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utput\"/>
    </mc:Choice>
  </mc:AlternateContent>
  <xr:revisionPtr revIDLastSave="0" documentId="13_ncr:1_{ABB2F7F7-CD32-4F9F-B68E-A4F5E8171EAA}" xr6:coauthVersionLast="47" xr6:coauthVersionMax="47" xr10:uidLastSave="{00000000-0000-0000-0000-000000000000}"/>
  <bookViews>
    <workbookView xWindow="-110" yWindow="-110" windowWidth="19420" windowHeight="10300" firstSheet="1" activeTab="1" xr2:uid="{569AD4D0-118F-44CB-B367-B38544F3535E}"/>
  </bookViews>
  <sheets>
    <sheet name="jobs_in_data" sheetId="2" state="hidden" r:id="rId1"/>
    <sheet name="Salary_Calculator" sheetId="1" r:id="rId2"/>
    <sheet name="Validation" sheetId="3" state="hidden" r:id="rId3"/>
    <sheet name="Salary" sheetId="4" state="hidden" r:id="rId4"/>
    <sheet name="Country" sheetId="5" state="hidden" r:id="rId5"/>
    <sheet name="Type" sheetId="6" state="hidden" r:id="rId6"/>
  </sheets>
  <definedNames>
    <definedName name="_xlnm._FilterDatabase" localSheetId="3" hidden="1">Salary!$G$1:$H$11</definedName>
    <definedName name="_xlchart.v5.0" hidden="1">Country!$D$1:$D$84</definedName>
    <definedName name="_xlchart.v5.1" hidden="1">Country!$E$1:$E$84</definedName>
    <definedName name="country">Salary_Calculator!$G$4</definedName>
    <definedName name="expeience">#REF!</definedName>
    <definedName name="ExternalData_1" localSheetId="0" hidden="1">jobs_in_data!$A$1:$L$9356</definedName>
    <definedName name="job_count">Validation!$K$2</definedName>
    <definedName name="level">Salary_Calculator!$N$4</definedName>
    <definedName name="median_salary">Salary!$J$2</definedName>
    <definedName name="title">Salary_Calculator!$B$4</definedName>
    <definedName name="type">Salary_Calculator!#REF!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3" l="1"/>
  <c r="B3" i="6" a="1"/>
  <c r="B3" i="6" s="1"/>
  <c r="B4" i="6" a="1"/>
  <c r="B4" i="6" s="1"/>
  <c r="B5" i="6" a="1"/>
  <c r="B5" i="6" s="1"/>
  <c r="B2" i="6" a="1"/>
  <c r="B2" i="6" s="1"/>
  <c r="B3" i="5" a="1"/>
  <c r="B3" i="5" s="1"/>
  <c r="B4" i="5" a="1"/>
  <c r="B4" i="5" s="1"/>
  <c r="B5" i="5" a="1"/>
  <c r="B5" i="5" s="1"/>
  <c r="B6" i="5" a="1"/>
  <c r="B6" i="5" s="1"/>
  <c r="B7" i="5" a="1"/>
  <c r="B7" i="5" s="1"/>
  <c r="B8" i="5" a="1"/>
  <c r="B8" i="5" s="1"/>
  <c r="B9" i="5" a="1"/>
  <c r="B9" i="5" s="1"/>
  <c r="B10" i="5" a="1"/>
  <c r="B10" i="5" s="1"/>
  <c r="B11" i="5" a="1"/>
  <c r="B11" i="5" s="1"/>
  <c r="B12" i="5" a="1"/>
  <c r="B12" i="5" s="1"/>
  <c r="B13" i="5" a="1"/>
  <c r="B13" i="5" s="1"/>
  <c r="B14" i="5" a="1"/>
  <c r="B14" i="5" s="1"/>
  <c r="B15" i="5" a="1"/>
  <c r="B15" i="5" s="1"/>
  <c r="B16" i="5" a="1"/>
  <c r="B16" i="5" s="1"/>
  <c r="B17" i="5" a="1"/>
  <c r="B17" i="5" s="1"/>
  <c r="B18" i="5" a="1"/>
  <c r="B18" i="5" s="1"/>
  <c r="B19" i="5" a="1"/>
  <c r="B19" i="5" s="1"/>
  <c r="B20" i="5" a="1"/>
  <c r="B20" i="5" s="1"/>
  <c r="B21" i="5" a="1"/>
  <c r="B21" i="5" s="1"/>
  <c r="B22" i="5" a="1"/>
  <c r="B22" i="5" s="1"/>
  <c r="B23" i="5" a="1"/>
  <c r="B23" i="5" s="1"/>
  <c r="B24" i="5" a="1"/>
  <c r="B24" i="5" s="1"/>
  <c r="B25" i="5" a="1"/>
  <c r="B25" i="5" s="1"/>
  <c r="B26" i="5" a="1"/>
  <c r="B26" i="5" s="1"/>
  <c r="B27" i="5" a="1"/>
  <c r="B27" i="5" s="1"/>
  <c r="B28" i="5" a="1"/>
  <c r="B28" i="5" s="1"/>
  <c r="B29" i="5" a="1"/>
  <c r="B29" i="5" s="1"/>
  <c r="B30" i="5" a="1"/>
  <c r="B30" i="5" s="1"/>
  <c r="B31" i="5" a="1"/>
  <c r="B31" i="5" s="1"/>
  <c r="B32" i="5" a="1"/>
  <c r="B32" i="5" s="1"/>
  <c r="B33" i="5" a="1"/>
  <c r="B33" i="5" s="1"/>
  <c r="B34" i="5" a="1"/>
  <c r="B34" i="5" s="1"/>
  <c r="B35" i="5" a="1"/>
  <c r="B35" i="5" s="1"/>
  <c r="B36" i="5" a="1"/>
  <c r="B36" i="5" s="1"/>
  <c r="B37" i="5" a="1"/>
  <c r="B37" i="5" s="1"/>
  <c r="B38" i="5" a="1"/>
  <c r="B38" i="5" s="1"/>
  <c r="B39" i="5" a="1"/>
  <c r="B39" i="5" s="1"/>
  <c r="B40" i="5" a="1"/>
  <c r="B40" i="5" s="1"/>
  <c r="B41" i="5" a="1"/>
  <c r="B41" i="5" s="1"/>
  <c r="B42" i="5" a="1"/>
  <c r="B42" i="5" s="1"/>
  <c r="B43" i="5" a="1"/>
  <c r="B43" i="5" s="1"/>
  <c r="B44" i="5" a="1"/>
  <c r="B44" i="5" s="1"/>
  <c r="B45" i="5" a="1"/>
  <c r="B45" i="5" s="1"/>
  <c r="B46" i="5" a="1"/>
  <c r="B46" i="5" s="1"/>
  <c r="B47" i="5" a="1"/>
  <c r="B47" i="5" s="1"/>
  <c r="B48" i="5" a="1"/>
  <c r="B48" i="5" s="1"/>
  <c r="B49" i="5" a="1"/>
  <c r="B49" i="5" s="1"/>
  <c r="B50" i="5" a="1"/>
  <c r="B50" i="5" s="1"/>
  <c r="B51" i="5" a="1"/>
  <c r="B51" i="5" s="1"/>
  <c r="B52" i="5" a="1"/>
  <c r="B52" i="5" s="1"/>
  <c r="B53" i="5" a="1"/>
  <c r="B53" i="5" s="1"/>
  <c r="B54" i="5" a="1"/>
  <c r="B54" i="5" s="1"/>
  <c r="B55" i="5" a="1"/>
  <c r="B55" i="5" s="1"/>
  <c r="B56" i="5" a="1"/>
  <c r="B56" i="5" s="1"/>
  <c r="B57" i="5" a="1"/>
  <c r="B57" i="5" s="1"/>
  <c r="B58" i="5" a="1"/>
  <c r="B58" i="5" s="1"/>
  <c r="B59" i="5" a="1"/>
  <c r="B59" i="5" s="1"/>
  <c r="B60" i="5" a="1"/>
  <c r="B60" i="5" s="1"/>
  <c r="B61" i="5" a="1"/>
  <c r="B61" i="5" s="1"/>
  <c r="B62" i="5" a="1"/>
  <c r="B62" i="5" s="1"/>
  <c r="B63" i="5" a="1"/>
  <c r="B63" i="5" s="1"/>
  <c r="B64" i="5" a="1"/>
  <c r="B64" i="5" s="1"/>
  <c r="B65" i="5" a="1"/>
  <c r="B65" i="5" s="1"/>
  <c r="B66" i="5" a="1"/>
  <c r="B66" i="5" s="1"/>
  <c r="B67" i="5" a="1"/>
  <c r="B67" i="5" s="1"/>
  <c r="B68" i="5" a="1"/>
  <c r="B68" i="5" s="1"/>
  <c r="B69" i="5" a="1"/>
  <c r="B69" i="5" s="1"/>
  <c r="B70" i="5" a="1"/>
  <c r="B70" i="5" s="1"/>
  <c r="B71" i="5" a="1"/>
  <c r="B71" i="5" s="1"/>
  <c r="B72" i="5" a="1"/>
  <c r="B72" i="5" s="1"/>
  <c r="B73" i="5" a="1"/>
  <c r="B73" i="5" s="1"/>
  <c r="B74" i="5" a="1"/>
  <c r="B74" i="5" s="1"/>
  <c r="B75" i="5" a="1"/>
  <c r="B75" i="5" s="1"/>
  <c r="B76" i="5" a="1"/>
  <c r="B76" i="5" s="1"/>
  <c r="B77" i="5" a="1"/>
  <c r="B77" i="5" s="1"/>
  <c r="B78" i="5" a="1"/>
  <c r="B78" i="5" s="1"/>
  <c r="B79" i="5" a="1"/>
  <c r="B79" i="5" s="1"/>
  <c r="B80" i="5" a="1"/>
  <c r="B80" i="5" s="1"/>
  <c r="B81" i="5" a="1"/>
  <c r="B81" i="5" s="1"/>
  <c r="B82" i="5" a="1"/>
  <c r="B82" i="5" s="1"/>
  <c r="B83" i="5" a="1"/>
  <c r="B83" i="5" s="1"/>
  <c r="B84" i="5" a="1"/>
  <c r="B84" i="5" s="1"/>
  <c r="B2" i="5" a="1"/>
  <c r="B2" i="5" s="1"/>
  <c r="B2" i="4" a="1"/>
  <c r="B2" i="4" s="1"/>
  <c r="B12" i="4" a="1"/>
  <c r="B12" i="4" s="1"/>
  <c r="B13" i="4" a="1"/>
  <c r="B13" i="4" s="1"/>
  <c r="B14" i="4" a="1"/>
  <c r="B14" i="4" s="1"/>
  <c r="B15" i="4" a="1"/>
  <c r="B15" i="4" s="1"/>
  <c r="B16" i="4" a="1"/>
  <c r="B16" i="4" s="1"/>
  <c r="B17" i="4" a="1"/>
  <c r="B17" i="4" s="1"/>
  <c r="B18" i="4" a="1"/>
  <c r="B18" i="4" s="1"/>
  <c r="B19" i="4" a="1"/>
  <c r="B19" i="4" s="1"/>
  <c r="B25" i="4" a="1"/>
  <c r="B25" i="4" s="1"/>
  <c r="B26" i="4" a="1"/>
  <c r="B26" i="4" s="1"/>
  <c r="B27" i="4" a="1"/>
  <c r="B27" i="4" s="1"/>
  <c r="B28" i="4" a="1"/>
  <c r="B28" i="4" s="1"/>
  <c r="B29" i="4" a="1"/>
  <c r="B29" i="4" s="1"/>
  <c r="B30" i="4" a="1"/>
  <c r="B30" i="4" s="1"/>
  <c r="B31" i="4" a="1"/>
  <c r="B31" i="4" s="1"/>
  <c r="B32" i="4" a="1"/>
  <c r="B32" i="4" s="1"/>
  <c r="B33" i="4" a="1"/>
  <c r="B33" i="4" s="1"/>
  <c r="B34" i="4" a="1"/>
  <c r="B34" i="4" s="1"/>
  <c r="B35" i="4" a="1"/>
  <c r="B35" i="4" s="1"/>
  <c r="B41" i="4" a="1"/>
  <c r="B41" i="4" s="1"/>
  <c r="B42" i="4" a="1"/>
  <c r="B42" i="4" s="1"/>
  <c r="B43" i="4" a="1"/>
  <c r="B43" i="4" s="1"/>
  <c r="B44" i="4" a="1"/>
  <c r="B44" i="4" s="1"/>
  <c r="B45" i="4" a="1"/>
  <c r="B45" i="4" s="1"/>
  <c r="B46" i="4" a="1"/>
  <c r="B46" i="4" s="1"/>
  <c r="B47" i="4" a="1"/>
  <c r="B47" i="4" s="1"/>
  <c r="B48" i="4" a="1"/>
  <c r="B48" i="4" s="1"/>
  <c r="B49" i="4" a="1"/>
  <c r="B49" i="4" s="1"/>
  <c r="B50" i="4" a="1"/>
  <c r="B50" i="4" s="1"/>
  <c r="B51" i="4" a="1"/>
  <c r="B51" i="4" s="1"/>
  <c r="B57" i="4" a="1"/>
  <c r="B57" i="4" s="1"/>
  <c r="B58" i="4" a="1"/>
  <c r="B58" i="4" s="1"/>
  <c r="B59" i="4" a="1"/>
  <c r="B59" i="4" s="1"/>
  <c r="B60" i="4" a="1"/>
  <c r="B60" i="4" s="1"/>
  <c r="B61" i="4" a="1"/>
  <c r="B61" i="4" s="1"/>
  <c r="B62" i="4" a="1"/>
  <c r="B62" i="4" s="1"/>
  <c r="B63" i="4" a="1"/>
  <c r="B63" i="4" s="1"/>
  <c r="B64" i="4" a="1"/>
  <c r="B64" i="4" s="1"/>
  <c r="B65" i="4" a="1"/>
  <c r="B65" i="4" s="1"/>
  <c r="B66" i="4" a="1"/>
  <c r="B66" i="4" s="1"/>
  <c r="B67" i="4" a="1"/>
  <c r="B67" i="4" s="1"/>
  <c r="B73" i="4" a="1"/>
  <c r="B73" i="4" s="1"/>
  <c r="B74" i="4" a="1"/>
  <c r="B74" i="4" s="1"/>
  <c r="B75" i="4" a="1"/>
  <c r="B75" i="4" s="1"/>
  <c r="B76" i="4" a="1"/>
  <c r="B76" i="4" s="1"/>
  <c r="B77" i="4" a="1"/>
  <c r="B77" i="4" s="1"/>
  <c r="B78" i="4" a="1"/>
  <c r="B78" i="4" s="1"/>
  <c r="B79" i="4" a="1"/>
  <c r="B79" i="4" s="1"/>
  <c r="B80" i="4" a="1"/>
  <c r="B80" i="4" s="1"/>
  <c r="B81" i="4" a="1"/>
  <c r="B81" i="4" s="1"/>
  <c r="B82" i="4" a="1"/>
  <c r="B82" i="4" s="1"/>
  <c r="B83" i="4" a="1"/>
  <c r="B83" i="4" s="1"/>
  <c r="B89" i="4" a="1"/>
  <c r="B89" i="4" s="1"/>
  <c r="B90" i="4" a="1"/>
  <c r="B90" i="4" s="1"/>
  <c r="B91" i="4" a="1"/>
  <c r="B91" i="4" s="1"/>
  <c r="B92" i="4" a="1"/>
  <c r="B92" i="4" s="1"/>
  <c r="B93" i="4" a="1"/>
  <c r="B93" i="4" s="1"/>
  <c r="B94" i="4" a="1"/>
  <c r="B94" i="4" s="1"/>
  <c r="B95" i="4" a="1"/>
  <c r="B95" i="4" s="1"/>
  <c r="B96" i="4" a="1"/>
  <c r="B96" i="4" s="1"/>
  <c r="B97" i="4" a="1"/>
  <c r="B97" i="4" s="1"/>
  <c r="B98" i="4" a="1"/>
  <c r="B98" i="4" s="1"/>
  <c r="B99" i="4" a="1"/>
  <c r="B99" i="4" s="1"/>
  <c r="B105" i="4" a="1"/>
  <c r="B105" i="4" s="1"/>
  <c r="B106" i="4" a="1"/>
  <c r="B106" i="4" s="1"/>
  <c r="B107" i="4" a="1"/>
  <c r="B107" i="4" s="1"/>
  <c r="B108" i="4" a="1"/>
  <c r="B108" i="4" s="1"/>
  <c r="B109" i="4" a="1"/>
  <c r="B109" i="4" s="1"/>
  <c r="B110" i="4" a="1"/>
  <c r="B110" i="4" s="1"/>
  <c r="B111" i="4" a="1"/>
  <c r="B111" i="4" s="1"/>
  <c r="B112" i="4" a="1"/>
  <c r="B112" i="4" s="1"/>
  <c r="B113" i="4" a="1"/>
  <c r="B113" i="4" s="1"/>
  <c r="B114" i="4" a="1"/>
  <c r="B114" i="4" s="1"/>
  <c r="B115" i="4" a="1"/>
  <c r="B115" i="4" s="1"/>
  <c r="B120" i="4" a="1"/>
  <c r="B120" i="4" s="1"/>
  <c r="B121" i="4" a="1"/>
  <c r="B121" i="4" s="1"/>
  <c r="B122" i="4" a="1"/>
  <c r="B122" i="4" s="1"/>
  <c r="B123" i="4" a="1"/>
  <c r="B123" i="4" s="1"/>
  <c r="B124" i="4" a="1"/>
  <c r="B124" i="4" s="1"/>
  <c r="B125" i="4" a="1"/>
  <c r="B125" i="4" s="1"/>
  <c r="B126" i="4" a="1"/>
  <c r="B126" i="4" s="1"/>
  <c r="B3" i="4" a="1"/>
  <c r="B3" i="4" s="1"/>
  <c r="B4" i="4" a="1"/>
  <c r="B4" i="4" s="1"/>
  <c r="B5" i="4" a="1"/>
  <c r="B5" i="4" s="1"/>
  <c r="B6" i="4" a="1"/>
  <c r="B6" i="4" s="1"/>
  <c r="B7" i="4" a="1"/>
  <c r="B7" i="4" s="1"/>
  <c r="A1" i="4" a="1"/>
  <c r="A1" i="4" s="1"/>
  <c r="J2" i="3" a="1"/>
  <c r="J2" i="3" s="1"/>
  <c r="D2" i="3" a="1"/>
  <c r="D2" i="3" s="1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" i="3"/>
  <c r="B13" i="3"/>
  <c r="B14" i="3"/>
  <c r="B15" i="3"/>
  <c r="B16" i="3"/>
  <c r="B17" i="3"/>
  <c r="B18" i="3"/>
  <c r="B3" i="3"/>
  <c r="B4" i="3"/>
  <c r="B5" i="3"/>
  <c r="B6" i="3"/>
  <c r="B7" i="3"/>
  <c r="B8" i="3"/>
  <c r="B9" i="3"/>
  <c r="B10" i="3"/>
  <c r="B11" i="3"/>
  <c r="B2" i="3"/>
  <c r="A2" i="3" a="1"/>
  <c r="A2" i="3" s="1"/>
  <c r="A2" i="6" a="1"/>
  <c r="A2" i="6" s="1"/>
  <c r="B56" i="4" l="1" a="1"/>
  <c r="B56" i="4" s="1"/>
  <c r="B11" i="4" a="1"/>
  <c r="B11" i="4" s="1"/>
  <c r="B103" i="4" a="1"/>
  <c r="B103" i="4" s="1"/>
  <c r="B87" i="4" a="1"/>
  <c r="B87" i="4" s="1"/>
  <c r="B71" i="4" a="1"/>
  <c r="B71" i="4" s="1"/>
  <c r="B55" i="4" a="1"/>
  <c r="B55" i="4" s="1"/>
  <c r="B39" i="4" a="1"/>
  <c r="B39" i="4" s="1"/>
  <c r="B23" i="4" a="1"/>
  <c r="B23" i="4" s="1"/>
  <c r="B104" i="4" a="1"/>
  <c r="B104" i="4" s="1"/>
  <c r="B40" i="4" a="1"/>
  <c r="B40" i="4" s="1"/>
  <c r="B24" i="4" a="1"/>
  <c r="B24" i="4" s="1"/>
  <c r="B119" i="4" a="1"/>
  <c r="B119" i="4" s="1"/>
  <c r="B10" i="4" a="1"/>
  <c r="B10" i="4" s="1"/>
  <c r="B118" i="4" a="1"/>
  <c r="B118" i="4" s="1"/>
  <c r="B102" i="4" a="1"/>
  <c r="B102" i="4" s="1"/>
  <c r="B86" i="4" a="1"/>
  <c r="B86" i="4" s="1"/>
  <c r="B70" i="4" a="1"/>
  <c r="B70" i="4" s="1"/>
  <c r="B54" i="4" a="1"/>
  <c r="B54" i="4" s="1"/>
  <c r="B38" i="4" a="1"/>
  <c r="B38" i="4" s="1"/>
  <c r="B22" i="4" a="1"/>
  <c r="B22" i="4" s="1"/>
  <c r="B88" i="4" a="1"/>
  <c r="B88" i="4" s="1"/>
  <c r="B117" i="4" a="1"/>
  <c r="B117" i="4" s="1"/>
  <c r="B85" i="4" a="1"/>
  <c r="B85" i="4" s="1"/>
  <c r="B69" i="4" a="1"/>
  <c r="B69" i="4" s="1"/>
  <c r="B53" i="4" a="1"/>
  <c r="B53" i="4" s="1"/>
  <c r="B37" i="4" a="1"/>
  <c r="B37" i="4" s="1"/>
  <c r="B21" i="4" a="1"/>
  <c r="B21" i="4" s="1"/>
  <c r="B72" i="4" a="1"/>
  <c r="B72" i="4" s="1"/>
  <c r="B9" i="4" a="1"/>
  <c r="B9" i="4" s="1"/>
  <c r="B101" i="4" a="1"/>
  <c r="B101" i="4" s="1"/>
  <c r="B8" i="4" a="1"/>
  <c r="B8" i="4" s="1"/>
  <c r="B116" i="4" a="1"/>
  <c r="B116" i="4" s="1"/>
  <c r="B100" i="4" a="1"/>
  <c r="B100" i="4" s="1"/>
  <c r="B84" i="4" a="1"/>
  <c r="B84" i="4" s="1"/>
  <c r="B68" i="4" a="1"/>
  <c r="B68" i="4" s="1"/>
  <c r="B52" i="4" a="1"/>
  <c r="B52" i="4" s="1"/>
  <c r="B36" i="4" a="1"/>
  <c r="B36" i="4" s="1"/>
  <c r="B20" i="4" a="1"/>
  <c r="B20" i="4" s="1"/>
  <c r="A2" i="5" a="1"/>
  <c r="A2" i="5" s="1"/>
  <c r="H2" i="3" a="1"/>
  <c r="H2" i="3" s="1"/>
  <c r="G2" i="3" a="1"/>
  <c r="G2" i="3" s="1"/>
  <c r="E2" i="4" l="1" a="1"/>
  <c r="E2" i="4" s="1"/>
  <c r="D2" i="6" a="1"/>
  <c r="D2" i="5" a="1"/>
  <c r="D2" i="5" s="1"/>
  <c r="G3" i="6" l="1"/>
  <c r="G4" i="6"/>
  <c r="G5" i="6"/>
  <c r="F3" i="6"/>
  <c r="F4" i="6"/>
  <c r="F5" i="6"/>
  <c r="D2" i="6"/>
  <c r="G2" i="6" l="1"/>
  <c r="F2" i="6"/>
  <c r="J2" i="4" l="1"/>
  <c r="G10" i="4"/>
  <c r="H11" i="4"/>
  <c r="G11" i="4"/>
  <c r="H10" i="4"/>
  <c r="H8" i="4"/>
  <c r="H5" i="4"/>
  <c r="H9" i="4"/>
  <c r="G9" i="4"/>
  <c r="G7" i="4"/>
  <c r="G6" i="4"/>
  <c r="G8" i="4"/>
  <c r="H3" i="4"/>
  <c r="H6" i="4"/>
  <c r="H4" i="4"/>
  <c r="H7" i="4"/>
  <c r="G3" i="4"/>
  <c r="G5" i="4"/>
  <c r="G4" i="4"/>
  <c r="G2" i="4" l="1"/>
  <c r="H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96D5FD-1D29-44EB-A300-AD471886F352}" keepAlive="1" name="Query - jobs_in_data" description="Connection to the 'jobs_in_data' query in the workbook." type="5" refreshedVersion="8" background="1" saveData="1">
    <dbPr connection="Provider=Microsoft.Mashup.OleDb.1;Data Source=$Workbook$;Location=jobs_in_data;Extended Properties=&quot;&quot;" command="SELECT * FROM [jobs_in_data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<sst xmlns="http://schemas.openxmlformats.org/spreadsheetml/2006/main" count="84223" uniqueCount="269">
  <si>
    <t>work_year</t>
  </si>
  <si>
    <t>job_title</t>
  </si>
  <si>
    <t>job_category</t>
  </si>
  <si>
    <t>salary_currency</t>
  </si>
  <si>
    <t>salary</t>
  </si>
  <si>
    <t>salary_in_usd</t>
  </si>
  <si>
    <t>employee_residence</t>
  </si>
  <si>
    <t>experience_level</t>
  </si>
  <si>
    <t>employment_type</t>
  </si>
  <si>
    <t>work_setting</t>
  </si>
  <si>
    <t>company_location</t>
  </si>
  <si>
    <t>company_size</t>
  </si>
  <si>
    <t>Data DevOps Engineer</t>
  </si>
  <si>
    <t>Data Engineering</t>
  </si>
  <si>
    <t>EUR</t>
  </si>
  <si>
    <t>Germany</t>
  </si>
  <si>
    <t>Mid-level</t>
  </si>
  <si>
    <t>Full-time</t>
  </si>
  <si>
    <t>Hybrid</t>
  </si>
  <si>
    <t>L</t>
  </si>
  <si>
    <t>Data Architect</t>
  </si>
  <si>
    <t>Data Architecture and Modeling</t>
  </si>
  <si>
    <t>USD</t>
  </si>
  <si>
    <t>United States</t>
  </si>
  <si>
    <t>Senior</t>
  </si>
  <si>
    <t>In-person</t>
  </si>
  <si>
    <t>M</t>
  </si>
  <si>
    <t>Data Scientist</t>
  </si>
  <si>
    <t>Data Science and Research</t>
  </si>
  <si>
    <t>Remote</t>
  </si>
  <si>
    <t>Machine Learning Researcher</t>
  </si>
  <si>
    <t>Machine Learning and AI</t>
  </si>
  <si>
    <t>Data Engineer</t>
  </si>
  <si>
    <t>Executive</t>
  </si>
  <si>
    <t>Machine Learning Engineer</t>
  </si>
  <si>
    <t>GBP</t>
  </si>
  <si>
    <t>United Kingdom</t>
  </si>
  <si>
    <t>Data Analyst</t>
  </si>
  <si>
    <t>Data Analysis</t>
  </si>
  <si>
    <t>Entry-level</t>
  </si>
  <si>
    <t>Analytics Engineer</t>
  </si>
  <si>
    <t>Leadership and Management</t>
  </si>
  <si>
    <t>Applied Scientist</t>
  </si>
  <si>
    <t>BI Developer</t>
  </si>
  <si>
    <t>BI and Visualization</t>
  </si>
  <si>
    <t>Business Intelligence Engineer</t>
  </si>
  <si>
    <t>Research Scientist</t>
  </si>
  <si>
    <t>Research Analyst</t>
  </si>
  <si>
    <t>Research Engineer</t>
  </si>
  <si>
    <t>Canada</t>
  </si>
  <si>
    <t>Data Science Engineer</t>
  </si>
  <si>
    <t>Data Quality Analyst</t>
  </si>
  <si>
    <t>Data Quality and Operations</t>
  </si>
  <si>
    <t>Data Product Manager</t>
  </si>
  <si>
    <t>Machine Learning Scientist</t>
  </si>
  <si>
    <t>AI Engineer</t>
  </si>
  <si>
    <t>MLOps Engineer</t>
  </si>
  <si>
    <t>Spain</t>
  </si>
  <si>
    <t>Ireland</t>
  </si>
  <si>
    <t>Deep Learning Engineer</t>
  </si>
  <si>
    <t>CAD</t>
  </si>
  <si>
    <t>South Africa</t>
  </si>
  <si>
    <t>Data Modeler</t>
  </si>
  <si>
    <t>Poland</t>
  </si>
  <si>
    <t>S</t>
  </si>
  <si>
    <t>Data Product Owner</t>
  </si>
  <si>
    <t>Data Science Consultant</t>
  </si>
  <si>
    <t>Business Intelligence Analyst</t>
  </si>
  <si>
    <t>AI Developer</t>
  </si>
  <si>
    <t>France</t>
  </si>
  <si>
    <t>Part-time</t>
  </si>
  <si>
    <t>Data Manager</t>
  </si>
  <si>
    <t>ML Engineer</t>
  </si>
  <si>
    <t>Data Science Director</t>
  </si>
  <si>
    <t>Head of Data</t>
  </si>
  <si>
    <t>BI Analyst</t>
  </si>
  <si>
    <t>Data Management Analyst</t>
  </si>
  <si>
    <t>Data Management and Strategy</t>
  </si>
  <si>
    <t>Machine Learning Modeler</t>
  </si>
  <si>
    <t>Czech Republic</t>
  </si>
  <si>
    <t>Contract</t>
  </si>
  <si>
    <t>Netherlands</t>
  </si>
  <si>
    <t>Pakistan</t>
  </si>
  <si>
    <t>Freelance</t>
  </si>
  <si>
    <t>Luxembourg</t>
  </si>
  <si>
    <t>Data Specialist</t>
  </si>
  <si>
    <t>BI Data Analyst</t>
  </si>
  <si>
    <t>Ukraine</t>
  </si>
  <si>
    <t>Data Integration Engineer</t>
  </si>
  <si>
    <t>Lithuania</t>
  </si>
  <si>
    <t>Business Intelligence Manager</t>
  </si>
  <si>
    <t>Portugal</t>
  </si>
  <si>
    <t>Data Integration Specialist</t>
  </si>
  <si>
    <t>Data Science Practitioner</t>
  </si>
  <si>
    <t>Business Intelligence Developer</t>
  </si>
  <si>
    <t>AI Research Engineer</t>
  </si>
  <si>
    <t>Data Lead</t>
  </si>
  <si>
    <t>Data Management Specialist</t>
  </si>
  <si>
    <t>AI Architect</t>
  </si>
  <si>
    <t>Data Science Manager</t>
  </si>
  <si>
    <t>Data Strategist</t>
  </si>
  <si>
    <t>Business Intelligence Specialist</t>
  </si>
  <si>
    <t>Machine Learning Infrastructure Engineer</t>
  </si>
  <si>
    <t>Data Quality Engineer</t>
  </si>
  <si>
    <t>Director of Data Science</t>
  </si>
  <si>
    <t>Business Data Analyst</t>
  </si>
  <si>
    <t>Gibraltar</t>
  </si>
  <si>
    <t>AUD</t>
  </si>
  <si>
    <t>Australia</t>
  </si>
  <si>
    <t>Uganda</t>
  </si>
  <si>
    <t>Colombia</t>
  </si>
  <si>
    <t>Italy</t>
  </si>
  <si>
    <t>Slovenia</t>
  </si>
  <si>
    <t>Decision Scientist</t>
  </si>
  <si>
    <t>Financial Data Analyst</t>
  </si>
  <si>
    <t>Romania</t>
  </si>
  <si>
    <t>Data Strategy Manager</t>
  </si>
  <si>
    <t>Greece</t>
  </si>
  <si>
    <t>Computer Vision Engineer</t>
  </si>
  <si>
    <t>Data Visualization Specialist</t>
  </si>
  <si>
    <t>Insight Analyst</t>
  </si>
  <si>
    <t>Data Visualization Engineer</t>
  </si>
  <si>
    <t>India</t>
  </si>
  <si>
    <t>ETL Developer</t>
  </si>
  <si>
    <t>Latvia</t>
  </si>
  <si>
    <t>Data Analytics Manager</t>
  </si>
  <si>
    <t>Azure Data Engineer</t>
  </si>
  <si>
    <t>Mauritius</t>
  </si>
  <si>
    <t>Data Developer</t>
  </si>
  <si>
    <t>Principal Data Scientist</t>
  </si>
  <si>
    <t>Data Science Lead</t>
  </si>
  <si>
    <t>Armenia</t>
  </si>
  <si>
    <t>Russia</t>
  </si>
  <si>
    <t>Staff Data Analyst</t>
  </si>
  <si>
    <t>Croatia</t>
  </si>
  <si>
    <t>Data Infrastructure Engineer</t>
  </si>
  <si>
    <t>Machine Learning Software Engineer</t>
  </si>
  <si>
    <t>Machine Learning Operations Engineer</t>
  </si>
  <si>
    <t>Thailand</t>
  </si>
  <si>
    <t>AI Scientist</t>
  </si>
  <si>
    <t>South Korea</t>
  </si>
  <si>
    <t>Head of Machine Learning</t>
  </si>
  <si>
    <t>Estonia</t>
  </si>
  <si>
    <t>PLN</t>
  </si>
  <si>
    <t>Turkey</t>
  </si>
  <si>
    <t>Applied Data Scientist</t>
  </si>
  <si>
    <t>AI Programmer</t>
  </si>
  <si>
    <t>Philippines</t>
  </si>
  <si>
    <t>Data Operations Analyst</t>
  </si>
  <si>
    <t>BRL</t>
  </si>
  <si>
    <t>Brazil</t>
  </si>
  <si>
    <t>Qatar</t>
  </si>
  <si>
    <t>Applied Machine Learning Scientist</t>
  </si>
  <si>
    <t>Data Analytics Lead</t>
  </si>
  <si>
    <t>Data Operations Engineer</t>
  </si>
  <si>
    <t>Machine Learning Manager</t>
  </si>
  <si>
    <t>Kenya</t>
  </si>
  <si>
    <t>Lead Data Scientist</t>
  </si>
  <si>
    <t>Principal Machine Learning Engineer</t>
  </si>
  <si>
    <t>Principal Data Engineer</t>
  </si>
  <si>
    <t>Tunisia</t>
  </si>
  <si>
    <t>Power BI Developer</t>
  </si>
  <si>
    <t>Denmark</t>
  </si>
  <si>
    <t>Ghana</t>
  </si>
  <si>
    <t>Head of Data Science</t>
  </si>
  <si>
    <t>Sweden</t>
  </si>
  <si>
    <t>Staff Machine Learning Engineer</t>
  </si>
  <si>
    <t>Staff Data Scientist</t>
  </si>
  <si>
    <t>Consultant Data Engineer</t>
  </si>
  <si>
    <t>TRY</t>
  </si>
  <si>
    <t>Machine Learning Specialist</t>
  </si>
  <si>
    <t>Belgium</t>
  </si>
  <si>
    <t>Business Intelligence Data Analyst</t>
  </si>
  <si>
    <t>CHF</t>
  </si>
  <si>
    <t>Switzerland</t>
  </si>
  <si>
    <t>Andorra</t>
  </si>
  <si>
    <t>Data Operations Manager</t>
  </si>
  <si>
    <t>Ecuador</t>
  </si>
  <si>
    <t>Peru</t>
  </si>
  <si>
    <t>Mexico</t>
  </si>
  <si>
    <t>Lead Machine Learning Engineer</t>
  </si>
  <si>
    <t>Moldova</t>
  </si>
  <si>
    <t>Israel</t>
  </si>
  <si>
    <t>Managing Director Data Science</t>
  </si>
  <si>
    <t>Data Modeller</t>
  </si>
  <si>
    <t>Finance Data Analyst</t>
  </si>
  <si>
    <t>Nigeria</t>
  </si>
  <si>
    <t>Software Data Engineer</t>
  </si>
  <si>
    <t>Machine Learning Research Engineer</t>
  </si>
  <si>
    <t>Saudi Arabia</t>
  </si>
  <si>
    <t>Compliance Data Analyst</t>
  </si>
  <si>
    <t>Data Operations Specialist</t>
  </si>
  <si>
    <t>Cloud Data Engineer</t>
  </si>
  <si>
    <t>Analytics Engineering Manager</t>
  </si>
  <si>
    <t>NLP Engineer</t>
  </si>
  <si>
    <t>Argentina</t>
  </si>
  <si>
    <t>AWS Data Architect</t>
  </si>
  <si>
    <t>Product Data Analyst</t>
  </si>
  <si>
    <t>Egypt</t>
  </si>
  <si>
    <t>Machine Learning Developer</t>
  </si>
  <si>
    <t>Japan</t>
  </si>
  <si>
    <t>Uzbekistan</t>
  </si>
  <si>
    <t>Data Visualization Analyst</t>
  </si>
  <si>
    <t>Georgia</t>
  </si>
  <si>
    <t>Autonomous Vehicle Technician</t>
  </si>
  <si>
    <t>Sales Data Analyst</t>
  </si>
  <si>
    <t>Applied Machine Learning Engineer</t>
  </si>
  <si>
    <t>Central African Republic</t>
  </si>
  <si>
    <t>ETL Engineer</t>
  </si>
  <si>
    <t>Finland</t>
  </si>
  <si>
    <t>SGD</t>
  </si>
  <si>
    <t>Big Data Engineer</t>
  </si>
  <si>
    <t>Lead Data Analyst</t>
  </si>
  <si>
    <t>BI Data Engineer</t>
  </si>
  <si>
    <t>Austria</t>
  </si>
  <si>
    <t>Cloud Database Engineer</t>
  </si>
  <si>
    <t>Cloud and Database</t>
  </si>
  <si>
    <t>Singapore</t>
  </si>
  <si>
    <t>Deep Learning Researcher</t>
  </si>
  <si>
    <t>Data Analytics Specialist</t>
  </si>
  <si>
    <t>Kuwait</t>
  </si>
  <si>
    <t>Big Data Architect</t>
  </si>
  <si>
    <t>Computer Vision Software Engineer</t>
  </si>
  <si>
    <t>Marketing Data Engineer</t>
  </si>
  <si>
    <t>Cyprus</t>
  </si>
  <si>
    <t>Bosnia and Herzegovina</t>
  </si>
  <si>
    <t>Manager Data Management</t>
  </si>
  <si>
    <t>Data Analytics Consultant</t>
  </si>
  <si>
    <t>Iran</t>
  </si>
  <si>
    <t>American Samoa</t>
  </si>
  <si>
    <t>Bahamas</t>
  </si>
  <si>
    <t>Data Science Tech Lead</t>
  </si>
  <si>
    <t>Data Scientist Lead</t>
  </si>
  <si>
    <t>China</t>
  </si>
  <si>
    <t>Marketing Data Analyst</t>
  </si>
  <si>
    <t>Data Analytics Engineer</t>
  </si>
  <si>
    <t>Costa Rica</t>
  </si>
  <si>
    <t>Chile</t>
  </si>
  <si>
    <t>Puerto Rico</t>
  </si>
  <si>
    <t>DKK</t>
  </si>
  <si>
    <t>Bolivia</t>
  </si>
  <si>
    <t>Dominican Republic</t>
  </si>
  <si>
    <t>Cloud Data Architect</t>
  </si>
  <si>
    <t>Indonesia</t>
  </si>
  <si>
    <t>Lead Data Engineer</t>
  </si>
  <si>
    <t>United Arab Emirates</t>
  </si>
  <si>
    <t>Malaysia</t>
  </si>
  <si>
    <t>Principal Data Analyst</t>
  </si>
  <si>
    <t>Honduras</t>
  </si>
  <si>
    <t>Algeria</t>
  </si>
  <si>
    <t>Vietnam</t>
  </si>
  <si>
    <t>Iraq</t>
  </si>
  <si>
    <t>Bulgaria</t>
  </si>
  <si>
    <t>Jersey</t>
  </si>
  <si>
    <t>Serbia</t>
  </si>
  <si>
    <t>New Zealand</t>
  </si>
  <si>
    <t>Hong Kong</t>
  </si>
  <si>
    <t>Malta</t>
  </si>
  <si>
    <t>Job Title</t>
  </si>
  <si>
    <t>job_title_sorted</t>
  </si>
  <si>
    <t>job_country</t>
  </si>
  <si>
    <t>job_country_sorted</t>
  </si>
  <si>
    <t>Country</t>
  </si>
  <si>
    <t>employement_type</t>
  </si>
  <si>
    <t>Type</t>
  </si>
  <si>
    <t>median_salary</t>
  </si>
  <si>
    <t>Job_country_filter</t>
  </si>
  <si>
    <t>job_type</t>
  </si>
  <si>
    <t>Data Science Salary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</si>
</sst>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p&quot;* #,##0.00_-;\-&quot;Rp&quot;* #,##0.00_-;_-&quot;Rp&quot;* &quot;-&quot;??_-;_-@_-"/>
    <numFmt numFmtId="43" formatCode="_-* #,##0.00_-;\-* #,##0.00_-;_-* &quot;-&quot;??_-;_-@_-"/>
    <numFmt numFmtId="164" formatCode="_-[$$-409]* #,##0_ ;_-[$$-409]* \-#,##0\ ;_-[$$-409]* &quot;-&quot;??_ ;_-@_ "/>
    <numFmt numFmtId="166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28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" fillId="0" borderId="1" applyNumberFormat="0" applyFill="0" applyAlignment="0" applyProtection="0"/>
    <xf numFmtId="0" fontId="6" fillId="2" borderId="2" applyNumberFormat="0" applyAlignment="0" applyProtection="0"/>
  </cellStyleXfs>
  <cellXfs count="11">
    <xf numFmtId="0" fontId="0" fillId="0" borderId="0" xfId="0"/>
    <xf numFmtId="0" fontId="1" fillId="0" borderId="0" xfId="0" applyFont="1"/>
    <xf numFmtId="164" fontId="0" fillId="0" borderId="0" xfId="0" applyNumberFormat="1"/>
    <xf numFmtId="0" fontId="3" fillId="0" borderId="0" xfId="0" applyFont="1"/>
    <xf numFmtId="164" fontId="0" fillId="0" borderId="0" xfId="1" applyNumberFormat="1" applyFont="1"/>
    <xf numFmtId="0" fontId="6" fillId="2" borderId="2" xfId="4"/>
    <xf numFmtId="0" fontId="2" fillId="0" borderId="0" xfId="0" applyFont="1" applyAlignment="1">
      <alignment horizontal="center"/>
    </xf>
    <xf numFmtId="0" fontId="6" fillId="2" borderId="2" xfId="4" applyAlignment="1">
      <alignment horizontal="center"/>
    </xf>
    <xf numFmtId="0" fontId="2" fillId="0" borderId="0" xfId="0" applyFont="1" applyAlignment="1">
      <alignment horizontal="center" vertical="center"/>
    </xf>
    <xf numFmtId="166" fontId="0" fillId="0" borderId="0" xfId="2" applyNumberFormat="1" applyFont="1"/>
    <xf numFmtId="0" fontId="7" fillId="0" borderId="1" xfId="3" applyFont="1" applyAlignment="1">
      <alignment horizontal="center" wrapText="1"/>
    </xf>
  </cellXfs>
  <cellStyles count="5">
    <cellStyle name="Comma" xfId="2" builtinId="3"/>
    <cellStyle name="Currency" xfId="1" builtinId="4"/>
    <cellStyle name="Heading 1" xfId="3" builtinId="16"/>
    <cellStyle name="Input" xfId="4" builtinId="20"/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Salary!$E$2:$E$11</c:f>
              <c:strCache>
                <c:ptCount val="10"/>
                <c:pt idx="0">
                  <c:v>Machine Learning Engineer</c:v>
                </c:pt>
                <c:pt idx="1">
                  <c:v>AI Research Engineer</c:v>
                </c:pt>
                <c:pt idx="2">
                  <c:v>Research Analyst</c:v>
                </c:pt>
                <c:pt idx="3">
                  <c:v>Data Quality Analyst</c:v>
                </c:pt>
                <c:pt idx="4">
                  <c:v>Data Engineer</c:v>
                </c:pt>
                <c:pt idx="5">
                  <c:v>Data Analyst</c:v>
                </c:pt>
                <c:pt idx="6">
                  <c:v>Research Scientist</c:v>
                </c:pt>
                <c:pt idx="7">
                  <c:v>Research Engineer</c:v>
                </c:pt>
                <c:pt idx="8">
                  <c:v>Applied Data Scientist</c:v>
                </c:pt>
                <c:pt idx="9">
                  <c:v>Data Scientist</c:v>
                </c:pt>
              </c:strCache>
            </c:strRef>
          </c:cat>
          <c:val>
            <c:numRef>
              <c:f>Salary!$G$2:$G$11</c:f>
              <c:numCache>
                <c:formatCode>General</c:formatCode>
                <c:ptCount val="10"/>
                <c:pt idx="0">
                  <c:v>35093</c:v>
                </c:pt>
                <c:pt idx="1">
                  <c:v>36940</c:v>
                </c:pt>
                <c:pt idx="2">
                  <c:v>43064</c:v>
                </c:pt>
                <c:pt idx="3">
                  <c:v>43064</c:v>
                </c:pt>
                <c:pt idx="4">
                  <c:v>#N/A</c:v>
                </c:pt>
                <c:pt idx="5">
                  <c:v>55368</c:v>
                </c:pt>
                <c:pt idx="6">
                  <c:v>82528</c:v>
                </c:pt>
                <c:pt idx="7">
                  <c:v>90000</c:v>
                </c:pt>
                <c:pt idx="8">
                  <c:v>110037</c:v>
                </c:pt>
                <c:pt idx="9">
                  <c:v>132200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2-42F6-A3CE-F191B7E9B04D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Salary!$E$2:$E$11</c:f>
              <c:strCache>
                <c:ptCount val="10"/>
                <c:pt idx="0">
                  <c:v>Machine Learning Engineer</c:v>
                </c:pt>
                <c:pt idx="1">
                  <c:v>AI Research Engineer</c:v>
                </c:pt>
                <c:pt idx="2">
                  <c:v>Research Analyst</c:v>
                </c:pt>
                <c:pt idx="3">
                  <c:v>Data Quality Analyst</c:v>
                </c:pt>
                <c:pt idx="4">
                  <c:v>Data Engineer</c:v>
                </c:pt>
                <c:pt idx="5">
                  <c:v>Data Analyst</c:v>
                </c:pt>
                <c:pt idx="6">
                  <c:v>Research Scientist</c:v>
                </c:pt>
                <c:pt idx="7">
                  <c:v>Research Engineer</c:v>
                </c:pt>
                <c:pt idx="8">
                  <c:v>Applied Data Scientist</c:v>
                </c:pt>
                <c:pt idx="9">
                  <c:v>Data Scientist</c:v>
                </c:pt>
              </c:strCache>
            </c:strRef>
          </c:cat>
          <c:val>
            <c:numRef>
              <c:f>Salary!$H$2:$H$11</c:f>
              <c:numCache>
                <c:formatCode>General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49216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2-42F6-A3CE-F191B7E9B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51552608"/>
        <c:axId val="2051548768"/>
      </c:barChart>
      <c:catAx>
        <c:axId val="2051552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48768"/>
        <c:crosses val="autoZero"/>
        <c:auto val="1"/>
        <c:lblAlgn val="ctr"/>
        <c:lblOffset val="100"/>
        <c:noMultiLvlLbl val="0"/>
      </c:catAx>
      <c:valAx>
        <c:axId val="2051548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5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Type!$D$2:$D$5</c:f>
              <c:strCache>
                <c:ptCount val="4"/>
                <c:pt idx="0">
                  <c:v>Entry-level</c:v>
                </c:pt>
                <c:pt idx="1">
                  <c:v>Mid-level</c:v>
                </c:pt>
                <c:pt idx="2">
                  <c:v>Senior</c:v>
                </c:pt>
                <c:pt idx="3">
                  <c:v>Executive</c:v>
                </c:pt>
              </c:strCache>
            </c:strRef>
          </c:cat>
          <c:val>
            <c:numRef>
              <c:f>Type!$F$2:$F$5</c:f>
              <c:numCache>
                <c:formatCode>General</c:formatCode>
                <c:ptCount val="4"/>
                <c:pt idx="0">
                  <c:v>#N/A</c:v>
                </c:pt>
                <c:pt idx="1">
                  <c:v>75082</c:v>
                </c:pt>
                <c:pt idx="2">
                  <c:v>108308</c:v>
                </c:pt>
                <c:pt idx="3">
                  <c:v>129407.5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F-4C9D-838D-3D56224F0A0E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Type!$D$2:$D$5</c:f>
              <c:strCache>
                <c:ptCount val="4"/>
                <c:pt idx="0">
                  <c:v>Entry-level</c:v>
                </c:pt>
                <c:pt idx="1">
                  <c:v>Mid-level</c:v>
                </c:pt>
                <c:pt idx="2">
                  <c:v>Senior</c:v>
                </c:pt>
                <c:pt idx="3">
                  <c:v>Executive</c:v>
                </c:pt>
              </c:strCache>
            </c:strRef>
          </c:cat>
          <c:val>
            <c:numRef>
              <c:f>Type!$G$2:$G$5</c:f>
              <c:numCache>
                <c:formatCode>General</c:formatCode>
                <c:ptCount val="4"/>
                <c:pt idx="0">
                  <c:v>49216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9F-4C9D-838D-3D56224F0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76671471"/>
        <c:axId val="576668111"/>
      </c:barChart>
      <c:catAx>
        <c:axId val="5766714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68111"/>
        <c:crosses val="autoZero"/>
        <c:auto val="1"/>
        <c:lblAlgn val="ctr"/>
        <c:lblOffset val="100"/>
        <c:noMultiLvlLbl val="0"/>
      </c:catAx>
      <c:valAx>
        <c:axId val="57666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671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C3E15201-75AC-428A-A669-B92B7A547373}">
          <cx:dataId val="0"/>
          <cx:layoutPr>
            <cx:geography cultureLanguage="en-US" cultureRegion="ID" attribution="Powered by Bing">
              <cx:geoCache provider="{E9337A44-BEBE-4D9F-B70C-5C5E7DAFC167}">
                <cx:binary>zHrZktw2tu2vOPx8KWMgpo72eQDJzMqsedLgF0apqkQSBAkOIAny688uy/axSm7JJ27f6FsPGpKF
BLCHtddem/98DP94tM8Pww+hse34j8fw84+l990/fvppfCyfm4fxTVM9Dm50n/ybR9f85D59qh6f
f3oaHpaqLX4iCMc/PZYPg38OP/7XP+Hbimd35h4ffOXa6+l5WG+ex8n68RvP/vLRD49uav3L8gK+
6ecfb7uHqv3xh+fWV369W7vnn3/84jd+/OGn19/z1Z4/WDiWn55gbYzeUIUw4lh9/pE//mBdW/z2
OKJvGIsp5xijzz/4970vHhpY/93j/HqYh6en4Xkcf/jt7z+WfXHyPz6tRpd8vnTiXs6Y3f56qZ++
NOp//fPVB3DNV5/8ye6vbfK9R6/NfnQf899Om3+qrH8efrfDv/LB/7uz3LeVf3764dY/+Ofxe8f4
0mjfCgWq3jBEmYip+Oxq+mUoKPUGYUk5VfHnUIl/3/tzKPztY/11SLxa/io0Xj19HSL3/x+EyNVD
XY3+4d+YnERBcioliCJfuILLNxIzSiWmf5mUf+ckf+2E/1n5yv7/8+C16a9O//PZefHsy+fBPrRP
/8Z8YOQNiRmnBIsvrM/ecMIVkkL8Bpnqyzz4m4f5awd8sfiVD7549toNF2f/eTcc2qfq4Xdj/Ctc
/PuARMgbyghDkr1kwcvPF34QkB2ccnCD/JwF/PetP+PRd0/z1x74bdkr2//26WurHy7+81b/DRpP
gYY8ueZ3G/zfm5/RNyqmkpLfrf+KGhCgBojxGLHP5kcAUp9pyRf14G+c668d8fperzzy+vFr1+z1
f941++eheWjX3+3yb/AJfoMUVlJw9DkjvoQmDGxOIomE/C0lXrG1v3Gev/bFHwtfOeGPz19bP83+
Hdb/1xzqDyKTPviH7Fcy/CdK9+2nv14R6Pmrpd/i1J/j+vD0848KWM8fDPvlG76I+T/s8eWC54fR
//wjZm8QcCulJJWEcaBSP/6wPL88YW8kZ5woLqCgx5gh2KR1gy/hESziGGAO0VhhghGA4Oiml0ex
eEMEE1JQRhmG9eyPzuPK2bVw7R92+O3/P7RTc+Wq1o8//wiR033+rZdrCegBCJc4hk24YAC5cITu
8eEGUAV+Gf+fTeRNR/1WJfmaF6LQI2+XQvs4Ryat4sCGc65YeMShHQ9/MtFf7Aw48npnsAqRiDHG
OY0BR/68s1jG2kRFWSXj2DS5FiVCH3vuc5EVtFunVC1c+cMkff08NlPjPif+5zrzF9tj9NX+lPAY
+JQiAgo7fXn+p5v7eOzGjhuXKCEc0puxMU0kH93ejUHd+xXb55isLUmjesNJ5Tvs9n5E8f7bdgD3
v7IDBTSNiYr5S89FXtmhW7plm6PRJHWTx/OdzFeZsjo30bmnBOwwOxauvr0l+3pLQbDkBMH9ISJf
XPOnq8/I2b5fI5MYs7FTROvyfUyn5TiVIaq+Y+evA4wKQlisSIzwS5/x5V5jWIKfkKkTv9ml0t0Y
WH2wflaN9lUU9kOoUHchthF9/N9fMuYcIpxxpSh9McKfLjm2XKykw3UStfnAL3gwuTnSENlBR8VY
/++vCXkM+YNFDNuxVybtJk/lWtMmqQNnp7MJdVbMGKW2ME/NgNWhfjH1t2/4Yrovc5cqoQjmsQS7
xuJVBIcNTdzSvkk6KNYfGXbgPAN48Z1tvk7UGCFGiZIS8gS4wZeGnNeqmUI92KS2lp2Ozfhk4slP
uy20ms643kXrNmhjl7b9DkR8HacxEoCdTHA4NhdQ1/7swpaORJIu2GRhAA86qstR5+20PW1t2Qzf
8SAmX5kTHAfbgPQB2CtfA4KIcN32hLhkNrF5K+aGF0mD0bTHuJrGLHQ8rlNvy7LWZqLRqhfvvUxW
EaKsdy1Duinbpf/Osb62gUAEUJKAFgMFBL/Kn1qiwvl8dclU9nQ9RXmzJq1X9XJeVaX6Dhb91WYU
AyIiqAgifr3ZtqK4DIUFTOwWdup7VO1ZQctSj/HSffjfRu9LccMxkoAMMWVQ4f7sXA5oZyCQXLJU
k9pTs0D0Nl1XdMm39/k6fMVL18wVxuBVxF4Z0Oc4QG0sXDIs7Xxu1sjut2Vhqd36yWnOVPGIotDc
NXk0m+/s/TW2CwzhG0sFpRWKzSsM8u1Y+NDBHUtBoLpN1bZqsvGqSDgxpD6fOgKl59v3/RoVhCBx
TATgkfw6aXosC97mvElKsoWraLP2LSCvTL+9y1ewzlEsAXzUCzYQ+OeX3puE2cwGN9btgKMrGZv8
PO9lfKyrKU9CLLtbDMl7+e1NMX2dogBAQkgQoyBRYdcXe/8J090QzRGdw5RIq0p1mtNCntgmdLoe
y02eRHZbi/1cS7tkrZsgoFbLi6eqbdqTEc2bOhgkanpSTwZv33H1r7nxBRqDo7kS/KV3ir/mM9TV
yq9ztCYb69xeEmTmveGsKDUms9SiFebUh7a8yptCJavZ2sNo5gLSeKufK6H6OWGB9S6TdKq+l9df
JYFAL80BJaBhKKA9rww3h2qThjZb4rGR7wY/N79sSmKe8dVW15tpI3Re2QgCE3gi0EC8DYFk60aE
boEgvmNiaU/IJGaRqmImRyHyZcniYRJFOtohrGm3dQDJNSM8ZIOZ5l5PaomNBjfykK5dWz+5AYIp
mUk9b7s1SL/slrYhXdJFMRDAuFvHUaMioPOFB/k8N7gNJ2POjdkF19tl1xEJv0dWokRGUG2Pxaqm
ale85NaATGF0VwY4hJr8TRhwdYVo3u5IU9WlRkuwjwLbNUHL0thEhqYskhhskusqmsOVq7do0mWg
8pQUcd/quZuBffmtkfUHw024qBANPvt2RL/2C6A68Hj10rlhheHPLwM62DqUzezaJLqw865pE2qz
OHV8+g4ovFSLL3Mnjil8PxFA9xXFTMavcNCEafBqKKUmccXLh4hEatA4rG5MCKpmp7dhLPXc4irb
kOl8ajy9yquh0DnK51GPfqBnPBTsgrdF16YFV+XVNm47W5dnNJBIx4TzWi+LiROoafnNVjdbn1JI
vDIrm80nW9vYPVkaokWeb8Nu8dUvG5mjSDdb3iXjUvHMdYvNqtChh2VcT1zozXs01MWgZV4vt1U8
t4UGqiW1BGuOSdmRWY8r3kzK+/76BRKrXe/y+CTPRXfVb0TOZ1VVm6STjg9741EetJclYH8x5fQI
eCDSso2HoHMh2i2xVb2gLF+kuF66gZ3XtkxIHSG+m8oIDWmuor7bR3XH92W5hl0s2OA0nvD2jhbV
oYs7uj2A03ESj5yRtC+DHfcRpXGsR6g8wy6yzXyHsFA636YxGbta6Mmv5hrPHS21h1OsGe55xE/U
JqMjajaXGmbH6xyt3U0fi/qWkLJ5jsdpbLQq+1FobNmIk6IzYZ9PxeWkup7uByuHTqNxVJ+GDg8O
Ui1i7/O5DWvi8CYLXdEgEk9HOulBhOkKVXl/jdlsDxzi5Kztc3aMPN3xQcndQAM9BeOji3aNh6SL
I7Ov5DTSJMLMD1nR9rE/QZg9l/n6S2TKFVrJaVHvB4iomzJinXbT1NfaVYvTdsH0g0c9PlmU3HRr
87esXcjVgPCo5408YVO0mamkXLTcIrwkbp3XnRqsQrqIBTlfG25Om4axm07hZdDbVHCvZ0NrDZsN
n8IqnExcBKR4P8sJ1xc27x5FyW8rM0o9DWRZ93NoNqrjzW5WS4rfdkvdFvu8IGTXmQ5dExMX2iAW
0qjoqC6q7XFYZuBjzBTJOFeb7mo63Qjb+czWqt/nqtnqFHopt4+dkQmHQPQpoNbIknoCC5oo4tkY
Rf4Imo9vsjav8zypqkHc4cLclST3xRGaFnuoB0TLtGmrcU9Ux0y2+dW+G4PfwJI1s4AYRQFlJIpt
EqybrpotQnsbFpROON7Oi4mHI7TZHJK7+jDTstXODLc5tV57u+h+orsSbW8Hw94a6FI1WJXpIWoP
a8hDtkAd1wsAlybl0qU8auqd7SfMsm1W7IkYtfVJ4zy26UjbcNm5cc71VharDjWtkoItW1bZ0Out
DkM2x0V8PQccXZKhhBbed0lOCprMrLxvGcMHoYrbrvf99bT21VM58+bQOntm/HinKlakvCEQpuyh
C9tDLQZr9NjW8y/Adp5UDMUtRPPHIfTxe7NuAuI5jg9hI3Uyz81NUMVltLr2FPVx9M7k2yULYknq
ovqAt6ehre5loZ7KBYdkk+txRcU5gFShxTRnwo/7fsN9qnjfZmGMPxSFmhPLyCWOxirxrNuZdrun
woekQeG04OG8LXIL1dTdFxGme7bWn6aVpZ0kHxTrPqKyuldsYZpzx5Nm6mUyFuEBKTEZXXfrI/C7
m0C3O4lqtItG0D8IjmrNuq5NXNv02ozFWQcxZstczwO+6fNCJiUU3jPXUD3gzmsyB54MzhRpyfGl
jVfw0DaHpDTFGdBPq3PrQObpOEkXt0YXjY8XPTWL1TiWFHZA7Bh4iVIiF6qbxsW6bKOkL6i7aLEy
WvT5oj3tBPRC9CRq60i31NwVC98D1dmAILA+C5AnU2WRtl1xSyjkkGzdZb2iRPmlASZcPcuyjA/A
3phMh57EozaYPdVAPDptmig8ecv8e+Zxe8whz85it3VJ3NY73FVw9BCpk6ibL+sRR8kckXAbR4NP
cNPeo3U+3cQwZIN6aTKKakoI63XotgOwifNtnGutepDrNtyldlFxZklzOuPxfVvnx3Gw+b4Kbauj
eMp8DGIRSH0qYSzQtBiqMutmOV5YYe8FzPGbJMYIHNOIu37borQdp3vj8S5ixbUF/qVBpQjasuW6
NvKx4OucAMYWZ1HPfNZF5eNIiiqdCSBi24pVi6FokjYaWapIXZybrnsk5XDsy1oeladOB9t+ktFU
ati7+gTtYZnENkeZXF355POtPR0sa3YyVvY2Zt7eb3kPTiGlAnYTbRnq2g4AGpdpXdS7rUZ7YM37
biGrhph4Jo3aIOqg85/GtTqvmlYehm69KXF8gpf5tmm7Mz91N+0YzPsQ+uuqqFgSlWJNSCcf8WqL
zJWWHrZ5ICAurSbjVV5r3A9ZbsOgS19dbIDON0M/3yDmSq2WsOd8TWIXzmnflxDv8b2robmQqtCy
L65MXR77iJ1tYb4mZQ9AN80XJK4vatHd5dsMjBP0kpN6mT+5zTvtuvWsLDDgRtuezWRieilKp+MI
feKj6lZwCqGnFW0dUNXltHYj164hJCF2OZNjse8b12pgGeKQj+GathD9OwyG1PbF4Y3/IIp5TEWI
9xEATq+jtqwvULE0miKuiWrbe+WbR+hsSh0P4xLpmrgpHUCFg1jc4kkXYr3ox/XoB7VldFIfAMBZ
0lXbL/lcVaPGBRRxyg3wlKg4wxVB53GwnSaWJU5u0/XSQFCCdNHotbarLqvc6XbOZz1sPkpLt+ZJ
m5vdrKqsR/W+lGVC4xV+x1c3NVFQydmCkqFrHpZIiaTe2idURV6DGqB2cvJaxm2pm7gc9DjTyxZ4
dLIs+R1v+zNuDYgyhDvdqO6hWPDpXKhwWef1dMKKGKeGjn0ardG7uePVuW1WkUxdfuFck2cYBAbb
1Adk73JRnOTLmq5zl8U9Pq1QeS5KkyE5QDVu2ylZ8gjpvu5d6nOazbZ/qubykYvqULzYtuTbHUND
q9ctFoeFDXUyNgOsaECrGojFaV12Uvcb33dltY8Wa3ZsIFcSQ5Sh257F+S70457T6G0OXdtipgST
+AqYxg6pbdZx3aWgaDwROx/Hyp1uKNoPiJQ6mmqlRxbtinrdzUJegap8j5r8ybTxjnmWgXKUxVOV
OSduF9ZcbiOzemvqD2LY0p4u905WAN1QYUeHs3iO450nQ72j0l6Bfmp3YZpdRhq6JD21HDSwKgfG
Ce5QDKeuNeOFMQsQdj7qtgR8p/lyogJEQdXSfcnmVRfLcNv3YzZEUbeToKdpNr8Qnsi9RV5yLQI6
sxG6IYW4iBuQm3iITrHzJrOo9ke+UgshFZfa2eI0iqt279gGBvJR2+iIq18qUHuyvF6Hl1LA0qDW
q3U1p5tsz2oe5ou5dY9iZVEiFmPOnARGDmz6nWz6KyGX9nLaeHnCSAVZI6F0N5seSFSd0DWP7ivo
Su4KqT7yqQO5SBxm1N9IHt2xPEr8CAJh4PGnSsgZ2lAKrZsQvyBlBl3xrtGL6LGe6HZeSdImBIoA
UOz5A2jdD5OXQueD6DLeyju+YKJLTHautds+bMEcZUPv6kLelmUkQNbor2F+cy2K4C4QYUOyue2X
eImOg+9IUvKpTC0VN8HOwBvGPM+aoruK6somYx4saLPiACRtvxo27lQYGAw9mE1BNL+s8lkko+P9
DsYt1643H+th4nqNykvXWeBbPtig5dh/irG9bkYM4A86kka8ezsi0iT92j05ulzjTsWHTq70PsK+
0WTxLLF5sSYTHsNxXrZLL5hPI1LMO1aYptb92ggty/7BNNMZsd15BQXs2G9RnlLoelKoVxXSoAXW
5xB322mo5g++tTxpmxVwDujIBhB6JlTl8rTBvD3JS/cY+TocvVc+EWV12fv8sh2r4zJPk+4ao/ad
81B1VhFlUbzUCR66RWNZksTV2GhEtiEzlOepGWqslWne9tt4ImQAOANk0agX2dpE7ZllZtOge6Tb
1N67JnreWC+vUDGW50j269GJnuyaCtwcHI4yy5finM79DtX5oVzIHgZD0Ye5hY25jfaqEZBBcsn3
rY2ujGx3clzfFrN/61Q1JstaHIQY9oBmKfKq0mOgZ86P124iVpOuP6Nbnim2+qReWwbFC0hO3ZQ3
kxJ3zoQ4Ydtw1SP2fm3VpZroydQgfBgkmCmSMqR2WjJTjPfxFt3jqkenvXTXiyxueuxummmtdL1V
H9Dc72kLebex+Gy2LiRuJMeBqeO2hUz23XlAA7Ql0MFAqd6VPgBGObGLp2G/hJCBjnGwm8dQWMb2
QjJHcMJlu56Rgc1ZP6tD1eTXOG6LZBahBsUkP6iu2dFmedvYRqaFxVnA0NSGWkKnjD/5Lrzkbod1
iQTPhBWd0hbDYE0POUHQs7qZSuhRSe3S3iwL30XLMExJzRZ1Dw2jv1UoL23So6hu0ih0JaCKMXln
NcVou2AWCPQNrwYo06tXdjxh9Vye92NUX4fC9Z9GNwP4RcMIlLGnFb0gdnCgZlU+jo55AM0nKRwj
T6DksLfR3ISTCJXLhae88HscRHjb5aa77CqJ8gThKrK7ik3kKu+iHIo1nnN+cNTazDNSyxRSSvYp
Gpcp6yZ85+ZywmcT8+KOd768IqAqp1OxXm4kv1Nyvcag8H8MIcRpLx8A77rErB/psF0uYqC66ok5
8mK1UOtLY+wOXr3wHwIYCCJspFrljkPHW87XjDTTToCeFY3QLJjyPI+KuxBjvbVw7hDsTQ7Ns92m
K1KoaxCC22QdlilpFLsMpQXpY3XmnISozpMiH/OPrDT1ZWm6zBlRJ8ahJN+MTNc+/tgPUmQNyZeD
hSExYLtbYli0sQRFELsJG6DKDEtx3KgpspYHd+na4XSe5nfwypzTY4+mu0GQD63s3gpRgQhnW5DC
u1J8NIFF0HPkWMOAbDutlAemL8p3Zc16UB8HNJ80gCXajuytXaW9bbriPWkgYSE2HNM13CmOHE2F
9VQD6+s3nbvWSxAOMDSeRV/StJyHJW2K9kSM8yGi/U010Uu/uSotA8lPYbz+0dXG7YtqDbdlFzXz
2RSm9gH6suJj3w7yynZ1vwuVtDdFR0DZrUJSrT5iMEtYbkCgTNdCHsuFb1dhhtdbo6FY927igGcG
QydlSnOG2oLdQoI/jEO4qoDNX7ZqME5L5erMtCG6h0YYFNccBju3qx+2A5TFQQ9QWO+6Bno8u23m
SohpPYpNvdtQGx0lFlcFNe9i8MOpi1uXlUJtbyPeQCAAaRuzcZTo3jro6KeyLrOl9M292kBA4FXD
bnFRwBU4LjcN475D8L1KA+PLVbep8lHCeyiPbGbz28kyqq2P3/YYydOyauylKSLg4SyYcyvzGagE
TNF1ZZA2fQhareRUDvOUhI4xLZcxQyWGIf4YHo0Yz8EtMEFbhgcYM9t0YN310rvloStBfYKM2TVB
9aC1xeUpjEfabOi75jC3fjpIZ5uTas67E9ex+Z6GNTfJoPh7gj3JeiDRCVApvItVg+FVAjJltWrq
DF7lyyqQhnTcr+SEtlwmc1j5nEwwY0frdsvnqkwcofVxQ+O8gwSsdcXUrAUDIjPI8f2yLp8MbXer
pHlmgSsmdiIkq0pKU+vW0ezXuefuthhQE6UN4cO57zZQrCid0X3McqgLpKs6XSjzAUSSFQQVjkIC
LwPgU1IFtFeSgH4WrVNS+ulqpcCkLeP2MNd5m3qGlNX9EObdjLrxZO2YSEOz4AHg3UYHt3JzMTS8
O1ZFHC3alavbOU6LZJVFcStQzc5bM51FDWlSTpn9YH1VfmhHw4LG47LCyE2gB1LWw06BcPws4bVx
GBLQMOupqIYHpUwZn5kxjzOYo9tSm2HEj92L0gz9Um9Sl09AVCB3ijgJpDQQkCtTUq/ABYEuhrXj
dNdt0wwCkhTeWYC0OBLXDlVtq/QUQ0CerMMASkUEqjXk98KmpPBGPWxoXjk0J1upgHHLosuPuKwG
d5hzX7agUoO2e8QeV/Gz98sM2eunIde82drhFwPfubynaoBagGtPi4+KtFU4Q5vn1WFpprHIEIwV
3o6N/3UqwQHtphHSSxsiO5RAkYBZ5Aqs3wPXRnjf9zllB6gV3EELxIvqFjUx/1g0Bb/qoeEvTsSv
44Shr0dzAHq6xkAo2vFkQlUnr+0MJO8Yq1nQXe7HejlxvvHvHLcQVG3N4YMwB2q8XgO8XwBCiIjM
sSRhHZJynSgtk5GEOByXYbXNBe3jcGXXyQw7OiF6Us4zV8nAyhz6K9AdQc8emhV9bPoGJU2DpHv2
JBrjy3XmcZMZ1sQMRmUMFWlfLFHYDcFN/QnI8s2chJKjKIPhZaM0VK4IlJ65U/WRVrmXmQFVNR0i
kkK7vcdbdL3GARRZ2X9shNhTsuzV0t2EpV7eOwPys8KP0WJAKBwvh7rbzcPIQRfuAG4U7k9mkJiv
N5BbUzmW+BS8/aEEVlvO07P0aMtqsWwfRlulsQQ1ch2lAxIE2h10XKA3ZOsCnY8PC09XA4LLSxNf
7mLXCWg1fxnKZSgSxCMYGxUj3kEXnzd6pludFMNTpeTJHC2/4MLzC8dnpGsVdsVc9JewJL4Fyby+
o2pibxHuzMnEwkfpYyjd5SZOemDbGbRQ5aRtT8TRwVm1qYUEF4NMmY0DbUGvq2el7D5G3vHrxVop
UqNmQIMw8HU/xrMsddutAVKE9w09mwRqPxbxUvRJbao5Pvbj0lDQGl7GrTu8ELOcmLGChj5m9SDT
tvTQFzhBoT2BvnGaQN2xau+cXOOzqjery/pOMpWUQ1e1GV16Lk7bKhqtdi1pmx0EjBx3dJ4DOhXN
GLHLfJoFPyGuikQWR/CKQd5urD7Hc4H46dIh6g7g3mo7wTMhW5oHD+cWoofXxuBtFZjCwtscxbJz
vSf1NTDmUNx5u1p6VgcEUMDnCP5cAYWkRsgpn9JuRAUQmPxsiFXud6FVY7krWdwhQBdZSO2G2tGz
/6bmzJYsxbFt+yv1A5QJiU4v5wHYvffuEe4RL1h4NCBAEpLoxNffubOpzMg6VXXuuU/XLC0svcX3
RkhrzTnmkuHm2XPHFhte+Bi7/khEvy3HTMbdYPJft4k5ayf5eU4SIx4ix1p52xnYOiVZJje0ORtq
t+U8kSS45clAxRG/uYKAYZv+Eo5ZDDXTmvs6suiwaNr5c6wljsSoc/dYw9u4tzMbgx0DqLB8nLji
O2bXQeQ8aNxRBmgD+x7yxkNHBnsER7ZcPZ+PZnRhlleD46Vd4F7WqDvvtlqJE7y4HzzdXnGkoslC
AX4xlvl7bN7jRUTJRc1Zf5QNTw7AFa7kxwIth8XjQVK97Zqt0YULbFSEhqM2UtFyalzQ5PZqvvsV
vlYRJxP7NmVtsIdnXr1VirrwKqs1b9KJZtm7BeQOunxr2yMkaNSWsx39jbJDg6JOYC3EjplLnzII
QU2f8Du5+vVIRebQdPE2Rhuiql2lO9+WWMuo3KVT7uVqq+wnjkN6tR3HMmeZ+mqCzu8mG9/UVde9
r3XoH4OQ08fZiUUclqyzRRps9Wkj5HmiCsxPTMQeeEYCIadPBTQvVxXecLcP6omeBbYIc17RkB3o
1H/v66AtO16ZZ2opuhoIchFeid8WtH/2M8dNe25gn3zuhFpK0nNXjipSRZ/GfZgTHeA99WJANesh
b22WRMfNMXFWYbU+pOhUH1Ksu4JT9hqpjYoCTi1976EiwDhLR1rC4fAfOhitH5uO6ccuTN/YAmFn
CWW2k+tcPVbVNKy7LvMP0lYEO4Pui5Sq4TazNoVYP2b3HZ+WClIe7hPxfQd30nXzyfKxP2RJx98X
JM4Ow7zom3BR7o5VZMpTKJTovmOaJ811tzPNx5BU7JIO07vtaL8DVnhKRbXe+NUkJU6M8Y6PKTsD
LxrgMNnhSyo6UZWhoX7XWXXVSFs26z3cRLbrY1OJMk5Z9D4FTT0VAVcm3LlOYoV1S+K/mLRrl7yt
Aoq2vxUPHMbdWxP58W3pMxwTjDwG+E23LNyS+4nBGUKBobYzgXPMSw/L7G5BKbJ3gZq/RbFxj2pr
3ENgp3MbptCNwmRJjxAUoFrFlkEoCts4aopOb+xTY7YsH31mdkx7deeimhxtCg4gz0A6bkU4td1B
tqTfJQB1amw8W/O5qZJsHzSaVPkIXxsW7DBgX80mgFzDCp24oSOYM3rZGmiGIU8oZBJJl2IZYgJ1
f6lDPCpZVlKWpc+MKLQDoDcPMCQ5TL2mooemp+jZ06AnRb2obb9FxNzWwWzfU9+yu7abv09EcYNe
aTuhp6mLVFejKJkMyElJvZ5MgkI07nh8CQW0rGoj8SEyiwjycauix5Wmy6fBDZSX1Wz8LeUkflL1
gsrDDv1u21R2BwEnyztdHed4O6J/E3tHpi4fyPoEJiR48YkaHy1cMZSvQu+x/oFHcNLuTS/Yqwvj
a+dWxexUx1iJ+brq9KkSIAAy3fYnbmd+HNqpOk5tCoVO8LLNiD7jkT11qtk+gaaDql1DeyRtYh+D
qHJlg7IfHa1ru+eJLeHbEtP6Lu7EjLOZNtBxEnpPV/6xS676aihle5jiUJREgy0AjtcUHAU+ejtH
j53Y2KFquulhG6YeZUZfYf03/DtbKvdNdup736qlsGaavswtTe+MjozLhwkEauomXAeeHszutSCw
xItsoQ0Km7Y/+9Ttsz6cc5jb+8gEx7VS8ylO6g1qaXymdDEFS8VQcO0/Odq2O4AkH6TsvsYjMBMd
yDz0Q5THitzomJsI5QJ4wYoGqIlM0rUAg+S4D+S1vgmCvlReDQV0lfWmQzfu8m1tniCFq8tK+qcZ
lfOcSZGU2qGdCCbYkQzY7VmvBIs19miZaxn45uKsEXs+z/UFnMeIG4E9kS8cB7CEhtXP2/NGFl12
2ER3MxZx0S8OKBXhu3qKXlLSvkvwYvs4C+sShuAOtVf4YQy7I6T29iy5/zy40O0yvDffA43zSLBF
REXC/IctG5YwH8QCZFC6zctcrFlzDjbJXytZSQiWqRf4ibDFXjlL15ZZhcZgWnCS5SZWwaUP0Fbr
eQleVjeMZzot/lLjeM5tM3VHDjUNIvzq7p3JICilvS1gEzeXrEtV0QDUvMv6ARo6ZGcfZeQATRFN
CNquQmUM5B+fSdEaObwIEgBXwqa6U72M9xqn4D7aaLvzgUzLAdrLbR0m0IKJhCQoQleELuWXUVmc
gnEdP5Eq9Tebn8yHuEITK6FUvgVJcPI+OGs/EVrOrdY3ULELMtrPYorlwzTF/JK0UpxpGIdHYwP3
ocqi8GINyW50bcw3iMfkIgJTX8JQzXnFxAReuSX3ILyCaof9DK4DbDKYPrUq4rGVx8EDIuTZtWbU
m8ADyrqd7xXfUxrEI3yLeHyYEhXcZQK2RY3G/2UIhuyhAnG660NoYbTe1q2Yfa+fCB2+ZMypG9fj
ONw7P+tjOuhkJyLfFuPqx3c+wuXvAVXnaO6wPUt6SVa0XrceMvdTvTRwhjdZm7CYIfWegxlS47Vk
hAOk511lwq6sSLoeoJmE53Tpg7yp8AqUBYDVLlA2913v3DlZVz7k1vvsrLtRXE1u/dljp1mPeKr5
s9VdXxftINeySZ3zcDIDffRriD0AWd6dB652lKkfd2AT8LSJ2NrXyqLEhPaRcVvOZO5cDuWOXFYb
ROcamgot2GTSD1FNyY8m8/w4WtRks28i8mGIE/e4RFGAkNJEb61K7Xkbt9fWZPJ2RYv1yNrYnmWV
6KdAetnkQy3ZKUnNZCGj000WC8yxkqkZnT1Z/S2k/X4XozEk+QwZX5/6RGGXT+Y6hH5d2zkqg7G2
RZKMZCp0PKivnqlm2nG6VR8aM3Y/WFdxeCoBzoIsg9MwjgTLxvG5xZIXmvB80KJ9oYOPoxxUHM1K
oU2MGjh0l9G57oANDTVbH29gwNA3LkB+03Dvxi2FnrAB5EygMHd+0g9Bg27hRS7Y/RIPMq6oApbd
Gwh6LQCa0IYfIzAVKJ7apD5nSlUFOvKEHamC0EAGKcZ8bTQsj2idY5038xD6Ioym+jsZ2xm+aApM
a2i6M2UqfGduMeeRb9gfYrbCxWDbzcDhAdb9rG71ElSvdNvem1VlcOThfXcx9rFFiJuuS9c7tpJu
nw7BMsAavHbJkf4WZctpJEOVG97e6nT6JLDIoSaughZCNzPApDjbmTXq0NgMg5QFqCt1H4OYqneA
0LDrodo+hlVgckEFlKWJtaaoaaUPYS2NyBMvNV5TEqRAkLIon5P0K2Q8sbdGHVwcL7tmUu62b2db
2L4jsK8QUQCSneQkBN3S2pjvG2/liaJpKNiafeVpDcgBMOVBmnB8bYOwPnFd1a7sR2OPkKMMHiCA
EGh2g9ybtX7A+w2OCDzepVvbFezpouf9hiDOvms8xOMNNyloxqHc4GIEF042+TJr9J5lIpcsxBfV
7RaF20PGBwZV3tfBdsa+Co82hXuMCgqiF/zRCGZQLrH4st0qxvbkaoUaHV8jO4dNGgayNASKGRAV
NCT1cU4Ys2VMlnlXAyzZQ/4LpkIt0dMCm3GPnAH8oTQChLXGn2cWxwEO/+vqo3F6RIc1vm1KLMeQ
DT0Kh0wtuXLB8MamGIbqoKP0zcYBWMHUenk7VnF7WciKvwNFXwXPC/1yPZG5DGbygHcbm7PTLe6h
0ttJQID9j9DlPyGXoHQSgtAwy9D7Zn/BvzUCXdFs9W84/ZZZvxaLTJI2hzAPqCdCiYA969p1jml1
8ks2foFZn8IIHp1FQIajCz4uVdVjxa4KgCt2w/WBw5FENdauqsu3kU20HPqxCb7L0cOc6SYtl1/5
4d+CdkCt/oiNfQUQYUXd/Daz4h8f/teLlvjvl2ELf3zyOvLij49uf5+V8W+/6/BdX6Oi7q/fdP1r
/vG7kGH77a+7pu1++uCfcn//Itn36+iNf/HF/1nsLwKA/q9jf0/f0Tz14uvf9I+/IYn+N3BXtf49
9XmN111//LcQYPb3JGLJL+M08C8Czr+HAMPw72GUpiH/NXOL9NA/QoDs7zjTEfnMQh6FlLIrcv5b
CDBAPjBCJgTkMEszypGe+P2F/nQ3kXf87eOfQoC/RIX+gNev4VGekhRpGvzKBGm8v6xUGiQh9shh
D/ZmLVmtfX3LqWfsZjWbATdjA9IBwnRdv1v41qznla4W7d2EihJZem0KPmG7KzaPnadcoAm3Zb3F
gL7UrBNdTq33vOi4ls8evCaHLtwCde/AFX2kcD150deQFXYa6p0sEUirfqi4I3bvQ9SkLiUaiGyT
TsjE6UoXG2EbzNOMx+yQRsBCd9E6phQW0lYvYA/q9aMRKZenCSWGf81SCys4hHODQz/QdVIaAYaJ
hoAZQB+uiSgGbKsdshm2+hyNYkPH3kw9uE9A7UO+bRbVNxG6nvM1ljgtGxWLWx74WOUJnQagp6Hf
gnyegg4iKAV+kMyUFCuLIfi3MHg/bqIVb8ZOyu/rlY93XaZwDmW8D3/oESGV3KdWLwWPdHJa1mWs
cRbp/qHRYaYhN1GArBCvKOBs+F5+B9BmJOC+0NHDVM5Qz7bwC/GShI8g9Jsgy6Ox255xHCakUCqu
9tsSa71bLF5MGYY9GFS2iik7kAG+sFBs/OzE3IMnTlT6kFSJvVMT4LzSuA37FPBxVGO9Wzps+wTo
L+CKvv1iubVPGmK4z50YE6Rs+mX2Zbql7EaxeZsOZLtaA1MokKQMm2xaCwYHLNxbkhp5oCYJTW4y
UP5g9ucxedok2luYPWR2Jz8F6XByU2tEISMKJ6ueNu5LEXqAMpJbAJp0AB1SwIaCdpRYYL/APek6
HOIEFesursctOASxIONN10MRuBFJG8h9kyTDWoaJJVkJA0aZs+to8AaNKWjfM99St2vwd5hyCjh0
QxomkDtQuc7NsW4ZfA+5RuAtlWGb3uEcDsdCMkamG982nBZOMMOxZ/d+gABrV3tEm6f9Pp1b8AyI
Fgjogdto6uBFoxWO93U4dH2B3sG1Z9stwauQZlz3jUhRttmkrcWNGFiYwsM0wArjnrZNuQ6jXz5J
ABtD0fTzKF76oFna205V7rwuiLBdhBjpfFevPV/uIUuNy8ksq8vgyChwg/PUseptpLyLfuDvDvSB
e5GFJQS/IEbt79Fzp5rq4TFeZqWKmngq9o3xq9itHkZNOTT1KE4IlaBstbqZtlIm3vR3sZVpdt8r
u214WNaAndlWa14GVQwrpeE+/pHGUDPLCFJctyOxJH1ButaxnYXPqPdmTppwBz5ANseVjaQ9cNZD
7cw2udrbupoJZDtoafKOruDj9lUNK/CbhqM65JJU0/jAQxGTYlqRudnHBvmQHXJ0aZIbglFIReN6
Mp50MCagONX1qxQRHgBHYPjkLeA/1x4XggLhjoK0So8rNovm5KCWDsd+VAAdKdZRdbYwXrKD2tD4
Fq2LDbIPU2irshMhDMEY4Tm0sy4C7djrXkTPUTt14Amv2erSrT77GPEOfw7uPn5IpS4DraBmUzZQ
Vz6hIrY/jK/iH75bQagq5/UrWa5Xl47hEwE8bsDWpCIMj5iEEJxF1VBhf4NlUc4JxXbTiLHDnYgM
35kq6/t9FKzjPY1HSBt8G9K7Zt7ItyGKtTlK3w0W+3cLtkwvqfgeUpPedYAGVN7TSb82ibY/YHWQ
6uiiyP7waxD/aGkIKw9kHsRgFboID2vT69csdBktYkzX+lZpiuXTxwMeUqUISrKpGiz0+C0WMaR7
/4kv176l0QnxiAiBlMjbtW77UsQbIE3Cpiw70YksUd6jkROAZqD07+EarB8XWN7mJkTO52UYddMd
AP8twWm2YtXINuhgKFkVsTfMtehYcKypjhnwcBEiAS3VpG8m3xGaj2qdtmskaCRFQySknDBj38US
daRM+OSf5tQZm1cr4E5wEBN5aZo4PiUViOJ9rYOKH6PQVbczjdg3O/XAqH2YeBRt4ehUPlYtYlIV
Eo9oswDg31CdxKoIuZdq38DWupuWiUKajz170XVvRQExbOS5uqb9gDtLeyOHSiB5wKR/tBQRn8Mo
wDVfMewOexFspLQMV8bUxVQcMdV+JfTF4PIdTFEVN/ttgkFf1euMwjnhINenuushygRyexlC4R6z
fk3QYQiobrBO03NdCTlChJibt06h7N7Biq4/U+zluN/rlcAfYCn5AvG1DX0rG/uXDXGdm4SYrN0H
trWfEIyub9G+hGrP+qq7M96o12GUyysYK/oWkJWrvIoo1JHEOCQjNQ9x3JgJkwDmqp7NjgorP4Sj
aRlgIMjqhc3AaZVdFTQn27YaikjkAxJEsMCg8cK3MQn2NhAb9W7YJBDJLmlpAkKWpd9opTTZwy+c
H+cUNsXQxoCgUQB1NaTzoZV5my3ZPYqA0R6Ja2ZaINaC423INngjPQkrAi50Su+mVcPglquwTyMa
wPduypgCab9mOJgZM13BZ9PiHZIatELUpgAkYFaHr9Gi7NdeXW9lZCPxgLhe0B3qUTtZzFqsT5DZ
yTutvfjQCy5EqTJhWDGsYph3Gd8oOzAe6jvdM7yzzjSuHGgHmaoysf2cCcLftynuXyiIp0vYrAz0
Wj916Lp7/S1OqYTA3SM8jI5phbdI8Yuv3CFa4by3cfQK1K81Zabq601OwvCoLbFBMWXUyZJeD46i
DWf3VaSpQzZqBRtXEDVwsO1tlkTHKANvsRuTqNd5Ssb1GbQHjDHWyxa9V9TOD4aCcd1hPdXf4xic
1Ln3M6iEepmAfSE7NhcDKikUghB/YDuAaxX5RDIQ8rPUIm+g1jyMywpxI8U8jAXum+kAsKNbhqg6
R+1YkLp37W7ttg3BNhxGZ43ok8rXBXBGGRKwN6EZrimxnrcPehjpgmQLHtmCXI/TnKh4QBAEwzA+
ibhPLlNL2ZJbHoAAsptvs4NdDKzgIAXWt+/kvFY5q2qTAikG5AZlduhvg1ppZBQivTxFXKX9zndd
9SBhw7kdV1sd5YikAY4OUam02CtE/RYENfthSbPKkpB2BcAJCg5PQx3IDyj8lnskP0bIO93obwGv
2wiuBxP4tooppF0REQcKOm+q37tBVHHeSLTu+YDo8xfRT0aeIujtppx7B0TFYOLM56Fao4+tbicg
jU2rQKniHZ3KNWPZjjeI30Bl77ulcKMD1WERGPzeItN1J9sJSd8+Ef4Jio77ynqugC7odX5LtcPx
EXEmaeG5SLtr0Yw6VSTQ2pG9mFpdpi6RD9YFAt6qjD+FWbvCKkXNEJXwia91do0Q4m6t4gbtuzAR
vWjUmo819PUtX6SpWmgvGYkKTEBIHsF7pp+on2cUXSRpvpEmSjlIw3n7EJJGf9gcPJGysnELL6NB
rgWOhh2+dSKdgPT5BYcQn6EnIlKB3jpvwVvMucg6/xkwbK/yJlMRePlQJNUujpV8qicca3lNyIxU
HzCbu5WD0MfFG4QWbNL0W55BClqKqq6jr5AzNDj/WM9vo3EM5l4bDl+X0VbApU0HHMKOVz/X4oAD
whVMywhLKAOn79cBqdDKeuxoGWynVx2NVfLkYte8Wy7nz/A264ds9N32CHlSzrnagFdeFVXc0Ynw
CeV6PKpHz8dKl71QQ4jTzXJSYB5NdWMxfpLldErI2cXZ3MHthxZ6xaXtVGawZR5ZQsByLbWGtxIi
3PlVDCv53tArrcj5mtRI0tfrzRiAZcXCXFafV54tt6DKab9PWOee28SLr0KFaEp81S8fk8FOr9Bp
zTsSSkh/tjidP+rJUlOQaeyene6rrYDD6E3OzNy9IiyNhihosXQKUHX8MVKc3nnILp8k6HLoZBiT
ER/omM2fUua7q91r+rrcgloY6FEoXGADAmVNEbB85xo9Qx5AkWcFIsRxm89xNH6BSifeg4a178hL
jm91ZyGm90GYdcWUxu1NaGt0hPi0ekImePiM9qafYSss031sI/fGQW5SUiqOR+NtmkU94hhA+5ZX
sQTRh5Bz96FbefKBKB28Ez6zociciN+QUa0DNMBgssH+ZFu7B+s5PUHfxsAUhXLn1i9S/tjA7r6u
c729p6vrwRmnxH2fmtgseywseU6VWke45DMQoqy9Wia1i6CoLoi+v/WG68+EQEcrwH8DsRZhM2X7
LJQzYiJxjzjJ1Z6ud1unkg8jZXa5422agHYZep6dJzkKV8IVj38AFmrATokg/IY+DGbhxuqofWw2
ECMF1XN83cDkvG/UhnoQjhU+oQAxo/VECuMOUIKXKBhG/RrFE6r1Iax4vXOE1V/hc4f2ELmmu0dR
TOndNFZ4j6sJ2WsAqKPenqMF3VTO69H02H1GixVCvaMlxbatCgszEFVkMoDpGHQagkZzMoHnsAG0
EZOGtJYZFIrgWjdd3fJNAa813RhlT+G1XMU3rQ35tNKxRS0VuCkIZ8Bofb8Vi810tWPgvOiriFfx
UAOzv6Yl426UP43p+0mh+bPi9WcB7L/+Z2La/fBdPY/2+/fx9svw/4GiRiMoX/9aUvvreLc/Bmr9
8oO/iWl/TxOIqZxDTgtDykOoVb9O1AquMhuml2B6JkbbJjTjGBnz20ithGDcVkgRAGeMQzqOMLLi
95FaHF9iENsiqLWcpf9XE7UwQvcn2TeOEkw0SVOUKRSKHwZs/SVpv3VjsyEPDpOaph7HAVqmNNsv
2DCxOw8BDw6IafGLxRgi2LC2CT+GsA72WTBEpx62IkJxS539AHAd/lid0udAJPXJ9z7drzIVL1m9
4GTEJmmfNxD/h1SZ4YEEWXJJPI3eMIPGHjQfIqRFxwHJYg1z+LNYEbZPwjYV4BeC5BWluqpKBLso
ydFumbk0fYde0ohsZocEmv7z0rUTB42iEBLtGgSkzzWDdHHitUzCvUSI8Y1OWaBKDY3B7qbeb9M+
qST/PugqWY5jHdd6V1VBxHbckxDDnjrSpgUYPuTrLPBTtUOrO6B7MnKNT0EKHu6JojwSeSXCdT1F
FYjCQsxOdmcCjAJv3FSbEkjcelBwKviHKoqxLyW9qcGGQLyEN7rKT43e+vvFZNBOIKoH81FlvSuw
z/qqHLIA8Igc/Hwr4wyV+bKhwCl62a/pQbIIKBO1DZDMpU5v0FykGnYOjOZirdBP7+M5cqjsEab9
NgLGgBE6JD4GjqNT+9AsFXBn35KrsKFSDFgQge+f9cKTe3qts3crSsJb6gOQ+HHTr0ASDQ/mHBWg
Qj47FsMZMtsSF34DzgxTk70jxpOAHuWLt/uxwRCrInZu3EXAX+m+7aEG5COSbffpFqnpZdPAOIH7
D8rggJDcncZhJO8knPwBCQsUibFvkblWtk2XC/qz7FMT1Vf0v6oXaHXO10foWOwD7Dxhihbp7keg
u3BtJp2IFyBDNgRgHaivoGCWb3OTmDftFyQS014cDazDy7VyRwVRI4UF2wrMAkIhyXbi/RC8dNzJ
J77iRC4XL1KALo25wABsMYmgT+nz0Eu7r4AgbajKNE5mt9TdRx1a82DRNCP6xhd3zNoZPZar26VF
uTNXX2Ip1q/oA11W8MxtB/TYoHpYCpa1bHHkmh3gFNMUBnh4kQVefZFbC6ChDdhHE04c04CySn+3
VewiSMFpclUi5IZM5JJ+qRtYtwULK/0owKwfLMoiswubNL03XFGIEx3ZUEPADtToUjBFb4c5FwtC
z6xqv2QBmsWDnbA0sboRUOiSSWHySdysV2VAKHCqI1LUJu5R9G0IVEFSQEV9i3CNJ3uFh/U98SG6
U3QZ4X8ajnTdiv7Q/YG/QfjHZC9slQijpkl8Hbjzp4E6EmQ0icYEMQxbakKOia2Pf9q//xtv4b+9
AsOQuQhD4CJMkf75CjCYIXqjiwTEjjhqeiR1+/94hb94F3yYFiYHXEGaQuA1IK3/v7kC7Jbrlg6w
Pf7LsKNwqx2WSgynEDUBHDnT2v9wBfrzdBbM9YojTOhBXDPD0UTjX77+pxtRD2gcWIt10I86Wm8R
BiXPm5PZ65XrDy8EWQjkWMZ6RD4iU7cqEtWODml/G4JFQbPOXJvszTrJ19XAb8IwAeQb3pBbIvII
69CGhwoaOPD3gLSyDPsODfm/v9E/z7rCK8DqgR+VxjzMMPDqr8PajO4AFpoUqMcW3pDxWwZePNJk
p5Ea+vdXut7QPxbtr1e6gmyMROgH8T8/L6kAKltDUJjn1CPyndn2MqfbI0bCbeX/5kLw3jHIijLc
+J8vtPUqkQLZwDyaklIKW7BFfxR8efv3l/nndy6l8LwizArDvf+nh3BNeuDaoadIcyINes2F9yr7
tKrkGCzdf7jWdan+/N6hKcJMsus/cMfYXx54NONjhOQFy6dsPSkwfogiYRpCQd2lSff//nWF1/l8
f7kYXhSBGMXgcJLw+sL/tKi7RLkoWxtwJ5KhWP9IMDUhvcBmgOHzJZ2fLCgReQPY6D8Y7/BHf952
rmskxXgyoOaAHLBC/roal2iwiKYiW2doPL2k4dyCVrK8T5GYx3gctfCVYZ5MD0GwDzBJalTbE8NY
lx3ixCYqI9sIfcQhL+5bHSW06JJBNUWjK+BkSTwFbwOmSB3meCCyoDgOL204DR88p1gt8dSOL5UX
4adqc/xzBXMLUVEknaEz/sLRhgm0mDyQAGB3giVIvUf1AIWtRRr1ph02+BIZarrcJMv83g+LSvZg
QJYPyZBhWo81mNuFaT/ZU4xZHe6pHlMgzLWJtvUM54OwSz0s5B00q3jouwq8e8Aqg/x8AoiDDKmL
cgZZ8YmBu8H5UF/9AwUVGbYk8vG1R36pRO8ePi8uEfQyZQNNznytzbPZFqRvkO2CLzsE7pvw9fgQ
AxU+SdoosFY1pleNEoZe0/pGl26YqT3MQIBuWbS4GecvR7KmSTPgXtmsg6gcExTSmO8VDu8tQpci
36ZtaEvoGRLzZDYDabOiMGSk9fOXKpv0xdQG0T5jyCNnLnsILdWlTqPkJtuqBqkdlFJFLae2hQhH
9D3l6I338wyA6hk2GPCU1hgHTLpzmDHhAghDGNfi5gBh0cohhdS6sZsOjjYYFSG7NPUla/XyPKi0
RgIHmtAnvvEz3OvuGOu12jeZZY8oCvnzorCHgwOq9r1sUkgZMIRb9B0f4a5XN4HlBiYhcOqbQXRq
OeNm0r0z6QqxDcmgSf8f0s5jR26kC7MvNAQi6LnNZPosl2WlDVFy9C4YtE8/J3s2raqGhB+zanRD
LSZNRFzzfefG6CWFwjABCy2rnkZWzYbCpjttK5Pt49wHORItyE+ec9bxiJoRk9FLYy4YSqjzoOZE
k2PzVbvgdQgevHXboU3buplLC5ORJeqm18OyQWya5VejQ3owG8zal17PotlOETi1U8mjvAsSvz2M
UcDhUSGFn59yvh1rR0+spVaVyDJHWl20jh88aTstNj0CwpPSlRsi2hxnHAM13zISqdrfxjP14RXR
IVYDLbzi2I5Dku2cdhgLkya3Kcy7MY+77PsgyKc20RRpY4+HrBgfKT1l711tBPXJmiLc89VS5fT3
a+znM57WJzevVHrWVkUxLkiRFoStq7Kv7aKvBDO774IImZ9p7mwysWmtM11YyHKVZxwqJdw+rIkt
X6s8UPY2NbuRRpGlt5U9B48J9ZqtM9tDt3KFqd/NwsZYRGlub8yjuqf47BI6280vU472PhOluU0z
w99nSEff/VaM9J5TVImYcuESSLtAcZimbT9Sh4iGfTf7xnMXZaa5qsZSeNRd++RH3Qf+JQL7YawN
BOOvyrJoI3lNsbwHSQab1IlEtfXGwTl2ZrPELF3pbocu0m+ulfjv84xeGHlyb+0MV+v7oc/4HbS/
AbmotjymLrjGd8r2ltxhyDc2fWwEeVjZ8AnChk6qsXFtkYzADJx+2OVL0Z3tZX6tqyZ5L1VZnWWV
Ld8z6qD+jqJUAJbCw2cPCCUR424yaEsDEonS5xlyHMwg5HI7ir8ILwSbeLoRhSh/jbpFp9RYY3AB
C6HcnQhQQp5EX03mXeKlnbz2BtI5zB2ll7Njp7TnWiPGTV86eET3RqoWsXKpVT6QXY7tjZJZ0b+U
vTNimqTBa7dpqNPGDkWVUghDI2dsaWpivExRrjzxu6vQhmr0TpF9aL5oMqV1X9psHZU7Ju5WD4BC
T1bmVfY+MQjGMNPBc8TzMO5wRMt253lZ/cOtbXgrXmai+kTMO2IsBavjFUGK8k90xgU7fBmDDwEv
tUSl81z1k7PBqNYcg0YmcVj3Mf47yrcvfmO5y1l2qbiBpzv19O1EjioRl+S9BqW2wwHoYf2QPq2Q
oEnMrZsvjYWHMfGt58LX6bqa4uZUqFh5WAttXx7aSI5qk9fzgrwQ9mgzPpL3ZUj5BErgracX0773
tN2Vbzpqx3Zrp2afPrjCLTei7MWxJ/+TX9HvSdT+Kc3t+5H48dzKYngg+1rgALWjGe1NmDphPCDi
hxrgXqqmN9ECuc1srn0ZDdTqU003ZINwwI3fXcV7vfXsfq5WFA0mf5v1i4z309jO5ovO64Ykyx2n
k6eGeF93TRDfzIPE1EoKrg6zadT4wQfkKNWo0+IUO70zhJgOgvsiHs1gM5lz2RxnZj6BePQCWrBS
x3257iPVIf2PDMwpVH7dYpuhAlCsb3p7J8NZCtC+1C4uQ8Bq2Q85I0H2nA1q71BuKW9VUHe7VMTO
axnD3wPoMU/jNpKD3i84fF5jY1zeFjYAjwpuWuFlQUkSstsOh7Zw0bri+oWxmJuJ3MVC9feA1weP
rm4yQQsc5lhu826ipFnPgXWx9QJzEy3QDoNH8h7rFJoNmPb0kZq6ICWAgkNfM9osvV/O115zsfPK
DMOJzCbCESqTEEKcxGEH8xbg5cmCgR04gGcdMNhLec4Dd9QwB+qoutioJ5tN3g/isUwcA7EqPUPA
v7QKvFvHmuML+Dv2Hhpo9vOSJBe2aZmFiRhwjbbR1GdveR4HNIYMGgVeV7W3bYMw9JzGmGrDWhWK
YiyCdEoeKODxr1S0sUl41cxhig6OkkxmgKHPwJQItDD1Qmg15RobpzEVBetu8On+zyiQik1l4VJZ
yXyyN1bbV/qbYaDPwUkBsCS2GrG3HTqe5zIaM2ef+paRh1LhySfyjAMD+0TQzpRrpNONOO/fyeLx
WEp7zF5GWrQcY0AG/VsXrGR5UpMfVGtwk2azwgISH7JI8FeoYaF0HwhqED69291AJTBnrwVYsoer
kTqHeEHqga4ox+XQjjrZWGWXxxcJ9XEIqevl7VXNokI4JvE2cNyFCKqZn3zcc8MjTRfoFRgu0PWr
q/AjDsfY2gMPSW4Te6FRMwbJltJ0u46kG29jVn+5anuBQGKZpv0kqLoVvgNhCMGbf85lIbpfrTF4
K3Og6Ti2qbPrCpqinLU5LQMvonv0MJT0ozYRkNYAw6unb5OgEl/KdmpyNpK+2RjLMJ/KrkGg4esA
7iB11Wnejm5nF28jtRN8HPCz4IXWszyb6FiJesF2nsWsa/MGpZFJd6YPim8ZhyuBgRHEh6v9OYNo
OLontAnuPXi+8v4feuP7mA9x/BLQXw7NbqFZSzjpfYmwhGwTq1k2RT2iWG8N8cWYcAivqQl3D5Nl
oo0ty849maX0KTr4Wb0JgrGEXpclvrn1ka5jq06W6dAMhIvbum6m6miDvflWQluDHmdWxhfSqKsm
JG1m49GrEjAy1ZLC4uPZz+86w+P+w/SqqP0GXFOm294rjR5fIYKFRydP2EJ02yDYUEFCrEXxNqxz
Wi4hdb5gg95oBvAxTAnG+c566ueSPKFsBPRBCoQHQ4J1W6HnMfwzJwa8wSRAAuzZbfurQpQCRs+n
YZnlB/rKp57WOQYiy95UgYsiACa7ccjnFg18ncT7LMiiO1D7xVPTbTWhPICIYJUGAwtAoK8CSuVo
6tMyD+ZlRRy5LCGKLczkKl8goZpZa63GpfNv/RY0A1mGc9uLmRzKLvtf9KgKYAeFv/Oa3D91QWNu
DaTyv2TMylqzNc+HUQTReHSipBWnZUJWvmH/j7+7dtMDV1wa47m3cvh4We1HYIAyWclrjCqArcHn
CGfsfsMLdCPal3WQUUebdLFB7t1luOI6FSqd55hWTOFvQEgjCdRtbe4iNUWIu5cFdA/iOKRJsivF
rhwreMtjMYzZwcBYaCIkaePq7Bduba0cPtq3VHkV5LtiasaNXvoajlW/jKc6Ma35wLaYHEiqQDwW
nSXSjczG+TunQVaBTyutFKODMI8Yesi7UnQdsqt0snWLwdtnsQZlKhq3wzcXJ+PFn2yP4hjMi/s5
K9pvrdcNN8h+nV3k5Rj76qCfVmabRyiVjHR8E4Me0LhXE3qhEI2mZtuM9eRtxqXIwD9SQfeOOkLL
8qQr2onYG7Pe27RWk79ZJMX5mlhkuExDYT0YU9R99Tsppk0yucspToQ+DU5hv0+lifMktkuBF2Ac
0f+aSGKSixsJ0+WYtNN6ZfXGfDKGeB43rS0mGHwa0jaa9/Gam+TTKm5dZ4VsRX1v8MzcGYZijghV
x/wbTtkWVmsE4qIKmu0yyyi/cVoMg44kPg9NrSz0YSkQ7wXMxmumwWivcQcCbx6oz0PFgCtMGsP5
g0KpwwFpuEqF4DRbjoDOa84w5Uf3kEEC2erOIWYI+iLEUMu/BsGwTfNBb+cpKy6NnGhoCphSSArg
h42V8HfBkMRfM6prT83cDCyuyJ/WrQaXXatOvChJylotIr9zqEVt0E11AvJeHX0xFfCBypbtyUe5
dJssNZedmrgFbJeMwyu+8/QXYkAcsOYUTLvATuZbd5jJy7WrKBNLzsQQ67W+m2vb3OWOK7vn2nbm
Y9IlabhI34S6nDpOvC5sG3ro6H53O9O4yamrZ6syFtUDIWn9pR8kLM2Umwew3BEA2WhUeraJGEnd
oB0yTVpB5gEfobNzh6k752lenPmiJXAeO9vy09sH5N3yabSLRyh8Fxj3XCKzEBnxbRSyCyfRLr/Y
aOQxw2VobyM3GQ8z8XsFp6GqXjvVN8mOv82+zRMLhl6p8DaSyVrffWjsdIXb+jAuHnzfqumQP2SK
XCTy7OALrVoDBHRDjcqYOmRHVgd6blVYEZwrz06ahsCu7kLcPP6LYeQ43sgk33A92vXB7DDRIUp0
q2NqNn4Y4FiDexm7+YOR+tMXYD3lxW1lvMYyMuE7nIvzqKKaj0568rb23XI/zFZ+UZH2NujZnDUa
nvpOd2mwd/NgSOFRetOqI9+DraLd8Sv2vjJEh965e2BfDmUd2Tr9NklE7m0aqEk7iwPFWI0ghchE
2ip6bpGL7RZpGqGrIknPbyb+BgcFbafDrUuT4KCmoI9WdWBpPMdDdyzBbTwBGaPlLiXdldGZIux5
aYkMvXSMJURbZT2iP4QZMHRTBRxvoDWOhi3f12ZExQID7LqN+g7SZS/HrRwNDh5vrqN0xX8e8hD5
JrIRJWA1jnOQkaaDqr9qEeT0gI0mIU1u1dnuBx36DU3DKJmZFDGyrzkoApDpmdf/qQvKEnoTpNld
zv4xr6RTxFuG+wThyIPw155rDmdAsqpbD1o5PxnLUm846auvvdOtdepnl6iT1nDToGcLr8HzM0NW
vMcSi0tP2Or1+fcFi9LrjCBs2BqLL4p7HgfLZ2qGGSj2VDdr3WMJZfxMadzhPXdp+F1rg8QBCPV2
tll78z7NtAB5EEvnvU5t4DqKumioLBKLbZoaCiMcsq6NQCcahEBLUFUkKsq3bTJwHOl2+A4fDFee
7d7bUKvbNeorzFzSGIHSDCwdzxDmGse+fd9Vjv/TnalMzXjJrbU2k+UtqCL7Lerm8UIRjFwSqkJ1
wl8L0bv2u95fVW1OCp306DLChYbNZkyX9DEK0IooK/U2gUROuG1of2dImPgINmrueki7XtKCZE2l
d3YGGqhr31LxgwtBxkbQ6KJpi/jyViRi0/AI+2XVvBhnmnhZuUNALA5dTbt9m6NY7ruzKJp0E5TG
Dz33EXxG8vGfUe8acmNEpVxXEvKKE6nlNCoPZqpmGkeyR+vYvXt2ae+EV4M/6+t03s8QhsbV2FlA
SA0xqAc80fJuKnhxQS7+oTeBZyhhQqxKqaNbu04DXAKtjadCVN3i3DRp91Q3PSw1NdwsvjlfbPCm
+HExm9sJ+hZ1dHbJAzjUbD9HusDzaROP7zzl9G9LWnneUehyYret2/qGmvxMeFiTNE1mnBzQgtgV
+VPrvpAbjscRq9nGRNuExxr4wo+GoFKvwByVIZ5WRSYyCuRSVKfCJZK2pnySDy+aOPhbASICHLNL
6rgBQ5QUV2V3QLgtyMluKr+ugj3oDVy+STP1uOnMqr1JRiZqbAnZGEmVLXP1DNcKHXlK9R2M2xCA
1esRO+7ArdeYVJgd4d1aFqp5f9BeBw6Q3AKpgTN+wz+dwljtvP5gJkUHzYVY/50BGNDrmyF/Nyzb
b0JvNOUR0/sktiQP87hL2+COZfmQQx5ZJcwoWznp5IABVL3tbFEOo4mriJODrUc8dNPk2kQaFTWY
/5tYvTWga9YKGRWq96CMXhUpT7A2e3+8wmp89eJShPXoFGWddbFqGsXRkNkHt+T3b8WIrj5UmU/Y
ZA1mh90jicYOYLlNYdAaXXUD0NL/QUHzZ22WD3j/ke91k2/ezU5ay+1CG77YxF5UPFra7nepMtNf
VpFjxQF5R+DpG6W9qjzImhBz56DEtJEjVUJPjLe/7ZyKPoVbz+8ofIAnkfZML3aEymIVgS09Sasa
KCn1hbQO5tKIftej2BsgB+DZ29ilC1yhZ0JSvsHTpLJtZiRzvlFQDNq1FsYQPTEQQOnQS+MFlZRj
RvOKhmB0A4AcrSTu/rzb5RXEHAPzBvS/MsaHnJTU928T6QbAXJWDkLLzUdWhz4fXlBtles7sqnUQ
mMezBzZ1zgwGF5nuO/IGWHQNkZPL7I4CvnNdLflDLFv/qQGEAw2NLxvyUM/v8JpY5PB9csOAJUWR
JWaoEVPS7pm5YXghNfue0j+PDPJ61+J6T7rRBErbtu9o6NLlhybRKu4H4t5DxR447SvEAogZG9N8
kHHtYv1GSP5kXKPdfWxbstsHEHiwLVcVuCGjvFOR2z32Mneom7dC/lxSK4EJJCcD2m1VUoOfrKYH
6gRcr+C5bydLuVSgpdgSm6Q39gD5eldgA33oYrPfj8gISKNUAPo0Euk9Yd14y2ipIVl7EvnZ3AmP
P+VO0Y8K275aGxk2AQgYTtwBjc6caSdwVNonCzwB8u4uegFlI8IyghB4RixTz2TCVOEvvcnCXqd8
xC8gyAgZMVYbhAY4g18QAEC+ydu+SDYL0Ck+oJj6KfbPOHtJFeUA9mYXhXJRROHi2t05RueJKQxX
BeeuTweont65WB5tkPq0j8ZiqOeibNAwFpxYP+0yy+5RWONxZa/Qu8H1fXCnLtr/ErBWeWLASfOo
gSOP66LOLfMM3zL4VWgyV8SwjK+ArIq9ZWeJZYYf4aHpWyVL4w+rWAfFHrMpupd68hLAJDn2L4Wz
bwc3vP1SOrNzE/VGcxAYjB6FJTJO12KAL/8zaBrjoTQ6tc2CH6m3Qm6pZEij8zqxgAC0WLuVQHju
5lL87OQIAHCYMnR4uMcz65QnZQKsP2nUJu0LUjOh+J7pKQfPVAXvhgRwtHSAilpuApJ7jLuGt4iS
VuupJ9FomA+RzHrf1a6HRKWb+9NcUQg5i8gGOGgHc6uOjR51c+izqqJlwKu+tXVbDZuqH2DLBlE+
mCtlIiU9CQRK9aasFn22o4gCH2/8yucmpSjuRIUmpaloDEH+zJKIH5nEFOhnulaoSVSzF/QML+31
0I21z5fnBlc7jM/q/kqjD2xBV5kqRWW+2JsUpTUBJpChp67Mqju8CkSCOXVHHhXZ23aiNprvMq/g
XKhapgSsxlTN2VHKwXuTuZmejLHs5juIQj2mEoT+5rpK5DEOsjENMaO15iqnH/Etl22FPV0xJOq1
aehZoAsfAWSrxuKwValXbwYjQj3NEw0emnFYTknAfLuHivYcd+bruLiX2vEf0tTU1bEAOgZKpvIM
VNeNuBNxvLQr/DTzycmB0W0q3EMkdaZrEugE7nRTNov3ineOUniMH8uE11C4Z76l6KpiF9tg1n11
nLQEPkScSE3TkdC16HU9112/0M8pLA0Pruy8ZWeWvs/smjjOsL4QikmIz1LWFBaXnuv1BhMaWNpY
QIXrzysXfj5GGahkL3U0tfvM40hFtFrM33hx8ib1gNR8zbntFYOETOORpmhBc2VAEEfhzrMeR+0b
16IjWJsc+0+xdjI1Ztfe03CAnxfn+yVuGrWLO2d5yhwslgwamKbnq3A/bObYOs+Uqx/oomdfK42h
H0V2qQ5eqZt8n6gKBdjkmBsUg9QoSxxsamPjbXis5Nz6q7GB+RFSmAgeSyZb6JtCQza/6Bqe+rr0
wfyuosGXM/Bftym2heog045VXAiiEc/9ZSB6KQ56bMCoMoZTpEipi+7AeJyu/tbQxJmfDbeSyaWL
SmTVbhDDA5hnm5K+46vxeRigmQCBS6vnbpwCYuTOp4pOdx1dN7zFrt4yK8RIHnQE8W/FJJ7uixXH
5aEBwbS3k5oxBnZWLC9pZ9moHaf8MXEa6kp2BO+dd+cyqIc6x3WuQptOCrLo2IizhluT3uaOkYgL
U3j4wjO+Le/kcGQfyhIvxTGjy0xOmvD0V7Nv9u/oNjUoyBEelNUF7kNqsg+vx1aX937sdY8Wab+9
co2hSY+RdpuHOJZTfx5Ns2LGUR1/cQmEmEwzRdQaM5FaJDgd4Kvcb0AuxphngQpyuKxNzu3pBMaM
aRPSjqcurKc+vbfiwloOhRO1qNGXbLwtsOaSjWPBeq0ECoSVkJ1+0o6rYDJ5QBZstzEo9qf10V9a
lYRLYMD4D6w+d6Dck0OsyzYHSEUgXJ4p6BUP/HZDhrYttf0dZAc03spR99IlMDHtdnlp2jm5gYPs
hyjTm1AusOxdyiaC10nnwAWtZTBCbXYdJmDBfPfh6bcF1qVLlmk6n55Q5kNW9eYPWzRBEiapNVxp
Lb75JSUGpPY5o4tY0Xr09h3r5YDjoj/Tc/O+yqb3T5ZvO5TVlWCWCrOFsOopkaIGd1Nra9qZeBhq
c9iZqdsWLMLZfo6gD/HMezYkT7d9su/JielagkDfm71NkpVWgW43KGaDjUNz4hdHlgwZkKP8EABE
8d71SqGxoyVeTzmKQj4rINKMLhjqsDJQQa4qZLL9pTVb875LGSiWYue5FYEw36TSkplXDLxpG/6q
lu49+L20c8pNysjHsDDHZjt39cxXgkFvNYz4vjfWYGT+kdbP9EqlqNoSOcOGLOdGn5SVMFfGabwX
0bsZbQazv23GPtincU6/s6AHTb4iYwr4NMZAiEc0/n+wlqLNAD3wPlM9laoi4gfFYBRj5lPeQQhC
PgkCwg9x+1ivPZytneDT3KBn9PGcRYlZ/sKHUvAmRnSOxxgnF5Crgv14T5CO+hXXsDgUY1Q+ZrIb
v2Imihl64o4dUX0cKOuemRLgZ9HxVcdM2+5+CohzV04xwaxx8A9eZvQNtDOzNvvJ7K/li9k5dEag
8KdqT7lyfm4XocVNQgeQZ2HjZDyMVo/adgxSC1ZXq3cRhhQVWjoDsQQ7E+hy7FN1QMgiLyM1TCIp
qm54TMwBx6RB2zModYE/L7X8ZyaI1c7GHXqv3XQZZoBwKMs+LDOLQXsYDAzmKPVeY2yJKBq1LugR
7qsiXoqnOV2m1YA/+2wS1wWA99jltjVH2gndXy93xVJW945PkDNHEoy5V0l8irzaiLjl+uK2UUdQ
fUed04+/DktrslCUc21u0UUIY9i4N30K2A4/W6WHF7cmzAriuWPkGD7r6dCbi03V2aeQxhJvSSKN
RYYe26TBdGS4cwkt3YWhuRt3bnbsF/l9NHl5esxjnV+SnskmlFamk+N4yzPd9rhjWJ2MMuqHVryn
/xkDfEpZV2Of3caQHqgGeTJGUUKcnm29yiCFJalnXSw8MOh+RM/htBgtvPApUd/VkANQd2s9fHUy
h00rapPyvqt1MIU5/S3GgWRQqMFkiurSc9WLPVflKWIbuyWFAfinJ/UAmyDFSi8qOhawv7ZBZJCv
MOB5WC99E1xj+sLeZnVne5vEdMp977MPr31PiAuNMwq/ODjBI8eM6jgAyTWHo3bd/m5sB/SNBeDM
GJ6pz0wDoOloadLIzWEO4Li9tzLbvJlg3lgntHVw9SwXP9zaVwKqka5ymjsDS4VOf0qu0aq7WNkO
a2OsmBgXgwaNkuU9wpj/qMDK0IFfnPHMTKGl2zRlDIEJNCKDBpoAkedKNsVwoHJtvrhE3q/IzWcq
9I5F28Fu5XtfRzAMWXZRfT81DAoG5cqASGea7eOYpyp4xberzpWDYYkROVjRtgqOTrlW2oBzyoAo
ul6iyO+ygQe0JUyQcK0hQbr0TH23eqALkcyPKAkK9UbYo+Dil22yd1SS/+qE8I1dGeDovSeVh8x4
nSEcWl3BxFDMbAHGaLv2y821jeusWtfHUzQgw7mwDeQol0TN+TE35U4t2nzGYTPRLRxreD+z+IK0
Dw7A4HD+mSGZDAE/J/dIErvgssUrMxRsy+WQRfSHOnq6QU27xpq0gTtXEwDkFPrOWWraZ5wCLfZs
hHHP2ETtF9sSXph7ZvLDB22v9sqemo4GRO1nZIsMgrr+4ik5zX43vQZLnrrbNHCV2LDjBgixOAzj
18BX/o94Xsz8ABKJMhLqRFVtCODxhjG2U97MMCWQC/jj/KYrO/uWTpX13vpDx4zCvPK/Jiib9Npq
4YLQzY/9Hwnti4Atnv4LJVRmjawNNNVsXYaiTZRk5V2moe9scI9RRgy8uVn2OCeCB0qYyEDM2E8f
B+bUNLd5xGhKlmHGmLzZHhloxcSd5ZjIYfouOFd/WnWbYI7PTfadOjCv33nmT29mI+3HuTWYwlar
NI321/DMo1tIaWlLPdtlUrFZyeyMFq0yV1HpM5c6NbG44TCLTtmU5OpQM7nNC3s26nmVDTSTMVmY
1506HqgelJoRO2Fjt3HOyCrLySFLRtS+89joXqx+sr8lFQH+GkJDxGHC0aqPoKJBmdA7nx50bvT1
7v/oCe9wpQa28BQbNxgme/jl950FUY8K9CXvK38n3T6DURqP72amW2qwQvxl8PBn+TDjNj10H9Il
ihL2h6nS9Yh3OelnXI/dZU7Nm5KFC4L38Gfx638IbelFCp9GqH+dtvlhsqdoQKHOOqMbbyYMTLik
IHCD+pZebmPf//lS/6F1Da7zftHYOw7Q8w83hD6rKbqSiu6SkLGJ6AnY58OfL/Efzww7oUuVx+J+
xEeSlWM1xtTnXMJqHhrvidFuFPH/fInPKmgfpJFgTLJwcGKZH5TJeVKjhUlam6b0GLYGUzHynUAm
uyTWX+TB/idZsi8cW3Kag0+SztU+9m9ZctV6VoD5Hi0JBJ6Mst51wM3s793pe+kfU3AEf76zD6NX
r2JkHpl5HaDuoyJnEvXvF6ybJVfobHEK4yMcKB4Keaxg7gQ3WcpQhM1Au9f9i/j68xu7yp7RsJmA
Ol3xUbtuxjQ1A7Rxq3q4MG9sP1QaUPzmz3f2+csLhCtJt1FZe4xV+/AkG7/oU+USQsvgbupftP//
fJD4HP8bTPVh4DNPjhfEF4ezACWyy5L9/ckxwIvcQ7nuyu76dSuZHly/Zg5DDecEFjT4X6MxVtbw
bnYvHYkxtcVDmnk3f77LT98LLgMsGWwWpusD4vpo/6hLZN0BEyVny7mrE3ClQl9gHDIQyJD31yEI
tBJu/3zNf7Txv2nnrxdlKrArhePzBj+ORy8CtJeJpEieBbeqfW1GooHOHh86oz7PlbnpR/eWhhw1
StzHIS6eezz7687KGdq6QPKOb5p4uvzlV10X4edfZTlsBjwM/AO/vw/VzXStsPGsIv2tbuwTqIaj
k9l4rOsb32Vuw+SvjKp/DszizgCOVZXWN9OWfzEx/OcLCQQJe8D+avofXohn0q1jTrS3akskl0yS
gbGPjz4OqXTsc0owqH++//nOP23n19fxr0tef9K/rAymmmngV1xSRdvGoeLBxLmRZluvmOOQ/GXt
flpWHy724d1PTozCeeRijGqgZ8F8Lpwj8192pU8bBBdhZXkOc9Qt5oJ/WLsIImGpVoBwxOxsaBrs
mhyRLbHgnx/cp23dw1Dr4allg2CCiPthBceeobWhQR7Ejn8/V0xd9B1qI2X3vCxe/fLni32+p8AW
HLrs7K7NDPYP99QwKsHQjhetjBT0L8FSbA0vfMV/OXA/f39chmGdwrQsF9fO9Z7/9THUOjYHvQRM
mpEvOtuW9MorFAKok/s3r3HWf76pz58egYTERHO17ODe+XBTozEkOoAUtqq46spOe+afDJt8Kh9y
5kUOjKz+8/X+441xONp8ElLwz4+rK019Sn3SZCJ7/W1w5W0x6Us1FyvmgZ3+xyuxwfNNcFMBDzFw
Pywq49qlqpiKt0o674E/We/jgcFlgH78MNHiL1/iddX8tndxBJuWdw0wcIBjUfv9rQm4AT1KPJZw
v+7sRwnJAB8IcO45Y87V8FYN4+bP9/fpc7xe0fb4RAL85s7HJQZvpcxjyItgdZnDkGKRdn5Gc/6/
LmTs5sRMfO8sZbxqH+6LMtPMlFGXJvN0OzVfnCt8LP/LEfjpm/jnGj7vyiaKEVew5b+/eBpZjY9N
mKDMOPsk8bY6esXr3P9l/Urz8zviRugQIe8xfdf5EDUP2pp9psQRZ3aGPOND1mHrtYyrYzDOae6d
X5GFS7aNqTWB/dvnM3YrRfdmY2bR9Jev89O68wmlXWqlwO5ZDu51l/7XKh+7tggmTzrMA7JHhAP0
2/3Stp4sm+noC7wWRrL11V8ins8PGrYTJALHAw7gwyr4/aJ2TzWHTgdNd8hfufpuimUb5efIffrz
p/n55izbcvlkMMqhJPzooYxnp11gzqAA4mEP4FB06pxK9BYNLMzg158v9l83xbdpC9f2bK774aZK
axhTCQholRfNPd7NA5ZHdH8j83iN/Z8v9WlrJgliJzEFN+Zipr3e979eWg7Ce2CwigfhKmd6zEvX
gtJjNBuK5E2lv9MU/PP1Pi9xy+HEwjrt0kbie/n9egk8ssbKEm+1DLY6iagsQrqGjD9gItZfdpPP
+xeXCgImfl1NogQjv18qZWqS7XQ5TqHBzw+S+t8qHeYyZKIZk5NpSLjH2GPeNZ3xF4/G+F+2mevn
/vv2ySBS/x+bsmfan76YaZhzRAq9R7gd0CXBqtYe//wsP+dJmJ//fYkPD7ORfu9JhUK9TGW1rwdj
Dp257g8K0de6hUS/sWT1IzeGdj1WxZ3Vi/Z/PfuuvyDA5U2+xuFnfvgF19kRiT3wCyRl4jWG+zP0
Wk73+a3w2r+cR/+xKjDIOfCTqBGQVXyIjFAJM71rIcoD3hxK4yiCm7LklO3+P69z3XP/tSSUMeBT
lFyHrlc4ypuIrnYKKaEt/nJI/NcXEkjTsQIC5Wvt4/cLtVGRx72kE9vW8qFtYmb+GX+5l/9Ybpjt
OOYk2aBkf/z9EmMC2jRlsOhKIUZbdf+XtPPakRsJtu0XEaA3r8UybdW+ZV4IjQy99/z6u9gHZ1SV
xVOE5j4I0ECYCqaLjIzYsbfWuYYKmSQkSCu7/bx32WZhjiwJO2GgrdVGGwbaYZ2um/ARTew4+NVI
OijG1EVyiTa+7zXYU1NaM73gwzBtcAGQnOIvwiAjCPEaYDW8N5XX0H+g/KfLV2X92KsHmeKaHt7l
3Y08HAr61KrnoLqj2N86ewM28Pz7ypFcnvA/3yJMA1R6IVQsTAPfMiKV2XzK5W8ePAWacUcTomkc
wuEl8W69qKNIujPj/TiuXIkL24qIwFRBmZlsLvFKVDpTy82K6SgqWSHjW3BhgaG4PNCFw2gqOjcG
FEFkG8Q3fgtIlH5ocrj0v/yGIHQPfvcXjXO7mUryr03NRENQkpESMnlWnu5h1PZKvYg1RBOt6nMX
jk9FbdyC9/rhxUW7Yut8+YgM4SMiAWmQehJznVKvliW8HuxiTTqUpf1Di1U6jZ2vfzskzPAQUmXy
kAqwstMhQd4ISauBGavp7mbyQmDpuxCaal6fK4mRjxv89B6aXQuMIjJlaut/Ov+P3JmjS3VZdAF5
hqi37KeCrP+1r2pS/zlpijLaaxE1lB3ZcfuzrjVDRMFv5q+WwrhHlQdSzWsaNc33hMZs6x4SwP4X
nEvOdEfrAXh4xB0hucxTgyAXqakhgFi4Tn6PHq1NW3MKjXeVRslHuUqcG7bM0BCH9t1rgb5eexg0
MyNVVWQo/mkze+MsV/lmmZP/Cjl29JViRnMNQ3H7y7Oi5pqehSFacZDnvuMjsQmlC6Edt7RwXqGd
HLUyBBiSlv+ETuRG9s8SjvapRCH+2lJXPP55FDm/FOGoh9KcvfxxoR+tBQGsBmYCUhvJnqAN8p6o
3W2UtrvXucnQwv7r21mHukIl4WjPlPj27CmOzMkm7cDKTEMZ1ChNtztD6/cW6l5etmLo3OXw65pD
bd2CFJ/w/9SQalRdbUQx3Lv5V02/jcyVVVr6fV69pNE4AERzQkBcwPqu+zlNTOOU/9NQ45566/2v
jyRsLH9MCHMlRVJHgwMmZHpsqE2irAP1X7ttQM5ftrQwGCBU5OG0+ULWVOG6gvaPJG2d2/gYSNNV
WFK0NRPn3pl6wJEJYVc3U9f3tGzZdFqik5XGA7o/udxfTTTq7+pcHl4vD+mjBCA4GbI7CvE2G8Ci
HnG6AfIMiGxrQ2oNQG1jasVNEccbcnLwS4AdgZAHBMsrdAbPejS4dkAXSJ7d5jRBW/QXKGr0dPl7
zs+ZSWmHlm2LlhjHMoRQ0anQIwstdP2UTH/WdZ9+0IrO7/oqmoIv9qSsPGrOV5Rx005B+cAywDwI
K+rHhSmprSxR/g09xH+t3z06RyuO/PxqmqlheHqSTZjz3MJLjXqEh54CpVm9+45OEVBzay9p+cpK
ns8cVkyQ+KRibK4m4aTFBZ3CQxj4boFscVNkB48O20Gy6ASCFJe2PPtweamWhqVxFZIqkeU5nDjd
ORMCDx1SErOS32tW0D8bWvDHrTmo8wPhUI/QIaMCxqvpZ9UdO0CNyHeof6Ao4IZtFh4ypYCMwY+f
LaNXVkKw86fnbM7GUZkQv5y9qhNPshq7hF4lsGee4y+ALtHu4Py1w5WGmzRn+UwzMLaX5/J88U7N
CqcQ3BXcGkAv3KgdboCi7WnRu7GhexiGZo9DWEn4nC8dHl9TFQ2QBs95VTAHaUFGk2IQonLW3tSl
TAPb2N8WqrSSPl6ww1VJ/Ac/EXVoTdgiOixzpVJRvIpsKBpnaj0ZbYovl+du/thTDzbfx3+MCFcY
zWDjmBC8ukPYIzDlA3BGuRQWHuhapUPi/Q6G6uWyyYU3E4zRs89gZ+rKWaTehUUP6HAIeZSFT0Gv
7mf62aGSfyiK/zTECJRm8mfAuCTwym2oxyu39tl2cXiyy/CBch4Ulfv79Oi1NJUn3dzi28tduWl6
6wes28b3UmsVV6EatU3KbHy7POaztZxtAiLgmaZ/qPGc2hx6Gj0iMw/dKoIU0DRgBcIvh+izcCwu
m1LnBM/JkmKLkA5rtolf1uZvOQp/gsg2gC4ooTv6e/gy0NUATD29w5B7VcfvbTIAe76jy+sWLRCm
GiXMV1gHzTTaF7F8LbWfKu+XZV0b/cp18UFoevZhtg5NGoQ8fKTgZKdq7ONSR0VnyuhNJQEWEZE5
WQ22F7QZEsxjHpouOFPg7qFkts1VnqvGI+qoEjzCFdqhaWj7wU2FExo3xJHaFmii+tSDg+y2VTcW
dIFLg3RrQ12GAGgMyNml7594vUxL7UtrhSD2KENG7YoHOvOzjqzhD3iuydSwziqNiTcTVMsVsnSk
a+54QE3bovcKF1Eb+QrCdvPq8hov2oMJkINLlo+yyOkSQzndKbUJ8MkJkhu1+eqHKswOe1lfCdwX
ti0ldSoThLgcGPG5GyY0NcBOxLjG8hMn8wf8Lwdfsldu36XhzEl0bkOVA2IJJ5L1ngJuo8hNom+K
8bPr9qb2swhWXN2yFUMBI8Cz2harfmEow2UdqhHyNNfN9HOCCcEfHsPu5+W1WZoznRcBlT9iFpz3
6dpEScM16KF1EHFLHKTQSCH90UO0v8MoXwmO1HmhhSP1EbtzE/HcOTvrEfn5HEHmyFWDXn6HOcKB
OziIlKdhlIFpjqBE4QuUVPmfOuutfQZMELEIf7pLQfJaj7RQF4hJTEQ+Byp8oOchC/d+1tAhvE6B
n/ywrNq4giYBIOvY2dZXPcqV738/X2Q5ZFyyrJAhF/LVZct57GUPkREd3ZMAOLuTXzneX+OGOKLH
ZoQjk6leTE4XMwDeaOe/8pFvMeKYRsz3y+NZ2mamTurbpNpORXa+fo7cr6OXMG7pEuNJLar/2aDr
nyGHL5956Go/JjPAAV62uHChYYeQixwOe1sW/GrtRBoLOUQurxH6keROumfx/hmyuqHfQc52Pbmk
lVBvYZT/8+jl8cPb5+OOPxql5NlSyZMf6GUPF2HZuynvgNFOr7w+XYmD1kwJIYo9kSMpY5IUcf5e
0PIF2haMMapyK0584eCeDEmYRjhhGwPNsWgmwt76db2zmvCqnf6alpSsN8ynBOUOagNnd4UcypVe
gbpm5uxtq1SfPJrPoR/bX94U+rln0B2enSaoQjjTLGEbaghKRlE79+JFn3sTcXDt5bKBhemaa0yI
Vs55Nuoxp/u88IoYlac2diFy+B026T6HiAPE7soVtLC551IvzE54N161wrmVIbAMJBNAKaQKdyTW
qElAOJb9pMRFm9C4cpTOY1PgcHPZQJFhh58j49NRVRDnxWMWQ3RN5xj8FtCzT+Y1ImLdtLdUSONa
SBSrXZD9/ebDrk7CkwhChw711O5UBpknFbRY0FTvarGBGJgEC6qyu7xoSxcG4E+FHAx5C4XUxakd
sx4cZCay2O1Q3fGLgITnk2O/6fC/QQZAbaAJkf+60fxDl79DBDDYLxVUnN33orjVZ+j+bmgfyNxe
/qyFzUqyTgaJQ3QMVkaYdbrgSyOkR40jfqDjkj75emVhl7YRu4glpWEQ0gjBiThTOZRJjgWba3+k
Xat+aChpwwpSr4Eglg6GzeWv4Inna1mIZnzLROfQQdeJlrIrmoy3fmxcQ2W6MqJlM3PCZ35aGGJs
hi5Qrdk4RtfPJ9ekjmvE5sbWHi6vzJIV/BSXC8hh6+yxpHqBA3AC2Htf3xkzR9cUwxOxMpSF5aeq
QtysUMeC/FvY/GVcFrKW8f602vbKoCOQ9VuJmBfGwRBM3uxkkkycyem+bye/1ZKKcUxe9w7Tyr4G
siQn1t/mBgC6zmgJ1t+2KL+LIxmarEUSBHB742yVFt1vagX2uHJcFm7EEyvCZh6hzp66CCvdCAcJ
GQLUMpsREWRLXnlMLk0bxMjgWyhBAeQU9jK0xcpoF+iFW2Z8LdHGo0Ml4jXh4fIuO8tCzNPGweeA
EjmdRTBapXp60wSJ6+kV/ZKQQFAJvxln0TqDiSzKZtu2v/+LTQCqAK3J4oget/Eqb/QtbEIIuws7
IuLrQnmqcjJX6SO0aZetLfgfyO3nTAu1/LlAebr/yHwbZq7BV6ihv4ESwHXaWVuz5eIEFGt1K5f/
0rKR7yPBYZOiRQHl1Br6jbRlGHRC+ZN9M6tPKLaxU+uV18fSNpwTONCrK3OCShhTa8D/4EgwEsi5
eZhzbwiMormFElfWr0QBiwM6MjV/ylG4Gep00iI4y/RVzmtCzzk63sY0bitzrL5dXqklZ0QdFF9H
sMGKCaMKkdZj0JiCLfDaHq0HSKpWNsOaCWE0oxF0fuFhoioG53nyUbiMR99/vjyQ5eX5M5B5Sx7N
WTCCUp8crNi9tJl4E+hUwZ416T9crZSnZ4wm8CaK44KPgMVHnrJZ4An5tZcZFNM53tWkBtC4xvea
hC7W5XEtOYsjex8i1UfjGm3YcXwv5+AWtEbWFWqveedbG18tv3oeTNKhfwhQ1PsPVme1IHLbJHrE
EKVPfKNGJQwZqzy5obZYJL9UZdjQpZNqiotG1mVz5yAnXCJlgX/tzXvoaJRqj8irVGIPvlx3hDxL
gp5N0WUIaV964yElw25ARhTtVuyq/K6QUTixK2x/XYHaBZGJhHLpdIBSRS+fRg1et0PDaIF25PXo
Qoy0b+trWLgvG190kkdjFs6F6c1c9ym2qZqwc+AElAfpcUx85Ct6egPTvw9uTsYqnBB9gOkzQAGO
Utydj5poWcO9SDvy5VEtnsOjUc37+Wgl4an3W0Ry4ENw4Bw2mm993dJu4yP5Ga5JUXwACc+Wj8w6
nTxE1GBET40lTeJ3tU4KvzEgnw1aqLpK6wdCM/Qve6/RFfqCOhRmsGNo8rUM91X03TNNt/O/dPmK
/5l3ytmn2I4+AwzAPIoPxE4F49UWDW+IsP6V2lAttPSJJ8i8/of5PbIj7BoNej1y+gxZUuEjnFRX
auAwmb7BCbnieRb9Njh0yj8Ed2AnTifXL0l5wL7F/pRGZ6PlkI1BEb5iZGnaiIDAggNRXcAxafKQ
Qq0OpyhURrZf3BmJd9c29vvfzxqBj0PpBxAD2uWnY7GKTgqAYCRuHJnZK3LKyTUy6e1doDrau5HG
ny+bW3pYmw4vL2A/REDomJzaC7qZeDAcIUKFZLlrrsnD5t1Xk5BvvGklaDqt+6Tf1t7+st35Z8VN
yFtsjr1YMxoTT83miGJ0rY9oOLvhDv4l/RDXo7yRc6NGDvMmSN6HNocldRURN//wqWHAoQpJBLQS
5zyCYLh0prEJNcQhfGhuoTBrrDspGL5ItQZJCyWNTdran6H8nj43fTFum2jU3ToOn31N+9Yr/rtm
V/EnyRynQ9xBu+HTIbPyVjnfzXwfM0NLNNepLD4gE0mupbmXaVNqr03xuc++XJ7683v69PcFv5el
NdoIgcIjWznE0rulQmj2lKQHw94WfvvXp+bUmLC99CjT4VhjMF6ylX0EmGny16EOujyk88YDhw2M
N+MlhLKgLqIR1LrpqCySOADGvtGtdyP+pmlvUjZsSuMuVt/K/rbu9pC0qfFaLV9ZWK+5yAQ8DynD
uR5zupUzq8uTUmuMjap8VeJt4s3ctvCb/rYMF5RTVUOrafQ7p3/z4nrvOferyQD9/DTN5wjcAqVv
sgHilpFgzbWHjk1Nf/oOYpgYMq0yvGl0AD00BEgPLVS7XcQxNl0Eptws3w/qbmqhA9/2+qNauHVw
VRLyjh709j1CG4eONuHhpYfQQ54boGO3RIC8t3V39GAzjV706mpEjm6wq01Wf6e5aBtL903xLdV/
1dWLgwS3c4hG+eADpaDCkaQvrXWTZWvZzoV47HTowm4OQ8tDL5mh09wOvRuM2uQiEcUJdFpat8BN
t2P0bMD7cnnHLRyikxkXFj0aEL5Nesx2477tqZIzjy+81Nls/h0P8ZVYZWWBNaEYA4FzbNc+5nK4
Phua/OXkJh4gh+lcVUHSaPwpwwN5eYjnF97JzIo4h7BoOhjtOgNqC9P1C+iOwWGGiJZcNqOq5x55
vgR4oZD+mZs+Ts+PN44QfbTYGafBhW+SHs2XLPnlGDdK+2RZ0gYS7SmGa+tzX8WQyOxV7Sf5+01v
mJB69SjzIoWu3ffDoYZGTZKKlej348oVroyTD5wdwFGg6KU0bsAtykTAqtPYNxFEq5meYo4zD7NL
+ysZlc3MMGv5j1P4LS/AA6ebBt2EbHDcMYQaynkCXkfPxYMNJ2NlfVJr8/vleTwHvcEgwEPDAC6s
WaQfhZuNbIU8jjXz6E/qFi1fJ34Lg2tkE1UwRhG8Ybr1bJMip5TnlJ/Jl7fDT7hCVmZrcdccfYVw
HlW0JKzY4ytkOgl072cJ1jODu3plsIub5siMcP5kG66ixOtRtq4c7TmbFHlG+xi3gzFVdEDB0Noi
IurGnkr2EtrJHXLn7Saa9XRqLbRXHiwL4T1zj1qsYwNspktKnHvZmQo4Lo1NUj6hJBRU15qewCee
bixn2zpoqn+VWX9exvz5bgzwJDtf+wrc0Ovliflw9Web9ehLhPmn30XTtJovqbsJzrWrFkhvFs9k
5jcOxPzQECtQwEnqg1w/y/Lenz4N45sueVuEHVuy1lE0btT2pqLcUdu71GjcCKq0QW9oyfoC0Rdv
zeJw+ZsXYtB59uaOX9OAM1TEn8MV1VsIpBoAg794Kto8XyUNGfZaPwzgRbxuchtwJKDglWbF+Szu
VpZsJseAS0K8OCGoMvMunAyEbBAXaRsUfVOp+wlTbbKyY89fm/MY/1gS1sW3PdiAKyyBgOCdQg9K
sG8gjzJbc2VMa5aEo6GmLJoXY8nX5K3HzT1l5E6TR71dieE/EHXne+3fMYm3EoS1tjUGeMGwnLWI
IYXkr8lN0cKtGD61UrRTcZW+4k7SJ0U+qNqNH97qDlHRe+J80Yp3y574j2/9eE85nMbeB9TX3ajc
5egIFZ9H52lloy0u95xBpBGOEuzHMT7y5KaWeCAn+GBT8lAyh8S3sqDSRR24GbR9rOr7QZ7I5Fhb
qC2/xd6PCpVnFz2sw+R06CSv9QQu7/yjDxL8xhTo5UA3m7HJzGmfj4WryLDpOHd1oLoI3ZDRua3l
x74xN1b499c7Jaq5r4T5gBJf2Capmkp9iG7zBmUL8lXSvdcluyYpVgAJS0PEjkWdYi4jnUF4pToG
qWxxIQyGFLkSihkb1AXRERjhtoV2U9rz/3oHj95LCBi5YdN4BCzT2cnKgJcC9ZnrZM6+kH+3xT5W
dAfGKEhxMxGc5oOvbXNHedcac6sOuevkxgsaytdQsd45sCpD3vRk9spDqOt7o4tXUvTLs3L0LUJM
0cYOvHsGs9/OSRHjgDCWbN7nUHPAi6v1biWnN+gEtunKEVg4ASdzMP/70QnwSroIM+BJyEpE14nV
78Mp2+XN3xeObYPWCAaIy6N0LOzrBAiCEs7Di6MbCJRdp1mpBixP4JEFwZ8qHeKecsZAUueTb30e
tOs6vYr7z9rwlOY3oBZ19a7P17bQOYbzdFzCoQGr5AdoohIKWm/K9NmTvEMi30jZY4UmSAOqDKzf
WnZrccm0GYZl0lNO3eh0yYyGR7Q5MlLd5Fx4+lUKI3eeOStv6HnCBGcOUu2PGWFCKyRxRms2gxCV
W/SHAB2pDHK355xeN4iXV1zxHNVfMifMJEG/Ch8et1ScPyrpXoruAYiH/i9Ukkh8wNLMzejm2U9F
Rxm6X4k4Lk8pBISnU5pEaaI0CW5XqwMYLOUHmLnvu8T+L4ft3ym1ZOXUDHp0pNwSxlgYz3XzEJlf
Ju/58jzOfuL/nka6q05N5KEcyO3AqsWTtJF76LelFQtrcyU8z+K8keGkwEIbBAdt4K07+DezHMLl
gcy7WBwIGBtwIDQGzhj004H4JS33tsyS1JUGOyuqUPa9UjbgYG4lcw2jsRQlEwPM5VFyNhokW4I1
VBOMOmJl0L3pxt9GoF5lzVWZD64ZwZvuPMgThFUDMYmV0Oh5kK36YA8vTouq2k9H/yRrP3Prp6Sh
QvnoNNm2zvOt3t9K1nfbrNy4UVdiuiV3d/LBc9B35LdnPa0EGVHurlitH9RoJCGTNz80h55T/iEG
lJ+G79BmZ7fBOIWu1MsPdtAmK9+xsEonnyGsEokuXpkwL26CkkSEajYyb4y2u45h+oKLBSVbv4nW
OuBnVyBsjROjgmfyU9VGfxKj6bTLSGT12bipwmwHTNRtoeiTtTfbWmV9mw/nmVVCxI+cmgp3z+mM
6/mgZebAhjT6alPfRAksnRLA7q39KbEesrH6rZvpc2VK15cPwlIuEzf/r2FbcE5+pyUJszy/JV/b
/qui/v5gb7Rf8+q6iYD5THD43ZaIirXGyh3wAfU/HzRh4ZyLkc9yCFabKx76K8amGYp0F9hOuUWz
Rr5TPDgqOoitNknW967uRC9BksIp20+Bi36HSiQHgEux1vzbgvdhMv58kLD2gdrWJDaZDJO2/bT7
2oNz6rIVF7eAvrNPrIhrbZpl541YibjrOvQ7wvGd7nGuva1mf6/ghA2yDblTK4faWHanGDLvDMXD
8aWImi0MwnnzRXXIoCabafqysh+WN+JcWZ/bph0xD1dnWZEWI2uSt2/DeJto11qy7+g7GlCYGgGF
36a6C3PeZbNLaTnm5I9Z9XT/xxONRg7K1ZveIck4y0cGPO7CXQMOrKq3Nqy1ufe9iyDqquitpEpk
ucDaN/CPJ9IzxMmq5cLlFpGebOzbeu375oU/26n0eRETyfO9IXoi0FxlIDErpt5vZ9XUuOmQ0X5E
ZrqOv47TyhZR1uwJG1HK/QSxCKYjCocrkilK2G8CZV8U6BLehMVbZ78Yxj0k68HQkpK8R/oDTehf
0bANlSezWCW4mKf/0viFLWtOZqp00bw8xpesna6rZNqjkbppwzdVcuP2fdRVshqv5cgXrdzVS0n3
md3ofydfhHpAPmYMCq3EZFsbgpu7xCv2pnfvURBLeS4VP50A9pCVdMP/YdWRSbLN2KmPO/LoDpS4
niur0YzNlHx1EnljZF8g095Y5ZtpX5dD7VrWi6RLK4MVF56GQuh66BsgVFAJToT4p5N7WhYlGxyL
fA3JvtuDSTDuNOW96p7zfMUBi7kbDHwwh4DfVmV4zoS4RKuQ9u7QHXS7FghhC/ev6rQbJzZ2WrKG
QxLv8nkwsxnKsGB8z4jiDDjBM/ICUAJnsle5+RjnEPEjj1QT+cAUdJisKbz2qyxZCYsXBmnSXgir
Bc0+kAsKg0S7tZx1bGJ3gCNgwy5rtyRrvyBDE90gCK9sLnuyRXOQSsGhAUBM/3D+R9umanOEqCHj
5vr+ppcgq9FuhfxPWct8f2SPjo8kE0pvCVXb+eKkICmMy4eHdpY2pF2zAhJkIsyESmAWbCYqQhqM
9198763OICj/rFoHaiqj+oL0pG0eLo/3LM8hfsc8IUcDbuLBkVuP7zAjb2Or3j5B5yt9xE/qxT3c
El52Z4VuquyQydnY4Z0jrWQ3zo6MMBGCb64nEPOjygfoiKS7ve1vwEqj04DkaCbHOxjXd5VqrJzT
he18MvuCg/ZQlTIiWFZJ5QW7qLipIPBIgr3UXUnD18szvGiKu5FiMr1dZww/tee0aulwciBMJ6N1
KNRdUoVbtdt63opDmPfM2Z6iCQtsG1BYU9y8dpxbul9RxBich6kBnfp5WkulLJsAbguzIsAD8ZUa
yXqXlTN+PEDr90Oq93fif7k8Y2dB7ceeBEn8v0aEaCKoAuQJTV4tck0rG4Uhud5Jmt9+STsn2Zl2
pF/58SS/ZEMS7ZOi6O8aAFIdXQ1SeB2jlrqWfxAfzuIHCW69DNB+C3WZUatbS3arAIiCvTW8Wwsl
xeDJCa9LeOFbZ4vyVGi4lbL2AWIC5H8+wOKapFoHgF9IDqhNrE9WygdYEWKZiptKOw0NPfke7cwc
jQJUmJyK2jkF+x+6sRLdnd2lonVhPaRRHw1EX2lDkg9B82mCdFUN/wER3/efZXufVPu6Whnx8j77
M2BhxlGlK7usYsCa9y2Jn8fiPtV/X95miwfT+WNCyKrmpTwhLYUJqrBy9QNsW2o/dBNghjXc+Npg
5n8/8rF6ivJBkjN/WjR+yttvkiPv1dXuo0VHejQewZM7sabFEO5jpeHliQqqfujRXeUpBFu25ay4
7TlkPPc1f2ZPcNu5k8WGMc/eMD0iZaA7n0zzbsgOIYCS5oYyzuXFWppCWnFpd4JHb2bkPZ1CUysT
9Hqd2C2Kp7D/7kdUIdbyJis2Po7B0TIhjaikfYcN5LepSCOCjVYgGe/LI1mKMI5GIgamKnW83iyx
kibaq9pru7bZyl0fbxRt5QwtbQgSiiB8dER46Zg6nTMAEDpi9NT0wBj41T6lPjF+aVEfbY3b3jtc
Htbi5B0ZE06Tkhjm0CkY671+Z/pPEY3AVffPZSOLc3dkZP6IoxXycEQEZxixuH3U7j4196hiI2m4
5vEWR0NxGV4LY27kE7ab3WQ+SuTcpAW4kfzH0PWbEb1nQ9lVpbqzg5eEcqmCHuuUuW21HbWHYPhe
rRGOLg73z1d8kEQcDRcQVRdKBV+RRXS2fB+MGw1l7jWexSUrMCUT1kO5wANG2CaOw1VqxkDxof3R
461jf5KGrb2WRV2aUaLc+fVN3d5whBk1oXGrESlM3NpHgcn5WgMX7aMVaMVHKlb0SrD/wD7Ao2FW
EzjdICP8A7IzW1Fk6odtUs4yFkluX8VQuaF9iV4d5ZApqXZ+bLf3tj0VOznqx/x+MK0aOis7sctf
vUS3HhC43HdUd4oC5H79RP0l1wmaYgBsgcPlRiaXeyjyc5Te7bRp7rpOG+RDkhoDAUKlF/pW1zJ/
jdh6cRohSKRZcAZ8io3pZYCI9ViDx5ZK51Mfqq5C63bjx7u/P2gkkP41I8THSY2QUmMyj6OndRut
R0jRyjcwbzxEbXL1/2dL2Bl6TMpd6rDVZV/t5DaL75PiU7sGZF0MYoic4IciOaadpWh9JOZqjSV0
TSP61UKHUcrtBklNHs46wrfVI7SM2xwmvWoN9Ll0wCBLm6nILXa/yFmRZKoitSFrVirqNvN2qQJE
Bgq1vyXPnMM08iwMkuZFHknClVwUCpT4FiMsK7/dF5H1OykMfeWBvBQKwwpuk1LBEiD60xPmtXog
gUXnvZjXtyEgXT8LVu6txflC7WHmDIN9Qcxhml3QltNEvyKSyPF2GL5VSrUxBxr6h3KtC3NpOAh1
AfKgo498jTBnyDDl5Thyo8SIiNn5U5c8Xt7diwZmtmgduil4HYTI3XY6Q0oSBmPMoN/2Omp+/BcD
1M9RKcR/iy2Qjh8NvqPTAgmv4E8yXQidBWv6EWcVpXlrIUpAop+1h9xeWPW8UtOyitB+G2rvoIQ7
RyUZkG4RQ9WMdz+aRXzuZk1cKN7+y+j+GBbCiq7waY9NaLm0yuw7fWmu7qsroJOl7XY8NuHOUOoE
5e+AsfnqV3h6ttqwk2xjPxorEdLsx8S7CbQ5ZUTojHmjCzuBUollRxPAlcpSPISzfgwV+Y7+c9VF
j87gm1BPJ3cyrAGXZ3BxeACYoMaDUMoRu5lT09Ebr8Ps2MEQppTaNo4spOq190z6ednU8jbhbqcT
1aTDTqzLQomeZubci9UVmmt6d1b+MJrQ4l2r2q+8vDKMJ0l9tbqVC2Q+o2cTOzNLkHaFjFrE5emQ
zxLIMUIT4U8VdE72swTfa8cHvd9fHuHiaUZKDFdBchC0yqn3y/UusEoVU2XDK6tWqivPj9bqpmtG
hOc2nD4ZlzxGYHN77z351YIJ+vI4FqcMvwfV5hxfijJi0mg5SD7ilUap/VX64XUBYS7Y6Cu7/1ZW
a53MSw8RKBL/tSYMSJN5a/c5JwzlcQJpud2R+dwg+wYryGevcz4pxufL41tMa9LkBVAcGAxdJfME
HIXOSDRKaShhEg2np35KXVQD31AJfs9kJPLoLzEylGOzAskd7YvmjFu11betXewsJNIvf8vyXP/5
FCGW8rpoTJISF+YYvVtKRFGfELFtjWaXDCumFiYa4AitejNYgZeysD1rpMvRrWXnoM20LWokw7eB
cWVa6da3vyGAfHlga9aEZQ1bu+mQS+Xc8V42p7fS/zL4KgUInkzOjZldXTa34MjoiDQZGGRFXEJC
nFgXlTGpPY174EEOpN9a6afRPKOWvOIwF/w0ohw0FxD/0hAvssfoQyWFVTo31VEsq17NHjaLm0y/
UhL0t1Rez8VK2nZpHhVSturciwQBrTAwO21BhHt4zWR6HEo3yIZbdYdG/a5r6pU2y4W9CDEqiWi0
hSAEEdn7ZMmsfHlu56wRaB64ozZI/bFHUn/jxdaj+dd4NAIHDM5aRhB3UYwTxjb5+eDFyH+6EYz2
rWRvGioLPefs7/fGkRlRL6Oq1cJoZjMeIXZU3xe16xUqfUsr/n/phkMGxqEaRv84cDLhhJWO0TbF
RGPnVFSgbqEohm0nU8vbMdGfpKEOn+xw1H54pdnsx4wG9iAy22CjB4hQrxy/pX3KzFKUYyk5E8Kn
IMSsIEKqck0M30L5GxScyTTjom8M+sudehOu5eAW9+mRQeG8T7VXhrmJwRyakjZB2PwN/eGNmkdu
n35TgpXzvvRiA2v8Z4BC0CkFtpo2SATxBL8r7BpsTQPzyxznwhu5l2QcNmUbp/x+eS+tDXO+no+u
DnBQ6dAFDJO2racyx9EE5nse2AfJmR5LdOD6bBUqOg9FCGFOhirEoIY3eFqdaYlbqL+GYjeg36xf
+86d5Vxb+oPTvLXpvjQShNuve2/lubXoE2yoW4CMzLqiwlXZ9s2U+znT3Mg+BAVXjaXtO9uV6T3q
19hGzjBDH/6A9ynqQPbMtS1s2tgfvE4KmVzNLGRS1GG96/sRoEiqp7RseD90Pyrore3VG5gGXyRE
uLe9hTI0CWCHSzxIry+v9tLoqZ4jkERtmWea4KCcHh0BI9OZec9GwgCCrOgQ1Xtbig9lOh0uGzvD
yczDP7ImZvTySPObIjTIT2UPrYLselmVoLqfcF5ukOvbPo22WaXel8G+ULaqa12b4WsR3eGk0V1H
dCF6HLbSVolWPmwh5OS75nL0LCABtPd0z0tIcJFSYxYGypNxWTxwNaxM9NL1DVaTvlreqjYsI6cm
nNgLKqmZT3McWvF27GKgQKPVX6MxWYaoKjvNy+XZXnQgxybnTzo6yXrbxCqhJ3HnTAhYfu/aN3Pa
9Qrl9c8DYsCIBkpfL9tcnEjOEJPFftJF4lAIFP04qhhl0juoOdZ3vbeGu1ucSPRXySfxGndEMJPi
KfEEFAMd9vpOTm6t4VlSD07/dHkgi+eCN79BGVlBsk9YLjvXqtLM53PhZ4+xJt2UQfky2rAdt+2n
AMn4y+YW5w2FDxN+II2XlWBObvy+ScE/u1pb1re1mTt35rRGlzD/iOhl2YH/GhH2QxGRGAw6jBjG
sHXiElmReFuqK/fH8raDGZLqOKedjXC67RLiriyKYUXo9PSp6hX6KYvrsA+uJNiEp1i/agvntjd+
Wc5aSPB/mJ6FDGYGRE1sjzVRMkLu2CFGbrVtE35VJNTlKnXfBZ47tOkhNb71+XDwlbXyz9KmnJmx
gEbCVWWIBequpEhsZ0D4prCKHlq/Jr8pT/F92SkIqPpNvfLSWVpKkrjgn4AF0QsoOCxytoYE0opk
ChSLXns9cTsEvy7vycVg79jIvGmP/ccw1XIfYKSTHGczFBCc+9IuMZjaaBZbHg4TGbAscp4Gy0HY
I/z5//kBwqnIqe5JScoH+FK617ODNX31vU/6eGhqf9dWT6r8amu/qSZftrt0GI/HLZyTumo0O9VY
TCPK0Wk42OawvWxhKcaaqTxwkUAyefmczmzlK75W1yPHHR5YTdkp3VskHXTpqoUGOaGH9LK5pd1J
cghR2hkLSO7m1JwxedDcBrhMRblTnN6NGng6om+5FO4uG1qauWNDQohcF0bmg1mBfL/IXtope9Wy
aWUsSzufiuSMQeauPqPZC3Uv0eyOCCpovtjkk8vH7L887I9NzKM82veG3CRl+vGy6N+4LS160nlT
uq3vNuVjucYdvbg4RwMSNrkTO3IZeizOGN8oVYfMBQR0drQZ1oKcNUPCth6kSG27mJmLvBvFfuuS
+6p+toKVOGdpfUgTUwOhMeWcvGmIJnsyPZszm9j5ppO+FkV51fvZyv28tNNM4JiI6ar8ER+iXiAb
k27hGuw4QpvbU1q6KZTo7fJ+XsqjfQhUz1zrEIiKBVW5iaysRYAR3RHpW1tqB1XSaLOR3RGa2X4I
4GD9R4MDuRyrvdP6O58jZRe+m7T2yr5f9MYID8CWD8u8gR7z6a7UCrOnuJfi8qeGNvWwGzbxQD1W
z8HW5+izO24elrTMhxu6ddx8WuuVnp2SGD4cf4BwLEyn/H+kfdmypDiw5BdhBkhsr0CuZ1+rz3nB
akViF2L/+nFq7E5lKpnEqm5bWz9UWWcgKSSFIjzcs9wp5nwXwoai3abOTQElPCAE4lzftGWJ91Jw
ff6XXPbUpLI3rKhP4ipGbd6rhy1vvkm+K3sSTs2363aWIHdY5z+Tq+wNq/BG7syEiaM1cPCdF37V
g9vSqY9xA5IztEaFTvONTOmu74tNYnKQ8/x1F838Ojr9CCVwohAqcPt5gmUe+ZmJ9D00Mt2fk/Vd
2N9GdgetliClO9n+QwIOMn2/9UDnIq0yyy4ZWYpiPY5UI9nHDpSgyujWTF4aN0zsb0kXXp/spdD6
1Jwy16JEVKah2BPEbPpSjGLTURt98Mguznk4428VeX/PKpo1kWBAdA0xkfN9wxueeK4EtSNUrsJR
hGV1P+mg21mjgFkcFh52BLXnWSFFscP4VLaUw47IX+ZN0YndYMShK+7ctTTCoimQ0s1k08CEqfd5
VefMrhOBo0A3oPO3J1qYQxAg+sr/Vv59nry5nIUGZRvZZ7U+zEd3aICuR+TQbBoLhDJPXfqg233g
GLeyWdntS1fHqbE5ajq5dw2eVjFzYKzoZLHrEkOH2B4FzVoLbezrPrhmSgnA0nQSNDdgivT3zvg9
0x4Rra/YWDq8wJyGCM8EMTTAKspwJOqqZQKHqFrhp20ZAG/iQ2LJ9/5pNCeWlLALXTbe5JWwFDdo
AiXoLYvuu+7j+pQtHf+nw1H8OxEd1csCRizK0XX8LAX3DWtnGK/5KHw5PAixuW5xcQIhfgi1HeSa
L5i6cNnEkBhDtn5g97TcVvqBZ6/g3PvfWVG8bgSouh0ErFQFRPCMWPucsunIDfMhY9HaJT6vhHKH
zqT1eLFhPDiQlKOWASNhJC7y5yAJ3dRoi+tBrGeLzG9BgZZpBwrRUlw/1jFGo2hkGoHl1ivfsPD2
wCeAZQJ8FkhjqVt6qAD4qOZPAOua6Wy6OqysQwf+QN353q2i6xaOqrn8COg/EmugN1Y2mimHUk7z
iyC3OrA7aVvI171Se9ijHeAmj+21BpY5CFEnGBOLbpm54grk5/mmm4x6aAnBagLUt+ltd4MM/XV/
WTg6ZojdLFAOanyw6J5bKKTMxpqgPsa0zyq+z8fBT7KVnPSaDcUnacZ1JxewMfWgz3I/U0e7Ndxh
e30kC/vrbCTK2vQ8tUhcwRPqpER3f5CJAycvBrio/jd2wF1/PmMT2H8NkL2DY5t2fqk/ABDRJlWw
DpJemjbkBJBdx39mpv9zQyaqjILUeFZPNYBVfluPVQpyO8MLIwPKiMB2lqzc5K3wNhFy4gfWD/1h
AIwBXDuk2FO0MAAIZTtz+pJBVscV/W5iLNnCWvsT7Tg692smCrBuehFkAesECUg+TCBuzscUwN8G
u87Zt6hkAIdUSrJJs8r0LW0avkT9pH8ksYxvPV6Nn0OcOdFT2prkg7bg0CmZhnxwrzvxzs0M+0fE
0+nRyUz0hmpuV+yqqip6oMDiPgmmATpiuzpqnO7Wq1NNbIlMDbYz4ph9qa2u/6LVghAwF5bsoxpd
g/taHEElzW3Mbo/CYLHtkzrxVu67pYMF0ChA/fAyB95Lue+mCtdgbiBlGhVN2Fi7GuFrRfeDuK3o
JnefrzvV0lqfWjPP1zpOWj4mJqw5okdNGq1qDfNdJDeum1naI6dmFJeS6QT3GWHGAJFe/pRGz137
XawWwOa5UY8tUPsAIYcYFbSc82hPQp86sphHwMgYSPG9IqGZ7wh9SBlkVKobLdkBSOSJR9teeUQv
vSnRMP7H7Dz6E7N9A30svAeQ4SM/OtAOlflzBk0au9tYVufr9EFqmwYECWvI7gv+PcSVM3GvieMT
pSfANs8Nu2JqNACz8gB6dt9p+Tl1wxbwqLh7a1N5tONx4+JBMIuODGi4Sa0nXKWHiZXHkTi76yu8
cEOdfYoyB03tZqjL4FNob9ggRLZCzaoAXm7ioC3Tg1mu8f0sBFIYOG6oGUKqOypZQmRHBad5nwdZ
ab+UGQRp3CoNrDy6b7XyF+oLeznKl4q6P64PdAkdfmpYJUuwciPtNaODWFo5HSI9Q7Dj5k7QaLS5
0+0OdCVVkSY3ySSd8pgyLbrRnYyjv7aS7Fc0El0LmtQ2kFzPu0fdHJN9kruQuKQgpTPR/x81Hyy1
hvcuRl3eTygTR9Z31nHU9exRT3AhF3G5gi9dcmFEpSj4AMhlQQxT8aQknmTDugEIJ63rggiodt2V
Fk4F+gGVlnRT1+krMjKPVrabREp8Y1gT4Vg4iYAlAfpuxh4B46EcEcA1Thrheo6AIP9CCNt50nm3
jTXM2sJJBBnVOfmDbANCYvV47ZPBtgRWb+wn30ZNA71vLdvlgFdc95OL9v15c6KYYZjA4+gziOx8
c0qjR0XMHfNAmB8DHpgUvOphbYT5dOz0N1DjgR2SsT0Rg5+hm0EnDxk/sHivk8DEn13/msvZnRPW
eL2Digt3i62EQnqWTBr8Z8at50Cz7duxCLLhr095kBJbEDsCahzepFLctKxzyACAAbRGkOvl4WB9
mub7sNY9ehmcnptRjhoELUTIEmZy8B709H700pXZujzMZguItm1Q9YDgWAlOrWzkRm7BQknazai/
FVMIXP8um8BPdbi+MEuDIbNyOAWnBCTRlejRtqcIKwO2UsjaNY9NwVHsbfJ8ZUALzoiKKAEiDUaA
e1NFj5zYcqD3BTP2+GZBHJUZ+bvXF2hPyV48Cfw9WnUyrYO8dQ3mkVkLM/Ybi7805gttk7vIeB2c
KtDIalfo5ZU9t0fZKONA7Af888rBg2ofobUu8iAuPIizEnDTcWd6QOLWBwHMpppA9zN+G7p8m0kA
oqyX69O/UOs8t684UxJrVmc3dY6ihLftROeLUYOirMHup+hXLfl21CgatBDeD2sptSUvQzkJt9es
DYl9c35AlCVgKVMhsSZ4wfLuzszDOVaJhpspXav3XB57GOYfWypkhPfoCGYctsjUAEALIpXhhvAb
dw3dtTgmtLuhdjETk6tpQpDwIdVsIwxAM5Nv6CV6Y7bteJ81n4W2W1m6Rdc5sTVvrZOwa+iobFMH
tvCWRIj8UzcQIu/tqAyo821CvpnTbQkU0vB63fDCGPEyAqIM5wNoR9Rqhum5XDq0LIBX+xUXmm8W
uCjRP5gcnVURlkVbePXDPZBBxD/nY9T6Oi+StoI4silRPtuZ5k6vQPIuW7/5+/omcM7AdMKKBRSp
Gk1WzSjMeBSwJXe2cTdBj1oOhj+1K/O3UA46N6TsuYqMtZ0NMNTmNym7m6rdQH6Y7mZAztJp/a64
QQlEN9/L8uDKTZs+XV+/y8gR5ilKa7idQXCopm4Ky8tixIZFEFk9AFFohYfWdD+XJ52XQlYByL7T
tbaNhf13ZlO5fwmOeTOnsDnRbOslWyOP9g45Ws1agWttcMqhAn00K6kGdJ8RaHCC2hGDGv02/W5Y
UdjQLuD6lrsf1yf08sl6NqFUyUwg5hghK4LBFQ5SYMdGhhP9nCTFmzsYkvrw99ZwkUE/DWEM+rjn
LXOy7cdB79DsYuAdXvINQQtvWt9qSLylYtiKtgfCol25PZc24alFZfEsq+WQTIbyp2ZUOzl81XI0
KLv2lrPc11ajqEVrJh6UqH7MlGzKlgfqLWFpjfE1QxmOhQO6GsD9xzI0YzTbrL2ZL9YONBDEcgkQ
RgiGERyez2bUm33XtoaG6mcAPbCZdYzZZpDod27yhAfU9bW7iHZma5AGA94GYejF9cC4VcgsgjXN
+ypzNC7Rz+sGLtwfBgBiBqcI5B0RVpnnw+lK6UBfCQz+BWCoyF92zb0s35MRsmrQLsjlvurXeBnW
TCozmOU9nmcm1igePzNU/kArXYKZMAP28mvnWoG31ld+EcsrY1TuPbOdmq5ALtMfhnvX3BKzRLC9
uz6PF+eVYkMJy6IpnnKHwQbDuRjFW68HxdgQCrqymZccAi8xZC+Q/INLKJsZKFfwTnPYqavXjORB
Xa04xPJk/TGg7F07bcYpL2cDwwte6YbxtMpNtjaG2UFODqTGGkmSNjDhsngL3Q9/oms+tmJC7Uwo
jQSZjnmaJLN9Gr/r3so6LE8T0NTm/AZBc+H5GKLBtDuoIGMMifTB0VzXz6b9fN2nLuEBs1O5KOIB
IY4+QnWxaQMWQ+CRZi2rNIwFKG7qcPJuujZIqOPbzgPTal+0INaToS5WPHpxCtHEBewWyBjA53Y+
QiNO7RTc65rvRHcif3DlSrFhccec/L7iaHHXdQl03nG0jWjCJN1mdH19usvWOjHXxqF4m7BJbI3z
7i/rzM+NfaSvFZAv30RYpxkU6cz9l0AHK5sf/aXD1A9YpwEkr7aFHjA/Tu5rEpDxUFlhEt2Lvy5u
zCZRtqMAIeEwIIr/2VI0otMxqhR9bbo/Gq8U0CBh7a+74NLknZpRnCDnIN7nJszo5ocDthS7+3nd
wIIXAE+NCglk1vFCULXWzaFikANBZ4uQbwZykiIc6WHw3q9bWditsAIvnkuCYMJQQgSSzCDnetL8
jG4KJAlZnaJMw4LrVhYmC68BGyzgyIOg2qp4Ghj6HNIWkJ5LvDfPedLZCvnPxSiQ8gArPrDhFhhv
kY0735FsptgFKIwFVLtP+5vU3pDob9cbJjA/M9sPGtu93ypWJ0dzFwOVXvcFC9D9oGfPlKz8/uwv
ZwWH+feRuoCGkGU7KGWeD0Hr9JjnfcmChvwy6pe+OfZsW/Qh4yuGLvxKMaTMVexF8DmItAdmOaHz
9MidT5pt9PpvlxxCBeBHAvgGmBiEnsr+IHmhQxK+R4e3+avhYdutFZYXxnFmwD2fsLxJDHsEij2w
nIcp2qIRpwKQaK3ctLAsyCJjuS3k1dAGoHhuGuVGZDWzFXGXRRAhNvdNVwbQdxjWjuMFJz41Zatv
n8EriTHAFBisaLlr5bFzV26WpdEgaiZ4sM6tpOpxnJWM9m1DsCj0O618t7iJJLoOkKxLV7zsYsdj
+U8tzat3sl0K055QFoalEipjSYHiwxrxx8J04dmNRQFiAoUrNUXc9H2XUmmxIMdzI32j9iapV2oZ
Cy4GEwA1gydxpghSfBhw58htIrAUZOSnS/24AuV68lxCcPT68bhoBw2wcwkOt5aj7H3X7b3SqTwW
aFqYkCCJQ9t9mNZaFBaWBPln4HYgNWgSYN3Pl6TlxOT21PIAskiG9srzt+ujWPt9Zck7sy1YbuD3
q3Qr88em+nX99y9naVbORorz93vs4gTmrPeIrGOACRKz2XtRc+/SSR6aEvgIMbC1quCiublqDpgM
2rzVxcdRPUxeAkoCMW5sWYK0bsux62Nt5aC83JPIp6MtB0PDhjTVUFZmE8S92ihF2+yDwSQKztu+
emxNua36r9dncD6szu8YmIJ0kI3qGHABauo+FRZqgBSmIEDmPaWFPjz1mbyZxrTel53kgTn234gc
h5uUD9+v2770Dmi6g7QFnfIOiMBVoFUfk0GrXUwn6GeCyCk2cg23Px/46ugo7i6EAgBToUZx7t9x
IuyssGeKBavdOJrle05zk1b8S+OMQYdktQPJx38YFN6aSE/jgMDQzk0mpOUM3etAo4vHxK38Zq0W
vrRiuD1nbXD0eOuqgc4x8+Q3DNoSkFBJoCAQDt4jqvF6AkWn3o/WMCOXpypyODMQAKcQWvmoEg92
eVJ7rgCoMCoeJ9SqxFO79gK9fLzN2XycdWjvpeBGUN9PlVm2lTvG4AHkX5wo0MFW2u2HGBquMYhD
Hzs0lwpQ1dtQxZO76wt2uanPTStBQ9UMBgR0Ydp0hsNgoPfSRnPz8/TXANDzITpK8sjImn5oDAYu
Tzfz7fQLK6pts1a2uHSOs8Go10Yd8T6RPQYzGcAoAp4B1oFn6Q0+VE/eYwOid3Xvy95bObAuXQRm
55AI/EuA9Kn3SNXLVJ8oxhZlaLZPdnX5Hv11knueP2QPcOeC2uYSpSjiTutmG8Kzu31veT/RY/rQ
aGO1R9yxve4UiwP6Y0wlhO88kiJWgTFGflr6ZsIxEdMVx7t8CZ+PSK3hO8zCE5nACNVuIxp29m0C
huAiJ9vaPEpjM1XfTe2/6wNb9PaTgSleyJLJG40INj1uFmGdJXdWN1I8jEttg16+tT6CtXlUDuBc
j4rBKSHyoZMnFj2KDnidlc6INRPzLXMSVjIvYZMTcyyV+w0RGYqevhOvhK6XVOjzUs100kBazBDF
+SNOjKCPyaK9hXFY3p0G/T9xV1K/af2B7KPsYPFXB7p6se5DDVpYDzRDU4ZvNitP2kscjfIV8+Ke
fIVXkArd6PiKAepqxDfZ4JvgzU2/suEhh55rH4U2tO+6teN50WlORq8EvayGvEslYXdMXkwb4hl7
cE2HaPu/7puLGwJmINuOWj0aqJRZllMLnoMIdjSKPB3FOAwb9FURqhMRILxshrvoRght8yPIEK8b
v4y5AM4HGgMoFtfFNaS86tDeZ42GCdupcI/oWgszpL76gXzapXOI2zWHmi/N88jk1BxV8baD44py
NCH4kyG+c35WgxHGkU/lc4W2wrqoQ1Zu86I/9Cy8Ps6ltfwzTsz2uQ/ZXJejGcNwAV0jQexDzOut
YwIzCaLE66YWb3UKkQm8LhFfXtzqWSuHtuCw5aIc43dk8t12Am9+Fo6QfrOqYTP/eS3JfWpke3wr
4LwrbEKLe+b0G5TrHTW7psh6fIPmJNErUrT9TW4XeFRNZRcUOigsei2edmCjGo8VN+uHfKh3Dd5f
KxR+/5/JACL9/xap1MepAX0hJEbwIboNGEYTdu0+cb5rzTa1tjHE69HA3GOSkGwb1o6vy0AbzkaQ
cQW33ozTUdZckISD+ajEERmP90QTgDyv6YcvuhVg4xbek3QmYDx3K3P0vByc0Zhm/glWu5T88OY2
9H+IM9ARAYUPgOJRwlSuk0QbiFZW9RxnWMfWLvesRXvG+G3Fb5fmC20XOIQcFPAvFAScrOKGm8wh
YYcjdojc98KBVrjVgA8majPzLQK5T9LkEbCM/behKv+T0nkSNAL9S07eooaSldNp8WgEDSJ6QZA3
Q/ZBOYK7TMPFVKM0nMp8E5HoGTimfTMJCKNBsCniT7TNN9aQb+JsJWL4nZZTjyo80pAQnkVqAF1T
ljYF4zgBiVSQVo+1Pex4Tb9lY+rnzfNkNKERs5+QdZjzuB3qeF310SS4hfraPEgrRaBm+rb3cX2F
5k2rfhLWxUVe18a/Kox9dKQQzQiH5gMkVrqnnIw7cB74UTTcl2h4jdI12ool/z61qMRNFVQdxnGC
xSqZBMTBaCj17IMjb2KtVs3nCb02OsXLDa2ZBrOHrRTRtNdz36neq37lBlq6704HNO+Bk1iitjQm
DQ9GRhzBSSJ8HoM96hgxPH4211dr6VFyakpxoDJrWgaOwzSQwN/JYgNVMYd/RmkcmhCVGuPWr9qV
Y3/ZJDjlgZLFaUSU2zzpK55CChuHbSRgKQnq1DyMnu63tncf2SDqyh9SbVrh9l46N2alejRigqwB
FHbnc6rltTUyA4cgoYDcOu49j9dipKVlm8eDFoQ5B6UiKspK52A1bnB9285YPeZj1wPYhwPDCnlW
gTYibqDNKSERtHKZLzklBGJAwY4MPl7qygFUVzluUr2DJsD4kJJtAx2g/l8uEbB74QrxKEVpSFk1
vRn6gls9VBDbr9p0H7M37r3Z7va6Oy6OBLwzJqqCLq5F5TacnGHMcJPAN1z+0rbde1KjK6WfVrx+
8cIHEsUB/wty0RcQbbQfRbE+jAjxvDuLbez0pi+2Y72r20fd2pTGhuCNYN8a3es/jO/ErnJUscFo
Wc+m+fgotl6aHIh4LnNtZRaXjuDT0Sm+nsR8ivNZnog5tApq4vycje49TovArApny6vWCEVRrEAu
lu0C5IPiHigl1J1t9YUgErV+sPjkAc/dm86xw3HSHiKt8AtD29r2r+vzubSrsZn/x6IKQIuanHcE
jWUBKePATe69dg0buXi7n5pQXBKPGyrsGCZcN0IrMnbWhsWPcf+lsgOUl0xImEXNyoZeOiJ/g+kN
lJPRpq5stsiqLDklFtykQynZ+gBlYDCkfUiAauL1cGxofqv34+H6ZK5YVScTKI0hRRcTRjo8TBWo
+h9N9l5rj5LuaxGINcTW0l4/GaSau/SI16bAlQNRl6CN54YRdByyf9gJpzaU/QYRv9KOTdigqYRS
om9R5pvIaNdjODYQoFsxtzYkZeONuZuOQoc5h33NgO0uhs2qqsfva0QJQWw4/Fz9n/E6almApHEj
JO7QoAUxMN8aZhd/QOrP/s4B3N16pVG8DKWb3jtDU0/BWMfaA6q7KIv1adzfMpFlN43lgrD5uvcs
jH0mvDWh7gd2U2SLzy9Yt0BfZoPXKxIwhyg+Smfw3W61AXyuqqqDn1/neLDiJvdU6DyUJ+uSdMiR
9b2wbjVXmI9xbt1kQ48nW+3txs7sQ4QvdwN4k32WlNPKMBdOnJmiAo1gaDVHF6xyHNglnj5gRMYw
CXq2QD+Fy+L6RC6dODABATO0mVsAxynXeTyJqLFixGSlfeM1+0Fu3DLInA/KdHTx7IYej+GVSvPS
4qHGCN7BmUb4gj8vs0ne0HKOOLXbzN5piDvRhHp9XAvHi31qwz53kNrQgVhqCpzVIgQ1xRCHU34X
8TfQUqJpv/2HUAKk7ihBorVkjjSVWZRyjO2W4D3KjSNlx2r4dPlKTLk4a0C14ukHz0db2fmIckE5
YxNMuAZc/nuf343NyuMShEwLHj/HyTMJMurAKg1Gkwz1mIKLHF06XLzNgpDfLD3t3iEbU4EKMDI/
M1l4h4gn2r1TJM0xyY18k6ApZB+VOjvESd180CHSv4qkjPa6EU/bRLNivCrskuzKLo624N1uj7o9
ddSfnGL6SEcwnNnxkHG/G6hegWjUrcN8TNq7hmd6OEq7CrhszTs5OtpDLaKhgTrOOO2EIeKvZmJk
d3beVk9RJYdbmvDmMdPqFq9NVoHpLs090BG1Mg5j3fzmTinIqgsqIxO6cFXz2racb2jT8XvLqS0Z
couDkKlChRTN/MwBN+AEEZv3xgaZDyauf+6qKT4YljA2XoRAx29bl+5ZNZQVUs6ivuWEzF8WJYcO
Oh6hKdoC2sGUgSzVK/utsK16qxe9l+/aWLR7ZBn7gx3lPA70iZG3OJvcY2/LARwPQ0H4JqLZWPk0
1+mtWenRPu49MElVUpfSbzGJ2x7iXKEFnBb6/+xc23dtxtGqa3XeNrE7vssnz/4vb1h+RPZRe03S
vPucIjd6kFVPN5rBSAu8PiWZz1ENpSEEWSlwhXpqfCGT6aGsPdg3Wd4aX9usNn/SkuuPvZMlm7I2
OAJmtBxkoVaU2Zc8tXsBPucy+1FE1nBMQGz/nhhddygLYwrqfszv8L+3d8x1ATzPHHIXaaOBwgph
B3cwkzuTWyKsy4lXvkC694snTPupL2IvgQRyTSo04LhZv43yOM52aCQ3D6Upm6c0IWKLrjSvCRJC
xiMAX/2n0zEdtd4ayWIXKse7Hs1xtU/BaPvoojXjPotEUoH9fT7DoWnxEqd58VwWk12GScWqQ1sK
8RFTm3m+MOr+K+0SAEczY5yso8my5r8E+MhtMmXVMWp18lq0FYkOkH/lYAY0pyeoHRXbPB2tQIs0
58lyRHRoDGnpu45GJN6IVkSGbxfIuwY0Scdul0k5PGVVN3b+kHnRbW9pOTqNtHYf8UozfGcQ5Tc0
6rBXgnlhvgBL7UtsWLIIC6fLXsuEDi8mqNU+vQossnHm6Y2fVEnxWpBOfLUyZBTQR2SjHYSlTHwp
+8x7irxY2n5REQLOc5rfuP0Qb6YWPd5ZKftXU4xm7cdaXf4aun7YGCgovpo2R0NL5qJY5OdmCRbo
nHvshaQRxL+4xXo/RnD+ao6mti2jljBfL/UMmP9o6N9JHfeHKMtrzy96277pKzO6j0mDDVzq1oBd
BDAjy6vupu9T/WME8sk3U0Hx6ZYb5WDjLZ37vMYDG9Q51nAQEddwdNh1OkLRb6qPtNbSxzGZ2tKH
2Iw4CNdOt4XVIF9mTaxG9sEa0MuRpD+A6+rfKsdrD7mbeShsIwn4UOCNVqBDiYVVXdZfYzdi9zgN
21Cr8/Gbk5tiO1GwOJGuGJgvnQqEHNM4xje84whdvdGOdoIm+cuA43qrJ9LsfBiKD6VXiS2AHukd
rcrkWYtGtrcZsbAdUnAiuDZrNjEBo342Tt0WnHDpR+5JzacjazfgrHD2oJwAk5wdW11Y16ODpJ9h
AhMCAtV4S0cHkpBU9BueFHRTdqnV7yrbrr3Azak1+Wgjlp7fg3euCU0mM4ZHWY3qsFWBotXvQCq2
QYN/QwIndtKNbaTZqwvZeODa5KBBMp5a9Rig32aqAk+X6S/QxKOXcihF8y5KL9qMpK4+HBo1+45l
6RY8DPKDxFqzF9BKDmqtbTa1U1chmSedFdr0hRqt/qunqes7Tlo+ARjg3MaNJ28gkzEdDDgiuMQ1
tiZysVQKAEfgn1tOiR4Z10YIeUUJmBSeJ77VUYswnA/T+6KjnjzZgVb56bila9Iii9HcDBecqQSQ
TFbM1sBAlcZcS9bkToANPqvXgJWLUc+JhfkLTnJ5cVuZMagpUNRtx8/K+DGT7Hs6BC8IEkL8u5dl
j7RZa/peDCGpjkZsD7lyAMjml/qJVSGdpB00BA3pDH3kB6vbtjn3oUvE2X7gXyL6IxErb/GlQAVZ
PQdIReRUEHKd2+SSgbp4Ll+X0T3nfm9vm2rXy7to7VG3FHadGlKmFIpOo9fNVWWtfm3r/0h8aNfk
Bpf84tTE/Akn85eIqGZ8XrXJOQy5BcZj8velcRsJLrzkgPGaaY/PLZQAslFzrr95/U0/7hxv41kr
Nek5oFbfSuDIRxMpSA/sCxi3IXOpG91csp3c297Njg1PoTrJoSNrhtdj+6UlOTGlYjJqx5FVnmE0
kfvi0kcoJhpr0N7LTnYwiJ7aUF5eBFFe4THYACNhAAY6hIigzJz00IlqsKxotyaQhayzoVyB1kAC
KqIcHCyF4afJsB+hzjfgxdbonw5AAtdHvzLRKnzIdVIRyRlJUccbj7z3LTILx3gNDLXkk5AYQLse
oMDGhRK43WUSRA94eZr1r7R+ZfXbP4xizryCJAAU9KoOFqIgGY0Sr5nc2wjhN+gyAd2jW6whKBd9
BUcE0P8uGo5VgZzeTJC8SPG8JdHR1H6KDoxNKyWGNRPKCaFDbhry7DDRui9ex9EiEeprcolrNua/
PzkiyrTuXOriyeyWv0S6ScuHoXr+lxX5M1MXL2aQ+FQ9hlEhXBPWF7f8jPKgr9fqB4uedbIiylOZ
GyaLbQt2Cqi/kLekW8kLr02VchtpAg+kiGKqRL4RkBqU1rvx1+T88+lwMgblPE1SE5xyFcbQyGPS
fqm9lzR6ur4cK9P0+9I9WXEvKoAGr2HCpP+xDMIb9T/cCbPoA5CpyNchBDt3qVFv01HPUaPKjSOH
jCBubP2v5VrmeULYhjY88Ll6apledzVTeA12+ZgDzNI/utpTa93FALDbK6fiUjxwaknZhAJxMyvQ
oBSM+o6yfVy7PrWfQAFc/j0Kdh6TDe2+mdMVKZ/zeTONKhJFAkudEbr0fqLbrv+XtUdPFHD4yL0C
Z35uoh4gXGREKLQ31Z3llX6T/8te/2PAUsaQFU1pu2w+3bu3ot/a7KaMdvZa29LiTgSCCg3SwF5j
us6H4ei8ELKdc3DOro+3mkj9ZO2iXroNwTiKPgyUgcCyq8SBZTWhHbZHbY2hpTyPt6k9+mDpMpLN
9e24VMSzTw0pDgaJ5prmzWxINtUtkkrpsUBSY+M0Uj6i4zMK6g7UsZ1tfw66IUN7sraZzUkAnuG1
iHvJ2XEv//ZDVI9NJTjJGjKVk4mt66Rb3RzQTv8c6zcNJMUGYyXruHQMnZpSahpFZQrkVWBqBvRy
8tRDnOP6zC5bAHnV3A2GDjflHCIZiMqTOXXayF1V3pNuZTMteggy+P/z+8p94BVg6aoH/L4ofiRt
EsYFsiWesyF8jVT6N72NGgPjaYemI4SOwPwrzghHRE0LHGaB29kQqrPw+NG2VgxmReSsmskB1Mvx
zRi6NGl5C8Dy/Yjc3yRbZMY6PwEVMAEPEe+9fWvct5GHxNfKXCy9D08/UHFidKe1UzvPRat9ce1H
Zh9ztmElFEKPotqTNfDF4tSfzIdyACDnaHmgA0JlEQUxyRvfrka0Fu5jJIiuO9HSUXM6MCV4KbwE
rSMjBpYAMEneGu1e11dOgEU/nWnXgUtA3UL1014rLDBCAHCRmLcsNRB+r1V/F7f1Hwtq+z0vMq8E
pgM4AWgWZPJVOtsi+y+Tt1q+BsdeGYynbOvIs+temBgM49W+TPgt9LT2/7Ik/2++1Be6JOY4JBFG
49ntriQ98mqFnznZyrKsTZri0qJLa2pEWPkRLcQgxXAKkGulIe1e+iQL/3dDUvx5rMCjCBovXJsN
De3yLbfR2+2uzNvyHv0zb8p5GOkGdzyJeYuTvQ4QaC3vxv5O2AigoN9j7DyyvT6q5avNQzM56M/B
vqCiratkTHtKW1wn/Jbnx2h4yIA9No0vkBNtQeRDfWoEqAT7eCn+y76dkVnIvRO07ykzWgxTivw0
TDN5LFoW6Ej0szUtlflHLo7lEyPKjHa0GDV73rmeu0ucXZ1LQPJXSmeLG+rEhnLLiIJP1mTBxgC+
mWImNWhXnG/NghIUxn1VcU2DBcylH2ll0K2Bahc9D4U/tHc5v+UXzuO1EgoxdpkDdVW4yWuCI9XP
c+i2gcnVDhxQIIHpZnxG5eQr0F+Hf/DBWVUS3bSQb0c/7bltkfYycZsBBVQrfspdguae114K5LKr
2046QTHoT/XwbWregYvfUO2vCTvxUgG1LgLVuWvYucgTaNAQqg2MPU+MFBzSzqjvaadZUKmv0lvX
LY236yNeckpMNUR00eCgA499PuCB98ZMhQqnZL6Rgle+eJjicWV7LR2Op0aUaxG2B15RGGHkO3dQ
0NlnVoWn5Kts368PZ/4ldY+dWlL22DCIMe5ahMfVAOY/UD6iwSgwUSQizcd1S2sTp+w03CR2hkIM
4kXvaxzvnfTFcTbXTSxthLkDHlyR4AjBC+Z8bUxTCMl7QMuK6KvDoZ3zfzi7rt26dSX6RQIkkWqv
knZx746TF8FJjiVRvZevv4sB7ok2TWziGPCbgT0acjgcTlkL9ecaFUndn7x3ou2b+Od5gXKd/hUo
NkO5+YBu4g4CzYrs7Bn9CqDkLVAEPS9Gvkl/xZinetWVZbRmyTcp29vljtKwzJ8I/YKj2qye+Oi3
QAgP1HZIIe1bwQ5jrcg0yxzh9vf5/zeZEQeD6jNIjPAkmUGOBuJXprqVpPvPb0NgU2DkVXwej6zL
AQlnoE/ZeWr7JWDza6tTFBNRB71IF5SJVMPC0oOKfleMNGAEHxO2pzrFfeUgZwWJnnGdRphHYfsy
nvxpMBA3789bgXT9NrIEKzABoW1ZLdYvwQioZqNnXuELPiMvcme6kSC8g0p3KWk7Q0KDjkx2WbdP
VfzY0qBsDgMKxIid2aUR74FvjbmuoCwVL0ppQONYf6DS0cPyKaCJpsI2hggWqCXGxPzCGZcXmmoo
OLfMrTAcHZUo/c3NY+7YxZ2NIagq4D0INwbm+4BMS+NWsebSA45xDUwqAOjmE/C1Y8ZT00UEXzQ+
MXPXTZe9p3BaKhH88G+OBSm8pUlzim5m5txmA/DUSnZbtiqMX+nZ2GgiOHp439FNV4jpxry/spyp
QjBiXLI5tcPOYpeul4NCnMVXtKlUrzzpKdnIFvzy1A+pNdZcNqmArbRvs6cqOQAXB+MvXzgjfyWJ
QLaMdaMbt5CU9JbfUt3vVezsiu0ST7xDKsdpK0jIKcLRem+i4YcWitKE9Khv1BCOujcbNdpXYHaj
8eq4kPF0fpmkG+ISoDZhPgrdg1zJjc2VjIH+pkEtKkV2SLcAlR2y/EaL7lEEOy/pT3FcDDAQ2eKd
AMeCsQNBlSw3WE74IAfgAfyIXI3jRx4BAvFWAzFUX+0mcnSK70t0U1v3KMmdly7TE7EhJp8oaHEw
bnGqZ2RrJQMhLtaRde9tgt7y+Qeay+5m65lkneIgy04Ypk8x04TZBPqJ4a2q8ExyeaOfSXXg/VwV
7OdMXN+qgqS8GrOw6/85r51UIKBfMNABfE5LRP7RQARq1lGPNI1bXS3d9w5oFe58m7gTKOzj57VY
QhBFK5ZUZv+4RF3QqnMGarEk7eDZ55QGxkgyCgQ7UDeMV4sSB0oqBNBfaLdADzNgh0/3zXPnAalF
vKVb2u27aL1oEv3QxbZix6QNJQBPBh0ShvKQxxSu73YyOewffz2k+c3S3q3Ai03a7haoajv0uu6T
JrkHienjwrrAy9/Pb5/skGNcGfhTGAZykRQ+VdL21tJuPAT5DZgQtfl6rH6fFyBdRSDgohiBSjDy
qKcCMpM2s05wnTrReuCVu1rT93HsKiyCX1CfTvhGjHCB6QQcpA6PS8DC6w8munSL/cCe6BcGnzkX
+b/qCIfZqAxg0aIPNIgQ06Xow8mK98bA/J6qJiU9VxtBwksldSN7qAGgE1Qm4OW9d4o2zvypp3eD
E5ZVeuzcL5T0XLRx2XAeKKuLUHr1NHh62yBZH2eXy/qm20ej/UJ1FazEKNkjwLJM8drSCJB0mIaE
jcdY4MwAqcAVqUqEyix6K0Tw9Xa2AouohJDCdu91e3jwysfzJq2SIDgGQsqiApkczgyoc4z5zsoV
WyGNQVG7s/gEG4jpxRpepi9pPLU4lZ37Ta8wK3S1mE/a8MKSB4AuJzfaDZJp61deeBup4sslQeyZ
W/zBP2Ur2mNe+9bxazdUouJz0xXP6laO4PDiVp9mQERlgdHY5SE1l4dx/tau3r29/iowz+c72c/z
OyZzQluJok2UGamyCocpszCYwCkGhsfsP5MY4uGyFSKYRWF2ZtxGUGv0DkCR9UHLCwxSooKklHm6
rRhunZuwqXK6icwOxNR4geXz4hf2z3461rpi0ELambcVJHhuuhi5Y/LZPJC1BvHyvkbYsJuofgTx
HgibAEJvmQiovlDSw5gvAPiQVMakuJgB8FjMOpNfh/moX/alczsqwf35dgsGCBEeB9wEFNUn7pTI
qqYZ/fcQ4TS3DX8m16ufJoNfMIJJmQbJmkuHlOFkvc3xm1mrkBQkW4iKou3amGDBiKoI4mCPg1Gk
Ji4RHYhAU3Vg6NLQf1gqgGyJ1Z+IEe5EDP/GNHMgpu/RBN7Pdz1tPvpSD88fLslxPhEjXIn9sDZj
ymcp847dgIkFY9l+9jA73k1bRT56URRXveRmdPAORhUNk7efa2nM0PSGdbjqmd28UrPaJcNHEmHu
fHqCSaGn+KeXTocv6LiRKdzGGtUmq+lN7rLCdn1qswffJ+DfZr2iZC7dM7wTENfaQCUUwQHrri3i
lAuaFiB1usl+XIvLZo0VOCIqMYI+ZG5jZ9IhZu4PjX3Pun2eHM8vGd/2T4cM/HZ4+oD0ERHTqZ/q
owYcY2ieD8YJvfrpzmuRxcGQTuH3X6jRgL4KPSKAZeZIlMKF4gEcGEEZRM3JFA72kYA+O1flD6RL
hkYR/BqIfgHhdKpPVxCMSVgusjAYpQN6x4IeTStW3Pyys2ToaLVFKI5lE0cT43g2tXjQMAXKjEOU
IBXOKEDr6BJ6o4ehlxmJxLRS7JRMMwMjggBPROj3aaSOTXaCmRngXyY9KJa8tmhCxxunfUpWhXoy
x7eVJHikdXVsDCZAvcSjmFCm1+XoXcTAHsRNc3He/GRKmai3o3ETaCOfHsKAOolyL0NStJ5BD6sD
TY7Zu6X1FPlkmZWbNt6hnLcKrzjByhtn8PIqRSbGy0owYBzAH5m4V7bjL2x/XiHZ2m0lCfc+KOdW
THhDoVLbA9nDt52fo7cbydN5MZLgFpihfxXi67oJLwzN1GP8F2Ks9c6ZvENV1QoHLteEg3VyWvNP
GPt5kYP+iyCxVJQfC0bEvW/OsJtUtF1SAwBc1P+lCC4uzQzSJDxrOtT31XCxAJJkVtwKMhFAskFi
B9PNHOb8dK3SovCGiQ+/98vtbL1qgKjVO8ViqWQIbqedpxZ3HWS4dE/jt8kAgpmKS07mdVA79QCo
D44tzPGf6jHnZgYoMdwGmF78WRfJ9UjAekTYPgcCqdW4vgv8WP+8nclucT5PwPNiaAYXYyCratnU
x9ArHWsM2d4yOOymqHwA8QZ2vcMEJvhvz4uUndWtSGG7xtrM41rHWW0K5xZ9H4E5Fb/G2tgVnrsf
nULhVlUaCjtHW3SmRTZWdanqKujp/B7VWneRj91bNerfdS+udlHq3RboB1MsrnxD/y6uYPsg68vm
vMbiro4xg40LiStAsowhuB/e5yr6rlfGDUgAFG0MsnONnCNgjZEHxE0pXMOgYzGXWuO+cLrCs4HM
mb+mQRt9nN9GWcIMfVSg0MFYCgbBxb4PikHGGdPt8B+mfaNndrDkdghGzUOjsasi+967xYWFOUQr
Xo6xNfw6L15qRTyRhQwqIA1ENGB7HMcWUMgI3qtffVbAcNK9GY+40t4LjSk2UrqkG2GC0yeWnkZA
BUNSBth6tf2ardmF14HCRftKVI2f+1ctwQdYmMRjdgu1lgQD1bp75ZQO4kJwXM/VHev1sE16312V
rbEqDfn/N/dNiU8CTB7kJqw+mnkbMGvwLUx1ACvrZl6WAO1y9/EIOBimH6Ohfypq+85Jpx400Pmh
yQbfUCJVSrfY1gEexKfYAcV0+k2Yps3baeDHB5nrPNl7wE2nIaAOfBVInPSgbiQJ2k9OCxSMBNrT
+QclfpEfcxRDDBZGcQnmD4XpSu+SjTTBI1ULEAgI1ysFgom+vEXIkxogITx/QFRSBOeTTJmlWTm3
JAv9qDtMfvqIxhRCpM51owr//8ZsSG8NibHwLRr6N+L118lgh2P0imm4HbXTXZq8l+jVPa+ZrDbN
2Ub+bxgikwIbE9bUXOps5XuSphdArAyMsdyNTn9E9IzyCgsBivE4jmSfaPXOjd91Lb7Pk4vzX6JY
Y5EiuG80O8K0H09DmyFNTGBjpodaU9HsyIJBsDrgYQDAQCAmCx7dybva8jK8eWLHApO8fcTA+uEr
mvwVYZ5uJDqeU0Dfw8N1Y3zJnATNpMlrtK4KMVI3s9GEnIqpSF+5/QJN6BJftF19Y4yPRumiDcRW
WKas2IgeONBvUoxgoAtIWDTq9Z1GEg9RITDpwOi2WqBa9y3y6tC3ed0P0Z01+SUdAf6w61QTp0rp
wnomCFU72kJRE7mlij7YyWXiBlN9BYzffPiJiWycR8CwjybarKbd+c2UurON6sIqd87UDC1/I1cp
EMpYsNqHOB3CuHgpPZCHB+elyTKUJyst3I5xnNRJgVdekKy31rir0eZqjYc1bRFXPRLtMTfDmSmq
4lJD4h2O/ECQT7ONmpdPuldBZh0lF2U7AoS925Wudhig4nn9pNcQB/TCgD9FtlIwpHGxiiUy8Vq2
EpBiIk7VBnrI8cJY6RuuLYVLkSnG+9M90OsAz0csQy5VTC2NVgj4idP5bZb/7htvDMzYTv3VtF7O
6yYrcaDmqWO0AlzuJmgVTg9kXHlup1sQh041euiy+rrvmiq0+ni+ACCSfRhs8qtPm86f3aEKyQwM
/zpanwq7VmHCy5wpnDraAyi+5hMerFn0ZEaUlQcs9y7p0AS0cW5y5StLYq6ofPHnKKgJOJ+2cGf1
LB5Nl4xIIqaPbvlejw8V0HoXkOTYqM7vOg2UXI7Chj7vKmQiNYb2WAKKFrH8qrlmklYRZLIiMLqn
1G2BEXxRTSq4K5Uc/v/NfeyYAwOrJFLqixP0w9NS7sGQ3dJv561GJYWfmI2Umk2A03ehjZWPfuJi
aMt4ojoq48/n5Xy2CL5qME80ueqeIxpnkyZgOui5NvnTND6U+l2jwu3/fLhPRQi+K7Hq1fO4iNn5
GTsXRhvGFdoZPlZVFeDzHY6ZE90E19sfJjOx/aQHYIm28F7huX6IW+9RdwdFzloqAQwzFHk2zo8i
2DUxWBKlERLyQxv07Bsl/9nlcjRP0CECH4+ToQi7PiT10s1/ku/OS0f2JKr8LLorMRJ0ftdl1rWV
IwSu5lyiB29C6ssuwjjP/dgBoBKKQVShj2y9UHpC8QeJI6CmCX596BG41TYyU613Z1b/5JOpuhgl
xmXBryKcd5BZcUT67xaTEOVSIjwcrBoE2c86GD8Tp+DgL35b3XjeB7XZQ0+GfcYe9LE7osDxPJgk
1I0WaFoVfESjehZIv8kGUCqBz+ckYadntx3AcoZRfoSsdn4VrcNVmxoH0lj7Bba/rKrqpUwcuERg
+sgBwmz4Ed+4iqoCxsPkYDPbbq2/L04EoJhiBbloUOU5yNjZYlDgmgzgbyxBlhz7lI6Ov87OdBmD
JGTnDWvu+pgIrUpQNLgcUYuN3UuEJNK9VY1URdIm+17USWyQzFK0RojdcNE6RsgjY3kWvCf8KNND
bZ0v3bS6nrX+d5kOKhvhY7qn9RkC6jkwEJsUpoiC6+kCLaDOnWOXB4paC5qETg8nMlxjtit01iVs
Gw9pnAJzt9MBrYyq3eE//kk4bIEC84MjFArCMbnTacOK0GYevbCd9KOme3tHRyetZe21gbys6YSQ
B+205vNYx4pEleQAcvZ4kJVxRk+0JZ2qXsLXrEWEGM6Kf06J65vAsPrPrgSNXH8KD4DBwJDoqYR8
jOeGjBGyttGOJheNcTUDIKl8Oy9Fck2dSBGO1FwmBuAXsYqjc9HOGLFt7jx3d16G5EFBIIRD5eAc
Id0lLFbXrunadqgOlda8zzBs4MexZwRObyyH3ssyMDFMWZhXAOKeWT/fotMMyRtjsi67YngY+3VR
fJHspMB0LeAC8oS1WCMjaTRRNAACGtX8QCXBL9zbSNfuB29CrWIOFerLLBUmChxPvOhMmMzpTpKx
Q1mbP2lqIwJZStFdewD62iVN1XwfU5vtESnc9fHq3ALw+oa5mgNSiExhsH8WWTwv2ADQnBo4r+jR
Ov2KyHKTeYwASDHX9tRjRLggehDbBX3WPEDk9NnQAuR9zsrkCj1cMLqUZShTGhgyv3Ac1j7PJANQ
Va859N0dYxICz3YdcLUV2aXeLGWyy1b8kt/1dvdceakR1lHN0c7KftnFq128mHZvcRwb41nvqfbR
lF1z8JhmvlpR1BzzfilCltD1OklpgUpIFCV+DFy0+yFuZ1Wj0udnJvYegRnCdcQ1tkhjkM14eJtj
mQeuiXkv07kvrV89ygiZ0QKdk+xnVROjJOUMiQAI4JcJr8sL689Gm06Dg9fKsOw894HEYTl8K53n
ZHwH4V2KHIx9Q5X0jbLzjcsAlVlAtAMuUzh6U24uFmgk8mBKAK5qcGaX7M5uqaIZQBL34M4BHRby
2TjoYjftlAMvL53RCZ0PHqDcLtL6B3PfbGd//ijJzi2aXcBrbXOPIuaspqolA2Z78oC6086c8wvb
y8Kko35OvsczVdxv0rXbSDNPT8w6miNjLaT1KwDETXOXO/fNrFg5uRDA4qMZmfejCBtkJtkcOx64
B+di+jXN9nzvOuNLxfpKUWaWGyCoM1CeQ3UWo0Wn6jC08LQTf51X0YSe05/dgs6aq9Xz4xmVwZ3p
XI6YTK1VMNE8dBf9DvUIDhu4jDDBKYT2Lu2dyC6winb/sg5Pc30ZM4AP+Jn2ordHQ/VWkWQFMAmA
Nn1OfYDhG3FOfgCBX4EuOthI/4K59ZkEehZG6a7PfIe9kTyIIdW+devDeduURQRbuULoz0xACk4u
9HS7/pA683FaVHNhMvPnbyQsJupWn3KpbT/1Zg6gUz6aXXcXzXRcmoL3DVf2qog+ZGa5FSXYflbF
6HpDBBy4MdinYvvoWrmvF/kXDvRWjHA1xmxp1jaBmAhDxfV8P2dvXlEF0fI7AXrm+Q2SuXz0EoG0
x4PPp2KfOs/2d+XU46RhVMN79Jjne9ZDGz0NIJi2VYl+U2YPNpw92I4IYMxEf2802ti0hAc96OPs
Dd+rn8wVO7fTmocuesUsuEZvhvh9qYLCPZLso6tvE6dG5ebgjlc6/d1qjV/UT/l6LO0wLVUYPDJj
2n6fYK9205HMihEPADKa6f647FvngXQ/+1QRefzpyRY9AG48oNfgtYpbSHA8pHU7I7GwEq2ZoI3r
kC+oZnDwWL/PHhp7CROD+Flf7vIKl2/+oyaAAwry5pdFLrP5tXQBOToHuv0wxwoPL41Mt58mmPlg
1gRlXixCU1wBjQqLv0NqqGUh8Z5ZsbdZOGbHChxscRGW/30Ei2DeEuLRLwWsJfEN0TRIeiATBdJg
YJ0jd+pHNJhUlHky97sVwm/uzSM262qvxIAhAgDje9/7Vn9wij1JnifrWER3pqpBQhYIbMVxq9uI
a5rFitMF4myLBa7tU3I7Y1jOU72OZNaLp74OZgBkflHhPZUzLJplGxW8LclGTBxetOtjAmA6arzn
KtQNid/AdfmnjxjdbcjpnYrCYCwrUgpRKXuy4xbjnMAjru5iYC2SAANh572UZL9OpAn7NTEzzrUZ
0sCXsjbAfMR8fppQ3zb9gv4Azi5aXhSOUeLrT0QKe8YwiFxaI0SaLdnp/RBO1Y2uMgzJhp0IEdzN
OjEWtTyYiqfCb/JLFByxrD6Q1sdGEVKZ0h3DecLMLFJ9KLKc7lhRMprTha9h/pTOF1N625cEQ3qh
Fe9o+ZwyGiTj7678ndrX0Xp0SBtO1PaJvncBRZ5e9PG+jfLQGHaYrArmfADS5h4RRQZ2vORu8v77
JYhqyd/PFZYG/nEozRS/36JHwUPzktEenObnpLk75/d565LginKmhb+yhGisdTGjs/IoJWp+VlbY
ad9SpEO93s+SC33Ztem+JteesTOr+x7oTEsZNOajZ73lRXKoVVeQzP1uvgYk0qcbBeayaNJ1fI2H
ZUZhNQYJbGBlut+NFwAm96PpbWjng2Xdl0U4zV+oOEA8xuZsgpcZ5t5PxQO8mnQzD02j5n72ns0V
LSLV5ZwoLkDp+forRhzm1dZI87oUYsruLW2nMK6PZVN+5RBvhAgO0aJaMqOtCUup/eiAiz2kO1sF
FCzzTbwvi89VOECgEs6VMcxTnvGydGL/zKOLNQdR5EXrAGw2u6qqb/PreWOVrRvmekH3h6QRWpmF
7dF7Hf298YJzt+w092i5T+sXrmA+Ovx/EeLW1OYEuvYaItrmJo+/N/ZOKxWnW64FWMsx34pkk5hr
Anz82hNtwvWxHhf6TWfXrWqaTCoClRNbR5oQk6bCviSjabSrAy3G+Qld0Et2jarr+b2QVR6Bw/dX
huCkFgtcF6AZgX21b+sPipx7F2jWP2b6YxgfclyL1lAoZMrVwjsHM1F4QYppw6buB1qhkSqw2os4
/kiRPCLv59WS3RQoN/0rQrhtI0N3C6TigdIa7SbtiCDcCll5u3o7s1O8v1XaCJvkLXGe0AGiPNCu
x8ZxSn+gPfq8Ovw3hEgbm/RXHWGTsmGZOkOHjCZd/DT3qfO6uIXvGVdEVSDiK3NOlHA4DadpI6OG
qKn6ZWiXefdRz3goHs4rJHvNI19mmLw/GkGy+Ghb2QQmFHA/BQuiO/RMgrLF8KNhvHIaO4jMFi+5
+tZxyWGxopvEiR+SRjFxKnN62y8QTKRGFyzAGPAFxL0Yl3/s8dkkKFFfAoSncveprtKYO2phYTFZ
ZpkAJcM4N9BLTy+l0VuTeTIs5Alb0Kgkfp6+ONUujy5nuvqz940ghdzj7fjf7w/MH6BrHjP4YPgR
B2uztm8iwIj+cVOuGxb9YZx35zdTspIYrOE8UmC08gCicKpZXTj13KQgJLObNOjdva0fEuKj+uZb
aYhAi6lSXhIb3Qr849M2jxHbBL9EPUfYOsr8nNXoJb5Yh2tGFLUoydE+kSPcvaOOYXRaeEiWgHzd
dZDAnv3uCxf8iRDhqerUg1WWCEuDBMNQXhQQ79ukwmSW+A/AByANydtLYAn8/5sFy2xtLUhm5wHK
otddNYC9il31U7qr+PzmyBTrJvG+J+IEdwVEHPBz6LC53PydNamfmoafazvwnrtYS9VUqEqaYH6t
NSASKCHNtMOWvaMT06ftcc5Cy3zIho/ztv7ZJCiKd3A8CC3xCLEF1XQ9ssvBASeF0zXIXoDEcPTL
an9eyGf7hhDUwUFCjZo4sB9Ot8taC1RA5xj1V1Sj6RA2WorX6aOjXZyX8/ngQg5BGxmKvQiXxPcU
W+NKr1PIMYyPDMi1IDNrvpmg/BuB3uRMQWIpIubPdngqUNiqXJ8qA3TAUCzateVx9C67/jvIrJQ0
bZKwZisJSOGnS4h+kXoqe0haqU0QNUdRunf6KL4xCGP71AMdRl201W+a2PFjYrjJwR687Pn8+krV
BY8up65ARkMs0kSt15JCT9Hu2dx0aDnOzQfX+T5bYdMqTpx0JzeSuEVtDnhhMb0tHUjKpjr0EME1
Nmi+ZnR5HpPp20gfaK8Ie6Q2upEouBSXRpgCJ5AIEO5q2q2mg4bWu6j+QpUVO4n6GmqbeM3h4jxV
jc5JCT5dCNKdILUDy+j8cQQ6m+63w0dEH/X0efZu0Rf/lb37VywVDAjMuiy2S66fAewhIHxp97a3
K72dPinSGlKX8ldBseHBiFvADlSQpNGdld9M672xvJ1XRn4cNjKES8bQtNoZkgSt1ByXotoVqAj1
awequRR9sS8j87XlYlThBKg0E0IePXX0cTGg2WiuoYbGwnn+Ea0qjDuVFJ6w39h+5JWFVXMDSclV
wp4G8JlnKl5QqbXDTQKkyUVekgrWXrdFFa0eZDSWX67Md9FyCnCABNmu8zsldRkbQcL9knllHxn8
IM/IqVPtV9zceGS3tn6jYo2SuAzbANQKcUwDja1i05UWDbm3OjECw2lnlXdjGvbO01jdom8hq0Kn
+O9WDvYetNBaqBigYCCsIEtIPLpZimQJu3aM+9x6K/57lINyzEaEsHYpMDfZtCDpn5X3vXnfji9N
FazLnTn892sMdR84JNzQKFuLw53NgLqHM6LNxI3uc/2JNYHrBhTXDFuO581BdnBPRAnLhsYz16lt
LJubf/Tamw0S7KCqF78bbozm1WA3cTQoXgwSWz8RKSxjrlEKoF5ohwz1ZLyt+qH1rktV+Zj/yulz
iNfO/q6h4NbHJevWxYVinvF7Gd/Bexd5j03ymKfHyFTYnlQjQJ/xVA0vy4h+aJi6BJx/KB0j9zii
FyPtQGJ4TQbFbkk8EYgG/soRPFE2jSbJesiJ1zvTCqP6eVT1XPGfEJcNi4YzhDoImo8Eeyh7N6nM
CA3pkYlWTP2DqDJncgEANgNuG/Jz4mOOuHgXOyuGe8EWBkp582m1KsWov1QEEma82I2WRrG9MEsM
a4LS/Jz+rupHG7Mw50+NbL95Ru7/AoTbLukNc17LAgmm4kGHpzazOyd/TFRcwLLt3ooRzKplzYh7
G3ok3cVavjqNzyKFRUmuA84w9a8mgkUlcRcncwZN3OpVS797IFIH1Wa2ZH6uwiKU7grouF2XcOoP
kZHbzehkdDpK9lZ6Tfs66IpGsS0qCYIyGUK3quKNKmA3IsiA1CquOOmGbFTg/99EAm1foyzgoflL
S15S+kwWAPlOih2RykBPDx/hQh1BTFzF0Vo22YzGq2q+07TQra5J8XHefGU3M0rH/4rg5r1RI2/j
LqM1RNTLLShVBy+kaJusbxoNVMkNKFlV00QyX2y66LVFORR5cTEhi542cAUR1BiSZd/YXWiCczhf
Qs2+hn9ugHR7Xj+pUW/ECfr1IO8AwgzEue31ZBxT59Uh4dIea1UvsXyv/uolOMtpdAE/tELQMP+w
2aFBZpYqnkFSXVDr54NYvPlEuMbcxiswKoIaH6mfp/olTS5ojI7XJ8a+EHOYfwWJ5ITNMA1F0cDx
68txLJ4Rw+d1MKID01aMIEgXbSNISD7Epov+XbS2BnbyTcsrH1OY4ANUmIDUQ3tI/wODBbMnosXp
aJVnQHeAiROfoqrVuqE+YEJXEU1LPc5GjGBpRs+YkcQQY+oPmvbWaOF5S5aGZ2h8xhZz9HOEtqdH
tWI2KyPee9SsYIXTkiuXZSFJzaORTFf6dDuXJdrTzLLxS69TFAVka0gQBHAEUv4nyO6BzEzWEqY3
u3dVlvsWO04a+l4vzusoswc0OvE7CNlBVwQcTPqRrJ0Le6iMgxn9My53i6PKgUp6GJGG+StExBcE
7v4A5A0IGeoAPWqh6d5EznfqHDwrMNAwUT4y79CpGBZl5rGVKpr6QtAVwaV25VUKHs76vw+lQS0H
ZgFLB6CcmLtozXGt1xrm0c+aPQTUYd2BYHCzCRonswENOuheobBJ6X79lSkmLtAg0WUul9lU74UD
kurvw7A/bxJys9/IEBaumUZAeK2QYdgXSWf4U2uhueo+7+9XZCy7KKy0nW7uzkuVXYsEr28A/2EK
A53Cp2dtJquB+gOERj2YV3y0CrMR8HxaA36Z3j1Yk2mGdVenN1ofIbG4FMbh/AfIfD1nb+CQPnhK
iL3lea65ZMjxARSBRU52DQ5d5OW+lr+apSLMkB5uXilCmhmpZp3v8iYG0AsyjJ434HXepuHKyh0I
rxsf5MSImizVJKjUZDbCBDe5VmUezQ1qfnp9v9Cwn14yV2Ey0rXzOO8gGoY5ntipPlqcOHmZT7CY
pgQ0h+Y77juemWhyxcReYimuF6mp/JUmMl41dtOjyQwKLSl9Stzva/sWe+tDUepXeuni5sRoClV1
8Uq9yUaoeapiHjeaGRtQsUBnKA+hxi/kJDElh6FojLYgVhMzhUVRgzc9gVqUfZBV89fJJ5bvlS+W
aoxCvl1/JQm6oHwzJx23iEHHrE7n215A0odxRH3v+xcOFQbYUeiwcImK701QucWkt2fkAdAe5PS3
YLof3Wd0kI+RiiFWZuZ/+sdRSjc4ItvpBtmZu6SkwAatQATI6mnXDHgbmq/nFZKdXMD/cP5hjGUg
vXYqpdKtEvCaC95RzjsjHzP6gJvorrMVj2jZDmFMDQMGGHQCKKDggodumOI2wbrF2vUQX+jmbT5d
mdXDYCvq5NK7eStJsAUdjRRD0vMdMurD2npXrEdfGSkJgJXqITRGjGlUzcHEyMbcdb9r6+0LCwoN
0WWDrMQnSuehdde19/iCAtXW02gYN7seniP+OC9Hah4bOfyVtHG5rqblqCfrWFH3illXlO21TnE3
y/wS/SuCCEWFbLZBgpxClXn8tnhI6s5HBpjemHwsqE+Zy62u4kqVWiNabCz0D9ko8wlm4riLORkR
lCpQ66JLYBsfCWD3zVQRaUvNEYldF42Z6HKwBDnFkg4ms2Ak2XpEEbZOn7Vp19V3lipvKFWIP1Kh
D4Iq0QfmQ9xVMTNhjbl2Ybcfrjf+8nKg67WN4oSpJAl23+ZRukQtJE3mA1DgaPGNcMKwONudt7s/
/W5iTg+cv/+qJAQ2eAmj4zUyoFLj3qxj5RO7DcaSvdQdfWyz4TrVa+CXPpv1a5km95h/87V03U3u
d4r32VK3u9VOA6dhF3RUoQmpFoFfeptDMeRWY9MG3wZ0287b1fRGT8JWezy/BLIEBNLBoOpDZIeb
QLCeuPEm0xjRG+POP/LhYxyDlV3ozeVSB9Pv86JktzQA4gADj9DKcsWyB12YMbmAwAuy+a4y7gCB
4J8XIF2xjQBhxTKi1UvWQEBj5yEj10sf5g3Zj1/JPm4VEW4zx6zGwh4gx0p/pMXqW8aDkf08r4v0
VG904bpudh+j/2jT5DKWofBZ9jbXcZAZCWbjH11VCVu6bhhmpGDVcEGCLdybUzziBbhAVlsDxvJt
7nwdNCWqkqTU0jZSBCcP8owJSW944ARHx2a7PvLRhTXo9260p+7z+eWTuvuNMP7/zfLpcT4Rgze5
pfpNhKbvDn3ne894TuKga49NqgilFCsoPqJLR0NT9PLnonwbqsNcow3rOVZhekuvScRrvGnvDyzO
qVJGXYEEqlrxaNbcw2oAgtjub6LeuTi/dtJzuhEjuAQrRR0iAqZYkID9OgUJt/ntvADpIxYw8v8q
Ivj3hpAio4ByCFbzgw6637THyXul9NFsviXoWAL7lFupfL30RG2ECr5+TkZw2mcQatXw7cgLIT4M
szTxERyHxPkNJqp9Uj4ONiJU7/ucJoE2fKv08nnEqHTDKoA+Ty/nF0JqNptPEhyWNuixVcf4pJFN
eJY91TVmIh5b7XBejGxDMTGH/jOOfgBkiVO7Keq+GKveRi7EDFMgGxXrqohBZIpsJFjChnpxZrdF
6kLC+G3Ww9l5MJw3AKqd10MlRdjBiGGxSOPAJ+b/zACIiDO/n3/03sd5MbJjhtqYxYc6MNwrJpbt
qerY3ECZAvkNlGIsul9BQXBeCF9zMfLYCBGTyq5Z64nZQkiDkZ0ifvKa0GMPAILq2FVXsbAeVZjF
Mv+7lSgca92MPcyuQ6LdALM4GEycANNfyuvpd1aqSlqKNXQEg3C9YTSXCcK06jkbwnl8IQqXa0it
wePtXShooI9TsIa+12i7DMgJWW337GD48jgv5t5p1jegd2Z+NrnTYe7aJUyB8HXp2vnbVDVI/7Gd
l/4CtsS1VUx7Mq+9oiFM5mc4hwS4JDhXhiOss2cONNF5A7w7ash1pECEiJCoeme236toTWXLvJUl
LHOLLkKtAG1fUDeTj5p/sLa/qKpLSrbQWyH/I+08d+RGlm39RATozV+Wbe+kVkt/CJkRvfd8+vul
Ds5RFZsoonVnz2wMMICiIpkZGRmxYq3ZQnNt+/YoYPbZCCzBV7Z50t2nEjzC/9QCpxqt0gjjcQ35
wXmkIjWxg9ofuBiUrQFTcZB9v3zsFj/OiQHh62leENm+Y6UY8BUGAYGda23oet1rru+UbE1YcSnu
QlBioX4Ax5s2p3lrbX2Uw0EXDctvRf+z7PeXnVn6+qd//syZMmh1y/c0Xi9TsPG1ehtYn5phbWZk
aclOrYj/frJkGU0YL2X8b5NHV51x8GRGQrtNYvMaevkHf6DzYOiAu4qy/bmlpE9zZJm5p0Y92pT1
Xmu9vWqtxI3Fj/LXyJ/c5NQdw+vUWsaIx8CYbR2Cbm0uc+m8WGBONZWtDP5/5kaGklI+RFxTWnmc
UIfL3Gx4jv4FLXJixZ4VNDLLoOKp4ofq71Pl9wC1y+WvscCryyNHSNDZvA9Blc/8aFuD+DJiwaSz
kOlXvEPN9iEcDtBg2d5VUX3hhMbNofDRy+G88hK6/AuWF/L/fsA7Yl9Jiiog1KL8FWwq2/XMz3n9
NnRXl80sHqO/fs4pUHw5RECuxk9FCVybuyF5cdZSl8VD5AgadsHliQDL+db2Rq2G+oTHfAY3T/Vi
hFdydpXXu2gNpbR0y8O+/n+G5jFBzUc/CiidUHFS+7u+/zxKR715q9KjvtYpWTxKJ7ZmL7o+j7Jk
tLAV0YqZIJkowpW7dMWb+afJ1UGvR5tlU9PArWPaF7d2e1s2Wz3+lpgrff4lY4guIrdCrZOq0Oye
m3xHT1oRGYY434equmkt46qdqmOtOFA6DG5TFSuN5MUzJtRWAYCIkaz5KKPWeGHoJeRJebjxNNml
PaJpIZRQD155Zdhu6P1H4uZG5X2s3lrxtllTy1h8i53+AvGRT+KhZFedEnb8Aj+/V4ft5G+Nfl8k
d4F/V5UHP3r2eJtcPnDLNik0iOo5WgHzShAolKYJ0WjZpAwj9Dptm8eweJSqm8CsYSJkmj2PXaa2
V8yKDzjPuf+whwJ+EDQRs5ssse0szUzMOpkm/SriqaYGjCxCO0jpVVYLMCn4u0PJUNXGiiKN7Fjt
p9+yPcn8MhqdXdv/C1AGxj3KYZDQMNYyC7IlNYrMmcQEl5y7WfNW2r+LVZbHpYN6YmR+5w3UvfXe
YdDJrluEU2W6WCtruxTfREMEbn7mnJz5E9OIIdjxmzDlaRa4uf+zhWkldn5lxePqwMVSuD4xNa+1
KPpo92Hop5vBT7Zoo9yGQ7BVh36lBr1mZpbGt9GUx5WKGa96rrUvSaVxGNcIdJZuuFNfZvm7mk1j
k3pButGlnR1cm/YDSVXUr3ycxc//9+PM4SrJOFmdJOMKrxHXKjXXWgNLrvkxCyKerKRypmDBiJ/6
lPoXNnTHDf6lDetA+Qc5tYiY85QktuW8LCpYkyW/eo0s57FSJCR5hxsmWg+12hwvR4zFhftrbp6A
xGkYGZPHru6M9jAow9PEjXDZxOI2E0wJQo0NFqXZNjMVz+j8FBN18VNjBDUOdr3/9cM2LCFriO4B
uEneI+chvjVr3yilIkUHafR0d/Rk+ZFBi8ja6lmWhLvL1hYGjMGWGUJXmwKfYPQ8N4fqr6d1OjRa
ehq5kUQsNW49GvOtRet3U0yxa7fBUUketarZI2KycrssXONn5mdnSu7UCOnmihXV9xKlZajYuq0D
aFeTH2RpJUFZusrOrIk75+T6rJkfiuMQa5r23PAUm5odvJyuFby2GvcMxYlbr/mHA31mdHbcjBGK
3UZlhYPiofB7cq+11FsVqzS7K89MiH174pev2XkqJfglSU+esa/tnRb4W12+M7y3WNqFmeRWv7RU
2kfBLgi/BFErIJG8eDcWeLjwpjd/yv7Xsfxkd97aBhNPm3e/zTRQgfmjFTonZ2D0LS2hRkyBrL2m
EAx0341p3xf2Ia0+6dOWzQc4eG0abuGg8tYAbwhjO4XBeVlHHnWvVIRKrTe4kfZq5ndRs798chYu
0T9D+UCBKX9Y8zn1RJK1QbMgfahV7WANP9VkP/r1ZsgOw5o440LAPjM120ElcCbbzDEVKNtEAgF6
dLLDuEYuuRA/z6zMNhGz6Y1T1lix48OgPtRww19escWPQq7+vysm3DzZpci85WoRYiBSYcj+HHb7
IFyBGS+BMMAQ0vEGbKq+n/sIggoq5o5ZAyuUdwzPoLu2S+MfsbcNlVuNmaB4n4QIo8lrJeKl2HJm
eRa3JS2BS00TUw7lEwquebqVox8UEmCCDost3LKrT+FFk8ymwfRIN5hCzCxFVpzIS7SOomrTugmk
s0ztthBLNm4ztm6UtgwrkkVsP/wVQT3/NTr3U7ajMRa4yWx6zM1HWfltDj8vm/gzZz+LGac25vX2
umuMXpGxoRX9J6MtryNvdCMA9jUjXXGjbRvtd5W8mcoLeXhp3qZDsFNs2ru2K8dMHRrBVdiZ+zFF
EsD8rHoyOmc/Q0Zvwa24nZE9Dr3xEDEtfvl3L5zTs589v0vDLlCMmp/d8QpU832vvDrhVspWQurC
ncldDXxRJgehoj47qL4eeEU9AscdzUl/DR0n/eazO2Bm07XghlNB8tBkZpWzGAGMxJedfB8m4MWH
fpYEBWb4d6RRfVKmDIyHAAOSl1y+yZIV795Hif/h3RcmDEbRZt6lXRFWXsSfX9NrcUp/E8nx3pHf
LnuxACbBDFgpSmWU2rF1HoxER9NAAA/uhfC5guIz3svaYUClzPcB5j4Y07bsXMu5bTblJ0N3m80G
rdpiP61FrCV30akFM44mFswTsz3TBIUSjSrulvl/eWzeNqN0GFt1BZz2Z3Tv/ERBTYzGNEwMoI9o
wZy7O8lyKxUy0ak3zSlwJdAlv5UgNW/GXO1iV04aIIVNOaGSk2s1qioJI4BTqlTaVgnD/FHhWf1A
o74OGat0anOr9Z666+uqG1BPb9PMlZCGzN2mjINPntXWn/opZwU1ObaPqhetXVbi87zzB5AbfAzU
Yqx56CvbNDH1qKJlpfs8XwrkTxMngVNdsm23VNPbsUrI5xImzSLpH7ArrCa5MmyqQEzBjJ2vpqQM
DgIRnMA8+e2bN1546LwvRnq4vEcXt8aJldnWQOGiiwwxYWLXz3G8VSpILpTPl228z2IAVDHFppuo
iArI9rknbQ3UvtA6AcYtHtXWuAsc7WB6E9dH7tqSt3J5LAUPMV6KojXKzPa8DViXmuQrLS5VYJqd
SnXV4PtlhxYtUKoiAxBCEO/Ch5fDNBqI68ky947uwSGxMvizuGQnFmZpzFjSKS1iLAz5UweBdP8i
RzdOXLvOmpDw+0DPx3EEsQm82Ar/N/s4XoeapAoQN5rugUDK5dELdlnvGjaSjrvL67bARXhm7B0W
vPL8KhOw7KrcpupdPx7ScmfHO8U/mvp+0LZ5/ZCG29w72tqaeu7STj9x1BHvm5PMEO0RoALCUbm8
rSiFO0d/TdVtKWCcmpg9/YrA8TxlwkSbbNvhCtYAQjw6AJGzl+xNvSYIvlArFsvJzcJjnq83f1cP
WRzrGeCcjV/s6+ZRnt7U6GjXD2OA7sN/tnaV6N8Kqaelj9Sb/L02VipiS+eA6MQVCnyP7FAs+cmS
eqXpR62Gvyk0J8zuuJ26Ep4WLVgC3qRCigOY9dyCPBVFrJoCeaTVrpLeyeEaJ9dCcYJQwSpCyCX4
0+cHoColuUTHhVvLoJ90k47PinOU4ju/2eXm1ndit6xBSPD3Sql/6eSdGJ4fhtjq/KbrMAwq3ZEO
ivYjau6V8XNdXCsfByieOTnXqItGzn4hnCz8fF+P34tJvZaCcHv5fK95ND9iZZaYo0BtBxComdND
kt2Q/3rmD7k5gh9bsbZ0oE/Xb3baWvAedSwLn2jaW9/q5jrqv152aCkMMyomizlsC4jdLDgWhQGd
bsPkj+3p9Dqr8L+wUyW3z1FLCQZ/2kEXs8Y6srSI1MkEYzuYPtuebflBCrTQEQiONH5pGnjLN5L8
OVfc0bnu10iRFpZQETztf0Y/GTie+QdVopJLJrYah6qYqpufisac9okFteHllVwIjQr8ApS2hZgg
I8znB9mXkeXt4TPYhOhdKmN47+ePIKbvJaW4LrT7QNb2tkE6eNnqAhUvidNfs+9aA0NLimAQP8LB
OTJahfiKtfXDV21Uj5JkXtfFp8oPbrqg3nKPQ+SgO5sRrYtoQk7K+qxHwVFv9Y2urLw+tYWvzA9j
WzHjTwYxR4JUftTlVsbmtXMmG6TWj68DI5fVTeKE0Suvyemr7STOVai1/THSx3hbtU3fu4XaIPPa
TJ5bTnHwJasK+THz1Mjbyn1jJEevjlsYlPuhuc4GbUBbdDS1raUGxa826vx+q0rp8CuBvfm/wIOJ
uNaHcXD70FR/WF1lXGX9GN+Mvt0OG+7q6bl1KoVNIcdfvboMrxhzqfcA1Or0Vspa5y6Wu3yl6fr+
gcsnYygNnARPJoTRzndKEjWKHhT0+JX6mqeCpP0a87vEW5uq+qMNMMvumRSnvyaGnRiknmW+PHy7
pgx0en9dlcmbIAi6O9a0/x22Un2U9RayCjMuhh92prf32dDTwpC7uNjFQ1xf99ZQPSdxTmW3gdDv
cxXq8WOZSO2PwpGmlSVZ2izwAhkg5QUn8Hyz+K2sIxtCH9oapfAgmZO6M0vnqiiq6krTqAKNtu25
Y653H7/gEccCjyruR2R5Z9+CxyvV/D/90foJmkLXMneXD+jSxz41MIvhje43tsRG30BwQtkklwrX
C+VN9PGCEoO/JOuCdJF/mQdyqezKNhTtKNssd20b32da67ZdtXKlL6QrEDQQ5XgtCgKH2UsnS7sy
6uOeOrTdb0OJQztsLi/Ywo3EgxCKQCbadKSmZrdDHyCH11U4oo6bCgpxNK1bFSLMzq0UbcXWwseh
C22YQH2Eos28S9jJepF0Hp3oIHe77Fs1PDT5LloTzVpYM6xQmWDRhELPbI/FhhOq9iisZF9N+y5a
a1ys/fmzp1QwdlOXiO6wPWSuLO38IVtZpzULs68eyZHZpCoeZGp8ZXbRMS+Ol7/68pf4u0YiQJwk
2mURJOU04kOZ+XtHgxBm+GJSgv34QBfiLTZlNyFmLLhuzu0YnVIEXYqdVHmajMH17e+Ndu9EwcqK
LeQdZ3bEip74g6JUPQLhShmYfBy7u7r/IrVfLy/ZQpX+3JfZSYlNT62HDhuT/xx5AMPTXWZFrt8f
m+lOrZ7C7Ep2vo//ENHOXJttNxMaUSm0xXbWkfWsN20pb4r8Rlv7VGtLON90QT42Tot7nv1iFA+V
P7havL28hms2ZttuzCcvVRtsVP7zZB/zfgOSeS1FWzw9FAuZVuQRC9fO+V5obTX09ZoFKx0w6MbW
gXRsdEVlzZI/j3ALhK9V8lJ7qG2C0G2TT0ydXnZzocfBVhE5NyrwFHTmnGR5XQKZztn2bbnXrKcu
3QNd2A/lxksdVwb6Jw+3yceJZQ0kNUX2zYGj1D7LiC0znsZKsUhN0yOjfPCt2PW26naXfVtIHU6t
zAELlZPaUHBhxajesmKrT3d2V7hxTQTZe+nbZWNL+0Ug78XYmKCwne3JqVDi3JZBFSXVtqqQHrKo
lT7/gw1IGBRuJl282s+3S0+W45QO2yXMfmf+bQPRytotvuiGxoWHcCXZ+Ryum/dV1IcD20HAFQKB
/qNcv0b2v7Ttnb9G5mjdwQ6saJow0hSfPHrn4b8UvIxTC/OVIkUZo5TTK5WFS2fSbK+9Nb7npXQE
aAHAZhjkRavm/Guko8WZ7oHfNMqtPGzb7mtn7bX4auxf/+Gz6zzCKQUBKfujBHZyY0Bpm8JJy2c3
5ePkbf3qylM/XzaxdGMILhFQl380v+cnss2bTm4mkDdK8rWQrnn/bPNuN5rPnrW3nUOs/rbkfW6t
lHoX7nasolLFKipowM+W0Ahaz6SlSyBHUEJFLTv0jiUPsXwNmCK+9+zBgyEmwuFdo7k2PzlK0ia1
msaACcx2l2ul69lMszEDMwD/UnbAMkDUSqCmenS1p/jH5dVd2O9n1mdpXhfHsmSD0wDXOriZfa+U
K/4triMDNsxy0DYx502uxOrqhqo57hGwY+n3MDxLwV2wdlksBAcM/DUz86MJtCasHMxo/i0ii11w
NLz9PyzViYlZFjapkl36cQqeEarevgYD7H+6bGHNCfGxTk6TVMFzrIm1ogTh5s7voEO1rFjpBy5V
+xnc4cHFk4sy8fzZClNVLEEuBhYD3bUi5GkXMDaguVl2z4Mbe7Bvw3tc5J+H9rO3hvpaqDidWRf7
5cRHlHO7SJLZcGkXHWrHepG78kbQZfmaCSKLefAhZSPWh8tLuxARz8zO7sAwiXweUzg9ac+1d5sY
d4PyVau+aWsTlu+/Ie9ACw4VHWFwemuz/CGte+gBZSuimSoHbtyW96kpuYkcrMSn9+somgtQ6iFW
wBvw3ZugacsmG82Y7l3t6u1dMbz05bjptSsZ/QpEfT+OsxVIE2yhHMwpmBfkhyI1k6Kw4g2dZEn5
HAfPUv318kdaWrsTE/PSu9GamePlmCiAcVb6m9aa23rcXjbyPuL9QcxwWdlcw0h+nG/AEZrvvh+Q
pC6tfmdG9bZfyyHehzws2IwU8namzzkvlaW6ZGZyiHy51bmFdGWou06Dhqt7vezIghnk10XZhLEA
sbnPHWGXpZ3TAh9I28+Gc6MNSMB/apWVN+GSFTDvcNvRyKK+Ib7ZyXk1pNFUYs/HSuIxPFJ6z4nc
3veTVF8psicdL/v0/pjavDj+WhO/5sRabBnRJGlosmdhGbt68X3Ikk+q/9We1OPY/L5sbGG7weIK
kQLnCNZtbRbQo6gIvLJkOzu5D43C9wHolFm8XDaysN1s8YkYMgXVC13UuUeAkZvcEixlA7gLwyWV
sZ64Ke1fl80shIM/PNu2ENkGljgLO2PgpEop8GCWt4+ntwAeoChk9GubK3vAvxSK1oYmacLx088z
F5tdTsULYIkKXfkskw0mKXUCHy5ZrbDryZV1b2RQRPYeAUfy9ayAJ7cbMMW/seyu3Tp90LulYpNV
80Zm7kCiOlNv9F7qoZue6v6q7yX9NfVqUpFQ7opjVGjxtO00oqmcmk1waPsErYGOyHpbV317SwW5
ui+V0W9vCivUH83J5LxN47RXmzG4MdVU/qaOuX0zhHZ91bK9QobHUgKzPukKzcM4lqAY8h3zdyrn
w37S7fFHKI3GU1576UtAJ+tLEdvtje7Ew97AxlNhg/ooskwNtungdNd6YppvXRnA7hSPgeIObd+M
W8WXsvs8BNA8yUntb8ZK7r4LRs96DwFaftWaE2G76q30sc+qZrqhy9p7jw7I0gdGXexu00OV2LhD
FuRXlhGMr0VbBXsr7GACzRX4AShomocg1NAK8Gzozrd+OzIANKmB9JComfwWl5P3lDd1SP/EMsqr
tJOiLYJvKOd0elZvqFsF2U1WxPk1n1Hzd5oTj/+ppZqnsKbF6Sfoigre2RCG77O6Dn/XTZmoe8mq
Mt7EltXGvMv99k3V++ZrPvloynSBHf1ArEHbVX6rI62RJdqtHtSU3xrTk9zLW/79G5qamCyY8ixg
EgA+zk9WyEUVSCVcyWo6bXS4H1SpOUyRfAihZva69L9IWmtcLR1mShJC69qBkG1eFDE839KzlFOm
xXsT8FE7fBxih1MnFmZBvcgSK28EW6qPdKyUjG6fXV1etjUfxLKehNhmVFp9/BMp2F91eD+oT5cN
LCSYUBRp3BboXdGimMeiBrxqnjUjxY1clb5ZnWV9zQK/rzalnVEedSDA3Kee43MKU7Ob3CbwQnXb
xGr6q/K1iO8X1jdF2Hfl9vIvW3IdslHyM+jtKNXPAn7ie0Pv6wAj+vazpHSuGaw0GhYuSzz/a0D8
gJO1tasmztU/xEa9+hqr0DiCwDDG4jpTVyytuTLb/EZop5ElpBUr2hmgL4pVzail29HiTcrDGwpv
ugDnvoROSHwW2AQi1Va1Xh04DgNj5YssGqGxSD6JLfrd50Z0KwmLHn31jWQ/dfU+abeGtmJi6ZvA
w/p/JmYvQwfIqulFdOnq4VtsmNuoBZKd9XQw19gt15yZbS85b/Oil3CmHo9KdV2Tka+hEBbyI5uK
DhkSuAcQPrP1CrtR7Yh7AoWQ7WEd3KcH8yWAWFn3Pk7lCh3CianZug25nMajRInSK8IjYqdZ4u+N
ZtvId0Hw8azvzNRs4QbF8rvYY7Q1H7xtY4ZbGFaT/FWXYXKXzM3lILB0bcCiCakxQjWg2WfGSj/v
2tphCftiE9ahWwRo5B2RoXIN9JKjtU2xuP1OzM1CQq3E+phJmBtTzw277Sj/9jq3S14ve7W098gz
KbCouvq+kwrLWWskBpCRAPEDAAk2oA1lWuNmWrEy14wdM182w5FkNoJtyg4eTf3ZXGNOXlqwE0/m
g3bpVE1l/Ef6tDDMQ6/FFWV/5W6CEo9mkRe9XF64NXOzbR6OyJvXCQunaT8T6ydzdpuCyaEg+nLZ
zkI3A+Y+cgZ69vSHgfCfh7qK41R5LSPyHfduamwc47lVX5SRyke4DfJ9M643Dpf2uoBsgHNHwQ4m
1HObTgDHup8DptDyTEz0aTd52760fZHulOq+o4cjOSugiKUI5cDCj4uyY9GkPjdJ/thrVg/XgNTr
7U7SHo249WBryOSrwi7f4OFYa1UtWvzDBQAvmBC0Prdoto1elzFhNx8Ti3abgtpw3IfKNzX2pGBT
6qWXHNKhTVcKaQtXMKApzbRsiiFwDs+eXHziLDZ72ipZYFzl7Z3llYfLe2bhuP0PCaMJMouO1Mwz
KUEHXW+pfMtxnO6MCV5Js6oHsBjWf/9giXcwswiOGAWd+TIVjkkhmCgV5RRE1KfWOhRqubtsZGnB
mDwXnDHMpLwrqSuTHVRxJYjdzNEdGMPS1pRHFraCc2phtvmsCSkYWRvJiujJR4+RvFe0Y5re5uM/
5OkC2Ut/FGgEpFbi051kenE2ZKM9CkylwhBp62yK4Ofl1VoITPQfaUUBWgdeNEcRx31kFVqhQRCi
XKv9dabvRvt3bqw94xcGrkR7FewNrPEW/5t9eiNJ2zEUKUUThfneaf3umHVONblWZpj+1nIC+y6U
0+Ded4I231Z5Wt73fZK8hJMWXiepmuYHj/HuyC3LVt+pppe8iFL5rRoNEPeqKLODIjeg4Kz7vvbc
KGf6ameG4ahSOAiNl8SBPmZDE8S8iuq6rHj2KFK2kgUKL85rFfgHHhqOZIre9ryX7I2x71U0CHi5
GfJu7DNvo9e1dNU3wmDZjDtV7fWDMbb9oepKe3P5Y74/yZhnZgVmY5qk72REUQrtw7igrQhdSblv
rNh/s0cAI5lXfVx0HVMCzQl4BwD6PBwOTqREWUR/MWm70bWULLwKCtN2GddZ4wdZ8oovJ9i+HE3l
RXx+CCjPSHmfMGobjEV9k9tm8aRGjf3DLjRKOJdX8P1xEFNSBFXDBn4LQf65LXIbx6w7JkiL4qHU
aCWha9yNB72QVj7VoiELNBd6f6amzok+fNUsrSzuaDMDbhxDhfdqeI8az67Wy+fLPr0PiPj019R8
lsgr9FyeGkyNJhx/dfYwtsXXyyYWPxHcLTQybc15F9hLPeXMFZjoO3+betpjjAZfEI8rN9XCmx9X
gGTT5wM3i1fnn6cNHap4yUh/pd+303OY3EjRq69eGYx4h0hnljcTGunRfZEAx/x02celZYTFQChr
c7VQZD23LUuS1YWxQYMYqea0zTZpuL9sYWkVbQH8JoUCrPiu7tMauWcSezdh8YrW26Q+/ctZElHe
hthIkBHO+zmjH+fVVDG+2cdHOUW4YDqGZFGX/VhYKdJAGjh8JZ0rRTtfKdvIy7CwFeg/RmXTxjvm
R1YsLJweMPJUCwTCQObvcwtpydhg4AXZJsvuvOA+LO8s53evrjwYF/wQE16IBDAByAznLBggkpk1
cRZnmx6BR/3NXFO9WfjeBE4EprndaXrMY2hWt83IDE+2KWDW7eOtmj1o7Yri4sKNZAIu4FOIahR7
93yl1MTTTUpc2aZUDkr6qbcPufVFN69k49kzUExhqPfyx190CpSGEAgA5K6Kx8JJyqLEINX9HoNd
dGsYr4H1NWag7P/PxsypMZb9NrexMWUPXvtAyToKXy6bWPz2f92YCwRUw1QD7caEPo17RUmOI1MC
HzfBSAQnhH+Y5ZoFFKvXsxIWiWwjMbwamhY1+vgfvDg1MYuXdWgFlHcwkUyV6zDu3K28Tt4//Uix
KQWwxxzSunnIMo0O6q6yyjZmHrp69il6o7FKiWNr0qkZflxesKW9TLIKSZiAgKEmdr612HJO0lZN
hgDWw9ghn8w0tUxPzYR/8DB65kFeky1b2sw4iNQQMwJQ1M8iWRsFuVPkHXHGDPHnOo2+t2tEvEux
7NSG2IknB6bSKolXGTakzA1/d/UX2d9GwcpGWFg6i+qn0D+nGkU//9xI0KveUEk9l5ZxI5mRmwYv
JnOQgeMq5g2aUeW0EnfEzpplwkA6yQTgZqJFrc6OaF+rCEyOI9/KeZmkGx39AHOjNYAuxjWysYWP
xLwGT2RH5zp4J8Zj611GLi5nm6odoRDndal/Koe1psw7K4I0wGRWVnApcnXOjpIsM5VDjgb0sImZ
YdoWSuZa4eHyDl8zMgueZaE4jTdgxPAAeMMvpmX/ILYmeAkEAy0bGvjIPMeVlX4whwFigkil1q5t
e7/YXHbj3Zb+YwEb9GzF6Pfs4mzaomBUjpb3UDrbrNzazrOSOBt5JR4srBYJBqPeyHSLur747ycn
x8urgjS6oBJeNsiwMsk0fvE/nJQxiI/MLxUSvjrp38wXqc4DoxIKVlmgPWlttzUy5Pf8lTi65Mqp
FfXclTHpvTbyhBXwk6YsH5SwfdCsNXzSohmN9eLJr/NKnJ3KbuDNaE4M4nWJcdsM2p0FeERN249v
Y1SRydAEckhM4M28mSTVrAzRoqDebQE0KzWXBtLlTfbu6uHDwEtDTkPJSiF/Ojei5mXGg9MEFGoY
+94Jd8xlHnofLE8SPQ9Svw2CNQqed1F0ZnIWAyK7KK2hoVmRhjoz1buw+O57zTZm0k5P9np1gOnq
spPiTzwLo+QFvK9F6Q9UB0wQ505aU24WRkOj1rZrcnYLjppiB2/DwZzs585Lj5fNvUfBCnuij6DA
VkzhabbbAw+S5VYoc/WUGdtkV5i07Q95tMmtz3H8qihPQfDm+NeXzS55ySikjooQKQSIwXMvyZH7
MK0oWmvVtR/QnxEt45t6cNy8W+FvWghNFJ9oNNLAYJLKme+aLE6mMseUqcpXqebdtkkMjVH5u3Wa
p8teLZkSTRIZdBZXxvyxqmd53Rsdu8UwO9mtlaK9s4OxuS3qUnIbf/yHSMXQpEPtiY6TqMycr2Kv
2rXiCQroSjV39Fuhs6Za9mHQNzsEnLTAxpOyvntBOsA32D2UuGDVt7ax5VvulGRPoZIweZrl+zHL
3i6v49LuACMtfBO3+/yZVFpVl1RCgMHujP+ScTioqDBPflW7kR3va3ONRWzN3ixXqocaLFWAvSIN
f8tBgyjpcD1Qga+l8smsPpy+/FnQv+7NjviY5VaZxCyoncG0K31Cpnefr7EwLgR+C+AyyT5dE/Lk
WSKb5aMDBx4+DLF6VWpPTWfsQNx9/N4/szJbOT9tqzgS9f0hUPdy5b21TXmnTT/9sFrp/yz5Qy1Q
wAVJZigNnu91bRqjaIpGInH3nPQOo2SSG6wF34UbhuIcZXf+oqA7v/p1Jq8rD9YhCKKUbSB/kcMv
Xh25mVc/lSGSrivxYtGcxSYH6gZSf65XOA4B6AIx+1xPxbUV3ybar6ovd+Z/BX3xbo36RXyL+c0C
rwFJAIkNqziLubDSt3LdkXHEjvNTSiB0zMIV8PBSACQ903g8kabBg3X+kThEaLfXxFqqRFdym23b
fvzGS4SpKmPlnlzaD+RPFo80UZGePw1DBXheZtEoiawjWEKQ0MdaTVbKDu8pVziqp1Zml4eph2nm
CA22JtHTX9JkmNfeoFWPMFyNnxVpspgcN4sDTZWE2qRV30QF1RA3qyLnQXX67sVMd2q/Rlj/vuc7
+1mzw+CEo+EFJs5L8Pck/YEJD3Pa+EaArtY2L7WNHhzqtXtgabfSNOKqge1LV/9kEifJtwLlrjVB
R7gpquYqNLWrKWxvvWQ4jhxFr2qvY736eMYn+lT/Z3KWJHe5OXqZj0l4OdxGN93B/tl4WwBXOzqJ
WbhyHpdOiEDtUqTXYQqYz+a0STFlieAIUBzvUYORfCg/X77ZFg8IY8/ok4q36xwkovpG5oyVsAAO
Obzu5FSJDoOmlIEbFYb3vQm64l/WkHITtB+8/Kg0n5/Jbhw73RfooSYLD60lv2VycZ0XlBws9a4Z
IRNM11RpFr0UdU74uGDOnEeaoJwGI2IqYmPRFNAnGdbE7EbPHeYvjJWqw2L+yscSQQ2D77B3qhXF
iKRyd3tNwkhs7+rceZa/j+Kfg+VK2n3pvVjqXrdWQsNi/OEYcBB0gdmcLWtAX3uKddFGrS0X6ZhH
MHp7DzGZyxtmKTWhXvi/ZubImNoefbUVh06u/J3fvEo0C8p8H4wTGscrIXXps1G+5XtRNoK5ZeaS
b0gK6p4i0RuAEtWe/cspe2sjNUMAHU18uOzZYhBjEE7nkUPbgLfH+cb0nc6mycfXMlvtPqyec9tC
kDrvD4nh79Up+TpMBrIVD5G5NuOy6OiJ5VlY8RoUbWqDPRMm6Vsvf5li7amgOLuhobW/7OXSNqGW
SMODxJn62CwNs8ou8/wIU3FpxG5h6L+dJr2msbYmuLUUu2iZElIsavDKnL0wbDSUAQcmJmm7f81L
J3C1VTrfxXWDIIJHFFcu3+78i0XtkPZZg43MAkCMIHoegaDXVegaV96Hi5uDtz4lHiKWmAI9NwVN
zjj1E91ms2ls5bpxND+5I9ksBldHygCIehfVtmv2anyvN0bwrAZqe2MDZv94nYZKI1R5vMoZcp4f
CiMsWtuR+CFx1Xwmn2asTY22GSyyK3F60WXgVKKCJpqO8+5AZChBYpdETdLga82OfDdGbtmrg29e
1/+aHPU1SLWNmmePCs+hy9v0/Zfl0UqoZr0pFL2jnDG03ugLcp0N3bddb0IRn299OC6z7Pmyoffx
DEPg1eh6itfkPEPUut5oNYf+hFffZua3IfXdJDvyIKczsuLT+6N3bkr4fJKvQO9VaIOOKWVEVc/Z
OTnJ4tqFvmZklol1hlGXimjpoGTi1z8cqXPjD0sEgDKm98E1Q1WIWblZDGHao5IHn1J+zNyNmXTH
1Er2mrRWClpwBbwRKQIzWQSseeNwVEgqC4WqelZb3+nKHyyPgOwX/so1s2JnzsSMSG+OOOvEXktH
NyikfS0NO89YwxkvmoHtSdzO5CFzCLjkdKNUlyarNnrdRrZz23XMHJ6v1vt4sFLosjBlTQkJEoH5
O84vKyJV8v9Iu7Idu3Ud+0UGPA+vtvdY85zUi5GqJJbn2Zb99b2U7k55q4QtpA5wL85DgOImTVEU
ubgIsv/Erv3C3bhOkKVXbpWEbvtq12TrYiZo+ec5FRaUgMBA7UUD6s3lXM9OOpJGCaS6ef4Ibqhn
vUbaoyrY0IYZIAvDbkXsbc4fX0GcYCNnNmOhBL0S7yOjEaf5sCQVRn/U7Wi85fO0W5CRz9gZdF7S
58orHPFDEu8lUVLFHaWQ1LtPGGxBTrJRImuz0FdLR663aWS9eZlALh3J+yoClAsCSdf4zoSM8Tqd
MOP2kjjuplO+OTLAuNCW4DzDfB7DgPA3y+CYg0W7rAo0wBZnckf1OVQjf3QkKfLndxss+VcOWgmn
cbCtarWObCiWagYq1y+mtwRRGijWt8J7cRXZSpvPiYgGlUAqBKeEXgZnR2chE4lbhJHGvtDn2jfA
fn3eNQQnGxRSjMIWXQCWVp0qRJschQbM9Aa1q6v+rE7pJutB3YK9TTJedJEyqB3bgByzc8a/CNFR
y5Vcd9BOj2vfsm6lKdWfBP60KoPFemzuGREECEI+0RlaYHDbCKeYWl3p15F14RRWv1Xm9Iaoyk3R
mdYx0qdLTVGOrtseFL16aprlqtbjGDzwOIUduUUPyUTaPB4rrMCJFGRksWqMkhP5mToV1zVA36z/
jzwFNjm1+9SOgDBlpMJskL2ttWKvEkYYr4b1iP1oFJDoNApU+h4vVphqMWPak5QbBV8e5AKYsEat
DAUzvm3Q1RE6kLPC8ADHeHT8uL0HsdXun90LQjA0i1U5ANDw57LIi6ao5xiBAHlY1Kk7G9T70t15
gnQPbQ88jvG0cwCb4ZPpIW1KzcggpqLZphyenJlhY3u6XxpGpzOEMxZPaTXWHlqdLNcU2hHPSiYd
OQU/4og0sDESC7LNFJxYtA9orV3kRAYJEJwehjD/K4ZFwHUGVrZgYRogJqnQ38nt657IFq8LojZr
CZpAVCJ3Bd/JqQi3wTqhQkFws9t7M7oey28g1unpvdt9M839EElyF0G5AUuUVvJYsF2p1M+9G81J
WgVLE1btdTb7CYrfWjgtR1N59Qy/n56Ucf/vHokivoFnCCBWSGdOhWIWtypqAPnQn1BvZqM60ti6
SZRv/y4FvSsMf6nwfZ2v2oBiEmDLHFscrXzetP18aNouBMxXch2JnMLATlFArYCx+1SGnlKXNMiH
4BQYUTG6X8j9/10PEwFC14EPQieOS5f1FAMBo93BudVHzToa2CmQS3QQnR9A7NioFyBCcL7TDxJh
IrtC4xReh3UgZWszkhFfejeIfBs9eyAFAT7FbcfdpLHtVh7qIbCUfTFg1AQkJtp0l5GwjH61U1hU
kjyWuRF3FQEfwmbXwP6AmjnTeuXb+di2mEfHkLMBTk5noL4+3fXVbeImfp4mfiPbnSWwIgYOWVNW
BWQNCfSpPGUerQYvmyrISjat676PMS4XQ5eBBwUex/qWQI2wixy1ulM5paHVEUlUlkq2ynGZdNAs
j5aMqlMkBU1Y1CBhP1yRnPXcrIH18rnCkpELioXSshFNgTdgABhPDNDlAj7Ol8v0wQHbGsHfV9pN
raKUmqEb+qh1l+Dt1+PdLEOpCeWxJiXyUzA58A034FOsqVdhNaeix8GjO1Tifdv7bThvyFnAzufs
0Df+1/FjRDgbi/3AxOapuN85I05j2UwZUhxcTP3eiSesGZcxOv35G7ybQy2NMUeheMsnEeZgkApU
t1UQo/gAYog8OSTqVY+MGLsxxyd99t3lFot94uRHPuzG5YbI4rnIVda/QD91yMyiI21Kswr0aFGO
2Pil35iN9f7PYZBRKv9Vk4tRrZFpMCTUTDN1o+C/WIF0cEA4dl6M4BXzpwUHcD5AKxjAOtVl9tQZ
ZNvscCGN6Gs30Cj2iiQ3TSVjUBSFC9bs+z9JfxKqVXiy2iVJSKFVQW4s+8IEH4mXbpbJvv93hTCr
hrYTOiaoc3J2yzOtSQfUv4IYtWfHi99om1ypyHjBliTLJgTGQ6MUtCqMbx5+zxkP2MYiN2LI0tP6
Yhji22W2d05bYB2Hu82yfq8atxrgtXmjg8r8WtcebLu9jDvLb4y3Nsskqouym/Xv4U3cN3h2dwN+
z2JFL9WobcxWO1p1eUwzctuhspEDB+kgX0W3iYBEROKyggsInIJYXQR+FSC8+JAzjfqcTT3AiWXn
+YV2oFqAtYK5ngSFgqzu+/kPLfAnF/GaAeAAEMII7annLnbczgV4yrB1DKudrd2c/1hGSTyTyeBO
uhVVWe5FpA7apPSXaFfOcdhIhwaFbrTShHPZuKmpqnXQxMx2bv9dwVxRHpJ0c95eMiksqq3OH6k9
TMQO0MXGCrgYYIUDnn26+3heithiNiPSwFJkEPCfSnG1JXXghnWQYxm7hgH6PEHzaXteiFiVv0L4
PQEEZDrq0rJPr1yV5k3h7NM5oIMEDSF0Z9QNMLiE6bxPe7ia0olS6sBgSmcg7egPtdFcDmDZxpi+
HkxatNMnWbFHZD5WeMGICXIdALFPzZenTgYSWAxlu26Kyqd3qRblzuu1p/MGFNxgYGFBBRAhH4J4
1GCTNak21w18wdavsF54V0Vv5yWwhxt3S4M4jy0WAzM1Y4E6VYRM3aC3BpJDx00KcKmBGCAjE+bL
u/J1mtMBcTEuJPHvs0wQ9GLOFyT4WIJn8IX2pVCs3jORYvVJOHrfTWMTDcfJfB3U4F+VgyBQQ7MZ
HQQ8Pu4nkWYMXYU0px6+Uft71B7i4bnVj4tsaPPzdzoRxAf0rgI1VT7hztTab06GkC1bH8+O4+ln
wspvG+1ivOXACMsXyDpzXKq+t5Fl0Iulv7XLnUJe2njfTBe1fhF3EjCn6AutxbGDvYpBVVymQztA
XF7PwawewKm8i5JXhe77VAb+EcrC5B9QiIAyoVd1KmtcsEMeJw2Xofrcu+netJa7ymg3Sjv46CxJ
coHPB5dNsDOgHljj8F/O3y2lT+OK3RTTVPiOs53cp6jenHe7z2GPyQDxLNgMsJyNZxao0tGdqwk7
mIfqlzXfN+klmQEDkTyORT4HhDbmXJEYoinC2U3TsM3RcJgU7c6OElRE7s6r8TmuYgE4giqeB38i
A2eqQW3qsm7SOqjK0K6xi/M9Nm+M9FBgN2smA2uKvGAtjP2YlccVTUWGAWxCgbuYfpIdLOfOsmrf
UQ+d7MUlcgGgKYFpAz4PCC/u6gOd7VRaBIZrsHsjb3dsAZxFZAwDQilsnQTuJMYfyFmPtJWFsnFe
YwnV3eyB3cy7VxwZG6vI03CF/xXCWc1tJgWRFkIWHM7q0CXvi3ZUNdmSN+HHQY8B+SJqMdjOe/px
yrrunCyBGDezLgoM7O7xNAVtaUxfncG+0uOokBwhoUQsf0abFJ0UYK9PJRKLlJYa4X6Nip/siu2c
oFEOylSHfbU77+ZCG/4VBUjAqSiQ6fVdWlVwh3kPqrtmqn3PQlonESP0h5UY7rjakdUMwwQxUb6x
x+8Dua+T5/OaCI1mY30JyovYjspD0LBQwmwBtakDXb8b021vHVUvAngksGUIPqEyCD4qIM+IDnwR
hmC2fjIKKDN1ybaejSAFwodiKfl5hYSfZiWG/fsqKOTF5NrYZlkH2VCgNhbQZDNrtt9XXwilbNrl
/9Vhhl3JwYhoroNkH88HrB82Bve5XOKvfP6VCO6kojYWYzkORIzxvZXcJN7NQiV1RfHn/9CCOzOd
6Q2NxRwZpFVbEl8M2a4BZQUxsWdG+qRm7sonJCuT8ak9qDimrjEhbCgJ5lInNjOw7BTr1R7csHeK
zbiYYWMPKShpxn22eP/NnnzWYDsY6gIX2J/wOuiPo7mLOllBU+Ll/A4dPQctgVtDRt56oUNu1N7z
HRl8RuLjPFS1sasJy+QgRItDr9+M7tbSj46sqCP0DQwgAfeEKghW7556uKHOhGgUUqb6HTs/mnkz
5nd5FAdOJsvnhFYDnBgkHxhTQ1p3KoqYTgfi5hqBTn00mk1e/HJksVSYmaxEsNRodV7TOO8NN4I2
dvnslm9U+5F5weg+uJPuA1BzPgiJTfehDxeEnFHJq8nEG6xVQHmUDCGhFBOx/mS9VdbzeVkyxbgo
0cXxqDYVbEdaa4/ezUhfLEA/NOO7Xl+N+hdyYQwq/P1SXMBApzxrYxPS9NJ8y5058dGx3GJ9yuG8
VoJ6FzLJD0H8zD/gyTV67zBhH2/a6NEqQwftwyXd0yGs7H2VILqTfaTKwMNMgU9BaiWXu3MXjYK+
GIOsQdRmz6OXHjz6aEVMJibTvDTQUI1u2q+kzSuhXC2qipaOxBmEDlO7LfS7upmwyXWnd98nLGYu
pvfzxpUcN74NB3R0k6nsuJUD4MOYCW37+j5XHIlWMlNyRw7cvNYyFhCjVu9WGtT90QEv3OztyRTM
nt/JMluZWuzfV0c8zmuiUAPyovnK6a+r6lFvHs5bTvSAWnsld7DHJq8bj4lYpgc6vxmz5D4WQA9O
3Z4LutSNYjsdIcCl/fMyK/eal/q1Ru7AtIMFKNZFUt7UOSYEClt24ljSes7zuUDSunqjpglE22b1
bBTDZZrHF44zH3MzObaeGix1CSJqe2NRVRIvxTEM+Sd2omDg6k8wWH25EmOug9EjOKeKGeTqu5qS
HSmWrYYFM0WbXmHyVlKtEPoKrjbgXfGc+4RwNzAgQPOUnTgLKwGaaVNqJmhfZOBd4UWwEsMdbKyu
bL10hk37ZNwWrhu0U3Izgvq4MH4RTzZRLjQjZkFRmgXiAq3I0wNgt70xYkYSeUHPiDOzwBt2Pfjb
1MXXq5ds9M8fBrFyH+K4W9sEcX8HOnect+pZARbGfemqcOm2huxdLNOLCySo/UUx7SBoyB7UEoNU
x55e9OaNoh5N89d/U4oLIhgXU6qCddrn4Ydj7kqw19FLLbny0vC8IJlSXChhuNTBrCCoB0uXe51G
T14Euqz7qryk+lfCCvo3DAOLRMoy2Y9ZHTBPjcwiw4x+QBL3UJEX1bCCtJgD2yFgOkKDhb6rcf4Q
ebKWLtOCDyqsDo2RQ/CDgjvlVLBld9awTBCcJOqBKt4Fwudd2tpXIyGywya6b9ayOCXBIFhWaoko
QvVsR+Jwqu6GZY+KzcZT/JiY4Ftzv3AE1iLZT1rZ1SziuskTqNflvwv3Qhl+0x57UiJw8spIrUX+
wh7OIKAEBgh9sVNR7TD2NAeZR7BkWyfCgO2r7l5Gc7XV9dCNZSzdwotoLY6LJUXlGPXQQVyDnNIx
DznRfTB2uzGaZd6lW23q4tdg25JDIXSXlZJ8SCF579QG+4TKlUt3Y4WyIRANtoxNTBT+19pxEcWo
MJvWo0YVVNNrpgYquc1mSabM/sQnz0ftHXsU0SwDq9jp90JrZIjtBjdM5VbXYx3dI+OSXNkyEVwI
KbGk1636FglWHV3i9G+aTvYIFBqKDYRg6QMbWOccHAWjJsFqJgCPMCOlke+dSv1UxiAnPLh/hXyC
QaPIhV0dFKHQmefXpX9MPHJIUMylb53ykCbanQvet/PRV2g6oMTQymTszDy2twSQwMUebZSJ5tfW
uzVlo51CR179fe7TULWcR4Wl2Ilt710vuSEZ+uRxpWyi+St1DTAIuujMA0ZlGNw3ssmYgPsYuqDf
mfuxoxR+MvTHhsh6Y2Jn+CvI5Mqeg0NzPbMgSK3xKKtf/ndsRxJSxZb7EMLFORWZp5PkEGLlmHTM
fRdD/sNTQiTHUxhOLdTBsQzIwZQqF99Kpetn14CYmeF445wEpMBiNIsmweJRv87y/YQn33mvE2RM
YC/CnBAYTQGw/ARgKa2UAM9eYS5kA2J4cwRVh99WoeI9nxckej4zZjFMjoFtC6O3XPTJwPxhF7YH
tJY1bMy52Cn5so2wPjNvl31v/kI3+tpCfSqd7cvUkrXXRXoCpwOkIptYxX9PY5+9qFM5pQCrmEMz
hAaW02y0KfP8Iat6LJLRy1AloIg6r7PgSAOADngpWt+YPuABano5lHOkofeUR0MOCte3acao5XkZ
AtYBHbBVVvT9w7XLV7HHxersYkAjyJ7N22IEHgjS+gsXO46OyoxtUgpVblFsci40pACBvqQ/MLgL
5JA9Zn4Sg8s5/XfCHvaTgHnF1DrGBPk+bz3rakEN6D1a71bzkMVZCN5hWH32I9uTxE1BCDgRxsW1
AV1WtbYhjMYUmBnFmgMd9FK+Qua386YWXAqQhEYlnmd4QfFnpWxQcfE6pFbtPGIDHYlHP08SJdRm
5dDMibVtc0/zQRDzq6fV43nZghh0Ipu52iqtw5a9AbxHaF4pix1gXsbRw7o3NqZsuYLonKx15E7p
nKI+2NXovsRzd+0g2WnKnVG3WI0CUthqf14pkUGxgwCzLCBRA5CCE0b6pdVzCqWGDjt0G0MHUZZq
02cs7rFQAi1/JjlIgqt2TJ/UdigkD26RSQE9c0EZicEjMBFyJqUgcB2oAuzeUrd+urT9rdV3TZhY
WEy1LHSQyBOZFmNBFqNzMBhP8Kk8TL6NsZlB2wajjOPw7HXHIdpr8VXSS46EKFXGvMhfUfw83FIV
ppWYiAkmtSJfs8Zgrsg3q7eDTI9esqE9AKP4Ptf6YVa/8DQ+kc3dlmVnofyLyhdec+ntiLXcsaXd
KFUbZGPu14vj+KOl3J53JNGnZMyfYJDQUEHhXyJu2rj1xNrUA/5nq4ESPWlJFs6xJAIIrmjAmz/k
6KefEN3PbkwNyHGjKbwqw6rE4FJzq2RbV9+cV0koyjAYrhTUZ4DmnopylCEbDAvBpgKDYZwUOzBp
Ndh802p7y7xwZUMKQnGMGgM2RIjjQUaRVRfWn9bKoMbJvllsDXQxQMnMRTVfe4WnhXkSXdU5tuSd
15OdMu5RAsoqVIbAmg0+CR5hYDQ65ihnZD11ccOoecClq8pWWAiVW8lg/74KnmlWGpE6QQZNnbd+
zC6iJAmQbT8gMzo4pPUNxQnPqyUS6YCKli2uwv52Hh02FlPjLgz/OGmPihJ48XdnOXTTY4HmjvQh
Loqja2Hc5VANeoSN4YCdOEC0kPGnmYLCFYhI1fiRK8SPpovE+mesKpZW4gWGLj3KbRhkODVpTZJR
TZlIRVu2VOuPS59sh8nenjejYIwQcnQ276HCkOAMPZWzDM3cNex21yfsxTQe4gQtMjCaAGAd6vE7
GjB49StuaBWyEQ2RUcHmygB3OA4Wz5eXqinA5TXOuopOGdZTb4rkSXWeB/sYO/elkQCS8IU7/g+V
CgZCGA07d0Fg+C1OOwU21Yj+MGBqcSj0DcHsSYttlRK7CkrrOOp4Pf+vLL7z7VICyEgGu5rZTwIe
3iKKygAoqqc2TjZJWR30nja+Wns3rho/nxcuuggZ4yGgZeDl/NRbRYtn7AYVt5OXj4ik9x7ufYCM
fE+Jg7KWoCJkwrizsSwY3kk1CBuNdy/e6X0e5ulL02wotpyf14v9KT6UrfXiEop26TCdy7Bso/as
5z/Ax/GFv49GJxCUqKZj2uD0LMRqH7u1h7/fecWDRsY3vVDCr4jwAL/ALgOwKXIiarU1vAotJZCJ
hjmoE1UsJjsvQRTvGRaSba1xMMfMH+ioH6cUha7AUfvAKv25AwewbGZGFH3XQrh7GoyQhtuyGq/h
PTXOochDfXExLGYEBb0p3s9rJPzsK42M088C/qO5sUoI06nia+ANMTXJhxfazMF0MahtgHHmcdqo
IieO3qJ0M8cADmFwOgni/ElLuy/JwSwkTiWI+fhvgy0dOC0M3uO6ZNqpyIM3GbDUoaZ1srqD8At5
oK5FpEPWxifDippmeWch/nhqu+ntY5qEVv/LqjNfLR+N6P7fPxEjTgBOG3iAT1Pa3gKy39LBq6ae
X3pUcBRZeUH0hT4EYLLp1AfmZnGL3IUAe/rhQInGORJZzJbJ4E4OQRO0K1PImO2tl94Z1jUy3fN2
EuXRazW4c1Org4oSO0RM4yVJwVZ2qIfQ7CRxUqYId2As8LHrgwEprdFtiybbYhOzX/StxJtFkR8k
DMihgffEM5P9jFXW5yi6108sCLBlR65PvKcMqMjMfi+93+fNJlRoJYmZdSUp9YYZuS0k1eBlt8Gp
W9i7vJNkXMJCz1ofpu9KSoN5p7meYLYxWe4sV/GnBvcm0ULbzJ5GrQ+J1+PDzWhs2aG59KNfVsk2
z9PrtqGyHyPKH9Y/hrsoZtPq9DmFytT1nicMvyVLtc1BbeRU5EhN00cI2WF6NiTFF3BTjFzj/7+r
y501gqfeYDKsWZxcUfrWgANr2oBQYsaea+3hP31Zfqq6JJHbY84YpV+HHMoYFJYloFODjAZF4kAu
d+5srZyXyoE1Mcja6oVvDrGPVcXndRGF3LXduEyoHO3GThjY0ZpvNT3Qx7u+u9ezy2LeF7IbSyaL
O3v52GgL7dg3otNlOdh+m2LJ+thtxpTcpqOHxX6jRD1h0YMxG4ESDW9YRPnT89E2fTU3DE+HWZ3o
kM9GsYUdvzlFfEixDtnHdhAryKz0ofK8o9rM9faf7YvnHt57SGrQ1eaf0KMbEaMCbimIK4Jw9j5V
Lo5jYE07czymsttApC7EmTaa2Kguo6x+qm7eTKlnY49w4BLl2tSQyVs9SklJ0GNTSAYSuJnYm1nt
fHXO9+c1FbjriWgu3uVm23dtDk0L7SqtN3nzXEYSEYLgDRFAXxp/dq3xVe3SrqOEMiRH2tylQ6iY
m9TbRuNFb0iACEJdsK4LUxQoAmLn66kZxznTrMSBGUd7r89HUj2n0+N5cwl1WYngDl6u2HEWJRBR
Jpt0uGpAyAcSs4XuPRnXLzM89wLBCNeHMpxPLO3k0azGhwG9aJEc5/qVxgDRv53XR5Dwor6PZhHb
4AIIBXfQnKxsyeLA4zwL6+/QwellKzRFH+VDwqf2a6YnHtUGSFCV25Feut2hiMJ/VwK8JWCUwCFi
HAyn3x3cKfq4sG5bXKgU4DUwmSL/LSSpjuiDrKTwhVinHgy1npC5D+a33gwK/aJMX/pld14XQbTF
fs6/uvDlTzMqBoUk0CX1QJAIon16kadbJX3xjOtyuTsvTPRt2MQ76suM+JWfz3AHjJyDvgLAnbnV
UW2yO39aarJxMAInsZ7I0RDL0emHJADxuIxXGfDUQVhnrZ0p7Jb+YlZlnWqR6dDQwYvaAfcffPrU
DSyXjIUOos6AgAgbO5exv7fa6SgmpZV3Z5I31ygO5+0nigagI2MQdozcgj7zVGKP1HfCfjK0ASj4
BcfG15V7K499a1b8xJJMFcuEcYlFYwDJkGssBy432LoczPTYLel21kCJLbn+mKX42LPWiwukDPnh
ZmzYaaTXKqjcsOLJj9JNUYRd1AMKfqsgCT9vSpErrkVygbWdsnEee2TEgFkds9L71mPA2DCJrMcq
chL4COriYMIHFpRzknHB4yRWcIopUIx69tw4zx6wmc5BS/YRkaTWYjv+FcaTOFd9MVeODmF1TPZT
XmLscthj79MhMUtfcZZfuk0H31VU2aCIKFattOTHtImaTnbKIN+V5fpD80Rj3V+SK1ASSz6bJrGn
znnlEGH+dmQqTnr9g2hm66udFVTZfOnUdFOoRpiq5Ia631U7Civ3SVHrXdrpfm9PN3r9GFMTXR5s
XMO6pS84FKOSBHkWKhOfMDiGkhu1g7NJ7XjfdQjYSf+7WVpJvBaeSpQ+/5DosuVRpyFA6wCJNRSE
UFt97KKH3rhpy93yM55fvqCODlI7jVFGfhqunbxmVJoF8TNLzWDGg9BzMIQoa4sLtUEWgLXNjJiQ
bwVgc31BGhNSVDu7w28JMmxYikDsUuTVsddkl4IISAIE24c8znuWalkQypBO4Vmr+636cyGvFcV+
8sHcohFztWjzY6Q+OV0b2LmMOVt4SFbCuSiXUWXMs3hEQFXzC9d6KNToISPL1oFlv/DxVpK44FYb
2oLFQTBrle0B15jT10E2DiFUxmNDlqBlMDCffuqHNZ1GsyuhTEJ+tkboltukw0i+jPVHGKY/xPDp
SZ0lhdVmEKN2mJepq4CyWZKvHN2VEM4rvN4b9aRlSfb00Ez7vLtP48MXvshKBPftlSqPsUYYemgW
FMAuI50AriwJjiJjgS8ZbzrEYqwJ575JXGRDZFQQUjWX2LXQNpdEtnFB+HRE4wcBiFH4gV/v9Lsn
tZpnDlWR9Ljvw/wYE8fHDgbMWF4PiBM09fX0wS2+0B4BO/uHVBZHVvUrPFxmDztfcLFhaUCvBjYw
0Oc/kMCfoRCe/gCBYh0jjydp0EjH2URcNan+lBl4nSRG/DZQC+iOXlazEYQ9YLpMDVV5Dbk3n8dN
s73YfYfzqWg/Mckc2nN2UMo5dK3ON9L385oJvOJEGOfdDo01nUwQVuTHgbbIPfxpknTKhNZbKcS5
N/aZLIY24sm9ABOz6E96fp9hGpUoP8/rIkhwTnThAtvUKWpX439YQ0+fMOy7dXpUoLwmbF3vah6M
J7CXb+xU5n4yE7J/X7mfvejeOBXse6HdaAPaUFSgx5SECPbbuST4RDfuZLnuEIOFFbrFIDIoXOxt
7mUwIpke3DEaUMKjeQw9UmpcAIGPGQIPisi2dAtytBNN2L+vzEWweqbCNkN4g7Oz+0u339JWZ+fJ
t/oiqCQ+IbYbKAvBX4lnEX8T9YVWWF6H6F3PVWh0F00iW0gkShug0F8R/C1kda3LMNaoWhB/mHxP
u6RWAMIWB0TKNPMHLUB70JaJFUeJD6ncwSXeqPRaBal5Y/mdcVcU32t6ORLqx1RyfiU2dLjza9Ak
6xpWybJBLD/NO1eRXeTik/uhDPsFK5+olLGqO49JwNvOnXwab6Z0V2SM+B8kzrup3J8PFTLrcWc2
QSuNLgUEgkAXg3fLcptMWTAk4WS8npckPlUfqnEHdyq9oi1USAKF8zyg4qT5pSYBeIvu3RMX5I5u
Y5ZdPyQsEZqB4wzt5KUtX3uM+Y3qa5mGs+6PMsolmVNwxxhzUMAnm9DL0J6H6FVaRpPZjUtXtGYE
SznF3+898kOZpz0oxF762tqe/zwy0/FNnx6LEcaFOXcdm5j62YJiqYtB7ghuU3Jll2GpHy0ZH5bw
QgSDKhhuLcBDP9c5cflHOkKgO8VhUqgHAyUaR3l3AM0/r57wK/2V9Kne2WqJWgwDJM0tRovayq+7
r/j3SgL35KwcZxhUFs5bUME64zu2JsUySiLhlbGSwcc6t+nS1sA3svLvNvZ6x9doU9O8x5w8MKcS
kwlDAyMkd4CLBtM8Fxo0ZXIaTMniLOl3hpb7mhvS7nJIbmpld/7jCF18JYkLDaqXDkNmslPb3atW
aKkbr5ZFBrEDfGjDRQYj1pNqmaDNpCBnGDeK0W9KfaPVvd9oQdVO2BQC3mhg356z4ns1BtMgOWGy
X8AFCvDzIb3soWVX/bSNd7Q5z1tReHesrMgFiiX3lqigTMPyOZ7uPQ1rMm6j4ZFaYdFhJ0MtA0FL
HMTj2sTWUkZmiQ15QQw2NkcNoiWYYpB/kWCUtStkorjDZU+tvgwa80WUzBT2vb4l87cxO1oyGlKZ
JO6IGZhWmZyOSZoUoFYvEoUEWufb9J26kgMmjH5gBAZ4FQSRKH2eXvbNMoPhFeOdgeq+KD2WRNhv
vXXbybC5wtO1EsOfLj3Ju5jVqBbnB2ZDxunSjiQVVaFrr0Rwh6t3R21w2ONpch9I/3s2D+ddW6YC
d3SstLHBywtL6WXqq1kcqsPOiH7/NyHc+ZnNxp1GZid9tLFRrMD8/s6Iv/0nIfwtW7Rt2uOpjKcZ
7qFU3yyK5TuJjIhNYi/+5dyORmp2rICnOU/EfE3iXf4FFil88L/O63K5cOMCiemytAcD3oE1Pidj
E7TVZZZcahilO280YWRbyWLut8qKlUQnmdNAVlz/iLCWZ2nyZzU1sM5W3fSeFzZNsbXs4vt5qcLL
diWVOzd9r9n5wl5M8fRq1k8KaK7H1t7mmoauku36ZZbJ1ktKIgLPOlmRMZpcdr/3Nfj9ie9FG3BL
+YoMySHzD+48OXbZapSpps8Hl4bF9CLldZeJ4E5T3y6miusO/uFtHXpf5m9SiLVEBF/kb0pXmYf4
j7Ue8+HW6+7NRBLYxCIAFWfNROSpfGDLjalR2UGal8En6T6LngAeOu9nwhvH+JDBfYzB1iOquZCR
5PNTUvR+Qs1tRiO/rqvvpSkDIAvdGv14sG6BMRjlgNPD1LQW8E8GLjgH8wugFfO9YTu2SdjUR5Ie
VFnVWOjS6C6bQIVi2MPk7tM2WjJvdiAuUb+b89FtDqQKCvdw3obC77SSwkUIK8tRgC9nHBzjEngZ
lb4QRSKCOeynwhPmaLCNFXoAUXtqt6nNdbuIUVzNMVWm7rVs04FtUKdhF+9Mh/pL9vIFnVYCufjT
DrqSGQp0yt1Zv7SRlwTRYKFPoc4yVheh+VaiODdf3DpL6bIAROFld0tJgiR2LnIqGc8TusJKCufo
Ony6iwdIsfOda4DJ+bZQry0ZMl2wUIIBxD4+FB95bLC8Uw9ipiUOMWiYq61vk+um3tDqecQcdnKB
QZMkuhi7+zkFycHW+9KDxmFTSWBAYSybnK+YoNicbFaIR4XcoJfW/GrLwobQH1cyOGsa6JSbFmqh
7NFEjLAo3pz+R79stOhnY24a2SSp8OOtxHFW7ZS4V9sIKpnmN2t+1/RH27uQViGEiaQDBnNQYKL0
z/MPunNuVSX7dt1Mg7F5I5HEB4WevhLAWW0yiZnUDgS0/S4rjqBkArnJ+XMrCrB4o4M9kcV0NIZP
Pz6GRhXixoh4xlyV9zXpj54FOMgypNaxx2DJdaxiMYBudrKNoaJPBNiYC+wQsLuflrnqtKSWV1IE
DPvece6ATqL6RSZ7xoosaIBl3MDkuY75Is4RsK5HqRtisOOlhxEYfmJrweY7Y3feigJPYBv+wJmA
OV4XraZTK3bgGFYSF3vSVcyDgqwlUn3wsMmoithB5IL6iRTu3hi9xqGDDSkYar+ta7CgNvkWFPcP
HerWNgrX55US2A47bgywTzCOGBBLnypF+jw3Xco2sQ9kU7Xdu9HTwFZUSZ1aKMZA1RF7rrGMk0//
HdAlgx4AW67HtP5WjsCxa+2tJ2PTEMHlUdtktOJwNvgc+xmrtNxJ7MIyCfZPR25pbdwmS+9Vm3xb
sjjdJMZwWUT1dZbaLxVAgP642FdRXBi+2i+NT6PGO2SdJWOVEX1PHYuTGfALK0R4AoFx1DE/3GA9
NANOTl61+GVva76DfDfAAiXip7aMgE0okvH9YMQe9uZ57Ah1YqwOLIqA0q03HCOrxf9fZ6xFrWW4
fFGNFuvuPmRxyZSZ2GNqm5A1g5K1IPtyTP0uCdTlul9Cw7ibQSfQKpvzTqsL4sqJVM5rbWxMrzqa
g56gyBg/C3XSK12rutcocucrt0+MGy2yrV/RRN16G/cDNmfmthodYlUb76Y5L9FX0LUGjU6qHjxt
bMegazv07mpj0LDMU/G0d9LF9mZKYgSWHrhr6ue6Ue+jLImfSGnOedgoPdkm0WhJ6raCcI1ZLJxI
QAUxZssDSA2tmhSFESAvFpaqGQ+DdwAhITF3k3NVjhK0oOhkroVxyfcUw3OVAcIwEavr/qS06i8N
g8z3g5Lk389/N5ks7rPNiZJVzf9w9m09cupMtL8ICQMG/Ap9nZme+ySTvKBcwYC52ICBX38WOed8
u5tBjRJF2g87UqptyuVy1aq1Mtiy4+fGOVZkH2Xhv5iYcKpAKjve3PetysY4RIvjltPfffEIyfdV
QavFVSCdm3TYMYE9n15vWZlyLRFkTDrsM20GaCWglrmGOloagwawCpreUDMFPG1ez7DyNrPaP7vF
y2AYnO9x8UO0+Z2Fwbx2yH9K4oXESUMqssMIzZg444/XN5NMH2R+GdmTxiluBurSeTzNcrMh0p4+
GLQHtlCO+WwyQ+8ow4xDnadQkqbOiyn9PDBNfttTbnzx0vxZkNbdgiHFWPm4S4Ht/OdMYeEsvAta
ET5OsbSzk0BD+CAb72kTkuxGsNfrS1+KMFg3wRwZLidIEVyaKjDmnqgsFSEGjzDw0MZRGBV475Ah
i/DqUUaz1mhdtAiSIqihAiaI6/jSoukXOrMni6n9qyFbja57PR7ctR7KmplZwI4gK6tJBTNZeR+l
myo6tSnca40rYNl7IfmGVqCLW4hN3/LsW7U6z7iqMxHGmZfuuqoMUpbepcPwytrPSZGfZN6Gtck/
t66xK/LxSK33659w0VuA3J3YNLwJ7Hb5C7pYic6huJoaB0oMn+DLQV/uJf8p1lA0iwH7zNIsZ4Mg
JbS1pktQNnTDsvckaYOsN4MEbx7e6mMV6ZUq0FIuCu+Eng6o/3FDzNZmxEMn7ekCRELcByLrh41s
nTUgw1Kkc6a0BXAxcB99cMmBOxB4LLCD9SbN3npM0Zrj5vpXWswgHMecJn+gLGrO8bfAqnpObSDR
NWOwDd30w6fW38nxzgfHHxQgiLfx1kaDl8DIkLf5z+YskMQ8gsYJg00Lkkcl5AgRyapvnX1vR7va
2ozuQ1KHAwKd8V5bYQ4aitLcNOLolkdWrqXgCwrfGFZFOwpD0RMN0/yosEJNj3b8Gl3exiygzq+o
f6rSwIgCbb24UTDGWwIlG/lAs1u73EQYbK1v2nZb6S8535bp7vonWXIuoHr/r2wKRPZm7ykSCUPa
RImw7fouMKcEtalKtTKEtRSIHCAeIQUP3wK31uXxZH2JJD1vRUjNX6N6r1wPJHg+Bun/AV2Jyxqk
s8xBbRFFv0tDbaZUTx0tgLw+MnzvkT/6a0PUSycFwQ6wQIiGgrpnFrwV98sWwzgiLAZ68Gh98kpy
MIhaSdamnZ/fx2BdxWsJxCgTBcvlUnSWl3HOgMXSqmA8GDUxHzpw3N1IsxYbWzbmU9da7Y0YGtMN
B5EUn6+7xuI67elroT1o48/lD4BuEx/dFj/AqI9x98WM9mLtcy0FU0zm/c/E9PdnF0dd2QNedjBR
iwRH4G50t3zcxJ0J8JsPmsLtP6wItCR41mNX8efSnF1ntvLlZK6zQkewU9LT7cDH5+tmFld1ZmZ2
7bY1gAtNDW8HFR/4qT0pg8L47KpXZhyrVbDv9K998JMzazM/sWJujY6GNTzsm/x9BI9UIt5w9ybV
58bflqUZ+L/M+gj+xeD6Ov9kv9dMz+5Cc1SRLAfsZ5XsLfOmk9uEnQojFPU+zjd+ne+leeNWMlDO
j8jfJs6XRB6j9pGv8fAvxRe8uyc2d49iNnf2YWkNZCv1sQdGOqG3D1W54fEnNq481pZOBBI20EVC
XB7vjtmJYDqvBwIdCCh9k73syc5XyXaI7BU3XbwmIf+GKWMLylLoklz6aUzdTmk5XRIDKHS2Qif0
t9HJNguGyEqjHeNttAWXbPOcI2X1wq5ArxRvApE0Kzf20oqh3gaO/IlgAbW9y19C0qb1oqyDK+sd
s78WIjCNNaD10nE5tzFz4AyovDoZp8sh3oxekFkHKwdpZbkD24D7DwBeDFSj+gVNtekjzra2BUUo
LkMsSI64HlorDdI2/YfAeW5jnnEIo0cyChuRj9EiaD+So6WS755Q/1L9Obc0c0i0GjwjLnDd5a+q
vHebh348mekDf7l+0Be/0NmmzcK08HUNRDe+UJS9xMoJcuhHOxsIrI3OHln3SlhZ9Dm86PEgQz7/
QQ9T0sZtcjIN/NBbP93n1pO7RpWwFC/Apvr/Tfw5gGf3jjXYstb1tG/686h/WmpDZCjWxsCWcqtz
K7OoZHErs1uNhTRQxLZaFYDB4vqHWdoqIDwx5Az1VRNkgpfHk2YVSo6UIBWx7yjGTQVAp2ul8KU8
5E8l3ER0RZFqdjxZj+kzheYjmiKoK+5HjGMKvHmsKg76at8U2SbV2+vLWgyA5zZnF4tbZMRFFEQ8
j8fAKe6aWGKU9tYUOz2EKr4HdwYgc9eNTns1u8z8SSTXpLYJOb/5HWI0cSqBisc7AeDnbqIrE7/S
AZ1V+d1eYz/4U1K4NEbBnTvV+9DNxZzgLAzROG8Lr8MsZkvRm8YUpOt3wZBtO8+FIt5PHwR/mr5X
ZAhYnCBP3mWDCDL2207Hk0CJqFUHp79j3ktjHl3/OW4LKJHmGw98O2uoz4/7Mv1UBnVsfH8KIfRL
HzM5G6pR4Kfmasv1MxFf8HjrTLxR+l/Xv8CH8wLi3UmRFHHZBO3F/AmqGLhvVeLmUCSFXnw9Ok2Q
5eOa7umHMzNZYXQquSLCfPjOGHiv3IKjPYE59/FGleqtZxZE4Qr37e+XAylKC0z2NjpI85peZzdR
xkZkC2YSfxMol41WHF438SEwYy0Tjxfq/uhSkTlApGgMO0fVAwXd6stgvzQjqK77gMRxUPBP1N1e
t7a0c6io4hmHKQ7LmzMD2EU1ZCOVaFNx+YmS+M5P5CcWrzH6LbgBEvRpOtfE7BWbd2EJlMW4iEtk
P6b92RvUk0Jme30lSyYsSjCHNwXND89Es9dtz3CkwqRq3RAcpQ0izRoN1oeDgwE/B0cb71GQ5H8o
T0uOQWNwBIiQ5EjB9atdNGFMnw3HDkd7pbH84UKDLQpXADeIM8mfzg4pj0THhtzBnvkoIvw2yEaM
j23/6fq2LVlxwX4D8gyK0iWbHOTs2hyoRvGrpFP5pn9K7e+YVDpVhQ8FxXElGH+sRmNBYBZHPWo6
oihPXJqqndgVhQdTEozNfXvT2ejGHFh5MJxbQsN+3LoolqT6S+rdArT09+vEwx4tPIqmDEhjLo2z
FjylVScKEHGXYeLtPf+I92SAlsaKoSU/hHoSHBDIacwuzzIE34ZcLRtgCACvEDrm933sPF1fy7IJ
pLvoR1pgOZ2txSpNmTigL4RwbHyslMbMZFf9uG5jyS8mFDHeXngnYIL2cr/iBGoaEFst0MT67qOc
5X2REC02/1pEDj6BT2LC8+DpeOzNzLRpppkrsVvObVmzk3C8DWbtV77JQpS7sDJLdtHu0DbhsCIr
DO1zCbEC56coxEq/ZXHP8A6ZeP1RC50PnzScpqzsYCZ23znUIfMoqNVmdXj/41jctGn/s4PL6HLT
KrcpaaphJy/Uxqj3Y//VLm/GxAoSF5Ko7L5EdaIO8zWqooWr6cLuzLWtmuVxF012nWaLUbWw6FiQ
5v62653AsZ9N1An+2gtBIkwoMA4g90HV7HKlRR/xpm+g24LYBV6yMuCNDiL7U7Q2iLfw6S4MTUfu
LAy6AOUTe4AhZefixeO2dUR7t7wdZPU1A930yroWdpKhLQUoBfUwOD5HFbQGRsaJjSChquwTeM02
Tdy2AeawgtQsTjaKcpFjrdhcWiJEkfA+Rm7hfyioZB4BI3LaFqHduyA564Iu2bAC8g71SmV44bQh
wv/hfp6ulXmVk3da1r6H0IEa/Y0viiRwCXoBtrfG8bK0IiSvHkTvoVaH2u3lR2ODWXU6w4oGvPs5
tHjZkw1JFGmv7Nzigs7szJwjMQ3H7XiHWBh5e07i0PLEJlPj7rqzL12Q7Hw9s7u4jxJUqgTWE43F
JstGkCTulLd1h7Byb6Ct3oPZtzY2CsOb7XjL7b8F+UxvJQw7wkOQSNN536AAi/A0TV6EDGMExMi2
1uBsiVU+X1/mQg51bmY+sBA5LcmNHGbiBM+g6Ku26xfHLDeNRQ5lteaMi9ami3gqIaKJOGuG8L7u
De2PWBTcwqzKW9P5zvmvuFObBK+f60tbuJjB8owuEPpB1HHmDkkMZQIthKXZvHg0hH3n1d+uW1h0
xTMLM1eszUHGgsGCl3ZhEXfBSJpnKFSsuOLiQigFRwLUd5C4z3at4cUgOsjvhMqPn0yvf7H52vjc
dDgvnst/XuZQaHLxAmWQCbg8vCXH/xYlhbP30XM04arKVw/FDqcK/Jei2ILr0nNO3i8ThPyFaPbX
93EpdECBB7TCU4pjzTnqC0fVER1Aop76DylqUYX+wdttZI4roWMp0NuTchuW6YMWf3akJRWaWByQ
pNT2TkBFb/rSDaIhCxjL951PAi7WrjKyuDYUIBg+IPMgM3S5szmUEgvtOAXYJe3PTtwfXajIffVy
+7Zq6KlolRuOTvLqSu+Z614HNEvIUTravIlEfaSOtHdVU4sgJvbb9V3/2F3ARwcaBWnx1IECXfnl
T0P/C3VHSGSEda0CmtiBdp3A7dBN0X16tMpoRzWopYy6DWiahQSIGVqcMkx8dICtd7UOavqb1msD
bR/qYfhZuM7x/KU4tNa8dAP/j3SaIKEuGm+DXimW/jur1L4kb8UYGuWpEpvrO7F0jj0K3CYufwZt
9Jn3V57RoHOeFyGpRXqozdwJMzvpT6Wdu/9iCgtE9sTAmzg/y47PVVQwLK6U44kNaEr35qvr6Zfr
K/oI3oQND1aA5EWH4wPYCA1PV5hTVjpCCtTLkreu4SfV/Rqin7bWRz9pkoC2Zohe7gvh/ZaCHn1j
WCa0ZVqykvAvfVAwlGNf0QendI6YlhUlmg8RnpqaBLYKQXgY1zvITkSA5A3stU1WAubSmQMDO1RR
cXWCjH3+jgFPLXdlDA+y4iBqv3verqjGkK/h4xYXdmZn9pLxay8x/NJA2b57a/rHrjiaFONWaI+x
E6l2lf6HXA5EjmDumsI0+iuXB5YjShqRTnBgfXCLo7puGDpQkqyEyaXjcG5m2t6z9NtpmlQRqIKC
YOhRe2XQYNDCX8OELcVihB58pikwWvPmN86BEKzlOHP9fZSchATjtXdg5q4ptsmaBvfiis6MzT5U
YspSiTzF9eaYQV3fWnyvQFl5/cwtJTfnK5pF+kzFCkg2rGiQO8NrwwKDhEl51/A3q/sXB/9vPXPV
xg7DdzqPYSomXyr/0GdP0nqt17RIF4/RmZXZ/eAynfWKwgrzj6z6PFQPwJp3euXyXzxEKGnAD/AG
w+jVzNvivEu5wGMvtuMNa3+ZFke19bOnQOJg8B2xzdAf1hLRJYeYqLQYhGnwLJpHfJ6WlpAeHAJZ
/JbldZDKeOuv0cP9GZGfp1XnZmYJYkPAl2MwmDFQLn9rM9oB86x4k2476g0vDiYDox3IqQsaACLS
ik1FWPcNV7LeDIzEGOLzu9wIkRKQ8tm3jOZT3xI+gZkU8wCZlnC1IQHSicnS+y6GkT13rswrFByI
/5JGKXvqXbDydCJSX2r8K+jGArnxntdQ4m2SMs52seF0DZpN4M8Ikgb9riepUVDb4G5SIHFNa5Bw
W7aZ7XTS28VWa+2onadyF6S1o71R0qseq6geIVCa5jIP2qrxQq+n1a4GbkHEDeZclVMWedAnbcWC
AX3BeyYbMgau2xc/DUiDvg913vKA83rkAfhJ8KrqnREptarjNnTSynJvss6zN5YXmy+67vr01DqD
+0gSwfotSBd0vPV6K38A8XG7AW45doPEwRyakwPDhFlbM/qUVKz3TonAczFMte09ECnkMYmlt+vT
DkE78mOkPLXyhYnVp96bTuu4Cdq2y/dENuVOOH5V7FLWKHQbuaNvgYrsv0Vmkrah7o0KUkNWla8k
DEuH8NyFZjFfjnqEfB+Oh0DXTEX3bfTsobbkZ6/Xo9fHliAyBjShJlJilAkgTXV5DlVqOgmZ6phD
/1CUB5DmpeZuqN9AShtU6W3kHW3jcN3m4ik8Mzm7aHq/U15hoPAiAUOurDpBFaR6iqvxy3U7i3uI
viP60YCt4cxfLo2peuyKHHaaXh40sP9lnb6ltvtctXrlcy1v43+25p3vfigg3DtVnEf3QPzv5vDU
ODwc/G9OtR3Hrcoglb6mBbPwyJhg1egbuainY35kFqmB8IglAMKoBbJTXD+W+iT7H3HybSjDlO4G
HFj+inMeYKrVqpqgtDY8e2/y79e3+WMkv/wV1uU2YwrJj5oEv6LLgHSMXuSQbQqzD6Nko6vPCQ+5
Wnm3fnQgWLTphEqeiIXn6y4o5lp50hRQJaBhVRs7h/tHHa2ZWajxwg4eJOgmu+hqzhtzke7cKh9L
3ITafXEYNH67RB6ahN24NprFwsp0mNh45DVcHnkJcSxwcvt/71rTr3AnBmU81jCCeLm/EQFGmWTI
6UX9ibNfWTIEtsSuGl8M8a0b7jFGPIxrrZrFLT4z6lwaNUWUx9LBR+3peEiJ+94k7a6UzkoWsHBu
sLip64ByOmbO5hUIEz3CqASZKijYwSwo7iV7Fbj5xYMP3Qu5FeokojWw8Me4MNlE53DaUtyDs2MD
5ZyWtRLuo8QvqTJQlt9H0QAs4a/rB2NxD8/szA5GxFg55B7WJtVNmX9vxJbop+smps9wmWlcLmXm
GxISOoCpYCmNfBrNMuhBIH7dwtpmzRzBt5RHkwKLyICmRtQ+Ztx/8sDhi7maFVOLgeRsv6b9PHuA
iMpP0VXBYgr/wfB+GsoNxh7kYVEQkTtNokCBTufvV4cTNaHzIQUCXYZLk8yu2177qPZajQPJnYeB
3xcd39lrvCpLrnBmZz6OphNlD2YCOwkpbiFbs23cfDPm8UqsWDMz9+w+75zWhJkW5CIM40aJkJtK
rMHOPw7jQ2AEkchzoRk7Ee7O7ADiVXHTRwW04nrcpH1Xv1YdSN4KcJTqTd3FuX2krU9AoyBTvsUM
FspZfm3cc5N3W1sOxVdfi+7WUpMgpJaAA13/rosbcfYDrcvv6tnSQV6NH+hH3UsZkZ/KczZe+XLd
ypLDnm/D7PSRQo3VEGG7Pf2ZNRVE7DCPWj8BhZCYI3K1d7TTr1tcXJePhzMqZFO2MbMYVzyrEgs1
Yc79aJfWJr0p7S5DzzFf4wtfCi0YopogNoBSIju83ELIvTVxOZlqW/tORuUjL9zw+moWoz+6VJMz
QfMVyueXNpIoS5vRRGOgBjV/LDFbf7DMQ9PtQONG2KPlJkHTroz9LAU0bB+w8SiDImea2TQMBpWF
HtVg2seBR5owH4ejcJytWzQrX+tjsQN8LKhrT8g3WJtDvLyM1XLkVoFOnwhGYzN2cUDcL9I6Ffqm
kG/Xd3NxYWfWZtUOT+hmFALWEpS/fMiPmw0KESoo1+hzPs6l4fjj2kTqiYotgsAsahqjzFUxrWug
Jnibm53NxIYDiNkoI0w9stHDZ4C6w6HuT1Hu7aJ0WPGcpbXiB6AcBpTW5D2XjiNEWUEhC7dSgmdp
JH60frIRAOObjK98w4/lHcRtlFPR3YSe7geY3uhnrOJTv50rdULFPNlHwm83zQCWWDYO6LnTxHq9
/iWXTjkwgQTXEiwiyb1cXdWxinETaODYhf6WFLkK41pH27Yiv65bWopgE1oPxAWTPuacrM4oIEzA
DFGi3Wh37+YwagnZY+JB/Uo5/rfSHdQD5bEGjgvdSrwOkaaubPBilu252GATxCqTlPblainv3LjP
PNTGiyiwbY3u7kvNgr74SocHnj1UzoPr7se62V1f++IuuygCQRcW5aQ5ZJ34XuvE2kXuZHwzHCgM
4VFfxCtPlYWKPEFiASQxSuEeZjhn4caVkbAooKWhZyWBHPZl+dinT65AKWifuAdT3VnWbuROqJF2
kC8oQlxf5dIX9gE2cOBPQMzNwx1GjfwCIMkJp/TQ+Xo3AXCbR+rf2elR9zzwPLly9y5FPTTbQA7l
4Ohg3Zff08fXJCrHinv/20jwTnkUwLYr8FJ5/SZWaxywCwcUgQCvwCkgoVk6CwVWXVYY1aonJLhf
39aD40M0TiZgWXaQetioOe2bxlfRyioXgAK4+tHKAZANJLeAZ10us0ytNhcCdoth1zsPmgYdazFu
3OEdDImVE6Nh6//20VZDv2JD6F/zsk/TVoCMYnwVg4Y4vpf2I5CzGLoB85GwbjT/4dRPSfzzuu8s
BfozG/Yc5DR4NKKuhA3FnCfLagMBoYPe/JHS7A4AhQNa7F+bePiCcmdgteRYZWtspAvOdPELZsEB
VR1kyj5+QQmBYAb6NKXuQb5z6zb9hgJ0N/B0LR5NJ3L2pkLv7I+WBOYDP+Cd6tzO2pE4ZWhU8eju
DarlezvG0aQIqJvnBNXcp9o0qNhZFKqvQUS9OL4jsZMdvKrs7F2bO+ZNyny9NjW0kJKBtNdGj5QC
zo3X8uUnd/uu7Mup3kBTujdGf1fxNVDUogmcJcwjgD3jg5JP54ps8AYEY9BsHWsLRWCANK571cLd
TTB3PelNTg+ID0/+dqjZ2FI8HoQ4WHUMUb87ya2AJdHKp1yyhMLfRFGH2PABb+qWaZ5ZMSI8TzWK
v/GmZDe0fIqtf7GDHA9MFjaZOrCX38XPfUfhDsB3EeYtMX+YdX1QPSJtStdoWxaPpIMWOfqPYBdE
0eTSlmXYlZN42cS2dx/pN5RnAjM5kDyDssqDUb657W1Lb0T3lrgrWOilo3hueZZfdoUleSKRlZjD
yatPpDhaxAipfe8lb2Q8XHeSpawAuPsJNOThqfNBgyl1klgMZlmGFXPunNJ6HrpX1lXbOC53VdoE
ja1Pppnd+YZ/o0j05br5pbUC1AtFBW+qHv/5CmelCN42tIXO3HRrs08DTQKrtCEe7UOPzXyHs942
8Rpp1fKKkYm4Uxkew0ez0230g51EMVbcZ/S1x9ynMZBNT5oszNz4ziUagywQYK3skEY/hbM2hbCU
qUCFCs9KtM4ByJlfKHaUEK9rcFpKdedXyOWPvlboOQ+Agx98tvXZnkW7HKR0KaqCu2yNi27pNUhc
CLNO5B1IfOeTQpLxSLVQTw91eiToSzXACTjG7wSxwTUO+XB0ohMkkP7+SwPHC3aGPziFOcIfQOS4
TqYLBiPp6V3WSAFNn6Y6MQEm9pbfe2n0rctYs9LTXwpNGJYBZQEmGVDEn99rtixybjVl6NQ2ZIuL
wHOR7AIIZGL+4/oKFxIkEEOg0wpaX8Ci51OvUeVI0ysxKtfRH9AK2YPibtPgXcgaefTAmX/d2tJX
xHsCOBeYQkX3T9Pi7Oi0eQTad4YnBVKflz+K1hZ0T8xsS/x6r9Vjx8ywa6NdjK7kddMLe3pheRYa
jRLiN3p6zKjoUUdp2BRAMeXxzvbW6E+XojBM4fKaxC/hrrMc1xhGTMEIxIdmtG8ctGZx898lRryx
K7nNhBOIKtmV/vPoJrejdvfKXCuWLi7WsxCeULvEoZ1Fi2LktZUUWOxofAWiTBkqqJpnhabz9U1d
iISYFEHrAaSANrrRs5W2PnrIOJNIc0l7I/1ui1AdujX5YRTNwRD9MY/WtDcWEGqTMhQuVLS28Hia
v1mcyvPAAgybGT9S0L/QGxLvZX7A27PwD8m4Ed5natwVbGelb9COCiCkS72H9q9JdZFX40EBThXc
3g6ETi/v2tZmfWIM+B0pqgvZ3rFfPXryZYTO/C3L17Q6Fr/of9bobKKg64eao++OnYZOQWN+Rq1h
0/dOUK2FvKWAgGIG9hcVt4lS8nJZUW4Num1HPPrNJgTYAr2X9rkg1W1iZ889k0/XPWjxsCD4WJgM
w1gd+i6X9pTZmxxvxTIkbACqr4JKxy5rzcCpTuDFAbFvxJ+j4hP3wXnHX68bX8hnUan6z7Z1aRt6
3sSU6KEDxhgDOp7ekWQNxjqdgNl7AShKQAhR+wC56bx+AeWvKvEjMEvmhr/1AQqg5oAskB+vr2Tp
fgb4a4L2YbJ1grBcLoW2mH13GvR2lWTlnseJE4yOiJ+EH7NNR/t8n7TlKfVcGAemRg1OGiTxgMQw
pm9gW2+OXSmGlWT+z0U1Xz1gpH+0XjD2N8cPiAFJQ9ri40pU8rucBBrC1jX9iTHNW8ecRtsRgJ1v
jLtBReXeaWUIqvUDF4/Sdw8ZbYIIrdTU5beR7+4TywDCfq3ht7x11PZA54EKlTMfYelUm8YDgxcU
HbTl05s2e0+jAMgSUBe/pU51dPg7UXZgufrVEvkuTWUgzbXhjyVHgXuANBvPESS3s1CKD0J4hi5d
yG3M7XCH9AdgkwFUV3IlVV+2hHeP/2d68U+qeXYHo34HZM30hE0d6+CT5KC6fOvm3v66Sy5FLDRu
0YinqARjiv3SI3vTNlLMrULoB9CUSh149pNjwthZYy5YjCATlhrPAVApfShTFgOmupoUs9JlHUXW
NoHsz46askEiYXRvnT94n0lLyEEkXnWnPEXufFeSW6eowLFHWLwW0aZQPHd6NpVfgGvFYOi8QAvN
Zsumk3KFkkHH76LyZ2v8tpqtBxZla18X+3ztnC1t9bnFWW4zJJVUbNLQTIsvtRnmFurCw4O21/r+
S3fDuZ3ZIy8SkVmqFnYMK98ZNUBorA+NXh2hvA3hlGQlfCxlF+fmZh6k7YT3XGMj8+Z9lCAFqF40
fzaNTRmVQcl21/0VBc+lD4emAdr+E5HVPLMYU5F6hY07FiUQYDWF7Hu5VwB/qS2OjHsjG6u2tzEw
1rsB4tWfzEpajwZlg33TeKJDr7Ii/c7NbOh8tCiUxDtnHIYnayhNL7RH284fEX3qfaULxzvwKOu/
ZQTjBiEdYnubjDHCYOzH2a2qWaM3FmZIJej6uzLZ9tSQN7lZGls+ua1dWBEYf1qT/GSNqQ6W0tmw
MQUz+KZL0sILVR/599SoU6AIiV892rFjvtYWyd+pKcDOZRB/RJavzNgMHU4iTCaWTXpshbaRtw4M
lG0YqsNv8Nv7zotsGuSmEX8jklcbVD3li13butoMba23bdqYXzHKgLPumNzFoJCIE3dHk9q6iTVU
hIOm0k0eCqVpslcCOAFgGieSCZI705iWeWC1BZ7PJm+tMWBVD7hH2hc1QhOI7290ljBQGcap/7OE
QEc4tB77ncUVOQqb8T2qBMOG5ZjNugHGHtRPDbj7grrEJgexSod0AwG/NjSzBkKE6McgMmhhudmJ
Ry04NSDPQn8LFjXfCG8GP8xiJX+0ihQvJeSjooDWg79pfIP9zik29dkrvfgeWhpmGsZDXmJCwhnv
HDAcbzuZQU2B4LIvNPP3XRFZPYbdm6No2vRm1Lo4orxlHc0Gxe+6rzQPrCKB5q1U8CtDAkt5Q+lg
i1NBS39rGR2PN2BxLMBJ10Un06oMeRgK4sWbzDKNk2jhscFQWuW7JQcgYSKABp1QDmNdbzS018qn
qk+TW1cOthPW1Vhjhqev60mrrFR022dJvEsTre4NOpIXR/Z8BBIayuyBZZcWeaxoV1TbVpM2PhmN
tO96bamtjdT3Oybf6z1YNoBSreAPYuVhsRjUp3EPdNcQR+352LGUDXxGQNY4Bc9aZO2T+mTpLxm/
t7OgSA92+VuOm8G+c/3VKfgp65vFb7xlUNnB7OdE5j6LpmXXsFplyAcwLnyHYbF7Gv/MIAEC4pe9
BXOD7nbofd/WggcqBxTeKVdC0ULgA3UWAP2AlYHSe949KAxzFInblkBqkMAK9/Su1Q7OogkSiDU9
voWYjgQYXUz8Bwn4POjllXLE4CEbKDMFWgYUqiNQTGSYb2RWjvqrJ+3sFiMGabUS3ZcMY/QJo4yY
YqMfmDqIkVNFGgMVrRao3/tKuOiiHoboNbL5ijct7SdqKaAotCDigdh+mYpUg0aUrgGdjpSD6lnt
lDfE7Ns8ANktmJQQtNrNGJOsCMbW1WscNwv5FvqXPtAwqOiAon1mvbEHxUcN6w7koJXZ4vqKjjlf
E8JcSALAF4hRfQcPAUAY5mZQgPSrpEISQJqtpAfoUeCefvXWHohLST0AEshSsZN498+9c3D7yq5i
jqE/7NV7je4sSnADZorCBsB0qKS6MX5FkmYD4NzaidxgwNX2Nerarg7yOM7uiph4t4nq2CGJ3WQb
RVV8m3BtbImTdyhVKDeLNlmj0Q3NXXCGW7JL1uZ0lkpR2C1g/a0J/wsQ8KVTsI4X1Gyha125qBEk
Y5DkxTYfvyZ2EZDkKyZprHwjHLLi9kvecG529pkyVQhLpjDbUr2txKs9DPt8TRdw+u2zEAaSFccF
+moC0MxT0Ca31dCZSIk7VKdjO3nI4vbxerq0ZmJyx/NXRClxsGOYECLDF46SJ6vhf/9SmTrTaAWB
xHSqO1/akLXpdbmCoJRvVs+Aj32Lo3wHiYGVjH3KIz/s1pmZWRmg5bl0Gx9moKFe5Q8lZhQSfkpZ
kLOt3X0W7v761i1EPiwLS8JoqwvS35kLiBo1Q0EVWO+HZFOWzUM6etumd26sJtp4Yli5TRbNge1i
mnCdemozc+no1m5LkLVHqLGSMd/S2sU8BMi97ORUrWkmLcRaB53n/1mb+QXmMHojHWBNGg+jVoFl
/VTZqaG7BH2ZYi0YLX06TGtgjhAnGHRPMw9xMvBwJnrSdnF/Od6Wefte/87TV6ajTd3+7J21xvrS
ZoIRArAmBvwbClOXLunYParlcVYDY4cByTKqgjF3+qDN0nBIvCFs3fb7dW9ZCBioCSBzxYT8lA/N
Pp9I+pKVE1lDWQIg1rsPcUz3FnLi4LqdpZUhPbTxWgcZ8geeIX8YPI6zBoCt2nbjLVhGA8zRJBLJ
4drw57IpdNAQfcEMMQfW2hEoDsYcsClPvpemCRDa2wA0XxUdhrUq7ZKDuJgk+3+m5thal2fIowig
6pjlsuS9duuNNbqhh9OX+9+E2jRrHCxLqSs+2H8mZy7C2wJ0Nj1MetDZq6s3hrzN7MXWMbJHYE+D
cpqzRY9r0rsw9zljoY6sFWTRQjIwgaVArs+QdKCRdOmmaFB2Mh2xwzk0Uzk4rJkhT41hHn3gpq/7
zZqpKSCcXQS50Vm2MREE1f+HtPdYkppr2naPSBHyZqpSufYGuhsmCmhA3nsd/X+Jvb+XKrWiFPAM
GHUEWWtpmVyZt+mLg1lojkDiWvcR3L2VK2fpaAGXD+MCOza+6GwnKP1gleYA6DRs062LWYEjC9mz
0Hfb0Ei2Zixs+z5buYKWrrnTmLPjzPBC3W9DYsbY26elQl3w+fL8Le1vA+EBleojmIr5ZnBB86nV
AFox11xkF2OE7YHZmSsquotz9yfKfB+k8NHasQONPDYWJQrhJYisuwm0Kxi4H3nqvvXWHNGWtt7J
wOaV/azOJX2MgFnr/qseP5juL7k/BtV2jB/85Flvf16ex8V1eDLC2S0e1oEsBlM43701e1TLtmP5
sqrYv7geTqIo56s90OghKtM8lgb9ii6kjB75ysruXTofT2du+hEnWyqj2yN1FkGgXdtyf5CaH6X6
qAXvurb9h0mbBOyAyJmc+7PhNGFTG1LGpLW0AkKxdpTggHmS5b5cjrO4/E7izEYUVlZDC5oRKdNy
a6J3Mxc3nRTuotj6ornqVR5F/3JanIScnRZG2mnhOBIyqSmHuo7vP1UDIpo0DrV3v11rbS8uP/jK
8O2AZ9DLOv9mg1eZsWxMh5Mn2HF7l4M/a4NHLVprFCwuDgAQE68PBbP5thrddpDFhEBV/Kolt0K8
g7S8Sa1tQT3pH77aSajZlkopxBm9QqhBuBEj2ZaTZhvHVx61kSi60da6yYt76yTcbDEqgeKLVjlN
oVjsIt+99ro1U/GPxhTITVBw+N/szRZiElhJoDbT7A1fU/1pwFfc721zuKrR+B93cPZQOIzzQx0e
8Ifb6MHnznrS64cB3bZK+HR5fhdThdNfM1ujoERRilf5NdhjNeU1PTzbACfaVp6d69cWKZgswj6+
9tPtqiDG7z7P/NkD8APzQEQxIDHO8hRBxynKrAYEEEz5S4SWuVx0d0JDbiJF+8HK7DEtnb78mlox
DGx3zbpwOT5FGcQ/yFOAs5/vmJZOaBcI8DsaST8qSouNWWynzWdRb201URCdhPubuN9UvXxTxZXT
YanrBzIWnj/d+0m5bjb6TGlasKOMvu1eu1R3XLl0BnPSQy9eXEs+Uubd5n3E0ui3nha9Ub3dunp9
Uyar/iRLR8fpT5ltM2C0OM3UTERqwXT3t6L1k5eZWHiHleU2jWn+xU8DzWa8hsU+cbJI1QzS3+hF
MXEQyO0q+6S3DYaO+4LqS0izwF/rHC1VWybHk4mlCicDucrzjw2YIGoLi+n2lMxWcoAiPxTxMZG2
IW4QUXjvD3fJPyAvz2JOl9LJNTqq7KymIGZBIb/YysGgxI4eJh1wkaD/ApGie7o8w0vX3Okop5To
JKI/BnnSSkREvTIUrqMcVYbM9vuNIt6G8VqlejodPn7O/5tTKBLn0VypGEI553MaaXYVZNUhB8hu
WD8vj2npvvkzpo8IhrEEsjyNaeibTeYWZCO45AXPicUwx7VW5uKRiBcb9DUKWKY1h9XEsqRnDZ5I
dGpw4Rk3ovioqbGdG59M/TtI3Tgb7EB9y9z7Jl3ZH8v78H+h5xibqhe0yBwIXRf9rpN3SdM4CS5h
wT/oKkzOUr8RTJw+H7obRtlDk5KJlGQvvrsrh43s3cpiZ0vKVRw6xrgZVz2SFzf/SczZbjDGMU6l
jJg6pYPI2MUi9WFq/eFO0K51NErdrS44gfTt8vJZokKcjXW2J4LWFJpYIm6atJvSOpb1naZzuOP5
eAOOUxRqh6qen+0a2Xb1tT2y+E2BkYNkmpyflNkNK9H/A28IKj7Oys9NFz4GXbfp/JdYWBOYWtyN
J5GmX3Ky9+u+jZG4JlLmxk7u+44CVzgX0u3l+VwaEPVjVo8C6BQp2/MwmdT2wHVgKMYCpAcjDKHz
eZyjqap+jaRm5fm7GA28JoYQ/FPnbTizKBNJECEICTJsf1cBF+pvEqF4RCRyc3lgS/MHY/B/oWbr
U8nlGLUfQvkCvORIqWk5w/l2cl3bX470u8A6PzhPQ83m0NBSv20TQmXpdSV/la0HPb9rihs/f48w
VR2/itKL5B7k9jWLntCistZcXZfO1JMf8Nuw7GSt0ITVK1rKpD7ZjyS5Es2byWfSlB+SYK37tHQl
nYaa5Tlt4aqVBS5+U43Gr8h/idLAzvTWyQUWDjjUVo1XpnfxQ1KoBBQJ4uuDBLsQ6kJUtS4fMtWO
YIo/N7kP7fsf+Bvga/+EmWVNiunTQ1MJQxZ5XWfqbiRE0GsHEH0rrmALcwibGkFEHfgzbMjZHOLT
+v9/LsPqqm3sqpbTiQl2GJ7xEFJVc7Syh8DWVuVKPrHwIkLRDXKgSYeWouI01afrBKF8P0n8bKNl
gfCkNImxSZB/Wvlg03KfbQeahnRiJ3M8lKVm22EsFDdLFB7GaIjojSMGSIYgK/TVpMIR4woklSss
a3lpXMjzU7nHuxLv09m4iqylYlhMYDe4BArE57hpUczFoK7RkCbQDphDbANZtSNNOCqIDxqGt9Xq
YF+PoV16HZWrznH1bjvqxicxk2zTjKmkRggxRU6eWptIjpzLh8bCSajhmsYhOKnKUDE5/xRDjw9V
nwNlTKsKU0+ykdCOwx9J/Xg5ztJa0yC88g+GywevQqNNBapY9OP7eq9hPen6Rw/cIeo5an0w2Mf/
Ldzs1M2kchSNcQrnfc4s35asu7C9993Padfaqxr/S88A9K0BA+J5C2J8TqtN8iLoK1GHvNw5MWZz
Vm2HkeRUMgBfu9KOY3abrZExl77cpOENqIMj6UMX0ZMbrffjDopD6dRKvEnjn+nwqRPX2HELh/pv
rfD/izM7kFD9pbsgsY0089CiAqTbmqDa0riJ81XM4/RSm29ZTtbJSUOReQHMV6PXl6UaEMuQHnr1
QejRY2ttVPKaukVffgfNPst3aC8ha7s310qti5/RAKs20VunNuY0FSfnUqIboZ4M/e9FWovvUfHV
0HZyi8Yl/lGoGTT7uF/ZF0tHxmnI2UL1a7dPK52vqFflZhyt50QRVk7bxQ94MqrZOejrytBpLSGE
wr8pNBQbkSRty+BWi+LXdlWAcqkAwhb/3yz+Vgo8mUVZj6vcrJlFo+h+lP69gWVJ7Hv31MCucqV5
FjxzZ1GorNW36p9gTmfRZ5ealVn1kFuM1q+OUbEtwh784pPQ/HC9F9O/yfJnydyWyqdcXckpl14E
Z5FnGyUQZDkdTCJjWOEIJUI+tX+j6eF9qWefqzzeDd0TdLe94LVOFD4PyovUrknorU7+rBYSKfqQ
dTmTHxU/YvcRHKNTW5skvG9/+zKkI2+x12rN8HfxLELIGJ8T4PDS/KodBk/sU5WovuSk9bNRPbjd
LkxXFvLSHYLK7f9FmUuBRqHbZIJGFE3lTm+4XXejdJC1r3Jll92nyzfIQvZAUUCEFAwRExec2a4J
jCGF6s9RZJnQbaK9nr8MlvBciqkN6QojD9mONX+lQ7ISdP5UV+EZ/X/89jZzsvaz5l6HPCh9jXrp
jeEFtp6uXP/TgTo7cCc4HmQGhD7IBGe7BZk5ywOAR44kPeYoTcnlcWjXWvALq+MsyGxjaImeuLVC
kLF/qHmlxxbCDORg2sqlvzaY2doPBFMCUTDFMb/7ZUct3LXNv3diAsAIwG96o/7mUJ7fEWmBjSaW
FizCeKPGL/TjzHE7aKiN5msfZ3HeoCtxvVNM+SBjYclgqTORULl7P7Y/i+7Z8J61+u9fAQzoT5Tp
hjo5rseIjlIsEEUwKJTGdmFudXdbNF88paCFv7Lglu5YFJ0lyPw6d4Q431d0ur1KnsIZyX3pfe+U
ArPqF117NMaD1G27BvGBlXWxcAFSoDUMKPHgaaiYnI8Q0LGpxlMyGGs1Xq5o2BjbDLCzeVOowcr4
lnawwSkIwJaUDCjheSxMXDPZNSfcKS7EWXS0pM9+9mb2va3V76OyLTmBLx9US6uE5YFYFQkT8J3Z
QTUUeuyFHRE1AItC7W4EFWWG0XVkiEn/KdT8fU/PIdKKaAoldJuojw6C/KpAxh8zc62PsTwqnlAW
RvX0BGepWOXJbt57WrYZ6jL+kcIR/27mkvAGUjt/rgzZxWw5i71roPfxTTyOxo0+yLg1SJLlH7GF
530nq2MmoVSeSA1O0H7ROqKStCv528KdBLxBlqwJ6ku7aTb7udb3FaQIMM20Yymu6tWDlrV2DCFM
yXxk3r5c/gRLa3ky4IL/Ss6vWrOz1NObvM0r4vl1YUcZWi9fetJxXXwwg38gqoCYgjWC0Q3So/Pm
hqCWWaNMYxuLUnrtZX/YykZ+W6Ja6wBOu8NVITgw+BVMx9Iz2kAtY9Lj4Kn4Yb/6sQIpNARZrJW6
+2Km4vAElEN6HoNeljZKG9dfOl2JDrKaaL8KrbG+wVltt1XbKKHd0/M5qmmlvbHjvcHW68R8MsNI
i/ZCpnadoxet72/LVo9eNV9Aw15XKgf1HOmXNyrUOyTJk9YeNgs3EyYw1IvpR1KTmJuatZ6PZ/2A
nzSSsXeZl93EqQIYxvj7gw6NEcCX9P1QBpqD3qEqmohNRzm1cDuG4yHKz9S+rei70q0s+4VjjtOU
89uYZCrkD+TCNPUzNZhYcIUNjTUfsGirrsqeImq/TzL/yPe4vPCXMltCQoSDZA97fQ4oMoWyzAsM
HaGa/hKjPSetLaGkHSebto92kfUly1485SVMV6QElpjZp4HnGKM+byKxVgisIjBZAKmvBCe0HjT3
mxy3dtHtAvfKKvZoxgYWXsYPpfEWeF/G7K5a4xYsdXfPfsrsdulr3HEanZ8iCOVGQ1yrk+hvJ44m
fguNaqOUBzm58UYHeriHTAnY2PQfVCbRzMZRE8g/qK45kdpQXDhXCgBpF3mMULv3fd0Ws5VTbilL
4BZly0BenfQ2Z8eqbNRy4uoT0psiWbeL5W9usjenhVzuwuGqxIRIN1a1pafO4iwbnoQfMaSEPAYu
ddrGJ6mQm/NTumhCTGdfZPVWtmJH0x9z+VGWe8fvryp1C3Dg8rpeuEDOYk4X4UlM1UDzXDXBbQpw
bsYYnv/wbeoUaHEMcQwIP6CbyxEXV9HpMGd3az90Xm+oU8hyK2a7TN0n435CSkjGIZdqO8iPlndL
NbguMBN5zK2Xyz9geciTtAIriCfz7OPywMjjNoYAKYq3eeZU9ZNZ0z0ftyBGUo7sy9GW3uXM8P/C
zR9VUVBEuSvxVUPR3yjyIbPuhvbYFBshwR4YGp+rv+TigYZzov/oS3Ut/vKq+hN/tmkz1BagqzNc
bzziLaQGrzkcO3EzBJ995dBjzeyFKzGX7pvTIc+yhC7gbpCnGZblR7/9KY53avPr8rQu3QCnIWZJ
dd628diLzKoPJz8DRSVKOw0QhJUcMNMqpy+7cgMspD74EkOJhgSEfuMcISZ0ktWNCqD40bqCuyi2
pm2V3wN3b6x+s6VQ1FbRJQJkrHywIbPKRHUHr8s3vfA1Sx1tBEsVbRXYcv24BnxbyHQhrU+S1vB2
0N2YLQ+11kwEp3toEwl9+fSG9/g2DN/b4nD5gy2dqciNUz/hbONxMk9CpFbUXcQKuMcaDRfk1FCh
iqmximR9VeODNlQiN0pviemNLpgwdZOw6WKn8PpkpVGyOL0nv2Q6IE7OPFR2VbFVRNzK/f6xGt+z
4K0GGTBE9EbHtUtzcX4tdMNQX1NRtp/Nr6kpXolYA8igEZ8V1xBUBzHqt8wy3oQYwNDlWV6IRlqE
3geUPMSA5oJWYoB8jZmFBUKQyauZ1+1BDswSFnQePbbuUB4vh1vY6CDhDSiAHKbaB/sn32sDs7Dg
bYjhaNpNEYHmkmQcG2t1TXNyaWQ06zCa1xA/wD/0/KMFWLBauAsVG0nJ936ZbtO2PfaBcaibaiXl
mkoOs3sYSANkA17tmOXN2ylN19F0rAhlhvUhMfq9b6wJ8i1NHJQQGp9sPOmDPovrC2KhK5jVhjXP
ZNxNfmBwhZ/KaPy8/IWWth06EZifcqBAXZinMgVFtzwvuwLsC8hnsbkGULG1WveYi8ZerMu7SC4w
2cx3kmv+WIk9re35RBoIzJL443RM3eX8m9G1aULfGIuN7A7b2h23WR0jM9bu9KK87XSfe76yEwF5
s0Tbp4MfrlRDFjb69BEpXgEHRbtvdtOXTVpDqBeLTd7p8EL6AcGArr2jzeNv1VBIbNFopO3lQS99
2ZOY8+secQwWZSsVXEx4LBlfRR5DaYw89OUwS9th0raVJ40O2EWzMyyBwicYrjwxpqy92PXvhaQd
tLE86Iq0uxxq6emDXQ2Xkcn5RSYz33qlFaujRjku6+RNCpxSbVXHA90Jtd+JRKCtTeEk7UtEVtG2
3v4/hp8N1exBi3kF4aumN7boUEPoCLpdl6tgSwJh2HCY3/eeMNhF6H03tPDGNcvvKz9iIYuCV6jg
LQk6gsr87BiHzDgCU9CKDZyPBx0bamor/c5yi2/SIF+FrrJvAG83vuXZHB8rSfrSx4ZIMMmegOGD
XXu+j1KzHMzSMooN76LbruqfUEl9EjzxrRitL5cHurR8T0L9Pk5O7sZhyE2wLCah6hxO9ZAm92Gr
+xu9VNdqsUvHrEmbEwAA84ri2fmo5KE2FfD9XB4URHnSfelU7f3yaH4XAuYnkAUewgCyOnn7zj5b
gp7hOERyPhmrFaojFtfj8KOJDnGs4Jzw5tf6te59HvKj2z8X0o/QyjdFfCvku2Q8GOleHQBjbnNv
j8lWp6xcnh+/Ku7ePOkomZhojs/FH6te89SshfEtwZ7DpKtJvM0gv4fW0+VJWIyDMSVW8JPU5Nx7
pbdapaUniJIPxuwaTYmwo3mFht6qucBiJIYEl+y3DfDsvPeFvHS7ALs/eOt4GT6hzTO4933y7fKA
Pi4cqEK/K9wT8ADZn/OFY/VYaZoudaa6i3WcoWu0LFx3jcq+NBh2AsX031K283y1agStKn1eGG3e
x9ekpcJtVspwfME5ekNXrfRBPm68qYpLiw2S6FRdna1UyUW/ZHQpOZSGS/7U7LXG2OjZmn7U0tyh
nT2pfSrwUue0ZXRTlChOeXz3xiFxf8jx2+VvMx3G5xuOYUAsZyywdchuz78N/qftoCcQlRMNYUbb
TRCC8K8RM7ND9ag2Py9HWx7Nn2jT309OK0lyAyWOiBZ02nYUkWyNDedyiOls/TAg5C0sSdXoq8x3
aWEpgzdmvI/ERrkTYnMrZV+s/smQX+SxQb6k4QlYrKmnXQ76AYOuxGahazUPwE44VM3O1/YD4kJ9
sg90wCiUHfM1ltDC8pt8crnb0Imm3j79opOZNHs/tNpeofZUFZgs7IRRdKJV66mFKIC9oIfo6sRa
sGaL3O27bPAa0t5YSxw96yHzCtQlwo08hK9DqH9qsxdNiJ3IfYTh8o7R/TVkkdJSnAL1rcsfVpI/
ftmzHzP9/WTIVUdV3J1ycMt6FDCMy2uUjgMn4gq0a/M1bbLrFgiHNQrbuLvt+2HlGFuYDB6E1JO5
/GAKzpk6co/gcpj1BWKB5ifebR5y+m21iap4LYP7mAfLKr1O2rjIZSPKPZv2LJeCgLZcuckGHPJa
rFPtfBQfCsN71/TmPioiYwVJsLAxgViiHADEmf7NvBWg1ThrIglVsoDHG5Br13VabC9/v4XpQ58A
sDY8K/bl/GHTBVpghrKMtmH2KR+e4nQ//D2uZBJZZFcgWYQe63zvj5oZFW6klRvECJweARNkdRFE
9v7eZJY4dMEnjBtKk/PZCpq49bqYOAUa4miYu8qhCI6msLs8Yws32vQM1LleJgHBedekTHmQQnMs
N55wo6dPcnEY8Utc43ssfRd2NuaIIkkXOrnn28pCN68vDLVkbzcQ/MxDU1u7oFP/utLBnLGUJ7Ac
9FBjdtFEnprQEWTOkhFTjUfDLWx4vCY1sn+YtJM4sytmSFDjznziuImy8yfvAUP/jERYamfDSt1h
4dQ/G9I0sycHUhBpSmg2hBqQFdDxq+00y8kKdLKl9qXU3+MSp+s1gaOF+vT5RE6r5iSqUKfK2JZE
HUH9oLFnyT8HCcEyDqLMNtQjOnk8kutaBkl/RKjs8vQuHBQAB3CCA+Q5tddmR1NpVWUapm5JPyXc
gNMBIf33HxAipkE/kjtH+uB6nFDX0PupYZVihzIAizO+hPFzMK7kCUsDIeWBD6OYPJbn2hCtHDV5
lgbVJihqiECbjjTu8lQtbCwStz8RZu9gXCFGJACJkFtHrYptoQLs9i+j4EjlKJpsTsXZYiiUXOnQ
R602cYvjMG0uac1bc+Eu4rz+E2F2PAh9I/ZFToTOegjirZCiigda2bVTZaXRtBQJ5gsFSkTfQdBN
X+xkYSt9z7JGWnMzJNdlTf2JJOJHFji1e7j8YdYCzT5M3SR+UGYEslhhnYSnJs9Z+kqgFNbanwsk
G1jWskEJQp3uPm0WiwY+UsRdUeGy12Hf9lZkd7qAWuG7NjgoO9fdu6q+j9Udr3VFK20g4I25sg6X
VvrJT9CnUsnJvBZJ2YjDwE8YwZm3+qOardTnF+4pNBPo7eukDhMa+jyAIGZphGN0takl2e5IW0rX
lqXSho1/+cMtHLingeatdVMYqiYyGYk4APlGw/5aDa6m1zEvY03dKf5KOWItnnw+sCwTpNbTideE
hzR3SpUUbJdoG0mw8+SXsbZYlg6Mk3mcX5GmBl5Kq5nHEWMHEdL5d69+uDyDayGmv5+shapWKhXv
dT4VGtz9SyLdxWvIi+XVMAG6qW5JvMHOQ3RFGAVpwCgmrEFx03hbX9n3axZEi4tapQ8GUQco1dxC
gQ6UIYwNA+lDEeR0YltrjdiFCGiFoWFBVgxyZY5ei6LSjQt5KDY6CbgNSMdBQLxayYqm7T97rdJa
g2yLng+X3vxNoRrRWIeWWmBeVzqCvi+jN9oKI16IeXPvryFEl4ZEVYlHhUl34QOuqIhVfSx9Knh6
LI7Pel18Hnyr/PvCCGWYP0FmJx7UixQjKoqfXVDaeCZc1brKhaEfLq/khZmbIBfS1JGZWiWzQ6cI
XSlM8ZreQHTzd0VrALbBh9BO0+y+KC3zyVWL4lMQF9pK4IVDgaIcrjc8znihabMtVLe+25hALjaB
ePTMbWM9lPpeCm+L6GtVowjyeHmcC5fVWbjZDa96DN9QJ5rdoG8bcRsJ+TYsSrI9B7eQleW4sEDw
6oCMpgN/pbAwG5unWnmTWC25ZXFsk2gTgyq5PJyF0+Eswmw4RhxreJP1DCcHQJJGmyp8UpPbrOqd
y4GW5u10KNPfT046v0MAFQ90ElXxseoyO/VwmS+upQwdZtCel4OtjWq25nMde95M7MpNMwrFfeJH
/bYRCu8xH61HMa3llbEtnOJssKmLhM3ZdAKej23AYi4fNMK11mOaHMvgh9WurISl6ZsE91TaxYgQ
zMGcbRH1ySCP5abC1Vazu+bQRWCNntu/Z2nA0DgJNBuLK7uAOiMCmeEBU5hQfDBaR22cwX/y25VE
ZWl5/4lFxnw+b2bThgARiVX3z0F3Zf5DiYOGEzJS3HoTu2+WLwye3/d6o3A0eCW9ytcQDrworJRq
Ftp7cEzw1WGLUqv5IJXW1X4xkrKzhTzH7Z24ShxPtyvxRa7f6nhr9jegsEbr1+UlvrTmTqLOc68E
DTO5msZmZj/yWHuVS3lrVunbf4sye152WWzlScfYSCP3ERSJJM6uFHNND3Hp8oBOPDWaaDPRbT9f
CK6VIi6kMhhD/JXFhy55GrPIbkt77JjI75fH9DsXmV3ywF7/RJudebKv4lAWEI32sP7VDPvoqFuj
KlFzd0dw+IqCCPlYPtSSp220tMpuDKCbRwAA1VYU4mCDZ3l19MNEd7qyNrd1lP+4/BMXPy6wyd/l
5Ml/5nw+lCBW687S+YXJQxfdxdCJxad/CIG8Ea4eGkWmeYjWjD0zSpgEbcSOuI3g31e5nbjuSvrx
Oy+bz/Yk44blJ/kB1bnzsQSZkg6JPnCHRfK2rV8b3geNLzthaO264l02LLtom02fA00R29taGVS7
K8Zd1XwZzYfYL4+CpF5RfLjXRNfJrTXv16VD6PT3Kee/r/MNuXBDeLdZ9Fqrt8kacGtpbZ/+/1P8
k4svU0M1UlUOOZlDSEmOY906hn8Vhg9uC9xupQa2tHJOo812EjYMQiiDY4Ci9XUop+LAi7YGAF26
XU9jzPaP3phjV+TMGCpvYfRJ4aUXOfKwskAXkDcyjVDg6ZP8JA3o2YfxUNrvk5ihjPJL5xnwMo8l
8NbMOKK9oVdXKjXRYu1BtjS206Czr1VZSmG6Gqu1az/H0Sct5rV0+w+8PYZGyjrpSJP2z0FtgdG0
CaL9RMmjbVAk8NzalzH9e/vL8zCz+89MTFeMCj4UBlJj5lgD1i/jiM7WYONDaavKyn2+/MlOxjX7
ZLBmq078vTKGGk9IkC6gSXgV3CRK6HST4UiM7HcGVNoq1vQillb+6ZzOvpzsg2xXRObUFR+D5kvU
7Mv+6vKZuZSEnYaYbS5BNrJRjCTyiT5+ak3ZHvCsr4zyUwlfgs7ASgFu6WQC+jx1+xD4+ICjK0ZB
CyqXcHos/BzC7nuKMcnlES1OmsJ7DYEN2L9zbEPnuS3eKtzvQWG+BqjpSZl+a/raSpilIjnUvT9x
ZitRgsRXlDFx/CT4XBWfg8Y66kOMxMKwUYbXfhT2cts8V0G39brJFjDYmEP8+fJgl16Kpz9itjpV
I5GCTpyuvEG5b1wfP6tqG8bqjaB7VzRJthp+FhnhL4ddm+PZwmwjWUPxm7BRqdhUfOxcAoalHy9H
WRvcbG0qQVaD8CRKGW9MhtF/VnBnVwCQfIuja5c28OV4iwflyRedXQJipkeFb0zx1K3vOkCcUusV
qtc/RIFyxdKcpGbmxstp7Is4pfNqTJUbsd9rntM1t4q0kuUupvDwS8FZ0tajajrLtwLPgJM4DSbI
XkpVtoOr8pehO4Z8j9CBETt9+21Y845dPExOYk55w0le4NWVYgw5MXFnisJfvdbY3fBqhXf1qs7h
UgqCxzMoYziHYDFmw0Pa26AczO7TzNsyvW3821K9r/MXZXwEifj3X+w01mxYjSyMQ5MRS41929e3
ueuo+HAJ3cp6XxvTtB9Opg+RpSDTsaLa+E28zXoTa6UfgS4jW1DDs1c2ZCnb/zSyOTIVs5SmKL1p
FvP7zPtptJ8DdH8scWUCl9bF1PcHB4asPpfp+cAw2RU7waCfqBnofMZ3enc1osDq1tdyvr88oqWT
6TTU7Fv1atxnjU4oHKLc7JtoHDXv538LMftMaQbKlNczmY6EGkzwIOTvRf/3YN4JlPG/KZu/ha1K
jRJXmtZc0KjbUEQhVqrwBwhoXd5LlituLg9qce0BNKByBpmXCsb5J9Lr3ATJNj3PevllhOu6GfXe
KbvhWoxTiBjKKxzPlZhL5y3qHKSLtOKmCvt5TEv1Ja/saPQmGTp004le4+3gxOrz5bEtxwG+r9D7
A4s2G5uH9pIKQaLcWGl3xKI9xL3TErxNPqwsvuk/mr8LAW+SAUPUmdBh5wMC0RBW1cgkFu23Kgcg
qEC53vfRFkEkJd1Kaxa9i/vqJN7swkry1OvknnjyeMg6W5Edr/5iSLdp/tdoY7oTEoIPk2Gtgd/M
+cDkRJDiOgirTSaRHG67+tbFFEw+/u13Igq6ATKpIdXhOSYpUSNNHsYYt/MQEtoNKNyyd4S1p97H
SQP3REl/srSnrD+3+ZBVK4R/r9LPLh1MjDH+SnJUMR/yNR7lx6PoPNDs63Sm54OIUegfKe9IlSe8
kavvl2dsKQQwaZUKLfXND7xFyQRqL7RmxZK+qaRfevueren3rISYs2t7q4lqeSSEPBxD7aiIe/x1
L49iyhbPt830ISYUPcUUENnTFzu593KhGMRaMimVBdh01LTmvWylZLM0itMQs2vBU0KxH0HMAz5D
PCv3DkizbIsm/evXFCNRRJHCEAIY0geoqxLXdVZzomWd9i3yE5JjyEK3gIWeuq42d6kmr6yAj0cO
EVUF0DONRBUq3fncqQOa4ihPkjMANIi9u9HS920Lu+vo+4pdl3ay1i36eJqeRVRmFW63QE68aacb
FnZ7Vmz7IviKA+PNqLdrBK+PlxKhUAFEboPCIUX688HJjRkF7nQpId5yHXn1k55Q1BMK/VPfuU+N
2DqZPny+vBgXyPXnQWdLpRILtFhFbgvDGx/aHHmGxHw3w3FjGV8Hw8C2MtgNpRkD9hIe9ay6w0Bl
Lxqfxdh1LLW9SjVjl0feyqthcQGfTMXsOxfAiFw34VdJ9bhzm/KuBwqc+cXK6BdnnLORUrLCrTyn
1Klm0DRmzz5J+q96rdoqRg74byLmMfaHyhDsy5O9dBbzSJnK4zDcP0he1yKiiKHJqOLkS62kO1Mq
HpPxV9oq1zDfV9KNxbGdBJPPV1Nh6Z5BE5dqSoWJTRodouooWpimXFf1UTLXtEoWv9hJOOU8XOmV
gVaWTOXounbX4p2jiZs+WOvVrI1q9hRvBF0UWpc90teWLSjf/MARxG9S+Nqa14bw4/L3Wtz7J2Oa
xnxyUrfY0lsB1SF4I7LdB7JT1D+8Pj3G1Pv+W6TZ5VkJaRmIUyqlp7+yiFanbEfVp9T8e0AMu52T
BXAqTBhcuc5HBDlSNULJImVTVJva7V3dx7ZfRYfLw1m84k7CzL4SxE6yqpyLIa8j0XGzQDqgeaBs
L0dZXgt/BjP7PGmgipXZMBi9uoG4t1OMt7Y75vVeFzaF+eVysOW1gGA9oCF8msVZ9q716Wi5Ausb
feWN0JDd6JWtFIbtp38vC8xHQrvKnBouU254/pEKvZcUV2f25ABVWv1JKV6NXkDk6SlKpY2Ur6y9
pVOJ9z7MRjg3wOrm06iMdPV8st201OyovCux6sjyx6F9K9ckGpcmEUS0AoUPWtEH7/ZUbQYzTEl5
Mw+yZlt68r0sh8E+zbUHRLTqT5e/2dIynBqSiFih+w9+/XwiJ9iMmtTepMsSbhPZuxu8fnc5xMLk
gWdiMECIsdqaf6tM80pzDIGkWsJj0N6GChoeuaNTvTCDleW+UOOaOOY8GuCO0Kuev7fKjJssy/lQ
foj+6vhu5YKD/6KdB8MuoIphKCgWi91ADWx8SrU1gBhvE+ZrlrlCvYSeBWsDJeF50yPMzGTQogjo
pUyzXwtD/4vhDdFWqjtxxHUuij6lrtBtRcXLjkKgJO91ZuqbFh3o5zY3/U9uTRLhDXRho1Sod2YY
aDx9TOGmU8r2rqmlDoqBlrEiciUq3qHwV29R3CsbrZLyNzD9pr/ppVxA+ybrv4uCoD1VhWnclbHl
okiZ+Afghf3PoNET5a53VTSOjSlPi0dR/6X3dVY5SuzLx3zshW3njfFxFH0jQaEzQupRjfzwRsup
Sdn0rTTR1tpaHpyhH3QD1IGadnakZ5a8Rxddhdk1Jqq/DaUcY9dKNCpgtp3fbWN8ZraG67a/2qa3
Kts3Qj/YWGFjKRsXk5TjICn9dSgJyU0VJ90nMxrzl0ooPsPffiBUe+iz1ACoLY5ja9eGhTakLyeT
15Ss7IK2i782Rm1uRimPnxqK3QevsiRoDDK6kWlP+R9AQVDmW1WPuhbor6jvVS1Wtnoohsf/R9p3
LcmNA1t+ESPozSuL5bpL7Y2kF8a0DA1AEKABSH79Hmr3jqogbjFGdx7mpRWVBJDITKQ5x6LM3lIL
r1oflJM3uDQGcASa9mg0Utx4UobHEW0YEnmrId920ui7byTtrewGCH4UfZoVD0FY7xf1VrhN4Nyo
fLAxgYAtj3ETAH7XMxMDPbQBSQkqwfzZbYoSwSuBowaV+lvFG2DqGFG0G2SKFgER+H0cuq35dRhL
IAr1IOLwEzfK0BlolWm5www4JjcFl9lzP7Vd+Ezp0I8bifGad6a66sBd4Gdv/KkiO6Axjd/NIENj
TYOh/21lEPkKyqHITiyW+vV+Ei5k2o2Xv4M2UYQ3biaiF0Te1WEEjIKdxpVInU8TUMSiGGhiGN5g
Vt+dBpsH7AalHNcFm49tbpkw8zquI5QaY4eBGT6uWRRghLXgHBdR1XLXM+a+FVVGUlBqMXZjVKZ5
ENiuXYdY+3tDuYsHE7EDFpMsffGkYyUSiC6feqcbdihq2zdtzsQhNbro5Cha2JCaEdB4mF126Kgq
nwDEPB3Rr46E9zQU1rZOgWXuDlMWNzySwKDyPJUlnAbyCBJ58AIMxWAlYnKsn04hgXrTygIxlLSH
NPazIT05hkGfzaBWP6KpL7ZjNJHHUdXdAX3Y1g+gtXEVD2U43RJWpkmVec6jaC1jU1TAk4gdrHbn
CUnQQGpkzVdAVxd2HFQ8+2KXJTKhvOChekgZq27QC2ogO2p29NFVbfTc2SJ7qNBp8EWN7RjsTOJE
+0nZKTtMgdGecosG8PJekW2rjviPklNQXqvQoNapMyl/8jDHcWsbfvmz9hAhxmqKkER23VZtw4z1
UeyTUKrnTjG6KUvR3fhTMCZeVZVbglmhcc1aL/g60EABe2GGSgNdshZqqSiovLCtYBVwIxJjAqj1
UG3GIErQygHSoPLVEz9csJXGOexmH5ObjzGrE1Z/8szh47qXWpj0w/v87GO0gKw1Td5mZHa8NAN4
wUvFqqQMvg6Dk0x99rMW30TmnfIUMWcH/Kl27Wm76LvOP0ALMiho2UM2zMkuVd6UrE96wRLW2mg2
dUFmZB1ct9v6NE8qFAMA1PO+sgFLrgvrR55iRi8GluJlKGAYokSfClyX33yQ3E3yNt85rP3a0/ca
9CpxI+tt59dZQnkeR3xYiUQWlQHpigBxLx5/ehYOTWeg4grQXI0W4Xsv7T9wVW4ku2God6ysdE5I
6E4aLVj/ipo/5ezRUhvgO+h6dIsbXCRFtDVLsa0xigO22FG++cV+yG96eyXgXwjFMTM7P6GBvQPO
B217iUndFMlgxJDwgN6k3kCVd5gmEwhRLNjwhjwZa8OjS5EXBlsArYIhboDhacFdnhnGRHuILNpi
o0DInNk5YPmOKd10a7wqC4GkBdYo5B4tPF0cHZdesrx1uTMi8nK+dZmKg7WpoyX9OBcw7+/ZocEM
2qIOIaDvRIHpRLe6Yyr9TEF2jychFcl1JZlvm64jDibtAB35K7+tHRd6OuC80Ta2YfK5UW95+Z75
K7nBxS37LUKfkclHY+SGgojBGRJ/aJO22f+vFqFH9yydXOXbkNA3H6E89MHrX1Q4wCYx03OgGoAi
h4774qB/YyTEwgOiyNHiAzKRWrSxYVmfmc1PMu8epxz80kKt1cOW7pMz446BRRCzW/poL3EoJr9N
u93I1gKEwIdZbRGtGfm0benLYK40wC5pHybdIhCGAZoMGn6pfSCz61tndlXEehH1lk4fRnCLOOX6
eS1JAd2NBVwu3FckGi6l9DlemaaD8yrZfYsRz3SIhQOX/t/7Ghw0DP+Wo90lj0edKoiJ1QAB2qyD
QzvRU42QkTJzpVC0pOTgiA8R/cw3SS8jDkYDMtgcxwT3f6LhdALSyuH6ri1dVWA0wm/Mb3S8Yi93
bZSmC9eN+o3RBxmGzViQiKFIN8xG2egvRM2qjiQ0cHZ0I66ihlAaRHOQ0MbFcMPYD9BWXZexuGMY
VZ8Z+DC87s1/PzN0o0V7EZUGljM8ENOLU3ulg21xv84EaPuV5VkhuzFtNxlqyJimil2hYrpGTrAA
4YnLgiFRNBjjfyhcX67DLwqR18SfB9lMcWgZQbrG68YxMfLSOOa16k7lJJAK5Y5XWZssdMvnSZjt
a63AoZJW1nConYl94g3w8rf/fY/Pv027AN0UNsAWhMo0TKJndTjWhlq5ywt9gvP6wbE0wxahdq95
EGGWhaNCQN6SycXT0Hm2xBdl5wcCMj7OUHSqfnBuPkovXwlllxToTLBOboJG6LAtRmx8Wlo7FeQ7
Zq0Rjc3frnvHcxH25dl2U51b3PcwNcjMt47bhyxt91OQb3jgZjERGUCX/YeWu1+un9uS6p7L1V4M
1GnAqWZiaZXxIOiHMG4C/npdxJINRs/qzEsLwlbwcl0uDeQJQxikODaMPwV4ZHr3PlpGzM/XpSye
0ZkUTQF7QG2QeoQUVXwP+bFf63pZ/H14ZZjeubPy12PjzIhMPoOlrHHHpf1mqBMxV7R78SB84IGi
Xo6hJj1L3qB5JxhsFIH7Bvx2xhCP4lFO5kredVlKEAB+Fm4Xr4/Ls1Aqh31QWMXYPtVqK8aHhqw4
9kURSBTCdSDYA2r3pYjMCjvZKVhbMf4KX+7QJg/wq/ZvtOpMjHbe4VThdwOsRJRHzyWYQTi4/ptZ
rVS1F5X3TIy2YRE1kc2oMnTNjIeKn0hw7A0Q+WyuK+/8sX/c/t9SXK3gq6KCTTSDFDvYTOXJbL4C
USmyjuGwtdagkRdXhIY+/AcuGzTRXJ4PwCj9wWmLblNap2LCqEpJjmXzHROJK43IiwkAcPD9jyR9
VR4SRSGMNlY1bnq+C/1bj79b43vOjoTVCJOOXflYgbM5WysMLu7nmWTNmkqkGrKOEQxy5ugTeKq6
k9O/Df1dVZ4G8d9b7+CWALw1A36i9U6/uRSjnT5DtyRaWe8bECWbD42KDbBwr/nYxZs1x7EzEgHS
CfPfz0wQgoqyKlOcXAGM8ta1YhV9yPx4XRUX7dyZkFl9zoQQv+n6qMShGV4aW8MTckbXBcz3X9f1
udAEDBlzboPT3tCEywrI2DibCW/nbsw3U0Y/1UO0yXi7Z0Gz8iZcUvdzcZoqZJ2DtjsOcX2ZxtTN
dn3zC2lwred4bVna4Zhh04HTEnKi8J8qv8Hw1UiRjj305e76/i1pwfmCtAOKeuWproMgD7VhYKDV
+d5Wa1jiC4gXDuCE5hHwOeP8Z29zW/VAg57NK9tmRo3U/G1G3xv3CDTDvrw18yfDjYHPVrin0n4h
bJPmK0H10oaef4Fm4M0UM1aqwxd01T0dn5HZjJFdRzIojsriL9wiKgy4WBjGRM5Fi4ICk1RTOMD+
FuO9bXwX1c5ZS+csHdu5iPnend0ro2mlbcwixtp6ZCWoef101wFE77p2LCY9z+VoekhAfcN7Bjld
tI/oP72xxYhnVv90PAzJsSQfN1V0P6wxci8YXKiJY4NWDPCafxBETGAURUAAqVYjYsv6kD0ghgFC
aD0PKWqD/codWLjUF+K0Sy3rglJUs5AjyZoHwVjiduVOogUUEdTKhi7YwwtRmmpMCMlC5c/hjKy2
TUdustbfXj+ztdVoqtFII3DGDiJkdT9Z76P1HE7P7C/iMiwESN4hCDxwVJrfF8qN/HqCmxrUM4oD
XnFk3cqxLL3QzmXojWsWmKhYx+GhxpAm6P9NogyUTJH1pQvq2M7EtgMCFBh9ALQ2Pl7fxKXX8YVs
za+MoOuIPAXZpvu55FtFbig/1MXbJLZt/pp5h855HsVR8cQ1Hx1/xYIsWKsL6ZpGEid3XTFgd6vM
3eTm9wb8syTP4rQ232q+hs6yJk1XyojmlMwxHHArLOeHK0G4zWRsVreoMa/s6/zlmr/GcxtBzDxQ
6aJp+NJwOSW3ZZhiZd4o7jxhnEykuFSXPYgyR7or/VIzlMA760mR9D50C5AmfL7+CQum8+ILNE9Q
V6ERWQSrLQdUTMJQWSi8NRbAg8TayNnixp4tVrskwPWpepNhsX3h3eZGtuOud+NEMiY2xRTa979Z
GJLi8LCAvNcjRzObcsoA573xxBFYh1ONYur+uojlBf0WodkWWoA03RggwkKleghiTiakGE5E7kvy
dl3Uog+YGzUwrT1jsWtKaaIQXjQeRI30ACJG07kFL51rbwv2xH2xct+Wrzsg39AEMxP86aCmUAKh
bJPCnIGcuEXvX+3PFfspLkf5iXpt7KFv1PazrV9kG2rZcQ0a7d77hpaalYh5cYvPvkS7+nluDe0k
5wgTDZ0KFDoMo3QYJ2oSla8Y2DVR2mmatoo6P8eijQCEhj4aszqSNE0fl/IHsFLW9nihrGeDRODf
PdZiCV4Ck9zjEDca7wMISXvMUs8AxhkQgV4i/wHjCnGxBr+x6A1DwDWBTx15Fr3jyJhsv68bCE17
Eo/IU4Q+f8TwgFWv4f0u2pUzSfOXnIVknicw3eZCUob8V4EJBWnEZrDy/lgWAoQXkHaH6F/SLEoR
th3xzKrbqA7hSch3ZRvucnON2mJ51/4Vo3te0g7GRAKIGTBdbyQsfQC0kIpWcjtrUjQfG2IkNR8o
w46Rgzf+7KKHkiVZ9N/ZLRFJzqg4/3fPHO1Gheh7GS2Mw2zgerqj2RbfDMnEOyPlD0s6+fa63Vpb
lGa3KtqFEUmxdSn56Y/bqHgBTADNdtelzFfzDzcaoeA1D++jJ0C7S17QhlE+4l1Ns9zZutzPEncs
/iqUPJMyr/VMpYshytGkAltUgCwJT7i9DYKrFKxwaFS6vp5Fax+5eMXPlXCMlFxKqmlVONZs9fwA
5EI2SkXAav2ng2pE9wY6pP930rQQYHL7HJkmaMTQdLdOKttY8BZ4ytJCR59jgvFR+UVcRVG9YgMX
leNsmdr17YmL7o45W9GMz7zCcCCaeti0p7azub7C+Yd0/QCWEZgZ4DkxiaHtpxvIvmMFrhYL0RfV
gay2LuLRNrYEGUBzapMqjDbKoYfrYpeOEfB7mONHfyVgkDXlF4WbAZoAyt8Nd1G1yZvnzDpm1UfO
x7gp17gqFx8I5+I0B1YDRUuaEuKCHCBo3l3Ayrg2D6nz4KnXothV/YaRv9Cdc5nazZMciJeUQmbW
gYDYPbKGxoN3h9DADB7DtQ6BpQe4PYPwBzPkoA8jdnkxhgED6aFXIxFUvGIcwen2rYF8ZxaXzmmG
sgbE4RAmQbZWvv/FOvunBv0WrN99JVLf4BAsUzankMvwn5q/CrwrDTAMhgL3wzGOY0fi3ufoJ22S
2uv3snL24C+Oo6jfpbxMTObsfGMNN3pe9LVv07S7E23GHAPaPSE3aqdPzP9cDis3aCk4QssEqKPQ
PoE6ryajaUAc24yQYeQYyhojZsRtriTq17TfoiHuDtSzagU4x1q8P2dCNcMkq2Ayh4wjRArq13JQ
+yDvE46u3aKod5hN3EgXfdPiCzeL29L76ZDpk2u9UtOIHSCkMeDHus50alK2v36vl9Xw7MM0w2X6
WT9IoNZtnAGAtMa73R+k3NPxm+sVMQNgBv8UoB2sP16Xu3jQYPCakUPBv6Y3XLASj2C0J2M/Bnbw
gu5ghxlK1WvVuGVDgnoibBbaLv7I2KFTtELnHS61bMYNGO42mHbfdpgd8zCjA7zKFzevExmgk3TK
V7Z2yZPPpcz/Ea3ZMFch/xXNNqz35U0hxBGkHyuqvLyLv0VoNoSpGdea4PAidOWCnRImhMQcGf+/
OazfYrQbwxn6yigyNpuCDEkblVvqt1sF4ObrYhZd29mGaXcERbo+aGfXFhZHb9qF9VME409OZQ/K
yEO/Nj25tnm65nfAM6lHnA+1klZ98v2TP3y/vqIVFdAbzcoyVRGfA1Sjfhmc+9UwbvH3AQrpYXYa
zVg6OingfREuTvMS2H3XPIvocP37F60WWG+AD4TBGEAQXvooUMXUAW1xSzuTnBTxY8cqnz3+4rv8
0Pj0Vg5rY9TzL/7hAM4kajogKt8UkQ2J/nj0QfCObgPj4NXfAVBxfWmLp38mSDt9FZkZ+gAgKA/v
+9YD7yXaitbAeRZXg45aDBXNtXrd1RA1GSX4kGECFBxMRYejOQKeKjc/m4Aa7iZz5byWolArRM8P
iMjQI6CPS7l9naZ11cyLOrTue2glfoTiwYrtXtQKABwi+AQ/CrryLrXCqFNwovjYusynSdOpuKQC
3hMzEdmB5U1s1CtviMVt/C1Q76vJu5oXlYJAUe9D+65ptl39wwxfrDWYozVB2rs1M0IQmop5ZQYI
K7oEkGaEfNjWJppWqlZLN9cJAJoN5r4ZNmL++9kDLGtpJIJQolXIxmiv3NrRWv1+SQIK9+h5npGm
cX8vJXBASUYRw6QKSiCbiWOw4C+aJtGCgu/HcBN4cH0tkHRby5msFBIiIjeZQldbkiOSNdSK+1l0
4mhrAdY8wEHCPwbZyk6WqVCAb4ist4AicfzDD06SvBD7rfSSnNzItZTWrMKaGfIQLACxCY9WOHBN
EdKmrfJBgMJ+8F9rQJRU99zd45EVhjmyW/fhmqFYsEZ46qN+CmBwkM7pWUrbBtabbwHo2RSV3A8R
MIvRtC7hl+haXXhBLwBQ4CDVi5cH+ofnO3CmebTghcRwKiY4I3MX8vGfyTVXlHtxNWciNCPOCgnL
50GE1YoY7MFJp+7lGsLLgq0LgWEE7hAYOwwHa0fki750Cg4hk4O3YYbBZCyH7FBouO4olrQPgvBS
AEI28hi6k82symkxajaDDN0MYMRAxUa6eyeNgSTC0HtDP/H8+brMpTNCwhHqjoF8ND1rawNGBi+J
7IHHHFY7lvIjDZoVm7oU+GNZv2VoybPJy9G8TyCDcGAMgHXWwSw5mwfjdk2XTBjQmpK82+XZf090
oqMI2DURuorgP3S7FDFeRKFqgMx3l6Y/iuG5XqMfX1QNdJah1RqX6o9khTmAGXNEmXfT8RcRWXHm
fAtoCTP7dv2YlvQcrHP/ytGMeM4KjGh1kFPzDXFAo35ndSsR/lJzFFq4bR95AnTzoiv58roaQUEH
sA9C+6r6cSpTfkiB9tFMDigdTDc7gP9u2jcmZ6fayo8gY/sSKUAfsimrnq6v1l3cVoxlzGyYKNzo
OSDLZU5qkQFA5HTIaNxGQfum6jx7COjAv40uw7RlqXgAegbfI4lsWXiXk9zfOD3mGcHNVbIDfrze
MxJgtF/AOZ2GsFUBOOT8rI6LaXrIZtLhwuDDHpCD4sTzrHv1gF7ZoE+aKzM2M694wExD+5gbPnkO
owncMaON7C/4g9+KSFk8yQHU9VikxIIWN/EAKjdAlNrlfd3Pz4iUjyGoKmSxq8lY/1S5MWYxph3M
bQZorAeLCUQzwurtGxsAHH/RQYLjBCbZTMMZgWjn8jgBIFRnZgiVQQn+RK1mbxrslGbZX1hg1O+B
3gSOTHy2ZuS9Iat8Xk4zfl1wz4HOMqIUHHsge7yuE0vGEbRQyF6hGBoC/UZbzyQsJYNqvmoRGAui
niJTNPoiEYEUz03WjvGU1fbGppaKfSCIb200nbxc/4iFqC1Crnymz4YLRU3xck/zdOAUoEIAi6wR
ZDvPJScx4J+leh2yccVsLtyBC1ma1XTTXLrjCFlGdBM1ey/vPoHYkgbGSoy9KAd5EcQ7CLL/IBwt
JapeU4Z9LXI7fBxtFAo9A7hSkQ8EhMn32Ov1PVzwOEBJQ1IMmo77pHNBsIEUGFLGuiLw3CoHvZBq
7Xm/YC0vRMxLPgs8ZAesvhEowRsF0rQSRNiRNSadXOOHXxaDzBKCKThQPS7IitCqx1n13eajqTBW
nD6Xxo/ru7WAODuDyv0WoqlBleVeW85qIIJf2QoMCg3kMzOPlvXq0L0HcBQuUcq769FdtaYbC+8v
CEdoCrgUtKLp04VTblBGfkFX+y044A6qrYCgf0f8Gz9PWkzaX1/sQiwcAcbdxFgk+MWxq5fnVklw
+I7NrPJcHdPS3VvD8BW1gNs6kyfXZRtzco+eo96ui/2F2KDF4JA7d+ci7scwhyZXGd0MEwZ9YcBM
CetXeCRAcVa7KZoObWjFzogJ/7L4yLyfpuiew9GOc7t8h+lNKg/IMWg/Yc1XAnJ3t1UHDrw8asuV
vO6SsiGLj/hzxsvDvOLl3lA0+5rCw97YXXGrUFmv6+FmCN6vb8XSCZxL0W5OMYWsx+A1LmfL1Z0L
XFKAn4bEaWPTL6ajyVryRMxonwVpteGDergufsk2gCTUxfAscEpg5C8XydPMwDQRblQ5tPvOru8c
7y9eDBju+i1Ci6SoLCvHny+tZxaP0qyeylxt5iaw6ytZOi7cm3m4FAGMpwPluGNLpqBneJg0Edpo
pp3Np2NUjStigqUbOnM44zGH2UVH3zERpLKx3RoMMbkl6phGuDrAyPBUYlak8XYy9/xdKMXwHPZc
3nFKSUIBHod/ZOAj48IsujEOzLy143LogOQDlOI6Mb3GGDdNXpIH8PA6n4Ag0WIiEsitvFUZUD9M
czilMphu3DKtgHttl1ksolS8d2kEoK3cqrq487vipNpmeoxcxV/aMppuJKrliez4FMZF5QPgowZR
VRY7nJflBvE1emqBgCO/OR7N5La26/pgMCtKsiFPH0JlC3h4O1A7MLEyANi6cu+IISpjuw0bpITy
h0YCL9q0RHo0WHoktWEfA8PbWnxydowH425SPEKhOxrvATQ87V3PcE+ewPMkzmlfg7KPEXTjDWig
Bx6a6xzGqZ3exsa3qlgFJX9wJmTYY+CCdGk8AsZni4FO+TLQwdr3oiJfjKywgHZQ+KhaGmAWXrGR
i3FQCBpqCy4HdLf6i82OjJbRAC8p9McFJ5BO87se9B1HFzmgNxTHU6AlsX5IuDGEd1bYlwxYFeN/
p7xxUBf+/RWaW6JIQnLl4StUNJ0GEgCUqd9fv0JLtij0gQuKAUMw1usU5QrhdOvKBlY5tEBdl+Pt
zTNYI74zaP1RmzWG38Ij99dSm0tBXgiYVlD+2mgf1gtGUQS4SKdFhoRZJ7vY1EaGRlGG1OOBm2sJ
p6Xg61yWlr+o+nKoAolt5IEA6ktPqx2w3V46KpqnNjL+gtgAx3a2Ns3TFbjnRl9DXj7RIS5oh8bJ
0TiFRfGD5PTTGOQ8AYwH25oMkCkiUM3P64e6ZBfxAwCOQXOhh9zQpYWvR2DI0A4fYAmJx5AT1dt0
VB+p0a51pC5ZRsB5IbWGzPE8znspyR1EXSIQhCtz03dGpdxEAl24nYNqtwfSCBN94Y0H8JPrC1zS
nnOx2omWNa9TZ86viSaY061FkLgEMQJDFmeNL3r2VXrcci5LO03WNK1XGthMwPPFlOFA+eH6apaP
699N1MkKMZdrtCXkbIrwzgeeu1K3Dfm4LmPpDpytQsfTCnszmtIOO5axn0VjxHiHoAMju++EXJn/
WpOkGS1AGwBTe96vDgOA9Sg3rnp2wu3YroQxKzqgE2zD6jvjUGFFYZNtg2lXRySZpkSoZyBLrfiD
tTXNOnL21mForpIdwQmZVRH30RDnHMCaW9GuvL8X5QD3DC3XGDh19adAn0WdY89W0enypGZJ433i
bhgH1orGLctBIhx5VjwDdG0QcgQqEZ+zUMiGy/5nA6Qq19sO6c+/0Lq5Yv7/5Gi60NSYSnEC7Jtl
013ki5PppW8lDW/g0NZwf9bWpIW1WSXGlgZIIHtR+uEj+RNn6AdpGxrGqg6e/ncL0xRixBSVaBUW
ZkDrqixufLLl9kuar/muJf8MusB/d1A35fZIaO9CEBlYHPTDFjCrsRm9Tc64aQvyUDUcGPJiJam7
JnXe6zN9xzMk9zAgDvta3ihqJtw/gRk2Hi1ArFSII3d5V+2u7+jidT5bqOZJzFwFJpjS8M6XdoLX
XVxY/TNhAlGysenqtcH7NW3RPEjRNxJTcBBHvTF20qMvgS4Gepk1hsRFOUB3ByUV2oD/YNNQY82s
cURa3o/q2zxFowrmiQxktHy2xv+5uINnorQlVT6JJGAE5zINorl//OGA/g6wDrBN4/9FR3qETCRK
ncB7B2aN5hR7O1S8YjBUngPK67H+J8jpjbBtgGrBPTbusGKwlsob5wL1RmcvANifNOFV8LA+mty9
8Yv2ts3MI+s/g1Px3vf82MqhppWJa0KP15Vz0UPjGWyB7teKUOe4vA9ioDX4hHGK1OBJKRwAMn6k
XroS1SzqypkU7QDryq77roQUc4Ya7uXRzMtdT/Dg9OqVC774wEEPCECt8KhFzkmzKyEyD01WQZbR
bW1JE2IXCL4TGxB+jRuHWTJkTuz+xShzhGQ5ntCArZwz2Zf7aPe+qKhCsUiM6W7wFY8tcH35RreS
x1m0X7/l6OwrY26otDLmSg6JwCL2FYlqxfpYhvsylRuv+eZF7va6isyH80eYeCZSy1oPoc08w4FI
igOL8gTRr6w2rfhaWgx5nZXzW5OmOdYp5DPqLTbSnfsqnzPjyY8+5e5zjrFddwULYW0zNceqfOa7
zIQsX4rtZCQj23UTQvs3QL4IYDyS1THkNYmadyXcmNvKINEay13nyaSMsq2arCTDzU6H6pUWw73f
rxFpzj977Qi1O2FhJkuGNcRmoMWqBEXlyVsJJJcaRyPEdkAGxAw86ivaZtosgHUpkAUtjFMu3xrx
uWtvnSyx7ENZI6cAGt3dNNE4LR9DM499AJt7t0F/dDgYY4vNdZ1dNGtnH6Ptc1NUrRwpFiz9p6of
t5zcIke9ImRxV8+EaLtKHVV6SmDFhNw4zQDwkb9AtEMF08bQkIuW/T+o7wIcFe0kso0GttCS31s3
jU0WAzln5fQW9+tM0GzAz8Ii4jpolRYQhOaluMb0Zea8Wf6K7fpTiAsITxMJaBvJcpDDXAppMLQG
ZKzZkLhqY8hiX/cuHjfWfz6WSzGaBUEhOnOIg7MPbVtuWWim27HoaHJdw/50aZdSNHU30AUEWBgs
JpzspCrfGlrEIv1Q3te/kQP47bkBGXUcTU44cK+kPmIftwOfe+gemijgsaO6PXD71ui1/zRPWBQA
P9A+ApBG0CtcnpA9wygPLvL3PdQgH58djOEGSQ5kBABh4yWPW7uieH/eoUuJ2mFVueOTjJrwZ/50
hzdO3EXZ4/UdXFS7X4h8PlhvvEjTbRkMdQAidFwih34wptx3zMCk+5REa6g3f8apYKZy0dQ4N3Cj
FKQFU5Qb02CNLuoPpL4Bjpfs0GuBzLj4gtrO9UX96SYhCpxRoQcAKt+2NQM3maLt+8GDtbVumubd
8l+s8gia5NGBNVrZwIWQ6lKYZugK085qY4IwmyaW+8nxgKBRxGa4kw1GLJ6bdDutsUctbuXZ+rRD
GxU40YvCRxhOZez0RTwBbBvxh0wPq7ihS3vp+BhxiVAI8X2drghtDqmsjQDHVseD4cRDhNS8FMBx
kUnf3Fbv149uIeKfmyl/y9N0nhWBy8sA8hh57dyYmncV/4oXxiaqPxljPAy7sN+00YrBWrrbyN6i
ew/RKSqVmnIOfDByQoGwhwgjLYEsH4H7Z2vlUUz4wTZfQ/d4fZ1L9w74ZcBMBhAJmt/mDzrzKSD9
mMgoILDDpHbzNajfhvT7dREL5W3XPJOhJxiFZ3O7a4y5ht48T2xK+v4fkHh/defMxWg9WNy95R7o
7kO1FxiQItM7mg1XHM5C69PlV2hms6RFjs/ASpXiG+59iJQ9VkO9s1K2KUCNpzKEyyfDKPaN7AEy
TleaaJYuy/kuaApFasurMB00x7HRVnAeT+77ZJ288iEYVnKTS1p0LkpzRzUShiJosVQT+emGN3EW
JE7/3Wl3COhIewjk3xifc4mapas9pwzaCRLJ+FKKPeC/s7qKDRBEdPK1DbJtbm4a87/nxi+PVDN5
QwOnN81Sh+C1RsbNXfPraxupGbiwsry2ndldWjblMbBJwQ0q45YVJ+nUW8dJ3xhaOCfmPV2/MkvG
7nw7NTNgtCnn6OuFGXBk7A3PLunioAO8dP6jLI/Ff3/5z/uId3hgoWMYbUKXRmDqRNliOAwvj+qn
6iQe/DGLksp6vb6qZVvzW4ymJKhISyuYb0A3lYe0HT+5nbs1bbESwS4Ffeer0bQCWBCZ2ToQY7ZP
TM1Oaa4Kb4LSP1xfz//HpPxekKYejkjHEuDcaBVDQn6g3dYr3v0psYO9ozAatpufid5myhMUeVdC
i0X/BEBwzGegRW2mmbk8s3BorXpyMyBPUk/9qIg77H0ylUfUv0NUGatUPhncbd8n6YpENn1946Ka
u23Kythd34ZFw4aiM5C7gIMF4t7LLzFyTkhI8CWG+QOUUarZceO2RiLMXIun1iRpCjQ3aJV5BUlh
lG3qYMv4S21+zkS+rTlZ8ReLV/9sVZoWZUgCuD3PkcukOwxDYdBcuCOah3hceQXmzt+t4u36Pi5G
cOg7/HcjNXWCdzaCyYc6ecEejIxGvzXBGFD6m7RJZP8YjXij92t6NJ/OZdYBd/9MqGZqIpEWPVg6
AGrFHwN0A5reLW3f6WRtWyvbsabDhALSLo9oc22iG7LWAbl2pLMlPIs/HOr3RdBgmyuwO+fly4wU
g2eM626DYqUy+GsG+tpStVgnHTxZkBZLDZo+KdQEmRA2la+C+Jsm+lI5YMng6rbzyF7Y/pcABAkm
0LXloE6m/Gmgex6280jNb5GVb1CD2TuDsS+L9Ek05W3X1hsarVGn/sqE/vnRM2ghgjPQ/mh6KJwR
ILYdaJc86wSHt1F+H7v5YSrvcM1BbRqiw1kOT2As9tWLim588z3o1/AIFv0RaPz+5yM0JbHEJBsc
FCDu0SYd2+orHqcF2GDGpDcFgFDbZOi9YEU1F93FmVDtuAq7IjXNIZQ0sSOwctQk+RpNHEDuFy/A
v2vTn9M9WO5D6UEM70kAEqPcJSBXKFp0xufWpkNjeI5ectu5t3LF1CZQeXfT9kXexmVV9D9cq3Td
mKRj9GGCgfYWMPbRJ7Orwi7OWOSOj9OQdl9qScTJkm2K0bbAa58AL9TvRlCR5TtbkQgLq0gYZ8Kc
gk0OtFxQv4RU3GSl1x3QPOLc1oFAVkkY1uMAKNXnuukLJJtAnXVIcx6+V61Kb0iTofm8VmmfjD1H
xs5R0x0LIrovjSHat6wFlZEBwj0V9uxUlW2QIDnWJCNm/F5BRqRuUj8C7RQIGmhsy+n/cPZd220r
y7ZfhDGQw2s3AsFMUcl6wVCwkHPG19/ZXOPcJYI8wtnblmh7L29Xh+rKNavfGUWdHTEgXXsH+J++
S9upaEmt6SI69vNOU21PkTEsCEAdFmrcm5Wh9mNIwiZuj3kthKlpoEsd6bMpM6cmDR65qFNJEqT6
sUm6USOSXAGyT50mYYU51UqGwsdR/eRxZJug9FnvrtbyqCA2CkxcLo1gWOkGsmUoV9MAdspG27SG
UT3rUzc+YsZAedSHITjUaMZc610suCW6cKyk7/jvsBS7U55X/B9MujJczLnAv+jpVWoXo1aOdBqF
xq0QQ1/7MZDagAPpSyaC6voTkCOaXVCOagHgSz778jCkx8Z8p9ajPooqVoKeFil0XVLJ6zYaBZWI
QWNkdqyP6AKtPE8BGJ0XtwNBFFsciR6JwsM41P5J9sSAdXsk3r7GoK0jfD+MdlVLPX3TKt+rSR75
RYjzrjgdYNyaseLlTD7yXtysMYKW2xlqw+BqeD2ygEIwfqu1KtN8wlh553fVdFcZYo6nrAIiGq0a
MxU/JuBkQHZgVnCTy6QZy50qT7rltf17GumfcdVutQyrVvLR/Z3yfTvHQATlUokGDItrBRGWEqYq
DSkaD4Xa9qQ6prluYARvKduV1PnoGuUgi5EHJ3wCsAlOgHOe59mC88ZU740U/rGKuWpuqlznEa+m
iCXvAW3myJw7pU4Z9ebv+72rD38QmknaDmi/HILiAOQu25ZkbdyRIvK2Cs/9aUOddNPSTMS7VgfK
sSVWrKXrCCleHzCXxAYAliIgnvYbSbhA+FTaWdCspvFhLprdsIs06z/fJRsmweb74XveYyGjx6ZN
RtDkqw82Aa5XXlSMZNTbF2UpA35/f4huYES8DtSguXPjBxgihjIMDCTiH/0BwBQbJdkNXGvqKNnS
ZDvE7CBBWNjgPaUCbGbUIGNmgnAz+bozQr/omgwDJqaMKICuDZrQKuDy/H6Od8mgYhbQEjwIzYuQ
/HZMy86DRZNPqyrG4C9uJzbfv9NgRvWc9ZUfNGZGN/wJyZBE0PC1orSFCg3gJaa4LRzYvQf2kwrb
6Q870BtHqS0FUOn6CnCBJQbrxrQXzWrwFwz7+wwhwdFFqgsh+3kPXKhmRcRxIKX0lTX1CukhRPVy
omWdu0rZqCRD7CKodBOTkJae2+VK/j1OZN10JAgAl4NwG3rqEYK+3igA5HMMY05TakfndFeQPV1t
Thvz2zBXS8U7F7H8Ly1dFID7BSKotIcxijHbMwtq0Li8L0OoysLsaW1hgLg5mBzhCMpbrJwGJgZb
UxXf8BBpYw20NwXqkYjwpKCc2RPP0kzFbBdu4IKkdrMuUUFqB+3+wk0Gg0t8vud0oyelxdbVmZ2J
km9aY10T+XddGg0pLEs62r35z6piM6O+6VHN1GmxIHlvkIzgR/PokUI7MzCUbmtlhB6KGBGfgeij
GyZE8M3KIJBR6rm2hb234tKNSlqc0FNAzl9LhyLOX8Cc/MwT6vioyzHpYyBcQDAwSDzpGs3ct0NO
YUlKQFoloevZxeqzownJCDhnJN9AS6BLCRLgws2ePNC3WVG2CPMFgVZ41dc8WqZT3UllpBLTNDem
uTM3O/zOZl+2TWzXJQS/7Gzbxu+IS5yGuI5DHhx8/M8POMrZB3kgDv6zi18f8Pfwdy323/FB2RfF
D5N9UEpMejqZK3xtVqBlsg98U3yxv8L+KvuD+bV5Pj1vvjaFWeBPmw2+vjbs/4J1bhY44tLXeMWn
6CzmeRQZgRskUTDmV6IEGT8kqU4UkpO3f5hTOjSmRkYLZq7T2ahVN1P6t7dLqkuWd57WidNvetKS
58LkyfeXTn1bM8c1t7A24YZd8HLYfBPM+OOBBqfO5EgiDlWac0lAN68piYnPjvrzhVr0tFAUeoN5
ijcKkAQZ7KCixRu0rrkhAFqDp2RwDESnMnHpjrOtzYTgPn5XNBcM/uvjviY00zS9JA7xGHrA9yXp
RWQByxTcrVoS/iRhk+w7xc/N66u5M6zdwSbuwDbuHD9lspVJaSpWYSnWJznCTCVI25AXxzrT1enr
a7M0fetGkTB/HPjiEqqYMOkZR3R9MO2AbnCxRuSp+IxkitY1uGTdenztP4Y/yYKmv7kFsB940UD1
Bi4dFzG7b2DPCN3E5QF9tT9s9+/x09qf/UXRfFsgwgp3MOILqSeMYNZu0mxcIbXBlIb0WSG4a0K2
OF1CrdUCV10Suj8vm+0H9hEGfmG6MsPvvT480ROTXIR7QyFedvbr7p8fNqTKDsKFff0jKJiwYBLD
YfLDxf/Ovi8/LItYGdluKcTGafV9WpmbE4TD1/Pqd768UQxYKqagq2xgEWug5WdqNC0bRfbyFrMX
aU0h9MKLxKKrpdbISyJsdibAFUMvKBCSEJCY62u+z9M4HXH4TJpB1mLTFll4ZfduGGB1AqJ+GCsE
m2DmYVSSkaZliNmLMdlsnjfm7s12XvB8XqyFKxaY53CznR+UZuKTz3zBMwJQ2ux2uDbIpv/iYtBk
LMCyx2xkzD+/5qEwN/KoDidGwDRfd/Zf4oAd6GpB1l7Af+cb+UlnthGhS/MgzkFn9/b28fj46MNM
eYTgYcbKhN/jTyBtbS26On8X9Px97gn7+T2SkQTsl4V826XA9XZFgBFBgxa6dudwjxV6EjGpUwCn
sOfiHqCSoSOhKFcrKMrfj/k2bgr+RwHD/yfGVNEP27zXoAWVkhGD+ofif4CWx1ZXTEH/TupGBbCn
BhBvHYDvF2Uzc0Z5hEXGxsCYU2Z1MGvDZc+evX9mAlzMgSWa98/yB03xenu+EQ9tXTagidpygg+A
3uHzGbuNYYH+dV6c4/a43VoLl3gb2p1tdqZY27ITAz4GYUjAnNj2o/OH7peEyt33/vNIZ4JW8wWx
qEK2PXOnEQPS8+iAU5+W2OQ2GzbbzkxDqWFSCeg0BaFX03YdeDYL3HHjz1y4Q4WJjsIMeE7zrj0p
yjMuHv+5qY1GXjF53DJtKP/C+ryISrpib2Ch2PX+8/9Bdvb8Y8lL00kAWcYfMXlt6eszEAuhDkba
mMx/gUVoPxBoSmZ1NLA6iPMCuNeLT5UQOJT4ifNfUEwXpLIbKfBjYTPFpGME8QQsh39eC5jI3F0+
8HDY42EaFaqSPVb2gU/82OLXy2O6GN84LTzjhTfM3ssvq5pXP3OlV7b81arYyrCgf7Q3WwVbC3MC
rIsmXVqBxFh6vgKAC6D0ClAXsGNm55LnRqLIFfo6GeGLn8JcFeaFvGD3e7pmYtI82UtGzSVudUUY
vaQK8DUM+LaooZRmkrKJMi4KdAkKKScHn/gkpSntyF/8biIDPn1mTVlYA8FSnO2RPrgPjmtZWNL3
9+kLFpdrQ/bAydnAFzo9P29Oq5Z8+/DFvxbt15tYowg7ANg7QKCFeY+yo2vBV3KqErUcH2OEGJle
ve+aSKvpI/nw3dyNHgpSOfHjaPYfS+MubhUKuiQMTAdHuQEiIAgAXhPmEjTJD+hOZdrrAH36+MhU
Cs7gPBJYVaule7k1rGBTwdQEOYCSAJJkRtAL5AadoiJHVGf6DFeJa0+rv5LDrYvnkH5gzgZVCY/Y
AgCqlux2JsSvWIKZc1DSsLaAoggj5XqvvRqonNppIP0kOq+dGT8nbt87ghO7mVOvygWZcOMXijN6
MxYsM6XlxQL0Ols4C6/dq0gfYurVpnjc9ltxq5m8oy08+f+FKIri0V7BIihspMMPC6GSWy7qfRBN
Eqr55lt4mrbd6rPG9JLvbAMJaCPP8lQuGZhzH/ifvf5LdmYthJ4RYgYUyBoiHR9O6TdPATdNQ37T
/3kZzdR9QhXLYg09kx43N4pLReAKQB3oOr7ebMvjzUxss5NByrXyKTqjo+/K78Z8PEYJGQ8BzhjB
IxI98RvV+l263jidlz3/oD6zVkqjnkoZkNtkVMiEwodnKBzAUnkW54gvS6DDl86i270iPQBfV0Qc
e8a9eRqiygR4RCTalt/lswhxlmxUV3CGh/x1WANHi5aYPUiWRMRdwjBs8XDgQCD6PCNcx17XFhwI
p6mFOggL7TOlk22Uh4T029HWbePUrwYnshajX4xX51v+SXkmFTnN80RPZteLvRFxXdjysSHE39a+
qRKdPNWrzDlJrnJcuttLf+0VacB7YL62goGOCDoBaOuaszpMFgIoeoqYzoAAp78yDhJBz5Dp2QA+
tMNNbDWb9CRTH6FagJo/H3sHiPKQXhlJj/UBPLDxLHm/n5yM5q5IfPMpWfC5RLb9+Rovrxx+Ksrd
b8qnp7pOpLzFEEVTfR6IZmE8qSXt3wrYQKj6c5ptuO5o6gYk2iun5MFwUxNiwOEec0txFx7DjamB
8QEQ7KjkZmX38AKvD8xA3wCfFzJy1rYmkrAmouWZhVX7zigSDmc4fS1QvBHnM4oz7vAN1F0lmEdC
K84OnznUHNKSZht/W+I5yJ/K/yEuzZTT7MSvNjmzZhrMpkENNki264zbFSkI/jXoQPnXMMV4LCKk
JrqinN83eusVyZgKDOVsSDhaBTd+fbQSp05dNqgB7cxy7xON6GvtkD4Af4D2dvStmqg0QGQ63mb7
b8nqyT6hPNH3KXnvif/x+2JuIzCzxcyUGtL0tdLkmEs9Ih6osP42eSSAldxi6tlHY3k28E9KmiMz
IBI1J95/XDk0oz+7dXQKiGU94TBGxCJTUu8rW7SSR6DHPDQrYTU5T8AZsBOCEStmswdI17pdZdRY
KGy8FYpYhg6oIWTDEfO46SeofBidYYNAVPNZK6RDbbgbbnxLd4OPac8fFMenaWBZhissPTR22zMe
vKJ8ww2onyg7UK4t1IZ0r/J360wHVMsIVNlxb+W2DvHKlwTird0Gc00QAEGDIDfm2c6ZkB87NeIw
roxGW8mM3NTqLcPC1XMwpCUn+vYftV2nU4AbmcNnS9uG/M54d17B9QJmjBcaaip5aC5mrp/NraaQ
CFv9u9m+fun2uB5MfzNs5G/RkglqrrJN/CgDYony632DdKJHANW9tKIb9YQjYUYsOvjwLjV+tqIk
mYq47WBnBRLtLbTDcwlEcf8+Ed1sMCuSjHZEnuNHWCI+/eIxLXVhBTfmD1sAA8oFYB1Y8OIt/7D1
ZH3gYk3BAroQT5DJAPngH3uyaHvcyr1rQrOdlnKUJCJGblLlnGw1zFogZUKKTeim9EX8FG3dIN6C
drsNycw2N1MocZoBaVgFTSQgHvk1T+U/Lc7zr34IaYWIXvqRLZG8d54AsEFLC6wcZmRdC1qtKbmi
42Eqq2/DAc0tJdJK0Pfdync0A/nPybJ6cwRXpeYSM92Rq6iHg3eCZih2mepMtehqNQih3iQ0XkUt
Gc6ZbVAU2lk1IE4ph7Sw8XdS6bTz7WEi9WYp53n3uH/Qn/sNfBQWkjyAPsY4nTRXraBOdXOiudNb
7sQq/gR6/v1J3xGiV3ue156EQxe1gcxck5yglp7Ea+0Vo4Y/Ylp+Dti8GViD5b0UuyXL8rYPBm8W
SEUwVtB2pkCcXd90E4roNZl85Iu20ldlT6/pWnalXQWVZqEOJSPt6ve93pGfVxTn5xs1NR4RquEo
P1L5LV8NZnQYd/5Dt0pIuhsopDfNTrwdPmHck7ZenJdyE2G43vH8rLNI8PhQBf3A5Q7G2YfvWz5H
ZrzVH0ffmlZaTDJaPor7iVuQUrcu6Yw0ky4/xNQgBHHsSWzrTrfloxV8NRr+HQ3SomX90JvDWtzA
izClx9/P/AIFca0qAV8Lx1BD+hyzLubvOfFalROTKqayE77I0E3Y4zbfSXCVNpyFsTGusR1MGUIb
5R/mRLzHV6AZu8M6fPReyy95gQfuvDGsh8EDs0nTsNlnIg0YOJOiJKib807yg2Dna9/qDFRViDbs
BTs2i57QJS/hNlspi7DKkRRFPAx5g0tQ+sfpV0AkFDoji6l0BmL26Cgo7ZD/5I6xBxR49FxvAc+3
YKTdBroZTRHgRQgIoJTj8vx+0Iy8QBPqoYwhTDqTfxpC0hEZhS06AYNv9QMPKcptGhsZ+iVmu/UK
QBoIdmwuB5ttMrMP8yyWAUSMM0ZshYQr3xL/eNvWNhy00D+gu36hv+umVgRZf4zzAmIrsrS4VV28
Zm5JToaqjzlmC0OW2NVr4x4wXEmnqhMdVRM1xHCTX5u1Sgyn+M5oQY0nzPFBhVG4VOl2G5DAWtBu
g7gnA/q9wWCro1qqheiyFpGiD1TxSbZCbTrGXhzCj98f122OYUZsJkLzCkD2eQpiAcrPV9VXuo6p
RuVP3oyswVmCMb7LUrC5YXgi9IEM4+ztyHxZ+h4HISKeKligifsRUn+HXqwUbpB49OzaBYSkvvcP
S001t1YBO9V/Kc84yqimwPfUIKZVYgOw/9vf8p/Vc+RoCz7FpZ9/Jq6uCM1ONDPi0KsCEALYhHHO
n+3JQQwN9rVM1K90pzzAt6DVHuCI6r56WppzfkcbY58oBWNtZ5i7OUe6rDWuEuUCF7rLH5qDfpQL
RDxKKnnUoD6N3vLjuOldFXG8lwVWYid4s/EflGdvSDGC3AgYKzWvukIO3EQERzUljeSfGMsx2hUJ
zXoTfkROl9FFh4r9679RZxLlh7AKOcylC5AtoOUzCh791UEAut9zbxZrzgntRUPrnoBCPQH8BZiY
CLzP2KmTEuBbNZCN6il9hz+/n1YcKv9aG+2MLS3el/A17yqAnwRnbBUniu6LKQj2VMDsyuO0OnYb
9EkcJQdBWX67KIJv/SLsC4DtMrwiZF74GcEoSRW1S6F2vVN0QNU/xFC3xowx0ZK+vIcF3mGux/z2
VEDysqoDzC+Yy/tRzeVBjCDvW4pRBEFK231mAwbQKk310LqYhPsdPrZnfUnF3bpEItTbv3Rnm+wm
LeCKEHQzlJ/tmyMyGsM6Il/8VkQMSICcX0wS3XsmP0jO22O83mviwMC5Ju60lTaSWVJjb9DCCt36
k/8UibYdVwpe7cO0oOXuWS4/dzvHhIjqXq4xqyGm8bOxlU+Dadge7OX+T7Px7GTdPYxkiSY7wNuL
xfQBgxVUiXOBL7RqOChJG9Pptd+XNN7Gx2kt0XBJ+DDFcUOHGQqow2HjvGa+bRdpsRJEoFMjuj2d
Ecq3w3XxkhWWj1a0zeiW5+gJo49gsbm/8+6sABnsChV6qe7SJBRZ3EBvpZ4hTlkzwFahvRM+JKZi
A0VhpT7bmExEu536GtoBmEq36+3TSOoV/X0B9yzzqwXM9j4ooZ6rPhYwmDsUIH+Gm8r9G29VN9pL
CNqqGVkvAX8t0pzJP0kMh0Yte8i/XdARpKiMQ2SrTnjKXpQd4oqcg/ZxwQpRq7mwW5YNmt+0xnCG
MQyBTdmdPVlZ9ZWaY7stNRavtFQz3XJ/lXX/2G4WQyb3tArC4BC8wAmHXz9LTcUDXMyxnGCvrKuO
Ao3bFL8qnXaweP2GCJFZ2QvbuycJNQ3DnWCNYnDX3NDvq0IYRU2K6UNiEOWA+PufmjTZit9Ip9Ss
LPEBxFdLz/Su2YD6dpR+AQcH86dmp5rJcTCFOVMvJ8OWnfxhWjEMUbextqOpwSomW+DjoCV5yVy6
s19NQmkey+iqsAln0Zpi6NKYj5QYAaKWJl/FNnwY148csmLDSrErRKe0Ndzbg0iyvW9zmxPzOpZs
l9ueRewahdmo08RYMaCbzqwHFcAK/NCpLJIANnbfRATozdLy3mpntNCMRp534lqyFQvyciIvKdig
W/tmg/QVFxEApr17lk+D3egsAVvecQcA+cy4HYPOVGCYzMwqTBThgCTAQbw8F6LlP0kf/J/RFNWd
7MMPXOC+W3GNAnUdiQpMY0Uocp5c11JurLxcZeG6+rl9B7D7h2QGXzkQslAtX6Es+gvo8y/NTt8s
DcS7kwjDPC2GGAo4QaxCZSL+hwWHEKhRokUqphtcAmJ2SAc447pya8TjDco9hRRx0S0wxffcW0Vy
q3CiLWLk6J+0/AUhc9NQgb2jQg9wimiowAC9eSWHULNIi4e1SIe3kEqvtXVGaMtprcdPVtoRPnym
tYXgPYvZAjRKNsNtQZJ1fvbtyZIs7Zg5urVwN7cv5eeaUKV5fT78KPh9z2I/PSbpkN4Cco7VfCQ8
OY5mgUrtECex4VZLAle8tZEQzmRYpwBdQlnxfJ7kUKLHLTfChFav8btMqwzlWN0zmkhtfyvtSdlT
mQTv6xZnVa8x7O37m39bjH8wMXAt9bEIDVOEwJ4Am5yLiRHIU/rQRgkVMFkEDduOvubfEb6On3Mn
2WQBndbD91DbIlk49VtDH+2ZLHsMoYxY9rwkNsqkUNMbpK7zvbBJHYzQMnkOJWkKetXRzjNFZFho
jbwTZLwmOdetgtYCPwQkRSdzw4fHzPXRyfPCuoqKb9y1E+yFk/AmoaOoQvPR1+87vk/eYB1ODA/t
ZthhlemlnEw98gMHPqD+A4OFxEHvDWvahzR0/UfDAQhWb7LIrrfP3f8iio4D+LGCmTTWOD7lhgjT
oAdbsJVz8Bhg/IUpr0un2JQRqjSotqb+H/61IsayBr7V+UByhFMHLSuh0khj7/CHHAoDwA6KFfbP
rbxd/s7VZHiQKwsTdk0F/dAkXYxj3xqvoIhaKh4TfMBol6TZD4qpME59LeDC+ZN6ElwYVOKp/pui
RmGlnhvN5J481LtRgMiai1Ll3sPC04LRzAb5oHTterdByk5AVhIYztkrGO4QdDbwQEy/MXHRJh9h
YATNPxYd6Lt7NjCAB14mQ4+bGRxyMUpTILE9pxvN7l4x343wmFYRkfGYkfqoOOq5Nd/R3r1kLt+7
X3RGqkzHYb/zcspMCX09D5D/wkwmayCSTzzE6yenteMvRCbixetdIjgT3CpGyvl8BoLRtv3OXG/d
bRqfYJ779M1jSgZZCnWJ9whq6DJD0ByG600Zv5wbbWWUIvKYwN2ytbNBQkxdIcBdOG7Jy8tECUrr
LZWslrsx7ymLn6Rn1xqlPbBdB5CWDm1q1g8c5fbIezn+jvnypVtQiwyWf+7N7Ene+qgo+V163TFk
YUb+u/f5TO9MBzj2xAkJ1d+Es7/PnwUTCjo6/+Xe6qNwWmNYOal2S4n1O4FNsDCbdCqhnoUlc6+f
Ue73np95SB0jjlqipeqbO4RIZRd2thHh7m41qwf1yVL3wXqxaof943PlCPRlzNcDTAhc4NmhC31e
62XtpxTdTJ1BsOdtvMPghNiNzchpffL7Gd/TELBF0W2kAp4cI85mllqqJlWHSC7GmtHJRiSB+mv/
b7UKXvxT8QHWlh70gohfImQH5BZKpzI3fvl9DXdiGXAZZHRTotcJMz7nCApSqADLRMcaxjX/V/5T
sgQvutVo/KjQdgOkCgvjKJeaqu9xF4xChBcw2o31Ms68lSDimowTUTI02KMlvntvojXBIkxz2/+b
7VGVeTAQa3Wj05IQuY0ayQZSX9BKkNIYKDG74srzJ6lkiV3kJPiRVBpRXX8LqHZ94XLvbFFB7lxV
YWgh44SgzTUnN0kmlElTwuAZifKIZJ/JP6drb6vtAIWJSP0u/cpouknWi4bmLRuDMowOVrEHn3se
cRQ8DOKSKySSI1d8897RpLhFneTZQDLPM/PXDg931feo/F+nB3kf/F2Um7eHjIm0CCIBF95AgOEm
NMel8MBkaP5yX594NA4/GShQ6p2vZKeYO4z9CUzNeRFWxHeBdI5myALZyIzqSPCjv30xUnirmmF3
aghywPSE4TlHDi4wkdWQc6jmqAUFiJJVvgU2bbHxVr6IRBSChJkDIbf0tG5NXlj6SKsbLMuJtNiM
A8K0QKUMUG6oeGqfwdyWhNF9Ju9O69zGCE/+sV4tPOZbY4CN1cZgSxSwowhyXk7e9X2JcVteQkcH
SW1g5dD8QdskB++I0qzvzCdxSESUjXDmUsnzHV3JSDOsDjQ2AA1qtllZihsvjiG4hbNylteyxVnR
h3z6UPYdAt40dtEn3q7GlMDylSgQw5x+SZ5eCpyv5ff1Gmb2bsSHwEsysAblU0INkAd1zTKtoUj4
wGo/1KWo9x0+v9ozU+I/7M0gTIIuCqAvArfd5eimMb0thrrBWFhnRDhxzvjSoj7mWXps/izc9K19
cL3VmQDlMBcvkUVstXoFtJ4b6mb3gjZjQC+xi6bNQ2wvMdedZ4TCcp6N7EBKFbn76902mKRdjSHY
uQJYg+cWHxM60kqCQQLEPyi02PEPA4cOtYWd3nlFV2TZJfw45IiTIvTA6ihDcmDfrgbbJ6TaDLR9
Lc/lZjHteGvzoSzg313OxbbAlcNUijAya+I7qKPD/pC22ePdRCR1POjjV8yCMIOHs7SuaBKZDCY+
WlIe9zjr5yrYKn9sOh/aovECnPWEuAmJdxgFSoOzYf0VXYANoQGmKEm72QxLbHX/sFFCpzInypin
4zBLQI8rDFFGw0lnKqt2n1LuPYXH5hEWLl00ge4+WTb3938IzvRxi4ZRsRaYjHSExPac4dE/oYB/
ogIaX/6bMjrcLmBOmLfEo0VixsMt0GD90YOAbOnw2eAeU6LZYGIinkPUdRWngS7NrrqTcbymOWNg
PQPUu+rjqQ62/B1veguFZE6+Tfali1IEW3GXFB47s7kY/LnJ2ZkmSlOpWgeCvOM/pE/hNnYHq6D8
w+8v8y6P/nuWF+v2B48qRRiofQUyna3ZbURqW8F2ugWWXKIy0ytRFoyCVLLT+5xM/+RtxRzqS3J/
38vCkV2024+9ICXsNUkPKtHWcwD08lKbmJ5nL0mXO0HoK1645MB+0GkFufGjAXTkkwBh1mwqC2jh
r6j8Of2+oTtcdzFwUYyNKDxKKGcKwhOMpgg6HQlDAV6UXtD020CRai2xrhztjdup59jMV79TvWMF
gCoDRIMZoCMoMLstFncOwtJDUsnKHhF6pqkdIfhmbBO3VlGXn62k7FlzCnrqiYHotLFddOJurxI9
99iyoWDKvIZ23GvRydeigWE6KYwAkj7Ez0JHfCsSKAwBEq5DxwNCiIQCjl1n+XZ6xvTW34/gjkN1
TZ+t78cVlxhUWxsSKnXb9WQLZmLLf4T9aIskedJ3X5rz/rVA8FZmXxGcv8OWnypg3YGg96YIpAeQ
9nO3EYhhKbsWgb9v5FWW9nhrZ7Jx7XCVeSQaWHXM9R4jfuQqZcA1VyZ3jo7lvjtHmqluga3Tkckx
3gQam6VHJWVR6twJowNjBNeLyecIbSKefk27S8sy8JsWYcVzB8N9+5pTbULRqAz4g323CQGLpCAg
VZrtMf0ILB0siNiQtHQEt1kELIO5N8A6xoxPfRbdlHpvyPUGjqTh2UpLxN1IP1IKf1I8GpkpnUo3
3CKs6i5J3TsREkQYob5gghmAPZyndzpDqYK+QFC3RYZeWxnnv2i8+cQRVDDHUHzm8Kt+Y6yK194w
lzTLPeYG1A6QFgEWhkHgc/kVlakucAYOP3w3HjF5QCXTVjXhavqIzMBK6tBpo9tL1XW3fbksJoOm
YMQamc8+J6u2gw9cSQQ59c4cLXkXmKIrmdlmtBOTlWXrZoDCUZJnGNxoZo75vqa6tdBtf6cm/XoR
M2s/1AqlkvmROVdwJPGyPoyNZ9a7EF3Jxk4n5Vf8dyuS+FCY+oKqvWzwWqVf055zW1npnS6ANhgO
6IDy2xvSq38+lbV+gGlI1BO6297SU/7Y7KcPNQQiPBUs731B0tw6HdermIlWTFrJME0Eq0BJ2J8S
s/oGUnykT9vumfvWV/JDEyNj9ztN8Y6oQesu+uXx3GAnXgoofohTKQwxNXXiEUbB9JBDicHdTgOo
OO3wGGnkkyfBt/r4UhHOoJUF3EsTCVZUybXgQXXfbqKl8u07ZYmIBIPzUa8moPJSm4l3tVG0OPDk
FE59D0BPMmx114qd2EHPEVBV0P7JgR96MrXkiXMW+0BurwDkESLFg8BEJ4ifa+knh92opoKKJ69s
4t5EBZvdkeEU7qZTk5CSs9/FxdbtO1W9LPqN1AaCondqIadCyRulVIAZQGrSrpHFbSKCiUVwdFuU
ZB6AkocC6mIlAYyuGpFmTimqXzFMHfbgYh/5rUF4vRjx+gTiCaM9kxqLgdRFBV/UwUvwIemaY2Tj
/vlX7QG1sIDlC+l+QdXeMW+uac/0XqtnoRBnoN29xt/j2hR8qyTysf3zqX9NzgAnrVn1W1Uj0Ulz
cuaML7rDt1749RJmUqhF91FRsbvILeMsvXboHpB2ioPmcjpY3O4knoolpIDbCkbEsFAxgflsCFMj
snd94i0KiHq/yhHaaZyRtRrWO4jeQ11b8XFYInZnfyjTwMQXcDj0/Fy9ex7gg7Jcw4jAfe0ELzKw
HrdiS/jzMX4NLD9awXaul5T5HZ66IjoTryIXpJmegiiAtBx/JRAdw0FX9Z/iRduJK/GgYKw9EBjS
jcBCtr9LuDt6BfkGyBOd9TuJKMa6Pl7NmIbCS/UUjReeU+4iV1/7GBP+IR59Opyy59BU3PBP/BKe
I2cpjnSPo9HghalqSJcKKJafOcQDujb7uiihOGn2aBxYJ44imG2C0FkdoYmW9bDGW9/RAWCXWBDz
L5mzaEvdWrBQ6ki5oLYRpcDop7w+ga6pkqzhsIjSSgIrOqZP+pZ3RcwXWrNOBQEjaf4LE/aa5lyX
ITeRcwpoVlvtDAhB1uGlPMjopE+B6gn3j+oHbZ1R/j8PGl4Tnl03EMJDYwgqhLtPybEzWYbtj7IR
EaHVXc1C+5NtPAvP3c6jirnAaXcessZDhuuIl6GIdN6IglZlBkGCwbfeE78uziojJ9qljg6gcYmr
79KCngKcLRJcqKS/vtMw7UbAi4wIRWLWHHLS3LvRmSg6Qpx/cV93ZAYC7P/SmvEPN8URAMtBC9XH
6T7d6V+BzWrIRVs8UGQbdvwHvzBY745/zYL6/9KcPRwhL0exF0AztwJkd3JoxsBksFzSLtg3ZK0v
RreXdjnjWI4XWIcg0oAa9O4n/xz7SCONLiphTQMInwJN1q27lEy60xt4tc/5gOE87RS1GbBPzBOq
LaTMMKWCyudsE5lH7VQD6vF3Jr1tU1OAYMI6L9DiD5k092/qRJ4i0QhzWNiKze0/BjN9r0mFDHdZ
E2f8rF4e2NvMNtv4AJiP5zP3GKyLN2CZOr+v5PaKsRIUkAJgDhVTLKFyzcJxVxhlUSWoPl5xjaOf
eEATi38ahaimDAyXzok/FwyM2zYikETUBLtnuJ2o57wm2Rh9POgDhs9Ph2A72J2LIRNUeMu38ifA
j5dEETOVrryKGbXZuwHArAcOBrXGhk29QtmxI2yqzbRHO/MA627hPG8YmJEzVGZJAiYNpUHXm9Pg
QLV8WuZUEgAQ0AAAaCKXGjAVw3K33Xqi73AslzK+tw4zyCIcBfUGTx3aZXaNnlKJXjX0CD650UHf
Papfoot2vzWPABh68GqT4k1x4QIf31Z2X8iiIAnZOOYxy9e7HTNfC6qiA/cckAHuTP//kfZdu3ED
S7BfRIA5vDJuDsrSC2FJNnPO/Ppbo4tzvDtL7NzjCwO2YQFuTurp6a6uIrwU+hNimcTT9sWuflFX
1dZYs5hAbqkBKMPUHlJKbsjLrMNe9T5GGJ6P+W7A9nWlx8JMfpe7Cp4KRbkWgU1sVq/cxukAGf41
ARCsrJnxOrnP6E1GtBn+Mw/UJlOhExTwKj6nbRxlpT0C67lVwYUiPpaF3bijg47LVbWLjsmrBTUx
xp5bsA7abBTgUYIHd6xMRexxqAVqBrV5S33WP7QdoUhuLP9kRCZuCBSR7HkjCia31100kjFsL+z3
K9vUDqjieqq6CrbBIP4ne6l36UnaAo2mY9hGac2WVJnlM//KMEv+W2rCwU2kAlOCjYccKHXMIHqF
1G8Js9xWBeuNsNO289ZwuN+NPUFRwOS3zLrz7UgB1SGIUhAyAXKgUldTKAzRqPVFSao4breJDsWh
eMbarpCWQiiboL2qW2lPjIGSt+71QIlV8EwLvIicEB1i+GGbCikEC60SLy0U6N7zLVLbe/Sp2VBA
+r5v7fbhjwTUpTXKjSTt2IAEqUIdZVplDgi9XgjfkXboN/UqWRvPIPtyeqdFm5zk1Q+RXTIzy+Sk
3IyXtDMQiXi0eFFvfzUuikjO2hKJXlCxk3yPuq729SoAznENs5t4NIX3eM1c3ttDhGcJsrxYYFR/
ocSND7vIwfQpigw9nJk1nRVwwJ/BaVJs1Bh4v2ydv6JMusm9yU7WPqDbLP9xC5Ii2HGEkWg6RboZ
WKFr43nJZ3yaZNDJOxYR+grGdeJNp+pNdtVH1fxV/kGiyykcoNs99CWxCkM/FUFq0lGCxODBQgH9
X7oimvJpk8sStna3IUwB0xkhu5nIkDgCcoRf+6vJzp34WX/93xF4GPiFZZ1yXXNizEFALCvH7JAe
WxfwQ+eUu2NrzmirIIeq+ez3dWUqrBfZwoLjQSoCPYy2dYBYqAVPM65vRKg5Q8MPwuEogee/JKdD
cpOZzyLOiJpehDs6GleA9gMTAPmSi62VRKqaFqFQWvJ+2gQP0yFCiMetg3UGax3rUXLrGqHs8Nca
HcxqBfSaQo4vrXQXouuh3IVutMdb0w282VO8mvm+XgjoYBHMweh7QkkWjejX49O5WRugLkmOzmxP
hxTdyt+1M7n+a/jBuUzyffLf0dOpg0oBg4RYBLBn1+aCNk7FIe1KqOU4Aho/8YaPnvmT4pPH+65k
ccTc5qUV4NuBHMTlClCISNuDZnWTQ7IGe9SVVqCddWQLclJb7hmsT8M7+hos8QkiafvS852kNpPP
7E/C3EMLq3r5ETc4q1ods06FXxwD5B4jhweobJWj4wmMGrJoVUfuaQSdSGszboSFvUviCmhkQi8F
CWrqokULTpUmM+xqqLathgxtZh/iCTHmSThUdvzKryFHQJpa0K+ILre8MqstE2vH+ggq2gv9Ihfi
DivQusJOcP0ESGXRGf5kFiSg1DVBGvioMucvvHsOPpvNC2MSyLVH7bjLSfihAr44wJOklYUxw368
g9qPJzxEaKkZT3pi1qjXIzOZIwn6Krr+Q/yqvvLmsBIPnWXYz5KX2RlzLywcAER6SFMDbg9QPN1o
mKl5k43ZhHL3Q/PSQI8EwlG76sShGHySDw3zUb5wJ1/Zo5w0bs1cHwrY41b6eXL4fbSRCjt9LdFa
JaxjL94kJ8Vi4WelhYALtTAIX4AGD4wbNIx1nuJekTogz0D+JYO5RQDfFQIt50uwkTVzu3PgSBsN
tCJI8OhmvInXiPSdbAUJ3fW4nZzcgxSr8yjuqsccnV/398TCwxnf9PfrNOpglNmsqVmFr1PPdegI
WxGQl96CDHvhTm5+8B3e/nPf5FKUcGWS+IiLbSgrhVo2A0xqj2+RM6/BZ/shWuFxJ1ikxd83s9CU
d5Eroep/3zRztNQJVGajbioRprs/2tP81h8/EYZ50GbZnDJvtBIWz9nCgxbTC5UywsyFHr+bpjqB
YA7lBGMN7PAJEPE4NNM/k1M5R/Tdvw528CggT7OGmiBkeBgJ+p8OcOrAo30SZX9caii/095WM/wg
rNUOCXonBYAEZELOD85h14uAjivu22AKrnaMTOPAmY3X9QAaF9Z76EjgaNXNcSs4YBg+6PZQmKv2
bcKi9C+z55vn0vb3ocNwULfpdYC9iUqOLpCuXKRWrndGEgcRIDf43uQFaaTZrj/RP4HH1+/OS8DF
uQ53ygkwAadbqYf/PQsK48C4gy6WdIMifrw2LiUxV2cKcO7ogfrgwGT2Oaq2Uru4+nNTOt3fibfJ
fFhD9y8IvgktDEr019Y0Vc3DOOhRC6px2jWCztTM/v2t8AhvivpdeJqGHjSwKnG72doo39OK1cW/
EDmqGqRnSOQIpB1NjSD3Yy4GPWTW67cM6Y4Qr7J44z9MaA5yGKMlc0dtRB1oAJAOgtAKHC1U6Bil
SdBFtY/OBUu2+sdBBiWvOUGg7SXatmvJzZBQyh8M0N2jMHoy1obX5ehzU02o+DYAAN3/nCU3cPk5
dMOMWvhJXnNGZuU73VNRTQmcZO+vkFsIt9ImemQCQRbCniuDVGgZDFNVFjHGH4H9F3xx6DU7tysN
psYXH6wYpffNGOJNnUZB7Px3xlXKr89D5kt9AouD1ULR0gRTwiZ2T+jURaFE9BL7vr0lp35lj7pc
w24Y9KyCvdZud9Ju7i3DTFBzz4+yxf8qwP4KdUb7gCUOkdbBXvsH1371AdSBysO6UJvi5wOafSO6
2GOq+xVsXnGp+prJQ4MazF3/66gRTBpwVsRd4FlEU3BEcQcF2wQR1WQJdv2K0snDJ04ymvfxIArh
TU8b9GycOojNsWqRtx6EiADiLGnoCTLgsyh/JRjoWh20tsYmFj8Ic2fkfL3H6M+PHHDluaBNMHN4
yucBymPn/10RBNZBqYrWFaT98RuVYpF1LlTEoautBtcXyIcOoOeBWZQeg31vSS8SzjKadrOnVcJs
9rt9qaH2hTwSuqDQiEVadq6dZzCoIycVTW2Je1CXgVVYXyfWa/FWrBOX5buWjREUCWjo0IpNA5pG
ye/kqMU8c8iHzivDIpFCtp4d1JNWTNd080YgQ7uwRm3jMNWCWTUwtMpRN8GGM8NjakeRqR7f5W0e
M47tLciVMkdtInS8VIKAoi7evLVdAqEAhQktRcsPMkbW/cNyW56ibKnXq6YKMYCKHWwNm875HLeJ
h76AN4Id59zxyMwG3dw5lDlqhwpyBw4rMrT2rXOmX9q2B5kTYGcyiD2Cx9arn8/MM3lTSaVsUslV
ZJ/0QShgUz9nq9AmtbDJCncQzJEy0BW0oOgcPcRXvJt7rODpxuMT2zIojkn9C2IclAce0EnWTDVs
C1/Gd/LL9fciio6dOyJ9vSnWzOW8eU1S9qidqkQdn5RkOeU9B2DRgFCF8KBV4G9HzovQY7ZWutet
3Lu/j27CFsoutWXbYTIyroJdcI65emx+Pige///Qf7A8PhK8o0sKCg3U/kkheRQKRg8PtxG97ne2
BysI0GwZCI5qp/8VrX+Fm26LLqn7w7sNTn7G99cutYeMXJJiOUarCuGeUIkqo7+rP2tHAGgoT83n
M6svXVr0OagFCCooq7B9qJXsZ2BY8wi+nERnxq5xjsJ6so4Pbz5UA0hfjXYQ1/vo+bdqTu9gQDAD
1wu3Edg3jadnZi6VuIGrWBHjh9QywRMBWaTQopRcEQtFkss1aMjR6BqtZsSlsqmc0cpdDCgBVjse
RDXzqeNZDmrp9KK7BX1iYAZAIpDaWaGMElAz8TXK2b2+Kk+ICi1HPaJIwTOilcUxXlgiP794Akc8
NDGyEZYqp4faOt5aucEYzW1ERuYRIRGA9YTw7QcpeGEj0TO58TUV/u9rhAYmnhieBnCHutZ3YPac
Uf4IzcNgFmB80NYiI8Reto4AQYFPQnc2nb6F1lVWdSNWcdqImd1LVokHnCV42MEPgwdeDcUMOQfm
nZCwnRtoLbaZvVm3hSAyB4BeA4ApolGM5jjq8igUkgJNvOq++aU/BBmA7xEyHNOX5qJ5+5c0m9JH
7QRPPLBq5VfkGj1jGZZuPShgQhudbCqi83m91KUYIC/ZRY2VIT/vlkc09rrKnv9uUYEqQZ8kGv9w
p19ZpDaXJk6d0eSw+PPqB8XocDKABW1Bw1azqg+3TWFE4fdieNTLLitHFcQLIVTYPfUc2p0T21wK
svHHydO+GZ5x4XyCLUsAlheZbMwodcPNWZPyNdQaccNhPBBXyUzs5REtdup+fmcYW3CKeKoCPgxT
KOPR8I4xUqsyAOcxHkvGkXdm0AWCsRCCPL9iM/ZwdBn2iFun3N6VPeq6SXw5nyUxA2QHwOiz7BFm
cRc9CkhP2Z1hto50JhdPaRa76I/yxLBOXPw969SlMwZDpc45rHdWQR4Qh8/e5VF8123+sfiurfA3
w+DCLY6MKBhvwDcFwAGtyiByYjVzYgFl7D2A38NG9RTneDqiHlCuIHLmpeYGrcAdUhH/0MhIZIgv
bFMHZK5rTWwN2C7OvYl6gOUfE693/nSaySqJLq3qpSlqVSFyL6ZDWDZgTs934bFdcXvuzCr6Lrk5
DAjCsjwyjGj5pay0WisC7FwRKzOYbFrQyqCWD6aXdb16D93izdiLT+HDtI0RzCSfycTYvLc8Zj8z
+vcDKC9QZ3M3Gjz5AGBip7MKbJLujRB54r8BvjJrJ3QBfQc+VdiAEtfVoC0UeuPRMF9A2O8wthYZ
Lb2XkWDWUFIAiQDSbNceN6mjao74GuAVBC/wu8iodYcQjjcgXAbyKrI7kAnyHmutl16KoBH8a5g6
RDkH8atmhGF0v8xrHpc7D9gU4bDCAY7Kf1C3INP+1yDNwNIHTQzBdxj8CDZNZf7OTRHrPgNHOdk8
8h1gbmLM7ZILvrRI/MhFUKGMVdYpAizGO97qfvtP6Zb7AM3OQWLVK29BWdTgqFOaqui/VFoym264
Bup3k9uZZwALhcElaK2GlMZKfJUf7o/w5zl/u3vQMQU+PNRK6VK+gjphq2rYysajutG20ivYINBg
fkIPIuaWd0vrFVvZShGP8yveFt5ZZcLFiAFbF+kN5EuB0qGuudAYU77TMXDVQxLAir9D4KoP0Ymz
Uwfdp2sWjHPxDr80SC1qF+vgvUdlhLRhIi07mK/votk8TqsCZO//Mr0Xg6PCoaZCyFr7sFU4vO+o
6ItLTB6FaNBuvhK+JlL8Ofmnr/IhcFq81BPUpfn/vRQIwCqiQgCuIKIBrCF1Ukc/FKCBMyM69Xwv
+zO77fZzRnyqOcCVPwan0pMDhBX3x37bkQerikKWFMyfQFDQaatcm30hkWogRgtQ2jjZfvBGbGjF
zCHAhs59HjlvnFkW4cctMIYYBqsKikDg673BfElVMjZ9jqeAJlrjttoID5wVOeoaJJ7zuVv3mwyC
BuO78M0SvVo6xECR6gZ4NXkeJTASZV34i7EuCP3JRALw0Y2hNResUhxjubX8lfwISNImlBFOdcxX
NNlH1DEGGNoAvwoApZhvap/JeF9F0yzgFW1roK+0j40XaY4pSk659x0dbpkQIzPD4YU4CkhoZERB
Y4vcJP3o0tWx1f0UZqVHkPelrvYmGbb/2LizNa0RubnNZDN21cJ1BwUHsBZCGJRovlN+spgFPjE4
BKS81zwQXh50FOPmzU155e9QyrV5m9/ihcdwlIu7GREr8GRglQP8iPIa04yqftaOJP8zvwHnLn3G
yOQdok37qq7bc/mgBqbwmwmbWQgc0d4EzKQmKqQThbrdocg7aFOpIYu4Nw4DWPVfk1W5ivb1Jn0W
rAaqXuvg5Dv+b6NbJZ9M53wDWsBRujRPeQ6pCRveIOZ7tzig9wbcjPknLkEAGZtVWLACK+Lrr7ex
BD0QhHV4QRP2MSqwmgZhHrNeavCM5hCXi/i9QXAlHcSN4SLOK7xGwqUUAye80dZIyTQWEjMsB/JT
eL35DMCUDMBUeeTAqUlXe15vuQT/OY/u1cpCDsGVvB6fAq6iVQdIVggy98TL4bA5qGgoax5csPL+
H/YccPbAyRI6MnwLLd4tT7M/8KPeWMFL/aU6ArorjqqHsstvzclXMXi4hc3EoGteuI+vjVJLHikG
KLGJ0fZrQpOgZs6rehfhxmpcsPIephXjQN+6rit7NFljV4pEKBD2Xsq1Drn17MyZAhKcu1cDBcN2
L+zP9y3eHqlrg5STnrICeqUpDGqP0muLlgkQHz/lbJmQ2+Dx2g4V2Iz83MbdBDvxugYMeNejX8IF
6cITdpFTrCcX1SrdyX9ef37ksjKLC6+Ua/uUxwrUwJcbspCD4yMrLx9aN37PHHis7Qg5KxJuaNjF
/DpaH/6MJ/EoQjgt+vSxxKyc60J+7PpbqPup4PNY8lt8S/DSOcgsg4MbHVHQTgPpavzZvJUvnBcf
HsP9YMUei/tjISC4tk7dGYYyKUpCVmLaqI7v6alpAGkkoJuStMXrX8k7d9ZXzMwU2UiUG0G7KIIB
vPuRkDQob8Zl48SJLdyI+pHbLWg2jvWrcCidbF18V4jrWeXZW2cNNlvEWQLuKRQp6TBvMsSKUzKD
BJvjmwYdpczZtgiqZWsGTSWhn/BdcCE8w52aU2HWm5yRBl2a6IsvQA3xOv4xhkoakxlfwK0AMq+c
fea0n+hq8FJQrhdf/lNzGl7rD2YjzcK9AbsoSktAJiMJSzlsRZO7OuewwKjNfkAjDVpDH9DZDNaP
FfhXV1liMW/G2ziETPZfk5SblIJ5HhIfQ+Wtfi2sgs5WT30LpL1gce8qKAfijXjgTvyKyedLdiu9
rUBlg1+kJRUduteTLCrlFEqtj+yDN+7EZ+AIYxvsMStcRx6SyyAieKy9YfvyP3tNjPevVeoEz3o/
TnHANehKzUOz38Z/0P+LZhFT+L5vaCGvQGb2ryXqtOa52iSRjPFlgOUe2rccOWzOKdB0B5HY1mPy
jBI/eG8+qZWsdb/UhB72IC93UPA8q5y3HooAa/+Rd381K6aSycLFcDVAyi/I6hj1vQaD0heYArL9
zFviYHZvzVMwM8X1Fmre4D3E8wt9Cggjbwr6wB+iEl1h4abUbt8aT3xH+LDXjwpQVoyVW9qZGnok
EagSrAJdy4KuWWXMWdCCdTB4kB57G6Dydhe/QW33QZadDuqB7S9QK7FCCJZdasdEuSolQQK7wlfi
hC+5HUFzWQSptwZImyUe5A8kXXmPtMn/y4iBZgcDCGGlM6g3bqiKnT6lGu7YTbkTvhtIY8IF8c+A
lwW/d9x+/pWCAVpicX0sBWnAOWJZ0T2IOguNss3jauBBco0tdBzd0KoApzvwJ0gpfVWuse5WTAnb
hTotthHwc2jQhr41yFuvvQ6XKr08VNA47X7pnVP1zrgBb6bkpZsIlOWoZYEAB9za0jtjhpdc+6Vd
am2FvI4FtSZ2N4OnHbkHXG/7orPafeu0VvvOEgBdeMNjoIRPBFBt4DJpnLZUC4PGd1FrGV+TbBqv
4aPwkO0TItE3WgP4QjmUsfhtYfOayRjrQihM2PjRjAFOGXSjUnPMx2Ez1BVMNxrYe/iNnwPGNjvT
CbxkK/0x3UulmR2Zz4yluAGkZAClI62OtgnKH0lFXiXKjCluQdWJPLLpPwbr93BvsEVoiC+lfe2F
KZkKEOJBNwJ/xghLoFSQ8Dson8nvYj8dwZU+ubKrnBKX/wjeQzaKanEj/R3lzbpOg1R0ZJSkTQpZ
TohKaId89f7sW8WWvZaLPunCHPXKEPq5TaFIiElFd5QAKTcr2kNGyZIeiMq0tkv32T9Q7hP9eWRx
UQJHuyOyFNeHVKxHYIrFuEVJHxTVEEZeKeZoj9tBADEpXvHKRwf9EBAsn8cTY+8uxUOXpqnXRjka
aQ5RixZRifIlOnmBLFRCpMeP6M4zzpB69wKgyHwnZzrDhQsc3pdIeCD5hQQCdWwEMRzEUYDpaYOQ
wd8LbgOiBdx0J5TflY28Ss+xd3+4P4BlaiPDJjqnIFcL3AaNyTOEMRH6CDbbJ1IELtCzXCLyCyBy
ifjTIS0ko5O5qIJs1AN+sAvNYSud2G0e5HDe+xBqn1UJIFhDig9Rjqn1kmzT0MxUS2xtHXo1QGqu
fkGvtjK5p/xZWocs5rEFj3U1DdSqF2OdGENBpsGFMC+IDt6a0epXsW08CA+tE5oaUs7W/bm/xc3r
gCcCXAC0A4jSQed9vcsjvUwgoZViq23y3R73bX+KTxDSeMIeB/WXCTZ+t/vm7HOM594/2BZwxiBi
BGJ6XaGuo0HNeTGestaqaki5Jyu0EfyJIAyZ7epVvsp16yQ+6iTbCha81fRw3/pPyZ9ebFIl+Qnk
0GdLeepMm4JgClu8r3IztPiNulFx1NUJArqEUDpZK/vBPcSb9xNU4sBD/AgBcjvdKl7l5uBaBLM4
kyRoAZgLfMLfb6JdeskPdS2pDQpXxzfOCTYSuEOLc/qK1jrwNcSvYK91zglvKqdqG9iA26Pj7f60
LMUmP3yLRL4NjfT0YUzqMpcyA9pl4ICSNxLIkUPCttYjzwKmoJNkioj97ttcymhc2aTO3ZT6fa3q
sPkZgBJ4N77yp+nEv1X2O2hQAIOEx7XDjbzFrK+YTKILl8uVceoEDIYUG0bek4QG6XMpHH+yEo+D
YNMAWRXBjMDhqzMzSosHj/Ba/meeqdMegMXCLxOY5VYztNMUs9gkCSq+zdeuepKPUEqz1b2GDLzI
rDYvOtxL25STbydEvJOE+ZaOgjujko7A9/NBBeJTtYUNf+KPhiV5MpgiktdHiLSa/0DXAb9z+QnU
2e/zth5UH58g7iUBW6x1HmZzdDnr5+jlbvZWetpGAm3E/b22PO8Qp4LwpQqZbvrFP/by1AQ95h30
bdhaDfxqZ/ZvErhRNOR1ym0MkQK8/EEo6lv/dsVAGAslCJgmiMFrfyvk6RBH/PiTXRHsajXB9X1i
1rdf+Utp/kYF4mkyQTRvpS86s3a5dL9BEwxNBxBsMgBQujau9nWdVDOMS4RbyDBRtj1mv6AXYCln
3O41eI16q3ivod5NRNPXjKlfuuAuzVNbfqiiKFNHMnZQkHyNb8k+RtdwaQVQSYBwUfKLiNRnx+/7
ZhedqgZBCMILQsCMVE5Ci6QBBP4ohNTgWD/3yFRqxxy0ouU6WQ2g+ZFQIlcSeDh0UaOpJnbAERI+
y0ySkltHA2YDMMlCNUECgSZdw+2aQgSyEqVUER7tzeUfRwhXFdhxqm0kgHgPb4HVfYIG7f74fy6y
64vu2i7lXYUmSvRJxepq5pO+SXfzqXHmY++ewSWFf+sgi9HhnzWQ4JtPioOY47XxOEAdFad22lX8
IlhA2uMOLHYFzunwyiTdIF9w7wupfakXRd2VEvnCY+iFT+Djg1yfDr4rfMG2BCQQXAgb3RQfIGYS
gpiuZ916P1Uo+guQ0kGgDyETQtJ3fTLkZOrKQQTwUTse1XcA773aBsWGWQMNZbXbUjFRYl8X1heC
UPMPdOR4N7E5N4V/YsEHF/arjMLd32+h9msaBABFCvgW1J+R1geE4/eHAWkC/xtuEr4J0S/+VM2a
EG8qa46doFiAdV99At3uXah9FacKPgGF4QydQCJE2dX1Z21nn4opfU+gRClffY50DqEODz4UwFqG
d+nhC33YbrFOrcFObFbD8c8BubNIBrWR5RkHK+HxVeI+ekBn8wfIyZKNb3/lZuSJxwJFzNcB9erJ
xZOXdYwWgpTrOaE2aRY2hdGTZdG9zw57cBU+ooY8n4Gcep/RWRqfkbLRdtrRP2hkkViszLfOG8gA
CUR7qNdrSG1QW3QWjKSrhhBUYdxObidbmpI39AM9x1z6IfiY+BTtKS2zHHCbYIVZvMwIpQZxXVSY
rCQdX5UqkLNlvfIlMxG8HpK3IPUSLXUG4ATeFMif+y7r9qKATVKi51GshaukShByN3G5SJDBhvSg
iHadTfDSjNto0QZhz0AaF794ajnHrJqNosS4UjXYVqIn9uWqLH/fH8gCPgojubBCXXlxq9dpO8BK
RIhVJ/QhFMlD5Y/HRtYtwa97JOZrWybykLXyhL48FujhNpVw/QFkGi5QNH6JFHORYde2yfSmoqFn
nKMvTipXfFeZdVswVm7pjrscL7VJlUzoh97HePPQa/uXaHxto5eemVe8TX2RURHpKQP9i6gLUqPK
wkwougTvpC75nnn9OxMnB5TNptQEu17+6vGijDpglDop2sgiwN4ZSNPzqoEegRrG4L37LnVhH6E7
Tm5zhiIp4+N0Ki+Xa2obBT6mfJjNKtrOugdaNENB7ZqHAjYL7Li8j4FWhUfQID5J7WPRaBs/IFOR
65NZ5ugl5Yq1nOcMKMOi90HU+h8z1EYeZWEAVApm4v61LY/djOBZdvVUtya0Ms6WFjfO/bPDGhi1
c6dW8Kuwh0U+m61Wh86VPglW0Y4VY8+yDFF7NgjVUhYaMoPac6IcAGg3y5gF71qcP1SN8KwTSDaR
2rGylpSR0AAl74NRu0leh/gQTLHd+L/myFNQwW5UFon04llEF48O2QLwWtGkRGnZdapPcPKR4uqV
7g0NVOb3Uye4/7BQOso2aAMDr7FGLVTSTuJcJLCjNJM1y+twFpyOS5z7VhYd2YUVapUyXa61GH0c
oEQvd3kzpW7Qcu9aCzyeKHbnIohZ+SmWReoWKiRf7McyB+Sg892ie68UYOB5BDxdsBHjZH1/fIte
42J8VNSHnulY7SpY66s1JzzH9UYZwvNcD3YBlVdJj7z79lijozZkns19HNWwlzajm2nSqVQbU9ZT
J2rjw1iIKeOULe/G/+4S2ivqrZhqWoRd0gtAcI5PdfOn0r5H7uH+sJZv3L/zSBOXAEMZxWUOO60h
fjQJSFPqOOe2UAPfiVmGpo1xVJ0c7KsWX2aAVIj9H64tWaQGrNGK1xdUE8FXCWS0NeeKul0CPdul
kBHQWPmMxWVEsxzOHZDB4Gi6NmSIaiYaE5YxLPdZ5Y7JWSiRt61fQ391f2YXN+iFJeoGGDjNyOcR
lgzxpeUxj26OLEJem12im6Cp+Jf9QnpKCccJ2jkpryJzQ9pGPVnHCpYiwc4gbNjO4l5NB0bleXGx
LkxRriWuk5IvQQpgAbvwqIvDe6xMVj6o61oxGKNavGsuTFE+pYm5HEJhmEQ5QB3HUNE0333KOlON
7LYMiQDpwg7lTWIZ8ro/zUM5KKJmO8dLRQxLO8feqNKnFnI57WnWLaW1728S1lRSXiXRwrErakxl
JclmKxqFmdagwoVey5ArLJeygCMmo0TzMWmzJn+93vxVVpQQ5oQ1JR5/p6gZ8WJw1Mdg3WbRm59n
6CVvuj8x9JISAz1UOnRE4saOK9+GKO+rjFTM/dETe/QD9eJ7aHKYntPycujQspUjhSQAV63LoOIK
VUcpXE61U8MBe9U/zDgIBxXQAQLmK0vUjuKKVJHGvIZNHj3OEM525GKy5xJU2qLMSNQv4F9k/tIY
ta3SniuAXUKHS1ZtpX7Lq5Yc7YbMLrRn0NOkKPBHrChmIWF7bZNaZLzTWkjckwYxYZNHx6zFRJZ2
Gz8mkql2tlzsA36VxA5qV367n/SVMGzC9kGLnFrdRgErD7B0gi+mgC7RcNwkhVKKz2mU4GNImm9V
TLxy9BnVQOJN6a2EFBD4PKDRCIYWyv0JZVBIUQEzsdZ5o5q/C/p8vr9bl66OSxOU2zMCCQl44IUt
OW7MRt42uPxn7iQkLz7/6//PFLVJVaPVtVbAwagbwQyzc8NVbqltFS63moIxc8sL9HfmqD3aNqGf
pRD4tuCILB4cBBwQmjLjObRshEj0QHwZLQXUgJLR0KOGw6lLGnRLxqGVBf62lHLGEi3duSoogv5j
hhpLHaWFX82kHpjvx/pJ5Zq3Jj8UaeuqEFwOQe7DuJ8Ww6dLi9RpmyU55+MWFrt8tMJiZfzG4KTD
VJqbiLPmyer63P2HzYGODCAw/29z9rUXbxGHth3pfeQDANzQs8tpg5O2B0N4aiUWGf7iubowRn5+
kQ8p0yAPkNjEo6iUnHGIsBs5C/z/ll+6fSCYQu/IwkthnKsaKZKXDhz2rPfS8hxffAN1toN8Tkej
xoBV1TT8j1F+CBNcyI7M4QYrHX+oTV0+Ntr7/Xlm2qUOfKlpoTY0sFvPiQklQb4/F6CQE90SKl9c
mpmlikKvbAuIDO6bXjwuFyOmjkue9VycT7Bcdk7KQwNAHb2e9aJZXlqim4TACbrkJCa6WFpumPmC
C0hJcebtpoWaj9R2b/cHsgAWxG0EuYj/GKEC+8GoW80YgRoQjCNkglvx1TC8mttl8qGPIG3zaohe
0x704qtl0XIsOoML01Soz1WJzPVI91gS4Bqdwptz9MSFgLHVvKVCCpDTFIY3WIpnkDoADhzwSO0G
IqGUecwHM4FIlE9Tv28NU4tcvwQgQ4IwcbvSC4cxvUvZ5guL9O3a62LaTDks9prXio5anKZkNv0e
en9ha0p4bTSlyacsHPji/gTDL8DtpHWXfmxIgoF6vAKzBv+SR7UT8UC+BP2KMbrFHXphhjqAY2sk
g1qg9qxzX21nVtoOLtzU/criwL8Nfu9aewTVHR87YvgRVKOpFBrjdiQmbuKKi0+gTuIohWkah6T8
XWU2HypuIj9M8niqO8bVtTylBjRaZRC73yS84lqHhNqIml7B7ZrxnPj7PFjfn8/l6fyvCZqWOujy
qug6mKhy1My10h7Sf8kNQs3kP6Og2+QzwYdcMBmFgg7FOinsYNqGTEaLxV0PhQOwzIAcXZepk80H
QhpxOqykSfiOv3tCra9qrXRif97niuQN6jmHiA7eEgXjQlx0KhemqfsQorLZHPV4CaXCSzmGppH2
5hB1685/l4aPppoZZ2DRpVzYI9vmwklXoaDEQ08m1Jg9aR49ceCdshDNzOiPQaV6pC4RpYJ9f6uw
hkmdvGzsR4knZkWDe+H8zz6tQrOVJreQPoQ+cwaxZCQVFh+nkEMBLS1qTKgqU4vahXJmtDNmNhKh
CyyOz8Jc7iOh9HQdUC7hORKm1RjgM7QJBA8+NJVNg3tFQ66pN1CnVgf3/hQsnhYoLPBAH0Ahh+6g
ksdo6mJFRwt5NXqp2D2MIaumRpzHjXP5rwkw1F4vbl/ijT+HMAF8yaAc8B6ME0+XXWn8Fy92YYi+
6jtFy4wRIFxf9a3Ih4pRG5plMq/ykJV3XvRjF6aoC1/U0yLiyTL27apXz/rw2gqse3b5XX1hhNor
udrO/NRiPFoWIEEqmQOQRwnaAfzWinOn1RyRZBQaVrmOaZg6/rkPVv9QID3JPDQA/cCc0eUur3rg
n+rRnNSVVB0q7V+uhovRUj5A74tEjzkYzUVb42TTDzyt6Rmxy+K6/cg9IikKmDxlRMrTbNTJuuWJ
vhoj0DJMqqMJknX/VC1u+QszlGOpRHXSYxVmIA1hduVnXYB2j1A0xK7vjwxji5f3hTHq8obYu1bU
E4xVU25O6aEEA9wU/GqKmeEuWYaIO73w0mog1Hh2wlCUn+LBA6ueqaHSFzEqpaw1IpfFhRmlxAWQ
xNgIPLp+siB7DPnJzarm8f4aLZsBZSfowVEgpSGt4E8OM3RFg95SgmyBNKE08DiKwj9tuL9WKEeR
J2UdoC4BCsBWWQlG+DRVkRfnBiPzsHiTgdrwP4OhXEUXaWnQ6QZ8LFIpc+jJfu4o0arFC70K7JmV
EGDNHeUg9Nof5K6AuaA4hP+HtC/bjVtnun0iARIlarjV0IPt9hjb8b4RYifRRM2znv5fMs63rWZ4
mkA2cpGLBrxEslgsFqvWIqDiGyC5KyttkY2J26vIf8WOOWHqciR7/QalHyjFW/IfCbNBNqhmyE/V
+agHOlv6b5dtQ3wpxlGFrj4IEoJS5NwGjV6Ju3EMwfbRBRSqeH3QxahxKm+r8srpfMhP9ygmiCbZ
mNeJ++Os/ML9LDfa2H4RLfU8ZBjzoqGbGaUK4SSLQIRh5QaCOyXnQekY0wABQWNfwSgq62DC0ZLU
y6bMm1HuC2n1SKZgJRsZtxGsAmJObIDJUMU6TlX/sjRsf3nVhFa5GRm3CaiZ9K3aYtGc8tTkBapr
vlmwzssgwlB1A8KZPugsbGWeMQ5k9V1DObbwgg3R3RYLZk6QQb9alMNlSNnUcRuBjWpe9ASQRRgi
qc6uoPvyz2UIoWvfjIo7sEw9xDOsDZ9bo8y3aE5FWO5785RAt+NvgHTQjBOd6uiuPN9YqRmPoaEr
IHmxxnstTyOPFGhunKATYRuvl7GEpzB4ZP6HxS1VU7esMx3YQ06vkTaYtMbXO19HWwf4dC5Dia3i
C4pbopahDKaoAKXp/Y0ezV5qPE45CBjUPnofGnZEN3swViGRTKfY5L9wuXUz1Ay6sBmmk8DH9yDo
M6PnaBolLzxCT7yZSC7C0NGBFOrr6GzD79hjZSSoWoOoI91VjRNE8e7yZIqN8WtQ6+dsnODSD72j
5RgUi4IBL2RDtdfbfwxTVjoqw+GcvMbGwa5VDIug0mZa7351gle57KkvU5nXXb3qn479f2MCA+j5
mApbycPEBpYTPyfjEWScegbOwt5bRijnZU+L83tSv5VGJ/EdAsIIpCb/XTu0254DT4rJzCUHcNKC
ezP93YZOtLMn1e0QkNSZss+rp2GYXWeAKguunNUQ7sgARUUdmgqD9TgZ9f2cq7In78smBTbd888q
OstoB4Y17tLnbrim9kNXxlcpezHNf7LGlGwT8fYEb5gGoTmoz3JeR9fmCmK+OPMapoI40RtKtK/r
LRSijlPxY0bxlRNLPILQuCx0sFkaMji4apwPcMpCQpIGThuZS9eKg7Z7a/VftSm584pTzxuc9Ts2
m0Xp5zRtQwzNqo9VccwTUFZ9sOaQDw+zttcIztqfTf9cs4fZCP3LG1W4iBtszi8Ydk06cz3T9frA
TNSiQ2YHj/q9vesjX+3H/zilnF+AyJOWah3govxXndwalVdDC5pKBiU8bTeD4rxC66Qmq3SgDNly
pLT/qfVEEq1ftg285J6vGVNTpyoSQCQ1Wtjg1xQkeZV7Vu8ur4/wdAB3ATirVWh6EM4GbWcgXZpH
ePuYypNi6CczV1/Mxnq8DCOOljc4nA12cZX1oQ4fo4+veB3U9CCF2pYGIsIoUBtfgbxS6Ma9KtnV
Ytvf4HL2R2albfsFuA2q1JqhvgoX3cXl0Q8LKBFmYIl1frRF/FGloGKq0TbRtzeWhXrry+MXLufm
Mzi71MOl0Mdu9WWsv6qM6rpFnVw+oZFHWSRQwpBmA8UZZ+7QasTtC1oF+U8Kw2lSXO6qXTu+gq7x
8J+GxTOuZ20WFvp6p4yaXRQnHrCc2VMNSegpdCLQyDIhWYz2P5tbRMOYzNQaYaT1vDfaXyh+qsrc
T1Sfds+N2kp2t/Ak2KBxa+X0VtZZE9ZKHf8hzbM5XBPnZQxjlPleF9Vu7nrJHpQBciuWtaFilOU6
vCJ1I2hDKSetIW5T3uZ6QM1Al6WDhP7ra4R8lw6NYxQbE7RJ4EnBnZFpWNLu22XLEFffbDC4oCJs
UUFVTBiUytQHJxnRNMjKwS1zAuoHNt3WY3qndu1Ho48oAjeW5zZcjsr6pNUkd0mjxV7TsDQomR56
xYDXLqh0527qhIrkyBB7wH+Ni28OCsHYSuMaH5qqy5WCVwxWGbdRDUmlyzMiw+ECDLC6pFVqwayQ
UzzoYRnUVutCEEICI94r1polxfMr6BO5g8M0StStYTiW+TyYi9vmft+B8wJUa9ODakpVzIVRKxgA
wPkAJgBwRp7jRaM1hZkBW2KZx6zZLfubHI+8U/xtApFccXBQhKygXaSQtd4JjXgDvP6+iWqixFFY
ubaazVa9V6ZxP8paYIROe4PAnY0szikOdkzlBLK6YtlVZuhn1qE0ZJwzQpf92WSKCbRx6T0fipWm
zlSOMI0ifqR1kKCiQkWMZATJIDuIhFa4geJmLZzIoBbFClU/oDXDNVvVzaNU4tFkKNzM5VEMjoD1
zqkkNw5e/hOUcxayZi+h20T1MphKwQL/R6FvPKIYDG07qKjQkDpPbubUK0HbrLd3DgvSDDypuuQc
EtASGaAiRT/bKnECtl1uc1VsyPLMAmRXuNmJPs735rf2ltyHOxDefgd7DkKMY/QbIcZl3yHa1Btc
/pwlTVak2mdKZDnaIIxGZWx6T6LrXvPn9OEylrBbcgvGeW4QeWUDwrK1h9NxIWEfQQ4I7IWueZ9f
5fvq2llcCPWy53oX+Rn0i0MQq1z+BNF+2H4BOd8PeNLUE9OA+SzTrk+v5xk5km9245vaj8tAwmes
LRK380DUWJAxAhJJr+GS+7n3dfWaUpSO6IfG3NWgcallyYs/FVpxLm5RuU1o20NEBgUz3LrlaUHQ
+aSm7hS5SMXHr91z+HjdrR3tif8jDCLZW6suMyZuc5IlS9QBLFdQS4x34TfzPn1tfStIQFE57yMs
6EPq277hNUf6WPvKP2gZPu7BDgrrrrz2gEMcjOHgUz3ob81OfVCuE1nULnLtFjo4Qe0DdXSDp9xl
5rxkaY5mQGu6DZPJm6XHlshBWVDZWvsfqAblpXMLa4q8Y+qMw6MIXTqjiC3fh9JOBOHlY4vCrXOD
Tmj0HgMFja4qSNYtdoLWqxH/1Hu87DNl52hBrT4v6n50dnRWA4l1r/uEzyht8bmVZqHSqbkFfKaj
BrSN9ioKwCgrqwNJVZRiZ1fx0O2NKvMq3DKVdDyi0uhvnre2H7Gesptz2sBLJ+oj8RFa+TAqIHJG
lWJeyB4ehRfMLQx/R+hyRc8zWDWu5I29a9ubZXwxFRPtzd/b9FktD7Q+1svj5SkWhQhbVO6uoFQT
ysrXLlmjVq6yxboe2W9FY6/trPy8jCSzWO7oaQa1LAob47Pme6o9z8NTF/7+TxD8tSDtWV9YEQZD
ssUjCfFCfdktrPAvw8iWiudrXGwnpv24TpqxU3AjR7jT28eG3A00GLWfqXZdar5q5sfLuJIZ5AP9
KJ4GTY0BG9HvDd7NBu2BktfLGGLf+q9f4aNhaqdtlVdYpWREzepQI92hfLft8bqh5D21n1o7OVxG
FPvKL0TOx8xO1jAjBGJTn0IVgTaIQmSRlhADxY3gYwQF+h8VSUVrt+jiXQ2jj29LZ0R6xDHK/uPy
SIRzp32qCaHOi/Jzp6ICaGQrlQapTX9W3Fk9hWz2iaL7tXkX4bXuv+FxM5dHy5yla4t9Vj82xl2Y
7bL5JrXf8vBhMhtJBCc0vs3gOFdsqUmaqSsbwjwsqL8/NlnrxpmkJk/ojTYgnKvNomHEkzdAwrEO
0PXtqYmD+7d9h0IPidnJFotzt2ZUpCRTAVWiyt9ByUrQLe/z9KSTa6WTvC0J546sPG8WKFb+SM1b
XTtXLES4BEF7Oo9XGthDahk/uTjs3aBw5lAYpFJQRoka21N81xyWA16vjvmpAk1H6uLhFhplvn4s
POWU79TchcxoQCTrJxACQmC4+QbOSrreUIwmwxYYPu50xN0vqOn7+f0boSC1qf3Bo3sL0vTzK+To
Pf1qoWD8MyTfICw/3H4DZ0TIjU55G2EeevBZ+fno0cfput2DT/C9/ogf9CCrQH1Va8Hl3SgOijdj
5yyKFWQ22xq4oMy0Fch4T9fdgfwMf4IzBW9L6o649TteSe9Aaq5bwV+wCJ/P/WrxmzglNIwscxLg
06eTkyMQD29G1FOnQJ5d+7G/Dh/Jbbi40fvlgQs37Wbc3MGemm1FzVU6MQVdGrI0kDZRglb2CCRB
+bwIbUZnZWh7QA03DqbmPQ2vKfOydHCXWnJDXj/2j4jzazCfR/8GhtA2BCveOolR7rHY+qXjJuNo
savqv5dYxeVKRd5WVjIrdEYb1DUO3qBCxbCJhxmoffVTCQ2fZYcQeqOz/c1E3jBpd5dXTEi0tNki
n3H/Bi+qckfp1/zp7NWeZeF2bH3Hf+iTtW5pC93EN/W989RH5abYd89G6rEH5WbeX/4KiVf85GPc
fEQHmjx4LNhNrWGvjNquNDxIMf3NubWZWs4jlSC+HuLVbuqmcEOz9ijkOjJZSChbQM7nsKZYyxSA
oqYfrRa0vV/HHzQL5qx2U6kAuShluV0+ztNQZWpya/WyytC6s4Vm5nvV8pOh9/vWj5F4o9XO6l7Q
AirxcbIl41wM6WsV2hAYZtfvkXCY2C+UUksWTDaVnDtBaXoJGVxgOMQdl+9jfsyXvY1aPwhQ7hZT
kqmR7He+GI3OTdIP68LldqD0QQLlpwJbMD0uZPBm53pSJFYvO6Y/f9+YfWXD5pMGi8eOKN8mV5C4
rW66aydgbnJqd6nb6t7jvHtm++FqdClkmy9vO2Es/LUhPn3DBh/dByHeMjFiJeuCyLKQCpS4l9X8
/vShlDgg7wfxIE/MM/QK1Q2C0MouX/r4aDnXXf0Ss8DSJUORAXERD52UusxXzqVq3tUx6JCu0LrJ
Rr//qzIaEDL8OyTOi5jDmMcTuoU9tfxAszkiU4a31lLWwSteG9vCCyF4idF4dn4OzKmuasxcuYZQ
4prbGYqRjpdXX7y7vhC4HTyrMVlsE9a3aKk7JzVOl9ILLeNmKBWXRdRvR0typH5m//+0hy9Mbkfb
63NdvbLXJUX9mhELVzxWQOfTYfnBaisDB2yUEwqu1Wx+S3ojR28x2uxNZikgGU8U/Z30S/vRT2io
agx7ulHHqfrH6GL2iO5KA2RWoB9yUQmQHPKlReVqhVayuu/s3ygrDF/6WZ3foV0Jua16ArVrpiuO
N3eoR8jMKDpEnRXu8o7qiNoqJztZQzScrHmOjuiFAylm153aLqGr2I0x+bWjJx+DPUNlKnPoYbFa
41es1im0N7IcuSGFBqk+PamVle+zmj7pk+IcjJKAz1FJ7ksnUSQLKk5GwGD+n83w9DJzuFgoDcDs
gvBCQbH/tLh52uOY+15DGlG5WcpnvJ05g4xAW3wWfOFyWfZijjWCIrI1A7mAE0VxQ2Z62d8d318o
XGSkWKwAxRJ2RA2aM9p74bCLw1+X94R4CnWwt6mQS1gZdM63XVQ7RlbMAOnTp2jZq+PzQvcZgj70
Z+TJTmnfm7Wi7W8Oug0qFzMYq5JzMwE1bH8k9UuipaDDu1aGo549ZVSWAhEu1waNcy3MSig4r4Gm
KG+J/mGg22qxgv84kbx3mco0Ch2ApNVD2N8R53ZSS7cvr+bYb5GZL0pvxJtLJXsCFx4EurNyGoIO
BDRj5wtYxQ5jSweKLKsJ98s0eXkS3/ZjdNtY8w+rzf/mgNvAcSsHikar6Qm4bCLtzajdWUlcS3eN
7GaSzqiokh3tx/+OjFs2sxkdW1EwMiclR1NJ3dg+VM6bgphcs66zGD3BRoCNd3khRVERElirACro
otVPUbhNjFCDQFApVs67ecrdpmW7uci8sezBC1Ts4yg9zHmLRnP19TKsaBntVZMbBYUgdeJLGAvo
GUHqDvLxYYsD1noYaJrBKbe48DknFY+kl+FEW2ILx4UPYWxRRZ0Al6kPI2uD1n5OO5mbFB24WxDO
NK3GdpZyAEhU/oKcRZL5AwPFAtgVymsSmpKISFv9IX/WotUHj7umtioLcHAJW8ZqcsA3Ymaxy8If
o+2iftnXQ1ARfetx5rVQF0PTsDN3bqi9/8WEglx7RQdPAJ8AZYpRpXaJZnKL/ISf9ZLltZNd0IXz
ucHgFq3Oqd5kK2dGFhO0yuzHCK10KaL2N9L/NGR0UkITsUEviZoGw0SJ67ljsfWsjOiInV7oSOLE
oBh6n2gpuYOIoj4kpv8Hwp/g2Qj6XWWlEazL9iUu6K5AxfnfrMwXBHdYm9WiFL2CcbRVEsTITtVz
55nDz8sowv3rqESDohxIEXnjc/TOSZIUazNoL13mETOFCeAtFiTS1sAkpi40hA0Y54SRl1lImQHM
GZ5C816z0QVP39G06lPrGHd/0bAHL+ygyhySIRDIOTeEsC8qK9RW4QBS7SOrcdOJBkUm2UDrN/O7
d4uy7u6N3wVNKi1piw1UOrchShNMa5+R+5RJYETufQvDPR7347TMxspuES3FgXXGvh1QZqnbuyoj
bg8O52K6UzUZQ5poL21RuZ3rZGHkjP2KSt6c/jfprojz7bIByuaP935QeWmJBoi+m5A+c/DOU9nk
bSrA8aQ9XsYSDmdtrzXslb9A5U7mwmJ5NxjgkxhhCapmX40GfWvAq3sZRjgkPHV8uh/wHHIwVVem
s9YDhuLqhkIu576vjN96VO5Rfbu/jCXYv+AxJauNIxaETvS5+TVpYtQoKUb/mn24I1BcGodbPZGR
163rzBn5GQq3cYvZKMGF0KL1pTlUS+c2siNCYN4AgPyZCsJwAoWd82HM5pzMWQgAmrV+jj7GRTNA
Y/ptaaDLGCofcZu7rR1KHnkE/ggct8RBYRgInVSeGMsJY1OPmg7tZRY8uBq6k2k8WFXspsVNd1NR
WZmTwDDO8Nbv2fiKOUJZCOojUKI27MA6kLblgeXHpc0k4/rMw/6xXpuBcWdgEZsma2MAaei+MI6U
eJ25z9ogc16scUfqAr09hynd06V3u95GQCqrCBdste1QeboTBGl0rAi+YJ5PDMVUxD5kxeGy7Ysq
qc5AOA+fr73Fy7p+mTIH4YQyl9Rxk6m9aR0kJKwUtVWxG2vjU4nwS7LJ/z/g6PEFpRqhKH4/X0wU
XizzSHp0F+AyTdFuqdg7lrwWxlOrlG5oHaEl5UJ+8vKYhRsFBZv/Q+V8i1IxMqrWgL6afqdFfkE8
BKo7td5HpVvleE6WceqLF/ILkLNZdNgVubJgmE17Ql+LM3n1JAmmhFOJmisQY5rQtf2j9mo2rLCK
qhHmqibd7eTEk6/WM8TtNR1qag46WsG736MZCi9j1FhM8H6VMm4E0Ti1VYKeghTTRDh0vpy52c1K
Ni5oK0CoHUYErYu3cfnj8uqJvPUWhLMZhaE8bBnmtRI28qbsOyN7FYJdljc2knNB1GCnbaE4Q+lU
kLaFDOMxpwD1/VP1kNDXuHqaur2D/vCxClh2itm7ru6X/jAyDwWkSeITGZGbyOdtv4Ozny6xVRt6
iPB5YAup9JdCnX3kHFBVP0m2hnAFoaqxakGjXpa/ymR4NkJRPcGIdQqi991MFK8qd5dXUFSOi6qU
LxQuJIqdKmYGA0pKc19r/Wl+t9WrQb2O631IrwcLUkzkJslOmuVN/RvNfofLeysr51xnjXfw26/g
rHWuVHXsevQL60lgoZZwLL2+pm4XW6BTRt6yk2QXhHMLfV+wDkDtBe0157vDtK2QKRbwlsWpfNZS
vO9Y5AftqCx7qItiDWjN0lVrdlW55aBYWsdZFWOCKYQk62DyqYsXMy+DJHTm4pEH6uIjtOz71GW/
m8O8S27S11/QVr8jt4mv7XGYvTKo3qsHGbmreA7+/TC+IBp5nbqfRnxYbT9lYezqyzHTJXcWkYNA
LygUlFVrvY1x67ro48xYoaM3vHmpVfiIFGQZV3QJNCLrDRHN8xaK80XJDCnLRcdwujZQ8W6RgS3g
8l6RIXAuKK87NmYLEEpoorRa7Way1yThybEdBOdd0mnKE2MARJIeQYgRG8GY/4jVQwrRaeUqbG80
GZuTyAqgT/Ap+mzayNqc7wTIzedzqq1WYOxUO6jRbCCD+HzB5Hc3ARHBKlCAkJhvkAyNGDeHFFYA
IderdtfuHcdvP5L96+z3OygB+6EXgoLDzS0XtdGBrBRe5LK38JxlKGVO2bwOMQHVqAo/jcjYMq6S
RXLuC3EQ60P2QbN12Pv5VNrmiGKuBMOcp7vE9I303SzvKHm6bIXCBdugcA5bJcq4crnCYYMVz1QO
ZoSKclk7najsGiEZqCMsqA9RiOadj2UkrLeGEjlDx85vFXXfoM/Sfgmjl35xdVpeZ859DnzD3qFR
xJHtNBE8gbSMjTwerlBgpj2HZ7MZxVo5o45xVesZ/cl6sOJXOn2Q4ptSu/Hio7rHxqbQ74iMl0uw
zdf0kY2qduTyNcrtiNbC/RPqnKgGVZWfdlX7UUtlBFkijJU0Hcp4uOviwnY+vj4b2m52TOTbqqFy
tZnuIKDzcNlQBGcqIWtGD6EDMqEONw511MysGSDcTGMbdKXBAu6Kxv7dJ0ELkerE3l2GE1j/GRzn
uswY9AXJqhOtjKDfUuyTrkxo5UFMT6fDZajPo4lzKBCwRHBp6tBKRurjfPpiULs3oYNC/PGqRAPG
6IGwxaWQ/fL7q3I/pOi0KYN31Pu59HHwwPIHecHI/8j97Eb3VNdC08XlLxLN9eaD+LNUcZgxLgY+
aOlR9f1rtmIfLjsGy8sQnapm/osLMSbAQDkA2kuhC8ZtzyGi6KArgKetEuBQ7TV8jPqj/R4fnMx9
G3O3tNxs9i6P8lOj8s95/4LlfA9pBqQnQffiveQBuC0iENHuIa/khkfjPrlZDs5uuGbu5DqB8w+e
LnP3h3P80R5Abae70a59vwVZWrebvTC4/GGiKBbzYYF6AldXHbrh5wYRdQmIs0N8WPis7KqbyO8+
QGVp++FNFGjgXlq7yrz8+BdsS2ew5Bw2jJiiLSsjcNRCyFIfXPv18sBE1axnCNxC6+pIh9oCwvQx
+PoB7Yy35W36vX1OvPCJIgfsRk/G9wrhJMoR/Ks4yNzf//ETuEXPq4xGLIJSNARbXTB0vWs3hl8+
3+enj7fqRPfja+hhpRXfdqk/X8voq0XVSmdTwMWQDokivPNgCpTDabrLf9se+lDMg338+F7u0fQV
Fq7yj/FkPzl762F2f14evujieQa/+r1NkmtqUEdkJBg+vbuzPXM/vGv+hNLa6AGCixWUmXUPbI0y
IhvBKQ+5L/RWoSoEpxHv4RwoVlX5koFrOgzaakdJguw48ybTxyON2p2U6AolFWrq2SiS/CeJg0n2
ECA8g3XLwDsage4EHmLPBz5XVmVaEILxlg6Xa71zM9Vw4ZTRp7PX9WPp3NmtG4GkPS9uF/u2kt1/
RQcKKmoNjJ/qaGXj9rQyQdnK6IE/0ms79aP0WDgR8sEvlxdYBsPt4dFEU3arYn1DNNoudXmDjvAP
pYkftU6mKyFSOiW6bdgmGHIsVOFzQ4rBo63R1ZbAX+51frwPH+yAHadv9jdtrx+G6+lRORW/n+hP
RB07HCW7FjrQk9e+ynaV2GNuPoUbdpO2YINQMLsZ9ID9AXdgXE3TXe7VaKP0JnRzusNe3S1X1vHy
fIvuOGvMo6GQDCRBSF6c29U0o4NIM1JMQgfJMmvaK8TxOgiqjlOOvo5kvkOC9Qf6VwPSyrhtRHEX
UuMG7Ao38T+eMsCEpNf1jG1FInT6/BrCx8uDE21bE+KIYJ4yVVym+Jhrpg44NjCrJJ7nyY2q0op2
kxYxqJflUR1cRlv/Gn8cb9G4kCuN6nauJ6CxrjsWaLXtWj2Y7cHLEnBSxG+X0YRzh6GhKlAFgwj/
2tRakPHqx7KDy0lQwtbeTCqT3KBEiX5oRIMyFhVQnxnUc9uI0nKGWmjVeWU5u1CgchfInjqNHWRh
eT0UxVU4QqLCSA5WY7hL23ulBr3bRvcIpVeXh0tEjgE1kKDehwsC4SB39JIhj/ShbzpwidhBNXWe
4YTX+cz2UzgdNEZ2RcF21viklaaXq/qe9fMRROFubUMVgKY3kOzzYuhB9mBo6sN/0uJHhkct2ldg
xWWnObFHkDowPLBakjBNuMPAXoH4WKcGThBuh2UGiZVIxZdr9XdrvNEcl3RvFaQw43tauVNxbapS
ge3VX/C2uMVcZ3NzTJohbVS1BWbUZm6C1+lCV7xoDHJd2anl3eScNMZcp0dFza7/i/Qh2YJz2y5m
IZnSGeD9qDx3bXpl2t9arQtStEVOYe0a8/tl4xBGBVtEfusVNm2nbh0uVL1s5ILi4i1D4tI0fDMy
3bH2dWiYgN5TB39W27lM3UPCpWC/xvnacn5JvmY1xUuTz92H8H7CInXC10AJ1Hemm8/KUuqTKVjC
LLDC+7r4rio5yJpea/ZLsZ8k+IISMWIhyWfCoRt4tOW2Cs20po5Jj/kn3xpEQ0b8gls6IUcKpWxr
52Soj5G94YquXFtMLiw1Ek2rJmPovJY9xcPOTq5mBZIu+g66kW4ZSTyTwNU6toWrNB7oNLyucVuK
WmpcWCrK0fKWuZ3iPNWNDW1P6KIm/wyV7MFzXS9uPc/QuM3UhFpjRslacldEMJpTDrL10PJL8zEb
WzdrT4YuOZXFiMhxQ8hsrULlxodSLaPIWsSWVsKg5oWUnPGaouW+z/Wnsf+N1kEQtcnqF0Tu3sGV
Ddd41LWgzI+zm9RIh86kqAmCLGVLbwmI1wkpXKMJ1PFIWKAszDMU1G3+oH0JCYhjrR8um67gUDv7
As6K4nnUlcjBTOtW+b1oq+rodKSRHCVC49kMk5tcIxmVqFxLuJIhOkZR4pn0oTETDy9Ju874i6Je
DAnPfmgzxsFl8M4g7ax8WrCUTqIGFlk8O3nVkuRbV9q7OYXVapXEeNbv/8NcvxApR7SHsE1Lh36t
HkNtYUXYIWwjL5PqgYjXCvU76G/G1ejTJ2+OGMU07LFMUVio4ErmVsryjyrTShM4FczdFwTn1kOi
VyNZ6+DUtDggMQqu4d1adlBE/gRuNqJ8v2x+QstwCBR+HNBMwXWen5r6lKCAbFWaUwp3UPRdG941
yd5mnl7M/mUo8WbbYHGmPhQORKBGYFlLqd7PXXVyEvOhX5x9NaBSUyfKEzES8Gkho+xOLZvvIZGu
BzWNr3qWp3ednefPkm9ax/eH5Wy+idsZzlCNg5Pgm8I8fYEK6D+5Wt0yln2E40uOB8AMVMyjEu5p
lrqLAWq3MPogJuSoL3+HINRz7M1ncP62LGmf2mvJKgTeBodeaRCWC6cXS6adLsahKM2BMo9l821J
S1uUeKcCThJ5trq3ouxYou9KWh0uCk8woC8gbq0NOkyJ3mNeB/tDjfu9OXdIiYbWcxQXB529mQ6k
GsGmos+dn7evLRnue+q8QnPK1YrsNp3RYurIyCOEm2vzUdxil3jAn9QYH6VSl1g3BuLE1t7nFvoO
0KkyzZJFFXqlDRy3qIqi9EpDMNn9jNx350+DX6Ke5m8sB6u5aoNBApSLPEcV8p9TinK/uvKggrQD
Z7hLUXyVaZIzRDx5X0CcZypTMxzmFNp5WfHToMu9lTyAAJYWfj9/6OEo8ehiQ/1C486QZozbBKWm
2BC6jpurqzrtXtGaW0eVeKX1D/3pAP4F4o+OMgcFH81RQhsnby2y5kz18y4H5/VrHfuWnV2DlO7y
ioma83E0Il61EXpAcIxbsixE5eJnIfKST4cJQl8ayhkKcDIzo7zNQBSpmNXOpj/7/jctfhG0z+Im
CHFXxzf7XPIxIhvdfgu3qgsldVbkOG/aMS3cBvUD/ljrsW8kcXa4PG7Rkm6huCWtaMns1ABUNkZH
Nmige+uPEHUHQZiMvF8yKr6jde6riUxoLfKoppzKGhl/nRxMS/K+JTzQNiPi21hhNay0QsCECtv3
ifGqlKj4pl2gRKD+6oiXaahkG839KlY0D2lgJXg3NAw3GWUadqLdCa8OrT4wbCBVyiX2bHXslZrC
jNto9BiEHc3O8lqH3ozde6JNTyNkJyWeZzVTfueAWBGVFTYyaX8Iq4yIUpp4lVrVZ/3ZaSAh0JYp
A2hR+7VOZj+KZEJe4nX9giTn0UpYheitWuV3Lbu2vEhZ7KBJRmihDlT2wLVO2B+j00y8b1nYqCp/
UubaqCSWjgkFN9QpiX464Pwlar9XoTGVZr8tmiIKhCQi6Y+lOki833o6/gGOtK9pouh5TT6fj9PW
Ul0fa4BXc7pLUvqYDYskwS+cyg0Et/FJOqVqucDB9ma2Q1n/QWXML2NZt7woFQQ+0a+hcLteL7BK
bHXkKbvR4+cxjlEU/NASP6uvzBisCup3BV1xf+FqdOTsCTTY1mvI+fwVtZM7bYtD0exx18nDXZH2
ews6c4odSwqMhF5tA8WZZE9NtMkagIptM5gQQ6TziFdn5w6S3feXRyXc43iT0XHOo0Sdb9HMoBuL
d1dMpcI8RKvoWS/AfYCYqsnfqR391Rx+oXHRSxNlrcHWwCLUTqaNJ8z06MSJm8nSnEI3shkVZ+uQ
RFQtNmNUc5Tvpxj8KdVvR22vpvh1gCTu5SkUr9bXoDirL+OyJmztzlI6MLQ6p8x678LxrpWZvSiq
cDaD4qyeFEmXEcjUeMOcOH4dhRkeo7uHzhq/R2S87ecx8SL0n1wzMzVkKycER20Hns4cY+0GPbf+
AaVIqpYDnILKQan8afpQ2qOTJ27ZPrHqt5QpVjirX4C88n0V6Wi4qwFYavux/tF3vpO95qqsV1FE
R+04GxxuW+MVtg7VFqRsnY8tEAXJIfR7lOK6hkv3P5TT7Ld3S5D70ZNyYwaXLUfoLzfY3D4fnCGd
rXLFhuI7ZenOIs4x12WHqjg43OBwF/KFQpCy6IGT/TAC84oEhh3QxyqYd8VjDWpRHHZ7kJtKomDR
a9zZ1HL3tWjEZc6uVtiXMmCxrxzCwDiNL8avfF8cZga9KK/5DSkuKnFqwnn9VMo0UAb8R6EVms2S
MgwBbJOTo6Ehs/Znq5ENb12dPw7UDQq3egrpEl1bLSdt9rS9o1DuyVEkvrQ+dAuqqAyieV/jboYD
yRm+XbYc4e7YYHMrWuTWkFQKsKPOuJ4ZQNT6BgQo+yYxD5ehhL50A8WtIiglwE8eAapQxr0Czhgy
pxBPQ8GCyVBxSJ8vw8nWbv19kw+bqrDqWQE4zXmrtIdyrZuWOTPZ7K2/bzAoQ9IISVLMXpPgaHjI
u0NkXdl/0V6DAjU8/Kk66rnw5HUO03Z6F9uZilOouGaK31QfsZSUTfBIgUYTivcwFDTiH4dRd0OV
2wRRHe1eNbu/Gseq8cf/I+3LliPHkWx/pa3e2cMVBK9NzQO3WBSKkBTaX2hKpZL7ToLL19/DnJ5K
CuIEp7Ktn6qllNMBh8PhyznjyyjU1xhEd9hYPGfSfZzl58v7tBg4zARzt15YZ/ibU+AQIsFnlFY+
wpE0ntmhL4pEIBom2m9UK+aqcldQqtFwIHQKVUQMvvay7gKTsffYrVROvWLiCt7dZNdfjvcvBfkL
KMjEIGBTrBI1GFFo/Tc2YBDr8iKuyeAunwxMBgbgjAF4il3Dy8AzxUFcSxktWvtMEc5PDUmjqW0N
IW1bAMxK1CxPps6oSwi/8rVgaKnBBgY5TV2jiw/Nrtz5LetSGuQBy1ZG23zchPlN5L2gx1v17xsF
CcjhSdZ2bXRTBLt6rZi/BDjySTh3sLuuybNwGoVVEyfWrlT52idPGmAVejNBQa08SJpJ2cptsxga
AY9aUmVRRmTJaTyWhV7nIYRmQvrUB5huiEK7k2Wn0FSzrglIEiNLTAX3su0sKzuTyynb1wHtyRR3
jmjxGUKUaYlvenRw+vwR2ByWNDxmIAnL6aMWr2W4VoVzfqetE0UHJhBCl5ihd+E6z4669g4+KTvU
962+KT3br7beWnpk0ZZnOnNeR/BH3wA0NXyA7NQRvS1bYmpe6Ur64+XVXbyGZoI4ZyNqYlc1AQQF
erAb8JikQuZO4C6Xxazo8/OlO7uJokaL+kKbxPSGZ5Zd/xQooymgui+17co7ZW3Pfv58JiyIVdT1
SwiL5B9S4fSK5fk7D+X8cgJu6lyxdfsa6MdrzCPLgSAmujXMDRMAtXJuLk9TgEH5iOWbqjN9ICbF
vY9JAmFDldRUqnwrJwP+/2qnipGjYqGFUT8nGIBLjMdB+SjSdnd52f+Xpfj1RZxPLCqMSw4Vpr9Z
cQv0iY6dWIJ5v2CvAWpfVzYCaiWkcQx/JZhaavIGlccvwVzgVoNDRssolmIsXypf2TRENvuenMig
YgJHdwrBN6XotkmHPaM9KnbiTgvSnSKelSTYG5p3X5JvHX3JatkSWxlmEuyZjkJSJwebJpc+6qRy
fD82y1wSTVaj9jEhhnTlGnHXYlg4U4QLC2VixNqgQZGE3bBm50fvJdqEVNH2+2Flt5Yd7K814xxs
5RXM8Ka3ZymDi/Nce/1GLG6l5qTiTSHoKLvcXzaP5cP/SyDnWf1KTIjawToK1QP8kLGtRQkjmr1z
WcyqFfJONMOELGPTuUhPYO8oKcBsUtMX0fy1i2MrbVsboNCdtFotmKzsc2yjgZ9YAygXxtiQ2+VW
tDDQzSeLCICL8FB74cZT9wQWj+dLG32LkdbqI4tlhz61q5aZKFuuKP51gSFfmkYV0S4p6nyBSSBM
qVGURgBeAjanRn7LjcUrNZRtr6R2qg2Wnt9UIigXM2us7zQgfSfBSRz+PqLi5+/grhMZY/5tUOI7
gmYsXCRXOuCPAI1WzaqTl0ehCUSqwb2s/KLuINtGrk7UEDRwHqAb5diPNQXhmHFM1K1f3sdrkNXT
Z3/ZXrTBUk3FC1vkadHYWKMMOmAQxyMFagSgd9BAYUJVDOUEsm14hxpzLSs32ZJaaD9VJhZxpO/5
XiJB1mFQKtTqhyMBJGw6uH7/cXnpvobLuEFmMrhz2RPDR9+8igdVYFEBZrPaf7WmBXciw6FMvH7a
nDSwGHL0w7FMni8rMX0kvzlzJTiba5EZMAQBIvTsJOgtwKQc4h+a+m/nkD+vFRfAdNgPaTpmVl9e
K/33HAMN6S1VVkoayzuCJgNkWQANQDgp6UA6f0iwI63cmY3vxs3Kli+v1l8CeIgKLxzoIMYQUAzn
qprq6oF3lpm3Yr1frxisFujaAZBGge7F92z5OmiFjGm1POYDsBLt7nC8Y+Fp30nUZk++JsTfQZbY
3I9eBDL3Oom9lVfEoqI/p58kUcHUFbeSWaR2Yq5CUdkPMCa+S0Wz1mMzXQMqXbRwDQJAjoWUgc7F
Yr1epkMNeE0M0L1ShuEeD4A+5PayjX8NDrCcMyFceEUCXSibSYiabGh4M3bnhD3i0jHbtl7ZuUUL
nIni3Gnue1IyqhBFvQPB2GbWptZlZRZtYyZh+oJZ2IwuXFIIDBI69TkNtz1YCIejVDzUZKtGz3m3
UkRbct4SJorhv3GiviAkNH1dgajPQGCV32cKEEsw8l0F34PiXdVfw2x3WbnF5ZtJ45XDwGGH8B9V
rWFbJt+EYiVps7h4mOabUFQhhs9PxUrsdz4TYG7sqfEPiniMC4TWxouuPkdASe/eL+uzaN4TTTMy
boDL4x/jGROHlI5+Y0VMBZGiZNZFhHbttcBhTQx3E1V6aqRdATGJtlMNTAIqcAprV6q8uDkzZbjb
aIyITIdJmcrNj0Cu2Pmvmm/WGob+nORRszKLHK/G78pZt7tninHAyKoOQIy9vKQLLQk4zYZKJxRQ
hIz8HKJSKiO650LMCiS2vO/t8JW8YMR965npIQaBo2PcC8WK0GXVf8nkPAgVmBqUBgZvEaESdi//
/W6OzzpxbqNqhEiKPPz9QDlUxZYYD8YanPyyjfxSgTtaaWh0gkohgtCjoO18GpurOIqLt4ZBcZkT
ZcoBc7cGo+EI8hjISMsJFOcNGacJt6X++3PQGgbm4JYA/0Wme/KzDxTjtsfFN03uMQKXPsbsnHg0
wAwIbeVvfRzkf39g/bNEzgDGUvEFP8VAVdY9sWIvGg+XrXpp5eYacQYwxlKRMhl/X6q3BfvRKeBx
HzYsXUvxLl2FMp45kAVcli/dkYMkRZiqggMUe1vqAlOTt0zc0a5G4Le9rNKSwc1FcQYnBBkIn0q4
i0JBGmeMbSV4Kmlo/3tSpq+YXYcCI40fNZACRJ1UYhbKsgRYWr8jBNgqZALxQb/MZyFjKxukMSZV
QPQCKg0V4GjB2qDzoglgVO9/hHCReOWjGccPICTExNKohDbBQGocS6Abv7+szqIkHeNWmPMSCfBO
P6sjF8jqRRKOj65OvJinqN96osPWiKsWGmMQuiJ+nYB+QXz6Mzk/25s+HkI5RF7WYrpqlZr+GIGS
VlXGysSEuwnGNmtIMdvs+S6p17q+J+vi3zVz2Zz10aFR8g6ldEvORqvVqpvRkFZeG0vBBJAfKK5E
5BJ1HuDID8Ygg71MbR0+7ts2Y7ZaA6c2ag10TuXAJ20qL7ZlWgHhrWtXCkJLxwtXIAwGoC8qHO7n
TWS67OljiFBJB0EO9QG5XdCDR5vfeAgoeElN83nAQOChcdtEMFSEnIjIPEfGdJnPcrsBKpdRupeN
clGfX4J4eNxyyLugIBCkiDUIf6XKa85ZWnQiHnNgwVw50cu2ORPHXSFIReZDmiOMJmFvgmnUTCJx
S3tEuIkOMpcwsxoD3bH9qS3GtUfCUkyNhAvGR5BwAfg2t3VKJnlSH1I875BvUo27ogiA7Vgegli2
Vel7A5iey2u75PXRe4AJIBHPOZGfHdONtlebbPL6WleZYhP4IBcMs61cAnaWoUpUPv97AvnTR0ms
NBUEGkmOpPAPn4hmlCNI1Jmpqf3TZWlLZx0TmGBiBe8a4GS4sAPNeWWntHisqj3wUilB3WCNP3xx
BYEDgp40HbEnf9b1UYyUdLJOSe7tjDiDFpsVxvIBsd+cL2vzM0riXRdmgFG6Q5wOXEHONEW8EZKk
bhAM7oxt8yxfK0C/M/vn7hhbwBCT3+muc8cjMR+ya3IabobTC3pvt8ZWBwQIxnqdy9+ztLrzz+FC
n7IbxTEo8DnTJvZejqLw42UJC/ATGtpPf2nMHYgwTxUZbMqNpbja0bsG5MRNY+tb/Zju2xfBZvvi
mphgyoGW6SFzmrVQZelCnMvnzLWR6xINZZCvApMzSQ40PHq5YOcoVVzWdAG4fdKUgvMF5ehpfz97
7ShBK2fdYaISx/RZwA0YD5lNeiBlEW+TpHjDtw1o/DBVhiFS9ITYYt6utY4u+j4dTflAzQUyHwou
nz8i8aSxVGu8oKK43XtauEsJNaOqdVsZSAiJb7LhJgoAVRh8v6z+ko+fC+ZCHBTjS7znILj3M7MN
txkmWJt+d1nI0mbqcK4SQfoXZQVuicXCqGJCEEoL+mb0gF6yoeSbNq54uIXOgunOB9QEMnSggOah
O+K2U9UWiDiW5N8QENFiqt4K42TLpHrH4mYbasOZFC8Y27VGP8OYuLSXs2BlYmVRVwNRKbplgeHF
JzwFQZYFNB8Dv6NJLHTnRrlvppUD6sHLa7p0Y+m/5PB5zz4Ta4oOG1hMFt0pYeSUUvE6eqLNZN8s
yu9DuNautxRcURwCUcUYCRqcOZ+ujinmJ3qgFHihAsYUZUy3VY7kYNR7N4qSX/cdCyw5FzxLluQ1
gqYlb4+G+IkUY0oc8hc06DDqqBoAw6Bo36LuhqUfY2f1tdv//TnSabRAAYWWji5ghU+zYmxB8GMZ
jofQp6LeRdFLHb7HxUsrvq/BZiyU9yBLBdaNhuZgPFE4Jxt1WTvg+seKIqXcMndATatzpeAkaS6V
XCqDOUl+ktfylYv5mrlczrn2MZiYRGCxWaLqfu+tW2FbVy59vRMeaeWEtVM9rniZxd3TgG8xzXvi
f5x7I2OCasw0KU8TDOZqB1U0FelNjB6CNdTFpeNHZ5I4f5ZoXU7DSRLePyaI7ArxrYstdQ1zfNHX
zOVwh8HvdaWnk5ysQaestGVmYmZ75bZB+s0ub0rP0u4vH/gVzX5eIbOnm9dF/1rDcJrFx8Rs/pTH
IJpK7y7LWZiihFUiFQE2H2DMyXw2b6z1HMjMPa7eDbGkrXTv5haowuhJevXPoxVtyhuAeXTm+HJZ
8NJVNJfLRTXNRDqf0w5WWX/z2Q4Qcr7hXhYhT3+DD+TmMrgTx8REyWMBMpibyKb8CA5xu9/RXW17
5/xe6uzMUgCVp9n+W2JdYf7A+p10z/wLuLOXRLqgCAlWd5Tlm3gUXQBeWQQNHSO9YWW1W1F4bVG5
q3fQ9GYgPRTWz2STO9K7ALpq0I76R4xVDJ0t2YkdbpBvas1xMNVnfzPuMTz7HjxSdy0x9L+s/hSw
A2ITk/rc6jeh7pMxgBMXN5qbb7zNLrWIZOqudCytGqBujmrXB+VD2mHWOdtEG/JAfuONDiCqvz6B
W/5+9EA8qeHabKM9ul9lsqNroN2LBxU8SnDrogoaRs7ZpbUqlWI+aVl8b6sfhspAl3Mm7MflrV30
qTMxnKeL+7JATzfEoLm7Zt8AHeHl17ncg/18NTxdlgVUUAPz20AF4qwoHuN+DDzI8kE3kLSodBI0
2rw1vmaRDk0DpLOQqMC7Mv5oSGjrA7s2tNoeK/VaiKgrJDe9H6/4w8WYGZb010dN+zBziGqdeh4T
S1wqIHVuwYsgpJYx7AaQbZPnsdxS8ais5ekm8/jiPwAFpaCXE4vBN6+KlTHkioybM6XibZySM87z
bwR2GNH9SwSnlhLEQj+UCArkTHGqyOqkjRhjosbfDcI+yNb80aKDmInjrLVujUYIJgQjBRmXjmGe
O0EiEORqv2GtMzGctXakkPrWw8KRWNr6tZtHoo3siCX0drE2yLioEpI48DKINI2feJ4zw/ARh0as
gGFINaBQS2KqjfM7BHFgOUBmHqBgqoy4mFs4klVJg6gUtTfpR6DYNTJxiuqGniUANzeNrIAA1WV7
eRWXzM+QpnIO5vGkL32S+tiTkmrYrCIFBmOlHJOuWnGQS95rLoK7hYUS4LplCLWEECnT4JREZgZo
J6V4uKzKkkuZy+HugrAEXhcY5hBAoYmB1qesdsY+M4PcadaYOtdEcT6/lHMprlWIiuXMBipwUckY
47Wq5pCE75e1WqzIztXiPGWVxQSIwHg+CNt2MBvZpNfNTnUMSz4VV6BHtBMztiRn3OzpKbh7iKwH
3157qE1niXdS82/gPEhatV0rNpNltpmTZk435m7XGqYmXQk+GiK/X9Z56bjNxXEHoQToxpBTiAPa
+r0wIe8AORTIEN2aq1o0TQCDIi8k4RDwSRKpK0dFaBFzq6U7KodCvab+27hmLYurN5PCeSrDCJNU
bpEPCtNNR9lWEECQ6131deoU9MZfxRyfXgpfdmsmj3tJZCXGAzwGrYD9R3/oyBY8K7Z4qzyBidRn
ZuFbwuNgi1v5WLqN613759/YPqS99KmtCBhDnMUyBazmwQB9BVQtYsA0hapF1uj8Fh3XTAhnkv5A
AuHnonp5aIvyUwic4stqLObxQHBDdEyfTq1rnEMZY/CT9N70IhNOZX6T+WifRp/qe6h+r9iJAB2v
uPaFTSzeXxa8aP4zuZx38WRpjIPpxNejDyoRFHB1RERrr7JFK5lJ4XZJqFjKRiRkrTI7qvmHOhzk
NjXBh+QXGaDREicnr5f1WjxtM4nclvV5URpZMdlFvTeil5Bd+/WLtnZXL0gBaij6EtDqCsR7vg7C
xEIcGxlSCk+wIl1xky43Y3piUrjyFFoYcoWImShuo/wYpEt6hqdQD/Tws8TMcRtejxvhWr2pKjPd
+dZwZbxIK9W6BXcyEa5gzg+1/Qmb7HOUWtRCq/gdkpJAnqIoI4Ehe2wDU5UmRl4HDL2Xd23BGj+J
45RslC7RuxjiCvmQCndStJWEu8sipDWVOFtEt1tHyynPWml3HSZtKjtl121iA6kUuUFHYj8a1a3o
lUhvK3alZTd1eKp9u4VjC1ZWd+lJCX0xToZyKIYb+dSyVIuaMHYonBe2f1ROoJc652+qdRce2KHZ
Bnetm4IgexsfMlRn9sFDvcastRBcfPoA7phkHsi8tBgf0Huu17tFYAfGCzOORbBWqVjVlbtoq1IM
k1CDKMW3MTwHPCnfVL8H7kd8eI/c6CmX7HDn34C6/dCa4X2xeVtLjq4py92NlOZoDzWw821qd6qt
+rVZpU7ovyrR42UjW5PE3YqJng9NRqCrOljMuyqT/ZDc1cPZC9cujulEcPfvfAP5MU40EihqVEFS
JYPk/rWJVwLqpSyvBDZnFU8FjSJ251Sp1UL21IklAQQpmnfCNEOfuKXijtnV0NtQDj0m1qhqKxei
unBMgaGOQwEkXwntvFzRMvDrukhQZQbitGJX8G+g50bpJWoAjNs5CfXMKLZ8g2zT4spn10JwBVSo
QbsiyrHTnkl3G2ahKQ9AqPY3sWdHOXNQd+/Eq3h0u9zWR7x8FHNQdxH1rloPyMW0dxiaD1HXtur+
kQHXpWne5Haqolk62IOK+GqoTnojun2AOjRaF8AkvOYBFyxHBna6BGQ7hAIyf6MgIZPnwqghDoAH
9MG+A8CN2DJQvtPWJvyXVnguinO2eQcu10SeRIUHUN/UgaV0kRmCE8C3SbHi2ReFYXqUSJghlTEi
9vki8ccOeIQKhCXMMAE+6YoAfm2kZ6E75O0xKhr38glcuJknQX/J4xxbWw9ZiDcoXk3Co6gD2Ve+
92vijq1zWc6aXpxXA5emUtRk0ktDvyhAAan8nmsbZQw2hU53dBVCakGgImHsHhBLeLZ8QZ8U5IB6
gONuLQmAq36xC8fXAdQCWXkKJWeNhXxhFdGdRimKVhqQOvnrP830cjR8A6D2mmcNxcPgjcgMuF22
Yh0L9/4nOZwpFpISqLWot1ZmnPr4OpHuwzXKgAVH+UkEZ4DKqBihUmLdGk+1ZKWzyG+MHiiIAQE/
hcwpisWcKcijQvwswGKpQfvUZKPNiuAui1ZihkU9ZlIm+5ilh5hEBRKKkBLDvykNSGPWxqsWN2Mm
gfP4kRAYcjFCQpl+FKWjAFdSQpr08rlZEcKT76harvg4IK3Vo/Gl0XYdVeF5V7rzV9aKZ6Siacl0
NYcmYqudAibb4ACwL+uxVG+a77oif96PqsLIMSp6LVAwxuuQHLQhtjoASjaDYhdhdphazbKgw2Nc
NDEzgkJ3ZmGK3g4YQCc7ceN15yZeqxNMW8RFBZ8+igvbMxZljSFgddP2gebncjj6/lVSX6EqJcUO
a28vL8Kim/hlMT/pFGc2GXkiyyJ5ssmw27AQ5EbhE2hFvXhl6GttP7kz3DKD1oUxneE4ummr8irN
7i9rsiaBuzby0jdoL0IChmG8bCM30ordL+X9P20N5yVImIzgKsNaJZp4T6MoMunYUbM1hpueCY4R
U7cPc7Op7wyMOV/WblU45zwCf5Q02nk4EOJ96lXoBLbK9pSON2Bm6yPD6oSrTJBXpC4aI7JeuPpR
c/hSdagrSnxVCJiVwmN5mROqGOdG03OP4cA3cif+xkydAt5OAL+jwVT+wo5Ie7UuwN/LMIHKfqRV
ft8jF9ZKmS2iGXNlQeWFgzaXxS1o11A5LeOQWdKhxjSxb8aH4k2/9s4P8l31nq/MTi0gDaDFa6Ya
55qpB3g5KYM49i4ew0f9HB+Hj9Iwiyt9sBTH1naP2q2/5uLEy0pq089nx7vQ5QT8KJCK16nT/WCp
qV2ruyAxA0CsrAhbciUzDb+AckpFLmY9ZKHQaWdRaY1oaYvuqLq5vHNL989czrSxM50CLUriJoKc
VDF2JFGvAsDLdcNagmhNDOeIWymolLSZxGiiRbt9hOzaWtZ+qZtjbhXa5NRmumCEVB/aSYiwRTFi
Uz1H99lBsrOr/Fk9R8QMV9zw4p03XzzOD2OSSmTxtEl19ui/ge73tbFrU3BCdFQ2mil8FFfyPUNX
/m3y+O9tG+ef4TeTKqwgWVHeO/ooK7VZig+XZayqx7loNsSSIE62Qa4VdDe9SmZzFe4n2OYOKuXP
476/iW2wssgbuvbcXnEoGudQcGuToC8hG3XxMjWlk4pCvEkmdgznRURbgb4SIy20U019aaDgw0Ah
CFD5yXZvwCRX0Uhodi5CvO1PabKPI3CH2XJa22F0HsrrzNu27aYcbKE8RvHKSVzIMEwfANhFTB2g
MM33VYw9QG+SDN3WBnrJY5bYaQHubPRYgXLZA2PqbggIOFGcdA1xUtKn1fwcJ30WzZ2cnPpot9Ix
Fx2TK19HTTIFTO427nbgzhaMU5ofqvI5VzaV/mhoJsP8jJA7ivghSW8EbxTNFPv4Fu2hpuGLjgJ8
zO6alt52ZLGlF/fIkoB8IM0r20ADZV0ws6legb9gNc3JH0GZUWwVOUCBcsfU2gUFy1Af6jFGoeaV
joIjNCrQBlxJ3kajU6Q7rdznQuaU3S4TNl60I9loNulupECK31TsHPfXngKcvsz0I99Os+9+eOUD
wZIgqkhz2xhvkuiUyRgDcsH+XhTbPjtF4FccXLFBvJo9AvRO9LaRvqXGY17cAt4NlAZXyXAL+Bpd
im1abfXyTBs3jRWzYAeN7CP/luQHgT0E+pOBgv94iKurHKR3ZbzT87s03mT1m9fdo26SGWedbXNi
6sMGnNUZzo/IAKYWvtcqACpO3ehiBsUJAUmSPov1S66HgLn2QLHgxOQ6AIWd9JBFZyF/UwYQ5njA
sgAFGfGxXANqauq+FmwjfJdzzVL9F3E4gv5AKEKrRSFFZtE2pS7Mz4ryB6/cAt92bH40pRUZB9E7
IY3F6gcaf+uA4AMcLVZOC3IFzuvM6K2Yub7q1GK9EzBU0QD3UJNPidKZYk43NH5Gt5Cbhg7wc9fu
+6+h0zSSOlG7qCLKQvy4b6r5XqUF7dSMY0k7fVe5jd06oZkcarMRTfFGuQaUrQMLO4s+BmRXHOGC
eIJclGoYEmh1wYT++WIpEy1vq6lNMDpgNNbqrNjKTpVoeubTmYCwM9u/o3D0VDvliuILFJqoOswk
cweT5APRK1xqP9uDMCi0L83xCdSlKUJX60539OvCqQ/DNtjpdmFHG9DWAprHXrsJFvzDp8/gLrqA
1Xnjd/gM2QLSGER7NtnAGXdu/vwA7HfTsPVDbD4b3y+v/Nco6LP63DUHciLAQuiolwFIKkhfC6CB
FYXZKmv6Td/P+b9P+nE3nRinQE7SUL9KzfSoWspV4MbQs7TZpnG8q3rbWmsppYVC1mfduBsuDRTZ
aCjWNH0EA9cuc0tQHDvIP9pvzfUx2WjWGuTAmpZc1JwowNn52b+rG3tF23j9URG2lzds6RadraQh
cjFyMBQYUaqmo0L8b6K2HcVsVwD7te7eUHGyjaR/azrZ1OMAsMYU4zUYSetCdjvNY17+lAUOvPkC
f0HyNoxELoypJI9g8NYASYyb7SI7Pnr2t3jT2+MdbjUTZRazdqnJrM5Ft7+91yLzfPlDvhixoaA7
HM24CqYJ0PzOHZ5OCIZElD2EUUPlyrS0SjjXWr+Wh7vLgr7sLwRhMBStFQSQdhiA++ymjGRMCgLC
JiTeAFdOMtAMOYrsXhbydYc5KdyZlJkyJn0NKQBVBbb3iPjMzCMg/aL3dqdYGfhlUbxKVzzhmm7c
Cc2KLtX9Muow/3nbRPeF5nZrmJbTn/jkBDjFuAOJjKVQiy0UEyJR3CVxmT7JgkIiAC0O+bXeRskP
oY36lTzmknVgdEnHuD3gtin/0IsjtMmwMelQDtyINYbA5MeuupKV55VtW5MzBdyzx9GoyoASHrCA
BuI6W+pdsvH38gsgAf0DPWd3xZV2He80q17rhPz6LJvWVQZHGqo42gR58lmyr49GZ4QxuCV2OHU7
XTSfKpM5ygZzGc40r2StqDpdx182ciaQ28jWL9uwaiGQXDeHEJnhjWFpt/pr5/abYE+Pq+mIL4kB
TkPOsQrakHV6AIGl5vZ2bjFTlkBXb6luBlKNFb/2tXD/WdrP5NZsJ9ssyRnAkjA4Y0snumHveWLW
gyNb0/ts3JBTjcAosJo3WNOwXbu3Fg8i3gKAfEXj5JcpsEHK80we0w6NVWhpZdtuymJpZE3JRXNV
wAKqTqOhKl9EIA3VCwPLimCr/QHqDIs4wqHcF9+8G92pkA45pje+26xx7C4bKxiRULqYQj2e/qGl
Y+sTCrkoLL2rt2isdz07+Sbfj5Zmlaf224qtTsfui63O5E0/n22mJshJEwR5Z+kyOlkakG2aihVu
MJ9od6LZ4vW3srJf+w8m85lJ5IJZvfUSkgrQkL76g1kiT+0CiZOZkUtsaTDr02DrG2GHAZHtj97S
X4u9cIhWJvynsPWL1sDKlgA4g5XmewCrpKhprkzOKDmo0g/aflxe1mUlZwI4F4DOsg5gpPDlTU/Q
5Z2bpRpZkUjvshbtqW1hoN8FpfwKc2+DihR0AMo0FLm7YOsXkQXwAVMmnmmM5akrul1MFVPqqjPV
GFJ9Qrj2wPga5k97MvtczoGwmMalKE+3G9mR1+4NfGfEDc7F9q4w6y19T92xs6O9su8tidi9Ndjn
v90B8/kTDC5wUwS1rxINK5aOu1J8FdpbGloGfcowYXN5cxY3HwkWkEriXH/hYo6YVoZRDf81otaV
jcWx78XNZRFfE8STNkCOAMwbBnE1yhl5n+l4nk4eGVjeGsbJj+3R1a4AQzu8NKZ/r+0bQOhboVu5
lwUvuq2ZXO69FnlVrIC/A4Ydyju1GA+oUgPtc3CC4P2ypOVV/KUhF+yBUkIbGx+SqPEUho9q6Fz+
+9MJ4Y8oulzQ8oLmAQStXN+JXhcBIL1KmKSvbWokPbwbo7/rso2UJcd0rd1jSZu5NM4NpqQYgzqB
tMF4an03b9Z6ntYEcAZB9FDrpUkAoecJCoJtLy/XUvA4IWehuqOhUYeH85DkAWh/rOoAyfKt1uy8
2dShi2kWw7cuC1qMv2eSKHdQ8x5jtXoMSaEiMisLAmSc4+g69b+DKsb1ZQXNpUljZ8x46sIMc3BZ
8ygyTDNoND96Sb1i8V87dnHUAHKqgl0YfaZf8FLAYFQqLMP3xD8kUzLsBk1FtZkfjmhSQkKkEVde
AktHzKBoAAIzlIEOGi6cVEMFaFtl3Vm+14Lv41AoKaZrnLy2fy70f7z3/8//yG/+29br//pP/Pd7
XqCM4gPn+/N//tep+Mj+cZO8vX/U/zn9w79+kfu9zUd+fEu//tKnf4M//i/heMG/ffoPJ2vCZrht
P6rh7qNuk+bn38dnTr/5f/3hPz5+/pX7ofj484/3vM2a6a/5YZ798a8f7b7/+Yc8pfn/Y/73//XD
SYE//zgXb+HX3/94q5s//1D/iUkcdGShDwb8RKKhwGd0H9NPBIn+E5G9QRE1wRok/Nof/8hyQKfj
Xyn/BCSSKokYHEbDPyZS//hHDXAF/EjW/4lkNyD8AE6MvnUgC/zxPx/2aX9+7dc/gOt4k4dZU//5
h4R/+MlpTS0n09lTAXcJLCmKTuTP0VQxiDWgAtiPFo1lDIjfKiahaqNrRLtvjLozdbD9BiZot0ZH
EpTx4IXauKGdrH54Bop7L17mtcqGVKkyAeqPQ/zko/NHsms5SwM7HkZMfTBFad9adCS1ZlVKJLYq
ZciJpRV61Vss0VriSuEoV+dC8AwzUjGreiPovqRs+jQkzAFkjFZvRuYlntmPpYjHAilFwJKPKcHo
WyLoGlg1UmaH6YhkARiPyxt0OxnUCmRhkGyxjCoGIpiob8wx8lrVLr1CeAjIUGYW8txetWmolv1Q
sjpQGpPIUXkMpbB8oXJMpKumH4yNF1Q9EHq6zEhNvUnyBN2ZUREAtzNEZ1hYo9JpF7kgyg7+yMGr
fFV2wNYy3HVikXqm0hfDiyDnIpiFa9YK57H089iNNGaQ/dB33eAkcRTehxIpHJ8k6IYIMn9QzJxW
WMdKiLPArhvwV77iXwshArKedfeBkRPh1ij7onUrTxNBMh3k4l2UlpJ2zUIfWMNKU3cx0LIN4KeX
tVe+NIBkay0BsEOeifmH6nuZBp5+DrIMlz1eL8W4pa3Ieivq+u5Fy8IkcQM6SEBa6gE0ddMqUhm7
tBTiDkNmku+bYygZoaU2ElDiASjSmm2m60dfBD7inT6WLLS9KIQWTSQXL3lbBsYu7jz5tgNgV27l
8DL7ohlHTMEyFvTuABIagHT5rC+PTaAgfQnGInVAc6FRpo6iYfZxlxB0O5qKmI57XS5Dxfz/1H1J
cuW4tuRW/gaQxgZgM+Xl7dVLIYU0oSkiJAIgGrYgyO38UQ1qFW9j5TfyVb3M+PUz7c2qzNIs0yJD
0hWJ5hx3P+46UNnXaQBJVDpHK1XGbOIvSHGvUiR9tg3dsgqZ3EdSD7BOgMpFd6+z0PLTthw2I9bQ
OvxhWe/v0pGvEnZ+lnjIQA19h1MIXlIWsRlK52EE1zFmi1i2wzDJruyxp/g2sKzmX1rWzN8iK6eo
sFEwYicpONaUoqngHsGqaopu1z7EN6t9iG9GhR0WtL2LqQGEC9LDY6/DL4an69akOlvfDcGmozM8
EUye+zuTd0FYdunsyKOiY0aPGQmx2cYwW12BNAF802kJkSgV9t7f+ShoUKv/vhXHsXeCwxna4Vu0
SGH3b95WjB44WVZoSSyPva038Crj+gdtYrXCtxhuTaTHZSksvBNbxvP82XMLk5hSJB4/eM19+5oN
zQhWo9Gu2v2+XNeoq9jXKZzw0jVpcDT8vugQNKvzXda6wJXRsBoDn6k5xu5IQKlv5JC9p7R2DHmo
BHmwPfL3vkZ9ZpMjTMtkVNRLGm9aJod7PBPYEgq+0FcyVs0VU+l4myBFsoN5FqffPJnhJ2cq+0M2
CiNEcSTPHIwIZLqXkJUBKaKJaUdV1lnkDrU2n/XkMaBgkDa9S4hublIVIZyENoHgO2l7zLS5agSv
uMK3amugW3rxLkSlrJpoK1e5vPo2S29sGpgvucuaHtxcbd9mFeSgwYSINwuBlmszNRMIAVNB8WFh
QhVUbX7s4N1wzaYFUYYavdRdPI8tRGEyiw81Koi08EvKvyjPHjPu+xBvSiBQmgZuHO+zaIYXfo7v
kBR9ncoIz2eAomMyk4AzPyN40FbldTlUkVg3TV6LCFrnrivbMF0eGtsTXkaLY3dJCM4yzFq8Awyb
PU0e0UVDNbDTcvG8z/psskU7znAIYL14WFreeDzDbLldDaiterbNFlDdguN4/NKko7xB2M1nIOf+
JQMAwrYrq4hELckMOTptqxffyMdp7evj2E39FX57DFJk0/Tq81kVwonq2OSwsGjVZPdtg6XrRtg3
lqmQ5rRSbGjhOIpe4rNwY9u8jRGMlWHnytB18xazSQqnmeKfE9zVHnFiI9W3rXJgvMiU7/YBNFL4
g1Tz2znv8mY7d12/Y/Wgc5wXydqBWER00EZ2Wl6tOYVUPePD9D3jSiCcPEXIWJl3rnq3ax4fQm2i
twmKIQy4kLT7JgRJgm1VBctjN3fJPhB1RwrForzBkPg4Zpucymhr6yS5WRGAfgwGne1xkkxXem7S
jRkooEaadQdl0vXNLRjcrydMPu06ONPFSEKQ9huuRgnauxvFQVo5HrRFVlK98hA2GZmh0UlQTL8d
EOYOF0o34Y0VHqE0P4j19CPh7rMK1v66VrYuR5QiXxaaV69Z0KRvJPOzgINg+200s2nR8WO8tw+q
DJN5qcO0BdYFflSTp2cpW5mfA+W6B0qXqoRFkRdln8/tB+bxh89MDt0dTviuw7BrxG5gJz1+D8Mx
fZy4m8p+DolCVPmaXk2Grm3Zq0htYuQw3bfRkr7rfunuJXSrDzgw9XYQ9frShDM7jxkPcdq01XWm
mvX7EKzhy7TWzS4ahvEeaY05jNGh+DfBYks0S7V7HatLcd+meT/c6IivT6tuY7kBY4aDYRz61h0a
eGLmrxYVWV1EikiO9FkkpBeh6AHcB9It19xWyWvTrNjs0QpF+hozM28JDaN+k9eT+szGGaHDcm4H
uMogDrXAcZCpjRDrivukWm3BxRjtDNcO6uiR4jKWMxZRYRITp7tZSO93uA2alyYZXbIbm9WdkY3i
wFcGudojWyjjmy51zGwsfBCC+8sUKoAwzT60rO0JXpCDLyAHA5CjwkStex6mIUYtokXoLcbGJzoV
Hu8g++LycBmKDCVkIOE2aHHM1ZJlX6MOH3rjAyYZQid8Qg9VRGtVksHxYYsiqCktxeYqw9C0eWkr
Qz6idOLBbs5qgYQjteRuA6gOfGDux93sqxr67/ai8OyXFmd3SNLcFQhqgZ17N+TTFRKrJ1E2VT9M
JTzQEvIwpyIcSuvytN5muDeHQiehCt+soOHbFKeLv4P2MdjohdJ2zwRKIdwBgYPWZXYdh6TAtdNd
gkpJXIWVDxvs/yUaTzWbco83McbNVS7z4atYaHuPGzlzJ3BBFrkeqDpkQZTAzbX0LewslpGpfWBh
nYToejrZXepjXB8qD+MDUDld76UDrU55nrYbB5iGF/PMElIMcYCqlVYyCe9VR1VYiNy5Ozanuisa
Hrb7KW7ys26nPNtGKPCGcjJzcFjgspXjMBHJealaSMBE4+UhRijRQzR53Ku0pewTxdFNomXY4RlG
XXoK4wG6hzRZjStyhJl4LElB9I5UXp6RIR2f9ZC1dB9M1dRsoM1r6Nlqj/VPgsxBjEJmcFQcdcZr
2tZVVtB17m4a3KFs47y9pxXXsgym4EIOYoLRFd7FfiwrglKsMIQu8SZrFmx2hb5nq+sBxfqKMuC9
N/UI04gV1/I69M11H07JRx2mw24B27epMIwrtl4m5KZRun3LwzrvC8kVvr7qJpil5BSEViFGJ5sC
TnWwyx/Qo0ZFtYpkKfiAKYSDMXZyMHMQcVYwPZtmp4O16/ZRiia/mFZGrgIjsw6TiIyEJzQ+YwJP
4Ek8I3AUAzx1brKvs+7rUjC6gOrkInvu4oBrfGicPRCN5O1ROh6fojbL2k2uU2zfPjH4mDy20XPW
SnOVG4/nv8Qjg5hnkil8ulmO8KFgol/isbGvVLVu34y5fENvjmI+VNb/gGK4u8862yz4jXlFjxNJ
4qOBUG0+BiowzYZNU/BWDTWMKhBAjq/jKvTR1dI0z7KOs2rbA36FFmaFF9RhzOY2xgKinKBVqWaG
uJzqM2azOAci8Efc/9kRbgvjVQ4DUrnpiEIKHjj2NS6nnASQseQI4OFrFK8vPOzX5ylcJroNk2mF
HKdPhy3PdXzGEKD4EcUwSSk677O7OcMKK2C4HG6Cy2HBwj6ONpa64dBHdf+I8hu5aNj+RYZc3kNb
XRpCbmtwIhrrAr5MFvl3BM5xKQLGeMt/sGSE4GcV/ohNBw5TZRgPb/pA4yWPJDlwARSHZC2/p4LJ
j55q+jk5Rh50Lvq33PP8sV6qeosAa0jTUqLJhpk1k0XQm/Quwfb9qGZPgFOjZfk6TrVpNxaOunFp
xKy6fdcv6WvYI5GoTAaEEJLLo89mhIiUic265dZFOQzg4O+zy5rU0AJOo32hoMluoIKK3cFF1JyW
Ufg9LssZoRLhOVNperE/q+EPnwT+LkDlsZd5/yLStP4Skig5Rz3FYRHE0WHV/oDqbbmlcKn4ytq5
XQvdzfwc2mGNtyhOegi5InMH8hUTvVjtTb331E9HvwC94kvovngVpvu0RgHfBfHOauZuhzHCQG41
xPnVqtIf1odkLZoKM92gqFd9zoyQh9Gt2CNVPTUIaxVRdhLWR0fcPh98rusfCencYeFhvM1wqJoy
tyS5CmTax2WeJsJC1CnzcDOCsnnAKamudTbp7dyKHEdEi9WJuz43l5iAPN/Ni0y+WgEAcBpqWcZt
iNI2iLONRuOH2ETX32khzJbHs7ueV/XBRnyVW2Cc0SexOiM4DR7iVbIRuNAQchAS/ZHJNt6KdOhu
czUkKyo827Od7LVjew4bQQyVD8O9qapmn7YhOfWkrtV2uIjEyJTyFOniNQZO+7Fra6SurRjUJhr1
dTWAMJSZladgRNJmNJj3tW79CeXFeGiWpL9SE3jbDIEpt5BDqmenueu2Puth8stw0b/M0i97zqoB
5cXFd6/PcjHvYiWwlrA+j1XbixhKuzn/Ro2wD2YIRrz8uII3Qs/VeA5nOIdBCtIF+XaMpPtUfYfG
JURVg3Myb3jRt6LZzyRZvqUzVQjebtvpBNtadzekBJuIRyuOe7LK/kfgOaidoBlXFLNj/NKP6Alp
D/H7vklT/61qTBYWElUHdu9SW1JoggYFy3hFTd7TGiY6XkyPNNPkiGIc88Y8wOhXjFQfQLxom7Zt
bDjEcBN1u66KXmnXhWcjrYC6Pxx3rJsl7HIJeQt8kEJ3l8KpUkp/5hWpjx79R9GMpN2iRsHd2ssR
VtNNWB27haM3CEezHPo0Dr/4MRVqg3OBNVtwomHhYWv70mamwii6hyYvdHlzV3vbITLCJHABawb7
tPjqqR/q8VZ5yMeOc0+wcdKGTvKpN06zAnM6AcZ/EznfCepIdbswl20csuefTYBkOcQDzPtlqDEj
6uuZJuhWgqXsvFQPqAfXXTjHUQctJOu/Ncz071NT90DMOvcdJmVNX07xul0EgbOsVnSPypNkRZbP
9ORdB8GaduQGF2D3bQpJc8dZ3W36ylm0YOscXUdo/e2eLH11nJWajxBAynvt3C5NVbaWKZKIvq1i
bJcNrt78GHJ9buJsKeBszQ8hRYqgn1Z+SC0wlBnFOqbpkin76OdgQT5JiqatHCEURw2QgATc+yBZ
79PVTV87tiwHO8EY6m7pm2Vn+fiG61g/ysz4bdZodacXfpzw2+4nMmGjQ+s0fdA5mdlpleManOo0
G+Ztpz15W3vWfc30eNPKSG8twM8NoHvxVdQmeOh7qTdshS+1HwLxmjdDeyA13F1gLPdoK+oLCahs
OaBmzhfAGATVNvpkW5A50VduWpsj2kmzR5Zs8ka0CMumjvm1xFsarUtkOSaVQ973yswRWM9YzkO0
HCdOycMgcROh5mHYCvFDmE7TCaBfveG4pnY9QchnRcflyoqU8G20jqZDdBsYh2LNQsx0pWwSN3DQ
Cl+rCZXdPNi+gm8XsefcOg9srjVvKY9Rw6nlM9R+3nWREs+RiicUVpUox5zJE+ZS+uumXpObKFVf
VoLq3zjzI7VZ8MSGATto0IO5Vflc0NkPzyM1XFyRDFzGQBk5dSYbXzMTVAKtQWOjO4k6wr8ZltUA
YdMpUOVYTXIq0Q8lgLtmUYdr0WqK3xFQn+nuxKoBpqaghDDrH3TDU6oTVIBxj/alWC5IUEVF0O15
7ABcIqYCVWo+2oAUQpHgy9LRqewwHI3xZ+7omZgAfwGNfXK30Fk/4cbt3S4xArWUnS187K2qAQ84
NCMwAG77rj2Po614aTmKqgIJ0rPYgqPy7RUqE6SUdGOPY8bTFE0X3mkG8Inrxv0NGft/Q8yhdb+M
tQagBpJf2JTO0mqGlOYDSb/LKdMTJHvLSnmzWWx9sW2eKltGVb/cpA1pv/6BWfgngP9HwP7PstoL
Wg8tbRRD9oTB9hTk0Z/R+ixxMC6263tmB3Mt8nja10soyxWgaynCbjpAQD09kKqheiMnEvwdc/Vf
fn6SAjO4tB5QICCm7xe2YM4gieadwPyhcvqCcZF5PaTEJPFmanWyRwMOxDKfl7AvUkf8VPrErROg
guXSY0NIgaIeM9wTntClJKYKLcJ20uLiv8rAPsAMCKmWpQ1SDemjnnn28NdP8KcD+79YWjzCDMHj
eIg0vty9/2XGi6eME58ADF+DkPOtDkwKDDQXYvleacrcU4v0qQCXV45V5EkQfMOk3UVknwKg3c79
BIgJbUsny4UJ3xyriSzqPCFuK9ozHmlS0mbo/J1dwywpwkXG5N+bu8CvgNIJEU5glWD2Bje+X94C
4UkIPJ4qaKaqJtnzngPKJ8ZEwcY5AIzbsQlDhWqvwTviJsPDrVV4efTEz890aLTerz3xrgx/vgXS
kUT9jUjvF9L154fMEGHJULhhm+Bz/nmpxjHui7TqFCZQeun2VUwSe9auxudC7XE/8ll85M0IuknC
DfTb76sitznWSdTVUbLlskZ0s08RSA8ElEE1+dcr4ad54x9XQnaZKkRqRgyzBAyQ/Cq8bSVbVc67
poiowhqIm0Vlb6ruWrclC3b4u+7w1EqoUWlzXUdRHRY4N7m8gauT5Wf4T9TsoFRbgdCKuIDsyaA5
K2c20LVgPcfpKS+0ECABDmnyuETPjFUJpN+9ghI8G2RDdx0KaF9qjZ4DRXWX7UlmtcU31OQTrZN8
QJICQFfRgTzZ+DUj7y2fs/l+HnjylPuYQf00jq39uzX2Z3YeyhoodiiaLYanhDCD7KIO+IPKCsQF
byvMJxbjpHL38PuhOkSD9PuwBQZ5g3uBDbtEgI8pU9svCXw2hlXd5IZ7r4puGUOgH75Beag6g700
+BjbqOp8uJy16OK5LsZ5TLK/EUr9ImK+fHIKY/cMc0GIR0iTX4PVVnArOgUvVTh8En5DRIbuDENu
a7URKPvs1jBL42tYP6In7IWIlvOaJ3VzYoHBf1P0nbcgMAaxzw0o2o0JGcZtcA808hwkS0Z3OgkY
KcDsRrA8biawT5mu8aWRzyxsWlIT5DNGXiaZvbeJbtYjgCP5FRxFsDz99Rr+83kMJRByznCMwG2V
RXAOCH55S3wOl4U2lSx0NiOMIJI1Bqm9Qkaibk+J6AFpBDZBOUTHaLuQXP9dfsgvvn8XLRLGrxg2
UJwnLMl/8st/WCcr95BySnjYrlwMdpfUIUUdvMIievM7K4XHnNJjXlH+VRA7Im+e95eTNayj74yz
1mxUywQtI+DLcFBXgFt3Op6nNyNxj6OBrqojcXPVbWGsS/dsalRbdujXkUHLVqLhORlVZMsosNb9
Xz/dX+IvIHkLYgT3QBDFEqg3EST2503AeFIHVTL+QHPVXQMsMmoTwYykKgBy5NdohKeqEGEanyqo
89/bwAARTdO+qbZBBnuP7ZwbjIHbIMlvF4C7pUMM/GPk/biAFgvZYz4t8pxMBtsmqJiRGFmNTF8G
wRxeC5+lG6DaQP6zJZZN2RozIbQWuw7zQm3/QCv0c38nlblolP51Jv78jSFVgAMFxX9jsO8XqYwi
NsXojvoxxhdqMAZxgzbIwmxq46BKMLA4zDq3wxqz18rVXuyZBXSMtgKd2djF/O+SoH/RJ1w+EERO
DKkCUChcUhR+qXg0pQJ10HI5K3CdH+3Ukkcpc5MW9RRWXenjZPniOoehCAYnbbGd2YLAyzw3QgAw
G4epmMG1yyKsWf5peCbHrdRBcpPGTRzuprbRnzBGBtvK2k5fT8506jGYM48W8cLR4qBpX6N2YE9s
AuUAk+EAAOTPPyWOteAbAkdS5C454cqaZI3aDRXBErFjV2NMbUAHygaLsTfWatS7iw6HFqnjQ1Vv
KkRrib22fsCKdgaAo0JfwfEtZ7g/aZwi49fcWHwz9ZNEjTSN64NJp+4QJxQ++VAuoBdm1VRtbYam
HExtZf02lqqzpUl1To9mkdgpE4maq0W14ZchXwBqM4v2rWhkn6rC6fxaBW0SwjgoVPkWziCowJlS
CQg/PF1SLOEExuzn3vq3tEJPVuOfv5QJXYvvvR3s5/jr3/p/USd0Mdz9C53QP/7T/gd+33/8j/94
Nz/+467/x/8030ULne7vKqSfUqPLt/hdOpT+BhMnqOKQBP5PGdD/lg4l+D9hfAmigFFwRFFe/R/l
UPjbxQ8OpnsJxJy4Ei7/65/KIRL8hojoGIdkfrEQhT4R2cT/lnjol8sHhUcOcy945eMKghVw/utZ
gTCuxXRTAT4GJf/YHgOzgnGYaXwIlECzWkUEk/GjXNsiVVN1TDVyuQsYHMUnx8llXLdJ9ZfA190d
q6D32UCBCk+izpESZhr2iSb1+LdS2suZ/YcTLsY1CYkrLk78Gx5P7JcDpaF2UX36etm7IA9cGN5x
US8SxiCDvK/jRqKxdOaexhUoM91X9a3Kku4zQ2bGdaxieoqHyD+ToJc/sSJgQh0hV3NCbYlcFINL
LugpNlVrnqIYnwYdxrpsxwAGLyGeJOoGdMPfIdaZPwLhWuhDQfexKXbfJHXimtRVusVtC5oQ7Xj1
HC1qq9yEQgxkLTGbdG2GFSFr6/DJmipDCqhlV7EiDA3YQOzf3Ad/rgKRDRRd4thR4OBqZ7CP/6WI
H6P8AlTjYaVjiciQGz51YtP0lm6jdAR+FPb/fD//1rnw3276P+kJL0rDx7H/+Biv39v/D46Hn0vt
vz8ert/V+yz+eBj8/ILfD4OY/QZhNpoqlLMU80CXxvt3HWEc/Ybx3oseELPCIWKEAVf8U0ZI8t8A
F0DvSTENAmkBpMn/Og3C9De0P+ghEb4Epz/oDP+dswA2s5el8K99hckPuHKnNICcEFE1SAi5wCZ/
KAR1hTZ5jVZf5Chc5KbKbbdeDTiidhUupWdugnmGYAvqGZ7RfudVxo7c6OFO5FNSGrihnIeoV0/J
KOBj05D+1IXQTpm6hUFKDoaTJTUUrDhhhoK6DjSuV/bYtqilEoQcmrk798l8ZomOPqJ8edWu33Rr
9TCu8IKGVG9jgQiVyRwB5fbtMwU8i0/iuyLCALjCT28nHEDzfBv3npVLa7ojyQ2wKgVBG2naCz3h
zkHfwH02JJ8kguwaSq0a6r+B8PC4hIgn8UgvnUBrbD2BD147wwqaS2G3aw6DF9QC5dL01VPXvS9A
yOCDwQ5TJD1mxBP8/C58rHWzy2N7M4IZ2a2BfvIIlYXTbcn9CqqsO4xyLPMemOuFNZuCJt+6eYCT
Bee3hsxFXw1rySO6mURyTUnzBZXxMGjMxav8NlTihQfNpotxSCuxtQ0t66R9q5JlLPSYQBwWRx/B
MPDXoE5gejOy5bCwkMBWIURyZafiowBci+S1fONBV6dzrQ/LZaRfGN48mJ6fqcWFHsTAl/MMPgQT
rAFNR9uiR4xQPFJoABkCu5MTD8h9q5+Y5CXTO4AW10AKS63m+b1n87SHZrZ+yML+pmsGiANfTHOq
FqgOMAVRb6CLRTDZbI8zbACxohDembkzZoMfUD5ftTMsGWMXRQhsSO5Ws3z0KcDBeDDH3Hl3YNZ/
q+fl0IxNV6ZVc5onDkvHVf8QYvpeU3a7JlhLPVKJdYDjTgokO+ll/gQiCFSNmqNm1S7WMyZ/AvBB
FiTBwSuII1ImEVzgF1hR4GYuWoM7QgaXeb3aqZMa1qsIYNPezLPYQfb20CcoFk0IyRrA36oSzSFo
h5thFlNBVfe9msLvxtISyrBjjHg0mUK8hFhyUfQ4eItqbPWmrWFn1TQfg2D34Gg/I1g0FWk9+q0N
xQft412OZAzcQJjnw3RYYQbxJaNQaMnhpm6DR0rwNzR0PTjOwzKKOlUieXKbVvxo1+7EE/NtgMJ1
m6518u5o/w0Sza8uj+Es6WV420MmZPL+KbdxGWcXVYdiRcghm6rGHzVILdCt2PTJo+i9uetqSKfi
GGwzhB/hQaIDbDDTfQKMnpXG55AY2jYpJVGnrmGYLYIthF6xdkJktBzBbRdO3K31mcGsOx0G0LOI
9g4PVQNRSR7+SBZ2iqp6D44LmVJr6AvnGex3SZRh8wOIEn2RaH00/T5OCaZ2+hJI/G7x/VsYY83M
WdjhRY/FrBz6iuDKqJd4eIT1K1xEwX1RjTQ8fHZs+U3Tvc90j+wDuHW8uCz5wQEENYV14PwikRRr
28FLIoiLfLJp+zaPcwhgvjeWAESq1gisb9NL2BIoyyYIs5aYLw9ZsJDl5HoMJeMxIcjsO5OO5mJH
ceqg6zDAMi6ttA/4WyBNMmu0hmlj7oNkoOY2RXBz92pbjBmCE6eVOOWQW2uLyWndpgdoXxYQl+js
mvOqliYphjlCRixyz8BMUcc5PtRYx9/6Vme3UHiIvgwJcYDqJkrASdL26KU1OSo4sKebUXoOPmeU
Gd/zjsYvqlE+KuYlaPv90MXJ9zqooUjujQRJPUjncDrLtRtjeEHX3WWeTNIEImnVQY1Zx9KVg1uI
BkxMlNytuG8YZOSTL1pwrxCGmzEO+oLGyt6tEUu31dBne65g2aExv1ktChs+YxvAutAkJ9SZa4iJ
LlPJJVvG5qtamXof1vDGSHVLM0muAaLHTxYk/Ka1FfSlNFke47ClBaPp+Gr7zJS+qp7jHKkWYp5+
oBxuD2Pr9W04OmydEcGbrMU4kT+YqD8RzfMT9BfISgTT2JxHNl9TASEOhCNQoG0gnICseDg4iSHe
xuHBY+wbklKX57A1wXsn4Ya0ULnhpF0O9XoKZzT/iCQ20CxcQ0eFUfx2fBJCoBp01esQi21etenV
7PAH0/CxUnVIMwiq5oQftEgPQKuLDv49pZdi7Ddps5ukADND7UYhDAo8/FSdCFdl1c/7eHLsLc3q
uIg8BFoesovdil10TOrpOeHAJJ1bN1ScBsj05qYDhuOwJaOOPyQCMry23q1OPVYBC6CrzOInjJPp
K7/4eBOBA0pqf68s0Ueq1BlKj7EQ1FeQqILPBryzx9vcT2jvi3YZPioFHV0jQ5BLoThwt7RlmCPR
MAaTiXlrzLMq5gto6retx95bZ7XNIE26myF4Dx06+olc0XrcV8lQQilyk/HXmC7DrrYCCqj2bjQM
PlB8A2lysQi5n+pbozBp4OBfA3rgqm3Xh0TZqkB94cq+17h0EjhUtc1eQR+fBv1nsIx3aazVrcEP
Lj1d90PYZ1vE6F05Nt2kINA3IFsXVkyJFU859XCzQQYVaHkmSb6fdbjjAuML6xWQK4i+XAlxcoCr
NHMQoo/PVEoBtSIO/9GHHCE/0bjjPt6lUOpv26X7MqYeWj+33gBvOCRBX18l8bJjIrobIUYvMKkA
qt7rOw2b7r2j8mnl78aNWy2mi0bomFZzWC7BVFRte4JA7FWvwWaB3IJYg+ulm8AUj/KcWbpsUzyB
NhUPA4N3ybRPMBZS+EAfMJRab0Sb5GfS8M8UJLai5Jvq7QHTqkXUhtvZXwYjAEFeNBx9hwUwLVOz
b8Ty3EYdov/qsg4QjZPqVwi0r1vLD12FDRKkBSTTH9LBh1lr9ECoxSh+qrDNC9yADwnDXqzMbaMg
oOiDOttlzJtjzPw+7uxhGfxu5vm3sUkhJ78bqisusLagTCNLg6Meh3H+NIA6XH2A+uYLZga2VZDs
x/mli4dDsCTqeWoD3IK3+Rrkez3aY1eRA1IuwQrlm1j/ZMZfgu7dafIdagtc/VcWwUwfQttz1EQb
OlQFgzhOVfl+EuSLDnW1rUEJ7E2T6ed2zl/COVCP2JMZdLW45Wztri0L9rVKPhMZb5Gu8GC6fMbp
C40DrkqP6bX+QfABjloD4xag0gvpYArCqnALPZUBHkcr1NCmrAH+BuD4UfEBeyfwNIrxK7/B9Shq
zoO41wJDM44htk+sfGPFWt/NrX1hCJydJIKX2Ej3WGrA2Th4JVFNZzfiygjsu6ftuR2zm/x/sXce
TZLjSJv+L3vnZ1SguEYEQ6SWlZl1oWUpagFq4tfvE92ztlWczk5bnvc4091IBAgH4O6vQOzsJJO6
2Uxpc8wooCrKzQJm8MwJFuRNuy/SVr0iVlJy036tc7/aRVTmA3+E1OMeopaLfNBv7O6c2OJvCspU
hs/pGB59kGHl9ArB5z432mmnVfabL78Nudz1ZnwcUEkP5tC9d+tkRJ1R52RogZOCT9x0Wd/uUyd0
d/EI5U8g8ZSyf4AKOpVzA9vqEPk0JRKhS95ERfNclWXubpAhUd9rr/IRAXHn4cqahnTXy0ntvc5E
/sHUsuu2BKQua/upabhijFrcVcU8vSm4DL+ShDGRedNRJL5O2UNB09/53fisZsnL2r9wFbQVEcpN
ClK4MegXy2SXzhHZu7sfamfflONOSGwVz5rpWuFq92p2OowO4+FLDly5MHlhafOl7MY2KMMzfCTO
MR4wXrTQuWzc8GgVw6npmh2uk/mmcP0rb4qvUjC3sZ/eaKX30hfT97pNb+Ly3u/FtzCBye5qr/Rk
EAvygrDvgxRl0WAMG+dJGKV2VI5INq2dQ5xpwFZUl0aqrukzgKsZRn5HaG4T3HYGoT9Sv71FFWg/
heVO2Tp5AonrxtRlc6zhAGxa8rttlFZULN272tMOsW3v/Ln7Dh3AOZI9xNsWzox0omMLfKi2z8Ch
msUD21lhCZPNR8Dlz5ZOGbwqPHujd9kT1IdrmvyHxgxPdA2eeQhe9HTQYOogsyDlfAGGjzfBCwLO
Puwo9LcA138XiXYxcn6FZfGNYnIc9Hl4UHMSdOKea+VJ8B81dj8GmWV2m6YB0X22txqHsL+op/4F
I1Hs2vsbVRvpVuCEBW72ZzTp+z5Kv/TAmcFCl5vSSF7tdrq2ZyANkX+c+SxOeOzymRfH19DdJ8ie
UajaqCp1uF/1AFl1AwaDkwV5Xr7Iqve/pIhZXcHgPNqFO21l3u9pBN2qhBs5cSXi8ik5YWSNL05t
fT3jLneun9zknfYuVRI0ZfEcy2nepoW/NRLjR9/529wCK9wOt9IEees2R4nFwlbX5G6s7TvPjZtH
aZeA5HLMLk1ep7VbA1729qNy5cZKxl+RaviJoVlxRChUmE3OVd3nxPL7IZCT+a6HWb8pZutHGNPw
rGj0bJupOGrZVO4bke2ssAPqAdQaU+NiY7lDcWlMLa9E+912S84R3zsDtedHT1nfIpRYSe8BKmlb
F2Ja6O+7HoOLXGa7NnP3dhU9jH29F6H5MKZRMJiU0MYUqJj1o2ybozdOj05Yv9Y83Ono8lQiR6KX
I71LP8exo8ufw+qqbIt7vJXlQyjcXTIMxwasMk+cTR1/61V+SMaXvg/d60ZKgR6zk37NMjrrNtBy
Cu+xfIicM6GhuOtdP/4exeBYOLbz+Gdk9eo6tdOQfkBVGid2FFqAXdrzgXmQYP01Wqd4CH0AYJ75
1BpmfacbSr/K8OPdyFAit6An/UtR5lTubQ+lHdeZd81M8hwqdS0Lnri0LZ1tK6pqz3s+JqNmAye0
rHeOO8KdVOClRQ0839e/0YoDQqfrkXHKCsNHgkVORwlqDinA8CvEyRIAaqOR0EXmt3zK5UuLHSMw
g2LY+5GbHMqwBhlue+3JzvrqjhTWuKe/Px7D0BHHEIwPa1+gYRjHnvVsxaWAEw9iKNto0Ww+CBWm
6B/qFWmORqHpCTZJfFGXLmQKrbTPkojwBvp8AKoUZgL+RuRk1RVXSyYPbqpoyZ/LHLDO+mvwwcZt
6YTjRVF6SbHXx2z+QY3c3UIcmU6cQNUpauP5NFSRdgE0i9wDccSqbSIKBgl6hgiiB3rsTi8ZmNeT
yMzpta3dCXzIUHEBMM0HZ5rGXyHvqV0CIOMApDc86sk43U5hMf/IhE/SqxdzMFdlDuevjDx/66Zk
QRW/rLrK0igOjKpWhy4Ga+U2EV1+9sN71LfOwUf2+xsH+cWQ5XEg1aAfPd3rph031fTTFl792g3g
x7dwUa2n0enm7QRV5gp6h462Z2iHx4G281GXtrkrSNXxiy44Mgcro51Yk//KArVoJyzgnaTwA1n8
66Jsy60O+HgLSQ/46ACu09yc64vYycAjf6QIA6whU+LGMTv322QW6ZNeZKwXXdL04Ou1tq9NPXwa
xri6rADZXhXJkO0KA5sMLckQ3XP0MkAjg2FGveruXbvWv0ZIEr7FdJU5U7sOEGEiSUi8sci/RUnJ
Y2NqMbs3ed2iF9k5Gcwj6yjtiSS2EIn4AdRywG8D8EC8DcMugzuXNJdN1tK916r0KuV59IqYxHxK
e0tcagAAASLB+tK2lWmGFxZ/FVReJ+09GG3Bc72S1gv5E60u8CmbUHdPZ4RxF6qT8J17Q7AHysZ/
mPrqHVAXWPDwYszQhYwNc9iARXA7HhytV5w6TKoQy2jPqN8KVJ63zQsxX4LA5RgJB27/zWTFKSyY
0j94yTggRDkNT442mrvGs/Rk45LXlzuncwW5RxnuMajUtzbp9AEKuWvtUscNH6qxjA86qzKLeQCr
1/V4lHRQc2AWkuxEoxYeNP7OvvFqY1e0Z1dLzx3fva56GaD73Gn6ZPMOQJ3TGq9rzS03Jp3tXeb7
6b2hlHut2e5DZRf7wivvZ8jKh85SHcgyKYfo0Iy9ez25nYTAmLf9I1j5r1lpnCN1jLtTgUwJkG5z
rt2NBn75Eo0WkYNH4kgFidoc6sn+JsIOqqNB8fU6EqhkbmZ8Uq54IRtBOWtUWwvLhHOVDJ28QNRZ
bvqqC6GY+xN4+rqsf+QmbAw4eE7EF530CbZjcz/qPLVNk1yKx0g/vMV1MZdwT6A/KRX23kYzJxmC
ktPtrZJl86y1skadlHEvwqhJg0Rz8ysFAf6YmpASEXDYSCgb1yNUj8AyBvPJstX56aG84TTaRk5N
0Q3ni45CBddrVrfXUwjCpTdscWXWoYnS22D4e2skQyS2lEFRpetOFGWCpCANLHs9GKJeRyN26L+B
3kt27Ug2nDqggzpZBb4z7LXYOvTybHVijg9mV5Dd95Y+fXfzCrvmnHcICXMmFPk1rLCUS/xEeiV/
iqSN9wqMUc4somaLgVJ8DW9oulQOVJaNaQJH39bg1i4c7NeFJ2oeP/jG3Oe+ZX6NyMGQqetlWZJD
2kRbGl1aBid2muEqB8Xgi93L56xqKSx20b0xGGcDOtPZSVVtrYqEnnKHzfJCeKgMUOau9diZwM7C
8c0Pteoqt6i05W5+YXLWktokXy1Di49j3rzBaLozpu5pCI1fHCPbkaXkWUoert0MjVvzsKio1tjj
TurtKyUw/pU5fO1CIw+c3Bu3ZpqylypvB/hlq9nAFXmyiTxS7NKwuJLum1nZj1SSjEPYICLp59bd
OLnzRh+rQyHcbZtV2jEZxZdWAumIYC3dU2e6S8ppn1BbTfUnSxnuVSWyb/ChL8HWUe/VhC1hMWry
XkOKmSNYSwI18yHBUNX7gUjyNG1juNTr4nncx2Zofg1nKKNcBs52VIP7nDRO4LXaNuv1p5n6/Gby
vNsJrMBG+MX33DZvdLuqsdwq+13vYU8u0OCFHVZ9F+yVmlN5Z/X5rZ4NsHNkGHiFtRvd8TF37O6A
sGT9MPQ6PDN7upKZ+VIq63vbOe9d+tyGoE3CKkjUYB1y96XK6UD0U0jNqSvybZTV884Q7yClWMTE
fR51/3qeClgSFACaedhSRVQoahsUUxCvhCm8q6iNQbe4G6jyDaC1p7oO+Kl7wYkAMzYo8EMib/4C
vZl7vbCHbSgxpx5LaF7AASm42g+uBNrYlM3T2Pe3oQ9fhQT6alTWIdHJF5Lc1INkzn/G7dBQi3Qf
EAdIjxnvtCvqDUdkmpPrzOCR53nW3tLK8M4yyAsMv/lpOTxIFdpsaEV4DxOv/o0zkCtDlXp0BLzn
muK2TFzIFbpBljwe6enYr301kBXUX3In3pMXyV3nFT8hbY6HPK7pko5xqt/CUdaeLdMrT6Mfgkuy
HO2NysFlX1KrNrzxiwc+SrnTdAQhci/n6keNkMRWhSNPtKr4Bf2F8pb+ayqNF0/26a6yUMWz7RRL
7Ugkh8aLsz0VlecxoWquR/I+0uvsgvKzutaSUO6LEa9h0LX1FuAasOvWuqrm6auT5yc/AvfKvQKJ
rKieqMYD0yv0i9BJUHiabPQC5pbmEc2Mk5gLmFutdGFLCky2ewdaT+bsVAtZ2Qr1nW5IVi7cVgNq
1Kwz7HB9ep1FhsLv4F9lvTKvkYhMN5kGZnGCvIASAFls7M/7WdFGJjMA3dl38Ekt5XHnqqta5vdh
nXjBFJlPiDt4G2ggsKtFPB71EeSOBbU+2fj+nOJuqaWbAVF5yGRZs526H17TipPSsvZxRksbzq+a
Lqsq/qYA0r/ZKvJuwjY8lj3bJdIc0hO8v3QFbi6q5QVZEZjHECVplLyMHl0IQELEhNfOV46faXvL
Mnd2Xl2FfXnoVR0g/fI+SQp2lD00SlI0xnxrvu6EARtm/GlyLss8e0XKf1/RHoJDmR0VVRxOtHCb
IweCylUvrk2HOK0nI2jtDLBZvC9nfjXPvI0LBCm3smfZdM4pN2qkrClUGxnYMg0DR9fkTU0eF1rP
iYaScY9gD/Xo7lfayleV+fGV7wJUjlwEvRouFV4YGytS6cFMkD6004tS6qfWEFS1z7xPMtzEUMNX
IYE6DyHyL2HpPavR+j64yaWWphcGGt/4Hxx8FA7crKWk0h5jeJlgEeRVokXyZtSN8KwzQDPH5Kj2
9RA7o0bNAJEjdJATn0Mt5UdSu6rqK9mrk9l6MK7SXhwN/6q0RXG06zy7yEINlDYs161TZ09zWLxo
1vSLLhY/V906ZllxtJ9fCPGrT4Gp7/NpZ8EXPw2j/pikyfPUaNC9y/hkS3WC4HMZlsa1aJwDQAtS
+T6+TOzxgosRtfjESPVzX3PfCQtVaJtUxKW7kWYWFcezhoNhwghX4qVVHTtnHGHnTMK4oB3yBKxy
O4C+gEIp30K627vBDe3rjF+yr5xaw7TawatF8G6zvlTpWzv+ki3NDnivm9hQKa+URPzsIudrAzyy
AYpcFUDTztC/fWxb/nMlrOJC1ASsidfjoNBET94rvXnTEQjeFmEdYFq2HaMbOcAv7iR8WJXH9j6N
PA9GHrEC7ARtAQwheZ7xbIgQf+LPita4H2SKgjPrkEI+g+aHSEG4lbp+2UV2caw7TgflUWrIKgi+
sWZv7FKH07kfHeQhUnX0CxAzbV2dEfMhROCsvymmAhFIYdDpSqaLCfPdQ1zY3rMLzptrzoh3Wua2
t7Zjfe/pdgytdji3OAcNDoVjwu+QMZYrba2+irS6T9OrMZuCIq31ncptEpi8Qh9/UFcqMzjADefJ
yJjfnHLlKb3ZZUZHO+0LmgI7pGJ+Ofr3dGjGbx39w71wcZTP7nQH+mlbhf6N6+LVKUDNutZtWlMH
GuviS2aGMGd9xYt7eNR4a6DJXHHg9O8N+wuivD9+sSjIptKjSN0597oZHVXnQimo4IGzYUWMAL/P
1T5xjuvGg+4kWwAaMIKa9FkqkHrJaP2Cjli2/OKNDet3V8YRaifpfsw9OotmdK8Kmo3TZFzISD3A
MLq39Zi+My2SqPiFRtCWijYa/boaQcXybOWquZUc8m4Ny8kTO3mWofGnaItcyWU0FpcWLCsARE6/
c7PimJYWRD3u6kxvc3QtaKwPkKz3pdYeqoTqelud/QdMvCTITngcFOUtoZXt+ko9kAttHYemXFgp
e9c1oJ+qPEeYyR2fqABT7urrYxjTDDZ+8PA/FrF2Xdbk9qmb/4ja8drJmxf0Jgg9y98O8R0dIWjK
dZAZHMhVa+2iWV6VPAqLl3zsT0ZII8XyqKk5sLULI99baoam3Rnhg5fV30cLl8yRKNMd/WTD+9tM
yaVfAxgwotfMpYNfG/WvogKOMGvRoeMK2RrwoGmVzRT9RTRvTNBXRWx86zOnujb7JtwYrX2pR+ir
5BZYhiEOfASdvjp6AU1XdQPMSop/LkUhNBLcYzdrb5OdBWUsKdGJcQcOBMnnVNF/zS7s4keehjdd
iRfOHHM7Tk+xHQEZGx8rowoas/tFrZN+ph6edVfm59FLk6/AUe/gTe3HhgI1vIRsQOGm9+Sl13WX
JuoGpXqLdLWtvQLsAGJyuXtP2e6AKd6hBwx7RsaY7MXQag6TQfGucjHGIF+FZzqe8o4z6WyJUAzJ
TTd4GyiD/A+vu2lrrmYEloAr3NIeQI/c2E+V9V2TnPtR012Xg37VcMb7UqOcdj+AhB8pWNdl1N9a
JaoP1peij9Ap0SDuP5ZuddHN+kUcn58C9hhuubPJAPUdNMHs6GmvmkR3hSTrsnXRHM7mg2FNvJTa
q7Q6Y3D9nTf07QkNM4SrjrpX8Ihk7yXeoZvj73OL43wFR7yqaLZInqL6Jo/cp5ZaflaF+aG3xR6P
EgRisgezlS/xLMH7RVBMkDEXsdxxQca/IKxdiMiqtpOTncjxN02Be4gC0hR1EQzj+bo1EiLLHDcy
i150bbjIDEorxT3PzXGf0iWG7gkxNn0XDVYatvbUFW2gDxhNhLR2FXmDRW7RGLQNzMu+sU+1o7qd
0iyquEVHmR03CLMpdgCu460YkiNanxtrsuGKqIMRthdFCrJKOZswL95Fbr8M7nxLzS3fTdT2nfJy
aOQRpaiNEjK+11D40uj/zBPU95k6fVrPP82Q1Cmc7V9TDPJesVCiftD97FGJC9Dquzk3H5NyuEGk
uOBgb8io6jaY/ATYdJYBi6gOtBpjsnO428pjZ8/cj0EJ89jKpXpueZ5yQMYUXCmn2JF9AT8Acjim
p8pAp4WHU9JkjyivP8L7PCa9R58cBHKqPHkl9R52DcqWtxAjLydT8dQJf/wGur37G5H2O4XOOMNS
//6/zwjbv4Bq5pncAs7dN3W0+f4EqiFwryAzszXCyhW3cxY68mCXffajdJv8RU4jhdSkRCZxGmpc
RgBmwJ0Yc1q9wScz+RNsD5rvjLyDWiMAhuLIqS/QlVDOWqfoDOxcTNG++3nIlwZq7eSbvCizB1lo
2g/K9t4TEkgt7inWiLzK2HY7TTnZz78m8/9xl/+Lhf3tu5zlIf8DuP5bvvHuPUva7v0PBce//pP/
wLDd//EsqI4OkH6oCPrZCfJv5KWj/w/GR+wg+Hggrs0z0/A/yEvL/R+d/4QKIdQOC8w1vJz/I+CI
tiOaDaC3hWfzz/lH/w8Cjmd+z//dyxpywFj9OlTf/9zD9ODiDJEXJ6h0wE2EG5QUlX/C9vxo8AVC
2nHyfspCBkc/4QsUumfTbv5G//8hFPp7EH409GLHd5VlZ6lfiAA9IzSIUs4nP1XOytHPf/U3CGoW
Gqj39BUlFGe6rW3/0krAZP62Of7h+Pho5gBwfx97nkFHx0PkBP2gfS2mM7HKj1eOfYas/zbveATV
CI1UBJVpP+ZT9t6O/cpveT6CfhuaO0jaauIec1Wib1FdFLtR5MXKiS8YABZP99E22SnoG1IjcqtT
MevObtWK62f6wW9Tt2pBGx6FwsA9w2/GXvySFuXXdYMvLgHfB5qbgZoPohZsmyq0CQSOtm7Rl/YN
rtn00sMsmG5opd0jBOGd0FgAL79u7ov4bKPYGbypF4Eo+rdwGGHYWs/rhl7EZzWqpkWKijUvyHNE
J68KW57Wjb2IzhwrnRykBDogdVTTVw5RVWk+c/D8IDyXxPQwpVTZhMgMRkb5A/oTJhbybt28F9HJ
LvFh3HBmkZEEYe4hDBF+ItB8XtZ/OMb1RXQqu3aAfKUAcaxO23RWrG4jOlaXHL+fsGI/WpdFhMZW
rKUGSNIAoh0+Ihp54I81y8J99md4KhuxqRE8RWCMzkUjhvcavN26oRfBiQisFFEeCczn9PFUeABW
e8P8xIryn1fEWYphO3Mqw1wPp2Cw7CtHFccCyM26eS8CU40jlfhz3NtDFsSmeZHp43Hd0IvANMI+
0U3NEwFUfQ/NFK395Vtu+rxu9PNa/XbUQhUb9DpldDOcX+y+uYHssXJNFvcmlc1+DnXUcpFG/qFG
n06GZrytm/YiMmNk4GjsRHMAXRPg44ASoWnZctUx6/iL4Cy92kGDuJ2CXDh3IeIvKpFP6ya+iEqt
7JS05gkJ09p8HoX9g4LzZ3a4H+xvbxGXOdK9UZ/0U5BIcWnn4mbIhotV0/YWcVlQOUITEanqPskt
+AfpTT5+5l/30bQXL9rZKvyh0kc7KFGd33jDAAWkf18370VcmroTSyeZJs4TvEKl6//S0I1eN/Yi
MNtmrOqqG+ag0ceftdZ+iayv60ZeBGVhT4byU1a7MTDjqPob8BqfOSN9tNqLqDRSy64p4U+BpLt3
WSYOgr9mFa07v71FXDrNDN24rqdgtLzvubAfYR99cmN+NPFFUDaVkHM29ng3nYnJemxc0Fz3Vj0K
sTL68xgclJFQgoJAjU7TwWjNh7acdqs+5tLsIgsnT+t98OqWZt5bHor6Ybxudy+Jd3kolIRPwYXm
It+aiOQq7uPPnLw/WG93EZZphFqWqBtw9kn2ilrapYFd6bolWUQlIKko9867JCs1RFIGElmvFM26
03spPxOiDNyitTIHiEWa9MVydZY+Xxea7nm1frsvrdIsvEyyUYZeOyEq/BqhKrBuVRaRGWnZYGsG
GzxD4Bv05oSTbp6tesrCG/1z3inKc1KzADDkdfcKNgJugq5/ohzz0U5ZRCa1v7ixXY6Uqjm3HMAr
qSRbeam5i8iU6KobsuZSc+b6oYviV4r06xbcWdyXqQHoMWadA4vH7IPWJsNLmjfrjqulOoq0rMz2
OqCBcVg+oaP8oEBsr9ooSxkymFhu60bF+Z6HkjoP3k9gR+uGXkSmXU5O17Y5ZePRukBEgraC9bRu
6MV1GUNYRvOZfh5EEgGBB9m3TK0cexGVUSZqzUhYkcoDBpl3KMWi+r5fN/FFXPIStD3hZ7x9GvcX
RiKwNruhXDn4Ii7HbnARI0zYg+bZ1zoq32U536+b+CIuY/hZo9RZ8djorq3MCESbrHt/O4uoRBHT
yhFUYQsq7ec0+t9tXa0LHLGIyhjdGTe28WhEcVTfhZBDNlJLHlYtiVi8Ywdjrul88S29EgsEnwqK
m2U368ZeXJhNXph1YnA12DbsJkh048ksIPCsG30Rma7eNakXssU79OmCaOzzHSSpZN31IBbBicCV
hu65VMEIKeotNzr/HeHo8bRu7ovwTB10ubxWTIGqxLPupA9uty58xCI2O8vAZDYSVJW1bp+MCUQn
S1tXbUPq6s87kw6Y1BvFopi1fV/Oya5oyk9yh/NX++/yjyMWoakhK+UgmDkHeOgGNewPvRu/QXbb
GUmyW7foixC1kzxrZxr2wSTjvSGivY5bxqqh7UWInsFOfaQx+8isAYnW/fNIRWXd2IsIjSYzcmuF
CaDb48hsZ/RgB6H9XDf4IkQzHbE6jE9UUFndl7QZv8p6XeJjL8IzdPPYHEyLc3zMf+Sd+5NcNt2s
m/UiOGM0N9AWUFOgF9VbZYZ3evxt3ciLwMT9Z9J9FXK1pd1dm5YvsfrMgu88xD/scHsRmbneJBKX
Lq576HkgYvD5m5uVNTF7EZkI1edzOhKZKpnPQPRHvfOCdUuyiEw3BtPn1toclDVotNJ5bAHGrBt6
GZFF7XicKGYgO40XVuiMgbl23tYiJodO00IxEJNSmhd6qD8Bklx3kpyd7H7PeWLVAZoVwHaFGl54
NF848GhWLYm1CMgq1z14STUfsnAfU4QmVOWuPKWsRUiiTzlPLmZVAXqnyGo4brNJYvt53cQXMQmQ
0s4yvTYDUQNX8PR75ferCvfIef253HOCdrtuswMLq37SZJsFUQ+ybN28F2GZVhGaLJN5Ziwl1wiA
IqTdPawbehGUIK8SkIIMbZTmKwz/R8+GsrBu7EVUJrFvZ6YgdCYT4rxD/dH1+pd1Yy/CctBbJPVm
oDIVQsBw/N+g0Mp1ofOXzORv5QLU2hKEUKlT+3N2W0XQ8mcSn1XzNhdhmeuGXZ4xPdyU+b4Mh2Nt
xZ+cVOfw+4fD+78Mxb0M+JGDeJme5ta3ZAi3ZWMcXcCLLqEPwGZlGP2l6Prb+pjNnGttRaXTtfK3
0QRv132G+jmHyz/9hkWEhp2Z6QrjIyh++daZ7GfleK/rVn4Roa7eQlywWR4E8x/gtSKb4K8cehGf
kdMjROFRLYR/dBs5/i4v5cqhF/GZ2oCOYPyfC3r1uK0QYIKts64sZi7is+kQ5YmzVAUgzaZdms/T
CXbB/Mlr+aNPuYjQvI0GxOgaTkRt7t7SqWmvizD5zJz3g9H/kg3/bQ9Oswf7MSLhLB3je9SlsC0G
533VTjEWMWoXYqy780sZBdB7zJuwumn8defWEgk0YTQ8OTAJz3XOeIPYDSoIaHSsm/ji8mw7LQVT
SfPOHdxrsx62kWWtu9+MRWBauRk6ccmaYGJyNQ8w3po2e1o37UVkjjmmGL0f86DNH0tPvhed/7Zu
5EVgct/Dk4JAEXRj6R2Kvkwv0QdWn6zJ+bf/w2FlLGLTtMdSt2qWu0PhA9ZznE+3OZ7lD23sx/Fu
3U9YBOlcVzi9e7Q1QwnycIA61s/JusPlL+jlb0HU6Q6c/JH6MgTfQ2p4e9P6rET2wdos0UBlLKDE
V9yhUBqrkxAIh8QT9EItXHW8iL/07H+be10ZyFmh0hkY+MTvsRrWb/usEt/WrLowFhsn7Ad77I3Y
oeOLG1YLZH0DA2tVZUUs9004T/HU9gwO2Pn75GJLWoxqu27ii+1Sm3iqJVHqBGY1Thvg/yVVYfGZ
F/w/f1Wx3DATZpmAicEboWwcX6sESbhNX1gWvnLOUN+t+gnLrSNrW/IbaBjgbXUTy2bT6e2qMqXQ
Fye7k2ZFlzesfN4IY4tx3LCFUKCCdRNf5EUm/DClarZkHs8es5f5tp+U/cnz7p9vPKEvDve6ZPAO
+YUga8RF0jlPU+muOibFEticFZE7N4JlsQbHvomdov4CKT9+XLcsi+M9pUrmY5bN6J54G0p1qMt2
VfUWmd0/sy6UB9MabogTdE2PRlqCdqKoYeGsm/jifHen2o3Y505A7wMVE4SKoJ+olWu+CNSmyodu
oqUXYO0odvWZVW17Kj6sm/ri8aU1pYn/CSXWOBVXwjvLb6Wf3Hr/vA/tJZAsHxMN9g4ThxdMqynO
2kM9G/WqGLKXaP9xiprWr0HvOY6N4hyMAkrF4aoPylPrz+1i52cmQTQDVIvg8oSm8Z5Xzpc1Kw5U
/M+x08mJlTOZIgiRnTWA1obzZ3Xnj1b8fBr/dtXFGrr4f28Vv9hPg/VLH4aHdbNexGY++ZEWmsw6
Q3AEqbrke4n2yMrlXkSnjKx6ELnFTunUyU+4/w27+vXvE//nmwjnkz/XRGhzUfAiBQI3xfGXWpXh
FbdTsq8GbN7+/U98sOxLeAkW6o1M4ZAGk3UW4hyccReZYtUlZy/RahOeOY5XsvAogQokPdwO9c+u
Oa6a+plR8fuOQeHSQZ4Fcy2Y9TcZkODJ8VY9XuwlXg3/HROvNoZGjZyaqPctLYZ1J8sSr2a4CTbi
LmsiWv16cPIXN6yzlR9zEfq6XWdl7/IxtXZGQhhnnr3IynXYGNtbBH8MSiOGPCKCXPO+TGUN+1R3
14G/aFv/+THLSBSCso4IknzOT5VZ8JaG4r5uqyyNg/w0tAvzfG75ifUeZSN2Tp0pVw6+OAFGO0bq
qGPw2Osgf1qXXlY9/vsW/+AAWILW6qSPImg7NtKsluVu8E9vv08lbkxnfyVj5Y3hLW5pWOhYX7b8
lTGC2NyU2rC1p/wz8NAHv2GJMqtcN4OcygE5akP5ADPSTZ0dtqf2ukPmv6Bmbq2jk3k+waL+0anl
STfWZdb2Emhm24iYRsPIdVej9lJJ85R6/mduRR+cvEsTmSaCPtxhABN0dXntV+oYW979v2+bj4Ze
BFNqiQIJWuadlAhstrJDYFR6q7DqcL3+jFRZ+T4WGxOLYud6UJT6Rampcl0suYtYwjS868aKj9lX
1TUsxFsn99dV6pGh+HPiuJYMKHZqoHmRInTs6OiuwwljCvTnyAoVdb3Tz+euZz/0orj2Sow2133L
xS1nGpHX2vbA9o7Rr0p7+TLN/brHv73EmU1a09BpZUmGcX6Mu/jkVyinrpr4EmYmbK2Ws8bE2wl1
nqZ41Kps3f5ewswMROgiMXJguaUJMAQnWw0U+LpL1Flcc5YdltHgOnbgeWAGHV0L+hp3k3WLsohM
A2UXLyzZKZjc3g9Ff1vHxvO6oRdxSeZsVwKbiMCb8gccodognQx79++Df3CIO4u4zLIC3/WcwRGu
fwnR1aGUeSgatS7snUVotoYdD00Dv8OJu5mWedk91NaYrXvNOYvw7KQc6rDji3b5hA5K5Nd0XjDX
+Pel+eCwXQLONCQFM/28NChePgjLOjl6vKr8Zy8BZ1rZjij/EEJZVoebNBZ30eB767biEnDmR7xx
URMTwSDzi7TMv6hYruq52Eu3Q22KbTPz+Zw9pnCbRI2og7nDuuBfeiWV9pA3WPxA2Ru1nUT8dy6t
dZ9yiTVzkA2zapenilWpcoNd+P/m7Nx67MSVKPyLkGyMwbwCe/dl9zXpdJJ5QZOZBIwNBowx8OvP
2udpwpmcSGikjBRFNG18KVetWp/KG75+PzRP+G59wmgjIXCxw2UuBblz+NJF7DdR4i9m4F5qpmIy
w7AHTxZyAvYS/k468cfKLei6+vlsI4IFgOBh8fQ0gEXnO4y2344NyG5ZYo8lcCNgeHIafwP17Tuc
fL8de/Tu0JxhrgYaOx4dpBMsPEB0haPPMYVptNeYacEcq0x0DZeTDwu6oq2E98ShF4/Ez6Pt5hlQ
AxtiI5xhaRR3wIEpeA4de/juelin87zEDqNScXh4dtNz5+JjG/heZDaFcqxC4H9PWwzEuZrGV7tM
x3ZBAOJ+uufDUm8ENhnjLacGniQ9gz2PaY+d9tFuVUbCqW6S15NHDeMrrLX0m1in8ujjd+dmMMP4
qewxLk3LcqnCxzY9loiHcvfnYRnh0tleSavYT1ZDswAd6RcBuoA7OBV3y9OmAZS8EVhx6+afIgts
ei2O7bPRbnnSMdqUYCM/dS4wmdnqv2q2vh+a5Hu12QaC9zLAT/HUhvXTDOelC2ze42NTca83m0H/
SsmCF3dx8jQF4iN6R0/H3nu3OLkuQzI69BrOk5pJNlWDu2uSBabUx56/C2t5vFYAig7JKbFw7g/b
+pSg///gw3dLFM4vW9fWMLlYSnEaWPVU+mOq22ivOUPfDuy3Bx2f+mEO72NXkhye6+tvlv/1Bf+3
uh1dSZf/zCFOQawm34/RiV8dqVJYRn+vwFOCO90EDvuxkd8t1NqN0OPB0uEET3WRDYnPAGf9HRTx
F2f/1Qnmn78ATFs33DVtfCJ6iB5NgJYyX03p+dir7xYq+K2QicAT6oQM12VV7Bv8S7vfDP0v3nwv
QLM0boCnQAV04KPIiRJ3Y2Pm4tCL7xVoBPXPFg7o/AQ3o2KuyyaPVDwfm+17DRqHG4KoCdzIRkXB
b2ks6EfAqflju+NeedZaO7dDOKBj38kzqdqP25YekrDDwenn2dLPNPAQQ6GUWIIkVwEKA9utY+0x
0X+p3P+o4KhWVxSbboygawUfWoNnYgUAxMe+6G6lxrDUnj0sLE9xUuXpmD6DL3ZwwHcLlA7I4CpF
kS6L4a6Kifm3nw5Old3ybAevVOVh6dI2KezndQOGRhUcK4DC9unnz7lW8XAFW2JniTw8VAnsUCd3
zGog2ovPOq2StaIkhndg2T1FMNE7jTFMuw99zr38jIYWXvgLxdNDeJcCOvtkhvHDsWfvjtKtW5oe
jXAweAYIB4gbGC/KRY7HYgC6O0gHXrOGtdcQffwrbNIvWhy0jtgLN5wBe1GuDRozjfpYh8GnbRV/
HxkS0Jt/ninIwSMXVHdo9e4cv4sYAFaBrJabY0/fDYkj8NTrNTpKdW2/p5LD2X3rjs1D1Jd+fvXI
axuUKdoSSN2DSLl1nypyrMwfk+vZ9I8tyzaCrRpUrlMp01e4vN+UC8gwxwZlt2EtQdWZNYaYMA2C
FhKC+C8fo6p17OG7LStsQp0IjhdvgU3Jq6U5t/ag9Ve8dwCanDO0WtGuWqKSACPv6WawbXRwWHZ7
Vo0b+VwrzJVu8nNu2xZ6PxYcmojAiv/8PRufrBb4sO3EYUfar+Iz7cXBR+9u5nXPRgjCa6gsV/on
SDRPzRoeE/jsFRvW0snMMRSKngCx2LWndpxfjswTeP/9PCCeNMPaAsgE8SMgVqkD0KV5P/bo3bqM
9RyilA1h9RZMMAaNWVOAy3ToSP6vV+E/F+akmF8YDCqQJ1fPyWSfRn5QU5nu1mWla667DqM9xM03
ClkyJfz12JDsViV8s4RMB7x1X5c3Cz4mmGeHcth8L6WgqluNSfxyoiu8D1d3gZ/JoQON73UUcTwv
SdNRrEgUUkqrgNo7dn/gex0FUEPwUl07oHoDBpdkyS4z4BqHBnsvpAhGAws0yVd0kc55u5Qfbf27
svt1+//fWyEXu9OybFGQALEVGyBs8m6TEmbDwvlDWzcA9j8vSbMGydSjhnpqeQBRWXo7BMdyCMCj
/PzooTdLOtbYuH209E+zl+GdHpZjW8leQ1FvrAGlAnYXbg0AEmlXwGI6c2y9i92iRLtAMNSJgKh/
oI9k7C6lGU/H5sluUS41vB2GkUGkzZYpg1vmjwT8mGPP3oX3omFxMw2Yg73nT5O0lxT2Jf//0f8N
4v9tEu4OSkZEHU89mgR5rACJSZ2e4H1NZXpPosh+nFF9f0y2RbwGIP3Eq/aPVLjtM0ov/jK4ygJO
r+M4PM8Li9zNMnc9qEHePjMYzaOxYSLlHVph69fVk8Ac0gbwvWDCTJNdKL2OdcI+R2F54f0xZQDf
yyXCco5H+FrNp4bq93Cc7ko1HfNR5XtfnrUGwAleyvNpS7/1Q/w6bce6PvheLOEp3BwA1utPa0vB
hPFFKJpDKXe+l0roBdgrRZceRXAFPglDv+cxmSffKyWCWYJet6DP0wegAIcD0hsKwJ7/P7F/sbnu
xRJ1MmG+Add8KhMLHnkpdAaL3GN2u3xvyiNrZL/UhFEZSNuet7IqiFDhb2LA6xb9L0tyL5cI0X9B
yxZfc4Ff44fUzJ8FyHcqTIB9HI/laPheL5UmHhWfGu4IsS8fNJ/vq5T+Ziu8ngP/8v57qRQ8V/ph
ItiuRGCb9xEUCQBQBwH6JMAlx8TNfF9Xjoga1mnsIIfjscwmuT2O3ByLgvaaEpuUgFL0QDZtfpIE
RNgpfULHABLyh+bmXlhSrqnsbDj0sIOd1mL2bZylHEiHY0/fn/wpQCeKj/3JlmCj62S6MVq+HXv2
9ZP/4ya7QjpJQ4U3Jy64USQ8d82xaj6Prwv5H4/eZk/lMlgMeqqB0LD3wdAfu/nsZSVtUEk6wOzm
1GjLdZaMaQQ8CQz6jg3K7ugvR/AX8eJI1IIZUXj0xOZtELLzsafvDv9BVvHUxqjYsNV/DsFUqUd6
TJjF96KSDfUUbdGjeQI85oHWowDGJfrj0HvvVSVr1XPRCQUBhXLNaa6lzSFfOfjwXehcJdEyJwIv
7keAFebuLpHi2MGxF34MERsAt4V2qgoCm2kPEpS36zHbcL7XfiQt06O0eLoM1SlYm3vJ/G+OjV+c
eHvlh5HlljQO2mbYtX+u4xgE7GO2+CA3/Lw2qU2SJSpReEPd12Z1lX4vE0QaxybKbvk08K6mYsR7
E1fdJVPyOLODa2fvMjSW1CqmYNLOxjA4AfeU10krju2zfBc5g383uRbw8pPdNgEobvjRR+vvQBm/
+Jh79YcCKQ0mLCih2L5/dzP9vHW/azz81aN3KaZ5CJve9yhabV6+DTEFcPpYZzOPdstSyngmTGKe
xF0ri3WOAANCY9OhebIXf0SAnoatFVB6qnLLmVWfQhOPxz7mXv3Bt0pVcZlgElbkSXTkvAXk2Pze
az88NnDOhw1Va6Sx7iYwmNGUUYfHdsK9zRA+JnTpFV58Ked3ZPY/92P86diA7xZmPfM15DEEX+DC
zFlixlyOybEzM9qdakLoflkj1Nul6S9kHS4amoFjr71bl34VTWMbD1xFQgFEH9XrlSx/bBLudR+V
WrSbDcZEbcFFJjNwnxE5dq3dyz5qwqF9dXhxIjZVEGTcVwNM9aFR2RsNJbJqo01CP7ouLo+T7om3
5ljKZu8zNDket5WEfjTwwENuwUklx+wKOeM/Hzx1AETRBsfCE1q8ypvrhlJR9AMfG5LrBvmPiBPk
aG3rCEPC/fheAkYM/tSxFO1e8BH3oPpFDK0RMOPtsinIAVQyB6fgblkmjoTKzxgTscKWr23I+1y3
/ZdjY7Jbl6W3otYgop/GRaMBWGmSjf10cILvVqagAdhvymGiDOKxXdM3f5A7wvcyDwK7bdO2KMa2
DhzCRr5IIY4F4HuRRyATEsBT8QoG6YEM5zROYS5vjqmv+V7mUVW1m9B5jYUZTWe+EH0KKnrMjpzv
RR5LQBNrVrx7FLyHU1dnaeCOVR75XuVBYZcp4QCAFy+jPxeF9PLcpsccM/le5YE2a+LT61Rxgd/e
pOTxDSFVf+y0D3fxLM60hfAAPBZKlycW6cftYAEl3C1OCqFuikUEdcro7rfV35ZTfywTt7cYsgMB
G7Jx8SnS4eMcVie4UB0cj93CJKiySSDqMcWj2NyGzMoz5I3H7iV7hYdZ0ARpt6tRRFhdSte8qVUf
G5K9vKOtOkmTCS4RjAfPTKkV1NrKHjsx9/ZC9GpzXnYIURK5yZvUVnfrOCbHRnwv75hNsgRhjxHv
4kXnrVnkt1UG6bHoau8wVJsR23gEPVDf10nOmW1fUHsrD33QaP/0Yeniahiuccpa/gkWuEXvVX3M
jCrae9GgeaEdNqPRdFVtODoTuY4PQbykh2LaaG9Gk/ZBq0b0ACOpBzcUMvFbVPP7QydztDej6WPw
3bpyuPagshsYlp7cb3PC15jkf3OqEd2fy73oNDqj0cXgePm4tdM3wUp1aBlFeyuaCepURR3EzMwN
wYkY98OaaTs2W/7Hgma21VSOCl06LpWnJh6A8ZzSYwqVaC9mUsOixlTg6V1rC9VEa+bNwYJNtJcz
hVNtVvyH3qUNYOWGsq+sng/lJKO9BY0xTqWxQ0dAP5GLGsI/RaUOjvguaKZAAqX82ohGy/Ll+uiY
+0OxEGT5P4fMaZV2ZBogBZwWcGn75rGK+kNJ92jvP6NZFwfcC/R2lPOUL9DSppoMh/byiOyOZWNb
N2wDbt6dal7Kbnj0v2sEuA7qvyzMvYqpqmwab82GO71kQNrHM//mbIB2oK326duRoDwiu+N5NSUB
4b6Br8C1IGmZyiQa6Y48m+21TAHxba/aGl+0VtOrVhu9gZ9O95tjTvzr6AD4+vN86dqBs7JDdwcA
r81D14/lGx9nOHTh6hXoLNVh8qCTiP5Y+pgd625ie6HT1JZzM8wVejNs+7Bdm3hKeLP9Zo+/arz+
93uzvdRpjBkYbRK6TKT8yVs78jY8NakYkSVe4CZ3GvzCg6wbN2vyskwiGB6ywB6aCGyvGCFo5QXC
IGCnuJn7rOupzwKqjs2EvWJkS+1EklInJ9a34dscueZZziOoy8cm2m5XMmubWinw7hsssnIAYt+H
ibPfzLPoF1/l+vf/uMoTiSLG3GKe9WH82YyTyiktj9lWs72Ui7lRR2lVstNiPTD2SRQWOnXJwXHZ
bU3I3gVyXbEAeUOeo34Lb2Ngzw9tqmyv54Kz9FKmE159WMe7uYfZWUkPBQ1sr+dali7qAIG/tjuj
uwpLzb/CLE//poXgFxvHXtIVAyGc9o0VpwXXtO4kBRWfiDLwO5gnCZwojnsynJNOr2j6da0YDx3L
bC/3ItYs4FwiF5kCnA7QSRSkDyXtLDk2UffaKSZJpQKJD5LEdW4rsWW2p8d6rdleOxX2U+irCktM
e98Ua83u+6o+1o6CVsifl1gcB6kWKx5O02Y4k6D9c9rWY94w4Mj//HCI9INxDq6bQy3KG929W2a6
Q+EQ2/vOzPAl6esVx0GZ2lej2vaZKkIP+SyxvbGVvW7ustLAmJIZsWcs/rjezP//jvnvoQXbSzQW
Q1etSIr8ZD24bwARNSRDYD6wYur1+vH//5Bf7Jx7sYZVfa1IgNFRwfKOAHrKaEc/HHt28vNXJRaJ
hXXG1kbiUeWthLNdp/nB2b6XasWkTc1isQHFnFWZgRL+PIZt85vB/9W47I6rhbUynoCwQuTiv4Wl
eoBL+rE9YC8egsaMBQIF1dO80Bzuy0+mig6pVdleOpRQmBYYhjHZNoLuQlmFECfZ3yUtKP1v0uZf
wp+90qxKxUaqGRU+eKKK8qGysZ0yKZowyNzkqiSTYxt/kJVTdU5jw81tZ9hi+ptwnty8Zf26oUkE
Ri3NSvF3C1wmm4jWd9Il649VdkmawXBNFVWVurvZTOF6rnmgpqJfOxiYrSCmO7h2O+gRuQ86CC2c
TLIy7tt3szWxOKVeLm3RbHOp8tB15Tc+r31XSKX8p4X0qnqEHVLislIM9ZCv6+w++HXekh+hassa
CqtGjfedaf3zCkpc9NTUSsQPUHtt1cPG4fF/UUFXV6CibmP3jm7oxF9W3xjTZp7yqdwyMY79Aq42
AV8uWaYWumTwhMRyBql5U7DUMhSGRkyX0y2on0reGI98yme7hmt6A9i6DvPRjmX1CVjA4aU1uEc8
b4JrnSkWd/I+JVFDnrpmpCxPe3TXPQSmbv0LH4duYVkNZRTHeqAmRZOWBvyzzbXSbH5wY7rIPzwN
aX9XrSp2FKa28ShfAwZoy0Mdbg7SG+pIYl5d5KoebeQUzm5Z6PxMX0dHOnuHIKsSWbsYYQGQ0et2
BqwUDOeCj6W2p6iuDP9j6gI/JNnYuFCvhSWJFQIG2sp6GOi7VqV/+X4o6Q8Y94/DG0vgxPLQa+67
5yBKgvQy+iBtn53YZnwAMYMQnwECPHc8Rz1o3a4vibbiNk/gsli/zY3j5rlquGiiPBpAcOqzdqJm
eoA1fSzeVTiiEdZZtZX1bUMwyvCslNVZ1Ftp+iyG68yHynHqn6e2xZ026eq5yX3rO/t3anw5utM0
dLCKZ+NgLzBHExNDwAPNNUE+fZk/dmWDPkcodTR902XNwqI3lShG25OmCLaW4qvziAD61kWmzsnm
mw3tou30NCTh8FTNMoLmtmrTr2Uk+uo+FsmIi4Mtq3HDLxQ0GleJITJ5LNrr4PQ3BqNAC0b9aItJ
cfmZbMbYG5a2wT0SXGOAtrG6Jad17KMXOrT0bhIzG/KuNU2Y0bV1ydmwSoksjUAnzsSggVxMI16a
bJ41euU0aAFfW9n5NROVqGjWBuifVZaMNwLMhTM0islX1BbQQ96Pm8m7epK6iEo/rhkVbX8z9p59
8WO88szyvlcwTpPCF0DnVu6m5xH7W05zALBmE3+EIssYQIabrSygbq3MrRl6dI3O41ZlZObpG1u5
Lbo09svZop5ePy1VGpwDgAK6O9gd2a/DQKt76er6z1BRvJVS0MPm2see3U1pKc2HPgARKq8pRBvF
ptshzWjfpuPrsAr1qg0KMdnoS/qylErUhW0IEUWsRQMQWGvuTLr1r2UfIH5eeVDOxdTZD9oO8e2a
ANhULCzx4zlou7U/TyNd/QnBGFcZarnu+1h1jDySWpk6gyPG0Fyq1qGn18Cw1t91jTL5WAa6u2Vb
2dkTtvDVPsKl7K4TfvxOtwqj01ZNYYO5qrDPDOxOGTq9d3WEf44OymHKG/StvtYo94gsJCt/WeYh
UffA+XB4E1SN5WcWLeKjGqhyl8j2sCatTe/V2blNBg9GN87eAl+yXDoN+m4mesh+8rlioX8JWQMR
LRs2fW7HdVkAEibr9qnvxHKToGfzQUZ10xWUIYPNI9yRH9It1iRf4tXAvdko+6BjH3c/Rq+75Fxx
lyxZqsQYZoHp5PI6pDV6Myu2tfgzQkocHclKUADWeamKte1mOJQsqdw+GF57VqBPBU6/xI3bhwgy
lADEgrRXX106oYMMgLWZFbKr/WMJtzE03Itp0Se/hmzNhYTWKFMuVu5Gag1UasbZrDOGUsKFspqd
57YZ39MVaDy/jmK8HRQcxu7HdV3HF992fYkeWJiOxa+9WRv3iLOo5I92StdPa9pTeQ42ZPZvGhGg
qJergYGyBeZJ/KNKYosCRUpYCXtiqdJ77aDQvOvQ/qFU1lQD6ws3QWb1OM0ylaAMUdJcMKOGx1pI
ibqJbyt0g4P8clqHmvrX7grdema8MSx3qqd/RAnkh8gOtRU6L6+F+U+iT4ZaX1glEl5AZ01KibLu
RAsZCXKaTPWj6YPpHfnfrYB/JSZ6naZDHiQQNCLajJJXjR7az7E181/pppcho41L0rxMS37XS9bD
iN4vj5El7oNsYOeZmxG60F417GLnee6yyJv2gkt0lU+w9c1pr8ldZLv0sphtIoUXMcB4Av+o+drb
uv8jgp/4izJ9vTRZVPaxKSKDef8BhjU2uh3ZRrpsSSypz41WaZM3Xs+8GEIXf6VlGiNRG0zLlmNV
R0FmQjfQdywqVxZLqoLhodJbDR1ls5mzsqWMbmD70vQZpp696MiiUZBstLmrGXi0eSAcoOrQXya3
pm62KUetc6xvhUqTR0DJBpcZGejlhteNjO6ZnGnv8nEZ18lnI1kte+5VnUS578C/KVKlq1c9AK5e
9JbItyocrc5I6dmU20ZPWedAl8rGOFb+KWjSxOXSpurOdLptL0uSbPpmSlRgP4Qh3VwOexBUvFmF
EKQSq2RnIfrA3MqmSXAZd1GbQUjyd0vnrjuPnDe2SHlF79ViGnkjgEMZTsYTWehY2JxFM8Ipq7j5
PAOWO2eTxRmQrVR/1WJMLxIO9RmaLV4aNYCLKlkTYqeHr68q6oUKew4RcWQLFmOZsZXikJ6JaJ4W
XbeZJMoToKXn20khJE08TTJmKMvwk0wxpuXz4uSXtQeFli2c3S5yFkht9TF68NmEc8xFDeTpwQKf
vNeJuJbfl67mVT4vvXWP0zaWcx7bCnyefqiD+Mz6AXbXFVyBQ5chiKn8HSVdMuR6ahuVLeG2qHMv
4ml4YnPtXD5NLatuzabQtLLItE7upwTxSDYM/ex+rKHmaRZtGqS4WVvtC1t6oYthqEKSS4rYAQ1+
Cxk/i7oMbDFQUbrCVOA+4oUW+4bURS/zDd1NDyNkq/Mt4+X8t3cCAggTlUTmXmE2XeJkSJ+QJNvK
m4AjuLrRxvL1LR1HzTGXQ0/yrprW9mWoZ/al532INbIGBhFKWgZDLtDj0KJPPzSysBYawhsWgIpw
ZmUa0TugBXVa4BJbVR8qGDKTpzblW5IhHKhu244GIUagDacnEZKyLWrvyzTvdUo/uyRYFNIhMlbd
beAAbcw6ibg1T7ls2ZOGY0KdK2nhAzovVj3P4YSqWh0BKpHFG6yDbnlaK30ZakHfkOqdkxz7ZneT
hFQ8N8tKpqKJe2k/bHT0H/De5BsTJVS3BhAGeUc2tMRm6IIQ81/bvIrwBDg0kp9LO/m1aBJpk3eY
ncfjbYyvr5J8TGhafXPtBNDmJlH0y6qlS9+4MEuDrqE6JqcAjFWZr8FEunPVoX2jcOPk1gtETG7M
o6oLh0I7SCVzBP3kQVbdMiP6tbq7tBBSfUYpXpDM9A7tB0M/LVCXJ/3yZxp2C61heuF9d2tnbNC3
Vk+dOdlRwVAX7zqnwJU3vIZZE47ek2NDoJ+xj6vlo3HwPL1sax3ILFxW1d4tC0/DYkyAACrKhW6i
oFMYRflG4yG6lT4U2G/msEZP2DSt0y3dYijcfQOY7ju+OeMXgKnb8Xvf4Qi9gep+G/5UIexOcxbT
anlZeb3SVzYHrj5Bh1KKomtIe47hPvrFhHR6qhnO/iKkg+O4LbQT/BgZTM4LHQ3lVqSdce62t0vD
ChE1XXCX1nD/eUUgylwObqMcP4l26/tHBTkhIq65W3CTrqfxTPDkp67cEGC2bc30pybkrXtoOvSq
fAk0j8yXOWxJ/EyXyYvblQr2NjPOeswz3T+beeTydgQuhhcIq6nKBzSUdqfFpV2Yw4yRpN8Zg9eR
ySTdPJQNqwsegiQup/uoRyY63/Sge6yY3mzZ0PAUjmIJLICSe8z6FOMPhUjwLElZBi/ADCEcaMoA
Kwgfu6ljDXtXfKczW8nqkc2Gui6j8eQI/BOj8S2adIxJBx/7xXztjWv8XylUzuVfkyrp9nc6Y+ba
H2GIhUqu6D894oqairjMnQ6Jy9bELOxkhytxTMrUX5yyY1PoBadXpsYKl9tKTvLPqI3jLwt4UNdE
aV+RGPTxBCsARQdfnV2LM3MtWID/l+gyVc4vlzLyg1lfKICJ9ZqnM1NzX2AvqDt8VCeAaGlwaTJF
2FjcXqZ6DaH7REkrPaHXw6qCSbXaHI22IcngDFL12BUWUEtmXLbfZwUTfOQ0YZXcJgXCRoJuwjgp
YU6WiVmv0RcaNixBpGFokEe1ltXzTD2rvmObHbrCp5hL59oNibgTfO7RzsvTZUy/pvUY2g+uRobg
Q2eSXueWx12FW0blwKXVDJtfgn20PHFKK5nCcGZi2yM+aywvG+wAPoZdLJsbOrN5eA4so2ExY4dp
7o0Z/EfwNAEA7TtXR6+9VDOiU+QKyHfHWURPCYHV8S1MVuYtHxFyzx/tasmc8a1t9f1qfTnf1JYy
VB628AecRjzJvKmWPwlMDT8KVznYUwa9HSGdd6wrtHFRf0m8l9+7bi1tn9kQ4jWE8EZhFlIQ89TZ
a5I0+C0Fmklt/9T2wtxiEbovNdGlyNjsxG0Yb+JHQxJcV2OiE56vyF/bE1My0Y8TvkrfZGpwSHpm
69QanW2NZ/gSbuMvgCnDhHfdoiUj+LyFt1M0FyEfwpc4ncLuwlBBYYh9cLxlle74mM2BdiH6TywO
PYAUU3YOB4j2T2kfMvXXQqvOnSBctxFoeTVNsbYQYOd9P6JYNQUEZpcL1/w5TEFLe+EwTjA5Q1az
yzdcknUht8nWl22R3GJ/0zXLYN4GX3mJ++d0x9Dh+Lg6VzUZ0EpePNhoHXGHCgyTNgOkNP7MtRV/
syUg01dCrV2e6wTOwGfkCNG1EBpe4ldYOg6wFNxy6jwG1/wVjxj4wywCMWEfotRhyCFTREtZOzTq
lsS+BX/bCROzHCwN+k4JMk/ZAvTFR0UTZGXgGVDiprnERtzhvIG9cQTzljskak0MTpZiKfI5QELk
JBhGicoztjmAZ+YF14C4J1ExlAa+Oq6thvIy0m4D2JomZZjjiic++HpIk4ykXnR5L6z8EkN1dzeZ
cgzzKmzFp9IJuLcNfVq/DdUQf1YuUTynRMk/YUe7fRToQ8ZLehzouPlEaTbXLH2J51L+kRCnaRF4
1d3hh6wvbGXBCRurelVVM4UIlhbf5q4U9oZXy0Tu2maFo1skMDXyXnF0xDcz/EHOG8KA6oyOqr7C
OedgyuJLbJn3wehN/bG6GpH90aseYU6IxH70A/rPqv7Ywu4PGX+KUwr5GoGrgyyRaHtS6aQf7MrJ
qXEBsEISwzGcxrFR4gO6LojPkyDErlvi1OpcgWosL4vRIbgfMMECilRaoMeML8gi5dtSt+g8QnYk
46DMq9Q8hTxZP/lQudtKC7Jepsp04192ISUOi3aaqvtgtS1cmYmQLJ2zBhafLwthTOepGtohixIW
BC9sWOvHidWC5NXUJ3ebWILyznYLmsCMKiv5qa0AY3sphYxCxKh0XnInq+qVJCGMSVLr2iduZ4YO
d12a9XHBpfqODX64rGUYuRx3J1CPeImDdMKVTL10USS+0VZrWagEkUlmuEw/slioe1Qne2C13Dwi
ypzl8o4cTYcIOoDxNq42jZkuwZjEqJWNfv1MjPd3ZTBuLNNp2Tz1s2l/aJokQ4c8BMVuUa56ay/t
jAvfZR5F2mRuo27JV7Xgns87HQBWxfHNbkSjZ1tnwPrI8mPCq15cgiaQ97pX2udjpJbgPiyd6zGa
yfQdTDpVZdxNdZLRLVqHm8i17KsTyzLniOPKZxn68CEq09f/kPdlzXHjyNZ/ZaLf2RcgSIC4cXse
uNWiKpVkbbZfGLIkc993/vrvUPZMq+ga1Wc93YjbW9gtV4EAgUTmyZMn2zaAmBUYlcZgw2xO+5qF
hbpLkHd8gbC/uDbQs+DLaCC42GYBTbx1RROir4jGx3YFHYGqMZuyDz+hnolda40XlGblifELZJTF
ZzXrs23csMwhWeeOAbAWPXvqGY6EqdV1/5kA6TRBtoC3hgQqLGdOLn3ElwcG/BuSMjWytk4H9+k+
oNOwKXF3XkPTs1Y2KR8AkSbc66/RbGXadrXQQ3P0ZLL1i9VTMfVmM0IAaNBIb4tVI9GNwuIzEhzQ
yL9REz/4TA1srtAIM1BhNL1doRUhZIIrsOEKq0ljvIoIOheXo5+ol9yfxkcPIN9dqnv1YSxkQ9cy
o/eSjObYV991v7udkoQCWG58fxvpU1wA8tODC70Mgg1ejGIWNar4Qcvo09Fu6qpPTSy/fucp09DZ
HM5zZbVKEoJ6AoztO5vAYMRpYMCg0RhQfpIImg+hbI2DwqK0xq0z+rVJsW1xTusxuY5IP3TuVDAt
doJwBO7aEa38ApkAouLmZgzofKpcU6k0G8pIA+0Ar8+eNH0aX4yxKwgAyFEvcSWkxvcMkhDPmt5F
+Cgvu9jyYHc94B6A5oFEBuqN6gOghuRv334p1SxVzT5jaK6QVFXj2bkUUWWqvu4NcA7HYdcOQxhZ
OvD5WxAT2IDOQErmIyit+6+ACIvM7XhpvOBgqWvOp8tMYemljGi8Z1PVxSYvWHsoufT3MNfiW5yi
t/WZRPh/ykMt0q4oHGrqQg8h0yc6dQMt7dFi4Nl8jHwgFnnXhADaUOMMSXxscaWDu5WoypePZf8W
lEU/LMKyi+ZcFI3WUQdzRNX+Y1oKsHHHqcVGq3ORJ9DpSybWmwZIonT0PpbTXZZn5xPB2Y+g+680
9S3Edg65QDz2oUVZyv6nU8YR56ez1GWsoFDBcEKvPcedfSXJnsjO8UXScgqbJgo7DdVJKWCGdeuT
XpiKDBRtlQK2uMoQ1o9mLpHMt4wgFHcKGtZ0NtVRpmeWaRy0douGHvPnk1R1+8JTP1Zgh4bSxy+s
7LQwr9E02BmG+cAX6BweTq3yIWEXtqzwpiwfAw9+jwP2PTXWISfTVq2RCf0Q75EtOwdA7jBChgKU
yr7nn4i3U2X0+WMbYnFKxjECNhZMYC5ptTn5/Erh6sdMx7K6G9lAKIZmONy+730r+vQLrYxzxL7/
YJaW1d1tJhKPBfhu3fceamOyIvExUS62VHYI6zDRowFHJFCyr3qKxKPffahYki07BoDENDK0lkBH
vAy13XrPGbLWLx96kcu6cdaUgUQYD1X/VH2ZkBGTJR0+ZjWWVePI9UFRtZz1vYXyDbJRjU39RPsY
kWtZN45QdEiZDoVvtE+K7AiIxz1ynuXHGAn64v5i2gjEt543YUu9HQW2VLDpo1++uL4CXLt9Gucg
Y7b1JR8jSy3qD9WqsWXpOJqNIlPCIeqgNcM9sGB0UA8ePrZTFnReo0FyU4EcrONVI7sK40Az+8lv
P2ZQlpXjyGNzOQUBygMV5N76UtmIKDjXZes/HPtl4wC9J0RyUqA5GwOYjmQT7gsAIR9al2X1eOcP
npjQog0EVHnflUgiAlH94Hfz4+snHVCri9QE7vRKXSeidZKMfuzuWZaOd3wqPWHgsQG+u30WfZVx
/vixFVlcmhX6r3J97swoWDtZPYvHdVjXk/2xb18cTWMEE8T3IKIRtbJGw/DKpihTP3NjzhyvE67I
sm+ADuANYqSohUn6Fs6+zzxIK1ZkAE+GFUjkA4eM4mKdcjr8FL75r6fhv/2X/OrHt9f//B/8/ikv
APJAUWXx23/e5in++Z/5M//+M8ef+OfqJb98TF/q5R86+gy+9+e49mPzePQbSIeCaXqN7P346aWG
Ltrr9+MJ5z/5//vDf7y8fsvtWLz89cdT3mbN/G1+mGd//PzR5vmvP2Zy7X+9/fqfP5uf/68/VuG3
6jFpHqvlR14e6+avPxT9T8YE+LJCI0JnVMyF5f3Lv37EOaPQi+NMqARA5h//yMCPDv76g/E/KWSV
GAHVkxEiZt5knSMw//EjAjyGEAqSi6So3v/Xwx29nb/f1j+yNr3KEa3Wf/1B8amjTaJztF9hlMxP
yHVNRcR3fDq9yUdv3SL/TqkZbKZNcZt+op+BHEsIfA9mYXPnOd6m28CadnTdlma+6lfxWlzIi/EF
4N1zsymu6svsNtkoh+Q5eqa2vk5uJzQfeOrvERiWj7WDzNlmtEpHrlUL/Ke15siLadM9B70pVLO0
/C3yedfllj8GV9r3cJ3v9Z36KAO7Tda0M9X76rbZQZXIrR15aOzEzezASjbxvXpd7HrHu442zM0/
qZbqJFejU16jW0ve2sZt6oRrDYlMNzvk1/1dPwBDNuvraWesEHneN5vyE4oXn9StZgVuv2p2fBVf
6m658uxmHTtkK1xgld+jq3yLp7xkF2Lt3aefFDDlnozv4F6DahR0lr9uuanBjedmUtvGttx6GLQx
q4N09TW584dDuS3k1bd2H25TfK1/GVyNW3kY77GEO8zhO9JqrreZTFAPLOLoF9lBmMIs3OTGu1U3
+QoPaNXWLXhXTuoUO7Jlu8DuLOIGl8att83c2MktzQaQuupfMs8FcSr4rK/zLXWlqzjNut1715Df
N5UL76tYxyvtBmDncB0kZqObnhuaSm0VjRVyOyY4Yes22JeJ6X9L6AXLrP5C30C7wMrc4YLhuYYd
QMDUMr40N2NmM2TZual/nnbpOrwuLsoVcKxoU651m1sR5tWYCZYFmf0NhNTW+cq/ULfZbf1VuUQn
vSuM8CBdNLtEEc8GuImBZY9X4Yrb4hNbl7UZPfvSUh7ii+7Qr4zv4x7wUvcA5piJXOBFc1MdDA79
5dXUmRpZSzyobiprchm61CF2sWot6raPxnbcNpllS1SqX9CDcoP9CYQzyA5huhYuNfM9Pm8DKDV9
l18kqUlcgTeySuziCwAVs7zursLSDBqTXWLR0CeB28M6aEE3sOnt4LlBBhaSC6i12HVub7WpmX5D
iswuV4HdRJa/v0otU7PyT5GLDk6uWCfPbnMLWhG/VzPbj/a9gWX6moN1bBoOElJW7aiOYnXgdq7K
r+l+usjc5pD7pp+aMb7iOcI2AtdnMwhTowekhMw428UWunBXrUv551ZUOMnfFRWZZvk9gVwjMmO6
NSDPz/aNefVUu8IaBie50ExhAXOzG2Kxu+56vNHv0sg0MrNIL/D/QKdKRitH7ucJsK853CW4c611
lTsToEkVgL5Fkl1a2lnXmlDhRDfgujN7EG3AUhvX5GnQaivE3gUXYaUh+fFYbqeHDDk7ufWd0qZW
FG29p/y2vRpiM8jQHgnT2AIaBMfqMdmGB/22/B6qM+frxrsUsEuNO26znbZqXEZe9LvSUdGO4NDe
FHYmLMrc+tDtR9AczGmv32sutUIrAZxmxjBHbk7dTICvAlxKQ4ZIsxUNPCBQI4KNn1h9gwnv+XSr
FcLuVuy22uIIm/wO8TNtzS6/7jpbNJ2JHISBno37/Ep7NlQTQjNuXVvqtgzdYNggE5Q8hjfKhq8k
9NrQonM1fFfs0SKl85AjTDE9JImuFQeHehMAya2dhj1ifcnnurJV7YHb0rPSl6J6gLKHZserYkR+
MTKntQYasLFnyIV+6xUz5Gh1icbxnlldDKlZfxmswUyd/hNoCbZPbR4gpbRGYyIwk7EjGixfZ8b0
Ac0/kOr4GsRgnltxbyfekxcmLnPZTTut0+AKJIqm26pOfI/EJv2iXQh1n92V6SZ9aB/CSTcL3zTW
SNSTyuxXZF8hk/BV8JUIzfo+DlzO75vYleShBi12jVQLaSwSOnVik8yePrfS1icwKq14M8pHrPV4
gwo7Y93f9DfiHnvKyrC7L5tPBKgv8k3crLbNdWzfiA3VrdacMis33LF/DoydL699pNIe6gdyDb5n
5xIVCgZuZDYrdI5cs9bO7pQr41O9fpZ2mZkpsRNUgOwV7VHsiQJKz+fy0MbQS3R1D1Kr/qfMZYfW
twbdzL6K9q5NezMsxUrlkZV30BV5iqxxlSFvYYoNmDwWegN/6p3R4d5oiX1kl9jIt/iez4kVgB4I
Fknv4nAg7RNsK/Sc3Ktyz7+BvGyGNmTaQAAONrAbpt9YGX9g0ORkq5J3DgVXaESq1zT2farZsG9I
hIjOVu4TbqZfwAgC80pN9+Fnkn2mh6r5Smc1L6v1d/V31gzIUD3p1Z086PFFu03lTiMru3RaE4eq
tZEauescp39Ka9S2ERMn0QTVTHvwp+duT0GNAmBk+zCUTrFHV3IYd2DV5iBgWGP84Lp1GxBbxy7m
yJeTK9xYEIJ+qiFoZ2T3Wqi5YPk+KKC07JExim9QXQqiDxQBs5WCxP623fQ2lMu/GZ+MSxFhKZp9
GVs1qM/f8J9mjyzvzjvoVmqX33pT32AovNTCgqjBDtRfZHaVdbHhuF20r8GmhbyriZz9N3bVr7UL
HfFdZw7cjK/ynVHa5edev6Jrbre26mKuvcWoK4YVfoFQkKyr2PSCObHpZsEaexXMobA1Rb/WDUfE
q7LYROEW5Is2Xzf6Q4884HO78SobpDehoBB666l2PLi5WG2DLTYZdnO3BxlMRxZnHdqPxnpuH5+7
3HB7vvWaK5JvkasZGvuZVBbRftTd/B92x9W5zPw/++M3L+NT8JIkL/Vbh/z1Qz88cp3/qUrUliET
pXKNQ6fjXw65hp8QphoggVJpgP4BT/inP66wPwX6oEhCVPDJ0Cx+FnP56ZArlOBz4OSg2yVDI0x8
+nc88mN33ADnSieUGhR9EVXEDEtxCnBrK9WTqme2qH9zQeGtTB8kRbsZB2m9WZmfwcBb5/8YSPg5
lODg9Kj4h78i2W8KNzOtT1NNNTwTXIzABve/MAuRiN+K+udRBCMC8B5WTSCSWSAuZV6OXVgmiolO
HKnNK3TJyhT/93o2vI6iG/hyKXUI1mBKx1FMSzAHL5l5ruOAi8tj1KobSKm8v2KvoiZ/R9SvwwjO
hUHQr0DoyIUdD4Pidr2fEiS6DDE+l+2uzJBKzDSzjVorUjXTn8S2SHHVjclOB+21xSWj+7md43ok
ZWdO+ZVazKLewc37T3Yc6s8PBhIhokEC5QuDQ43v+MGaoNZTg6i+FaXgB5RNepP7emNKI+gRRGmj
DZ3+c3mURarjx6CqFJJChh9DLtHLLsj6xovmUCeLjM2QK/mmIWptjaAIr3QUItg9L3vHiKN+08mO
WBXll1nAhxVnWbAJeFSavu6f0xR7VVY6fktSFwi7pcqg8olFOV6Mqkc1T1NncPcyZRyRchxdraKq
YmvpNCZQc0aelQ0gCMuiCK9AnNzwQc3NKZT5gxEpcM+gH7YzIq9aTSLwUa8kEG4LlIzaJTGQ5i+R
Y/wCIo9yYWjq9KlDMVVmozABncIUpAu9WlFTq2Kh+nvSpa8rDsl1A9aJaCrC9sXMei6aHmQJqNNB
Fx7JyDBZlb7WnwGlZkDul/UzVIABhHLAr4vDNMVs5JBUCCxFJyigyvlgT37KUVmDMhY1js6VX/9q
81BSTFSw4A38LWfD+7aCXNPCshCDjlMF/TOrLzvFJOnI7XHsfw+D/LGAM67CkQUzYDCAubwdCkVT
MSlKGiB3DUoUWkB0OLtq5rx/Gl8lzxYrCJqmxKEQBK9qCQTTtmiCiGAFJ01ml2FPhoMwmsqJQwPx
SiGISyg44y34QvClDHHwIopyQQ4Hud93nhN0ot8U8U0TVKDygj92hWZ3Axjpir6G7ORXg8kQHGel
dTXqTYgE1PpCzwbiJBEDHdAvC0tNDL4xpHdOhxbX7XJzgI2Aq4lx8AMwt+MVJF2cD20wBFaTsNgK
Bejr6hQntoCghNUygyOSavdxDILv+4v663WF3KjEvzroPqq2lDpUKwaWeSkCKxhZsJaoNTOVNsrP
7P0ThhRXLxTVuKZzCvDueHr9MPNBVS+wOkNluLPGYTUNzENYK7ll9KCdejBqZwY9taYCjgcBmZEC
o1sMWugNQYtuJbAgBpKCNhXFOwXKOjdowFOuq5CGDy26WLmgk4W/JU7weh5wN8PNEILiOCwTfjHO
CFjAIcjY7dhaSqYMZi3K9sx5OHHAJa5G4/WigCO1OOBGoyWSCeAiiU4E7K86rEVJRruIUDj8/i55
dZDeHj34cBRbRALXxB4xlqXJ6ogmI7RBAU1c0a8F6uKCdrC5okSrvlIRmOT1jY92Q3P9Wng1Vtlt
kCaAIbmhrrLQSFbos9CCrQ+Wdm5k0W8u94+HE4amQw8CqezFi5aeVoLAh4ebWj247qcp3YOhQ86c
lFeFvl/X4O9h5v32xrPLOTc46ns0MwvkiH5CLbUCKFBYyjRO32LiBZsabKUdybvxtgTlCWCpntpg
F7XX4TDqdlN5T4OUDPGcxjaVpK2rjOkXXBmIgozev+5k1JuqiFKHgTvlplGaOrSVL++/y18ucvjV
8IXV2Vbj6POlmgwM84gi1UkzwXZzDBmWzwPo8/c4uCGxQ9F+a7wshM+jxgRNhkHst/p6LkBsR/ha
KGhKvhQNFB0tDYeXmj4VvhODIDSaZc7oTZLVCjGhMUVLC9Vr2gB2e98DK9S6EAhbFyYaMJjaA2XO
Rze9corPab+/XjfHL0pTpYq8HW4K2OxlW5Jy8tJegG4JlitVUc+U918wrcQZwkBu4XXkNmKZzpKS
VOjvZfSfQrDZQglVbS9VUDGkn1MhXF79cySj6kSVGow8PKjF/YjOCL6MtRFl3SjXuE90Br4oNHXG
cvIdrqGg+P03/KqdtlgAAc6qhHqYwZAOmZ/nzU5NmxjlaDjMZg9sfujoLuYoMm8haWm1bVqtYjiV
5lR73KrAXnTAptZMJoczx3LRgQf7luBIwOjDh4X1JctziXq1ao4qQO1W0wJN2mL/tml5Y8Hlbndt
kE026j/0vZrU+YUyNQAIZVmBDIgsbzHUqHApIvpYqCnMR5HG27AqgXgrmrzt4q60G117Yeq57iFL
o4pQlEimqTgiHHZlqe9E9ZwVk9coJq9G7spMeUJ31h74bx6feUsnR9I1A8Et0RH6LPxBFHSARl4C
ZlSU7HuapiVqiLPekgFRzoy0vH0xJySkQMLFdaFBzGd+kjfbAaK6I9UrCbCppPr662ZA9syFIEBv
DyE919Lpl70OVq3kBrbf7ElDzON4MDqh1kGCJG019aSutKALIHumrdAmxUiac8HSrzND0k6AzYXY
nnK6lD2VKEUzYuiRWxBVBt/P6ND9iuZeaZJEr65j9NK9oOjbe+YmeI2uj84XDjSONGJiAT4o8onH
cxy0iTSNkgFKz5CYIu1tlw77vNMAfMuLKOy3sdBWUdDv4NedOVS/7BocJ5XhksOMsXWWFKhk1NtR
9lNgQbiPOcwrPAuiQjE8bxTsvW9GfllcDMXhGIIrh6MMyYzjWUZeAWE8FV5MgtIxu6skgNehEE5W
oLgijvTBhOZBc87TmL2W47UVGo4gFliFc6Mt5cg6SFbrXgu9qxBB2apsEzB4aOZvy773V3msWlMm
LRGx4lD4jbYrK685UL+Vm8qP795fgF/tqIpnUTlmD8xIsOXBQRPmchrwDoEkDoqtinqoTVm2xORt
jwIJTxSrwuvIoeBumsHRJNlgopjzDGvz1/vMYGhciPCAMoFtviRBkl7TUKWXFpYC7/oKpqTYc7XI
XfDfJ5tJ/zmGVMUqqPoQNU4DElZeUa+ano420AP9CWSo1evC/BYAug+fqrzOvzdLtsERQeFQvGQ3
TfXy0uwfi+WfnMf7N5fhfwcvAWXGb/bIzHs4Iibc9C/PL0dEhtcP/ABBVe1PvBxgRnDIcd2DSPAv
EBRgJrBPyhCQg7Kgwof+NwjK5Z+z7eeIaGcaAfCef2Og+kxzMGC1Eb/jItJgZn6DlHAcDSHEwwMI
DiOJL8ONs1QWbhOQG2UvNaQJhtFpihZ18LGA+crrDAowPHqOyiZwa6JH5zSwjm3Wj6GBU8LnNDQ8
w7I1goo6IAlZJt0SlQHZDVUr9mFXh5DbpNkZUt7poeCqzmEX/8HLeHPV4f4LqDpBVsXotdJOY2QQ
AIOUttIhK/LmzZ8Fen/MSsJXgEdHKWzy4v4GXzGuGJjsFg0Dbdu3+mhrpTaekW07NsI/R2GoyYMh
MgjAj2MjjBoqH4Y4161i4nLdsNFzu5EU2xY1SZsqC6Apgkqmnp654k4OC/IK8HyqARTDhn3rMrQl
KmqjqNStEpTxzGy1KkOpcJJDS4IpVt6HwkK9eHtm1FNvT+LFzUi9Cuh/cePIpC+gr4JRIcM+Wj4Z
ocvRhtm6qOL6zD06v52/r5nXdUW9K4NfBLcBiMQC8zMaiiKslGtWidgW2fuUB6toistrCHsNtqaG
nR0YiedACHPYw54y57d3D/bMbApUTPcXkfwsDCJqJHiv3VBFF2ouG27VFYNq/vvjHLtjP+YJwBbg
OpDHOZNy/CI70g7SjxDDsSkBD6lhxFQMXu+KLKjsKg+M9fvjnXiFKPLlCDyoxmG5luuKqnoookMg
Aop0bM195AnHkY93ejOdi/NODoWUkwboFkHOUr8v0eC/F9AesIa+fEqqQqx8uJjXgR6rZ476qc3C
ZsBRIopBOLPYl1BflTWKs7GIo4G+kWjoGlroEEL3QJ/q23Qgg2H1ehHcExRD78qOpL/lwf94iwwN
QAEp6QB6lgUcQslopKiBbgWFqtxKrw1npahxg5TEcFcElEAIxU/PsOxP3BjYoQCxgPujFl0ubEA+
jMWAgkzdykPKzdKHT5/CU3FhbpRtXCjtqq2k7hZtWH3//U3E4G8hEASAR5e9L1KUJbVNYmiWmqng
49BWX01JrNtGKc/FRicnieQkgn1kLeF5Hp8POpcXV9TTrIbLfKaLRpsBIhffirrj+wmaGwcyZuF9
WGjauQvkxP6F8QHgi7QKInVkOI9sLFCgyAfzGLXFQZSsazWEHBKVsRPSPDhzKhee7OsGAjo/pyV1
nRh8ae5Q9CdiSjCWX0EKSqK2zxQ6anXQEAkEMeTVEi9UV31d8huWooKfRuJZIcG5/pOLyOnnc2CZ
AYXAODBtNldv72dDdt0U4DkCNmA3e8FdJzKUCwaga01FSewo0FNLk9HXqE9LF8IcL+9vrRP2EM4Z
HgSJEQLTP7+UNw/QtNnkkwB6EzVUq+xBAXmDxS0oNdoAth+rgt+/0pAzQx0rsJD5EC0mXGSTRPlS
j/2VDxAZDQtmE90PHZ8o59q2nbBSGhxQ+Aj6q6u3mNrUKRXRvVRDYJL4Vi6AtZsadLtueN9WG9Ci
+boUXfEiij45VF16ruPyif2MOFwgSgG0KBExHS8t1yBQhfp4zeJ+4dkdPGToCfBqC6GU6Iw9PDFV
YOjwiMHNB8ywLNYpiqbLCPROLIEb6FCwkri+zyA0UEmQVX0NnFWdAJbUGsOEXlHpvL+JZsu3cB7e
Dr8MwiEPp/joR85wY89b1iexW9bj7yVNXn10jjcJV4iJGSNabB3CkahDVmaWGKWhmfqEXuhz38YW
akxuok+ggMY8PsP5P36JPwdleH1wa+dc6GJQpkBsAt2Xgda0cbVSk95fx0EIwUURnQPUj1/i61BI
Ggo0b0SaRGq/aH+rvkci0TYOgXaUCbjZd6dJfYwLzXPrDrPVZJHbvG19VMQH54qDjj3cn6PjdqPA
OBBjzXHfW0OgtJSgLktrHE+nDczRyEzIyNTblugVypd76lR6za7e3zinBp3jQ2xdUGGAKRwPSltf
GVVITDk9jdJNkvWJQ2otclBsHH8XRhRfi6ntz7zS4yvudaYSCCPuOApEFhI5x4N6UQIxx7io0KRK
h9ZKmOvrsBhBiC4nEAobCLOY0ldbF+1J2Jl759ja/hgax5NQDY4TQfx3PHTrod4gHbrKSRsfiKCi
+LumkNIinaCOWk5k8/76npoqgKrZH8SEjWVNpgiaKIKmFEBAgvr8IfTFFqJXpVUM6B6a5AladTRM
qT4VMcQg3h/65FTBj0CoBn+ULsXmk0BBjXSAVzuKProQWamD0oxKKwgkCCcawQ1+f7zX3it/G6Gf
ayvBWwB8AHx3iR+TTuVZ5muVUxQMVPyUozkO5HmQkdGn4i5HGblhFcikhybS5cFLkBnyKvJwpTMP
jeYpxBXPNS1aeBk/HgmACAAGAzcr4I7j1w3B5SScprpCY7H+DufLcKUPiAFCpg0UH1TIlFUq30U+
Y45BKgjl9j0k3jQU6b6/NieM2IzhIwOEC2L2Xo+fQ0DBS+sgfQftJC3GyOO0jXvwTKDfG545XMdX
wY8pI70KUIdr4Em9Jtve+BMK2ocEfRc1DnoAyL3Wq/mqA3D6+f0JndpcOhBINiNEcxhyPCGKqy4Y
ed6gXwZFY/lQJm5CRnpHWt7aA8mQN3x/wFMrCAQLRTQqMhRAAY4HnKUlREjKxhmqJHPbiQxbabB+
07MoWL0/1Km5gfSAv8DAUX/Jg5TMz6A6iZeVJGXpFERk6ymDIL4GUNf2x6Z03x/v1NQ4sDZQY4AQ
yaUgfl2NaZ+D9eCUVQfmsNCbdcFlYXnQxD5jE06ZI7h9HOmkmRqzTE9oAwF6EqBWscm5atf6lN3m
AOsPieZD/RMOuxXROVHcQKH1zAtckOp+bExkd0GuBI4O6GhxFqcCSfyRh7VjpNzY1BIF2UOotuA4
dY2rKkp7G4619zSGQb0OkkmSdeOHsas0uQjMwEu8QxOQ2oJqjDAueKICaNKUwNtotKksnojROHOS
TrgDCMLmMrqZAgM89HjLeWrtlapsa6fPYrqXxrAbGKFXMsuCQx42wW2Vx4ZvhvUIBnk2yN+3p6CK
APFCOonBg13uC5RojwAxPRivIFbMJGg97nSQUfPtUMnRVDiYamilKV4NSn2lcLtu26Y2oRFnrGSS
VXcQIWH372/VRbg0v0RJcW9rs1MPh2GZgtGKouygj1mg66bXuCJoDTOIRLOFhlvoqmGlmD3kEX2Q
PxLjupg07ypAa/gv7z/Fr7sYD6FzrAzgWzgRixC50wrWyxx97IWOElkdfectLBRbqXWrbMs8N9YT
xPxMCtrHmaN6cv6ImQwiAboAwJptxxvrOgFPEVqrYGiwwtaFXk/QO+sJCPyFX3wXysQ3Ne/9i0F6
ReCwjqsHkBj6u/cX4FeLgewLgX1nSIZBTHJhfQMBhbs8G3MHKrnCRrNClG8MNDoI9NI648CcHgqm
VHL4pGBUH08YpznPGw9DxZPWfKsU9NPz6gpyRDiV/MyBO/VekTyF+42cALK2iwPXx7HOQGwrHDAX
6skclVRpLK6oPXBByZ6MsMq+eqLuUkstJSj87y/qyXeLexOmGNxEAefweKoDRHXGWAYF9H8D9cLj
gWGhlwixoKWIihq0xryATg3Ku8Y6szK0ctxqGT2DcM3b59iFkoCa4RHj1c5X68JPiDy9FI2aFKgX
NrJLv+h6OEsBVy8mneRrmiDb+P6kTwwIFxxZHaw3hlvGrd3YNWhyoqToGlf567BUOiupB51ajRim
i9Cnw7meuvPeXEwRfhAEj2a7qiIvf7zKUNESfejJ1OmANdktru/9GKUCqF3tXUQF4OBOQpvv/Wme
eregpePSQ5JcIsJbXD5dXkSGCk6jI6BitGKQp9sPrIagmg55ckVvxbaUHZTaer+rbWh5xZe8Cfrn
95/ixFnCvWdICeAWSYUl1FMbaoYel03uVFpHv420S1dMDKmr6lV19/5QJ94rbmukgpBkA5C4JP1P
hAJ7UarS6eLWf6lVmW0zD50gWEMqW6+j6VyzrlMrPHuciHJmyOeXvhh1oub+aGSlA0QYYtFK2cxy
eF5860HLfQT/Qeu+lrCoBeR4Um0FbUmvsZnvicR5f+onVhkUIyGNGSae89THGww/gYiiHqJOEJTn
wUpkhWTYoEHL3ysBNb4/2IndjKlC/1wHvwkMjIV5nAxoXeZtVzrx2Oj7Nk3ZFei9+jqW8hpXABr2
KiFZvz/mfEIWJ4gJKPYJkMKQvRQL669Df68PR0zQh9L8Vd9Bmg/2O316f5QTxhgoD8aYg3Qg3ouZ
RSh9C/VRL5xWVsyC1Ge8hZQ6ZCMFnDOL9fiZGQ1tUqwmI4g+sH3hDM8sYARvxpKolTH0VtAHSBIW
DATGtAg7qws6b7AybaArHuSQzX5/uicODHyJOaUJ5B07eDndphN5BfYKpIvTFlzsCPKGRjxBzjKB
Dh7k6M71SjqxTXEsZwIUoGcdPP/jbZp0ZAL7HUhgIcJhg4YdxmXTT9mnQtONz78/tzkAxrWCPYp1
PR6KFTUtlFjAkWSgCBUlZKYzEAsvaGiA08bz7IzP8KvjjLIZCWkD1GQAWlpmp/CeRGQYaFWiRkEB
8TocCoSlo7BQbMDthuf9rqJVjkum8QZnGkdxBtU6/QAoykCeet5DiwnrnQhwieEBWjR7+IquKe1O
LRHRGNBQ2BVSgz7/AM8dEkv556hSH35/uQ3wGUCrRKITDsXxckdgCJG+raGHYCBZ1MxtcFCAigR1
16nDFsY+Xb0/4K/Iy5zhBLVwZjPgF8tWbiKdGec6hMchRi/WYTx7KQMKUIky3GZRxjYQYEf59qQo
5qCk0T10mkMrGiRUiRWj+y05H4QIeBhkd0FEIxr4JUssGlpbZSv/H2fn1SO30YTrX0SAOdxyOGF3
laxgWb4hbNkfc2Yz/frztA5wzpJDDLEGbMM3Uk03O1RXvcHsvSBpxv59i6lmMLuheXk85rtDkCg8
GDkCISXxdt6c8qGHP0WGGVhgOPlySfsUhekB34DHUe42qa6T97p0TekhGOr2LgE+rOpLpOvoX8fF
qZjb4klr0aat8C54cyiD+qBk/NCwYOY2p3qNd0VcoduBVn9U/oBxNX1zZ+xBxiaxD5K++1GRW3qo
gMhcGxzd5ujxUMam+DbryOKia+nj2iLQOkgjqYRZmfORv5dc76v7irI9HSDZPYVtQcd6vR+s1nV5
FJpGAID1bwXr0LM1YuHSDgBx62JUDibybvMTiUaafLdTTOEEWofTshmTE2fSA6qfMR4ldvMhTcv+
ozpaw3sM3rtn0D9FDFUuXm5D26Lc93jR3Fcd5Vj5jAjCWBYZrly7rx6JTl1JOUkBRJEDtjtFGo5K
CHBO5vd4cEV6KszW+G7iaEtTrJDamkmD6u8Zr7IC45OsndqDy829/wI04ICxqNBNaXJuPjioyCXT
8gIB+U4x/3SlpQEypc0nzAo+z0q3fAFP0v+Lx4R1sNJ2Pj1pqEYt2P4liyO/1auZKDobo96GllRe
JfPzmBs21Lqof0ltA8r+0tkHZ899FsqRD0VSpaUKwIzmwjqg7YyL0yvmEixinrIrdEBSh2Jp2b15
Ljocn6yaB+YUjogyOlGt5VcvCWm1NFbiHNwDO9uM3wIaxKBzZZIjrn/LrAm9KDmbAx0JwqeqcRDq
xhrrzP7uDz7w3rgtgtC9onNFWWTzhXW91NpIdSE80qI7p248nMcqG17mwSwvhUdJb1CGEs86zByS
AZGScEbA4vG63/nY5KQe7xuJ0Lqb+0HB/mMojTkQDr5KVajlgR6ayRm/EMD2Ij8ybdzZ6FQT6dvj
7OXKDHw9v3UNv2epLDUoeHiAHoib95rSKM8dlh//TllZjIhseuUXwCITErkh/jwH074zYpALMtH5
xVTbAn5SvG0mdWF5UxXLnnW11/0p7JZvJe4n/46VVx2R43Y2ss1Dg/IEtRhIm5vlPRZ6NnthqAUZ
rtLxcxYZ8bNRKBmcH9uCqkAzyG18vPWyBIgczlcHA96Zch4c3B34SngsN/n7Xu1nJKSACrgx6B6X
bq+aLz1lmja3r7UtavSFLKf9ktd6eG10hPzzOf4PtySpBb6wPArAFmwnwMzTFmBiuwQweHQ/Ffi+
VZhsnF0DBvTj5byTVeEDTh0I3BinirHNIqdowPyods1gEmUbBVm9GOeRtf/OjdvQj9IMd7bSaAM3
VtxblkMqILvSrA9z67TBaPXxAez6/uNzmRnUHKFPkCf8OgNeTf5MiQ9zj8YKLBPjwCixpxu5bOtj
+pg/l2VXn0TcDlfq00dTcZ9sUY+i4Mu1RicNUuj6s2cG2fTkTWgcdWZyc3IL3Xm25AFU9n43kfxI
1LFcXRBQNmdYgv+cUSemFbCt9C9u1OjXtInNIDUaNHEyDpCD1Xx/QBOOZFWT4Btg9Zt7Wok7wM5G
ZAfDkhVBGU7L2TC6xOdLHxlb74aSWRd4FGg827tgRLpccfPSDriGtZOL76I/dzEm3RNktcfrdnca
yTugRXpoe/9iDb5aJkvUJooWhxYK+ca7SaTRJcEC4owVx4DOSZochNtblWR1IIFpmMlawXptqLoy
LlKHkFuuqb+CB4bACqD61Otd+rlelNgvNCNE/Kc8Yr3sDtShwsXW1Hmzb1blQke1NIaROU209jTU
8JSnMVbfI5GX32iZHDVkduP9Yu8ipXffUNfcKpzBvCDWRHvzBr+l+OpFFi+6PCyf7KRu/3n8Ie8P
W8ppcrMD7YHwsVUCpaXSlFja2IFRjcpFl3CieLbad+NSmBf4ezbE6Bq2MjwYvAqt9Po4/N5waX5S
3OK8pzKy2Y79VBcGBgN82Hr2bmFoGdfZNKKT0Xvm8zJFRz1y+bnWzwSTNhsEXAQK2SXb6n89j5kZ
Da0doCMUniYuoNy3XD16GXME5Y2ux9XQjo5S492ovOJsqoH05bdlLmPxKAZjPRIAuzSfvcioTnFK
9lS7c3iblaG5jnWvXx5P7d6XdXhR8lzn0ae72ycKXk4Q23ED6jCRQPVfS9pLBzAFg6N4sP+XqRFW
NUgHZCBkEsTTzNaJvz7+CXtfFxggFVKuUeZyk0lgOjQufYzLlBr21jNWSAMi8koY1PAeAyH6o0fR
XjxKUDzIuEeogW+OCW9y87ygohgoujH/VItUu4D5rBDMthvD7zCw/PvxAHdOXCpeFAlkeQBNH/mD
Xh2DWa7WVSEMI4ArjHVjPCcXi5z3HDnioFK6MzSqBEjfsFEMbpLNNZL2SLlr1YJQFljrtCv/qhYL
S50kLU5pYx+18HeiAbwGdk1aAnJrK21RZbkyLYnqBKrAk1sYVCMcYWiokE1t0PXxcJB13MfjCIIi
A1hflgy2VOG2CePCVpLoPOFTeHG4oU9jqsBKTlMErcJhOMgCtPsPB7+N3hddd6qHCC2tP1ydD+5i
qLwW2nLW0RNM3J/u0hW/FeOgflAXw/yzyOvhUxyn0VNSiya7ho4XX9QiGd/xEFDpL5TY0bih+50M
lqfu43Ulv+b6mOJKZV1BmyITvyMheoZCW7yMw8DWc/vGzkSDY87Hp8dR9madnWJy+HOTk/CvJwEr
ULjh6RwGSTpW17qrkiencL4Wjtc99Up/sILvD0E6cdwwHsAhDeCQ/DWv9opBy4/UsQvRNOsGJEUw
9fHCyvBVHPkwB3fg/8flEZp05zubFGmg5Mobjt2zDmoaaYfLG4RzU8XHVluK+JRmkXkhz3hzl0Zq
gJF20c2gM0XuvA5VDd4CgrTjYZzH03MfOcho2g2alljo+NmoNi9L5R3dLDvjs3gccvzAkJCw4HXQ
dIrxc2rtBKydBcBFLcQpGh3xBfuj/qBtfH+fgAOgFQRIhIIrMPZ1KM8d8PuN9Pg82D3s2EGgbatI
N4Ii9ACoRKhkzmPYN2cHq5P3raUe6e3sbVpoudwksJ/l/2xuNJ6D9ogdY3J2yqn6t7aH9uM4LiI/
DbSrrmph1Fze5hxzr+vtT1VIt8YSU6hgrGbACz3Xjzea4tuMa9j7BuDN+fF+2lD/ZVWaKQJnz53A
q47K53qKqjw3wmhS4vM0zHnlt5qRPCd6rXxME0vFBG7MkQedCv3TMur1hxDq6vvOLJFjbTr9fYP5
xUcv9SIAF4BVJ7XF0zgtW/FRV+Lyh24phu6TSdDWbJBWefzTN2zbXz9d9sGgSciat76VOqlN0D5F
2OMeqZZfqlrNn7Qmg2+95Djx4FXrY7/VXzNRY8HjZP1V4aKFtiDcD3mpR2dAJPXBbN6dTpx/8Atp
C9JU57+bMoAEj5XSUQNjYAch1TLr0IA1KShmXmd8trBAuTyeg72AbCEuBfpYstqz/noh7p6KmBQ0
dQ3NvOHFaTzXQp8CJy+rp3qIs4Pc927vQoIjDMBdKmo2Z/A6ntMsAqN2+FUmUiGXBiILSAWgCYt0
ynrz0EiviQJRwQAat5lLMmElHazSPA1jY7V+R+nof95S5V8wmh+DsvK6g4ByrlYXmGw4koNx3oPo
ITNaj03hXdYVdQMBxOnFVReV9mSaQnx+PKy7I4m/nA1HMRCZJSQe5JXz+krp05aClOReJONyrlpd
IFBT5ue6QGt5dMcuyIu5+hzryhC4UXEEMb+vwRPfkTgTMnuHPtFmxcRK2Bi9nRIfdk9g6SJ68RY8
UQ2r7z7XimJMZ7ZN2F0SbdS+et04v8+curlFWTieHk/F3oRLpCzUSoobNLTXU1GDf0CSBhpMpHvF
qak1Jyg7TOUfR9nZIlLc3XXQuaDivCVvqdgV66FTmQgXR8MFi1bkTQEvYjI/eEFWGW9uwMkJ5r2m
S9Yo/cXNBCMdpzsTcOYTloT601hG5TvRDPnB3N1lJjIK7wYJcuMA3Gaf2lgAEBmxu+SIDf9xCwBQ
Y9mX1GjomSgnUPPmpxmw0QHJeW8yJZ1Ho7wAT30r7JaSAGrI4xgYT/f2Hx32ZpNv2bV6WcxGS1Fv
bo8KRPsR2SsU+Khob3F2rd4MtubA4GmGZfQLs0KWPkKZvTCwRMc1uD+Y2PtFieMAZRNQMtROKNmv
F2WhO9miY7J20oWuXGHe9U90G63L40V5//mIQosRkAo6Us6WUWN6YRRTo4YWtUTZR71107PRevOH
sRY5yM1ZwfawUjvrAEh4P5kkXmismWwFzp8tjI6XEJtasBdMiIU3EbbpzVRHjMDcUH2x3Hw6GOZd
DYwDHL1Yl3IhcqGIUa4nk6Z7gauuB3q6N0ts5KbySSCTeva0iYwopHBaWW7nV4V5RHHbOecIDbvE
lZ8SqN7mcJkjUxkBVBsnS8/CIOpHdN57Sz+3nVMEM9hk9LCG9lKIaQysQp8uiq0Yn1ULCO/jTy3H
uL5WDGRzqWjQgmKzbg/cfgDuZKeccoo2ZOewaVAf0Xrn2bbmo8x67/OyrqjNk80h4rA5erokGhXU
czlQRW8FTm3g96DNyg3X0cHXun48yAZ241nMraQey8fp+vN2uaGNYEZZTiysc6QUTKCw83eCrwpX
tpsPnsB7UwluhJ2JXiaKAJtvij+czZMBIYfMVYWvqSl2tbE7nAXOzgdfbe8YkARu6t9wQoE6rIeG
0mRmGyWhWicSZ49ELjBK983gKvYH0AWqiKSwlIjlgF8lA9E4R3iWt+i2wfZFeRs989icQ5xQ07+d
wXmbVgQJs8ynpGcKDSpSnG3jJqTzqdeORobTdQ0ZVapd86xUTorads8dFO9Tp5X2wSK5T3go5TE2
dgGcEVpT6zFq9UwH2OnNUxhpwKOV1BOfpnkSN9UZeXCU1dR+cpWm+N3MlPp5ytTpj8cbUH6q7QaE
QkyOwYUJj1uexa8mGUWXGU03PDrmBJ3nXBWw40WTXDXF877y5q15vJQevPx6/O1x5L31SsGWDIfr
0mH468ho7JaVPTLfbl43F0Bs+vs0mz+KzhiCx5E2iqv/99PS8UXJQXO5v9xN8lqiLJnZasRW7Lwx
xmC0tCFMRsL9Z3RDBDvRZtNLNEJCGxFqI7IQ/iuS8oM6DdUfWlimk28WNcKMxlRq0blCPYrnU9J3
2E2Lahh8L85HzOaB5H3vElv7X07JGZn+Ri+6G2D/rIOkWNbUSGw7/ddw+umvDOdW3CXCEuyGlS4C
J41lqA9wDTuLS9KDALNJBV1QsusZ7qt4qYYFkngzQRGKUc/zDS/v8e2OoYo2ojzNno1oL7U6P+/L
I8DQLyngzdoCywd6B6UettV2A3tG59VW6OLPvajJj9kwe9o6dqv+HHOti04ibcWXXgOJ6ptWxnRE
oTYYJ1QpNfNax21jXbNehJ+sRDShr1PSBonc5s1yymoHp6DCQsgxoukC8yguxqMsZGd90hQG5/RL
24DnwHr20nkprLglm8OdbAo0b86/jJOCHQt30/nxAt0LBVuHy4LtAMJ7cwoYuahrjV3IkgFqyVej
SaN1C1dF3h8UZuWv3n6T16E2t2CJZ4lmJozKsoT2Muh1/scin0M+jz5p91M2022yquUg19kNi84b
1BOKESR168k0zQgxlYQRuo09oK1sdtjbpziQJb5ai/oPz0uUc2i27kHcnZmlb6rjYQWkkKrDJm7s
Yvsd83uwIDGKW1bh0FP3bvMu1NWfb/6GXFE8+knmJJJxc8ZI43pvmTOTZT0VP/J6ci6e2bS6b5mZ
9/1xrJ37dxVrk1pMJcDiSJAgx12ufhlQwvmzlh3px1F25w5hKAonZIoYGGy+mVq5Y67XCHtoUQNq
u/E+i0ovn5MqPGJI7YVC25imFuwD2BabVZli88xuppwhtKj/GBXteDaTDqpUXv7zeFA7C5FcggYI
rTvehluc6VA406jHIS+YuQXthJIFYr8j9dx6iK5Z2mif56mwfjwOuve9gLPJdUEzi4fveiYpG7hx
JRITd5vBRXOwzL8pMJ2/PY6yN4m8qUkiKFryzTbfixKpsOeGoXVtq/+I2vLfutSdz3aT/YelzlBI
TFCeooq1+VqGM4BJHSbjVMUDBc9lTAt/nuDlLEuoPL19UKTQCCL/Er/e1vBqNFdR9R2NUw/+FJFK
s4cjvnydcLkNHkfa+0jkz2i6GHC+adOsP1I8a6PVjJyMWpdOl6WK4qvTh2/GNlKuk3xdWNZMEkt+
HaUuLXe0kcM4OX37N4lec27JwNCu1ehm2EN9+w+DkuVPUnX50twMyla82axdQUmCaui7UnQ8sMLc
CdWDydvbVrD3/18cuTZfpZHyatMNhTjGCCtL06za181GgPrxlktWz+5z1xbi98eDk/nL5i6TuuGg
VqQmOw2hdVDqiJk1Fwt7OXP02g+xsfg+JHN/aWLHeY99N3rIb4/Ik4QCj+VZZO3yF70aJsbyXSpU
Vr7Wu7dUQZJVrfu/hyxeTtCT9YMX3d6KlOVrgE0o/dwpXLflkBqT2rP2F3gAXpM6N2MI1evjMe19
OskrQ9cZLCgLcz2mSkvLIul14wSSKXnnhFTj+jxpg3KO8f0L3ZfRC//3OOT9wKiy6BR2AEDaiArJ
xHU1jb1eayObALdaPfCs2v5M5ud+fRzl/mkjazkI20LMlOWVzXnYFYMex7BsIZA4+TWubfM2JF37
W9mE9SkC5+rTvbR5Y6VHkvb3U0pkRDKpJXOrQRhbj88UGHkOeAifysIZ3huKkXwHzyxeqr5BwSjK
EZhfLPegnXd//FNEklVHCaKFfyUn/dWkUtns8phdiErIEKGC0qNt2NPdL/JEHJwq9xtPhgLLyXn7
q162DqUlkY1kD6Hmym5P2E14p5BLNJjS/ueshEdgsb1wHJmYyXBigi3a7LreSumILuzzbBB41oHJ
w7Mui30Npv+3TBTKQR13b3nKI0VSIclFtrDoREMkCJ0Nzuio03zPKLygVEL94GbbWyRgMShI/SrY
bEtfaYsaHqxDUCZel3zg2TtieZZyoiwjTptJ4waw5d5mCy9fwlIEWWrKw3EEJbFdmRTLe5jYfDkl
Gl9yPY/P3tAZp8c7b2cp8tzEyIBlQoxtLmw2jl30OVFEMYOydcoYE0W7+4jkV/bm9wy5jiyd8Gep
om57biMFqMEu2OR6qoYBmRa2lLG7BN5SV4j1l+I04bH05msA1jMfRyZAJFvboGWzJGZdctvFpvih
ZRGepKZeflcUZNDdsDgSy5YfZX3PSYosKAtaU/QytxBexypozi74aOruPH4y03E6wzN2TkjDRKe8
wWARznvxPEVx8dmN9SPVxvuvCSeCBEKlOQNrdWsDksdDrnqzAy6/iMY/XTtUMfKEE3deqjkSB1O7
G0yWLPigGFFsWYDFiFK1WEpIwA3CXU0ym+/aZbavPFS1g4vvnv6ABA0C75I1T9kUfYb1MVYqjp5X
Yi5wH8wHOD/DdFbZEmcvFfNL1E/ZO2tCBGmKLbjAyvTOHNz20+Odcn/UEJc2lbyhEI/ZAgxA0Ci2
sSCGgw7v9KQmWn2OkiW+/Ico8p4l6yQH3Dqh8yBnjeZuEYy66G8JqS4ICmp+j6PcH9MySYFBI4t6
jEpfT6fRt5OSlZTQjI4yt5Esw5PeD9FzYo/IvWlV3x18wL3J4wwzSJEsKJNb6HdkdogkAxsIlsZo
P/daZr8fard782XHiMB+gFPRpcKlXLGv7tUidRC4XeISrFxm4tAI6z9fqgmxs6nwey06ind/L6zj
bW67uaKZDC2lDJxZeZ+DhfqOMiv+8laVwtR0/+y92DvYdHdfDiYxPS8JnqNYd8ePUMNSYEyH3Ouk
t6Y/pMI7jabT3kwJO9eS6gizf7fJiSf9C1EhQTf0Tk/NwTOj69OBlaLEeOG2NQ0fAxgDv7IPHi/K
jd0NN56MZcj2AYsEyvQmC5w4HiuUfIuga4fZO5njFP3BWsJzaxED2nVJUdJsw/ltLoR3bmrP+EtN
UszZ2kxN3/VLrH9bdANl0TlFEzfLC0pJ0wC02CyLv1D74PcXRYVZrtHdNLudfxvCpLoqxoDzX6zH
Bz3K3ZnjzKLxwg1Ll3S9GMsaneeJ7RQkxWS/G1VHnK2BF4/bdcrBorhbh3LiCAMOQ+qMbgEIYnKM
aeT5HeT2/Kc1uuVfY1hgaZv2MZD5pkuHk5knR9J3e1ElEgwGJP9iP7UZoBeTUxpTEVSKNp+9Zaoh
P2AyEyKVcyl6RQWjr2vnx4tkb1YpmMA7hh0M0G9zcuHdI8LGVvIgtxAia1N9Drox7igVlkcg7t1Q
NHrAlCEmyNtuPb5x6WYnAhkQ9CC/fCu2GmksFAZxo81vPY/5gEjqIe4ONkAWn9ahYjcazdE186Af
C/fq0E0LBqsfzkoWxxfDK8LfH8/i/X0qAwJZxL5Ban1uYRfKJNt5YFYCbYrS1tfMyrsAcs6fRatU
78Zo6V6UKe1Q5c2qfxKv1c+OmlYHN+rOAiIKmA9Ia7QdtpotXgFKsCrdLOiGxAnaxKiCZTJr30L9
4oMXehh1F2Z5EHTnq3J0khNKwpeUQ19PdVf0MBVdMwsQMUzO2F6OXxfN6Wi8gJB4PMu7oShSgdeE
3EFetg7VlFCV55FQUatG167Lo8vg6uJDZ7X52w8boDpSVlRyne6a88gPDqZRKoQaGs+vwsW9KE0z
naqyPSp13KW4ZD9SzA5IL/LOPOHWo4qKVOKTwgztF15bapRZ1xqx8pM1eN5P22qm86ChndpKpAJq
UkfPor1JBZQtNbp4SlCUWIdvyIhslYd50CL96w9CQbq1lnbudSgOijo7dy1wUgAPsknAIbA5wRcn
jZvCEnmwGIMKfaytv+Th4jC9bXnTCiO/Pl4ve/uB4inZHz5iGmWX9dAMQYHEzqY8yCK9fi4cC7/w
Wi8vSP3QSNOKwk/jtDk4euQgVi8W+TlfBd1cuglVuaFFRjOYQgPhLVHk8xe43Pa1KjPnKTOM+OJl
jlb5k6lnPx4PeDc2pSwwF9z9wCPXA3a1ae4HfeG5MvXGy1KqvU9maJ3UDsvNthR/ZV6pPYvJPkLs
7S0iysdSDxfJVnAm68DeXJaukmAqqPZLdJt5+35LVTs6cVwdwT93Q5Gt/bompVLTOhRVrbys1TKH
TqD9thSq86UanPG0CDV8a1WJL2lg4Yt23y/d/s2gmLTJhKqXBYDqktPSLcp5nEBkppPTXt7+4XiL
wXkn2QOKuNkZJTXB1FY5btAILZ/mIm0b38uLz03TKlejhq7MJamcYr2dvj2OvHdzUYdE7JXwDrS5
TdYB2hR9wtHipFsULdC91Lg0rdo9ubMdn0Q7zbHvJO73oYmr1tdlI31QLPcgVd3bqbTKYVdxLHBr
b8Y/h0km6yZZ0Jup9yT0GJE+EzvpJi//0tzICGjnHCm53T2h+LwSYULHiLyfka8XUo0L8RDVMzET
uJ+T2YnfkPtxDwpqe1sSQgqKRbKOAeFzHaWHaj/FnZdxvIrpY2nyPfFODS/cln86oVUvmFI79YfZ
RsXiYFL3LhYYevC56Opwh20GOJYD6kVtkQfmoLf1yeyT8Tx1WXSzrKz9nva1+5frRVPst24xn7rF
PbSt2zvwJf0eFAaqHmQlm8GLrIlRH80Cm0vuxPMZZEgs0mBUqd6kpXnE9t87G+QNSvYOjpqq/jpe
2rhqkmAQG7iztwRaY6eXekav3w0J/3jf7A0N6g+PfqpDbNttqBYv76QySHu8RPe9yrXh8YfdLbfL
+Tx2i3mwju6Hxvkq1TtpnVFd3HbzbbPVljCKsmCYxs9R24nnXiXRzMHwfHo8sr1IQDHkoFBIoha8
nsRc6np5ZpcFRVqL66iy2QHHD5eiHY5cNe8VAyTig3/oSMtrenvueV1pUgwuyFiVZPqhd7hC+ibd
4sRvu3H5MtPZ+2ec8unUeSK5JLYlUBYrbV+nhXHB/rA6OA3vzyF+jBRI5UiEebkFEuaq4pj9knEO
K0n+tSqtER9qqzNv9ki5yg+LuvsWibqMDlbTblwqLNJhArjBttUrdPr+/ZBmAQKoPydFSc6gD5x3
wqIUzmt7DgphGV/e/p1hbVAlkLp/dyh7j76XWTSYYpqjlsMTHLOLk47q+9nAUeM/hOJWQx6PU4B3
0npJLaOI+Ev5zC2oxovlJgs7prGxMmmPDKju9yWWg5x38saWqP7NkdOhPWoJk1CjiXX9kEF078lx
gyaK1Btos6NWxt5ukbcWIBvgoEA210NrE1voZd6wW0rrY+y21Ym7vLy4fbw8PZ7EvZHxUGB1SJDm
3X2Fh43hwlHLKEokUpIIvsLSFJE/JUn3pc/H8gBCd38/SpgIWbO0AdXvZMlMfY4UB/PgwNaa5jI4
SvexcVv9rVBITgCQL1LvXxLZt116Ta+o8Rd1GqBmOvhUPuyzldHqEpw558cTuDeg16Hkp3xVzSwT
sy/jnlAukIOPWR+mVxS8h/+wlXlH0YQExw9b3VhHmbgKtQj7G7TCsunFK3v3fdiiJmoNU/i3U0Jv
rvvqiE64szak0YiUXuHcYjuvg0ZdWahc90lAF+2fMKR0AzbAwQQDntkcqkdN3p2Z/KWxDaCURz/a
MutwIWJUmA6aCRoATXfpYnv6hMjl24zPZPmS94QshJHt06zYnhqtpxdm3BBFFPXQAhAOq1ODoPCf
U6xMHwCXHnUkdvYyfATqCmSi7LRtLQzhPZeIhlyLU3uC9GWd7Dh2/Dk91BzZm0EuPAoL1DO5/TbH
FH37Ch4bH6zBMDkYIq0PCjc+albv3a+yhAmLijSFRHfzWDLiDJI3522Qj6HqY1ui/dRCxSz9MJGq
Krl0icGYIIgnT71GqCWdUD7Jr6Uoy9NY2OKvxztwb4IlGgFPYX4WxY71ujGhmI+W0ibosSvJR23J
w/ecd2gTqdER+nHnRnXojtKopEsplQ/XoTqcr+xiqZMAn5TcN5ymBYsj+h7wcjsgTaSFAI+85fbW
AUrWGncpitw8Lu7qjjodPFfFpDtrE++sT6L1s4mzwEqT9OB1er/lDdjDoMOgvNME3vo7gOJ3ajVL
kqCYxhxN/WY4g1fDp6WCzO9pKOk+Htr9igW8J4uq1PkY5PaJBhkYlFiPlv6CONx3yrzFGaagcn0c
5X6FIJnk8ExiX9Bd3iI5RIaRPXT2OJj60QiKJm3QyOqw18H4xX8cam9A0FV5k6FVdS/UPpaIzJWa
EgUk6wqgN8jIIxX+4HEUuaTX5SAiUBCGbc4qZDWv1yEqo3QEh3gKSqSoflNbL73YmIQHLc/Ca8Yf
851IKX/rmvkIFLOzQLi/KSySCMlu0+aFArncmTwMYwMuX2xcek9cOqOb/y2XFKeIMpsP1v5uPCqm
vygVbIFNkofhUthZPfHCtphBTlX5qVBF9OTpzXy1c467gw94v8V5N5Dk0XpFq5FvuJ7avO7RFSpI
jru0Ca81DF1kTRf9FCZIzdOnMp+NRKQH+cpeUHipnGE86hEXkwv4VRIxZAZJ+TRNAeT48qxnwjk7
Hf5Wmi2Ud7YeVb8lGJsd5BQ7uwJo8P8PKqf+VVBVb4FHgH2gCWqHp6pZ3Bf6T+Op7fPo8+P1ujs+
MnR0/dkZdzTkPsvbcahZr3jizn9r2ohjhpso5SXRZyXoCpZSWTlvJozxBIR7yJanDI2o6+ZTmmgJ
VVOcT0FmQU+h4YbxNQrkz6SfHqU9y337MUM8sjOsA+QbfvMVa7F4GGaVU5A6c3Miy+nPJsqTp9FJ
ncvjCd05AHjV/RIApOXFXbT+dmGodEMl6inoaNu8LEgqnNvQgFeUpqmm3ZDAUa6hppbvK2MMD2Lv
HHF09mQjjAoM9ZDNusn0KRWNt4zcd+OXDhelj1Njpl8fD3BncWKfDNsYWSZyjW0lhIRJK/FvHQMR
G1JWUSRXrvc6yJK5OXiS7CxO+H20K+XBhtLAJp3xkiybK4/T0y1pzLfZsFCMVMvnwqLVl9dp97tS
DPlB0J3xoWtA9U6eoxoX7voDzqqyUJVJxsD2Js+Py1wNUFbvbqkzdv7jqZTfY31ZwN6GGg4pncoL
YgrrULbVhZo3QvBnRSZ/KmDgTibcqM8U8IogpeZ/UFTajQdYExAOuCMKH+t4M2CLemzJh8zZcp+L
fErex3lUQzGeouLvxhPFQcD7BckAactKfTbey9tmU+fGzThpyxBoLb4oEdY4L0k39Qc30U4UAzE/
sEVSCQgY8XpYhRoONs46IkA+IrlJBMSz1upHTPudyaNeA3sRFA6rclsrWgajExq3Ku6RoDT9YsDV
Jxyj7LvSiuRl0drwoACwMyxJkpLaEJSmuGfXw6qssUro54rAq0z1WjuDco6PefX3e4y0lR4Eujgy
zhagvLh61nj2IoLe6pJPUduHz0o7J5zMo0YlWTifUC9pD77Y3lyiOUGagoaTfFWuh5YkiiBfsQRw
psL9G73f/BTBjLnFM0Lb6TAdqdvc72keX5QcpTgn9IAtSrPzGhhfdTFgAVVMZz1OmufWZMFQuD1C
8O58NVorgKgotcHB3BKGZ5F6IH5Klnw5NM9NamjXLOZJ8vjk2BkQuxgkmFRzZkybJb9YqdK6GgOa
wjz/pKdtf07NCmfB+EhU9T4SUBFg1nDoQciY2zODPlXs9GlFLuKq7UezU62vXlEsup+MjRcfDOsX
U3x9IhLt11dCIJkjeHN7orI1JBjmTYFI4mpA/buUyPwlcR0fKQueVwsNlpuIinm4WuQ0CPzMiYVw
VJmqPGFr1cr9EFvin/2iWN0p8/rq2zjO80/F7ZKvc2wOP8lbPTB6DQJot5nqsuHno24sweMPdL+t
YABSW0AdQ8pkbAEiw1CMmRElfZBElGr8eCqqbxkdo8gvECjxkVWHg+WNB/vqXu2A2iSFIbgECLOy
5DeXl8eJ2xVx3QcD/K7vU7goqB0P1qKdayHm/pqI0b6Y0mD30o7wze05NP6nOG1t+0sWm97BEXa/
z5Hb5u0o0Ruoqm+9uqcYAsBIcyGokI196Xgpn+coz0/GkPUvWeJEB/fNXjza0QBG6IqzZuXmfJU4
m9i8Z1rak3wVln4q0MQ9ew2k2xjYpC/wzDpI1O83OxVuvMh5lXDA3F2o3UBHJa/IKxMnaYA5tOzA
MjvKlveiyKOSZi3tdo7q9agw/wShDQ4zGMrUu1bY317oRrUHK/Z+o0shIqllyIVNPrJJDoal1aoI
a9kg0t3kTMmt/c0Mm8xX2YNvBobIUOSosMDpAW/hA+kMjj33GtJ/HMWwnC7GPwsHI1ZS8ulmh1X0
++PNuDc0lCkQXELmUiqiryewRl4NJhN5cW1O7qlFjDz19bJCosyw859vjyUTEZYfdXtKNutYnVIL
FgzKVHNnxi/cfuGZ4lP2flDm8shTaueQYUGQq0qnJhKFzbjaaSo5CSIeb6pQb8rkOX6ox5Vfgz96
amZrOuk808+PB7iDIEDAhOQYHWouBkDl6xGGWjN5vSrP6KkRABWT+EuRjeIUl+wvd7bEbUYa7EnH
G+7UNepy6eZB++Pxj5Ax1veEBN1RugWuhTbrFsUweZG3LDlfVDQCsb5RCo9wFYzu34/j7K0cEmWE
uiQpDWm89Vjd3HEE+ly8QBbqxAXdRD+v3Rrb2Ho6mNe9swuZIeJwzfJM3YSijTCPyhwiacY+9FM0
5C51ioRB6rYvdjYOPx6PTK7DzQySVaISIxM/AxThemTLlCVYxsp3amlp2IWC0xSJVzf+sCzabe6x
JY5j4fmDsRwJrO0sW5mD8QLhBGDEm+wPjIamF21GShEtGQ7iRt6DOaFlb+i98geNwtKfnHq6Ph7w
zqdcRd3Mr5FH87KM1BwMpH9umZvPL1oUTafaE0dyLvsDlJVoKRrKslnPLYNWGnXmfJvUKLlMpj0D
aKkobwiuY6zTxxc3044sLuRfuv2gEo0KopjGurVFSzphNSHGoaH5l6k2ELg2+hCOS/vm1i63K/1I
mVzxWNiKkubTqCIhm3DjedEffZ46n/PFCS+tIaClPv5gv56/2xH9H9Lea9dtJG3bPiICzGGXoqQV
nLN7h3BPdxdzLqaj/67yxvtbXIQI+wdmGg14xqVipSfcgVIfdW9iKZwQ1Wf+5TVHwSBehxqcjNv7
5VsnKeTjKGIbAHFavzHmWftnWLohMnuvf0IRuv5gTfmwnrgc8g/puCbvzdj9RyR2fCLc6P+j10oJ
tnAW3OCEPOo27p0nmHTkaTS+8fbalENjMaFJ2PB8msmqhKXQBS86wJU1IKMIDef6LGS1nunrawev
6cvdRp2Zy1DnSqb9sd1tkzs4Q+55yFfpTbqErZ837/VKb6eQqn36zlgX33iU0H3EwcAvTxQ1GZ0U
jrooNhBbFMM4WkBGFirAw+K6l3Vog2dS/CJcxzj+7cuRoRSPD0FnWklbsWp30GN3nrmtskWr4O96
YxNp3eS+dbS67cO8t47kinYnp5JFwCGAY7YS5LrWdgi2SN7WwZkiYEbupcRDI0zNzni4v9Ffbh0m
R18V3R4g5WyezT6PpZnZ6B9F5eDZl8Fc839zrfLf4tTbn5sRsp8zQATV9fwIov/yzWFk7ig6dFRQ
KKDcjmwJq23dgNO8NOt8CvI5flWXvHFJPCGUU+VN9/H+VHcHxGOJ1jVlLyCrtwMSv7ZLkKqA2ffa
Zw8KX1jUWX0qu9m8JCng4PvjqVfs9grxKfrQxsKVRaWxm08rbAOXl4abuMQH/SntrOkpMNDfWTB8
itBlKj7WgDmu9disob12P357dNtTRXWLHwAMepPNCrNoJY1BkkDXpq8sUiq3oVX63F5BN5xy+B0X
KGbV6yyVw9kw2+Jy/wfsbOKbH7B9aadWM8rJG6KhpZNHjwQMyVCOr3pnPiI6vXx+CCfoX/F7AbTS
gr5d2dnIvQAzIRlhd91HyEAiAeIPR0iEvQlx23EgKSeiCbvdsNPkuM3Yyqh1adnHCxfNEkus4LPg
t90zqERQSqc/QaCihNZvJ5Tyh41hSxnpOS6psWHnYTWhT9gspX5KtEMNqb2pQSUkZGBmRHubgGys
urlxGl1GTi6qB1/jIk2Gen3dgNQ83d8WL9Wo1dzYkD/7oDhSbfbFkGu1BFxCaZFCik7cRSM7zBfN
+5u+VrCG2P86F4yWl+q6mDpG4gnyO299mTgl7TaJyBBoCUOeKTPXH/Mldl81gkTgev9n7n4RZdmI
7J5FiVz9+S/vP203ikHFICMzHboHOaJNNXfJp1QUwcG1tFM3ITbEMRauP2hAKtW3Q82jL4LWMFns
uukvXV/jSqdR0W26DD/eqsIPzmzkBbucmWOr+ycfsdwn2FrdwdLsXJD8EOIH6m1kAdtnp11g4Eq0
6aJaFoHgylidEMU290Rqa0FVFN5vZzg8cS5fmBSAeHXbVU3wf2vKTEzRnKTy0fNH6pXjSNHNibWD
ue1cxnAGgJ5zU5A2btsdelmDx1umMapcCwMC6GGPa1ZmEQ4jQwSrMIVOoI8P7ZqskVWmR6DLne1E
nZtqHGOrVG6z6aULizatfbotqdCf/ML6u8R058vYHZ6vnbuQHA78IweMSvAWid3aTVPpaYxwc9VY
Zznkzac1btMDPYDd+YAxp8iMbxId4ds967SFnZCQjlE3l+tTtk7TOSlSg6Kp1hys3E6EQq0GFQyo
LuC7t+FX6wVVSQdmjBw3KT/Lta+eijiwPhhmboZjgyVVlRpzWA7271elwHdTSqEuZYCyCzZ3gKex
owCbj2h7tEYE24Ywt62z85IM1kGssHsJQP9Q6jDAebj0bz8oesayHxw6f90QtBfdKMW1rLL6POfJ
x6F28nejYw6vuIzKaHTXPJSBX18lCdHB1967A4io4ZZDUwYmubmMDOn7rV8XU1QvaOOFxdpPWE0Y
xfw1qWyw0smCfNj9q3YnhwAIDXUYAiW9XWtzNuzFdIs1o6kbtENKx3+0MKRyvWd/wV1nxnnspMXo
Rd0fdO+YqIWlEY7CKtny7fdeYBFK05F8b1KnsHBn7YO11Nm7+6PsHROCarWBiMIgkd+O4mVW6tgd
7nfWIJxzHI91iHhd+2Y26yNy+e5XZN/wjlAtAthwO1Qglkzi6DVGeBojn2jEsGtTOdZnRCD/RdVr
/Fzo9lHevzc/HiyQFOwYn8frdlC7NBzp1vUUockxsyllX0e6dM03snCOrBb2JkihW2d3qi7Dtm9X
dGtsTsnClWOMif/oOkOafmgRjXY+W7N6pUSNQK5jTsVRZ2jvTAA8pRbAlcbrsQkvp3Wx7QGNhajR
0aQXxO9RM/byIlNjOoMpPBLnOBpvE7rHRjxbTcZ4aTNkkd6Oyblou/qiL4F/EaN1pCq2t4oQWUAS
8g+1nLerqKSERrnUY6SBYfuK1R6e2DK2MQXo6vSgS3I01mabWjPM/9wEBgAExTxPixM8VQtFsHpJ
juD5u0NRK6a1DMaVFuLttMRgtehDAgCwmtL5PEjcV5Kx1M+z5v4+fY8OL4gN2m4qnd5WI/Ix0Kba
ZG/WWhdcUbfzr2bXV6eA43G5f6XsXVxI4WCMSAxN1rPZHDxAfuWY4xjBobKNc8X3HBUB4ehW3tuE
JALsdpSZwF1vrq4kT6m02z5Rqe2m722tcOkqONlT49miD2W/Hp3vveVShq3QIElb4TrdLpePLTxa
NQLALBHaRXelfWkrbNjiWZoHRY/doRS+AaPWHY4InV1RmWtMoKsv1TnHLPQTG0NSDnCyg6H2lgt0
Li0SKqMkjZvP2MW+ifdvOkZBPPaPFWndR007NCjYnRAwcpdnlK7vFqyEONfqJygIRTUEimvmlvhe
uaOsw7Ru8oM3be8eBmX2f2Nt1mmwasvPPAAMCA0UV1hM/rOnzf6PoYDTqemJF2Wwyv5g19OvQ2AB
eDmlThUk/pKOFVkztDLjiqKqUf9bGh3kLTH48UFUsPsdfzJwFacZuM3tME5RZLKa2PSQm7Ps0SiE
/eQLm0Ms47WN7p/k3cGgYCmshsIgb56VDohXLZaGnGDs7Ti0Gid5WoZOW662wS0f/sFoAALQp0Se
CBPu26kZaFfpY579hKHUb9x4whFktp5EcSjbtTcvvh1GNoD0FCXgdqTYyDxDg14HdqgQkb7G3SMu
IJ+TsdYOcOl7qQG5BykkaTq68pvww13bzq1SvmCDm9VXbUZUwKvNXElep+dxGPSwmrXitM7F1/sf
09i7HVWIjEkjcjecuts5CjfQ8nIiyxpSe312J8y9a2epr5kcEXWXmnMtSnt+1zZj+g3ppPi5M7N0
PSHTnZ/rpO6vbiasv/RYlu6rwk2qf6U1Lv/d/5G766DaAtzhNCy3mxnh8SYzAt6/QJ+cj1kyga4t
NPFPMGZHhiV7n4PGDCgLAJOqDXH7OZwKTmrr8ShVcYA+LffDxe0XRP1NsA8Ydx3xqfempqAtRLog
E4Cc3o43VEbKUzLztOcLQmKVm321lfh5Pfh/kgRCJqRvpnJPlC5vh+LoJvQnmZrbZrgwLLmkb5cE
yfSRtr6m/8EpVU+FjxIQzK5t+lUrX0FYGIR+RhY/oD8wPFRmap3wM0zO97fH3pqBglN5F6gV8Ka3
ExtHLxH2RIF4VA18YeJdPVf2QiYtcgy1g7H46/6Ae4tGUZOqAXAtEobNfTfa7eBbaQZUsre1R1GY
6EFXY7JySIf44JHae3ZRnUPggMKBSk1uJ0cy79WLzVj1aI8f8twdtIh0cPRO9+e0M45qs8Iag71I
O2rzLnlmv1QlYrWRM1nJo1Mu7bmI2/L7H4wCEAAYDnnWi/YqjJ5yLEVKMbLs+/oy1on5KFJzCq7/
/8bZ7HUqOCATeQIjoFlzuPhzA3QrSQ9adz/txTaNEQrNVDsVgoIgdrPzHDtIRwP/16gxrWR5cot6
NsK6KbiWxrbIv+lDWv+YlrqTD1ZdGCQjMoHYb4Mq+YGXlWmd9cXpHw1daAn6PJ6ZUyH1xyGEozX8
1VWGoYVDifzSuxVbb/Fm7PJK3X2LNYZjXFnrScKbzaktZPaj35M/nLs6Xz91S9HFB/HfzilT9D5U
YchCKJVt6jqT00OTHLHtjSvkcP0yXT52tfAf9ClIQ6s3+svvLyExIJvlJ4Z82znI48oOGvQfIoRw
0QufJr0LvaFpjnLinSiQehxMWuJnqmDbcoPZt2U2Njrdna6DfWYC9SdE0yMMOIaL1hC+DORCB/tz
5wZRVAoazlQdSeo21z6g+w4mJR9Tq6R+oe1mfOib0ggdc20PNunewVa6lTR6UEAg9Ly9QGRBKQXL
64E9mjtUvcr8q0Uf+CCA2RtFFf6VDqei8Knd80tY22jmaGqioknX6to34KRTFk6UxKP7m2Kvuqhi
FVr1SsSbl/N2HCcYcrs3/QG16VTqkRfU8o2ZzcY/TmxUy2MbTwgStl0vptdTVw0fcWpf/s5cVzPO
tpHjanL/9+ytIzEbtRxcjSAfbA4FMMUmAyvKPWNRsFqFYT4Ag/2vMoYjRPTeSOi/AdNShAqIcbcT
byd91uMVO3SfMtj30aC7haRsPocxBqIHb/fekVBrSeJAPQw28e1Y+Szyore0PjJ6zTNem8LzQDCO
mVafbKRs8w9BpvlFiNjf/Pf976n+5u2FSt2UW4Y2Ci/EJhpd+qLrDRxto8TRcRdZhgKDHdx43hqB
cE8w0Zc/WEAaoDBrPZqh0ONvp5o4mm9r2kjsUHD5ap7mIaWMnH/jms3B3t2dG1GlIuxTgtuKLBT4
W9v55AxRPdjDI3ZN7il2kvE6uo18dJTm8f1vubtjQO+i/AZSgP7G7dQ6SsGEs9wxdj/Gz0mtWWGZ
BsaTlRhHnY29qdFQVkboVI6Az9wONaJNNIwoBcAb7p2rHJfslDReevH6ePiiMf5BsLJ7DYDPQt+b
sI8wUv2gX64bQr4JVVOoDyWdnVM5Sj8Ih3l+buZqFeFU9vPnarWX/zketnyhJefsSntWvHetvDo6
LXvf+dffsjmZVOZ6W1CBj0a+DVL4UDYRCXaQQEnEHzwb3HnAW35qJWyBH0lijdjhwJ5BpU2eUrsy
AG1m/aXtZvt8f/fsXejo/6pDqFy+ts+9oU8Zwmjkvsmi5afcNKdXFF31b/dH2euhA5RWAgyUUhQM
arOQvt31szZL+K+1556zyVguVuq3EXh/SMauP71yrKx+lVTA8frWWZaQctc8XLpcenAYKLJcwXrX
n6rYcR4H8uWD+PulLzIhAehYEMIIfbLHN0+1iWBihbIYjCWzG/6t18x7bevLMl8rzjEE2h4b5DL3
eg5yE/tvRGEP/0tsK79gt5v9SBvLKJHEnX3rYIH2th39SjJHg/Uhf7z9clWDOpBBuRvoaeelp3aK
/Qcwmc5fPczag6tk73wrTQByAx46cJG3Y3WZROVhXmSUjtP8MceR5FT5cYwJmLaGbZra7+9vi525
QWgCLYwEAdS3F8e7q9eVaI25ae2yRFUwk/JbbuuaZ8Oa/fzgOtmpviALDaGb64TG7JZtaiPmOo0+
bKMs9u3QlSinV/bkhVPbVK9B85qXNNe/m/PUH8Rmu/NU+m1U2nnat0Acr69hiBYQkChETpFtZtnV
zwHX66N/JLKwAzhXHHMFjSb9Qr18s4YV3KTFMloOdGWlD+0izbDyGhkGGfbF2uB7JyPup/dC4yrR
phRfAWv5bdsmRqZJCa8XZTc4V9trOwbelAw0t6QMjEsSuD+k7Ktzj8bFwY7dny45GZAMZTmx9db1
/KwFdU+ddVwN7a1TCecDJC//KZhwRdGTLg/XdfGiEpn40LMW7+xn8dHLsBNHEUH932/Yoll9GBqk
HkjFN2bffZt1us4uXiIfETSonqY5Dd73WZkf5Gk7FzdxKN1njg05zfas9nGQaGUJPmTsxylEUsN8
jglRD0bZuREUdYGeFNUC5c1yeyMIBFiHwmUUA8eGTyLJ6uzU2oP3Zp0W/RwnlGIOVnR3XiykMmRk
ZttwRtfTXsa9zse0k2UNy6DT69BMAvvf3797YC7/3zibWAZOYNICTKAC6DTNZZrL+Nw2QGumcmoP
YOC7UzKB8WBUQiK4DT6bZC3G1ZMsVVtPGJdjfWS36VFJc28Xoq2KfAxbEQORTQXJtVCmbDKWStqE
9MKMVZxrz2e5dG2UcNU+lIt7xLbau9kIcanKQZRG92EzqO/WKHHKnyXbunrSF8SqBwerMQwSkoPb
e3crqiIBmGblwb55oI0VXMQw0Jhya3TOKxySjXD1ud5g1BWRqPr+4x/sECU/ZBEYAOPfBNaTj0a0
mAmNrNaCYZ6ttEc1T3x2+yK//slQhGEkJ8CLt5wrY1l9bVFNN6PPc4i9Sx21fuafvdqqDj7j3orh
UIWKOv+lFq0eyV9CartDJd7Q1GXV1u0X2a7iL+w6nFdTZcSf7s9qb9+rqF2RwFEg2b63/iwGT06q
X6Rn/ic40sUXDXGCP5kQJS8yWITfyNFvJzToGgSSgQePMp12wbmjDae8ax6mSj96bfa2IJwREMqI
OaDNuNkRAgeS2fB5x5tCigs66tpD0WX5p9WS3QUJrvjg4tg70uAAmJQSqeEz3k6tg2sucCIgD7Dn
NmqkHrxNxDyHPhWOc5pYCf67a/z3/VXb2yCsF+VOYEYELJtz5mZa08z4n0SizP1P8PgnTL9l8xxP
qKXfH2ovIPtlqG3yQZ6ct3lDWUX3k3K+pEmqvSlqT2tCF9fMkzc45evZq8A/ct0F0f3B9xaTdxOZ
UmIHauKbfbM2WWo31OUi5Qv0mszybeF0eqSby/o6NZMjb/W9wwBqCwaBquqAXb9dS9NpExRfJyDf
tg4FyHYwT+/1I92m3cUji1OMMW7KbfTXYt/UljnlIyddxRmrs+o8JU1LKTruD87d3uZkUyrtOeoO
AMZuJ5TEKDVh7sXmXOUCEmdZzlmRVeHQOebFyi1sOxK0p+8v2u5XBJ5GPwRwE9DY20FzszQz0VMX
BKCXX5sBnwk4H0cttL1RuIfZ+9QgwXZstkaMzIflpgXti7lsAAtgILMMcXm+P5e9tSJmRZkEeDlp
sdqgv9zE8wrT1hnZ/RkinF/TrJpDWDuLCL3c/ZOoSjHQIIHyvBgv4K+o6xfSpXjhNb5zyZy6hDrj
H9G69o4UASnXowVZmSjkdkbKrj1LpA4DSBsGpNRtFQ045bUp8/LR82pxcIT36kOEAuBiFCSBMTeP
GU07HXgF5EiskUFipmtwLbTUfWVra3KeYnD61to4l3bNaLDkboUdnR1fV3M5Monfmzn9ZOXfgRAc
jaLbmQ/TOJmFN5Hc2Y78x7KL7FQCaMHeDJ8JQ2T29/t7Z3c8MitKxbgYA/u/HW/28NCQA+P1WtI9
uEnch5i+9M9Ta6+n0VqmA/j03omgCapQEoglvHRKT+PFDybYa8ncBRcR9PnnCb/UPwiD0Jsi3kIj
kJByMyujKBLLmCE8NbGphZWRiWjRfOJYLfgDxhoEHBhrbB+lc7K5SOqOaxEfbzhy7hCHmRPXYWvE
46dimZaDnsnORUnjgBY5CB3EOrdl9j7vqYcFSjUscdyLlfVVuBTNdEEQrYO54PknOrBHioR7g6J9
SIKDQ4UyH7jdIGMs08I3hgmdBS37y8x866HuRnnyc6H97Rprfw1iaR3skp0bjUYegEKa2OT/24Z5
A8qB/h0MwFFLIWuhp3Wqs6Y5kdD9uL//X+xHSkaK3wjugKY5bLzb6bkj1uhpmjSIJhf9aekBBNQ0
Vz/cH+XFKVOj8L6xakCQ6P/cjpLkbUXBvmCUUU5PLgiaNxVuIBdixA/JqP22jLkaDuEFy6REpbK4
2+FEYU3d2KRNVCe+f9V02UXaaGd4rxrW9f7MXqwUfBkiBMSmuEJ4FbbRyELTMq6HJmqDWT7ZQblG
/ZKVz6hqHcXn6q+66fUoLUC+CMwpUlNER29npQ+i9EpBDIL6GVoucpnwJqyySwo96BqD5A1RaWkf
G0rd4RTMv63Zp4YnNUTsFL4YZcbb4UtkvOq0B+RTImx0pl7WfmhKRR8lIou6qqXX1fGTfv/zGvRH
FU6fx2A750bvcA4rRRspS6NTD938UmvYd1ppLC5/MBSpN8A1CuBsn9v5uSuPbu9YTeSt3nrtM5OL
xSVmbzpvOXhuX9wpfErCBzQlKZEr353boZRFlQuIo4n0QKguvRX3382kknMoGlt7X1uD8x76RfL5
/gx3zjrACwURUMkkCNjbYVt+SjcJo4lmo0aLYBmJL0Q9/MF3VNMi5+EBBxZ9O8rkzIIMmH1SjUN1
tRzNjPzUN8JhEsH5DyakYAFcYRRKt761YvG0wI6ZkKl7zQer5JBSVHORFbo/zt4hp+wEVpOXDmn0
7ZQGCt5JYTcIeaXl2W+z/2YZJFE5BkddpL2RFAkPcT4mREX/9uOhJxxoVEvqiJfFf/DBqYRtFuiv
xsxpfveNYRPSrWKNgDoocOjtUIJNok0eBRKnSaewHif96q/YGSO5XTze/3471z/dEDjtbAq4MFtK
JVsgHdEpryJRu7IN+6XQs9cmUd4juAN/VOIUeXmwZntj0iMA2qW0fl/05DGBs1JmiM9pP6XnFC+l
MOvnNTSMwbxWvn/UGN8707+Ot4kT5iJmNUcsQB1p8Fo3g3bKZnN59GVsocmQJNemzY8kjdR22D4J
lDTY/QZP3gsrkor32un1topMrarO1Mb1U0Fl5XmefVfJbQMDKnSPMNMXJ2umG3R/XV/OGdao8gkh
jYTu7m3m7KVO5zYd91iFsNhjIVYrmgYYHqMoho96PrWPnsmBuT/oyyOiqKrUG0iVYc1tpe4Cc7Lp
yqDEwD8tmhKV9jSTT4QmUhC/fZWxZ/kPtQ0klRju9ojImgCNHU1ztZidL/04L+HsxOXHsvOagyPy
8++6XUpkP2GS0MMDXQHz+HaszHELbWVm4C/XIcVTovezsNLq/HsxVzX8PxyBT21fiuEkZ6N/Dbic
JzeHaGbyYon0exzkdhl6zdq879qk/Hj/q798O0iwCRC5MiC7+Nsj3I415RDb5VNoVvYxo1p30vFV
+Xx/lJeHltYTwAhkligXoCJ1+xEwhxyKxCfEyXQTaniqOaHwxuCTzJtv5jT4B+3EvUkxIDk7VQOA
0mqr/VI4WBe3s1tKnpHvDvalg/XdvtUT3z1SM9yblqLMwu5EseRFuXMe7Wpl87TQjVukxoakyEOQ
pSKsgl686aV2VOL/GXZudxMJParcAIPYvpudi3qTTg2OnetniXicxVy/CUgKPw0aVBsMGhv7k7fE
sAXj0etfxzKQ33M36KM4D+qvWeW7z/0g/Gd9rMjnrKCdHps2sXHMzcSHojFS2ljtIQBHbfEXPxqT
XFWkRcphS/XwYhJmy047CLdD5YVakOvv29UsniwMNt8E3qC/qpzF+rYYWnCQWu6tEIgFhUgj+kPP
9XYnLKhrzf5otdA17f/kLII3wdpW59S3v3QAfY+qi3vDATOCZ0vnUSGVb4ezqjSI9S7towU3on8q
zZkfJE4X6D1YfihL+6i+s3Nn/pQs87gwiWK2pf20cu1qGLUOMQ5zfJMMnRFSRbUfG386UhfeeRMY
SqV5pAAkX5szpdvJoOcY4kS9043rxW9lc650koQn0XKAC6v3o16k6UGF/2X/GlUvIKC8RmiZUTva
3J9djb1sl0MCWHFPRfkq60G1G8Abw6wQ8Wcs3zIDN78GHUiqokZO4XPxm7CzRXEkpP7yVeanoB2t
+rzqgdhUPas+Lvy+NrtIn6T8lkkbDXW/nF91xpSgriatL0gRVFhDmFP6Yalyebl/i+6cI94qbk+d
uisdN7X7frnWgn6N4Vv3fdSJJf/WYLMRekmaPLaeJk5+mq2flkZOD03tHfUhdvYZ+FzApmodeKI3
GQa8QccYZtlHja95UetO4p2pi+QZHEPx/v4kd4ei+UZrW5Ust3CeAUI03ZQa0ZcKz+JyFXYoAfCd
yhSU9/2hdk4rdR+lMOOrGum2YVpLA2o+ohuR1DGgua5aNw08zQ4gT2NYynNvJkd57/0hwVHdLqGf
WfgvoeyJV7JHz9T145Tk0HG1U7pqy6uxd+bfpedyfv6/SYJRuB2x9dwl07S4i4S/rpFwO3pFw7K+
cnLr6IrYnZw6qPSCf2pd3Q41ab2RxnaOPms+Wl/TQBav1rHRMKNeUphDReC+u7+AewcCPxGq2+Sk
3EubuTWJ2+hrinZpYso0jOuqfgzG9N/UTLt3MJ+XJ693gjeIHxxZBe4EGFQuwJIqWw56VpsAGWmD
vrfSrotimbtXkpzuhJzW7yeNkNEoyCiIkGqwb67cpS2l5ZJ1R0JvftRVsb62DCOGpbkM5/sfcufQ
4ddHA5WClwnAbzOfvm/qVYwkVW6MpyQ6fG00TVhEoHZ7hAXauUQJgZgWHT6YyNtOvr0YJgQKo4w6
y5L9aTay9rmTsP6QAtL6Jx/trC/JOFVPlV3lrzIJ2O7+XPdeFEVpI7siJGfOmxdl9b3Rq34iFiTc
KFh0/4wjRb1Wq+1rZ1G3MRLXPwuiobAa3OBK2H5kXbhzUmBRksASkvAbXgiJZfoyDylm7XY5FRc3
s6e3UxsAUJ7PaRkUD/dnvLNbfxYx4ZhzVMBJ3p5LVND7Oc65btCsSJ6L2k0+j7JPD0bZOYyM8rMG
pTuk3Zs3opBG4hGAMCdMg7+Peu6GgVW2rwOvaZ5z/A4+EME0xIDr0b2zt6UI8KCZcxkgdrUN8mZ/
SaZOpyQgDOch6Ro/qjJ6SyLNpoc+7TWabIYZzatVXzx/Lr7c/7x7iwnDmO6WarBRz7z9vGaWF3Fj
UyHIDGvlyvG+tYTHl0L6/+laYh7UP/aOKq0f7jsQjAS1m8UE32MnVcqlsLJt5rDuq/7JrPL0zUoT
4OCovFxSevGMQvfFJAjbcmJrP+iysUWALZji5X3iOvGpxEEjBMvnXFFsbyKRxsXJj/kh97/pSzw0
ITQQJsofaAQBRt2saRuLXiai6SPPEVj75YmTnk2pdVy0OH8Xob6Y9oO3Ts7Z00a/Pevekl970pr8
kteJHepD22Wh5pYWmoAarJ/RnoYfBz9SfevbxAYMMJUKrM8pIBIe3a6874qsTidEQ7tZLM/mql4i
mdehHOYK3St/eLW6H+jxR4GwpyTUZ9d5SK3uiDv7MjTnZ8ACYvdRHaAzcvszUJRwGyEkqle15T4O
2vhd9Dh4LaNdXAwkT89ZvB6VTl9uehjaii+iZKmg4qg//yUWFatZpyLu4TkRf2dnbZ1HIyxQztSv
QNfRgAyGbsmu9z/4y71P7GvTsgPsQxdtm80BNfOsQpJvS4xHTjQixWke3fhtnxXOQQnhJ4Thdm09
UlVyCiX0TWNks7Zy4UgEJQpUsTbYGBi1cbmGfWwFZmg0yfQ0pIiRX3GEbEmkJxAyp7Fy57/XThut
c2BlaLroq+O/9mXXlScNdOP3yewwpND8xf+C8m2zXMTAzgz7Su/f1mPhH2WHL9eItXH4YOhHqC7n
5lUH71vHRcamlBm5kD253gmslPafqJMCwuRYfvrt5SE7IYSg2qVUDjcXIYbJ/PVe3kVeZgsXBcwm
eL8icvipcyY+28FgLy8noGwkhrR0uHj5l9sd2ORZ5iydh695odft69y0Yuf7lE841qOcUcJA6H1n
CjUceKEXFhpek04ps/ji0UPPLsWkRKmXrmi+mrQT+7CuXTMJfb1OXosypWAuxySmeqKtbywJTihM
gib43DaQt0OKaXgvxJPvvQP1mHxa5dqYoe6hO3+JMyd568W+fDX5mi6iuiYeCtsi6dYoLyyvOoEr
7Ouz4TcOfsUxiL/TpEnHwa8ct7+HEe7XcpqbaUkva1JlTSjgzYqnMi9oD+Y1QuWnoJh1WGHIwAXP
2LqIDHvsNBsvg9b68llr50F/9IpU2u8CcxDmue0C1G4tocfvrDk3mgfEybDCqIyi86iMuf5fa4P2
0W/nVwAiKLyAwaZkRTvidoWAnZqJ6VLFFl4ahAIn9pMzihLB5CA4F0vinQ+2BH/f7ZGFfoR28E9w
hOIx3I6HT4pr9IC+o5Vq47febpvzgN7Su2pCT/7+UC+PFrkpOSrySSQAZMS3QyH/L1ponm1kTm15
jX0jefYWbDjJHZdnKChHCfjPltft3Ojrsau4+NRLs630WMNiAYYC17vEjja/Wcxu/WpmMpXXnP/D
q8qy4r97tHdFRAQbi3fFUtvlqaZMs548Nw7iz7U/T595qtM6zGkGx8921xn/1E3btSGPS/tVUkt5
l8411ZMkFav/BpFnEv12FNNjqWWoxpFtmfOpy91WDwczDRLE7ALni9db4puDs/an1uiqOHTc0mnO
pShmEa4wZr50SSnrEwCZ5n+VNZUf9azSvg8jkDmkJCb/S9IjcBN2qegfaeQWa5RWsnsvMk3/FwQ6
kt1NEGdr6C0VAbtaja+mtOUX9N7cp6LPzX+XEaeSyLXX9G/iu645GzPWLmFTYNb7dk38kjZJ1nrv
k7Hov+BMtJahr8V9eWr6Ia2ey9zwP69Q7MSbqk90JyzZp83HVSYTjHPptRKITW8PRWQKvXLexSWa
4aeAsIuDh0zAU+EH8xdrSJzhpFnt+E3ryrSHoNWly6XmCCC9iWoQhSscKvNIgi4rqWrE+fsiV0bT
thHLNxPyTHooK0TrQmOkYnqpqU18klpG+lphFzKc3NheslCOnXheZVBP7+S8amch6Ikd7O/t5ap0
0lVeTV1WgT+3MW2W9UYc+0VwWjzDf9141Y+2xhc49uz/AWcvkctobFThx+ng2d2GMj/HVSV1OJS8
8Fv1BXf2O83SlgCdrdG5NJDrT620vUsZNEh0C3c5IaRoXO4f5m1YoRThmSIIAS4qeCqbwzxxpwCI
BvI2u13zZAxB8QpyTOaduoU/OPiy22RMDeYRVxCpQf4BGHp7cwwDlJFFOgYmr3pxmgvpXfxYHqGb
XgD/VC9HeRPyDKtqpWPdDgP0wG7hLeonI6sS7Vz5Yn6mrBafHcEjE3ZmMH+MhSOf3bHt0QYufHsK
C1/XspNRGe0RuJe4fZul8YvUd1YQdCWBvkWmopJopjPb6VRVxLCfPFloIx1MJ+iQYXdT5+sk8PG1
e1uRHo0WqQgxOdX6gFpMhoxrxaMGjMLUsLNvhq75MuNsbwEUmxIAJKKaksgMutwL+0Z22UOMHwVl
vGbQzVPnYtf9vnGy3DrXvVkmYTynsXHOS9e79P1QirORxPJdN/aC/3WRqPs1KPrQn/xaXIBpruMJ
y8ylCqUzev9NetpW18Aa0+KcaYHxnmvRq87FMAdvxRBPf3WNYSs+YOyk17YWw7dCh4R7Gm2Nuwwo
Ih98Em6P6oxb2z/aZgTOmra9fBMXiAeESPtP7mNWZWl8js1G+57Xwn3joZqGCzOE3yACD8SdkhFz
c+EIKv5nuzXr5yxJ5vGVrUv/W9219oLbTlc+9snai1O+Jq1+0Tt//k6b8/9Rdh5LdiJdu74iIvBm
CtuV96qSJoSkkhJIXCaQmKs/z/4m5++Soit63GqhDWnWWq8bL1a9VJBgZO48T348Bqk1ddhYStHd
AZd11W4RG9F3Ko5ljl1H3HmZcKPqBsU7qwrYcH1G8x9dkohADYttNrBR0+VTnBIIxaB+xBp8OtI/
4i4q63W7EnXTwpYn6yWL8BP6xj7gX+hCgLic7CkQKIYbIl/62urmgxL+iiQvXqqnUADl7owMFI1n
QSRlqiMt+11umuJetJRmj1Os9LeisjG5FqQtvoBltnG65O78tcVG09q17tK+2/awhacOX+Ytk1YT
vy2l0BZl3SBkBuUjeGMivT6Zeoxvi5iM22y1xuTnxj/+adE9iRRYjYRfx86pmsy2/OTFXra82A+w
S/vd2m5OBFUqd7EgLr2emIZZ5CMHaC7uJqct3GwZEVClpDKLCh6St5RpE67J8KVr4uHdWLW97hED
9Ldw6sBZvNIJrptNuXKXTKrxUq2QN8PEtGxrlwxdddCNhReWxvLCO4CiRu/tWK+/mFRE/NXKnbzx
oo4DNOhb7Uy/6ZxavS/iZXsJEOysL5EniGclY94asrLVs3U9rzpQWVTEVbUzZRQ+4E1TPk3oQIOr
QPL2UoYEZ8WgHkosVtuwbI7sH/GoPROTldbqbay4+Edzje90k1wGwu/mzJRLuOzPMsMinceqbvet
AtUh4mc13kU7LO0bUb/Dkqooso5FNRKMgAdP8aNc2vy2m2NVE+vU229B645R2nieeJhmkqTRebj+
LhAWva+FMcu9bwW1m4XF6v0yuo7G1J8QKaULTjS3bhFrlqg09ZNAbO0eMdGqr6TJ4+A6cnKYoGL1
e/uC6A8/yKpKlkGVijZq3SwgPvf6jJZ+a6zFZa8usnps8/MMcZHb8pyTDpdDZRZhnza5nE2WLHDN
Fs/tFcWW45P40yGnuw3p+sQpN2V/h/lA+L1v50in40Y+TXZO4tIHfHomk3qaRXXpV568F5Yv6D28
qY9eE1nFB2ODKO7ksIaZn0vb3E25W5cPLuHFKhsq3dXY7gJWp/R/TryzRrM8Rp6r4x3uOvGIXW2/
PEWgK202ekUOEUnEdQd2HPJgZ6nK+mDptvCzKs6L7WrwZ11fNptf/bRyevOLuhLduifBqLAPKsab
NYO+HSW7nFe2pfGyCJKwVmt+JNtVdPvRL+UtxuuQZ9yCpLhLxLZhXx6rvO+KtBNb0twYEYrfwDFR
tEe+sHoHy5/wT4jq1f6+zCDZKcYtc7DTjvTeGStQ8HVr5R03bOfD7GzSeI/xSpNnqs9HeEjRHEFs
d6uacaofjPalZXWJYCtu3pxVGwqlG5dlhxc7fNPHvnCjOxM5/jdRJnN52vp+Du8RQk/1QXVJ0Rza
WtkPqwy29ezL2d5Fc8E3Uf1SkP5S1hvL2q37i8oNmu/22UUnI311evBNExdHknrb5XI1SzulVtc4
X7ZGjxzN7lJcGuxLA0AZt3tjMOkbjLPa+YtcMW5P5y0aRwLuCMGetcd26ZDfqEPjy/jBaIfQscUZ
o2AHc3qL99aQFxg8tHOpMmto4996mQINy0K1X9iWtkkJsrHqi9nN7Z+Vv6n+cpsa54GwEG/aV0MX
XkrcA/sjQOoQ85I6/ZiHISWyrd1we5h1Ja4s6nAqipzPIgZ8wi8i0dfPVmnZAxfh0HwvF9O5aa96
+wfS4tJN83wdb3TOMt/NC95llxh2DR16Bz8oD0GRJKdwMRtaLZJ4dTpAasoPxTyaJOs1fcDUoprZ
wQXU/lVS6BG7/KpfFKw2Jc8zwGT9psyZAJ844/jqd+t4VxfOaqeh1nhXyim3+8vO6bEwJ0Wt/Eop
7etUOknXZZGBoX05l6YoM5+s856qwLEuqcUDFGSs+q0+Ei/YSbTKdNJ4H64d7vlBReXrlKP3RWvF
WVhuU/kOV1m4qaX8WlyoqVzdtPNM3d7nis9y0W3GVTdVjIvLy0Z/UV53wEZFCoS0JYR6ttWZ6lM4
d3JzmiQNvSbHlo5tbTJhnNqj/RljJMz1tuo0NCsI1zS73R763TYw0hmG9ZT71Vrs6qhrvth1VeWp
VF1/N1gy+j75DX+sCkWA7dGi17u+QhOSCcFJdejLpEpSqBPVa2lV/UMP4DrujXSi5YBX7OwetlGO
VcbllGPoH/VIZLpwdquMeYM+1L1YmbQIt7BTEy+sDj0E803vqM2ksb8487XjLLTDZ9GNnwW9yh9t
lw4ydUSfP1qWM7WZgDv0fRFV4iEAtnM87nubz7TaWt86qrOj41zqUl/2AZKR17IsqeCiagpeh8q2
xozczugt3hjx7NygxiIrcvH2TNuyFjf42OdxyqR8mm+Cwp+idONvhRbZMaRJRteq06VzPaY7orT8
dTd1McyCuLcrJhQkk3KPan55Jhp3uYumtSLHLLfDe7rH+GJwp9nKWp72TjKrwNJZ4EEyeLVXH/zK
XXp4Xfm4HvsticiaroLguw1GkKR5r/OfUCcaQS0r7eIpkv3g7fvQ618rJ6qbtPKNc52EZuPbNI73
pWCUgn+bJa0T9ktWvJtc43tHDnR1HZ09IlK1OvYvRiMBAZzLRD0wx/lOLTW1k+3lRX5a4rm0s0oF
hc76YA6qHWYdzju6DOv8SYTD+nU8uZO5F08H/GvaR68LBCGpq7v2kIVKtaUuiv1vKIK5POTgQwt3
auIduCrarsg6UcXzlccpVV3Fplo6NvQAxwaPwOhya6Cgp+usdH5gX2qVNeG43fjt4Oa7eBL1mpbw
ArlcI18zwoFTBw/eTH1xnJBpT6hPFKwA6B/mmIspNqfStZzo4NCXvgYtA+8j5kbsBLXY9gO9USn3
kdPGyXUhCZ1M7byeb2ovkPKidrix0t4rsdfNwYee7EE7476YNvs7SXLaPuTC1fpY1bN6jewF0IwG
QtwHM11Upgqc7tIgmXuSY4cVcGS0CZESYRtfUl57iPEZCjdHRnRWuFNgwzZu9B4buCXTcDmATFlF
Gp6N6QgvIhScTq4LCY9U7pD6NBzM5Qh8gN8SIL3JCA8ZnvMk4P0M2Cm9DQI3I1ZosWKPMRUxVWUb
fJODO6qsJgGJE4m1zX3OoOhaLwqfuMEe4KS5wHIW85hIral0x+GmXWppUtVEG7RENNuY2WkWbxZu
deAdfMGsJM2DBKo83x7NGk8WcHrnfvoxVGXYcv40yZcqnGKHMlL7eZmSCRRWxzyc4TiCYfUxtRiB
o6mEz/1C9exTrfmhiVM1C+9n3+KVlrpkYw2H2FJ99Ry3SwJ2QyR8lAaBWQzixR4Qo0miej9Fnhz2
HXTKIIWBj2ymQbzEmZYkBKzozWqGY40Hy+XmLRU/Azsb59gEsvEzD5XNlm5eK7cMUebiZF47mftg
K2aotDBLfikhwpq2oIyudafIhnHbuI24B7Hfus85y79Owcg1UrEut1Ru4XbN8UBt7XWa+oQIY/dX
K4v8QTetehu2xmquPWlWCye9YEFj6uHVc5bq5FmVRPLFNuuqMpPPbgh+FidXlViDB76I42WaXuCA
2MSNCIsxyxdRrTB6JEw9J/NN7lXZEojoyl1KGPGIjfqbYF654XUZtyUyPsY6u3wO/ZqKq7d2FWHm
a5YMOvwdBluQXAX9WHwpSFbh609meZswISHjb7T0e+cnDPAc40cXTucbN4sHz7tfPGdtmW2q+nqR
9gB/VRb9s98Jak0jKj7zPBIMlYUqKXFu9NxmzNqlz69cheleNstq9HblUjR1ZoQqngxGyQqKr4bc
UyblVFz1xTTnJPOEc5cywR2xVFyCbW+Gwu8uMc8PfhVR6ctdOfb04qEzi+i0In/rdkMZjnOqZWK9
bK2ruyxgNNod3YaAndCdmjgN2hAZMX+C+V9j0w4MpummdIvMUrHtkr7csTz9H9x/+ffCqiKR6qWf
yEfnUG9Is8/H90CNk3sTNVs97L1kDH8t4EFEo259TTtNdZoOsiqr3ZxUzBYlqUc9d3fDH9k8Itfe
HWtzf05KsIztqjobMyB+GMCCyvXXmpfFpajGsMeeBReczDD9e9WWD5uUuPuGjWa3FgfjMPkvtlfE
vyNnDQjucMa42FVmGaLrufHHh3YKi68Y04X1rqRLkCkj6mG73MgR/EXYwXgRU3YlWV3b9U/HlvbM
JVwyU5h0PD25/VyK02jDJj3FuTezAe2l/d3M7lztJdWZZOTbem9LW5vvU1R1VkaGi90zgWkSJjD1
rJfTWeHXp0G/+SoNjG9UNsVT9GDpADwIS2wf3i9jRQd66hBNnHyxc4NyB+pqq4QXpZgulb9r4hKK
83WJ53gL4f59JLXpx1QNhaSNkm29gxk2yd3qeOgfgbi6H2NOVuEud+rqWCyFUTsqs7pigDqp2znK
fT5GZHrmQZFxwU144/PBViZ4s3sDGhImFV6jXtlFXVpxzLR7vdjBbxWG9BSmPGO7WE7Qe1clRG6W
l5zTph3mLwhuRJkJiqgna+mtkeJgsU4KJCpOEftp7mYzAUNLPDtSL5/J7B0o87+oRnlE0y9merda
oW5rVYqfjezy12Uty28TFTNDeVyuX5SDHXWWt2J7Wclod9PCt9Dw1n68pp7YhMjcmvTyiP6sTJ1S
uDd6pc9BZotWdb8ujjgaMqUf9dqNj2tcMnIZ+qGSNNSKW1EzaZ92VsEFkeFc3j/HEbmxqS+65YHj
mjlCtVjz997yu9+qn7semVYZ6cxsvmzTDZfCB2zLvKd8yuUFHcH0O9hG77FgA/1a+g6GYs34pKPt
t5lRJ4UXIotSdjinOR7BcWrTh05QO9f4RdEdmrRg5PDdcYau2EHfiaq96kNKcPycByCkYNP3zHLW
mvp6rEwG+tTqh4A2tLz0kg01ROU23lddhO395LrmeyJ7aa7VWsczGOwcBamtQtFfl7qI2z0tOH7f
SzJ3u3JQSXchwUjeSzCNq4SYy/YS/8zoAUe2s5ce+Gqf+evm2HtUj/11PFrjs5yt7Sd+mu1zn+eR
PLRty8R4Aqi+iYatE0RShfghQ0+TQzpMbfDaNMuU7zYV9/15vjU8kn+Wgyn7VqtPHL/9YfSbwkpD
N+cAX7jDAADtzrKzhnP6YXO4qhFyjwwj4f0F2FjZTsdktBLtoxPqab1krOE/bZTJYJqGjnkPXVaV
qQBg2Bgz1suFaRiSZnVpD6wZbQFSNA2Rfmml19bJithK6v06ekuT6anG3M2FQnhXa0+tJ5EkMr71
AUh/49mzvXRY0U3ZvJ5L6GKV8YXIm7miTLPV/MAWYCqkxnK6HUTV6owLa26yOsH8N5NSey+B34HN
jARgnNElq3WuVeGNlwUTjDydNcLk46rFpvZ52UY1vbSzAOnOW/9zXpfyBQJyp3ZYDYpqlxcB8QiD
nnyKAVgCv/N5Xq5XZbb3WnKO3tidM7MtkbqPR8pfcxlsnTucVlVbp3C1xQTsFU75oWHC2h4Hapbv
ybLQxHr95h763FPNrvFV9UAirnXnR73/NIAUl+mkwugBbXbzVZWzVe5bGQV9Olguf+WyEraehYFp
6QlnP2cGsKxcF5qGMcg8Dm+5K8b8zKsexnNKZruO3yhkq9diirkMo9zqBZs+BqUr8Z87MRTZJgS9
HrtCyoo2K1rtHptJu8UURCqKgyQof+aeCYZ0NNDP9sosogZvcocmRaLfLSmCFPeFkiR89OslGrKp
jpdL0fVOkvZRYF3UZh39qzlEH2CmZipP9eoWL83GBOm6wMdSHQQWxCX1vaEt8b0++LrRrBT7gOk2
V0I1SO6SKM4BkCA2vIAZBdUBqV0X7KZ6VcUBEqJ4gA9WExbjMJXqOyc5ohOYvgZqiW70YkkgROna
FygZqg78TLMRZJPIawe0bkxdI8t7y3W4z/Vkhmrfjm3+XcBu7FNlNKchmdQI4OJ6Qz5jU0I95atx
KB3rVo770OTD61a3MHx1z1GR4iapX1BpWj8rFsDPEd5GkQFS5G++dKu7YaRqyLZZeaD/GNkcp00z
3CvKvp32JhQDKY6mqS/rdrLEwbEH6zLmtAv3uML47W4wUd6e5FBvTRaSCNGkfRly2wxD4Fz7/jhF
e8wYqLdof9Fru1FZHBLtii4rtHIuNib0AAqdmo4VuF+QTsVCuRo2Zo6ZrquxZXAW+lzOHLFUGALu
YsLxswKFJ9VNpLuEkijY3PcGxsmPzsfYNpNO7VAHjBh4JKLkpJ6ww88AF4coTbpc383NVjo7dkYT
YVqyEmDoJ9PqH0OntgWNQ7G9jl4w25lcw87bjRbDHioIZ6qyqFv8166GsX5VkCnlphoazc0Ksudk
KmmcO7OdW0sOn6C4gknbPefknZwpM67zGFA8DykYGqB1U8tLUI64yDBas54ihW9KFjuVe1fT4bQP
udts7w2Ujvii89vpJS5LcR+q+FCK3h5Oi+UwFmtC7TIQ8FfpQ6ZIkpsxWec3sIq4PyEFa65ogtS7
VQtOBqJj+T9kY7n327wNCfWkGWHC0gLc9dw/xG/FG0PbnMqBaU7k17SZ0iv25ybb7EQv4x0Hq0iY
2syTOnVQ2Rgb9TUA0ErOfX2ta6/gsPTn6nb18+Wr4q5+9Pg4JUy10f3dxQWV7tkg8Hr0kg4NuNt0
d+gcekrXaskZkXv8N7skESzFahly21YnNS1oxDJPye/wEQE3BsYjH/bBm3OG+sz0g2/hElE2uDov
f8L8wOJqxNS0SiMcSZIb4GumfXHrM5kitCewdysrNOD4rglFkLBo9F3RisZOuxCfNDLsw1Hsu1aN
z35CENrVBKIx7NcalSAtcIgUuQ+3nhgUMr6/w5WR/WG16Kv3WKpy2bi6ENsxYdr+ghbcO8+LA7qV
1YA1nVbGVVM6DhLJXKEdAYNKRI2fMgCPGf5Y3B1cD6Fo9/7W4qNIpefUh3KTED33djwltko9Na/B
wXhjY902DJ0J6u1lPfa/+kLr4nYR8Uwgw1BKqhzSOb2VU7R0pbuv68WCXmMEhFV9O5WA72sWDp6a
XtSk1HakaumFlVa5B3MrWaCmYsbnFtaTOy5+jMW+KyGApaIJOQf3kXLa6tEToTJ5auOhWuOTuirv
2SdMuL1VrbXYDF+4dPzTYIcoxwgLdamsW9uyXu2imZuLaplVdP7/mrK7KnDmmJ5Cx2zUV1a8xd2v
qCtd6hnwPp4x9gk6jXTqrGCmtd9m2zkFi3TnG+UzPQcq6E37G6Nus3UZ+DHN10H3och/58kWkYeN
lW59NbTE/b5K4mTG99jh7ry14y4PswVj/eULOIu2nxsTSlNleRI2ztfO6gM7PNQ14OApd4wBRR68
Ld7eraU705Wo4YrvLcRgeeQxGhhRnOPFV65EEhfePN+y2dxORB5AQgh3PuL6H2t/wN6qa4eKqQtQ
CpYWkreDNGSYouBkgm2ynprA7ag0prkPotchN3qFwD3aii0VwCqJf4TKC6MfUxjLaDyWAKSiSP0l
rPqBqVPpN299zC3zntCu5vslXrzyainLerwLVoX5d4a0D0vzIlry6GrRCFKOpWdMc23TlfvH2FnK
eV8zM98ewp5/f5faMRgBEQXEEr6LUiz1c1jY1vItXxeuDUCSNTlp1jc/LXRkcmQePpkLZzRcmYXt
gqEwUpv15WpNmFaHQyTNaWhmAlLGti5nrsppqG6hexXq0M3R1F3qzd6qvQkaT34btMwVve0Q6z3j
Tt8+aYg0W1q11K87CBZNBIjBgCVbA7+N3yQ75hEfxGq5HtaAFmazuV/34zLiAYGf9fqVjJTil142
R1+EHAJyt/gy/2oJ3dmpsMz8grOocA+LncjHsmu8KcUqoCY5iuvP3+PcJrtvYpB5RIPlJctJ9Pyh
jHtjzS8E2+V9ClQV7GyY3OsR2qnzgryKuVLAsD5Jp4TZW4pkyLoHQhX1TsbV9m1VUfeI9tt5XmNh
R3RJQ7kfVFG2oAfUiGmhUBWnYCfFTUu/fR9jVQJN2x+aIM3DvPg2DmJwMhPo0aRN369vjbutM4Ws
se2dM7nq54rp+ts8yeXSwsi7hvTThRfTgKE/nVm4tzz2Bcmd8sKrKgVJYNyuwX9Mve+E8a86ds+c
bu4EbtOvObHDfjnL6zoi+XP2R5AH4fV9k5rC7UfwuQYSRs/g50ezOctz3/URI9OoNu1O1ZD3d1sB
5PtYcSI+25YeGEbj20r4RRAVK4CGB+ugdkJYHgVv97lUaGd2sjP6DVZV/JjLxpEH0eZR9NiRZP6q
SOmEjuQvwXvSGbkygAkG+ug1aNosmBe51yJZzkYWMsKEWkjGavNCtO/1MDrzKc9r1VwYey5OM1Tt
7iZAqEUGRhlwfSe6ZX6BhR5ADQabzHtm1y6uEegHddZPeSWYNw+EEnPxtyCeCm5RqoJIf1OCu2m/
rA0Ejop+ndtYJsT5Tlu+nhhlCX83xENTXMEVsxriGsum3pf5Nr1s8AOGPb3j+qMJneInRv1xnFJg
Dpee6H3nsCpVftPjDBk7Lorqfuz9EszSjTtYmes2Aq+Mrr6iX6JnJWYguTmLN0TmNGExZlB7AGBA
VYF5R9OS7NA3hMmmpKgOXFam9q1U5dv4VBS0w6ktO8IBIiodvfOXdbkfK8/0vJIlsNOCE2hLhY5q
TjwngU4mzMBxniRYxx8dxpivIPpQHozEeTtjWTKsrrayvxKQO529QZhkONzOSYvBVqqvUnn+s50s
eZ1y7LNu3GEd3Wur17pMbSCgNyGGsKbHGyCsd4MGSvaZRS0vKwPZm4g5ksXiSYaHYBDbmdMYuDed
0OE9DkKY2jYdx3dqbTJe90W5rvcllOMnr1SqudJJ2BX73DeVyBQ8g3GfB7mIgXcoLw6xBgg/TwwY
4ptgEj2TSydQB8dtquYw9X7CyIfWj5HruJhsWp3pW8ut62e1g93PK9KRdtspG04fU7YiEnu7SEqs
3yNvuAI3Wbs3p9ricr/5Vvw96obYy5RqF7NnW+MRUTVtQ1L9MiT+hbK78cYshHZluD0xU4+bpr10
O4uBdeHQwx0oDdwvKjD6F6cneJYs7fNsiDm2TeO5OHGmK7KtX6pKb6cK9kTNxNUCjYUJJF90oYNn
Z8GG+crhpnvYGiekEvh3vtofFDJY8NhHxZg72VRzH72d2npcJ8oppq59pQ/NUgQXpvr0KX9S8XiK
j8s5FnwJ1k4fGP60JypstjbO+p6Jc1Tz9YPOgeYkoXEsqyeyEsf1T37aH1S880/7H80VpSnzw/N/
/z+ygkk43EE5Htw+oclXuEJ3Tx3hCccG1P6/P4oQaEjImGRxn3wUomE05NSr7KOsd6ASeHE5HkUo
p2PhqPYTS5aPbOGzO/Q5df5/cRdY7n0g4xVz37LhTJzlVd+mMicHQkZNeWQvSIip7Y//vD7OPGgS
tnFwgwP44cvJtd9ySCMJjIHVvag3s1zEnKCfvL+//SiI2kh1Xbxe/1gfKPabSC5VkkHWIz53htju
5eivaxMA9FY6+IQ4+Zel4ZBK71LBIwIBm//n0nAhvg8DPgZZEqofpW/LnZihzpdT95n9yV/2F1Ft
Np5cnOgsxg98UJR/qldWmWSMPvQTFIDopqbe/eT9/eEMcl4VCfJDFkSId8RH+XEf6IC2kM9kjUzs
83YKbtw5Z/bsErYXDQwDjIpN5uggylRu08Mp2C6kYHlHmDT+GVqc9i5Mmaf/vnySAHq7zwWKeOgD
bZ8+L0KRwoseNCqBrEwgrMDV8rz/GsxyJvuel2nMGI98a+/Dg9yqQLROpCuC5Mj46SByWGWz3buv
29x/Zln65/KB0YxL1pl4y9GZfNiDVuEMYCf081Yhlx8AKKCbGI2rNzSF5Wcp2n+lTxNTzGuEfYv8
5p9rFZbF4isJ1jLS7KNkh+gO+W09LJ0J09GXau86CoplO30W8vvXn3nOEDmrayP0P/98cusrAoKa
Jclyb2u+1FbTPq5ezahxXubm7r8uFAS851QQbglO7Y/eMaU3VL1RCc9qRXy051UdnY3h+r8/5W+/
KKDjQ1jENnE+eg/QtuaMGSPOmSXQ6IU7wJypba5W2PGfnNN/XnlQ3l10X0hJozNA8s+Xt8lkUBFu
TFkCjel2Gdf81ocU89XBjcHeb62fzylXZRXs//0n/nng8FxUbYlHjCIi2vMr+D+3nlXZzAcnOr9t
dptvtSuCZlcnozfv/v05f1Cw2XDIKiPknAHYmvfhCB0shzyENUwQEiAUxBEWDn81Ojsm9ognAfXJ
nZmCdw078Hb24v+aT3ne75x2ATYwPg6pH/PeJ+MCWQK4ZjnG2ZmPgXtauRGBc3OVnHJ7/MyO728r
BwPHsyurx1z7o9tmgQVHtSJizeLJNgfSYB5y8oJ2bRnGn5zlnz3pw4vFS3QrV8WLFWEX7OvGIQSi
kvmuUb1/8e/f8K+POgezuphWYD32YYMz7smFzv0k863S/4FNBfHnXtl/6cvis2DyP2/4c572/3/U
h/OZezicAGKSzBQJ3tUuIaKC+dKeYO8ApiKBkv/+0z6emi40ubOEGw332fA5+PA8WgCM3SY57Wdr
do5ojxboSmtykC4kOs9bzCESjDi8tR4+Ock+vtT/PRmTIBSF54voo3KxcicUja477eNBxr+brksu
JJAoZvlO98ke/NujsE+0OZuxHgz8D2dMiBl/vY72hGTWxL/hmvsZOoHn0Wjrs2L64/c7/yrEYmen
YByD0fL881ip60m7pYDeaXnLDYiE80U3s04Z3oePdVx/pon7eHryuLM0F58YyHy4X374Zc44EYYS
J2a/WCXkwTA+Bv9TEyAuAFTsOv4doFuffLmPR9r5oRwnlCr+uR1KPtRqZWDUGHVQFmNAwGvXCuTJ
YETyolEKH9AwBXuGIN1lMan4e7Eu89N/XrKwafiKNBEev/nDxjcCkEmvzbhvVj0eR3noukevEdN9
U8TBHiiyg0bRffaj/7KG0OWzRc6BqxEyon9+WDNR8/KQcS91BY4RutaWUbSFv4UuAdj//Sf+7bOe
tfh+fHbDZTH982Fqgi2B2mvcBzgvZkkTzredLob73FmLw6ggYFl9Z3/yWZ2/rF2H9xqxoGwCPz4a
l9dlJGwh+xGKtnZvXcaaoBJxOP6oxy45KTPPz1GxyctqHNwH5VTll4Dh/16h11Vk4gAl5UlTMrlB
x7DPu9xLHRLFPysq//qvhLV19hGEd/lxyS+0skRJV7B1beR5aoy3lFUSnHRtDScdBvXPf/8W/yt2
/q8M9LzcI0Qg6NEB9+0/yrsBFp9el2lfoJu6j/IlehmTyTzN3eTdli6TUZcq+jkZGHnWammvvI3J
GUqf/EqW9XAyUTcnh0/+UedF/sc/io6MxHtMk2Ed/HOFaOaC7jnoaC/7sLliUtUcInLQT5Eo5a4f
1i3rhjG4Geyt3wd1B+WZj75X00Tza+fdJ/Xi39YriTQxpTcqNP+jNw9kd5F3LqjsNhfNFRzr8dCP
sbmziuCH7EUELLOoT5br356JBwTlMCayXGAfbi7MOO3NmsW4R0VTQRJxzRm9GaOHao2NTMG76MOb
3I8+uUz++lziBM4eliD5H3PTHIDjrWA+tW9xfmDkPrZnY9mJaFIAiAIdrWUXh0oq/5NP/tfnYnl4
PvhQdn/84t1YLOUUtOPedmvvFFUyDGHfjtVVjgx8Z7rVAUdAePXJUXR+jR8XGruNWw3DbGwdz5fB
/6mTZ1iwk+uhisBK07yU5TLs3CkMXv59Pf/lSiH/Bx05exoXyY/GAlAu62BMtmH//5g7s606kixN
v0quuG6P8nmoVZkXZwbEAYFAId34AonwebDBx6fvz0FZFRypoaOvOleuJBFwfDI327b3/r/fl02+
jcAQndFCT9+BSv5Ex9yvlT3aa6IFBxRr57wT3/3i1qJoBC3FrEKH22koQugwycJKGUpl7l/kPh3m
IdZNe4JWtdW1TcebUO8RdH4xj3FQ8hAECous/WT8srgBoo1YxrqOsisoFRbsiTx0EcTZOvCG/u+/
o7CP7GXdxojZPF02Q7UAmf1Qb91yMi6Ur+THlAbYZmeiI8zWZqmT3RQF0/XbT/ZX95a8BlEeN9bG
nfn1+NGoCzyazvXW6Ga9nxqrOmivNbcoUcNrm7ZuxHRy+vj/cFDX9tlYsoISTr8+aFupzCw9Fmu/
SJuLERX5Soae8S1p23Fv1vYRr92peOdN+UWEQGTAELa5jzaE/tcHneI88Es31tsmrhTZYae71VOI
7tSJJHLNt6/wF3E7rhfoexm1i1fQaTii6bTr+oEYbEJ/6yC1OveG2bk1KP2tNArntQPDe6eLWf7x
9pF/yqGxHlI7xE92IWktLrivr9OsZztxpogWHJIHJPYncRTU7f5EpzDt0tbBLNVppfctbOMWfTet
vPQ/GLZ5XuIFfkcZY7ho7aFONzQC0Vb/9tn96q1ipebFIr3HvuLkIXj9YBrM3KyLIf1dIfbpCG0S
/5JisrmKk/7vov6ebwZZX3KXhGkYaby+GVMaWoEQ7GJSegpXngZnYJPC22e2tv/+ArBQg+mvxJDN
xFzm9aEosjgqRTu1jWnF3hMF39e85XsmGLYzkfSuIrsqtn//dmKPCwgPxD4OPScvEvKvxqfXudt6
VUP6wKq7qyGrp20U04vhYgl38/bxfjVbAN0LI4f4LsQs6vU1hrU5N/1U99vejc3DmHYWOnOl71AK
WlCpq/joN03xXirhV4MGzCkmLzAwF4zi66P2WRoNCa33W/LBztqPBM1YZWZs6KUzFtm+886T/MVM
4dBJ6zo8T8xCTo/XhszAVGqHrTclxWXrZfKztN1pT4qt+PL2Df3loRD5QWjDPg0DpNeXZgXgaoKE
QwWims6SyUenZ3T0R2eNqL++faxf3EYXMTLrN/WxhfP3+lh146LRQE6wLUQS72p/eKrczD5gpkYT
L33M74zNX1waaE2Iv1RFQS6cbpIoO3fUSs1hq5ivtvTBFXu6AFwasP33iOLPhLeTKGgJgfBIA/lF
bvlkzvNTGq38bBy3Ok+ng+cg7heZ0X3EnBgS7qAVm1Gzvs46ZZ6rFgWKp6L5yhy65GsGGvsR8bML
CMCRh37xagkcL75NYtkdQ7aA5wyF/FAj8zgkSaHfQ5U9I+N+Ovlly0oK0vvZAWu2HEw26RbbelI1
NNTESJU8e/QuMLGrPzf0PRDATmPyR8RSfNaIDCwHjTXGk3aaDNkEunm1eXuo/GL5ooRFbckizAmo
+rweKqbRAEmVDBXL1watOVW4kJh6CC30P0FyKA6zESk0iI3zznbuV0cmU09aG/oI1KLTGcbrcIdP
k3Gbm8F3vChcYvVZHxFee1tL2+VnX/XZalBR906Q+YvhCmKFwgu7NYarbb++5AR9VK1ba9xCSU9p
xvKLFS6CztYT+OG9fXd/MYvC316OQ2Yc/MfJNTq6TBxWwhG0Qby0srtDtaevZVy13Ugr4DTLQyDs
/p0L/MXrv0wyuFMQE5j2aUZ9srxOFg3673YCAGLSP0pnM1SLwzyMNTMABIx2/faF/nRPGc3Elt5S
qSC5d7o5oVzeWGPYTbx9mToqK633duMOexoP/27hzOZQDFhADgQw4U9mdW1e9n4egItYWhTPUadl
q6IP6cohv/1ODPOrq4I65fAEQ98jqHg9UmqrnfLQN6Ytilny9ZV0u7VHo0dKU89QvjNWlhX81eQA
UJA0Jfx00q20qZ68iSFKEvpGoQtkNBcf6VfOfVRiDZySv/2omHvY69jcP/5zclFWAhsgEc60LXtw
AS6qKCQiOAEnUSMe3j7UT8N/YST6RMXM2Ow6njmXf9my+kWEUn9JnyPsFAfdqXar0B9udGdMOxLh
02fTKoe/u6YvByWXvqBl2QSc+mSl8PKQc1o06tDsBV7Czm7qiQxeoGklffv6fjE+OJSDJ8FycYRJ
r8eHjzLMosdv6QnS+Nh6iqo1LDoayKPgpTr3H9/G/0yemuuXgaD+9V98/61pJ3BfqT759l9X7VN9
q+XTk758aP9r+dP//tXXf/ivy+ybbFTzpz79rVd/xOf/OP7mQT+8+gbBACqaj92TnG6eFDqX5wNw
pstv/t/+8B9Pz58CeP3pn799a7paL5+WZE39248fnX3/52/P+Mz/+Ovn//jh8aHi745Pmt7K8qH+
rn76q6cHpf/5W/A7Gwx8p5bnTqxKc9Bv/xielp84vzPKF9YUISXlDTDSv/2jbqRO//mb5/z+TKHi
D8FMm9Tif/uHarrnH5m/LxMZRTM8kEMSLe5v/z67V8/pf57bPwDtXDdZrdU/f3teTv76Xj/3EbH5
hSTGFvGnScQKZzVOhYyQngnjE9JyGCpam+x6BwgJm6DQPm0xrtJbFaQQM+hLq7ZGAO3GG2xnZZtL
wjMf7PMQkt2XOR/rz2Icy2GNJDcsdxAYAQokwCk+uRgNn0Wt2a/rKXjPCmiZFk4ug3XaW2x5CCrp
Qnk91k1UasIJZbii+dTZtU6vu5WZuAohno43qqzEDbIHmiHpBDszZ/M9/4Fng4GfTgA7IPZANsjL
0/d6ckVTyWEK4ZCW+QeZm8WlHjIWby10DmvD6RB7J318jgjBOAQdHZ1pYtyWyFPO6pblYpbsxaP5
wFmqq7kvxBUcMEIb+jP3bajkGRkbywWShWo/rVvjjkkGND3NBl/yTs3upSut3AekUsw7b9Dx+cut
rtDkvj2tWKfzJkOGzqWFSA5JmkrZMu/8Zd6s0TL0QSFAT2VFe1OoPDoqNJlqN89t5O/SZh6PQxix
QBRjSJdM1466Whcu1urA+NLPUT+UD4GMKYeYoxOhfCqSgR6exOs8YzPkOSPunVN+DipeP55nTTml
NnIgAXWh1+c8OG5fWrp2VroT5dGyxiddtPPW4AK3kV30F1UzxOca8poNUuwQVAMYxUR7j4g1qqve
QVq7gWFfbawxFfuY3tD2iBixu3ALa7ib0yz8BtgX+HszAxZcT7ISd8gfaNvMo+F8ypxu5/i1eR2S
SMtRb+55jGKHmtpf3OCd/ZgV4rEYtbwktpCfIaZOfzZOZNwIC+USjM5uF8etfWwNOt7dxjW2QT8W
NCAV9Fmy874KpzrcNt1Q3yI8jL438XyHNcd833SC2D2t63sjKP1NB0YCCUkpLui9j7ZxJ6Zrldbl
tM6YGIH5VCNAodw/tlOrLhtUDFfSFulaxr3z2ZF2/MGz5nGN0vCG7ll1jDVN05smqNpdIcvh1sGx
E9WcEZ+JkU7l1cyH0WeLp2sQGB/wJtBn6J6z45irq76MdqP0QKYiuos684uNjN5eISPRG6StECpr
w17ykJH50cqmoV6Nde/vRxT2m2oM88sECvXG70FnxFHDu+2zdAEFWTSpRfs5nIxo1/u9vhaBKraF
2Z2LQlg7pLDNO8HRT94/GGOxUyfPRdaUdsXTnB4CDeCc7NLXKuwp4/pjizipUb3Y220r/+xG2zxM
aCY2Rp5NV4NZyMvJDz5rwwaJKote4nIlDN/aWMRvG99J6pJlOjv0y9tvBxWuNZTI38n0/gwiZLpi
A05SmfDfNX8qx4Q9wUPTo99qDXODhilcRcM8MqmjgBgZQTRC9k84yw77Enjb1kwWpEaZxV/efj1P
JxTuHmcBPhW9AOXM07lzdIwmnQM7XUOVEJ+ijOeLzUEGsHuydrYU/ie3BQLy9kF/msaIzcn6UsU0
SQoFJElfTwmUGBLb6FBUVwgo+23aD+IPN5DJt65wiNX9CnDh3oMhfFcUTbSPTa8q2tXYdfGXnpB0
pdPI/SI6pT4YZD9hlljhhS/GDUgT2sffPlkI65zNXycwmquICJbWC7pwwTifTGByCABIGNIHytAj
AOiCK07+MZ1aRI+FHcT7KA03lhQTYt3Ma/a69y+QLqBSHEGPrJUCIWzU9kPrus21l5XyWNhTQB3F
zvaQ2SzoWbF8rB3jkBlNdt73Wq5Lr/7sTAI+tSUsOHQqviWcrs58UZkQwNw7aSSDtZnDeNq7Jl3i
cdKGtzJOo02D6eVKWUNdr1MdkL8w+WZt4yK0QrPj7qMEXkVqg9x2UTCOE9q3WfTdZ2U7JC7dNLr2
LISMEkpUDJfAD3dIaNKvGYWH84b+qX3e5JKMDgmkIinkvE7CxtsZg/Bv1dSYB0Ok8b6oFCoVyu7b
yAQ6iPzE/eKRTE6h7vHhc275f4yNMaODbvKcPGUxfKgNwzXWga/O5WDLa88T6qM26v67m2TWjums
ONIFmcQbWurn8yoF87rKWzvAZ9EYN8EonMvUsz82Kmd7aTvtH36MZ1yC0PDoYWV5bWAed57EWBEB
ZnPO2O0jaoIwvrCOCkAwVXqufDmfy9Lv95UTJVdV28OL8M0EMUo8LGotdMDNgcy2+6iEb2114s/h
yugSkgTIGJpd5wBxq1sH9gadEevJpeI9KsQBYVZk8aauZftgISneaCrjIdKksypBBz5lg49vaDx+
yHV4FvpUZ6vY+8NG93rhiPQepD5ZchnZK1Ifl+FEpCgQ5azMoVbH0vCaD+6sNNDjOXqsWG32NWLP
ZgXjADrviKpo4+Cgu5q9JrzUobybpzK+VI0Or0JgSusefMRl0MN2JBnh7VVgXtMY8zVV2XgzAXZY
Gbmiya8FwbFJRelvVZxLhry9z60Zn9A8/iMpnObjMPjhokBF1UIsdBdDX7pfavZnMJCcCzoX6Fea
wz0tEhrpZTF9qlCZr5OybW/0NBYXYx1O6zb3P9fGgI7XcIdr6bfTdY9N6LlRh+5hrghnyybcx2U/
IJjRYbABSQfUGEU2wp+e3mdknxCRshp0oRr1V57hcEvt8mvcltl5pEf7GjiT9wE5TnPOMocxReFh
l2n7zW5BW2yqxMg3Tlc+Icw19kBRxgByodMj0qpL+3wWkdpV6Riv/Ry4D+6DT3Ta2PUqr4JsNxYe
SZze+hTXU7YGGC0uO5PodCeRU3zUvDAfB2suHusmucSgfdxKVzbfiMXMbN3TYLnrQj88d9zKXpSf
cj2HsruvhX2bt4l7XtkQBFalU1lr22Mgz1mTeyu7TfUGLfl0KHkAx9pI3Qfag8LPhq+rQ8Pcc4fe
u71qFUQ9QtV0Ozv59AE+dUFkXBhBvvfzEcXGUA5QKFWWDjtPBGiRdG7ZCI2iNP6Ddmx/B10+e5KB
BPGILL++xEUkJU/tDthh2vaeMSYejVF8Q6ITwk2yQ/AS07Qu08jfWwXEkCBJ9EVWZvOVgvx8EXij
uQqD+bOT+X82vPFwoNSepRGzeBTIYHrza7uErFzBxtnEqLj2XRS4D30GsjQCamm2IwnbMiqCe6TB
8Bz6qI4I0OZsuEcMKJwNuv8SvFJpiV1mFPpqAD37bSrou4Kwkq5aNWBNMdf9jO5AQAuCWbmNWh0f
ItBxy449O6apb/LmQbU4DqQCb9O8NpgWWpWBsxIG8bUJvhJwIIKYHNmaBT0bjeP4OHW4CmJ7Ul8a
mVdAkirDfAt5svye+WgclJyrz2GdjIto133s4qm7TTuDiX9yt7FCthPhz3GZ+0IeeKGtYxG10XYI
Ip5M7wVwtFTY1v45EEV3nRQBCvOkJsUDc3OU8T4YygJBse82X0AnUpdHnyzPLeYx3Cxd2+ANWN79
tkXuCStzPJixWV1lJcL+betharyFqmSTdhqBi9xl5MF24BQqvRm9zhzBZJrW96GbG2TrucralyPl
Q+5fJrBI3WctOBrEEEi/mEzU+XjhQPcApWJ/pCPLb753ET4pDWd87OlFAszuOiUGNb45fyBQhzvH
u7aFAAGkE7kYNLC8z/agBcbrATNYEtJ+AzITqeMxCLG3maXpnOUek29X+VVFc7c1XtcBJLs1KsPU
27ZtItsdjEbQsEOfiWFjlsQomAWAeqDfvuLumkVGUrvO9mS8ww+s49E9By/FjVmkef4Yj3XiXLs+
BcU1JJ+pIAq2gHFlMjYVzL6w7VZNWunvfQtJyK+UdWzzTB6eT7XA8eSslTrbT/ZgfWoRJh+8urSO
FVnfgwVt7ojrOt3UFosxmzfopBPWb2cxq8wHC7aOv2qWq8/GIdqCvJxuKOi6xNx209w182xkKzuZ
CIGcpkdY53G3DB34/c1oVNYxpWAAnxau4EMuGoYGJGyoTq7hxdYuZ0OpVhhFZHsVLx9k1qU8qFFG
Hzykb5vZccovbRxxHiAmoM6bsv0CHAK+moSNf2O3USDg3iU6pE88Z8DiN3MGiZ8LUfXM01BwkfXG
NgJ/4P+3VczjBJdkIxO+hpgTbUFfD/izpIM8SGV7Vw1xYo3aLaooRNdRcwE7brKwvjGi+yhpuHUA
Z+dVK2313W2C6H6iyUqszZmuDSKK0XuAmWR+tqJeTSuy0GO7aykhXuekRP6cQyO/dKMm3Hk23U9N
Gz3jIzahXZ3DIRRy3dFMdl2jfd5CHvY2Q0CBbFv4utxFmQHfGFTZLjXrj6ac3QeAgvYlxhtnA/26
WzWr+mMkQJkmxjwc0y7trY3qZ4o2YxB/cspCjls39741qbaQ7LObOndAAh0iWRZXgQNxsitt93KO
TESJJfSZUjvyfCitbAuGZdmpKXjXLpHELsRI9NFSAjyiA4roIMhxXlh6Ap6JcOQ7JvIblo99kZpR
/gETSCKVli400Ev1n/XUjJdVrM1PLeLMYp3OvjOvIHFY2a4WbfcFy4glVGktwKuNxQoSw/9dZZWA
XQE3btpL4RzIqrgMvKBVcl2jRzpg+RpPrKDIxW16EtcBcOizvASixqRpSe42ZH/CCd+KD9C0gotC
GeOTG+Zq45a2dSYdczy38t66yWlz9NeKnf+hcefk0i14s+EfTvex7X4mxrylUPQRbWK2NkQrL9Rk
WnuUljc0wKEDdUgmd6l8TBqnWdMQCxWPEX/VjgRSqHmNj8YwEaWHmdxPs/ExHUxEDil7ScP3pq1y
YnBAyCLX2vZGGOZ9d9E0eXOlqnk8kEUIvzppbV9XGtKXORTOVZ6AT4LTaG0tL8vg/8jkUpUFJXFc
Ij/WqcjvesP5TGOoe3BU2Bzh7T2grW/uJbbkPiKcNlpleZZtaIbODlGs7pNG+F+60UB35Cbyu8yg
HM8zTU8DVkLQ4nwU4LYECGQb7Q65p8uaqfVHnSJWWvFmkiK0nGDfdLbL03e+Z7V3F9nT5awpMTal
3P6vDGDdkGNguPJUeGTzAr5igN9BJHpXE3Zmk3llFv1Ibzs7NseSj8rXN2HnfbML63PdM6cLs72R
cXdbGPmnNJ1WSZE9wD69e96J/cg0v8qg/nf6+jTT/amp+O9p8vpVwvv/mOJ+9Vv7p2ZJI6vTj/r/
MA9OS9ZftqxLnv1VHvwOrNXT93/c6gf99CoT/vx3L5lww/d/p+qHchSvbaqNNEX+OxXO/vt3Jiea
mGkdBDO5+MP8SIUH1u/I3QKa35iEl/6lH3lwK/ydWsmSMkCoZiFxCv5OHvxZmPs/++vliBYba5rs
UL1RvTvttSitXNbWUHhPIbzxLtrardsCdjbbPpvvPa9riwcXVh58LzGpyd1oCuPpuMbGyXxMaunW
xrqxxyI4j1KoWziKG7U4DFFVKgSK5FeY/IvRax89iL1js+FelfmChUHx9BSMzdTd4G0QlA/0sLbx
NwxlhH9M/EwAlqksItxy7baerGCTm3rAtgfgNNkIeENV9cEKJsEpJ1VlgcOrnDr/01A96+w7md/X
eRqSviaKQ8QKdPrw+FB6vs6YBFYFD9JPwye2oaQvD7pyS/dQur2SwQEjA3KBa2TwJZxAM87sePeX
EfXjzftrreKkQYHjLyYgz80wlFNI31AU+Wviec6dUPmmn33PofoU2Vo3KFZSdPlwSkHuj0Oy+L2l
OnFT8grG3NbXg+tM1L3wfPAH51z7YF4LCMPCkdaRXLHgZ2+f5JKH+cs4olZDizG6O4d2KtqOT9sn
ATAYdiod47tvyN60cQQNAH3v8PAgVIXCzwbma+GZsX6n2HfybJbjYthJGstDBIec+eTetN0EIdFw
wu/JxJjzV73ZluqP1I3tGkBennXZVR2nWsNBTBvbfs9z7nX9BV0coryQRmd6KMmw8w69fjQJUZ5h
jqnznX1/IDCTGkzfe+BFMjSM7Swoj5kBqObSKdgE3BaKpmx2fWlWclPefgA/nwmaVR/ZM61opoMp
9uszSYOUAgx86u8uwNJi3E2WP4PW8OTQKRd38dj1v0pEGja8Ryq0/tfGnHrJNiNrzHZ456kwPb0e
DbR4on9BiEljFX1jJ09F+xnYp6KOv0HvqT25bwQh57Q16PyMpv0EfoEh8vb1n+gQeBRIi1zekkVV
xHR62tqYRHPusXc0HtNMBpVxGHW6vBDV2KSqWXcDhHkaASs14ZpBDOJwI7zMTLvbqvXzaV0bGEXd
Eu5WErSJ10j7purJ/T2+fZqv+2voTsTsg9QryeeAOZws9OvHBFI2lKaYx8dRakKtFdRQk+djjoMD
CnmUTm/cwmoSy0ujh2b5krXJe802P90sdAgLpsH0gQ1Qaj09jRCws56U3zzWpWcwh+fMXvOw6idT
T94FsFDmfZXQsPJQ5V7NjCrbSlregcDdQD0gUmbbZeZnvwNEOpvL/sIdCwA670wrJxWG5X5xk4Ds
BXT009h5KroZnaFuo3p2HlVs+6BVENe0ZXctcMBtMakTk+DkjKDCKXjbTKJqpk1YzJNxO7RtfKaI
6QGAVPNsThdVKmodr2pK1ZigdJ5plDd+FUEWWaP1HZkSbSOfQGyac1TyqeQMByHeeU1Pig/MVBi0
YZW+9Hqg0mKwvh4AjMyaNEbffiWZ6eXeukXSwFCM4y6K4K7MgcHUHhMpL7Nn2bn8DMgm00lrxSE/
Ggft+GLXDc7775B7OotTFyEYQcpAy9ny7p6MzmIsVEX7W/u1lbxFYuugPXQvbSt1pgtHkWASq4je
nvmeFBxMV5h/cqBKxoQ/+DeJmGPjICs3n++l0Sn/GGJIyTABL1uV0b7o6JKd4Lw4EUNo6inY3bSS
9rL7ufSLAX0IuzCeQsbd5wE1gAP5R7QHRCJ42o88O8fLJ74oqI/kJVqPlt+dH3TLsyvGpRa1Ec+H
j8LEAJoUNsiMWPcIHjjzzKiX2EC3FDQeRuWzydpFi23Fres0s/4gIVQhRSwrSfLLABoKEsplcf0C
djt273uztxhkQZgQZ/QCDPB7+IrTWZO7HyDCpB3Bpd5BC/nroeHEU51YIKq+4rmgZLKiesa+js1f
3pRnTicGJoq/NxshLEd1QIs8Uemizj85opImLdOVM3xxZmiYKPJRlTD92bC9GH5+Lzz/a5w72Lis
BhvP5uQyYGJhnL59Gks4+2q9oIjoIx6jLYSeEPQkJ+cxkyAXBsS2+8olx0W1uqEk/tSIVDAbpYVi
Wy9jgHLXvQoTZpw29Zpkm4Ta7htSmCTbelDQibgo49C/HR1ZUlhRg0X2ReN4ma2FN4/NBYPITFe5
CRe+xebSt5aXPTUZh1QDiS7O4rzQy5vfU7a7QmAQUFh1ConOd//2FZ/Oa9QfaJqg35gmfEJ89gSv
n3UB6qsehAqwva5NglhPSpsgtp+XcbsQcNxDag0jwxY/Q4cv7ICX0Wv47TKknY7ek/g2Hv3lH22B
faA8ZBRelilSzMq0dqLslyTp7JFvBaA1VEtMbU1hxdsZWILX6O1LOmkCpgbshTRHIOP3eIIWDf+v
L0k4dUVj3JLv1qnDu6XbZDkBbTjd8uo+v8d0kJAl2MXpuLzizJXLlCJbwUIDDoMw3hrB24lVIwpV
PJRRHriHbCDRK1ZiGhr/GIuR38pSZ7nEacEZ7sihS7Kjoeyh8lEub7ncdy7tJMrk0mg7ckF1WCFC
cOK915emMSgNyq6Z7pykX2Yqdv8MLWxPs+abNsOCAsSkGzGT9q6X9bEyEPLIw+hXZTJtZ8hfqIci
h7LrHVGq5HYMAZiR+twBmJj/SYUzYoi5Q0nue0W5DFxmZrcD05omIuGAmSbDaa/ZY1ncigoPK/+o
dZDiNYIADUsRLAfsnO9e7s8yFRbvtA2evKM0BTtEVyA1aEim9fI01LWG2QWySbNUXwUNs8NLeGvj
3tUjmgxtGvvemxZOlqPlkPSv0ifGsoSW83TjZeYNUWs7Bp9UR8fHg560ZkCx9nN/XExvABvEg9GM
Cu8KZ+KGlxg6ELIw6XGXBjmW+pqSZhhjgauBk92wC7H7Gwl9nBWgMnjxscVmofrx2BIB1mtYUTmm
ikhjt7k8jqQYlwdBBwOJ4XU05VF/YzZVw5ng3MHaRFpy2ae+PeQwJ349J3LxyyLAJAGvhSjodGdD
OKiMxBynJanjl/RMUp9v1/FgxvnRt2ewmVuRUqGjeYFOZ7pfpRSZODex5B09MHCpMC5kUhnuZVyl
IDTF0IzJNzMrzcMQdy7uCkHdlN/dvJzlTdX4lXwYZho/r/B5wUVuE+Z15OEXQ/yout0weGF/pN4W
j4sxl1lZHxxTWtFSVQWgm48aQjzGBKGg8SWte+mOazQ4PS8DLV4DePTR8HI33yEf79xbH2CYm6zN
0eqGbg+WNrVi4rc40Wc6DYjMMOQr8VNjW8tQbM/GAq+flSCN7e/6CHPRDRnEcf5E74ud3XeYHMUb
h0KgtZ7YnzYTvT5aRZsos2GfJ16ZHAJUmhuce4b5Io5q09xbg5Xau8RQQH63bdFU7t2Ex2pBh1lj
juOnUY+OvjSw8MWMxo2D7jtVEJ/ybdAnNT4LTWOl6mM0zmWxjzOyG7u5cUPsFaKicWjqCOSsRPho
ASCovwNTpCqwYahM4inqwP2BcSsHZeUHDVjfwz2nML3S38eVUfhHFNdGgV7Db+maTZ8Awzuauzxa
9PqRmabCwJCeLana9COOB9o3t3Xttm1wRlUnS8sPNel5kWzzPtEoJQfQd1m2i90KlspNXNuOOMOA
KMXckrHi0xrV9rPJso7PVjYAtTeosWhsIeWcT2dDQqFxqctUrDbrIhowtdr0LWrbPxoDras6Y3AM
RrweHMIW60jfW86H6MkJR/+qtIOAL/rlHw0IpvwMNZXL4eZGueJx7mBi9ue5L9vEPlijYQTBesq9
ogv2Y53TCAZ4uV/WRdMzMi6H7n0WlYcxRq4TrfG2jrzkahraocX7OsYWGAVJ4Rh2e1Z0U4TOGt6d
h90zXKAlqg6k9tLiPkji2JgvXLdU3Cljole+umTWFql3YThLq9sHKxOZVV7n1NXCeDtAvFXkZzNY
PXLNlLWc0rSYJML3TdIpExsTC3DqRrU2Da/+w07smuNVeRlFd1QjBeUatt7cWTvsMlaQteWny4dw
/oQsKyGiJaanEZKrX7epVTv+Lk8pDEcrp9QFXxqVgpyuMfVmnnJ7ncCliwZUaAsLiHhjryOAGggL
Xi411d7M7RM58oCAtUTFHA07MjaZtZUtj8dq3dT2PlvluNzn2o1ycklGZ0gehVEXcJ+fBLwVdhwy
y4i01kNoTRSbshC2vcETdDvR3et8oSNyvwzqXHtci1xrvAzzYDnljCfdzrc+I4sjOPxIPMbGuAww
XxrLk/cmg3/D22q5NX2PqhOxuA4x5LEPPRVxrvHH9UjpOOKRhFvKv3m4Ofi3tA/EkYOAKiIBRItI
SqPV9sfoiWcV8ZFBDmWoRIo+Pd+MjlEj1z9i3Gixn+E7R3nFpWNm0rj9cauNl1//901++T0yBXZx
GdhtxQlYFPv7x4JyMjWMDJdkLlrY88ix4AUnmXnLBhy498p7eVCYrmmGGjvvTiZntRXhh7SysJiY
/KsIGTd3qbcrLLvIwpJjAyqOD0MPd9iclqA3qdBe8Y6CoRCP0csdbFreIOa1l2uiFMMebU3N2x+s
w9Sht+eleXm0L8MDg+eS++O7GX+x9YJyufjRx/gcfj41UH4/dVOff5waYQbpHdVIt9O0aqTOcntf
BtLcTRjHbLnI5VOsTCr+DiGKw+hSOl1O/eWGUoCb+aYpncYNtobpgT86m+lUHdt9AiiGvx6g5fFO
U1ZfMh9q4PlmfWCLR/rUaoaP8ohYuXgoPwxXRS57+UC7X764fRLypazN5XWo4LfzBcuZJB3uOpi8
CZW0JORzU4GRNsUyhdmvvnBexkpGHU8H+x+3HL8VyemMmVPwIawAUCnocMIkI9v34AR9847ILQ/7
DQ3jQA3WJnA4Du7lacOWiVoduU3cuZbMDY8pxZmuSZbXuWN95d8KsKjwTQuCxXE6p/23HJuDdhuT
6mwZuWXVr2IF7f0MDmDH76daKL4QNHrlsRId/ztVA3k7zxwsUkWCXH557HEBIymAFSJHt9Kk6e/9
GsOXCsHfvIz9ga5NksSjI2xmGOxGyy6EBsUSWwHFqeNIndF9J+fxi+mPOfMNbMGmKA4/0sk5tvUy
33VpyX732+Qq13EObU6t0tw7z++MgCjLDaNFqYjneycNm0HfCWdIB/+gXy4dm0fFLXLacS64Irqe
lbf1Z1Qa3lpLd7l91tguo4Z81TLEX/KngI8G7gDa6eV6dZbZfMFNRPD7IiP7SHmsnMkrR65d1NGK
lMXkV5cUTCW/4U/WsoeF7qoYVy9JFhzc8DjbdTWObza2IGLmM+aX1FvMtpysofDcghQl1Ei2vrhp
FWB4dUliwsOSHd+UAVbeQDsZLR+hZqp0/HhizVMTMw1cWQdnmOLQZc6SKrA7+nHra4RtCX8up5Kr
/DIQnsXGOQQ5KLjHCL8gkpRNx3J3GeBz5+uPLmmsie64ODfA2eDPChdwQ+oCRsIKV9jQ/+omKCfE
isUw4uHPhjtzVX6N95e3rrx4GW7SlhaD7+VO5rohE+1kOE3158PsVXHwsZjpAb2VBNNkFeZWRP5X
5lvGlzG0M3cAxcNyDeDgjf/N3pktx4msa/tW1g3QwTycUkWV5sGS1ZZPCNtyM0OSTAlX/z9I3qul
Wi3rX3W2I3YfuCNsCRLI4Rvegc2f9HKtUuHPshaQ6e80k/jqBrT8je+2Kt3yynVb5KR3eMd3vfbX
lBmIpsLlC6wSyfWS+jeiEaXhyQcqklPR3+tJm2MVFDuzlapPk0ds0z4FYza25mMXA/zX97IYxgp1
RHPpiofFpovahAOngyLZN4yGmBKpzGAwBmZ5lQfQfPhLjd4z6rzEn9tfT/LyLfFyo0C8gVg2r4/1
vN2gC7/uf8GcrLsJ0f+6eLOuWn+ifq7ex7m5/h2gTI2fQD9k/UFIDQ4/Qea+9jayMhYs5YRoMb5a
+tkQyPtO3roqg2r9l19TlpiSnShwaPbQAnguwa/bqZZspJolTlOGKXX/ZkBNGJOVScf14Ks9LzEI
vqmt11UOnmEtB3YWMnpwxAjL+tN2ASx4Z+v0H66oW64jByXAr/66kSMDjjSkQ/nYLxkbeiyLh4x1
LQb7tnjZsIqXQmMLsY/ZoJXtWoTEnU3ijlclVdvECJe7qNoPmYOCwQpWy5lKqPusYVwK4gkfjLFc
hzU8LzitKThH8Oob1kUuzLXNuK3BBDEnvXgxC1Tw066uKkg05eq/+PJCqAOvm14B2YXr2p2h5eep
aZWe/0Hh6yChp5bD/sAMRp/AA3p9WFZOe3oI1KvNO0TAXEYNNE6xGiYk+69azV5XEHIM6+oCqbSO
/YPs7m1ut94ekRE85yE/rfKHB3VWOQC/nTqPUtXL1phTA2YU5AGspN/f6qAvxGpCa1DnXpSs+PNQ
vhhRZnyLCCX/Z47ohcJpFldi2772gA3xpIG7ylJAa8n5wo0tAceA3H3eHH8/lrclBEfXmT+I8/Lw
tMOZ5wdtIbgUJuXbPLkDRsg2ljnGGo93HaTSCAezj9/zf95w5fjScPeRHOZbH9QVi1RCZaz0+BO6
UxwUScGJf4q0Cdvcr5X9+wc01rLd323Q9Qmp3b4w3kyDdtTBDVWZo3Lcl+6nXzvGhBEyk2h2rdlx
dsqGJ7HLRbzI22Gy5hzgaL3u5xb+incabCbOow9G9HamMyJSKX+VgkP5FeWyw7bYHOja5M1Wi7ze
86KaiOtY42ooYvb1zEeMrN2l9jCzMgOLw4HQAgwr/4MYgW7TZmzJ7HdOhfOqHiq2FoxHECPmx1kf
sXGVzRb55GZ66WeJl2329w9x+Bn5cNA09FWmAQUtRCbflt84d9veVNp4lQKY5XUuz4GQwA92uJ01
f7A/YIj80/0cnQ+5/gcZ96A464FWg9KoD1e/jj3sVts81Bt21ibEaD75r0prGBAaz8LpLAyLpfof
2wF2OFSixyy/ejmWVo3QdZ8sStZFjf4rj/z7F7ruL6+mKROC9pPNCgSPglbKYT1zmheVyQVhQq/W
ZOFsvKryrK+uZMH8d1sdl+YGsMKRTrLJ9OHbvP12FU5BIHFdvLeeu1ijQ3WEeWS2Ff/7/VP9gmK8
ejBqhdwKqUeI9mwhoLXf3k3X6ctgVNXt5YK1QxeBHVvRCAOQ26H5q1tqeuhIvyXUVoOwinG4RvzY
SXqjOue0BoKTbBok/pR1YdrUHvQbmABJgvkPsYHTXMXw1QBubmKTltNjh9EAaZDMTbtuo6ocFhPr
50Z3u2rrS4dS24WFOLDl3gQv/bwCawbNuo5r9MnVZZGkOHzhCD66GS5neg5U44REw8uQ2kXjl0/x
K0DxNH4thaQ2rVOBCN3nsHCft7GXVKOYdLZuxOVMtm5SwzUMmHCyJaBtTJ88AUdofoAQyx28K6sr
12BOe4ltBM1RVrsufAPX3aLrKwNjqg5X5WyLc0yZg6n9VfJoOTZTyIvPgcxzBEVnbeL9Lq2/HuJe
O1JZIrcoXDMSfsMtK/TYiRR0uhVIH5a46pBPUc8v8/KzRdgbWFcuMFsbq3pX19ZiQDcCQN1AHVzz
sGDCVq7dpkAPKbtSgcEJEyvqtMf3Z6MhcDLpVdiiIuOYN0EbCG+KkhbSVXvvzAFeQvf0G9aOFjGg
brpXTd/RRLjPBNXmZAsICTjBLpWtgTpuZRB0/jWTenb+meOqyfxqOGruV2vBKRa3dRDkODHldbc6
MQk2DtVvYDXTS0frbubb4idvLlDaMNWh2rchNDMcHxrKHE8X6Dj33RLSjsYXsoY5JemLZqnewSAq
++m7q2PAlMKuIeCuw8qrK/mlpvKCySqI2rXl9msvaumHJ+6FX7Fv57s6LV3A0L/iLArfa5w41/16
6LxMjfI5GsSpsCBlkwGIGBGOUscdiZ0saTyGYRaFCfpYG4N7NvHGvxM1irC7CkIaoM0kme6cOcOc
G6JMvM/s0TrJdGs5raQaT6hkNJ886ZobsP7plZf1pU7NeJT3MZP6xE6gA4asvvR7LkX5JdGzBlaA
gSWIj33MnmSXkpJZO+cYnH9tCpZjPQn3wp0ysfXsFPvBFluZXe4pO8qBil8vednrEVH5qu2lWyUz
1q1+pGK4Q5BQnEtbS86rEd6201GCBvuSnIzNEGzRMPJvPQFGuchE9pR1bbwtU4wMZ7vGSDgO2jN/
MasdDm50gWsBa4E4dK43dl57u4lLnvrkY9+lagbcJ1MM1oOi3GPjWC7hHOTOLs315k7Y1ObBeest
ziRWk3ye1OJ/K7Ualz9rqO4n38wi3ez1M3QMoTg0mmZd2JTpdrLv6p9d7sW3FA+Rf09xWnsyaPWQ
zxjC+DQiTp/txFxrkdFV/aduhFS6bgXbDvXNM6uTkNedCve92Avi1P+SoXown4JAGH50pp0b0GQF
7LYkq0CJjpbj//R7x6u2WqzJsyoAjrC1EcO+VaNVkCdVzbnT9Ua7if20wSW+ExcKhfLzzjXWGRo7
aw81GaczRTh7qeMGhZlvo51lOM+ZW5/d78mYJgsuLJjwlLRZaI+TaKefraapjZkZyzf0vRsTRIEA
PrgsHTM3xX4gBDElh61YJiyOXIghSagbIruaDY+NmJRqM04Y2p/Zvl6KM/zE5c4Ug3nulBV+uJbz
4EzzD32IUUpHuzkcuwGCjtfq+I2qavS2ztxYke319ZVIbfk4C1Scc532Ng5XQwEGoth4WeIIqGUW
bJehbULLLOt9Q6EAjmjV3yqjLm67FEmlTdH3CT6xc/sFf9nKDFs1KIhcUiAkzvjouCIQULDwVLps
bOVPN4HZpeWmXsb8W15hAU6Tp3qom6wNBdSl24AmwqkAVbwZpB6f2ZjOfOt8F3Ia9X68zim4ctO4
D+NBa8lIh+TC9aEuYpRTBN+kRlCz9YnPcjwhu/bGndxix0bvupsgW7yT3mjSG3A6YDumVH42m1rA
HFLGHt1895u04s8TefJnnHjhirUCb968rZKfMy9kvzIah4gwcEYPI3DiUNotHdsC9T49HcdTF2vb
fUscaoSJ1wWfcaIJvltKWPe5jJvv4zIuPwcm+BbJV/PSBliwx3nN3Laq7e+IL7XQmerxAhep4uui
N/XeKo0YZBbl5Kt0BrYN0pQdSc8zrOR6p3BPUHWKNwI0OOy7QX4G22Ux/tE8w4TXgs5kdY/U5dqb
oE6heMxlcFdVcjlPuryNlMeWSxpcZVe1rfdnEnevG7ie8l76vv3DKkY2B7Odxyt7BlQOdnK6Nqx+
wGzNm06zSVlguAe/xlu+smHmYayHb7sRnC44913EcSpvF9NPP/uUTh7bxceZF6rBCYvNu1wMDXo2
amC7MoidCzrceKzDgCmxMJxh6+tg0XZLojU3BSX4m0Q1ot2ADNF3csrbR9EPUMdjZ1kuZGAP5wCV
CqoDVXOfWEtQsWdXKrK8wj/BWTWBZbTYcA0Ti8q81J602ASDdoHN2oKhyFwpYt2tN1DS9i8KB6od
GqoNZtV9WAYivphwe72hylJeafZcP5S9/Mbv4C7eZ8ZDVxHB4E+dX6kgB37pCAOaXyPMr4MGzQDy
2aRfAvUZPmfmCC08RZzVBuZveOd23Eh/F+hVHcAn9cWWPi5mYSP97q0fLNBj86UPMEGz4vqq0ej3
n89ai+Pi1tWnXl60q57CzlDSmE7xmKiuLWVrt14dZGLjKpk2URoI+SlPsrFCubSZ0/MqKxqc1SVG
Mfs5jg1t741dt2BCXcsh3a+hh76FOtKUTcFbg8xbnBXk5LLEApDIZeNUQzxeUi3Ju401GMn95C3N
vIGc6l4A14uhE+O7V5z3JOL9g5OR/Un2ESl6BwtLPamBFZ2MveudOabCd/F+sebYHMNZtXownJls
dvqpb9MR2LflXMttOnbOcBdo6BmDwEnKQIZSQyKt2Gg2og2ZBWomNFO7vEXgVlv2E4kmBDPkq/QL
jN9VvYFHrnuX6DYs0xaA3IKcw5Kd5WafbVzDK856bVZdfo3knhssFq+/1hVyDxAAixWlJUynuu57
O0ecYHZzF72Keuga1gMKKnipG7NZRbYxlOlFkdKdxYScMu9m6RVGYQir0fiBGlec1JntNFFCo/Cy
yCiTbnMF6Q2mmuFvUfFMPUpiuTROi0Riii6wj0MVc6L7jftZf6U5gfKwW41RNvHs1W91pmb3YAhN
Po0BoYklxWzumyaGrp/AGxvMDSFcqsE86VYo2hR6qftpxjPcIzAb/BnfPHbSnh9odLThsx9sQq3v
RqkocYtPWkMFUVEhz59GwkTjwLk0tNHFY8uvq/gkb337WzKOX5clTT4nqfiaBMLJQ9KE6m4C2xHF
fiz3OocH3qSDK2l/ecs53kfllbSyYTemMtiIVuAIiL4CxppV5VR3+NO5WyndORwgk7C/jn31o0/i
Zec1JW28RMWXdBh9fWOobmq3C4eNfRN0qYX6hZRym43UepgPTJgQPNz0ZDSiuBVt3flR56FG3yHm
cTe0HTapg0KWBefECgaWhj3LadXkLYZnbblD5MS5qws83QKYKudF7GiXZqHsc1PQtGwSnIVh0yXN
1jTj8Vs9IOi5KBMbex3x8WqrB2PbRcJwmyvwgxPQRTnFYdBNEBfbIkGNGhE5AdGuisGQAogcTjuX
h4tmitx3Syyzp5i+d7vP6a9tJYsSw0LEeq445Tn8UZcptxB1yieGEH/i1Ml2A04tm6EW6UOeJcZX
Km8KNjD+zY0eIP0tvBwGui43I655X+BRfi5zkGAJidvOM+P8sZnMHtU/q2keEYWTZ4Np4SURS5X7
m4zi6BkiJDx0olPhznCEI9mFcURacjZORvYDAyTva4F915fCsKaLkc7t1kHc7dSiZPxA8d0s1j1N
idDK9fYStUHUC+jsT+sktH/YxZoMz3W1ntrK7L43o49pd+lmNEIpJuPvWDs1hnydzBTmJKgPUiz0
ptzYWPDyYHZpWe5clqIzv6dp2kOoLxlDmJdeihkz191Q/mJOoJvgnFbuAG8fmtiIj6HG8X1Wiab/
U5C1pZtCWJb+lYMXOY9A86fxROsLd9uLHIWE1jE/r7iBnYFQzwA5SRPXjqPy78PoC44HMs9dM8Sg
oZrYsS5o3clzgb0n8sIJIc2F6gbxvTB7lUGokgS22ViqHz2mNnLPoiRPGwRVzKeRrtUY0pFDcjQf
rTOK1AmQKcziCeaBjf60gZDiiu6l/bk9k79hVevE/baMW82JtLYC86svo/PQd2X56AlMRYsOkcZS
11r9apg8447umh+ACiKGg3M3peUe7aD+jN2vniLV4sRIKBcQeoLi0OCKpZOhbQYM19twrnRHRBLD
WhynOzAL9sZOqzS3i3GXjC6tlKrY5AVBmozWNHbcxHOLi+/Gsep4+VJ3Q11cm7jXdluyirhgS8Os
cBEbaQxJOe813cxr+9odrNgPC6PNrG8lsFGt3oyar/J4R8OsUPol2s1uE2zItpUtQlTXq27YeBy4
DhpL9K9wehxAc0PlrccZf5vz2Y9NS990AwmYuClHqkNWqIB5o7IjB9Fm+DEWdpOgRaRL2iiwcaxa
hqNqG7eHE1649emQDlr1V9d2anSiFPxTVUcOUgPFXaxDLx33AqBUX2/ljHVufpMPouA72BpwKVRV
h4EewAjMncf/WWmBp/MeOyxgt4FIlfPFocuU3r0UazWxNhz6MlhLo6YRK3EeoBBCJgxeYO2DsA4X
7ylBCVe5e3DVC+sNZ9wgexzElMKNr30KXRqZbZyj8GBJtuP+YUgpKPgX2Ezr6krPA322N0PSDS0O
wHS3+FoceahsfLf8oR6rrVP2w4xpwcDjLdDtQVl0G0AvVhXfWf3KHIxcgKqZdaYPqAo14JCynhiH
3CFpd0KgUIgNc99sC1BIlyZgLkJ3EbBjzmjSQa+291nvVfMsqMKOVFKzDZCqoZzsKKmVnZWRmEDc
BNQO6sa/WAj9/CjWSjemC4Y1L5Rnw24DO/LmxbL39P2qB+EP5WcNdA2e9A3ks9AeWDsRaJPqSa8L
oizQ76ksosbtgnQ7SnAqKlzMlubj4qIXmYOyPwuyZLxxQMeeUAfOLhr0MDaF6Q6XuTHPVSSsCrDW
GNAIFlp5lwdq8k5bQjj0tlH2slEtmop6L3vULnvlC3SMgFAXT2LRcSKNpQ0JGaEMe4Djusyfugwr
SwIErYyIQMkQMSZ0nD3c/L7axpWvvmtLrGYRGsnUGp/8IivgBWd1/UMieCOxIR9JDWrckslGZG6k
EeGE7E5gEhfjU6KpteJCRG2iUVGkyQ6e1hhru2owfMA5ZhvUm1i3myayZ707MbrGeyyxTzW6jRev
cjIUFDOHDNWbu6sKdfNhi8Tn0H8B+gBsIpQClN0GTEc7EiAZJrgiiltXCZl3FdotcfilouGG2gDG
tZFXuOWZlmDF0gG8hlwBtk5UQDfMeei2fu3gTetpqw6qPvNhPIWctAW27gSr4TbfDBTMvi8AFpgb
cXA7aHrDcy5i5xpC3cx87C3+534Q5WArfmqAlygeomFxobENd19JLqf01ssr2MAdOKbshAjGPZN4
A2Xf2SKteW+Ndv6pmaz4Ephk8pRIgzfvI5IEXC0eqIwsS4bURqZPn30UCW4mWaY8AjS2VX6kathN
PexREOQIPhmUD71tkDfTqUHRIttOYGP+nCwbHqFTdPZJjZE88ETp3GFM3+yQ89C/uLIzkCsAh5jK
cgGh3y1zCOVovlo1jbKtOXQjpK4SFbEwyBDvOE3wRmCbr3FVRTlnUgw3KFdoBNnwRtTebO7oENFn
1S2IhdtktEa2Xg2+Qxb2AneQ0EqQygkT1A0urUEMF4lpjKgfOInwdgAhxP2kvB7UcV/zlKABvK+2
xDQ3rAjAr1ukN+qw822/Domp5yx0izgAjlK0WbrlQM9BXlEuuUFFxezgDgvhRsUIwG5r6RVOsa3i
dxIHOB2wkUpsR0v8NaFRFplxpzZT78yPHrvFeK56hGy2ZTv6nzpHIvjXa4h3kBBkVIEqs7m0ytg8
91NcUYEJxXMVSvQkzjUtNb/PZVacKU10N2D18g0YMPMbrJhhVR7xAtTQnC6XG2+yMwQgpjnvwlL6
fRwNKL2V7L/SKs9zw8TEvncn50GLU6GuqFwVFsWApppD3KyNxywA8YB7tSGvGhAmeuRNDpYrS2DC
asA30qki/MjSe+Ra5LTh3CSqIz7fppZs/fW9udeThVILdZcmvvLLyvrSgrJAeGMoH62uQkilb5oQ
V21qjyAqAUolI1O+lI+JNiFxVHRK22hEHpdygN7TUXf5WieDdirRqS23Miu8637om7PeaeF6SK+4
oC7gnWix7j9QMc6wZKkT97swFytStt59GiW+pQWqPeYmH31U8uZar4DO1JR4vK7zTzro6O52CTQC
pyoL1L52zLH8BFs220qKW8iddba9aS1niAhfjHP4/ynYwMn4AmFffQnwlkcQZdChTjpFVPll/Bew
Yn1rO3b/2Sfc3xt2bHzHxLv4ovMrmBwpXhyQ/y9wbvxLRZN/L8aeVecP3wAo9zdi0Oc4ROVfN1gH
y02QaChPSMOu9pwHsibN6Kyt7wFO4bcvptaUf+YUO7a+IlFp0dZcQpUazQOSlvZdnqKMgwgfr1GI
2qAVBtISzbAf80D1X2K1Qz1IfueAKqpxSw8cFtMXMtqmEp8ktlO2c408eMsu36H6DjZJtvCfAQmo
Oa9aeg00HJtrVPNXjuBkwtUwt1ajqz491YcUu91TgNxz/zlGgcP54dR2U5zkjV/19ia2pd4jSD86
9iTZvArQLPS0wEfkAZ7o+hbgnbEQNvo6wkASwyJdnQ6zoooZuqZydrZdT/5Xt657NpVWFCWKPJPn
pLqzJc4Dp7DVZjdJALTYYKyAIxPGg6qa4UKzaICxw+CfYeM3P/VWm71uS0MToF7UiWkuUjqWGeJD
/VYk8QoiZw62tEGSPFn09na0/J4UJrOUK+VD408xWng0Yn3yPihDmcqvEOtAzX3boTCE8JUurKFr
vw/FMhrw/fNEIL04NTYhWbiIlJ3hBDc+J8dlUJvXJ7HdRA/KfZqo0Wv/HLRkMRGSwHGafwML77nq
XOs7EubzfEbH090oPfC9cfdBe+5Ay412CuA8uLI0OYHpAXx425zDfSiNcyQCf+g5LJJfXW/TLRza
TxKLMtCekz/W1UavkJ7wQk+WEJHCkj5Kh+JNrbzP+XOj6/fjetvtpSfp0aeHrooNAM1DekVvh5U5
M9SkJPOeCkTACS+rF+BHVQQlE1FraJd90Kh825Nf7+ga2GSvKAca8/BB396RoqHf6/AlflYvd0QR
awVgWE4tac0jOGsPgOBGXWlQPrKcZuXLp/g/NYcPVI3hIr+aG/+h5nAv0RZ6+vb0L3SN/3XffP+W
NK/VjZ9/+380HfQ/mM02XtO6txozrzzOF3lj5CpRaAA94GHUBCseBM6/RR0MRB1sGvyr3KMLP3+l
hdFUXvWNDf0PHY8xMEmAgg3HxLDrv9A3PmjwI+sGo241T8K2MliJ0W9nGOliotoEt990gl8xjp0V
TYrSwau3c/PSV3+tTOC/5ag4ro7RDR1z3USOHYCGbr69jaTerbmqoBUb5/E9aq+pispudCTBl0wf
wYBpWjhnWutu9TlXRrSMGRBQo1fqeqaiMe8W+kh4bgh9xNxqIR/ZzSSKKWJeFCg7yB/qQlj2cF2N
7VxGi08eQOLQn02apRW4vFT9w9LZqbczawAkW9CDs9h0pdE9Lo6QN6ShSULLaok96uWzdVsiigRI
DR9KJAABMEqwfdoqkKQnuXMaY345nCLCiVARy566xUh8M/qgI6OgRdxiD1a6lXhf2/VFVSdFSwOh
Jh5uljh1Q6oWWYEaTbD8NXlTm2zQdG+uC9gTD5lu2Dmgc3d4aM3SnjZIZ2QytLV6vhhKyGCncyft
UxM67Nk8ZR5KQBVswEgsTgu0GTIfSlMZMFbwCSnHPjAKEteRpwlHw67vadcs2rYBnnOVWkPchS16
j7fC1ugMFEsZ76y6ppoRKzvGqKYvsQXMcOse8WwtzCs4a+b3IvFp/FWu8p9+P00OJiPCph42JHSp
n9UzQPG8nSVFpXrTm0m/LPD4yFot9PysdPjoeDnAXr3cBkETB7I4TL1DB7i5jn2MB9EJnrt6Oi0y
jxapYW6b3u7OfUt0mJrG8bmRN8OGZZtfALDNPhgDi/41ruZ5CGiUA+rz8Wvmz7dPmgDtUoA+EdIE
3XhZQuc/yboMuSY7FRG0vo9ED94eXaw/3iybDH+yFNlUDu7X25ZC/y7XNqJSWEgsDjUwgnEqCJ6x
//1HNP/hK9Le5T6mwzRzzRVo+Er+uhVpnHV+Hm/IfzJt35pZ90WbR5RNZ+obfUityFm2GpqIVNSc
7qZJdP3n1NBz2VmgRS8Af1OMVHUzXgMTUZCmlqAPQtsaUTQhvYG7aCWo3wqWD6gJwPKRmpbmnIy1
uE3rwEOLr5Ev6Mj/6iD8/9Msuh5/kkvJn/9C5b/7Fxjxp2891Z7/BRJGSE68+tT/ceid1k8ZeLUX
V4Bn6f/151+OucD7w+YsokT0LDnkWIR0L6ec6/9h0MjF64fTxQduxb/8Ui6ynD8c3UDhYNVJRxdl
/adfh5z7BwbR/CVxFgI/6wl4/CFHzc/2bLwFDk20AzMbXegTXgSPiwx/Web5z9R0P/Iuezvh/778
Afovh3o3Y8niRRSWpfw0wVRI7hO1NH+9es3/cHq+3Sz+ff1Dq48ALV1/RV9GbCTdciuMKoDuYeW0
zQkPwBDYFuzsD3amdx7mEBC36gblU1K7kepAH4a+biUybGbX/8Dc6m1I+/fDrH//alfwglYXeTC7
0WAI+9IwJpsGmJ7r7sXs97Xaa96C3j2lLfHp92/vvQda3+qrGwpfFyOVCjdCeNRTZ006IBQHQzXN
ot/f4C1w+u8nOjitfHRQ9H6wnGgqOm86c2crNjei6Mz0wkGF0rw08AMvNm3X4ucAuwo+206v01Ge
/P7+B1jivwewPvnrJ6TTXDjdjFdzkozUNkx/71nGX6KwWg7zNplWH6gZWflVbLqIBvQnqTlpCeqJ
H+Bg33vHa9j3agRw1isMRydeAa4CG0s2f3nOlH3wfO9d/CBmbFipkz/3TkSi733BiboJ43HIP7C/
fe/q7D1vhu7nmdtZ0okKK8t+6tixIG2dFR8Zi793+YO9AdQ+bb3UcaKy98YHY2opc8eL9wFm/52r
H/o1YSSQC2G2ToQv47IgCqSNkrpI03ib38+t925wEC8AnzH8GRNXpLcpT3PIusqGdspS2h53g4Pt
wMxx7ms6oe1BRHruTZfBV32oehhBx13/YPV3gLL1STn+HuXbKpoTG4d6ABeIX/7++m8Dq3+vvdWa
5vX0CZrCxs93jveN5i/VbpKGGKNymo0MyllqB0feZv0+rxaYZTexPwnN2/f9YPboCzf1SuCFhRuJ
rJ/UcUvNOVjHbTO2sYWU7h5FqeW+kHN6TbEnuD/uXR0sZNB5vkGzEaMGTdGs7qRnXSQ2vNE/6T0W
6oNX9d6UPVjQ1NdxjvGEv5elPZ9q1aJfBzBVPyrJvHf5wwUdo7DJy0HaGsyMAlum7Efy0I/MGN+5
vH0QNA8g3bD+xYp6LPkCGM8Blhk0T4S//wTvXf5gPcMzrOcSN7S93SEMHJWzr7Swo8b5kRHDezc4
WM9kvA6kdN4+YI22RoPKoT0uc2+Zbo57goMF7ZmzBcuLBi4oluzB87vuRmVJO3/wgtbL/M0L+Pd6
PvTsATQ+OfmQeHtkV9r4EzVh2OpWuwQ6wKc08G7nBHz+6XHPsr7EV6uaFBclechBeyoWKMj2i6WC
MAW1rx+3ng/N6FQ2t8ChpLcvYDDYpx0VAj/MB1t+dDav8+afXtfBkp6pJesVYgf7Np6F3OYJLK4b
Ouuje4afFPa5KjHn+ktZ+dbXoU6m+oM3917MYx+s8lIlyDstwMub0gfUm2pd7BHZF0CkI7+fcrtH
Di/H0ylLXVHtCpAgHjX2yWruRuQvhiNf8MFuMMeu5vmFFu8rTxto5E/e3vfo8Px+fhxowP17NloH
uwEyACpraTXvLX2RTbRgMQNOPV6QbRZ0JufrhN7WXwLrherEXmgDXyk0eepLRKT8/AvMccf5YCjv
rGvrYOPw69wB3pjZexqfHZ6+S/BTKDW1x23ahw47pbRcY1a5t5eamPbQawDTJ5afPP3+Rb43+oNN
AzEg188hTu8TofxHh6P0qlsJ7cdd/SAGaHEhytEgCfZOSSYDxBEBAsiRcu4+mGXvrDIqvW/2iS5D
1cxU0t/38wQP3bel1L8rYbDiUpSbGwQVQePi5+yK5IeoFjpGxz3ZQTyAlmLJJJLu3vXjaggFKpBV
OA9Ixh45rQ72j8Veiha0oxcNrWNE7jyiXY9C2fa44R9sEhjtAZlt1bLvhqTfw+XKQzRj8g/2oPcm
1cHap2OTaoqjYZ+bGYqQvZFv47kxj5tUh9Uzsp7GN7Jm2ZvkjcDlEe9O7I+i1neGfijibLiihoSf
LPvEm/tL4Eo6sUCbQmo66sUfVlbTfOiFJedlj4BrcGqOqtjGFsCl465+sJotMTqiL7h6j678ZrK8
LuzQfj5y7Aer2a/Nxafrydh7RJkKaxgBGHj2cRP+uWj66sjP4SbpSDks+9bIyl0H7mFDD3rZ/f7N
rGP8h+P40Aa6jp10WQxt2k+a85O0E4ChjX9fve8n7yMl4/fmzsGSBe4/1nkRT3u0XOSnoG/yyKCz
flw6fmg21qOjZk9oUO/p/runtGBhC8ygCn7/ft4b+8GSNfoKvcclH/ZJV9o421TepVDlcUN/VnB8
9Wk5qOMCNG+/xyQrNjYgE4GCpapIt0cN/rB2jyQXZOaFMo+oM3VW4Lp4AWepPG5RPbvAvRo99VFt
NIa8B9iJ3MqdNel+ee1IHxrCccM/WLWFgVJHMpqKkBCSeCGcxzmY6w8m/jsf9tCi2Mm1AnYvluwt
YlUhyrMQq4LgIyPp966+/v2rd2OJ3Abz7Y+8ee1RwkhBE1jFR37WgzMWd02paZ37a+jgVE3kn9xj
h364WgGFoOpkjFEwUTQ216tjRnLs1Q8O2EIfRVx2XF3lQbpBvQY7QNfMj5wxB6sVTQG/0U2dq9vm
zzazy12SJUdWtg5NwQtEt/ws4eIBVlD7EhwHmZerjosNDqVNVW95cTkXY+T0WLEpY8TOD72n444o
/SDJrlJh1pDihwgjrDqc0gyW3GIc99ZX74nXk71bZC+adBqiim58CDX6URs788iLHxyueuxIa+3+
RdAr622nsm/dsHRHXvxgmbZdoHIi4SHKXbzCXAgf4bDCgo7av/SDdYrPj5Ygu8rQ4bZddrRHbmIv
Kc+Ou7r59q2rwTZrmyvvIW1CgF5Q+XC2GtbQ3ZFz5mCpmpATqkEk4362KzD6moV1oIDE8uO48R+s
VSOLTdmoipM17sozqH1YKKFKcVQwjJXJ27eDnoiwkMQaUCu0vhq5eYus2O0xA6c/+fbSCulEsPRa
v89S7Yrt8RFw13G1QiRZ3147yDIIYbXX7/MJ01GA5fdNETdHfVDap28vXhedJgN/GPZaBvKlzL0L
lAg+Usj45xOPxu3bi9O+nQQgWNy0SvWUzcafsPrOj3vhB6sUVcdE47ye91wWvsECu9kNEW1Ijtp6
cQN4O/QRd+y0sGW/X8kfX+yefSDsssU4KtIwDr1VcMU29TKG0v//ODu35TpxrmtfEVWSAAGnwFos
b2PHzvaE6qQ7CCRACCQ2V/+P1Udt3uTzX5y6ElkWmtpMjTmetjeojVyiH6LW71lj/2nYd0FaxvUQ
udrYIlzNmrWtRtfley+vf2p8F6JJBxNHDZJ20ZspeYjHij7AN19/OfRZ412IMlRdwguixnQUKB7w
2/lrFNfHPulecLmhmqUpUTtXmNBdC+SXb2qIn471exejwQzHftRcod/N+ApXo4cwGB+ONb2LUIDS
YU/sV6iOLj2oy5vyvt5g/Xqs8V2EUgrz3g1Y7BPMST+0a/QtNuu7ntIIlf+9RtKrHvG/RwBP4JwO
OrgtlOieARw7o1TlYLd30RlA3uwvSOCD/+4uZkbZS3hoB6XxbgfVaziBa467HYDU9wA5FJ0pDz2z
wnvp7XjUalqEtei0bj9tzmZN9PnYR9yFJOzq4XQr8REDIWEUkjzHGz+2TkW7eLSDk8s686lYx4a+
busE/K9FSeOhjke7XRN1iTA7qpOpAPe0S1kngb9Lvh5rexeRUtVjGFHincIap1uP8L/ghX5wY9s7
g2FiDwOKI6dC1HwBQy/w8iRBifexru+CMh5dNAWh804DfzF9HiOLfazhXUQK+IkFMA2ZChtDzDH7
I8ragHs/1vguJme8d60QQ44nEF8vs8Lb/uA370l/rz38zVqyd6U31hLpKTQeq/AJVVI/6wAa2mMd
38UlpGQrGeJkPJnWfwJ67udi3dG2d6FJIan1YcaFtDHKE+5tXDW3Q7DwY/Gzl3SJMXBwiLWYKOHG
0400nxQXxw5YewXXksCXBPUsU7H463SFB5cchfc4Ab0nXv3DJ+W7ANVzG5R4q5mKKtB/ebP7gseH
T4e+KN9tmagwJob7GBdrqzAfLGw/QYqIjp0j+C48jXAR8tELOr4sT7Ynt4sbDkbo3raugUNyEIEy
UsTSf1AQHJ5gfs6OLeZ8F6EW5ZQ8sW4qiFbPAWAHjRHHDil8t20a0LzWCrV9BYoZWDa3FEypoPl1
7HPuAnTFi8KIeqsRagb+rRqX2zoKX441vYvPBUwUGTMPLFggKFCUBFPKrm2OyTDoXljVw1cING+0
jiekLe+2/jHywSU+1PVwt3naq0AZrB5Q7qC1UelojXfnObJ+PNb8LjxR6IBVMbD4om79G/Wgz8sY
/zjW9C48J2w8KPztx0Ly6uOi9Q3MyI/Nw72QyqG4jIM6bIrNDeLkYC2de6r7eazf15XsPwncegvg
nr3IsUiEBgB+RUH2e8fO69rxm/1tL5maPeSDnY5MIVpYh6cm4s3DAAZNOjfMrtmx/u+CNJTd0ske
XERV+9+VCL54Wr4ea3oXogsUj4pH8NNgzI0XBx5HSl1w7KmOhrsorZgIa+MzdDygX8Dc61DAoj8f
6vleKiUWlF0aeHYWIauD+bT5Fh4CXayEPLZJ701PgTupYhsrTMnFe65b9loPB+/iwS5G4bEIg9oJ
TZdr8jyR+kPp80PPUMC0vZ3rAJmV7eBWVLWWLSu8mE3PcECoDyl96V4fxSIHf4caM7EkqK9fzVCg
2OSYOg3Isrddb+FzPy2jMAVwhyBduugMpMex7DDda6HADbD2WvFdYHm8cyu7U+FyLIaCXXgmcwWD
r6EyRVRWXRpt611i6mPvZkA7vR2UBLOEwHHTFLR3Tz4d7lG5fLDfu+g0NV4n+OwNxcjjLzU1z0oO
xy5xe+USysZaWenGFBwjk8IXZwaPrY2PrYd7NdLkN4PX9MmAdxv4cxomYWmRHDuC7qVIcAQWaxeS
oahqv4WJGhIVJ0s8fnBgduHZNAlUac2KuAF/Jost5x8BSdiOfdF95ZxrQg7rE38oQFEBzXkMHrGT
Hns9hx/025lovS7uw6XHdOnh4Syx1q4SHpwx6JzHcji+//Y3QAtMkmrpMPYgskRZh+RZUZYwjTwd
2jL2fvKrtDCNaktdxN4oB9iC6vaXTSI4MBxrfxertAULfE48XRixwqyp4g2cJUR4Ptb6Llwj2IzH
BLzqwsLDF+gTiNh93H6P9X0vOIIHPUUWHu6eYxDBoJOCufCXXBd4Vh3q/V5zBP9wbmY4iRS9aHrw
CdtPi6LH9ry93kixfm49OFIWpov1ZR3JeJ5VLy7Her4LWfi++KtWsy4aOGh+IX1ZXYIohuvgseZ3
t1If62TIVnzWpCuH8RxZIAPSsOz5eyjha3z+5oi61xzhMQ5QGu0w8v443xgTfxKDOpib30uOItnC
K3YyuoiC6aWuxmewWl6ODQx7uxpUYI/5SlVDAY/O710/U6Cmgve0tX8alF2ogpgTwSu71YUPRtN3
GO4vF4vy5oNTZheqwLktcNcK+wKRmqQc0pfUA2nm2DK2VxqZ1cMbvULroVst6tH1rezeUzFF1y7+
ZrbsZUYDXNJCHbO+cFzCRA+vxQ0Wm6hewEUE/FpeWr3OL7YdgRgefQ8EOSGG8BUlbtHwBBeR0YDW
0fKLxLtkf2kksDRppGok4+EwEBM4MwbNYD7BO8azGVkHkDV7IWBNzHGwZDks1IU9RdouNlcUWbKM
45Ua5iuDFzcFixYR3JR9M68ZJcgmfPWg7F3P1G/GKPejBW3Oqp62czUkAkbiim323DIGX6jRgUH+
HZbUQfk0Bdxrfow0HIYCLt6JK+BNzmWupy08NcTBhr2LGJUZhxG/vVS0rxLYJneoCwOMnb2wGE5N
jnFzo+vRbAXpk3iF6bdyAdzRYGIOT7I5QAobLldBVsHkqMd5NoFhUmxqP0rbvjb0bu7KJrlRPp2C
YsNoz3D8gyv2tnnto1S4WxdQgDbwtS1Nub0oVKJHx04he7VXuwSWS+v3BQ9Fj6yPl7LKT44taHvb
Fj8oVxwklS4Eb/8pAzj9RfXBfu/WSoeXmEUx9Du0ZTEm6rYM6bHkIN2dbkIHZQrYm7oALgJOnl4i
00TR/uCY7E42hlQ+l3i0KyrWNLA5G37Bvfb10DpJd+tkg/JW10WkL0DZ04+oBqsvvT+1x5ayf2sT
/pM7EbwmtmN8LCojg/sA51co/+307VjfdwulaWGK67TrCxlX9jOs1zYk8+F2c2zY9yqvoYNVYr8l
fQEvfbiFs+ZebNWxSjOQit7uT2A/wk0l1n2x9jDzy3syNwV8meuDt5y9zIt2sLz3fMxIDpLjcmIj
jM3h8hfKIT80+Hup19QOc+mJqS/wUPVr1sFt6MGi+Vjbu0jVdjZuWCPAPYEtCNJpjBaV+UnDfh1r
fxeuLhw231mmCzXA/iGNYLeON/YYBsMHp84uYmfdKWCNKxwQ4MSSWpjnnuq6PnhA2BvhgDtSNhtY
F8hGALEARRnPNJzoimODszvczASl0iHM7lBVq9Qt9104wTrT8GP6fkp2UQsD1gpCph7LMLycbwWc
dL7jTrseSgWTvdorWtpha2H4XCCVtdyAcGKLiEzRoUkPX7K3UQs4nE3q6+7U1G2VwSavgutt2x6a
NTASfds6NRQW27gnFx5s+f8RUJv/s7W2Pab8hCna2+bhAtU1ogE1AZ42zruRSUczUs5z+M7b4R/q
6oCbe/sLUNtalhw482IDYcC8alm7HnyQjul8HnvvFQVnj56XqCbHKU4mWZXgMnoWMJTsD379XWCj
KBheqQ3On/M6wP/Fgzcz/CBEp9WhazRwZ2//RBjWbLizXFcmOCiW8PivUHe2DutEDi19ZC8R24iF
e6FjwFHAOFSmy9zMQdrIAGTeI+FNkl148xFoH9gKd8VqGWTLm/0C9f7PY23vQltNLehKdusK4KTG
bKn8X9sUHuz4XiRWDRsdRxm1hSPBGR7nt4yNh1IAZK8Raz2PVDMcRIopcGMmvQBPDfP28dCgxLuo
noQyFZ0d0B3WxCcrGDxcw/rYVkniXVDPEWyDgG/qitos3g84fPo/jYft5ljfdxE9NkHXBx1tC5y1
HiMHqMBQvePlcg3J/70qkr1ODLazQwAT3a4YFyZuKZxf06ru50ObGByF3sbpLDlgg9JvC1/GfQU6
Tjzcish24liY7gVjwGH0PocpaxGFHeyEk/giA9hjHhv1XYga3VWgPdddkQRivh9huJpFU+Oe/+/W
r9/udwO/C9JkliswAtjf1RYMOPIDLZ2cFKFwo4YLfN8dOmPBt/DtF4hXDniwX/UFsf6kUxFOwJhI
jyT9sb14LyNrvXocXFJjbobsxU7kY0XLY9M+2oUsnCymmIA1hpLfMMxrg1T+ZoE4+L8/wB9m/l5G
1mEyehKqwBONTPnRgWvw0onwWDUTbLHejruqOwr3+FFd1+D4Wbd+WEx1GB8c9Ovf9J8LnUZ2gZRt
p/AYjqxEP8TPXlDVBwdmF7QWXm+rBSwFCgFYOGUoPhy+bSrp3cH22dvOw5CmLAElU8Vmoh/IHT2A
6fDl2DfdhWzgCF6rUSGIotW+BM1htO4f0OWPPW6Csfu25zWub50or8Ou4xIJxzEGWAPezoc6vxeU
9ayxMGhG58tKIO1EGdzX5XJwh9pLyhK+RWsIL7+CzhMFHqKGHiGDkWXjDiVfyF5SFjsAE3GyVQUV
fM1jOAE+9ajn+3hscHYb7MprZLjmwcsrCjLWbUMoeWRMh/ad3v/7vPab9XgvLOOBzxbOLaYOt8Af
AQ/Z2UstHUhzuIhZdg4TIGzyIVRLf++tuBXcgzAztN8YXtnOFgTAmyjw4NCdbKWFu8LqSfmh7YB2
ydphgAP1Voly+9GX8Do9d/pqXG/DZvnpA+B453Qz3a61cGcfBC00AQ8MsKPaOtheBUV9y7O8+lS8
dnWswYW3EXAOpIWPuiBQfj42Wnhbjn891g8+K3t37CC5F8RB1ziwa0HyCRbWzaNLZHLPwP8+uMHu
JXG9J8M+IE4W4GL9AyL3c0Krp2PTZbfG4K65th6fZQH7UZ0qBpfVfnzPSOM65343VXarDKiqbbWN
cLMcNLw6bsy4qTlPVqge8hk3hApQPK7EoewavDjfrjl0AMwxAEG38LTHT4EE/2zTqvp0aJz2Ijmx
lhZ3RF8Wrg8EqJDblwk+3e8s9Ne97jfjtBfJUVLVVhorC65s/QJVNYh08CP/a2mo905m80+/YndE
IGUSVUwP8jQuPpBFYhrMUKfOINkOXB8q2t65VP/hk1+dn/+74UKeUFnHVXWq6knKsw0XuOs34JbU
MOFlGRTdx7JKZC+iqwRyJ6VRGLSOeRC68S9YiA5uYOHu3ABGLUUioJMFxXPc5M/nyafvLNB/+hK7
U0PkQ8u5oQY3l9UQTTeJGsNzD8v/9cQrp8ghdQEJd3ENSFsEQFbkwaYDRoKoda++JkN0rLSVhLvA
HtdkqOvVNEUUhdMZmus4LQU9eFnZC+lcjVSkb6kATjcOztqtIEYn9bF73F5JR7imSkWqzKmrb0Ht
SYOeHxvzvYZu9YkCAwNNb1twAjMXkGB27H6419CtcF2rx0SWuazZXRR6dwM/mMXba+ggK4QhOq/L
XDfzcNuM41R4of9yaNncS+jKMAKuERzGXNIK1DtAMIADVsH5WOu7KCWJNGUIQmER1aO+g+r1y1Ct
x8xhYcz7diWreFR5jlkAuQEmPNtk6i5kUMekqGQvowNXEu8pramLugFYUIv43ovMeDo2LrvwXMDf
sKPfJ/nUAsh3Zmz+pI2UB5OKwW6nFX0yDSroEqDTBrzd9kVj+mOb+F5Kt4plqdoKBymAxWqwojqS
bSp8Z+W9TovfbLN7JZ2DOn9DhR+CaHR9CtVYpuEj/84e/qfGdxvsBpOe0U26RtVSCyxvpUEhLE0H
NNmhb+rvNtakBeM3AjEKhVY9POJBwDF3/SKB6jzW/nW7+s9N2fKu7KLBT/J2BtdGPkMF8E7P/31V
/t2478I04BuFOVUlCrp6vrsjdRuiwKiCcegrnJL6og6vcFVwBdrwxJFdm7NhkqGDHafm63mwCRlO
m6YV+6uNwA0qytivo2MZ+L0Kb/FAHwNx/HpdMlN1U/skticxApWVHxtX9nZcu7qeOBDfUQ7qLscC
tTa2y0TIqf/z2C/YBbuZpN1cqe3J9vDRb+NgznUSHMs0+7tQx5Et9MGysyd69f2awwGV2kF0SF9N
9io8HblgLCc07iy8m9UYDGmvgP86NC57DV4gLKrhbWdPrKE68yVtUmQkfhxrfBftvYxjQvxyOjkm
2jT2PBRwAYV1bF9ju1ivoDUlgedPpx7KmrSXpnpUkT99Ptb3XaQHs9Y+5cN08hK8egRyq071Gh4c
mF2s12amoOiq6QSPSvbUtYv8wckWHTsG7QV4WyjmYbKgoXQdVxmcq+EIE4Becmxg2NtQVQlYi34c
jqc6WswZzFT4i3vy2Bs72bt9+TPzNyWn8eTPVxhiNL2ivHo52PVdnNp5gGUW6IunNQIZThIJTp08
eFbZS/BCabnnDxj1rYVdyzytv4gRx2oJyV6C5226HUrl21OF6pk8mYXIsB4fe7wne+3XhjKIsnY4
WEWa/Rhb/6UV7Fh5NdlLv0C1bfteB/ZUE0PSRbPyBGy6fGc//sM1ce/ypagcmOz9+MxLFbonYdu6
Pa+cKXMOjMYueGjO75VgpfPLgDb4I0IWe7ljYZV1iz2mBAO96W1EgYoSTRNH61XV1XkMGViW9Ovf
x7q+C1fZYDmAnhGcz0WDMwc+dD625bGNb68ES3RApjYMzQksZ3duRcxAYUu2Yzvfv4qE/xy21hbM
tc3M5jSJTZ3pKD9ttAmPfdK9Dgyo42Drkes56ViAC6+WJoMk9Zjsn+yFYECFRlMUl/rktZ7Jmk2D
ZK/XY85NuHm+nTBlEChDG65P9TSIbAtblcWwyT92FttrwCxdkXI2VXxumm573YhePjeke8+3/rrF
/eaYS3b7aunPM7UQK59CQ1GPcj1waEbfyxH+qfXrz/8zZQJKka5ek+QceEidO+9nr7rXQ4G0d/uS
4EWV4GdEZ/h8lSp1G9SJk1jGr8ea38UpVb3fb8Qk51C3HQS4zcLFPaeqi4/FKtmdgPUYW5zidXJO
gMVtEnaryMGT2F78BSOuYVoZmm4DbH9XPUR3SJAI4Vfy9oMCBlGXIhqS83a1PpIzvZLS4/nIgQCt
75RfDVFi2tY+yOHCdQES9wnvUO/sTL+diWh6F6MkhKjIb9sg55A/NJ13D1jb84GpgqZ3B98QNkLC
+F2Qg6Td0iLQCnXXYm7tp2Pt70K003RolO2jc9DTBRbqwRjcXkv13vMTvA7B/ywB6P8uSGtP6gCI
Un4G5mwEDdq59nGMCNioqFONypuq3WbxMG3l/8fl+t+06O9+6W6TBbu57FwzKFxbl7lbMqpqxfRJ
SkSdOotykSoFZxa4mhRsZuztS7OaLrrplQbz/IyLdSNbgESlW2+AzvXKv3x/huyuI5C0ytRv1m2e
Uxxy9HAvgVnTD24sZ8pvFi+IBpmaTVVenYLBVvsA6E6RxkGo5/h0aZgMffWXNgIk8TSQUd3e+CCd
sT5fcaGPqnwd3GwyufrN8gILudnVaSiB+IHN91ovY5fSxHo8SJMV1vDyQjXA0iJtkbOc2hR1Bcqi
g2PUd580a3GRaaIm/tXqFj82dghcziH39VOLEZKZczOrgZa3YMnijOyP3V89kraRTRcDiuWchjGv
xLeuDmTys60sQD8o5Nx606Zw+2rWr1eR3kVvLbDjHUyjxmye65HKPELhZHna8GTDTh4rlzErY8y0
JHN8XsM2B6swJHc0djw516HdWtSFDf16ASWgyyKuHX9oiK2B06792c9ExAecwuI2zuMWBrgpaJV8
6KDfbHpR5VOC+36UIUOyVD16NnQmSmPGI9SNuLoogwjHRqwlvLW3+Fo9EN4mxskuTain2ty2Hfs+
TC3P53Vbop+23lb/rE0fysfNsJh/FgOLokd/Kn3/HujG2Fa52lCjEpyT2VI4Imw8suoBFRoxvpeu
a43OVWRLKnsmcDXGaawl/SYvK/eX+ccQt3VfZb1DMvgmQgVS8kqXCGaEmeoCkMSq2LvaQCqrutlD
FcsG0RYcdCLr7GnFt+z7GxYikcZuuOxiwNq5TM5cii7r+TK3BtmU1Rvd9WTpxjtiR3maDdaoR95X
tnldFlZ1MaZDz+y58UPwwvtKBAwusWJVOe41Iv4Wg6Db3yXLhoufCIldTDrrCcn8NInDiOEENU3g
ImbA5PrNM5Wx4WcYrMjlrmMzRVabTPBW2/DMPLkKtVtkHfkEJSeHyRpR9gdTHmpmjIsC/RKFLY1z
UY5h8wN3n1ghaNqgd/nYhP34KC2p+CvkWUN7btYIZUJJT/rwdgs9Ju+pmOX2d92p3gZ5YLw+eBwQ
tOLUaQEINwDjzfBFeG1MrmBFWfEwjdog0Y9kmiT9ETRlGa9pWSVtVcyzc+EtMXXQf21mvoYZPO8J
qtGr2acJrJ1Drn6W01yBiy0HGf8IfT7oL6gu30SG1yXsXajz6NcHqPrGGP+594KffWPcdtMyva6v
ciOUZlogkn42Aab5pZJse5wSUp0JG+LmQ2xsxE8krrX4OEixbE8zCjyYh5do+AbE+dWJmN+M89R1
vyRebsRdwwd/Lfq+UWUxsISaOzskEcDjgR+wbzFnQfI3nWX5iBJy7xbPSNtPlLa0wHGHVV7BIMjL
l3qL51swJNx2gXmQ/1UldZDkWqHS8TlaheoeaVXW9Gbua7uevEE0ywU0VMIL0KAl+UJ4KcuPYkgq
nel18uCJ2JBkRBFNy0d36zag5x9Gsk3kxtdcq08Ad5T9BxsmkTgTIfson5bGYe2cw9iIM/TT1DwM
ieM/FTwBuqxEynD+IBZisJSIfplPPOwnU+UEr1XuTjYwOD6XldUor/EiV72KeEyCm1ZrzdOp9Az/
IUTS6KzqRjk1adzRkgB0BCTmzajaccqnmREvn8aO0bRT26y/+VOCHuQhqSjsDBf0ovaq0aTN4o3d
qbta8qQwtNvkIyjlIjiF2szfGVlnDrxa1cGXEygI/oDjUvVPiRCOskYJ1ma8ncP+ywq2ewiDo7aF
5Vnqy22rb+YJVbKvK/h0pkzFMEUL1vtNz6DXNxO26TlFxtuNPyWdpuqjE1tyBw6Hwa4gYVmTfFRo
6vo1NdCUpzDheO48dTNrwxQFoF1YqIQm8uRc5SuQwOkUb3fzMlZIXSxgWSUXUq44KKKcTYibEag1
L91MXXsvPJSG5SLg1stH4miSR+u2NZ8N2fzm4qZtTgrb9l6ZDzMr13sfxJwnYLib+gXpI7bKtFZq
Ss6wjq+m20TiGvO4Ii8WnwOAV7GAl2U4QOwdiOW+rUgjs34zdMoCbSIPxQtmLOsZJXTbSD9ORLao
yOiCaXqqFxKxS4934+axh91dPaRuDUDRgbk4kLYmoTfUT8bpQzgOXvcXq5dY3XPlj5honWiV+NsH
2hbToYVv23jqq7h2Z/xlS3MKWxmMn7h0orwdqxrEXVTScvVgDQPl64Q1SfEccCa//GeDXzKMzUfR
hJexr6sKAmeUYWGixDBTuhXNtOqLblofwmEGITEB5x3ow9RNa8deOi+Jb12rks8xk0j4wiY9LF8D
KpT3C1L7l6vo9QIrFbaep9VEL5B/Lr/6cSBzTj1sgJlrOvlLo7jmc4syjPDCsTzT1AFAvF7o3H2R
Jmhy2CHXH3GrgUfSRjwACZXZ2ihLFoap3xIAGx7BLnaZHnFYe5IMz4bnavJYPjd1zuDq+cyjzs0P
amNrkNd1M4YvbTLE3ln0ns7E0rMUNAmCadDOKiM23MbvpmG4lsUNjFTAbJ3pQzOh7vMJvHLq5ZA5
lXczfvCwVarKa5ydkFtg0l/yJjDrV2lMNWUtStvWe1gC+n8JY5Y0aPiDaCW5cePo+QXqbLV/M0CB
dUmiOHjZaAszGJEg6l8JRSymCfMc5oMKM8aw75Okqbscq844PG6ejU8uTrrMkvJeN177CZ697kNk
scTnoWr9vB76nxsRQ7q2Zf0dbJXmPphXuJ3PI55ELpKDGI0Tx7T0a05M6E9fBlqhfBQHrS2EfeEE
x0F49UnMg7SfveCVgRXD8nrWtPsZOx/rvYfavTvdjJCsNxANV3eJPy3uF/Q1U50meGXdcuIxF97F
0bQtf0ddO58rN0G6nAoY9H+Ih4mLbFg8oZ+FwmL43e/bMjWjp32RtXK1cFQpq0D1qTSRrm43RieT
Q3M02WIeefswtzgM/uqm6MmftpbmXUOrFkMlUFKvEm8on5gGqfgMYWTXfYRmbWpeYJ7A7wWpS1e0
w7qujxHcG3RuFjzM3wSwynFpa9nMUn8ZBvHVdqYi32vhuw+Nz4Ynbcwm0hkW7KPDI8S28J89rQf6
MgHI6H318RTmfQk4VlLYNk1TiCraQPFwzaLaOJZVGgTaW1FvYGsPNkK+m1tbZtEWunM82aYpcDnZ
9MMMTcxTgs02MqmbW0itqvCRJW2XrRGIiaaELA/rt029xpaQHwubMbNFp4Un9c3a1lk5d99a4MvS
aKnnmxk6uqbvvkCNt2ar3wcZE4HkMDeZgUswfaKwfaGgC9hjApM2u+aVCjRO9qMGd9Al9L7uJm/N
hRHkEs7Q364lHkWDjk8nirrfTCkzpLUfwjjC8O4TTr3fuQw/WAowA50QosF6VWK3bMH5k3+t6uTB
+UnWDxSRQSkphFSuy7amweuRR4IX2s7DDRhj0qS0UX4hA51kFiWuTyNR8a3XRJ3JSNU/4p4xuYIp
oKMdvhlph0ctBoHydQor2LNOGtU/+K2ePewVcFi4S3jl500/TMs5pHXgPtCOGBg64+E+eQ3ibhZn
p4BeehqY8L/GI7BB+RiUyC3FtTfxx7XTZXQmppnZBzxo+t3HceLbhzBQihZa9b23pOM1fdEFWHFR
cQENZFw4qnE32boquSuxZOoli4OgelqhrPKyhSN6P47bPKDgHnXVbM5gk1nKLEporT/IETlMDF6l
hpO/om5bnVECSU9xCdh5bkjJdEZroehDYPWVFMzH6+E6hnRXVFkSu5DlrR0ItWgENeNdO0WnJlaw
5kq3FqWxrxoVlP7nauT9veksjvWZqEDbpg2sBzF148Wl0cyxSDALb41LxWeNQ2W0ENwFqwkvufAJ
MDMYS37gTTc1OkOebY/AzFjIh1yuwnaFXLCffAuJmd2ZRVJRMHAMzPVoUPtxvkZK/ExcWKWjT7ez
je3ytetKwXDlCctmfLRQ62HFMzjS17d+rWe8/Zfrh3i9gnc3s/l3YxxLcopBTlpwfMNRNzdb4Ief
Z+W86kbyLpxerSqp+9gZSzO8zQ3s+6rK2WXhUnu5luJTslibOu39s14p3j1eelKzNOIiJg1jlwB1
/Tjs+dm2TYlOI1zIB8h+5ctkCLswyeZi6W1ymtvIv5N+knxROFBly9r8qGBk/YEipfUkKOMVMAXT
Szi7277HznAbz9X6N9UN/Tx0YSwurBYoL9iacUseBo+ZJzLDfxj29+EDnENtGvMVLiqWbAWOLcPn
Cikn8+Q8DYH5tESZ9SC5KL3wcxx3Y7r28QOeIeExoKPWN+lIqjssce5mNTH7hNW9OknWcJm2INhD
ewPYCQtnL6tmECByidDB+NgZa0ZZX2obVSdMDADDeLXebjz+O46r6TlgQXDLicSE85XJasKfVWja
T3RTy4eY6+a5InqEkMoqKYd0IXUyj2mF+9t6XgFfXC/cseozp4u+nZo1TvKmG3jWbnZbzp1pwtsV
gtzg0+zF0UulZh+gATZ1kXcp28jNKi0RKzGMH1ZB/q6ncp0+hSHna+rqdokhTqZuXvP66nBxo9Zl
gxFQbOiqwYoehhGzbKn9vskr7qh362gAfwEUSs/k1ghaJo+jt4zT2cG5gnzeuGI8S9bATXc20GH1
HXexdgA0g3nsomtdB/fN4hTwxVXnsLRSbeLPvlWafBh86+sTjEfWDiYbIxc3vecS9c1DZALCFq51
WOdkbMSU2v/H3pk1x21kbfqvOHwPf9gSmfji644YALWwuIsUJfEGQVkUdiCxL79+npI13TajbXf7
aiZiwrqwVGQVqgqZec573kVkNFf+MMos7Eqq7jmIHcNxymAV65j9vCjhtFfT0kzbZ2LWZgr8dFCC
07tkIQsd5Ejg8h2+ULF96FSZ5feLBZq1a2rXqfaDZOOL6NETedGeCaW7Vla2c4tMLBeXMMIdK7L8
RfgXFkLA5WvGKVrdjv2gtBmufjKlp77tHdMLsMhR1H9bbpfrPWCPtMF1ICFvl31f9uxEaS2poXTF
0n8ogF/mT4Uo/Au3Yejr9NUsP1m9UxjPFZQBgJ+lEWSIMlZJQ+4OKv8gHqeCBJhuXKKpSjr1wcOl
YnhSc2qqj33f+nYeCdkaFCtxLYzpwZu3fEkCw7alQ5UTd1Xox05p3/SbWtavLgYW5ZcuQ5+5UzlB
nO/WMl18LDRE092RWi6KZVdP+BUf/MywmzuP9ckebDrduUAgHkkCf6c1Qv1j7pjpfHSKtDCryN26
pWuC0vO8hGCDho6a9iVvw5UilcKaumeY7/OBEnE++EVSdE9lbzTTvsmNwb/oe38UfGObP3dRa5fL
9Fz4AnWdlxZ+/zzMRTvtdWJWRugXo3WZtUnshS3UjuFqzXM34SuRGfLWnrlR2OmppcNqPQySnsbN
9RWS/za+ahK7Pczxot61jr0OfTCIbdO3a1mWQUfabYDMMRkdEvNU3uzXWVG+JAQEjxeb0wM5pP4o
g36YqZ+DYRzm/l5as0y/ToT1qN1WmGYaeTN2Xk2Q9KSmHDevEp9Xoh+zPHAaw49PBIy7nhv25ZYb
NFeraRyWjTv4IG1hydPAyZK/+FuWRmuN8cltY/fdLjPabYQlYMTGBc2aM4QmyDi7ohraOMQwzHnv
TAOMymlOE33hp+fjiU9rsPArbpos5AzU1ZNgKGXu8zSth0gbIpt304I0BxjDQDG6ydTKblQ+m0BA
2VrcoGwYL8o482pWZDyeGhPo7tq3k8G+oN4un1WeNvNNXcz9aWhlXaaRWtclFIKNA3AxiZ8xcqEZ
SSp20yzviuthMH3EETjrzBelVGmot5WkHfRM5jGTnVNet4PTl9ddPPaXo9ZN/mJ3iyp2jSq6R2AU
Z1cZDlUY1+Opi3WTbheWizs/Cex1XjvbM80gxVAm4yam0AnKWVZ7hxz1MWzpVZtQMaqfCHtUC/MK
9s2ecrRbwnIEAwmxjfKXEA3XmgRWys3broVdhhrqF6RzHHPs68avBwDDwdj86iTnSaQfl3lqt6vN
5bB7j3FNY19VXjZmfTg4k84uGwUxDFPAZYlML29GwtDdW5tQzmhq5JLjhBATPl1TVMh7K3WAY+Ke
Pj/wCHM8bXlsLBBm23KLCoboVAnxgCzu57gmbObCLoAQgxi3CfXaDMBqHGU0LoRNLiYcim1ge7s2
lN8MD4zb7O5qxsiAuncmBPXGHfGXCpXq9HxbMQ397G50ts91Iob0Q9okqOWKQesSImDlPla2T3dD
/jBNQEFIChgQYZDsfZP+kGagHmDM/b7ox9UK2COWOAs2sGgRFdJL0/JynSXASYDAzHruel07YQO0
Mt2uOtnme1O3hvw4x2093o5T5mcnlfq0NLtqjIvsYkrSxUrZb23xtZipaZ+LNZmrabf5Gpvsomm3
90wOKthvExBTtQQLR3x3XPJ+ZmXb7ZPtpM6eIY91ibsCB4kSeJwH9eyN8j3rYS53fjqkNC3Kqper
WY118WmuQGMCetjRvbYM26tfde77RVQ0cWc/GvZWTTerqfLpJm6IeLtXQKr2NyBpvNG949RfRd37
8rhYSWmGrotT9hUHWcJhnSzCnqPYk4vSISFZ8H7DzYL98jBha2SePCyazEtuLFmcRs9xNZl95lJf
+xqANfC0M2N0rtPu1RROlt7YW1xDKIrNoj7iOG/YdwgepdeExDdtM4ObetV7ghfnbg9FTVch4xAx
fq7nqjdINtwGdWGUQCAfzbJqaSA8KsfI6nyd07tQz1Y3I8BfESKMGPoxwETFsi9NzxZU7WIw6mMG
QWL6PNur3/OuvHg4zEmm5qgTWhe70nFUG9lEyQxF0HbVmu4ppEo6AhffNFiT5TnXi5izJsrTzF9O
8WBKFSLwSHwRYaFg9hiixxWDaGaYTXLypsXZ2JoH7R7ZJxvG7C1HWACAahUBSs8tj9qqHsu9u4xW
+yozUZQGJZLlDg5BtbiPfNVFVSLEKhhtDX04VRyHbmiUnX/wbG2vy0VhKUc9jR0RLFfne27RvPHM
zd0wtxanuRUyK5cPBu/GN4KUZq8Z92cbaur7SW2TezOeW5PL2GiKhTMGousW5GucJLdrZfXUZN3o
eObETAmcSYYMScQ8BGZf+fXP2cqWDSlvlZX52g2T0e5HSwrqQpY5vT8xM0136v1mVLcizaeEE1Hl
25ciZYzwnOdzU+zdxK0N+uBWOzUhyl6X3btUNRwNti9dsdds7e1rql0xq2CwfGyWZ+mO6tECU8vI
bQG4Hz77+LAWT9oYG+OuSZjU3E9+3vZYDayqtEM5tRgSo3fTXXmRVgysuElc7ew7SX3n7QhAHNtL
pHuJmMON4U9TYa/WyUxGpvAGdTlrRkBXFBHKuypG1+0f6jIvupNMnLm5MEYS1Z8d06Q99+rFQ43T
VMYYlNKejavGxFbq3hj7MftobAQKhj4FQL1bx0p1N1k/oFCphCmnx62Eixgqs2c6kzlljTdMlxjD
z8rrdfzogA2Fdk0wQT5tJ2Mjd7uLHAwJy4tZJ84aUGbkW2jJZRiPa1P7zrEDHp8PZeFt5pOVDkKc
soIRXqjNisn9DiGw2dHb1SD04Pb9Iox929n2GDpelRsBa+7a0/0ZiqoFvhZ7k1SXpt1nhsWgxquZ
zaxBSTaaCtZ20SLqUinc47CM/nbU7mKYNV5s9jz6QeEkhJzRfFn5lbC6vn8SPXborzJxx+rKBNSW
+1Kko/8wz8xUojIB3kNWCJPsLqvr0ruMk7IuHmbFB3O52qroT+ZIFg5ABdRyosjXTdzlo6yS05J3
fvGeehYUCcTQW7MWREFVQM0u5mqZGY4sZm2EmHZ4q44Y4Enl7wt4fGfvYfkJ60Gzt0Lfx7my2lXM
cPrxQlZzxwc7yFx3d0vHh8awkzuBNHJb+uuDw8eOKsoXabG9Z+wBsDWxkvf+tskregXPuLSNGAQx
8Exs5+zz/E3ZBzP3PH0octmKq61skExb9toMn+Zs9IHuihHPj/1AwvSaBtYMBstw0oYtZba9mnC3
66r+uZpcZd81+CX09v7s0WrRui2CVHbVbf6Uh341z0W0Vt05Cm7ovRvRxW594SLBnY9trUcnSqZV
11d2j8FMsMSFaV24mxbOldFblrFnrDhkUakSn7pat70GGXOqzHlZJMHvl/GW5Ms7AGV3AClP4277
4tTCST7rojHLC9NBnXhhZvPaXiP074bHEhfp9H1TC3e5slyjX7+urcj1VTaNldxto1BgHz7j6YAZ
3cg4JOt7+Hnt4F6PZtXP4bCS9XnRcQl5NG62XYTQ2T3G3K57ZsROau9DRr4pJ8J835tzkfTX3bBZ
9UmSVEdFAOIdI0/wh5Uw9166+WdAEwPkSShD96CDlGBhX3OfVzvmSAVAA1vouY+Zz5WIb3STE66G
YXUsE9V2KBy0OH92vqZNTwJAW/+2l1Np4BCQyezLeD4Zv8gRnA35t0gu2sanCDHZ6coHp+vsYQzd
BOS+C8bSxYNhdoh2kkChZuTYwoAQ4yRtfGOncpj37J+4F05lnU2vQ77o5arZZCU+UAV47hLkbT6e
VrDI5YOSlZ5uOa4T59hTpwQV9jRtQHxPskS1AzbPYcvI8Y6q2JenPkUbcMNUo0KiTmDBRuveFnTl
gqhJVwwv42i0KkAKZM/AmboAsOja9B3EBiuJpokY5Xc5XEQORFIxcFv0JxX7T1LjN6PD2mQCBcIV
d20zBBkKPTdoFJN/J2Ra3Y2vNMoJcBgNqTm80I1tmRF4A9yHPBBsr8MWJGWDPiPAVl7PyX5B0Emc
T724XvoJTTSgdDDOxM60h4peI8vDucXxez7RCC/CijonhXwR/TWOyxu6lbe6ddXUfbkz/Y+5++hN
f4WUDrflDctKlM609PTmOyd7p+h5MvGXpCc88xvycoPLoR9nUu45pUxaVX8yr3s2yz+LlP/XRk+4
YL2hWtFw2wNMLupug0XQpk02XFaz0eAd2MNqAQ6bcuz0pd/ad0sPQBQSg2uYIagsPccffy1nCtO/
YOm89exJFjC2zOjkviEFtIwyxCDXkO7akHKJiR3TNnXxx6/0OySktwY+Xduvves43h4hfSsfhrWJ
x0gnlJmorunEQMBTo6QoXNb6T9TFv0MJe+vqk8OrYjO3xd5TZFkM2LXsWhCtP3lDv/fsb1hbmiS8
Xqa+gHFRfS4662lWOv5rZLa3tj5UyW2lk1jsGXNRr3frRTaWzl988jfMrMGyhroZPbEH6dpBeARe
tcA3/vhr/r1P5c06jxdmGMLPvH1iGj1H6hTTd3P4/rVnf7Pa7UI7sGr4XOjU8LQdfNIZt+bhj5/8
9+7QNwve6xjU6CXndkmlb3/p66yaQ9NbbfJ4lF3pQI+wmI+Ig4T+K7F2WNW92QJSlcwSrxOxJ0ZU
fHDbrr/JLdCZP35D31j5/2J1vzX3kfnqeNOauPtK+Sk4l1+vMxAu/72u1uA9uRS+/EvtWrV3yHT+
mG/Zo8WdJo5xn40prUKS7kg1/LJMTqrtYJBURL9c3X/9vPx38trc/XId/d//h7//3Oi1y5J0ePPX
vz82FX/+5/w7//iZ3/7G3w+vzc1L9dq//aHf/A7P+/11o5fh5Td/2VEWD+v9+Nqt7177sRy+PT9X
eP7Jf/fBH16/Pcvjql//9uPPYLrD+dlw1Kp//P7QxZe//XjeaP7r10///bHz9f/tx8f09YfDS/U5
e3n7O68v/fC3Hw3L+UlC0nT4Y9oOnBqebn795SHvJ2VZHv/u+jzmnsWiNWGh6d9+5LeU7SpOdmU7
dHsea6Nvxu8PmdJDySYRvtseuPmP/+fqfvP1/PPr+qEeq7uGQWjPE39zK//n7cSYX6IMNl3XlxbM
Ee+tbZfuF2tdyvLeZh6rcdXGvRvzNHHvVLhMB9Smca1vXSsb/Ec5+X0cLsDaj1R58xe8L1bqbSCW
06ZVNQd9qcoP5IGoJTLAYi7QqjsfpjizzYPTmm6Ek8r2rvG2ogpN7c7pqe0MaVyB75v5cWZ28B7T
qvaZ8YaaCIpb5mFPvd6315mRghwmFe7lDNoUfra1Od17RTzaEeNw9exnqqkZqSRzG2ZSO0OgxmaC
qj2B8YYuhjV96FUO68Oe5h6uWRq7O2bS9YCDtNFR0QJr5eBOfhnv9FZ3w56n3JJAt45ZU+gpNyA9
Pf4ZfxFJGJFdSCDZnEybXVJb6H1zh17PX5WVBP7irnWAX1M17aHoxWUYJzNzL4EmGE6OPUuMnCZI
JjujWKZHDa/vhmHK5gZtuwkZNOPk+iGwOLOWDoToDBq2yxpZAykdF46bwhcz1ToE0KmqD0UOqSki
Q679MOuCc8XyWyND5LrUkE+6PLMQttplHTnOhDenVJ28yYyNaY0da6UDc47N5bjKvLDDdU5FDsYG
2H406K/XMJ58O5zczf4irNRl6uPqpYySrIOf2jpNkQaTbHLmLgzjeuy5mTQGqjJlErbFmJWRWgxG
JitAuvXUQxeBJ6thACEAEMVwhNVob0HnTTkOHvA9r0qY+8Oe+plxXaE573e2Xbk35rnpBSmwyqg0
E4a+VYpJ7a5vBjsNixyWQQCVCzLQt6X8H21m19nPMEObr8Pbreo3u9utfq2Zpb6+Dtcv+u1P/l+4
qdlnXcrv72oPL9z4P9xlr133+sNL/eWH66wdX8vfbozfnuP7Lie8n7ArZAdzftmuzoKg77scD7mm
p0AUhCWAHP+xx7nyJ1KDfLYf5fPVQWv9xx7nej9JcB9Xesr0PH7d/k/2OPubHOlXe5xj274Q2PUw
CLAsEI03dYxrjE6a1VN6SBkUHeWcfeA1921fXQGhQRdxNpOh5JrsSmtIQ5m+G2DdbnWs9mrKD2nJ
I2O3pkeRVylQnPMs5syjQW93bq3GAN3yJb31Ke7gnDbmw9iUz3NXfnW1G65CXqJtPBHDYkYTjUOQ
LfkXDFkvZt99UilObla8DDt7bD766fZEs+iH5//JE1FA1yVgzV2Sz1WvGHHLDeDDVUswOfIz3p+v
VeEbO8yoll07kS5emEkZEXkE5ubcOG79nDH9h3RtRnBykwgP4z5IHdjMbu/DjN6ayLSL7XqDoHfM
y+K6W9w08J2ZK8jyr7ArctDPDkRWtB/x3H/2m2oHzfM0kHyL5U58WsmUslJevhqKz6YAnK1iJ9lN
Vq1/uayst5ndtRAlp1qHTZ68943bRTt328bYaFLN87x6N7DaTQZ32RcYKY/wkorrzVyaqPb8mmQT
86lKJ33nwmMOjHNa4zKrPrDlGI0y/xIvSR42xP1WSYW7l0tNpMcbxBcfAM8jWczPk7c+9T3fXFaQ
UbtW6ed5kxebgrsa253erWWmwz72mMFWuzzthh1ufneGv31g8ufDFOE7UsAyYhzvQTHuChCoMIdu
ExaYg4WMIZ2DvbkyVNYVMMRwKlW4tjOUAqk+Di49Xom+r5w8UgEy5kvGZoaL+0mCLcvZANwqaxK+
m+xz3C/rpTJKvUtGQowZ5BentGnJe5Lsbdvq3ntmFuQekcmZZTinrl/KCxQ+wzs3d4Z9vTgAvsJZ
TmW8Xg9A0BGDCzcq6AN3Kx63oAVcgoHkAAKVHRbUi6Hhj8MO6kr/GK98OnXrEP86dHnIYs7C0kxB
QN34lCOHAFlzD0vc50HmOgcGEk7gVcMNYr0hECm3ZjmjG0s3bnaM+AKprR0k79ChELD4sqhLnzc9
zVEtcDhuLfg1xbsy7+6kybcPN/eusm7WJN+jwvgTI57fNsTCIT6CyaJrk2BrW54412C/FrbhStow
OJbJQZW6ZaInDmvuHUVWONxQ5Z8ILt9AAN9fzWF2BqZqsue8ebVpBDeE35kcpALr8RL/0Eny0Jv6
o53vtri4mcHahwF/kKz4MwGcdW6afrPVnd8qm6onlCVs3u9v32pdWU7TCDs5NEXx2RFmE3nGegYA
2OBm9ppvXwTFkB+XV6quroxN7n91VHwvMX9dUv624/rl7VumyZbOTkv9+qbzgtjkVq2wkkMxTdeu
XV0lqXfRtgy13HLXxMWffNzy3OG+eccSugSvZ5tS8J7fvGPH7GlM+XJj38UYv/PCdH3qittBs+S7
GS6y30OgK1rIY2J+Yr5/PejPdtsdS5TIuI4GKs72Yqgvhes++Y0BJ+2yzacnBZt6tIujo9sbmLmH
7YsxlHXYlgNkbSZ+G/tRPTowS5QKtlle6CZ7yef+Ak77ZUzqJrsRuoP01WsXFdHFPC9INAKcEa7W
toEmZfaw56Zhl7dWFKsUmkw6v+CP8lgl7Jqoh7pLyJMGuVruF9l2Hwl/xYWZI+ygR+ue8B4ULSTj
HUqS4YJm3Z7slu1T2U/Fqh5TJh9rm3GTderGFmoNG5WeagwPG20ctWeKX9r4/6ha+jdav3+voPp/
qEHkfvv9Sup/lclr99vmkJ//pWqyrJ9QNjqOT6fH+IJ7+B9Fk/rJ85SE+ILbOfuVczbw/N4aOvJc
avnn/xz3vLz+WTZZ6iefDtP1LSWsb5XTf1I2iW/A1D9XlmR443m+JXxhE+KjxNvWkN4fflKRnWDi
tUnx2HG/uteTuYiCzmphvLUguNexhXgNo5K6zQ+JvxULDQRv1/AD7c8GHFvbX81P1TonzjAGlafH
PpJT7yTVR2Yriy93vputZhuYOf/WveTpaJn3UiYmlIIK89vZfhaL3071p7Qr/RQHeIPWcAm2VKTu
e6a8syTaKBuXB+R2SOHQcoopgrYjpp3afNo1rer2ckjteA5yq5zSPdTq7WEt+sKJHD9NbjyYFBlB
zaRvBY2Dm1A4NVP6JXFU2R6aPDfTCzdPDX1lEd/i0RDBoArgrgsjspbNyI5SkT0UtL41DddrbRil
EbpuLdr8kzswpDgTxrrNO0obxxiQGrs1+105wT57MPS6qENfuE5y3Y7V/AgJ1++P0MgK/67NUOHs
0qFeKqR1FNn7ecBG6ViduW5kCQzF3q4XrqVMLY5cu9a0rAjvzhq8ho04oFnUx0X7NbtcWTEw0E3X
WrgkuSqJtHTq6eA6veeFxjIYXrVXavEoVoauOCfX9i3Qy7irhG0m24m2EhMgdDMYF5xKkS0XyjME
5Z1tdZ+LAtkYJB7ZV+CyVTqaPpdTY+2+b6c1TYdoNSzGn6fEdnN4mOfp9/KwalrFu4oELgutkcEA
R/rFUtuBYGLFzTXVbXUDJwkt66A7e95Xhr86QeEmRl0FfVyb9XErBFun0UCTCCvbAHCDiklsHSch
hw5HdFvsKfzktvObHIkmHtlokLa1b+dTsnn9TSsUNAsEeS7Wm/VULUdUQ0LdW5W/rTvIZ9Cj4mQC
R+8nGG0MVirBjNRe6/fwOL17YkfyT5qJGpQI8JX3zJwxms0Lqe82o1QtTOtmuDLirrteU4ezQmYx
mVV+76451C3tjdFme4hsrLKonwY1Ecllpjr5KlMvJ5SAuTbaQgQH5lWc20UflvlCdUxUb+kdPaZX
JUq/yvejvvGMW89oWkFxPmdWaHS5X5+ELmFB5Xq2d0OGrnVHJAT6kc5tMisQ9dzHe7Na0EBtIrHC
bYIQwe1aGXeW5lQMExuJY1DWqM/2S84APBws7T1bfjX2cPgS3wx9yFB1kJCUXUBYimFwCXSGgA2Y
jprgASl6Cmp/l+tKpQEr2rW8l57X/DgtlfG1UPngIQK2Eiim0iZ/PGVsW4bJMMwM2XplcBMldf6O
/mMco0JljXPVLEv6CXa/tIhD3QbA3SXLkp2jR//FWKSE3V2nTrs3OnbMoImb7iDMOm52chrLJ9EU
0qICBhcOWa3bZe317UuuWjspg9qiwtK8cOklM0PQzZ1ORba15o70NStBu7K5Xrv37CVnqjz6S8w0
Uw/qBWy88k8GfQQcJhSV5K2hIlgR0NAO9t7jOIGV3MZ67st7tQoxTEEh47qKfH8aqmYHGXaMX+Zp
npY4TOIBWRF0iCRNvywtuwQLa2th/0HPQmjoe7QoAhfXrFhcxDWd6RyTMbEL0itSVR99w27dM9mG
BLnFWDuxS2OwuEu5jU3xnBa5gjmBr8nQPhSpI8uom/LyvOW6U1slF6xPdm/2C7Wtarf4dlNFS2+t
63yiPMGSL8JMEFg5lMgCs11cu4Y8ad+L9VOcT557UIOV+jeZVQ8Vpi+DKNYgS3WzfkSs59T3Ki59
6tHBL2bUIrFy9cViW4P8gBx1sI/nrbeKd6Myspywgkmq5AsuwpuJahaCIlBdNRnIAlN7cfZpV+t6
lym3QBFISm4RYYDkemBbbaMvEHaqF2Qw9ifE2YYBhUtsEPGt0b13Y2+c79alsl7oWwoVoVIsst04
LZO1w8/LTj9alUX85ToDNYazPZdbkBrmmEbpKObyRmljnQ9QwEb3Edgf9wbUk/RRszsnD549Wo/E
CJyLb7UiXyXLBmUgryBzxAstCmDG6wnE1UHGV2W8zFlQIppK6JU0BvuttinZzVrolgVJ2RZ1blvc
a9dOSXHotvn91LD37QEc2+yiQAsJJjlPLLBRtVkMpoDDBsyPYpJF2HVSVsQBxq1zEZckznIjdaae
0HJq6xMut7U65pMhjEPSsnrwcynb7tCviYk+ZYDciHq6jrdAeO620WNXcbMfiXWzYVEj+aN2bcp3
KWRuEQk36/amOy/of0uOjhD5eJIc69Rt2wtZNNajAKRwI6s1HO+aVN3RJSQdBRIJL+X2tcJrw4NC
2lnP3MdAFqrPbCgxCFYS2IcW5oGZrOL85M8tiiSrXN8bGIEXe/woZHGzTsoUu5jmBPzUzLDs3qWp
y2dtmlnpn+iDFWmGLTEbNqTXlR2wBGTBDpYC6aEubIEUOU/N7hYREc27By+Vr8Wcpofcy4eB7d+1
vsJAhkafGZAVEMx6/brDGHghlqZL5F2ZTwpjlsoXxb5dkulxrXq0PdAbIXrlnfdM94sctRVeuoRo
CpaCrrnmO5JnT+Bd4noOyuqUh3cFNeA7XXfFgFy5qtjfVLd83rBjUHtINc49soTROY2ajKSdRVXl
7Sa7l/0lddXS3fowPvousjeEA6fWb5fspfRhhxW7QVkxRMc8Rzv7fslnjHYLcOyft8YQTWhmffII
52y1LhO5ZfXNMOl2/LlZ5AxHHTPpcEpt7NHKsjDSqGT+CGnXbaF4mBQyfpiLVhyzjtnaoa+6wcP4
1UEXlUI1Lu9jdy2MYyEymE9qaqj8ttrzmlsrcc6IeTkvcGz6uqUnM1r4ikTFR6zhrggdvCdM2MFQ
+Yl8LDVNUjVDaWswVXixqolut0bl2B2TrjHkxeC7xSdtb+twa5Va6nc2YTzdg5EaELrpk7uvOCNv
ZxCPlKYgm8fVPBXwrMq9ruxaQrPuZg+X6cZDnOb3ZX7KCMf0AU8XH6os+YbN3ZY7hQ0D3OjEx9op
+vLOVvjAP4ic6jnLAswDpmI1sDLSlAIgkPB5m2U8eA1vo2ftGs6YWaxCM81hQYY44zj9Vdyl+dfE
EMgtk9yU6cFeUZtxNnfg5QYUkht9VgoHbQkrBK2dlExmERB0weA3/MhcciSegPpshwodqSqEOM+9
5oRNt5DKp4wDY/PSD7jFFfdUV/HAWe1APYyTWKEo587ySGxYV42/hO1+gjqrunARjR2HhQn5BXkz
1XPYj1q96Dg9z1uawW1CK2mMnOKqQiPKATdfy2nqbse6d2FGo3B6oWpZl30G5VhANHfbZ8mU8VG2
sPPDeGyT+6KcEeM1HhrGwLMQiEZd3myf2BHbAQ1uaoLRERKyj9FOUVqhoCv3cGzlx2wuTVj42kVs
4UMkFMHomPlXZ3EnfdBT1ePmgQ72acGdfAiXrIEqnZZVYe9V0mVfYYmyMYy031Pg+UqpoyUQd0ab
tM3PgGEMx9QYr8yfknp9aKqmQM+Sj84XWdqSBiiZTX022uhAzZqkJSsVbHkKkq5sqjBNve2YVFPS
QR50J+I8TANWeYol+8e1oU4OTbvxUAx0MP7CMW3dlwEp9iuwbTlhQiJRn+dlTpnqGhNCsLMq1Qt8
Go30/888mBSfB7nf+uvf79Qf05esZNbx6znut1/53qyb4ifvPL81mdfKX4a1v0w4fPmT4zLZ8JRj
mcL1zrSb7726bf7EXs3UATq0dIRzRuO+j3F5NkAyEuekaQs0oDTf/9EY9zcgmFQeOAEzZvt8fY60
v7Xyv7LuMvWo/W1B0lLk2XqHg+14TbAlCo5qXEwn0hpe+2EQrPGQqfMiApccg+qAwhFbHch3yokg
eaou+hXY8S+wwDPl4VcIApflYG7jUGFb0na9t6lBotDpxPHKZUHAiy9RD25W5I1MDCIbIP5KY+Vy
DVaaATq3TnFX25Rsuz++hjN159fXADIIMOgiz6FNdZhS8fivPhrZTCMlf7McEqNyvEPiJL2kiimp
R2k/eft//HJv4F++aHHGQE3lYLBr2tZbi/aCVGK7blN5cMHKMZ6VzsfCRh4Rldn/Zu+8muU21iv6
i+DqRsYrgMknZ/IFdZgQGxmN8Ou95souX9L2VfndD6IklsQ5MwM0vrD32lJ8ndGh3FdEWYVtPZMF
SI2gkWJAg6n+Rij1D/Lh72/csVEd+1yYMEn4EH5/4y0CeWc1BbuXdGymuPAW88EWa/ojGRN5F1S+
rRjOpyUGabEtX4XR1s+VtaXGbhpNqVgN6DSJ3QLn1t9cFteP/LefzGVNaDG7YrjEmPhPmlraMbfG
MsTsgdznZG9zPNrHvujrvwOh/nn9eSwcTYeLj2AOhll/fvcyqC3XpnI5SDLt/V2KCEHux9Y337du
dn6ZJc8AggugD8GVweOfjCg0/+b6+335wPXACeDStgaODKwA7cbvX4PZBXkysow/NJu/+mFhsAXw
FOOzeO56K70RM/ydf30N/j6C/+slA5d5uLCROgb+H8qqmaaA2l9Mh3yo2i/FXKk8Vt5S4q9qbOfC
X1czGOXB8n9atFxfmJPM5Rtl48I2+M/7fSWBA8sYfATykllvGa3gwCkNF0mxVSV4SdI82f4uu+q/
v1u+XBO2CxseTuI/AXp1g3RitkR/6PBdHocA6RcNYzn/qIO+/WG6DUaxstR/JyXlWP/jInY8JqQm
75K/s4L7/XtNGZ3KaSzGQ7riWokSNfW/PMUVxXKJucfBQyseoCtJ/XofeKPpHv71l2xK8ft95Nuu
cK+PDpPNFpZheBy//wiQihNOvEYfVpxTYZ2MH5IS42xRVN9ienhpWUJ6W9PGVo4nYim6FN9WcrX8
rc5ywesJSsO16tgsFuvRRtV5Sin6j12wVC9YPuR9D5jwMMzld+UV9B61lR/pVFBluKOKkiRPQqdn
HWKUWXOfrmvCCmNVztlokraI/XHrjhhesMBp0QYUa1lufG5BxXS1m7kZt+6X2YE5mSXzl8XyToNM
1zNwJkRFZZofITsnmOcNP27GWn1kzFFPtPu/uq2RN561FWHGpiMci8J/pird9m7nZPfVwhtHf/pA
R3c/cT+ectT753zQGBOF0dVfZRl8jAt0wSF1zZuS9irCaQZ10RyoIDGgXZpuGo9BMgH18pSRRv6M
4AbcMUbiEC7Ms16wLbDNFTpmcT9/LFuOMYFjNK6cKd8vHk+AvbHpOn+uxxbRkj9AE4g2TzutYp3u
OiQDzDW2zGzfyLko1yior5ARbc8yuGg4QsF+9btJU2T6lMQMB8v2+qhm0asKmFU1Cr+IRqQkB2Tq
Bzt4AHFGvc7kz8dtzc+B5TpyKaz5cRyzd/A2dO0XSLN1e0NvbiLd8cfCN24rRIvsmEWQ1ttDoxYO
wLZxdPm+DjPHchWUKosbe4VwobR0AYFk/Dp7tBWP6OL5ZxMz6fJaycB3z3lm04nn7sKD3sTrRjq7
azUaXAiM7pEgLf+q9McaXBdYL/7xRF4kvLgDfh1h/xpTyR8r3cbWT4kh+UO2YGm/pGgfZWhNns08
USrHTy5OBX8Stwz0pLBICiFpQwN+6rRg7xcPZs2vvShSLpKuxO1pcA2VcaJ8frygngU/WBfU3VKF
Q9rjoNtqjbfT1yvtA1GZhQ8hCzf1eZGdtr9gtXHKMDGtAa++bppjw8xyurFxzRCt0RuOj+SAudp+
NkrR4CUSfX8ZcDoOZ5RqXMuCscN6U2Gt/NJNpS9PpIF0c2Rxv/FBUS407Onrm7oWExr1Ip0ZBqz9
EEu5Ihh26P6epFqsilGh4Xg3jMKmZD871WjSN8OqeU7Z6OaPObOUcb/2pcKkZsifG0zBNALnZ/8g
jGYJbpfSae9b18HqNNtMUUJ3S8YgJhF0ca/+ffEdKLy4wc6Qxp09ZL/Ggc8KS+Oap7HTQBXAWNRv
Dpv7rW6ORrr6LUwcX3vMWqzkQ5mNZOld1JfeViZyFXaeO3wO/YCUzrmeR5krhs8pzVtwhU3vrUcM
WcsLLlRGSYsb6GTfC2eLjI4RBYPDpvAeSkBtseMqvHlQBXJIkoHcWLoUE2fZ4CTsbgoFCGIqqnba
OyxFh6j1t6vjvYMmsxyKJOBioTdmR+GS5E2f3DrsCBIMRA8I/Lp2X1pT18ZmINavJHhsGDXLzkjj
spx5hLXWxGOLBt2MWnsWICsdUHjuwcEwjeBkyAPgJYpSBoe+l1xnJpYTBf1VdMO9ae56T10XSb43
OCyMEIHUG2ClEJvPLTCS+qhFPtY3inZhLw1y+spAGPvAaep7tATuWS8I46LRkepXXeGF67C53puD
Pd+ABRtIia237AdjL1e+Nm0SFDEfWoIvODewgUF4yaN8HIdj47bpPW6yzEJYlAdJNOHi3blzXvHV
V3nDFsVLAjyMw2ztu8zGGz/X13upUwtuLrXuJMav+2WGqVTVEAkJ7T1BPe/vWN0Fh6XdrBx9Scp6
GV8nk4Il8XaMz6zXyTJdjCzm9shzdDj69lwcaj12GMUgs59EmTmQ5fwUWedWHAO3Ns4VitYowCQL
9WaeT0PZrd/yDIwkqTD5pfDr9JaVz7sAYs5ubOrRxFi1l4bOsK0HeLfzs6a3D1G1MI/K8N6OB1+z
gBzzbd4bsqDyGyiM4N0MndTRaOj6xNlX1rtydlvWZaOwf2IRZd4yuN5naZnvYnD1nd1u3SlzNj92
tjQ4LR3Iq81o4a2gtRmNz8pIOKKgEFwGJZts54OkIJw5tYLkLrcNHzxZ5zyU6caRbpftztcJmC5c
gO50sUgIYSZRVg9r0MOzVEURfPQQ8bPz1lSAPIeVOyuqg7S4mefGGm8Xfwi+XzMRf7aUXZB3Uual
YHT8XYt/bY9huzxhjnTRHxRtx7OrWk+qkYMbWYZm3Jz7ThYmABMe56nojjwjECdY7TlBsczJySjr
Ll/0eA+tCH4VDLlo1oXzwGcIkkSBi5mGigc1CLBn1tUKFNrknlc4BmhP5qAJA2ziNvO92QARVskH
qx6bnzP+3d2qO1a5ptWjCinzWplRFcwFU+xSPecwAvYzwMbbPO3GExvDMsLpFlBHjBW7qGa4CUrh
ix3HlP/TZeR4AvkhObIHcJr9Ug33ZN1h4MJjZpDAg+7V1M1qR+wr2ldEssYxHQPuDeAyD70Jz2GX
DHb2JmaBLKheQP11RXpwBuoE9BZxlg0/ZqiB8cbdeS/wnd2zCXx0XNgNILyA66jF2XEAm7FQCXgx
mvF65xZlfZev0iCMsq4gTyjxnWJwuFkoeuJJcOIx8oI126/aupd+TxzzUJ9ZOvCVmN0Wjj62Sj/1
0J5hgW+sqGt1+WavDvCMOsiaOw/AwP3czCxMmx6EGZXFMO9rHM/lDrVNR4YPlX+QJfK01BbsQZYm
nHw5XWl93fIOzCUrVDJal/d2Usp3WzpyZ3TLi1m1r1U1v4w++1SlwSqgH8LaPsAUvQMKsZ3F0lln
RyRvtO+/Ch3sepn+8GZwsV5m3k6TVx57Dka2MuvtorNPJ93YvalCMXpIX/PrfE5vLferv7263XQP
4kvFohPckH17V9S2eTvAn2JJsRy1E1S3pju92G2e7VMGPvisddys6GEkA/Y9Ttvq11SOUHUgDTL7
RHxjZIAtvSILvd6sd2yn9mvmEoaXsToneM+N7KLfcCG7874IOhFlGv6irfxf4+Tnp76CfeM4xnms
J4SIimLL67kAdfZeifoz6GwzzAMBcSmbh9hFqvy2NNU3juBbTvUHhd49LgC2hBN04SgPVlzKunb2
CK9/Zqt+zytd7Fm+rjFP+dutyDpYR6UXZng8QkVtASPW3tfl1jOeSQ8MtduQcyg/bvnyvU3GJsLL
AvmD84+4y7HY+V6RQPGlEYFzF1vDBgAUQOfBpQhiZTakdwstyrFhHRV7QfKsppatfx4c50beaUNs
Yd1SotpGq47gPVbwQ0X5E8oM68619UPmGEgBhb19lANWfh+/1C3G3+XoOPbjsibthcPTCoFgDCH7
T/HCmfharHayy4o02Psla2qBJxImRRosr043Nkz5qzFKDDeJArsqIuVCTl2lQh45ep9d0DsxGJbT
UrYC1p+5hH3jfTdL88GpjWdnBbbR+BN6wbljHV8kb5kWmOfLEjQcXNkHb16OFkQVAVTjqFuO1rwe
rMNm9O3eX3HpLWlrnCzXOq8UJUfJWPtksJlCieq+Dqs46pSHvglt77hm22iGQSKCuMFqGbMqCU5b
0t5h10zCZgB61W1CsW7NzYVGp111iPhhPVqbd5+q4ZmEOhysG/Z1xth2NFGM3hSbLnbLZLX73nXe
gGytP7Q19yeDTe6Tx1PgCR6DcS6LTO6ZppR7w1/AsHZ1/VwXwPbSyrQ+SKvtv+eiabzQEFCsnVRv
745pCRYvjKWVXX9jv9SjXeDz+lS1+6Z4stwvAruBNJUbCeXrCwkO6e3VHxgJLMWY+NMyTqcGPDDM
jxEmRPqBkFldhwg2pgKABMVqIC10IV5mwI6OpdTGLjX7Dzak1h0qxPZpGEUVO1l3sGu2OKpRxbun
hQFHTUG1mk1b3TECqu9rOe1xNlh3ZVenkTmNPpDqTMD+RsQAwHnymyv6T4RC5oJLSz4mgCjsKpju
A7/o41GUvwC6x27d7+aspASwPK+6p20OoLeYiHXDvJPMAFKWY7Tn6Fc7durRmGICCa0Vfi1zn1yS
ATxM5kuWD7f2rLr9wK76PE4IBMbep2+RQY+GKHXvFhHYlyYvhueURT6Lvk3jKDHcVZ3h7qbfgDXa
8TgFvoqYnS1TZNTQP5Kt905Fyhg0AiO1SuARjRuNw8YBPeuUhSdSHRDpiBgITCq6mos4sNFN04Pp
ZVFfq45lSFTxPEnioJNeEvcGHwJzWyzRZ4e5ZLevO2ECgx6Ts1H2MxdibuWP2pk9yl47N3cltJAX
LRSyEjhFQP1Ab1PGLZlHC+wPs3Mw28V5MForjT0cw0eqxz6LsqaZ7RDpSn2fTMtVAb3YEB8zJ6B/
4Kre0UjZmFASo4snm9plv2oXvF1JjVm0KcCC3u0+Vm2jXlh02uGtYZZwwO7bOFFitZ4IkT+Yp0oO
/nxItsVsCbbDbZ5MV6S106GjQBjk3cBQSz99qfvPYFqm84IVDioVKt7W7BAz2Pl2SbTr3ySDUZ4o
6/gIylKR9CGCX7hQbKJKA7AyZZOfaATp2dZVzrFbOZtx6sGqFRG3WFHwTsS8bw3t/3Tg6Z7xRqkv
bIl+tKxWP3lb/omSCrirn6ogkr17vF6qXOT+II5IEtAIQd26x5zpPChj9G5yhvYfflV0PNl59NxT
vGQnWnP7di4dk5/UMA4ec/TH3uF9huXCdDQs682f9mqtWKu608ADs1cg/zNDjla8VEn1lgMf2DfI
UL5sIll2PJcXhDIbOhsGPkBmTB+MBVS9sGl1+iqVxRZ8gtz60RSDvFFJ28S6aKcnY/HnH3BN20+6
SMxecnoE0KWPbMBNrO0VFgBDtppL0H4p4WI/S9Pezv5kOa9oGdYXsfj1bp4IAZjHFB1dZS5RS429
G4SpnoNmEWfAfIidagVjBcqHGeFFQwXdMT0qyQUaEpISmn5jT2eiZCBn+awzAcG8F24fGxt1pwuk
mh1+lTnk+G11a8acWVnczoHHk1VBTeid77P2n3Kz9RnVSBNgJ1gdJPoP+NRUuFkNk08bpCgaYQBe
FN4F80jvGS0hy/hedN9aHByx0+WFe5GBnh8dw/XPijMknNPiMx/7LWRF7SP050cZ+mRVh6VzaNgD
AOS7GuLjfbZRJQD2zcLUHSFl5KYpXjqkPrHaOgDyk2eMh8Aakh8Qcwe0QJ599jzxbeyl58Wmu2R7
OEzWLijEugfekB81K/oFOuiVysNClw9i1Tvp+2/t0B5HpI5RJesD/prqWI8mfNhsDN4dWe7SYn6Y
OXDv2HgehD3daMOLcMI/9BQ/ILfglYzj17XZoJ6gubswucU9Z6BmCBeHb6toqyFqZoSCm7DrFQir
M71mvjwWnUi+AVzjOJ4L+YJebVeonFQIKduZZTwulEOX4yekDFm94Q5SLaEjtmDodZSAB+nf3WEc
aUWHhE0UGgIRzb3rIsjauBLiZmNi/pAPlNyh2YxBcF6xUBOnWwmQ1yyxyuzQiFnqk71QQtxnjRjw
ylilpy5b1k7lCTiG/ysdMz2fmwkt1eaDQoL+wM60HOKt7+kDa4w5DuzKOS/f59rO49xwjiqYc8wZ
w8VurW+l3JCQLDkghSieLHWTMbNaF/O8LEA5ST3NHe/NKMpTuc0fw6bdi73ZdlROznAT1/kMhKdJ
EQpopEi5VPcDj1EWHiiA8tW7KcYkRQM+ZnGC3tP3i2DnZevPdQyuufEXLv23OqsOMONu+qbMQ8Oo
2XoPDRwSB67yvDwh5SHboQLTbvbPlhp6hK7mZ6lIe92k+wCiYY3sxX4eNhwYGX5DqwWFBNj/SsmD
z7cloPtzHv/U6dVdptxvTesfiqVAUBjYxUF0xVPXGS+jM3Filbezr+CktCWTMcwx8BsR86RJNMj8
rIb6x+r25LQm2XRD1vSeBok1W4FckIgDxP8CpuKIVOzQqeYycODsRG+psCMsiR6BQl6kiUlZsX4Y
fuqHdue2+xSNVLUniG+Yz0E7f88lbI6Cea/Y5QhfeCj7kEKq3j0XIC4q+8p3zhn0JIIP1ARm5XnU
0a18H4rgOW1T82AmqQlPlhwcBsO3uBDHJ8hJxUUjFSDfi7MFd0r52ZKXg+Mm8w03dgoboEHlWFit
dFYv0COLvHhnuN2svyRmoOB1TYrke2PlYxpTrA7Z3TzQa4Cwkba+9ExpJ3rngE8cmtqw7iWsnh+F
0ebb3rObZnpAGeSNnyTUFXXs1FtlXIA6Mq0Idd8sZCX3BR9AigPTQC5EVxR2SqBkFFTc7anUy2s/
zE91hmLTn94Y40dNX8gjOVdlLOcMViFFw047mAIISAgxS4CpmIr2g+IHLZSY3ygRy/3QM2kEevfk
GQYzO1v0t5Ux3GQ6deBMrsCO023UAtBPZwC14zEXjumkHnv0oftlsWWwm8xZvDPC5Y4zg9mOZIKE
FeFD0t8UgIhPHW5kGKxWWjylXn19f5n5NeWjBLlSBqxD3cobn2AxNFduoh2cTTEYFjV9OiGJReDG
gUO1OQCgxBs75N3RVu77aK7ueplKoLzngDziV/hHPxk6A37zFu+cwBmwI/hpZreXaTrVu5aGnj4J
Tn6uxfzhi6ughcPwybOmaY9OvT21S+/wHVXpnvFMcYfrVz+Bdp6eCnIQ9wM2lKg0+++rKqaTWxnZ
l4Tznq2iAXuyRNYxhkMrGE2L0vEPQgXpfdWO567qV8a7aNm5jIfSRUDVqLs8xRc7I5nlRtDqOBEv
8oXV8nbwJjnG2TbXsRwQXFa6+cL5uJwNeqQjSl7oxmuaoreRY3pjJhr6qwbDgxTLEfd1mgZRn0t5
DjLJSKHqVR0rvebnLZjavVaWc0ocvuUwS+ckUqvnvtaMv9+6qS72LTLeXZ9R+ErCHI6EP+B8kQwx
ic3lAUgyWFSYTR7r3NzKuAgGnws0AzfDEy42rdreZ97E3KL1WAoZqrrqg0FT1rsiX2AzW+1Mr6Td
GyfR6gtpGdNz1y2f3dKQGQor43GyCBwo6zV9QRWJfH4qnqp6qQhCqJcntHc4hpHcOlGPyuIAWtD6
MS9LdbYyAug10/fbDQoOOjYmu/MSaPK68no/ESXwa4Dfemnrpv00ePaFODAXWE/Td80A9DFRxm3p
1RcD6wVZG2NJMdgEU/Zkc0jvBcuQuILJefQVvVIJLQsaaWMiFpbUyDJeZPGWym6bGZoW1q4YnfVQ
8Sy9M9PNextx3YZEcrT4h7AsbzUqQeUziedd5x8YRBdwrJlgdBFIWB7lT+If5S5HB3iyh/ll3RaB
cad3H3NU8Adz3IIfM7jzdzNojYvh1MmhqZwgUoFrMZFgaNq2HkpZg7LwAr3T/Wa46fKIJVIgLjby
VzYLzj7TDd9H02CEB4fHeNR04TZN/VOQIF3nAWj/6vEV7fysgzE9ODZQJmM+UR75MeorsKWbbu9I
J6hDv62WKAsa+5BpnccjynaWDGP52rm6DGXd649MW9tBB8jXLWXPkd9m6tbrMn1Tyr4Edts9m9rN
DtPowhz2CnfnWsUKLlerr7Wlinu+7fnJdzvrZR4K2EiG6etXzSLHjkRjGt5d7zv5rutzBmBsopAv
axp0VScLtlF7o/OwzOa7WwKKZQxQAaHVTj7Gbl719H80yjE+D5qNxgLUrla7JzvBIh9EsDgS6Olx
ic5th0Axa43222IZ1XttBvkdj6iauXymvq+daaJRloH51Gpsh3GgWqmIAFgQjKH2L06TZmTKOi/d
OSuEg6TsQNYLndxXzId3iUmt5MjBOAUlIkF0wnn+RZtAai+4cODjzexOMLlUNoLXpXMf23JBJWh5
HVNIz7zNed/qNBPndHFTYzqUW+NBU8OnfKhXmb7ymDLiHHgp2jl2ryCuuzc2GusTOtw6FvhBQ0YC
42vRzOVJuJNx61h2sS/cyTHDLp/8PR5wL1rU4PE0Xb+t5kqH7GGzq5l63rSAGEOLEJcDivRtb/lk
MMn2yl2Y7S2kQWvgDhC3VFbUUf7m0G4kbEwhscnngQ89KpXh3TNLtndeocc9q8/8aAezFdpOxuJa
JMaOO9iLp169L36Rfxdc5Xm0NgzIMtR/nJJeGc+Qg08qqdIHswmaPWq5HWlZ+siSjgFjnViUiOl0
ZFrjxgsFUURXzVRUBzmMP/y7hSz0Rwtz/tbNr26XTS0HBgoGTsrKiQOjLI95QA+31SU9XOox4NKJ
/4gSaotsT+c3bA6yWwfqRlwlen0fMtEcFnCG1xGq33x42g347Kfv1FUyGnKXeCRnAM5f+eO9327y
jvbS+VVkYG/rHEyrD4HjiO6Ci9Cd/E8yskjAWqe3Yva8HVR9t0H6WC6HKgE/PNv+S+ULRrG++gLI
Q+4B/6pDvro/WGTV8Uybh4LTbYGFN3ZId4QszMhebKe+rpk6/9D7zfQxDSn9JIvhS2VSFm8jDxy2
e8VLZi0BG9WKqZmqLPVLFnjSm4omdgDZdRrwS2Wxs8wNrYms9+g/rKj0G9zJdtNPp4Wkm9eKMckW
d1IhDHfd7ihBoz+sKOlluGYjoIzZLoad3TKg3snMYfmxwbBMIl3WNXxj1X5dRkzd0YgoJd95o7jV
eb8VlK9qhhbJqO1GTRuqiGWeudNk9qHsaTiNw+BdU0DS5J44V/pQQiUeHQY/J9EO41tb4uoPzW0e
tx0NWT6GLADcUAEiFzFukHX4VZC+kh6DyXeQt0Na5SHbwAy+TrRsuB7NfJksK7uMfrr8qK4GcvhP
pXUCTSpIpnQ3Bfp5WnkqLf4vIdL1tcmcHGa+gyM6ISgPN4Btn3KDLyUE+CE+RkRxyW5E6/vZlLhE
PDjZ97XticfMwiLRY6FoLiucuxha4vaEGWcbQ5Rhywy5LnO5LYbBDFVQeRywA5t4K5+5Waxhyo4L
l+iH2yfZ95LQ7p3Jdhz4nf7MvOz76klm0WuaFQ+eU2DQt1we3biBjCvtJA3zwljOc++PNGm506FR
ns1LWpbBaw13vok8UgG+1LL1H7IRcuGlzVr7rJsNamKFdSPPlPfNUjVDWpU6x8UoVtp5PY23MycM
cRuZPV2w6ZpHkbJqHauUJYXVZVjYt8Z997qBSJB8mdGiV0PyLDtvfLGgtT+IcqkOvZmimV+JlIC0
BunoNGTpiJgXrn9YGvUkcQkzClqGwjpKUKgMV6F18x/w30MCn05phSqAMR4YXBxEGaR7Qtgim1Lr
PS8SwCkb8Nf7ekgBy6xrVkZuufYpMGFYw9zZwXyRbb3F+BDi2iR/DVOQPPg5k5MDIA1lhi1bXQsq
uWEBfjGH8s0rrlVVet320dd4x77ie+xcUx+p040hwgzK14bjDOhJqqcGybcLRSESLDoP9lTcC7jg
O3wcV7uaX+1s4JTMuLP22fcDKlyDiK4NT5/yH685eukdEzDjMniy1wxcHet5Agp8wGUA2THJxRRN
alIvQ1IwJsUgSvzIAiQbthzhIXObQsLkiRxs9+gDuNHzESQqer6NKYXXdfs2F9e8nnVcXjW8Q1K/
amddWVN0+dkzics6gD4u2IwTUHgeE7aMxDysZgT+L8Ciw2aNjECG1L28Roz6Gw+1lsNmiAVQIfbs
HUuR1GxOhAa4/d7Kal8+6cmcvhl1nz8SAOutMZ2hdy0CR88J19nK75uceggwwkaGIuKp0DE0i/I+
IWEPZMNIgk6n22xHQIFFecuyYFmG7clQw3J0AyySoVMRHBXptZ4R3wjz0BWrezJpnOZ9ZZFbUzRW
F6MV4i7DyTOWjA3GlB59yu8GMPShwJeD2XPkfZWiupXe+F7Os/NFBSTWhqs304YZWXqkVNkuGWEh
gKmrbHPjYlrgE+VBPXInMDVJrc382OQKUcC0bn2DwRqXfR2Vs5PfdXQ0dKI8Sxh6aK/bsUqZmLBR
3keDaz25Sg1gGKr0zUvcal+yGtgjG0Bz0sj1UYkt22+z9UPl7sjsd8zYKzVD3BLItZ+4Oq3MfyaJ
Kzkuq2Z+Y6HGardx3439d28RdAOtenaAz77C+S8fC4uVnJDW9GTaPrv6jHxNqkGFnfRAUNVMVkdl
sKowwNgteMvYIu3oA5jwhboaF0SDrrbRYPQ1RcGR4AcESlXWI12pyIaUcU7q6fw0y5zfcfzOs09T
3RiYWuZ+Ld//+h2VrYy75FCK+hXDYqcfcKnYDc4myk3mhx0urdgUJX+0oQdkqEaVX5WL5RL0RNJr
96e0sUlFWZJoNEwbYd32qb1qoshYKprz6nA/hksZoIYSK6dyOA12t3zl3ra6bwZhXuXe9Yz2C4lk
Rr8jPDFbXgG/b8OdwXpoIf2qbp1LqwdOuo1Av+Tyl56kCgrPPg4TFUHsLR1qDC2IrlDgOYoa0D0L
LZeHRUnj+CSLsqPyBFszRtY/xEhicXV9UCm5jZF3ledBb8FQFypMmHwFwbJOJ4PFcncPoHAy7xPD
w5qEjMZsv0yGy0OrG/kYkCcJZtC+wuDUb7hwWyOtUZoPrggTdkM3M4Dl7w0FOTMPuQSY9wxOUbjH
Hv/u3Vm4xViTkKG36zeyAUNUiyb5Bb14ylyekCjEsvlEk1ATi+B16XdZjfML3eQtnmTur2UijXDX
966JTA4e3QGft/hoczN4GuYxv8sJwYvJu/NfmrwpT7ZDhQviO7uTw4K9M6O89tu8+tni8AVwnkt8
GRC4WWynUpxy3RIEF2j7c56c8ltDZfs6qZwWfTC9a+tZsx5hL7bZ3+bCLB4wUVb3tgcMC7FYQVCi
Od+5Wq2s68flPZ1ryN0+kUaNze0Rsvysj91kPGVNiR3YZd3vkZ8Jvby/ElPSsX0zpfwYFcPh3F7I
TRmZCC+rbd0Tssj5uEomQ0X/gfcgOXha+S+zpe3Y8HT5ss6z+8ay29zRdNooUrz2mFNVfp1wNuwq
l8plbKXTxJycw405+miYTDc/57nR3KqFxj1vgqcy8wS7AxRoPnkTX5jQflbTpC5dWZU3FXf2l0xl
jz6V3Q0S1Y8hSUnBJcUgi4bNrGK7FEiggAIADid1ctso0sR0nV4H7cWtChkHSLT3jq7Mm8K8Zqni
JBaxAfn0LxTI/xMo/gZRKF20x/+7s+X2c+rz8bP+HUPxj//pP/Bd9r/5lkVzhUEDbAwybgTjf5lb
DAluAgqX5wMxxEkBdfC/3C0YX4BNcFCCu+UAv0Iq/hNSaP8bWxF+m+sM6g5/+7+4W36XOYMolJIX
AbHE4AJVu/mngt5FuKen/CuJBQQaeGxrJgI0/sKX/Aau/Gdsze82kf94EQ8NNY5K6Dl/2jZspSBO
LOnX2S+zY80UPhxw9Z1FS2TeP336D3/5HP75lf7HtxPgR7BMjGS0hL+rtlMHCXSwBl/kWpUMjuZA
P6GJbcq/MQH895fBfGJhWnXxJvHN/fEyW1AvBNk6H1bHobEj3XB6adZM/x3V9ncZ/PVz42UCzw1s
6TiO9ydbycx9pved9QFNlZWRk1jvAOxxUkwmN35mMN/wOJWY5Knbf/0x/k8vjNNGOJZ/vQbF9Qv9
J19PyQU49bb4oAhNYksqhv8Gz97Ydgy20pA84slttkuFbu7pX7/y766Sv94yZi6KWZ87htvl91fm
IUNWi9w+gAWMxevy7+ydx5LcSJp1nwhl0GI5gdCZkVpvYJlMEsKh3CEcwNP/B10909U11j1/Lcds
lmSSjGAg4PjEvecyyGJa7XeLt28G2zCPPeNPe+ujfiz3sJgItWvCFv/gv38X//0Lu7KsbD5/vrQ2
C+R/fhfUVy2JjPbbULB/Q+L2JHksU7JU/1PS/H9/ocjH02StKD6fMJM/3X4akyECGeeNclbuk8GT
OxytxKlNaXr69/8l52+OhX84g/hofY4ffhu5QuCDwPmTZ6n2DUObMkNi5qQlxKgccEhCmh3VR0NV
iSFXWBuViYikyHlMMAukgDBNvwqBB5OU6ax4NGK+0F9mUN6bpPhKAvTBm0H5zmcFDYo5NGmdTBMI
ycLdtOCKQUYox2UzzosdbmyFJjI22GH6V46sTXLPgWBCg6DoA8dP+M+P0A7dac2iwG9PYpfDztUi
hheWWDpWK0ItMA5UTw4UKCIDL6G3DNf5suB7RUQe5nst2bSHFWnSl47QKVgIkZG9Or5YgrgkKrI5
2kim4BIW6OqooMj4bKU/yL2L8gbujR+t60BMd4+UTChYbdvt2107JwkEFL2IKCYnpvnGv8pKoTSL
cjwlrq2e5lFDZfGRq2PmX+dsZMKl3alN2syMqU2aiYU8PBLoK3DL0zR1A6aNyTyxO6KWeQpMQZoh
Zm24JXCBxo/MqLNvBaAgRK6R28JkcBn4yael2AF/DQTNPCyjZ/Q34+AnjLknFUICsfwJF4Z5MA1U
b2fZ205mPrqkVTmMWHjOGPd0Ah16YcCIBPQsSCYU/uC7BGCbQgddGWXJMGPjJH3PXmtuWzWS/dLq
ujNujMUzlHpvYXEVzj0NJGDao6m9qnsoTGWBLCkLJLr+o2Yu2E+HSEk1x1S5os+vKobQ0twT0TTa
9M7Cy1CJk95ppPgRGAcHSx8+rRBaqMgxGD+c8Ps0yLn4sWF52YRUwRJN6bhb304D+ZqMI2AIcHnB
gNKxlE3qJqex9UETbAYbUcBTSd6uYGCKPeDXopCgU6CZPqiyNfqrTdDhp/WwGjrRJED8cVoHo75P
KLGuNl5loix67jIM0nLrkTPoeJtGtg7BHg4vRZ2fp608YfifRDz0JNbcZERlmVfjmPhsTZxc/dJz
A0/Bc1R4iYiRaE+NVYWvjlrNEL3rlz+JKbXTX6zDBvemm0taZCVRLdza6Wjc9qT3JYeJUy97mcPM
lrEVrm1xoKZquUuYJN3zWPBSkI+psZDbWxfvU9MXwYEdTejpdbpm8WHYempeM9tqBxCd+Bmve+Qe
/hH6kaJU95jcb4qaveKVVWfyzRc2QzrUUHUOhc1H4ouLorYPhp6C9ivNBAxZwlSnZcvE1eKPupM5
QfwYGXoQYlWMinq/Toxnxu+j82QtY8I0sCePAl2gY3pvxSw852n2KzP7jqpe+j9YNTqkipTVbBEx
4g3YHF5lY0WMEzAuGdGlMKVP+5P0RdRfRraQkHhRK2sYcbKDrPIssAiViNRVFrDKcUgAYdKG0QB5
mGnZHiuodOFaZqkb11bh3+GrKAkB9IlU3uAULe87FtNM9HKTU2f0Vr2TZYwum3D6sJZMvNa+1lTr
hLZZqsRCk013gyoKBAyqS6NtX6JY4OGYIPguvByEheQD3Xd5QZ5o3Y1uSSJB4JO6bFkoQCo9Zhfy
4dwunq1B5IeWvB704tXEsImpeXJP5Pn00k1yRq5Zo4WHhtEgfS8rn8cQAd9hsMHqPj4laeA9N8Yi
662bVutCBBm53iNrASwPw8LzN3Y9IPZPPJVd0ibI3zuGNSR7ZQX9tctkKobKJ/KYXFVjnbukLKFD
SF+32kEQvLHIpnwhlD39CPuBCZknjOQd+XrzYwDb8TR5ukEISITJTyLRNE18l3cfvmGaFxwpJSvy
Pgf5MQy9me1Wn9d7w+Uj5tArADVnziq8CtB7fnhRnYst6bn11TKnvU9nqLvXjnCid/LKqq/M1mw1
bVXLL9RsxhT7ORFJ7VQ3+SHz6RLryVqqk2C3OOxDtGsjc9Ql/0JY6d2Pci6fLbitn0VlTOxxw7mG
BtHL/NESZfdBwJr7PJiG/sEJVRQ78BERon5yEPC+oHAWcTuG/l7P5gJOZ8mCX1M6gWVZeBkCfqV2
km1rKs03sIQbsJn7wXxYbCBcvIhS2JGpFc0490BCbMjwIfqG/zSyrGqJRH8geJi+vQ16NjkFKi5u
v2HNLcfFJTFmpULfmAsz3oValDE+aMxfQy766w6XwWPJFUBlx4MV3boY7PLCrZPcNMViyy0822TB
0rCQtecYoMC3oCbW7ShPyQhiQzj9cNgii9gdJ3gaNK3pj5mUZUzTUUb0aDAbnIXws/oiZp/Z3DAM
Dti7Q/L5Utrr1uyvkesC/L369EMFaxFCj2HsnbmGWmKTjNhhW0jZyqZI/JMDf1qVMQvvUewYtw/X
mfBGAl/zjrW4NBLxxi1TWwRV1owCSQpEe4aMTYNvsVvvwenyadn/rS76S43t/x838X8biNqlK/nX
nWucfX7/kcew/unfW1bbgZ0YgeGg54gYfJtQEH/vWEHnu9i+bQoF4Inm+lf+k8bATzwTqy6cBNPy
Yej/V78a/Oa61LegU2mCfccM/b/Ur/6ZAWCvb8sN4I3i3oPL97ef/6E3aRYfGo7lnwdDSAQhzEor
fVJGFrWnMMmsOBR2ZXBWhn0lnhxsaff4oklkpDCgMkikiDOcndFTZKXEivl+1/r7HHy9uFoGEDhX
TV3IB5vEdXS9KaGH+8KVHgPRZTHwQJiiylvkPLWtnjOLwPs4NVg8TJt0LHJcl23qUTD1pT/jO/WH
vLnyCrwa3cnTwkS07CzK2E6+ybo0T6kc41KKnrvfxTDE8rK+y/JWYXgz15mnSyGBvDU7aAM/gp0C
jhlQC2791ZdlVY2J/lAZtXnj0jwCYORdmdfU+eJtwVZSHUWJhfQthBLxyTBs2TJlpxY3ZW3fQZ7p
oCCrqFE3beAtW/Z/zwOyeuwIFUUhy1TKPct4xUXpE2RpzM6DHqpF3UhuXOONiWHiO3EapQ9FVXcQ
bHijLbVQ3Q+yvDYbDt4MOH/l3Nar1OXBNOaB5qFIrLr9nnKv+In8zSw8bKECffNo1m76mGZR7z1Q
Zbr1ewtoaN7PS+ZgEZz0t2WGlkMUqGq+yMWZf/UliJsFcpYTeDv0Bv6tO5fol7BHk4buJFW+7zBv
XcKqXopb0FroEY3OJsC9yxPjCKIHvBITRGt+DlE8/ixsdAP3ZeJnzG/TXuPzstO0fZK4+c7KmEnt
m0P/aLpjfl8vWhCqAFvI61n/EnzVTbs8ITz+cdZVZxITHrgY+8AwpaysSthtdFVWparoEsksQh1L
ACWjug3i0C6RGNOmCntVyrgQ/bsT6QF7JwkhTTz3lCMo2oFTteMmWtoom7BaO/0CKrdGf4UYqYIU
OaABC3YT/Mvwqk91Zm2Zj0/zKWVl1OE61kTFDblflYcp8cM7O+n94cyDocjOcOXY10jSVcdtlw29
2ichiQHHgIq9PnWN9l58RA8x0QbsqJqpO4x9RAY0aV7BuDNbv72eqyq7MVh97HswLg3OHEVwJvw1
pPbJYlySzAjUfiyd+RFlTKF2jTerdaE33rNEm28Llklbm5x54wbP4HCvm9pCCIHVWGyrlGUKKu76
aGcNWtOs5pbYdXCQDu44kNDsQlh7RItADgRBpvLUShvbDMqhz7RO/feEr5aKw8BYCsKHddtseJAv
HpD21Jg3xOM57QlqXiW2YS5YgUKVram4OiGM64Le5dWnrnuaZuliqliZnKMtMcOdZjvrKvncD5pV
6TewvCIhAy7p3QxfO6RQGrhZI9PTsh9/cCq4zrADciRJt5gKh+IHSihhZnw/N9oUUWnTMNVTaB0c
U/ZTsMss4o0/bMtG032Vda7ZP0ZdMVpxD6mVjoWyv7CXXTKppaH0ibp6aH61ihF2QdiISIKs2HbV
kOtrQuKKlsUWwMFR1bs66lGlbqbSdKLqKgEJh60Y4c9UScQ1U+/uVa1MjH2To919G5HsicIn4MPf
oFMQVJ2I0q0L0ZGe1i8VPofZiV3CL9CFe21WmgfMQIaNGb918eczNEicTbcKt5+btOybdlPbvs4+
XSIr6xfCzmv/nZTKRjyFACqn/WANjbpQGuXq4ie4OHaRyJQF9lEP9XCnMoLpNwWdGVZjodH/KEsH
dMme/zlIryInT8gAuXHuHnonxb/XmBW4uxxncTQh8uHT32Ze2Z6JwzUeKQanGDVwlYNcL9glTZwL
s+3VOCj5hy6LJ9U5FH74kNWSLMBx8XcqdxQLrjAcjEM0AEoNJt29Ow7iewIhI1R5zjJsSaiv9vkw
EkxgkvqHhigqX7LZw7bEUJKFZWNGO7thYM8iE+paxn6t7kvjdvDRemsKz2PiEziEsjVEQqGRzYKq
9D7GeQjiXmPCx5iNIzLqqqNCa3YdcZwbFKTL/CQUPXMcgSrY0SQ6W6SAsD/JaEanW69CBXe2o727
try5nVnPnqgeFpMoPFTVw7kdzF++a1hPQesEzH1CsgtqpZzV4Ve/lDOy+SvCTb0DsNWvHpuw+shS
TuLzUIyj/E7YJTeXFgyYtSOEkgvOrK97YSGYFbFoeNi+54j8kDjWdVOjGvAqN7mA6XHTb3gCxSdE
Dtt481lOpdeqRmC1T4pi9ebwhIM/yVdm06V2gOY/zXVIBk1X30+Aww+5MsFIMOOo4Q6j6QMM6FqI
TsKgnve5m+RgMc00vJQ5He7WEpylEnDdgYX0zICmh72cRoWBC7ya74hId5edUw9Y06ZOwNr3ZVn6
goVO6OwNbFdYNzJYa9EoMdy04Yc3LOZWahd/r8ndeV8RzQ5YVvgP+BtYl3ciStGI0Bl8lYaj8a6I
9lOT40J6aA5wmB4M+vnizeJxcvCcxwMJBJ+jD8dmZTzymMEqmovlRwefObtJRKqxXtJFhweAePOV
UwLdqFpmyRs4KevS28h+QVRN50NH8A43fdazfrr7vxL6d66ZxXj6X5fQm6bv9Gf9+ccyev0bfy+j
o9+4N5B/wM8xIy/4QxkdrQU2lgy+9WhSyKf6rzp63Qkx9baZ+hOTAumfavk/Fz/EbP8G48hk3WCz
L/LY2fyVStpihc8Y+w8TYZ6psHUs1/YYDXu8zfXnfyilddinpuor2nq1TONWOaoTbNTJrMU5YiFl
dVE+QRRP2BPcGrPZIKyLvC4c7jSEkhw7jzHT8iGsIreID8G85NXK1Y1SnSb7EXobYNzKLodrpkMi
Ops9KVYb1Hdd/xygkYOGuKj0NR+sqTv6sCSTS6TT8tPUC3hpnhcWQlGcYp8OYljEW9Fwl0yh+xnw
+NyJpKNdJHBi72v0HRKozruLDRiZf1J9RavZZJnycBsGZYESIMrfkimxGDf0JkTfyHk1UGl8QHHC
wAyL+06VzEkCMv92rskghgOSI57zMbsLmYajguSSoj6ivY25akzNTdpjRhuG+2RPrbzFQIbLeh1E
3g9TGl7x/PEOC0PwGzLhR/a5BQVeMXTBzkKpe2PpvsPkJif/Gxvle2TDhw6ILN4kWll3HTc2EkMk
yPuGbPodLghI5O4gp8PSiwqmgkyss+kNrNtbvwlJhU3yL6vGpMtm5Mlr6+xUZ1hao7QF5WlIZHVo
aMLdPOfhM8p8/p6qumLnhckvFbbvlRICoNLCurkl5rWzfDfWM8Ihh+TGk+Fb5ap1EM++A+FBN9us
cXW3gWhm7RuI7NvMx4BNUiUs+DaHoOtUxnZxuu5Z9NK6xSV/QT7wnDtM5iDiqWiL7y99WWaVXFVp
7/KQ5gn1rUZ0qAbirKPlVBODeHDLF18bmDzIWEb2VgQlMwcfuhpdaHvbdeN07iBDUcwgIsCLF2UI
GBFZ0acaj5E/ZnHUrThcMAe7tvabA13gAoADsilIUu8MV6Dn+TbOewfWaDnmEa/X3SDmXjZrshHC
E9D7QWudOocWIBydS01uBC1YNF9HktBjWTtXJvjnTVHOBgMwZaMistNLwsjqqS6C6iZhKvvNo8RH
NNcN1ans8/EwOTNkBDeTL35dMi6Ck8JTJ8x+dBSV225xoHjUjQedFU6E9BlFzYZ9pfjY7nKUvyec
vviDGf2d61nke1VV12S/tUdGuQxl8W6TKaOx8UA1XwPD7JaLUAWoNWwmkIU3DzufuGnuqax7ctlc
P0hD2wcEmIgN8/nZzqMUWTAdp18QVrYtw/o8VJ51tRhZi+rO+mBAWJz6ykkfkiLSyKRdsKNN6yMQ
LtvpNkTasaPKLdA9jxTbkXlYsHHf9ojp96MsnAtzsOi2g69yA7YjjUFKdVcLnKdsxfu630zZiY7D
0HjqYOteyTwjDyno3ixgCLuGcGGebnO9clf7OHD8l9QO/ekKY0aZxjoq+nCPkNY6p/RKiFLl3J4I
eHwixJf2LspIck2GdHrrF7R+C9q+apZc8ixPyo9wssmVK/hrLLMU352pj5uFzITNBBEgMVcwOKEB
NAsE7iCGpM2lA0b0ropTght36wOCedU+9ZDUlnslJkPECKScM6O5nRmob3sUX7nVBndyHjLA+4hU
uxal2KarG+qkqoCzoiIOR7LqRHU0NIYTLF7C0MNXR9UyrjeY1zdbXPtNuIG6k63ELc86RjTSn8Jl
h1j2JN3JwvUvrEpKiAmU+1BZc2k9BN3KYCeiwFfM4cbAugZPz3kDgonckxTdaHY/IVAONxa9F5Jz
C/jvCAu2GVbexLFrzPaIYPIEo/jWWIZyQxNRHO10Jv6gcrYin1/adDxLHGo+r3Ft5viYk+DLddsz
wX57nJn7ojftWLrzEd/pTWpXyI+b8rF3CI2hZSTYCbGfLFdX6qFjFwQBiF83xxICeBjMP9z80QSc
bYTeu1wsGNPslhQgwNG+oOXc4+KPQ+TNDmU9g86rltKpcssrrDlXydQcmoo3vajDQr84F+0h6+qb
UNkALQqmvdGuSp09SO7b2QE/zWQ3ijIOjNHGw1lurL7D/jC1bWx23RmUBQZIh2k5w/EHp5g4Duwj
srEtUG/2Bs3WcCkmQYdPcG+eONIii8KRwFeeW2CtNejOOKjF5MXB4M/3ToUiPxlaZ2ejDZLg/wnz
qm+lA5g/LR5FJfaqVAdlYNCXlWkfPbN0b0qC7r8NvMPLORfaurcUj9fMwJJZh4n/zD5dRTthiWe2
7tmxVJpjDwFCzcoTHfzI8blXADT34ECMXS9wIoLb9nZeH/0CuFYdoO+zyKyta+Y0P1rGZht/3W6R
y+6i2VyGUzTpr2Qqenp9E3fmQLcgZJbc+ugNtzJwcME7zXkKozqeqEJ3NqS2fVS4Zw5CBjYaokre
dnprqnYL3OeYttFtE7BAHHqQ8MIImy1sgZaYI0SXOGe5d/vxO1mai0VcRhCK4WupHe6I6LZCwHlM
WHDtU7d5BKTy6KEzjSlXPuH1pBu40RK5qS9IV0A9X7X7rJR7XRg3FvAGqG0BdpxS3488CSOvdljC
cHzgiX6lvcGHOAbnYSZuI+nuzdS5lvTnizHiXBqcZBMqs3rVFc0NdYM+9lLUF1nPwad2sV6DCIcP
0CcYSqNoyveOLAErsx97z4Cjtf7ftOB5OuwCUiegw7Thr85i/YSstNphnxZvGZuKdx0sF54dgIOG
sI6gDEXuT5jXZ+K47FOPy2zHqafj2rNIivDdD/xrIDrNwdp52qQRHIKyPugsfAfxwkY+SB51CSOs
KDjvmOG6ZNmPY7ttWG9ttNtUzAsZSJpDvy8cHkV5u7wmcFngcJW3AmZ9yyr6o186Tj0HH7xyrke9
FOeyU6dRG+9Wnu9DUw7r6H+fTbKMi86595bKvqkKBzNBDinBtljtA+7YRbbxiyB295IumqZUPAwe
IgFN5pmw2itmq3sDSsUEiedXAeqNbTFWUrwZjO3y5cBevzmSjxVss1XxH40z+RcI+Tcsaednlo3N
hqUP+Z0sNza95byHoL880j/2sirC49yirAsICoRT8eqDJUMPTgOrChYfWCPUHpSJgzfPRW68J1iq
vbQYoNDZTqhIF/1Eiw3kunI/ESpOm1x2Cy5Sc9oGaz7paD1kXXhb0JHHEh7UfM3KsrvrAoZjos+I
E537civBthxEKJrv1F7Yl1hmNj9b+LOZSJNV8gmjSG3GEJ7sJkfhiq/WmNfMjv6enafGpuuC3DEm
88VOpgjdLhx91kHLaTZGfj1ouRh4pCKQjUbqMmPoPAMxfhO0u5xryuhcjtDaSx9TmmSul2Iakcz0
irohkKtzyg8XNN01LPTwlt5WXRj5tRuJ0/8mhU1416OdcY5VjVUvZixbX7rZlh/mhFuWGbZ1EoEJ
MReb6QntK180m8kUtUB4bRhoyaGw890ODOEcSOKRe0rt4DwFxVtR9YhybbiFBzaq1hVASwSTM9iH
gqZ8Q5q23MOS6HDT5XdLZjUbb5q+Jj1YyGlJbL0j8gTpNvzWcHyxptAoDm2foKI1DF+fF6W66WCO
RXOj5gHHq2UZbE+taQYxGHdNHXTYX5rF+p68pTsaUZ5NF6tn8QF+JXxI3LzSRwzSc7V1AQ7j5V8n
+F5fW58jE9+X0gHOiq1n8q7bIDOYV7ljrw8I40BfOIbw/Y0WZKDB6LGzEt6BWzhnE62sf2mapq6v
OKuVceAYR4Br5DUGDJXj/t7Moduv9PreZIVszmbSH5SPgnRvBx1hNU2O4uG1nmTYPaDs5pIgpZiM
B8wZqj2yY3EFTo2a8ERudrxCuyntCBtZhhz5k5hay8UWGeYG0cAJI9ohq7uPaWrDDnhnlautGIHx
A+FaFvuOLNuew5X4n3qgfaIj28jFL4YdOoIQ0XyWooVJhOd9uXj+nqRtqPFEzM84PqKjS+wbWkse
0wHbfn1dM18i7zeYBepds1PjJ+PNGiZ7Mrg5ygesf4jlCVQ4oe0I1XHMcVguMyDGsxhFO1zphALb
URX/L6SWm0URGsw2FR+5qklcd4om/zkDpjyx4RBfZVZH2IHt8T4xeu/EUNC/y1ZfYjNA+eT6GKyC
iRkBgcLMyGiIBAoZFN4x0yqf8hQoaIB3wbVOoWewpEBpAY2YyR6bk+eakd4av2ALyz8lThccpQi2
TtE1tzw2Wljz9K9VRghdGbY7xEhy11R8e0Q07IPOkg9DngOlcpvoRuiRaK8m/Ey6Ljy6/vgC3FUi
2wkUdJjGYq4vs8fE9B9hjwF1aqvnZciaXYV8SSTyjOshiotB3/W5u9Vta+0dHPGWIDKjMJynzrbi
wsXljCf6Rfttu5/ziXlXhHKdnMf7uXHe2WGc6QuSGIWqCR2mOdii/9k3/m5q5hetoxs9F6/JMLt4
bwZ8HZFXvHCp33uZ3TFDpsEz5GdJIHoPP6/ufxSIsip/vl6WyoPI0b37BRdgwmzbL1uG6cQkaGy0
qG0KyfCerLAXuzYf8ChhsLVuWTVgra1quHr6J1lBPh6wqLmxje7RLXHOlmZ1l7r6QSzyYknoKR0p
LhjexgsM8asksO/6CXJSY/a/IptRiBRnkUzzNUsGqtCR8r1ht2PYFMZyvIcV+DZH4Qf9uD46ImEk
6GAA8OmJuA19sz2sD8Eabp/8BXVtg07rDhr4JXWcHXlf6NM4BkDhfZQ9JpShZP5IYlaydO7eSIrD
QoORluEXWyVq8vmEOPF9RsRTAxR8nzPcDInOT/OSvJdh8YNYevvKMusPJh6nWUkQthUwlDldGCtX
LxPGut3gjofBDD6NJCuhvZhojNBO7EcT6hBSmaPiKdim/U3QIgKI0WZ9Ik0iz7UueN9jBUl3wPUx
sbqT6zwSGSA2Jd6yzb9kdzVmethlM60qwIjyW+XGHlOLiWrPCGMbVRFbhmt2LxhXLCzFC3FxRG6P
zOjZJwbFcy28e5YaBzAu6j4HSRoHIZ9y6J+CKD/ZVLchMp6F3xetGxB8VD5CXzz2oBjboD6khf3I
bP0GdfFNIaYXxBjJczlUO7RT28BebpxIPDughNs+PGejeSLp55Av6hiQGKeUJJmpQ8IRlDt4U/XB
tPXV2CdH8DPncMCg04lnUnZiH8uX5aanOqof7bAFaqXLs6XyrTW6+TUC7jNegIOZuyckLc9JM9Rx
O+Q/gZ24OyGXFRHTn5O5BuMVPThzgul/5gbnOS9Rz7g7aQlvw40PgkrdhQsgxNGXt0xOTgxpyKbM
v6HwQvEJWsjPAtilA3LG1EQF8hR/V6A7r6LWro+mHWxVxolR4PfY4nDV20IZ0Z3WdbshFZ3MdUCb
O/qol2myWNo4NhI6PRHqlPTVfZmxLQnt9irHKHRQbFg3OKluy8p89Du5CwsDCWh3CfPkyRPw9nQU
PQx4GA+1IcgkAf4H0ZfJRnSoRicOmOucF3yJFpHlQI93ruiNIyMdiHOlvbNd77FHszO7bcyzDSSu
Ia8WGbp4ppggMei4T5zhzDiLvpuZ5JEsQDpDA1HWCEgSrLE0AwB1GIL6xvta3OwNxec5gPvJhIkb
JQ8saF/1jVM4sTKjk0w5rkQHydEPzkG57MIqoqhpTwWkK0x9R6RsxsVQN6qR15WWYqNneroeAZNr
hVvCB2Lier/rXG5MtuRsu3GFoKEtgAa9qLSFHJa+YqDjG9sdOh7ZDT0jIQJ3nNcoV9UWDMU26Knj
q8AxLoQhPSRJtC9rfzf3D2UbnJQMn2FTbMelerD5wN1InViaH8uaGh0zLGRprE5klJjLakBmTwxw
BGpAPcJdpQXHpyzkZ5jBrwPuoDSteF4WcG8xq+PHE0Qxm/I4NvbPumIDbi2/wjVSBQka6zS/5J5O
1hdoIPhM41MejJfU4q13sH3YLDywqFWbsCAcvvaYApo96QaB/B5lfdZkQQPTu5Rwentr2vrl8spO
/t2KRAxDmGKl9RnF1IAADH0Xps6u9vqruZYXTc0RDCggGvdlgpeMJjd/LSpxO66W0KG7An+GC8kI
Ll7F2YEInhNMQM4MknTnz977rNxb4ambGhTDZhV0c+KDPmSXg+1JvLDzJDicUnxo3pmgnSa/OuCK
J94oSUnrStiOsoePpc9w1zZoCVFcPqdJs+0JvaaZYyXki+lSLGANSMx6DE1wZcKNtmTI7BGoIRXM
EXYIxzv3Xm3tLWQah0JWnyX26w24FQwVwxCukCCGqZb77k4UlLJNcTW6DLUJ4VI0W606t6iWd3UG
64CB3tfAJdjmkQ4OyN8xTbjvooPlZGVq55cyIZCQkOyxi+6ronyukyHSbyzAXUrZHEoclsEFxmgp
+VfzJsGI3wVoEkPgGqlRmo9Vl1UlONKwxadmxEGuHCceQPCI/RJWNrDmVoAY0IaVPHTrfnefs65r
rtxiARBVJoX7vFRg87ke5JHuXO1bT6QFZVUMepZ4XiLt2nd0/Mg+c07YjpZLJ98NbsJxL0Tv/QLX
ETw0y6gfJDQQQrqwgHKfUz0BUEKeyfSydAdmmq2xdDs/Ve27BuGLFI9Ay4ZOKqx50lVa3CyFNh6k
9to3b/GA8REKRJykPWfzW5R0I312l805vC9m8XGRcU5gBgvzZxsdhCDnsnPQ6zg6QHM41UtyFFJy
GaOpqPlGtK6n5KHOlqA7FVEDKJ3L7ky7QXQDI/w6NA7T3FQfduH29zpUy601CQCIuIFBbv3fmu33
Ndu/3bL9R5025T/t2P6xYnPJ6w18lmwePimy4PjJ35Vq1m9+YOOcQW3i8WdCfvJ3qZrhrplCq1TN
xj6F/8n7h1bNsMLfSHUwTZPGLVx/5PyVFZv/z/aO0AydddEHs4OZiWNa0Z98JA3eTrZywT4o7N48
sNeIGDtWlAZDeQid0ryrktF7nBEKe9tiWvrTZEQeIAwZzd8phsYBYUJYfcoZiwq2VzG9KZi4t1hi
mbbkrt1sbZ3pV4YT0o27vtA3bu9n4VWJiKeK3WiEWorqyPgxugZBrkiqIw7CqgZFIWm2I8Yac9nG
pRiix8JjZrcJiN+B4uE2gPDGMPKcQ8KsLXo1c6MONos1uE+NJ0y1dyF8/kqFmVZbAYsffnk5aNwR
MKtf5rmQDTVzzisEhCk8BdB4gxi6Pn7JhtRXdE/JMBTbUZlTscXfGLoxfiTSRGj5IcLltdW/IIlL
p3OrRV3tOsgS2EvTxouIU1uxExconOWBjdnYQMdE0Q38AZlcke+q1inqX39Y7P6PvjIuJFE3Pv91
/Ha+53jRnzelbbsAwiLuwqwDeG2BfsU5E7V/ySfHvx6udqMwsvCWrRJLvrR/3MdGJeK50bZu9Sgc
BxenKxF2NNjCj+By8/z3tf2/dOX57ur4+cf+F+mkx3eTbyUvSBJ15KDn/OProTUWBI0MXxzkirGT
I8q3OgqqzzyKugYastFk54gegyd059t1bIPVlhtsFUrvsilvr0g2cJgg95l+LxQikW3GRZPdTzqd
0Gre0nSO6kNbWundJIa1rEj70KSIn5PwysF9qzd+R2Ydyz0cy5sUR7izcSQAA5LVp+nsqAnbclKV
Gc9J1o+XCExbf0fD3ryG7gzZKxw5ureLi1hvWVLXiksI29GWPaaH/Iic3vAp0WjvN6UCDLFjtOQQ
nxm2sIiGvFs2U4sVhGk4VJ1zkPuMPI22cqy9VzTDt4ki523mu0UNo8Ji2fAUXrcfxFQf/x97Z7Yb
OXJu61fZ2PdskMEIMgjscy5yztSUmqW6IUoqifM88+nPx+y23W7AG/DlAWxf2V3VVZKYjD/Wv9a3
OvSE8lBFytB7pVL11epQnTiFhnAzACkjVJEYEWGFLQmReZw2omJh0HfrQkxg5uEOqzsKGhhpSX3j
TCyTOfvgqsASM6haahhA0Rk9YZNydPeemanzCOmWqhUnwphtz3wLuAknyUcb9EG+QHgizTXJTcyN
q6AxrhWqLQxa0uA/rTDAiNYlBCzWjlGjtTYhu+pdOiW5eKAtgUWRTslO8O0outvGzhp1TQtNDxej
H/wTLRCBh0WxS+B1iFQLHC+yew1xjyHf1W5JIJ1Bwj0BdsRjp/j0X88Djqojl4/uqabPGoZvwEqW
oSSxX+desC7z686Y1iLWTotJoHG54cksXL4qvVCmm2poT62h+VY42LYeSxCGcCuCkrUcOrS53F5z
Pe7x7kd0H/ex39B8UuFXj+opcE92DtMWgQwwW2jbo3EMAY6Fiw89KpnPHHpJ3Tw0cfgPlZlvOyuG
5V1R2/ySBH31NQRTQqZBd6w4jA6QpIHxmGkqqLNjLYxOAd1pSgdQ/zgfWpPaEO1F/YDMZKbs+tWt
iKkePJURtMCdtuPkNFf4edfNNKtXm/6MZ5q0y1NmDu22HNvhi16b7jXiuyg2LlS8co1jNSo2wcBe
GvMxuJB1qSSm3VT09dmB+a3XNOayHBryKRYrq9M9NRxCadi4s/x0+B6/gg0K1JUuPS9aE6tM9Hqa
pt6ADVFjdFQ08cAIJqdG+oawKQ5XOG1o3SIfHtm8Zt2utGmYXkluZIQbgjxn+9kN9ToFUJrsFo/s
sXWoGkp5wYDdK/LB2lStqp9nzTi3zW2ScRaZoS/VAZ5ZDbaDEXq06MvDMFMrPBVZ+sVPETnMn7iB
gxBlvUyvA3SvTTWRhClo1IgPMXJNyF13BtVSTCmL2sABGbtBL9AfUN7SGwMbrnXVoS98j7ZyAKcE
5VdIPxPUicrGFGJCnTf4bNUsmxiM83lNijB5DueuvnHLefzu8OPiuTYy/63MWFBDmg3Z4QVWyWtq
tgbx6MmmfJjKiV/Gh8gOVqLzIiDzEZGtwEzo0U2DgcVy2rpGTtypDD7zQJavwJ6ncAUop2WpZojU
28zaplVb9T7PH/N2dGhsamR31Fp7Dz4pL5KObmTyDetH2CIYnc1qQ81G9YxTF8ncSKT/5cyKHJ8j
bKByhZea8EjTXl8T+St095mPSMRro6pikBA8rvyaocn0dUhn173ZjGwrw2qs6oPH7b6zVwFo42Jv
F5T0wnkW81K43rV4TmYTkMup6kAdAP0VlbFRwlMkRLLeRcTOPPcqSaeZAgRZl/diIiq4tnkN9BuN
qnyH620o105hBDdjHAXutvSU8yMJ4KAdjCnNvyLSZFh4AlYcNQkQJHdt5IJFUR0d2ryhjoHwJuxO
Vp9C44xnXL/1ph4SIli4iAJlmpmsfZoE9KBRSe2UVLMyC2z8hRe+GfyI9FSHGv8yNK31VfuV/qWy
hdjSQl+6o1bSeBv7GHlLgu37jmlDIhTJDavjTkvL8BoVXU4r5POMj5DuVLfOirD7zgXRbUqWoq7Y
ETeF9AixZORn5Yux2qayQlaCLgdqvJ9R9zCdVoRwrNTB6kJC0KdNgbYhQl/TnIMODYxP+uTlOxe3
9g5ruvta1LX5mfs+5nCPVnKmHpuOOz6nXEI3aYN9aG3VZq82ZWCSV9NLRHNNeWv8GsMYlWvHC5Ba
CYlBCgPASnoMSZB8cSSl/RE6xM/ojJkGRji2M8CwTJjBvH6BJKUtM5YMY2leqaxQLwGbhceW572G
66mS+5qARbLiiubfja2XDhvsmJg2jGg0rE3IRQ/rfq+oWiUqVWxo957DjczK7MQ+xuBK7YUE1TgE
k/MQNx2HzuSBKsdN0Z4tEkg0tuM2+sxIJtUr6AXmd9V3+VtCYeIvjRzF4hlK2BvRK374Vg6Zf4Oz
JYCU5RbOLxjWDVPkWE5A1b02x9OTjM4TazTnJ0TV4D1r+dChaSyyjpk0VbtTJrwNNlMzhlmwBGAn
Ixr4oMH0ef8G3tB5I99EAN0jGo2JnHgv5NyrZCCRVqxAyheMB9Qjf2fWhOKUyEbcjnzKfhQYLD65
kWKqDTlvexaxcxhsYvorMLWnidtfl5jTas70IazPjfbit55LQA7DOIkPmTVT6yCJalHsvdzM1yOs
9mbn+sDAcUTrfl43PkBNuuc10g6QFlbJAvKtda0IaLp7Fy9xewUIpyxfp8BmUT8a1BY9jOw6+nWA
KMhe3GbvMhhkDVGC55Ynknz9WHPbKGZfIggr2VosS51aWR+YZ4i5rEyMHooCIcZLBjPWhLmChVjF
YqqI3hLdAS1dmsH8muBvTU8VvWwTTLxG0wqwyoMB8ajDTsKPPkNkiD4ivKzyMAXks9dF4fsKMgqI
jYGZT9CNx9TY+9kZXM1QTmuDMQK0XKpUiLZPx3I8rDOmVsMGcBsJ44wXYU6udecZMKBHs6G+iYq2
1NhloNPcc1JT/v0rb5evR/t5FMltOvFmPJq6N6lisUgHwecCDOuJtfBQPWDOCDwJRUUTB1YbPXGV
IaE9ufvG7aromRg1bvJNXOm4w9FGg95z1GF73KUwkfynLgZ9bK0S4ojOjlFEUKGNj79CkaO3TNxH
oe0Id2W5qnYeopnLB0mLcGT2BsjrcooSROaoI7OUhPj6fadonqe67Tx6J4gB8H4MjBlToRnI5gYg
z9J0VtX9cIPi41IEUho6cTFPoltosup1Zd51laQOO7OUPdyXZe+LR9GU2rnJanov1lhe+hePVQEf
v8SHr51MGeONHmbQSCg/9iv5/wlbQt1gw0tqsrtuVAkQ6YENq5ugsb9VcGGvKjgKGiSYPzCe2DWn
IT0IxpPBbD2u8tjESB/5C23WUa0IrsmAEIgZuF6wdfMSlqOWQJUq9SDe2MyV1aLVS+tAe9Yi3haz
Ko+eCj1xsgY2yRBCoxqCn803n+drEXfK1qWPdpbTkv/KxqK7q9oU62hLThmIac1IvsGxupiS4ORF
29grg2+Sx5y8IbaKeFXkTf1gqiyaDxRBZQLuGzn91WSl7XkkkjOI4iruM0qoCtPFXMrIHnFNAMfJ
BdsP0V9hiNA1YkGjFLFn/5q59wZvBt6Bt7Ssg/ugyH1sC0XPPtexm3pkk0vWSZj9QkMqJC9sJUJs
ezzi3cSXXnTbzKF1bEVUrfmqeSSgCBtjdEB7olElgdHKZcKcUm7eWtXjsYcV/DxKu31RnILxaiIs
TCKpj2BzFXDg73UBXYoYN/k9XFA2gE6D2y4tIrAH7qzYTagM8YLgyayd7H1mXAL0zglBii0u7RQr
pcECg83B/DG7MTVjNEmm1apofHQEjA/sRISK9Wflu8G970SjzypopiAYX1jGvcyzTQ6lOKNlPbEJ
n/wn3vm3zm2FCPGvzem3PzPenP+km4GC+rs5Xf0mHMtdNCmJnxw2z5+UM3x/AF7QPCwp8c/8Qzmz
MKCjIsDHpvUYDJeDYNAU3H7+z38DA+afoacRzySiSR2w+neUs78IZ7x5lv8Ca7Dwz6Pf/UUJKQEg
WZPATeD0tXXfjO2PhgF06yRa/P6A/GsV5NLV/GcVRGHD99TyLiEPTZP2X7SdpqrpgQyWrU5a4+LE
H7MbTP5oSNgj+AP4xgqzGI0DleycW7NPw23pjMOjm/n5zxIgzS3xQaI5vPOPGgrJoZcY6MFxMa2F
4sszHDwU5fgKD8w+oYUb56gT7QY1U9C+6FOACSr+sdDFbYgjFteK8raN6r+mumehw0v1k7ZJcq1+
8OZ7M6U4IF/5xsiMCaaNSJStJNdkZ7Em9HdN1p7Jp7Vfvu1zjYZT8qFV2OwjLi+rqMH4IEd8WXQm
rcFbQ4WfMZqta2g/Wz/vKBrQGZZf1Mx11tcllQxTVD3W5C3jTSmlF267yXcZwbI2+JoDIjYbewyi
XSgaSjZthacTjgEnUt0+gto2Egsj22XjQGTNDllAFL/vI2CySrYTpmdw14B+WUzucHJx5Qxvk0hr
zqshDsg7Dq6NUAKk6NwnVveJB88lg99l1GnRFWb/ZHCxxsXZJjnA4UvjkmgxfBVNa7x7FBTez5lf
/IJWFD1YHYv7dUkGSG56q+lbrv6TwrVWOd4xLTPESi8UfM8t+CXBSYX0ykxFTq3D2GJL47VujqfO
qJ0Ap6njH2a/b55JR1osCtmpOyc5N0x2FgwBaJ14bSBHeFA8OC7M6JWcV9yejCaZltVGz+NG74br
nYoSXZt3tccSBIhFp7ZBlsAX8fiDcd3Wqqq4a9mq2JWgUU7QTgwKPKeYuC8FZvmLcoqJZU/ltE+x
qSizld7EMRqZnfOtR11MmznteSGTaE2oEaGZOl/5MuOubc3wZFbSbNgB25MZBusicW36HPqQ7nQr
YmhAKja+esyKGTfeVPzSZWLMew//8GsLmgOMi/AYw+yY9c2anJvRr4qw9k7zEC14Axf+9MruI0W3
krE8uaC/i884s4D8mRixN3GjR2pLBxepqh4KyH42WIZfc+JYNOe5PvwgZOfKQVJLu3ojaln1u76m
lC24h88w8V7gpTSVzRcHHyM7jR/Du+SaCgwB1MOpFGlCgusiW+qLhBkaqVVtc4OoM4PpVBcHt22B
F8R28jbVITJoejmFyPbyzckup5NOgHyAKlpgfMblBKuXw8xejjWeCU648nLaWWmf8Ba5nIIK+swH
IgtnYysSkZIih526TTrN24THJ3tPZtN4FJfzFaa0vEOGY90cXU5gyTKAOOjlZB4QRu6zy3kdkd/F
lJ4utXNQDNsXJqnumVWzcI9twVoNmXM5/xvi2v1qBFcK/3lgkKQlqPnKL3PDFFFRmF+mCa7w+A+Q
mZky7MvEYS7Dh3uZQ8LLTMKFkPkkpLTiHFgMLeZlfrGXUWZchhoGofQBxDGTTnGZetzLBFRepqHk
MhlVCpsWCqcbprPIaBCcnObslwMOqabs6OazLvNV0QX1A2R3jQv2MoGBOAy+k9/nssuMNl/mte4y
u+FNYI4zLzOdeZnvvGwEidlf5j59mQHryzwIi5bZkHyGS4HFZWasIErN1I1ENnb5VsH3seIY1hfC
ps2K3ev3wSghrwBSWj5IBLiC66maIrJD5Byc7ZybeNRnYVbGk1jGWhwZTLiO1qFeOcvgm0TcMrfF
Mg7ry2SMwYopedSzn6y5owSYaslK69cmURMztKMpa+gK3gPsThm7kTUwdl2GcVIHU3uTeioLfhR4
ddsvXVt5xp04n8ePwhcx+xd69FBk4IEP9YMXj1LfNwU2NLUmxZrSjhj22lZbNj3m8OgZkIhvl1Jz
bnKDu3CM84xGBfi7fpj31DQ7tgttp2oKw953hLWHO77PNG1m2igQz0xUcgBR/Pv9A6XjSXeFdiP5
kkaZwoenXjPw7e8Yt0F2aG2HPoBV0/bYt1eFqyZ3V1Q2eYZVjGcowrjWWXO1CVrD541kAp5+HqgJ
bpDFwCXoF8iqccPLOYDJUFYSJ6uehJjZh9OXvGd3i3NngDDGq6T1qRWQ0AmiU0C2grLRlBjd2Wjj
FB8kkzpnKAdt95ahSBZ7MxeS5VYXw4gP/Ajz9VS5podUFdNLx7w9VPKBlXshD3lSd+4RWLqH6J5N
iRX/IhKBrXJqnNbc5rWn/HRTFnUVf2LEFO1T2RF6vuHaNGY3SpVWtYFkN9XI2kPhhtclHGays32Z
+c/ohnO/8cAKhHsRqyLjb9/U8zYxsuFuAPbvbENIUNS1AoofvloyNOzNkEnU/ZCY9vUY8n69GuZq
ILyfhLbgO+SM+QN2FaM9haHvfGLiDCYEbA8r5pJ3o71yJud/7iZbfChS5t035kifQLa0su5GdmkV
XBdO7IojUN8M5xFB5TakeM3DcoPZa6ocKobLMe63ZS0hw6yRdGZ5MucJeyxVjThECdnEUXZLXI5x
gSkFZiAbE+5UmTerQ5fS6rWOsyaVm2KK4jXREwIZSzJ78lVwUHJ8Aqeavw+s4wNWQApz8pxG2wAb
2y0zw/itCjPFOMNFiViO0dBdTEU8tPwJe/+Y33G7CHeiq0RJnkPxzjVKSQnBUB0B8QFBMO1phZ6h
cOTg7QeKPb/kSx3kqoMYhcuqgj+DSLSaFNUihJuUcZPjGgZ+PubQWD1kL61utTaXHhb3YJfEeeFX
4axr3F/llPSHsIVj5GLJXdPkVO7QcQJCL+OvuaOmzBGpwE+eUIgxFN1rFWNQ9sZkwGUaWofFwfuW
D6H/PiYk81Z8raEDdxfdZtOkS8Dcn8WCBJkYMg0YQKvAdasdxsmDhKK9heLSTkv4n9IHp2Q1vaq7
AI88DW07052NTwqTPnhMmvMoQXwBcQeOVsvuBkzasB7F4nYcdQpNmU6D81RAcuLNV54qQEZ7S7XG
ZyDlNSmoFtdWQnflbBt3/gJPLyv8k7E71Y+9Q9Ulza4drhVipvFe03je5bLbMM0VnJPIMRtimeq2
HWt23jJ9YaNLKGY09GpoBvOh9NmAQUd3j4CQl8VQnj1itp9Ijunqpm3j+pgTcN/NGRpgPJEACk08
8lR1ckgWfnmaWEZzskm2ig4lNddWKx6RLIMt+ZJyQ1El2w+jzFnR4Z1MxjygDwCpxQ269t3EY4oc
OApy6ar8zovJv/cn5ITSRsJlfXsOvfxZlLkJh9gwDhRDflMfnB0G9kArJmM2iXmEX4oF7h4xf3pJ
/ZGSFNq/fihG3BXcvvGY53bA/I5haYDDzod6w8oLjAFhqbMNwgIXZKNuHA7OfWkNL+5YZ+9TT1CM
HaN9SkcX61ZWFb8qjz54u2mLk8D3Q/QzfcSzO63Dgb/4pvVZ/s/ZQEOQjWBPJ4YE9iWE8+xFLBvh
+4XFF3B9J97asVN/i4amwEIKfyM6VeB0DhADEHKIBKIkUKpZGm23gRxEs5XM4/YLEhZNvkAftlXP
eAoZ7i1OlMsdh0YPCj3UkRwR+jfLWnMr2qn7jimmCf5jkPnbXR9A67++6q++8ij/cwhd8Mt/D6Hb
v2nJNR4Xiq25uuslAv67Q8YkZ+6w2Gf7TzqdhKfHb/rDImOJ32zmZrxyiAPsLhcG8h/3fOc3sXgT
PNC32kSThDL6f//nny7bzV/+959xvbb1z6RZd/kjJNUqkKZw3WCX+cvlW0yJ3xPFIN0TqjHa94o5
HhEW8lm+o3PT2TXAPqp1H3LDAavOpKy3vT9QdM6FAlV1aMZPmVnkT0O8eLjqSz5vazX6xBqahaDI
zSOmIXzIK9yY1VwJYEFaJ5SXZBZVg4Jug6d2VM5taAORoqA+mFNiK7oibDvWOKGHriPBlTDdSmy/
iPprc+BfeZhDfyrWCo8dq0L0ARowVRGNK0mHQ3d0G7Aa55i3IyayNk4wxjlBYq4BMmhsmK4Zvoow
oPyu8SBhnJqBJq1VicDJlR9tmn152e9Gq+RCMuIzY5PPTHpFOAMKaiGoP19bJPC/KzeKHzrivM6W
fwVAQQ48dtOBNcbhrrJl9SRzi/BUJWv/2YfOx3YXbdZaVamSNQbuunnEJVUajEbtlPImaCD8KnBB
P6Oqrmkl8q3a3o6mSckY7oQUR6lsrG9byJpOH90FSJwzE9Ye7r4stmNsgPOQXTfquyzvY6BHyteE
t3wVd7umdKsPLxEu8m/SiAkj5xSn6I1d+dJWdkaNT2eZ+JFkH8gt5VfFLduIWIOZUiEvErm8XIKB
xSK1D5M/bUXdNABN9JKAtg1pufj2fPcH4vpwE8Wi+yINK9IrVcdVe0fyKyaYKBZUpGuodILe2bvt
oeszcm00ZuDnZsnK3QrRdiIM14X0XLBXt5l2dOd/Tz7HwZ56XguNwm8VfvUw+1EoheeFnFmca5RX
WomfB2ghKVAotOg9J0ocrGdKCJMdbBMfxmqPJRI6Z5+d1ej67G+YzN552BtWRAnSGvvKfgCM2LT2
j2Iq3Z+xUJbaj7NdnSmQhdAoWmdBTXqauBdJUYyqFXExzuGI2jfdq5I+8KZnJ5aKJGVY0JKuc69K
Ct79xiXS27m2fxdkWJfXtkut/dhydxGVpo0rz55VPHSPXW8X3g73S4BSnCV4dNNx1L/ivpGvMdTB
GUsB1IGVX07hh2l1xi3bId+khzUYEy7y/SjWXm/lbz01Gm/sh8h/pZWhzRujHO1Da0X+N7SH8Er2
afArrybx0CpKNuGGcuck9up/wFCyvyOU8nfR9dWpiWr57MPEeWd6a6qDHfcBtQY1/hZg0JUA6Q+Z
+2Q6Dd19GCgUsgK3t0lv2t6l4FDyeWS8CYronV3hZOwIyDHSR7VgHNDspLmj9D3LCbCHVAW7ZkyN
k98s3Yja0DMZd6cCzGVZUclK2CM27AYpVhukTHcTKys9RzRp9JuBdDZ9O3BCP4pQ92+2jtpnLNLB
Y4hjINtUYc3O1ddT9+VcftStVTW3QTaIMz9d6sMaqz1mYVl/1LFqM1gJsv4w4oovqo5iwjBuY/eY
98BH49xpXPXF2rrF6FIXfMDDkuD7KqG/40drF+1Vi5U8YTErsTmHOvBd/sIBrVqJpQB/Dm7XPUVm
S/7aMRrbv85HeG2rhpyKt1yMnZqWB81mWxptO93Rw2Bn8w6SRp1imkFxoyMIc150zhX3KXY7yV1j
OlG3clPCebsBIMKHKXFxrgxVNpQrFEQGd3MQZDce7Aznmpw5jm7JRWI9OOBZH6LKK3BgocCUe6cI
je5oVzNvx6woLXr/pkpU8bpLi2Tcyibvqw35Q72ruQgkWz+wnOfMKhHw1n1sOdWzBiUC+9ilUMyI
ltBe1fReCHKV6/qe57+2XktDWNMn4qB4t6vapKop5e12AEFYnL2iJGyZaAxKlK0aBNMZ2bu7sGSX
u0qIEtGmPbCaJIMpKhvAVN/+DAKGxy3cqEVqG7gPY/LGakTEJCmfI2gxPwJKTV9ESjaIR50Piy/I
oA40F95y5EbE+YgYW9ci7NXtZTD4D+3yv9kW/K8zUlT/19PPIUr/PCddfs8fgxJWYhfmPFqLyzSi
Yev8MSjZ9m8Wg5LjMkJhpmG7/Pc5SYjfTP6DHOXaEl1kmbv+mJOERUuD4h/SQYCSjxf535mTrMWJ
+Y8dBZ1NyqX2FNeyybtEW0tTxJ+dmlKrhMLxyWZf1jfWh8+vQS8BR15/+6UdViA9Qq8mZ0NRTWth
HgskCPnVDAnY8XjnIxjs4qxW6uHff57+f+Oi2vyU/pdhuqtZc0R/fkyW3/DHU2IyTzP7eguFSbj8
1P/2lAhveRQ0P2lFkYeDWfjvT4nBNM3/tzwoQsBvsq1/jNOY0Xk68OByWWLXZqp/7znRmu3cnx4U
tWD9PZxHmIgFf5pl/WWejusuwsFSvoAJNu8JAG8zBD8yzpF5woBB7CyVp9ChURKmB5ntd1vvM/pJ
bdrtO+riHfXY27DHJpg4yYaJ0FuLaMLvyW8AfqGNh3Z+LKHtm3V2Kuixaf3rooOC7IyB9WoHJ1s8
WMbPtHUOAgnUrp1203W98VJYv8reQni6qsQhd+21aj6MqsaxlyXHvJbphq60al3EZrtDugHy025d
HVOHTQGFo7/8GknfGla6QxtMtF3EG5RgYsmEI6vgLk5tj9OgO6YIeV6m1k58O+r6Qc0PkR0ZgBU4
e0GoBP1w4op6khrDEoen6iu8CQnUvKxFy+gI05u4J/HFc62H0uPX1YG7LqpPtnGbdB8q86pqeGH3
P3oX1RHPItsYb+EfBb+KjD66Nr6BXFDANsnro80WhIZ2tNmFSjMTZ2t6/v5Nt43RHqw82IQD8ct4
IfkYu2FBhjTp2hTTdmi/cYBsdPbdhfZWzhBL6mft/cIsArFjyabN3kMvrVtGB+oD2dHuGzK+cdLd
MEI+z6PjHCjuQBszdbAjgstCiTUmyojdhV9hM5BpI7quBg43N6bqstpVZCpJBhw0ZvqVNS2tdsKt
bsyImSKKg5NBQ7n8CabkDVEXq6Yw3vEskyigMOlm8ApID9SL2SX7CXJYHz5tmHtUl+6K3ovmtqOd
1M7VSwc0lcwQ5A1+yKpeAWzE1avMp2pwUF78F4vbmhUpsQ3VqwPPoWiG26zj9rSSbkMb2Hz2KJPb
R/oqL0BRGOzuAkyJKUbXUY5WxNXGvrF7uYW+sZOD5P40brk+Xi3rpSDuvio/5Yku6tPo5FuzKI82
DykjGVWbiJY620svWy/FqRZ2YBJA5NAMrGsrePL0IugbepfwBjIAlkRM/QS4e0Iy3yCskUk3xhYV
7C3K4IyJySTXB7czt/yU15SSk5EYNsTvV2FnbAZNuXRy33H/I/00Qd/O1lpPe6MEPCujO9+Nt27S
77LeukeqpqLwUUZAI2sgkwEALYMgprSPJn5Llj7Ad1gUusaJ7SaU4U1qUPzafDbFE8Cx0Hyh2nol
5Hic/HRbULh8tuCFHrnpk1ybcQUbV6VG+4zJOHY/Fneok993GGwEbQxgxbbTAG7LBmC7gmp6GGkK
7kakwLm4k3S3KZYWtkTtov0RAor5MBSvfmScLKyyMRKQDJG4YTPszPE2bhHFTNxPfJSaeNy6w7cx
v0bmm2CwTUu/uh9AsZZFSPdIN+yEwUR6hArMEi5cZ5nsdm13b8WEIM1sJ9rTKIfHroqPc3Nf8OGP
+prO4Ti/pqz0EIUTPLQ70QfbiMR6B6upmskhT/jmMZyEg9Ov/REjb1RSyM3HPXaOKAi48Y1zkbw7
ofj2AzbN4C87aPc+DDnFp0HT8zpihyNt5sJtLm1ATKyEpvGjxYXKxmybhXzSlKUxJREWFs+0o6wq
PualSQVrxR1k/vKN7zwp6OFTGLsfegdsWHwfx9jt+1uKk72r2bbeGAZ5tPN1bwUf1sQqJW2eC4cU
DbuKLYnOayhQK0Ar2M2wB4asaafwpOVwrusEZzcOuxaTohGS3QEHizNB7tKJTYG2zXEX+rwA56Xx
CSjbEkpM7tv51dM/PeKiw8B3OMx3hWVuee5IyJqktKvC5y8vLcl2LPHXbtZ/u/V8wu59PY+PZojL
fs8uXt8TXHii1GATBhSGENwOA+OQUJjITTJ3jkT0eMfD6pqvtVXLjZDhbU1Z9C3ITQC/VZR+NCo8
G+yvWLpVZzwKP3o+taQG7022GXiCzfeGswY46PgDblG8NnLPug6SBgUSdzkdHTgkuGS1RXiXsSsR
2JZywOITX1h0VcfJbe1n0w8vNtcmMWs/a27YSG5KTHi7Ej7bbVGAW7aKIT4lottVgG8PlbS6bQF7
YzUHzUOVARvHiMf3znTTYzVA0wVr06truwzHV+jNzR4YWf1s59bahtWBMG00X/3giVfLbJJDPQJR
6p2G6FMhkrc6B8eGT/bkK3AxAQU6rZ+ysmgaWi2HrFvxBe5kATicWzq918GV0dTBEZmuxMjgRT6C
RYezA7uXr3S7wRBGZErzJqJBlihp2/LA95rYRk4/7OCu0N5fGmwtyuLw99zhHioin8jwphqtZ9/w
t54yAegUAR3X2nrxWCQOtXygUDnY49s897Mejux0N0B4Xrnf+ChEYix3YwuFrfyWJvwwtzDzDwtO
9ClgRT5DGaYdtvE96Fw8WPRqwjDn8xRaz0L5gDu6q0mGh9GbXylOAIswfoJF1Ru+ArkTER3uyjnC
LjtarY42DcmkFdnhDY62LVudZM1Wsl07bRrtgrDbsMN5NfPhrVDitRTlNkjoYijy/hhm1Tkr651R
NK+1O+zDug43DrbXjbBMvQvy6lAEmJvBOXL2N+68HC+r0mRX6qiKCmSJ4J+RIQ5j3Lo0/rUHWg5w
endX7ejo70x79VVa5hSqFm3+wh5D0xLtj5tKNfYWpaQBKEZPGedqG9ntXjpNe98alMtkEAPu4E/5
M2JRiIHbbP3uKZdFSCtgFPxwZBVCZofFa63LUE7FqnEgBxRMDSXB43QFRa48lpE7bFQ5uRDoS3HO
fclAFMXNTT4k7r6Wk7zXNUvqxavXvfilI8Oj08ryHtBnMa0aO+bwn3o7OiRNBDhkyKk6r7ATUbbr
prxCqbPnTutT+OSzVjy5BhInP4nBg0PeJNkpqfgcgTQx3Cs+1c1d4mn3XU4GMhkGpWsE27HjFdao
H7kZUmyYamzAnqehK1VG91bwMGz7roXUGSJABrvOK1G9as7XE4mv9Fp2kus4V50j70S1RS6kEhFS
fLZqoSIi7077zEjmK/DPwb0YODhaa8pvjBZfYyI/a+8pcYcrxXjx0uXJdGzlAOokAZZVYFO6tkd/
eDSacHyX/O1vnZADaYh9e+PFnrvVTePcFzCAb7xmLO75q/jHKB4fXNrIN8CWeUvF9UsyWR6RYXin
KuvwXvEXmD87WG/71HLphcIx7GXaP3MYkyOHBk4AlB6RcDCvktI2bjv2MR8EHPKX0C2KazW0Dh89
gj7dpPnzcmpSAHGUxIIwQoBiDJ9RYSAKl9Xes8oNvkpWyPCnY3w6bOs1XqscuJehkucgrV8ny/D3
nh84fCTplIHI3qjY+kESpjhhAo62NZXCT8acFD8z8h4vqL44GopkODQmk3Jqhc0Gxou/E0Dxn93c
CxcsqDh4jm+tq2owcDMh2BwnbYQ7LwnuvdgCH46MeiPrqoNx38cPMnU+Saef6rx9HXrq4WlPrpr3
MHiqinnYmn6f3OBwPQJYLxjhLPfgq+HoswOmwNMDKDFAKcAXt6oQzvmMeuG1HOUTQtWwns3qBlMB
FyBfR4sKDUMlir4qKG+0vmPCssmHiWp8rKnmkstAwmx4wO3qH0uczddRwMCeRp8BHaZM6M6b1bkv
cW+qdY1JtY/V2YeAeqI/9zpOvlN+lpspjWBhNu3ZjDmJ/TjKN/BQkm2MFV4Z4jVXI6NtHMRXbVit
A8HmLei9h1TjvDKDK1L7ONrt4Z5E82vet+cWfuqpbYB9Q3qjWo0aJg+DxNTL92K5t4j/x96ZLcmJ
bFn7Vf4X4Bi4Aw63QRBjRg7KUbrBUhPzPPP0/VHV1kdKlSlb57Ltt+6LMjtVQgSO43vvtb5FkRKq
9GQIsmlj4KO2PaaXwYZLAaiEgsk1CZWOFAvFdk/0CcErpg6HYoz5UFsZHedTb+0aTTyF8dRcchzF
x66L3OSWsWO1XVi33xIrqreScF4yNjTlj3BdAOegH9nBXqqPfGQtPIywd3a89O0FnVZ/ncZxsqet
niCXqMuUNyNfeQmkFIWN6lsswKvytw4BJND/HOCeDoZPyCBcVezO4mpeOgLtS71tvg6Mg0cvq0p9
m7O+t2NTRp9bgNfbWUYnGG5te9UNcPAWuIQEw47NodKaAOdaqlvx2W4ZyCwHC0sQqusl9Wtt2Nuz
8S2B1NP0tQLVVHYbWrUfKYpXQM30ih0dRA9+xeOf90r+bybNYLT/XUvlfpUI/7/7/uvrz1PK9b/6
776K9S9CSJlF0ln5q/n2776KJFjGVJCizdW1T/Pkf/oqTCmFtCV0HUNyXoUJ/z/dN/4jwNv08wzb
RMzM//1R981x+KN+aKsogXQauTNfIMeQJvztte3yAymbaGe7rKb+aZBS+WIh7OBKC5z2DKF0uemH
cdgstPaR0buEKedRe4wDR+xncFccH3Jxp1VZd+JUCrdvZpRetaTF4+ZB0G/F+9hMX/F3Aq+tzaMa
i1uS3xuKE80kCDEQh5jJ/KFXFMqBpX2jdQ+0zlyo+sPpBpzMnaq7YxprH5oypQOOkXir5d13AVk7
i6ubkJTogY42myRnQbb9IymQ1i7kS3Ark1w8dFgxSKWv5HRG3ZgYewe/Z7bDKlS+mg4fEU9VY31v
GGWCvb/fz7kT3SHTNOCgpg9ZYaAtUDJljNIU37HjokEdO335WKC3vkmMmqBENKXIdMq+RgrRxlBF
w8YBXZBTAiezLT60Dodqh/dyW4cY3saxGQ64gJsjg5LiLm1s61WiKD0sVtMdckZtj4I+EBoVMuCu
CeQR7ZbnFvlCb4NDnlnfk3y2T/mii4+liV8awV/ILGIsbqxFERzfqZe+cNn3syK+iuv4ulyi02IG
4MUTAkhIyguto2r6DyRs3Btl6VvWcBskxlVSVneOGu753t1PxUpqoDsmC0XgSz4+gA9EwQnHD5Ku
zc46anAcitK9UIkR2pLF5BY0eCR2jPIALQW5ds+Z/VsV4WDmCH8SfAZwapcYMCwN6bulZd+7mHv6
OBWDKiCimzyXhdMxVrskvklioTutly91t1S+DBTMQbSdsYqP7QTdzDzQ+J22y6is6WPJZ2ImN27K
cqM8FAEyfg97ZFq/tFgNn7MBNNsV/MJ8/GCOzhg+jUYy2SCXiFLXdoCRrXTXJgYJ1A1OKsyWc7tw
TIRlXmGNMxuKGYZjiqWkMW9qfeWu57FiUc630U6gngWSqBDUSunyEBmNeGhb6TwMFYNlKonpMOc0
5Tyj59OgzKr3hkb0987UU3mCFTw7VlHCGm5wui1DpvZw98BBLmiTrjkRaafCqaonfSnNlywtwjv8
JFm7hX3FqiEH0YLwuKi53AYjRDseFpQvMExFgGbUEmmve1YxRzLzch1CB/OjgSEl1hZydwDhcJaO
V0p+IVlzZpgk+3aey4OjwTUb0eoCcdOTgeA3SWkaG7HhcTYAcV4HubGRKlpOJU5y4Pi1fZtqU5Yy
dRuz+8DJe2DzS1BtANkAi0Mub+xGo3OPlnSNx8IAXHmwUQF/4l8C+eOG4lMPZvs8zSP9XNId/SDO
UthCmnw1K316KmnR3JlRbnyjFEsfkOBlu6kSxAoOvSs2+shbAgi1H25Dq0z8TtcJnRNR3qLjL0Wx
HwjRuJ7TMDm65CPRIdPLF9Bz6b6MQ/e7skpk3l1VfonqQu2Qq1U0hngiSAiTLX+x+QwshJMY8IEd
A41oXyyV8LoZjEiklumQhGWYbvqM4gydpXkLdNuG5cNZ0sqG7qoa+xrjbjaQpWniGIyq5b5lqLwJ
21jdAXe1zq5rObknimzwp9mYd9bgYGrPGfeN+Wwe9B4AwiJpapQ42LZFLnF4QW8nLllPthmMKDwT
DaCy3MI3YUH0YVCOt6EdkU2LQuWfKW60Gyh16TadWa7YTqPGo1xhimI6rJZlhGwPFFXZpzoZ5a2b
sE2NFL/7HiKIZ9YlHtAOIVUv+CgE5XKDAuApQGbjRUZwTCxaKxoE88UxviSVU4Lcs5I9Co89O1z8
VaTpt7nWiMkmBAswn9Vtp2y4CqvsTF961wpLsa2UOowzIC5VbI6b1iKGk5SZ4oIAaD/ieeXA3SJW
KS1A6WUqTkOdrImKBXRlFzWJZ8YkxuYu/xVCfbjyU+hDkTonCGvjXn0nz9DTg5DWCDAMkBqGCelC
wIuMTPmhh4zqm1by3RHtXoT6LSVzvC1hUJ8jonK3BLdylqP9tGlJZNoWVSL2y4Q9fLRSP3OsB5cW
4cJBK4CePbR3nTswGk4M+mIEMDzyOm14SovHRPxSAjxfobt3escOG8mu9oJ6edWc1aPdzLRfXfl5
SsbntQs0L/YDyaZHlY7WlpAp3lcXm7eNnP9EkWCesyGafaaxNN/D+iuf5dt0scS5rDCoi0bcxkvV
HywhUowLzg0VA5GlCqmzhbfat5kMDCXC4HA2TQyn6q5ItUsjzC9lY20tQmv8sJi0XUgCKq6I8gjO
+Zr4s8JzdOsxKFIa7nHzZRw7ZvUtWiEKcBaXtsW5T+UU3YF4uOg98VK0ZgovbyrCApD2khiVfAod
6xLxxTQGYiThoX1pXb5kU3SLj/4TWpsTRbQES82Kq7L+A/zAk03qA60TJhX2Uu6A1dDNK0jcqr4A
IP1q1gFxlO2nakI0MrsYWqqCPi98iS3Bt7coR+4BFGheXzUjanZOyAz8GekHxYuaopgEKtp3FBVe
rQjBcVXxQAWLZGGOAC1EmddRZWIvAW6+hDtUNOiI6P763RJSpFTh5E9OUdGlheSVFAhLxoKZFR9I
GyhFmxSnAbvxlSKry0fORO7TmqQZ0mqRlfMwVS6fBSIiOrf305wPS0iiklLp1yVDpe1qeznYDFCa
2vUhouU71YinOHVueRifqxX/gOrg4GpEnulS+IBTLih/wO/GBeFD9sdMMzfA2+9Fb4I8aEkAJI4b
BTmHopcw6W5serxrnfGRXg4irgyvdDlZ9aFOmLvmbtfuC8hrz5j1aSliabyWQx/h1MgXvujaiSpm
+h6X4bCNqlqQhhRKoCDVjohmwTeTvHVKX6qbJEwfDIJJfF5sk1KsecBMfFXAgNp2o1Ht4F84/NfN
sImtBr2ZojkMPs3xuj472XrKOI8DTjAsEoGPW14apiaQ8YgtFUaZ7oyenaVyCG4RgjZwK4LiE4bz
wNeIf0qMVYWTxfs2LwmAS1FXjC1SOHRWEpdmE+2I8fuWRXi+HPJXZhnMoDzU9wGfE7wI2mR6C6KO
yNp0Tf8yHgrU4pwU1KeYdu8myFznymlTe9u4Dq9VW3V+VTvB1goREel5XVx63b04KSoSp6xvB0NM
lwDe8zmZlQQGbQAKSFp/iofkox7rcocBODni9cluGIAVzMR0OvPF9AzPafQ0p0+3Lfsxff9mdL/P
BsQLABs6rBgcz+2LNkP51t2o/uAahIagbmXgJpaPLb8ZIQM5O9XcTwr4cZpsDYw9D4itAWpKJbrb
PuohZKemXPn+YwDNsOB76XUdfhHIHu4XVFw9cm1DPyIkDLdQbL6gUNbvk2r+hNmnvg4MTd0uNZBF
LWhOaLLwPqWZ5mU2M8NpNs8U2hlwuuqmGSys+AkDi2gKExD12bIpF3mxx/rQt8MF/9mRKpf+1bCL
CzZJZPbJfdtWJno5NlZVBrAjimQ4W5xdyEyJweV15q1o5kORjbfwjmhLKzp6UWYZx6wes2OMcNzD
BPA4x9khLobPHGMNWvTzxQb28TgpGp+iqesd8cfhlQ6qPPfieUg/1c5EuxURn4PslzNiL2N3M5Er
T69gOcGMqI42Ax6+NGa8xxfFsA1sJCgwL0MsqANF1RnLfDdjkN97UMBqehnI9ly99/owkM9T6lN7
j8GKVsSCTdGoSK6Y7H6Hb0jpF4iBlvU1pza0Ti2zsZa4omqUzZakAzTkvh5OI9ujaPjXG1SBemi1
Psgjc4dqLAGB0kyvwaIUxVjl6uUezg8qvwUfj+mlWBnBHU/2eCnyGKYFu23MaRoJGJxSVc7gJXZa
pbQpZW9vHfuzvcIw9jb2LUXKF3yHkf4YpwyqPxFaGi6EWda5ddHDps6PJWkGsdqqpkHDYRIDzSdd
q6TsxHVKRRazKtji3H2V544RAbKZQ0P4lZCmeViyhSeEj6mFUJhHPUiKNpXoFtigeiDN4GbcyKWj
lCR6c6VouoyXuXVlRtRGQmfzIcwN0yF5Ravsb8ZoTZ9zlaeXBAlTiO8VGnvhzZnIhweEsdO0k5aF
BUk5mfPU9XGwRpalMGDLfHqhSeS8Gl3dBM+N2Q/+vCI722T5Hi9OCOSUc3DXGo+9md6UcnlhersG
oCiv1/v+EEFUpa5sSLEfEZJbRBTaNd9ITkPkBzrqJMfU2Wg5srG66F56FFTISfmKTI3TeVXLxKMp
DeZf6tnUOc25jTVeTwOD9KxAh4vVz/F1gKf7OVX5th8wI3WW+6wG4xCl6MxMnI8k9rQwfzk0Aknt
8kNp1BckjuWDXBakvxTwEFf4XJmyv0mzpTxoxhLu6RHTU49vZRjw+YoOstMTkovsR9gM5i4PxlfY
ZmfchAznlXEzF+YL+GsiSKKxZjCXwApLeq6IPyxl+KbHCJ9n4t69jELCilIUmwBQfU1StAzmHQ69
Uybrl0XLzwa0YKmSD062XNXSvjX7ZXUbln5DiCRjy/gpK6tqQyx0cCqHjjj0iqmapfLvDBvvEo0D
RJQRcJLRNNhYZEwytLY2bTM8TnHWnwYSbgHZsA2T+m0LM/EiMW/7mYqfUr5hRG0lB00neXbA3rMd
5k4HHtHdiFTBPs355E8iucKJPL1SZzJUbrTvOj1q1HrazOnCOfW6wxm171a1R9IfC5JRDPxInkuS
KDsMiNww/wRw9gqWErVsHNw7cNy9oYcdDCmLPjyakmWIbq2qWfaZDTd6HtvbkL8nw21mG1Xkfoiz
hnlXGG2B93xqOus10uvpEK6gLbVYC1VRkvmgqih/0ksEMIsmIeyxQU2fdFQqm1lPYRyl0GizMk7u
qgBXSJlWBm65KPbxQn52i/qDKdud1CGe8PciYozfzAdynd85mhUdsyYngGqSvaeTBahX86vCQbQt
VJfQvFHCrxfhy6XClpMH1wnAanuwmQgDEglz1ezVGOVXc6n4xhAoyQGk1U68k8+RBhwFdSF1+QS/
2p3jctM5NjKJKPxuCoDyciqfpZivx54/vAGIB9QYDW4iMdNE0Pf7eNrn1jABtAcFRreK84IWgxCq
vxPt+OAMZUkndrXaGe3XjvlByHwa/zDrxHClxRlkeE20+KWvUFHkiTrjOlvw82gXjqUWk8fkwjN6
0Ws8hvC3Ubw09rJdhj7gZJuH+7EZi63M0UDyVwZ+kS0eomHKIbqz9eTQC48EHnNNdv5kI2QfyU49
YN0bPGJk8OdOiblxG4KwaA21RymMm7Kh5q3o5eN/Cj/IoX5uu5DiA/7Ipu/i+WAQu7KJze5iYkza
9FjZgfe5Fk2c4aOQoKgVebUjMgm4Fet4v+7vbAkFICvMetsb8Snrp+uJ8a03DMuryZ4ErWrufCAt
xLMGGUUyuOmjnCfOPqmtn0QHcjYnC3MYbW2vkC1cihV0hxL2hld+j8sd9cvyrElxnp1MbHVHq7xC
2Qm9IcCG0gL/zK+IP96cL0Mld0CVdga9oBOqa5Q52CHJb9poc3ATpIXtjU50pWtAGuv+mSRjpMcT
JzbLuMZ+hUJiST2Od3v6g6uY9ZIkeXSjl9EXJZg/DMEBVZanie4QzHzsWb87okmJXWn6ecORHr9P
KyhK288Jx2gzKxf0YsVN3pZHXic/pZOA+CM9IDi56SUNKjfc6kPDwDL3etl6gn7UV2sir37OrJ1M
vqec3BGNIWvhsI63aluY3V7lHO6divkfTqSpenHK/DJWiAowXhTN/OjgGgxUd2+5abIhF/NjagX3
MBhYEoI+zjwxwZ2LJSM0IuEwOe1ol9R492K/121jOyDGvWQyv6napfHCZZlwyQdPYVUcF7MTG9cu
asSVNuxDJjSiThdqKeZQEega2hOQZWi3GLLI0ZG756Er7slS9LngvW5KMmswtZTudCEk6QKd5bAU
jBBhqGAR20U09DYLulJcGjSrMOl6EMNuOk7Iflqu/OmQ7SaLnofGOuHz2hL5YGzIf7iEAuUZATDQ
JswlPIrY+JrjoMa7i/zYLr2CaLTG6T2hEFvnUJlDi+J/SaCV8/eEX22K8Ws0uLwZE+NAwNQ3ZCl/
GRrbd4z+CufsV6zOD3Nni22B1PUuRkmzNaiQNXO8atJlOMVKf+aPZXA6rWyFahvpJQSDovRbcK5f
CGzaO+RnRznJDQ78NlnShE7M0a8ckLcOR0JgQNsY5/Jr38GhaZb8PGTNJ5ku47lw5pvS4q02Ob6C
DMyT/YRkTMmZA5W1y5vilTnXA3yjcyUiP6+pLGU8MXuj20usCJNOK9/VeUFrrejIWMXrHTvFDZkp
vtsK0KK2te6536pWEFfYE/um7JASbdh2cP0Xo0SrMDCZGmlkDM616Ib0FiRV/8FewGPA1Ixmu9mX
SShyFAAtR7LObtW1rCZjeBBtj/inIK+pPfCy42DVIHrpX8aIhhMJk8tMmBmFFT3HhNNZZBrbKrdb
F8eiHg23xIAY+8LKu51ZmZ2Cb5rR7DHrOmm39qRH4x0g77g51gO26YjfPKhcIjis5msvnDK6Gs0K
MhrH1fE2HTmDMcRbEKwzYUT6Tm/cdYcrV9i58anU0s/0I0L7bEJhax6nDrsmXofcIDNNlyMsFIxl
ChVk7FTRtwbiwVaYI+s86Osmv2dczuGR4LabLu3n+jhYJIYedCSqC5PVQtxnSYvabkBGwDnUmvcW
FFhy5HVsxE7SLb3P6bEhBbkXY3omFzhtXjFQghFDhFM0O0Law2kPxI9DAq615hqEcIjqbh4eyqqj
IMYqjz25ViaeWjp5i36BK2IDVyK58EDT23TR/owZHdSikTkdCoMdOR93kB9wK2WAROGSkT+NOkTH
3yUhJUQ3w6iQoCV53oc+PZP2PIg6FNeZaZpEBJCzlWEWM4mT4bHjEMYtFI4boieMaT+EPYKreWbC
eaRxJAtyEmNnPCswV2AlwaEbWCO0YigkpiqZkEphFESeJKgXs7R0hw2cRf5ZRa2dMyyYL+GcIJUU
KL58BlXgXVGxa3hNw5isD7DzTINVj06nQ0fenxz+N06kRb82tZwi2SQwsVogCETBPU6k7HxqB05+
3ozdQvogpKJpC9hkyfnLdYAVIWbh3FnSXWY0DW0fyhVxM+D2yHbdlKiNg5WH2AMx7/Wc700+aDkB
ElV6ALIOIjTv8lvIu0QESucSWZhxuN9hOBliHu4y1ab7PllwFg1heapNeYnDICUdg4mWvWSvTSCT
Danf3UGjoDobGaPfJFXPNYpllOzk2w24/jZZjkGOYVfjlWpkl42mvZuWcm/j1tvhlaHNXE5oEcN+
lyqwkrmj5sOASJG0xpJQuby+07WWmQrGRN+QOFPMmCKqQHTsF3WxhhaFHTMVogQprb0pma2vEPL6
J6NdQmi4VqKdiEZnNTUqu8u6VHhBozcHObaPNIrb46TjdfLWkeeRSgG9QT2NWyTL1r2wjfacx5Pr
j6pZGzXFcArMJT5ALL+LtPEgmpQeVED5rBv9hzJ0rkTfnYam17ejBq/bsLBDixjrmCmnp2gwv0kR
jdcdPqh5Q+7bJdPQa8XljDIG1y2NhGDPpBT4MJYxICx14UWpTluQmD/sU/Xe/iv4m6ELWe9I9Kax
9vsSWi1tOno3ZMVCRXIOgmrAG4fM3cVpXnxQxtLd9fpytvueZsIKLe7DJeDjNde+XWnZvpBjeGDq
1D61up3sQhFGD27QXfLF+uKQFGEW5njK6DjuSAMz962hzC8BswM/IexzQyal46nB4qkn9I6HNpAD
5rn5iKBuPuaDq67swoxv59RE/4t/8RgP2XMPl/IQs+CZC5LX5BKmho604vORSECkAlVfpdxq21cd
fFSdZPq+0PiGR0getsRxo9QBh76JeejXzNP0uxxeiN+kTr+l+aTtTIIB9zgNNb/U+5ucPWbTIKT8
tKRFfK5SBKdgUxO0N4xdyQRsqYIydQGlOG8hMTbUzvm+bls/xB7FqXSyPQtjGMVZTsx8Tar5NXhQ
Sqle3PTtkm3cKeJQIKuPjjn5jQ2hKg+Zx8mRc2DrNGTQufqIPj1D46TQWIeLMD7M8xpQnA065TAC
8L3FXGdrUN/u6jSV4JvmyGaM5ubAXhAYySnhdKpFTM3UB73uzR0pywiXpvBTbWv6GbykjD1TVB9F
nc/AwDk6lFH0RP44uuUSEGrSIkWLAuWgaKwiQNuOwfiTUecteK8MKaZVPHA8lw+0mWyfYjF8HGx5
N6XxlzgnY0QNxWNupI/23BSHMis+pUKGdzJT2dXqrV1r6GWXVaI/U7Jg++2C5RLpPWoueow4wwAI
uyly15V1Rp2bVR8G2022Y942W8QpuDGtcQ6eQYTjv4Q7d2Ie1twVEwjwIUzS14J5Mr7adKXLO0QQ
2m4O4hYw/T7IlWeA19iQ7TTtnBpciNmN7FAppw3U6+Er+JMPWdbRRNI165hUVrArk/Jrnun9VZWZ
39ORgQR6yvK2HeC/kMu+I07pkCMsfwphKG6hMRN7oqoGHWfbsoMUKMcKUNgOziOaaeMZjMpEy4ZC
SpWG7QdkLPtYFNtja5LoqIabLJzaO6Nxr4YKr9/aMqNATZ9pJIW4X8fUy8ZO3pMmx3yhrCHZTsOH
MLdPBR9SQmxMA+LGHG1r0eQEkEHzrXT9exYy4ydq8RH86aVy4iPQpG/AKrNNB4tql7ZJ+RLnUGsA
NY+bsu7zvQ3O+7ru5tu21RirhClIz2ywH8zA7I4m/pdbRAB4PVht2wH+LQlvVm+A7RnJYpGBTwxj
4pPXcQEapo5APksPoqn9wliRy+iJOOMzvmo09r84HLsrFGIFKzBiumyjSZyK8hXtgsun014tprW2
XNHvdG81zdC9oXLtnW1oxqWtzXBndyI5Tn3SwH5wbOcOAygxJ4MYn3jxUD22Ylxf45eqGm/1snhi
NTxGLdQcZ1afkdW5uD9o1QaN5FjbVOSnhPmrQFj3gW59fs2JaYusbP0RVu3iXDtEKVQBUONe+EZQ
6EfNdDsMI27+uZujp1g3vkHkkpzW52ddIrrc2IbE3Vza04HcTMTxTuky3goeGwuKPXi0Q8zvvV9N
msfKBP+NkCp0KCV6TInR8HWGY+HBjpi3E3/Ti4ijhW7ihBCeHKMn9k/Qm5g7+ju1JOGeY920m5T2
MbYX5PJI0MFaMeWGs1owLWyDYM9RQh15faRnxMI6LMKurwqZvg55Fh71wqkftQ4UcUBeNDz75ZDY
VPVLW1T7iSgwMP25uRuZVJzC2ZZsb8nqYebGUouU3VJVqa9UXF7bgXZW5EJEjjpPPQ4Gp3/MhZn6
uOCciz6o5GJF6szLEp+MeEToODoxh5L+i9lXTJQSwHhgA6bT0oG1q1uGn26ThmfhOFtpBq+Na4z3
xehejTFTHFf3MxkS0Eb2OnIJY2u5UEujebTOhCPQGdYoY3ljjH46tIFlEebKqQwuIK76GMvp/xeJ
/R3yAoXidyKxy+vX1/C1/fLa/Gi9++s/+lsjZun/QgcmgDXqOC4tubro/kZZmDg0Hbx4yjQYNrtS
QZP8b5IFYMR/8e8CwAA7rOs4jf5t0cQ98C9bx+LiKMX7bf9h2MvqrPu3RRNdGJEyYv0r2A7kFLI8
fpaIOVXQ04yPUlgV2XRcwKoiFcGU/cOPcvv3n/cjMWM1ev54Ff58bsbkL23DzuCe31zFtHWD7E5a
TVZ9jiDCD/3w3FuTDwIetoPZzn9DVX5Cdvx4wbe3xaXQvbkmv7dhWcaq2ftR+Ybbew6ScKq9zrX1
m2iukA2rUdv8/rZ+uYowhOKeIIHwdHVn9b/+oK/jjc3HOZkbr9YRg8w6VAezleY7iSfrI/jpxxOQ
TmFXAjth7KMbb1R8MMkcKho46Wk+md4Cj4sCcAdt8Sp22ocpSb70E+a139/az9JBBy8mAA3BylVI
YRExrrf+w63NWN072p+tZ9o1zZPe7nYK3SruHUGIrq6qd1bIW3SqCcjURTMpJeMLR6wvw4/Xg5im
B45dc7iV6kUFqOu5HOmhYdq9c6VfH5rki40f2TQcDDfqzZ3hnS9FkkydV1jRdJoXM+Vj3Wf/wVXg
WzC8oraXxl8EmR9+P4q9hGwTvmRRHdWwpSCVQWVFCD29c6FfXi0hLcE7rNs8LIy4b1Z6QlwSDHi3
87KM8UvPdHDvIooDvBrLXaWV4ntLw+Dw+9XxD08L9I0gVcjS2Yzkm6cFJxF9Rg+RpBNm4dtmMe0a
09R2RV257yzEt48Lji4vGApWSyBXdd+ufihAdj+SIs8pM0z2hBJy5BpRnf3+ht4sdxYfOxRrXWcH
1BmHvHmTOYxkFk4fmPiaMe6DEMj9CFkbunamFY7/xxej1KKG5lxkQw96sxvS6SmqaaKToffzWUZA
9VyONScKhfJI/HD2zsP6h3szBd5uViIvFozjn1+tugU/VPdG5gnbZlqsO2gtNwPifFqWg2Z4aPPo
wfz+Ft88NX5P2gEsDUPAJpaIkH++Jr0oIKkpigLFrIBjnnu/6uz/+MYEP6CCVOBIy/3loRGUXrdW
S5CBmsb2GOo5ka8ZIrYoqA1/Gpma//lNrVuTrdildD7OP9+U6awbfq6t2D8j3vWqyvyMGeB/cFfO
ehHdJSPOWJEOP+6EhcziuTIwkU9pCVyw0DKyoAV+uC4n2aiDTfzHd8U3jKXI8yKQ7u1dKVPrF17n
1Fug2ntsmwjejGr6sw8yC4JHxAGD/19PAs6b385F8TrAe0rJkIxtwDZUuGnflrvf38ubfWm9CmQu
Q6BLNEgIewuc6Gy3jQFOZJ4DXWcj+Ee/DZeV4IY48M8vRVtSuKuynrX+5oY6YYQKiXKGKTazSZ0x
p/vWcMmxJynr9c8vxS+nnPVtAvz35gXuGTNm1eJmVIvhQ4Vg8zzEosc0N/Z/vBakojxbm9w6a+/t
OS3QjQ7lDHmYhRVCAx8QgHhTXKr/4IbY18Eiccpdb+vnJR5Jmp9dm+XwDvCDL4h/jGvR10F4rRdu
dfr9r/frVsQZd/3Q86mnerXebEVjUtROoxiB6hlgXN6u4aLTnPzbJvO/PXCuKw8+IL4OyUZrcJD+
+ZZyTR+tmVfUGxvCm5J2wTiYqXeW9z/cCrwWaXGC5nqoR36+SDwYSRQYXAQQdObHAChuwq4eL7//
wf7hJfrpKm+ejqjCNC7wzHtxMEYHp8rkZkF8TYTXqO7/9FImBwhBRCEMe51z2c83ZI3aNNeD5LM7
imWNU7UQMKMsfs6cXnvnCf16W6aNFpSVTQqLga3552tBKk/FaKLtQ+5BPLpSxVXHJOKVOsJ8Z2/4
9TnB41+/TYLjCdd68wsCT9LKueRSJfuqb5H9irjWaN+5yrpwf6gLWHImqY7s2xL5NKjEN6uBrsaY
OYVKAVEQXXQRfVm+ZGHqdOeBqOLKS4WWOe+swF+vSQFiUy2CIbOoHt88sJHCSowlY6zKkJJuoo43
M7Usop3QrJiyMd45RxjrU/n5Jq11JzLs1RZFLfLmgqh1SU8sa5SE0EWJipKVGzKPq9AJdO7sPGmj
7aZ7m/1wzSPu2tmfk0r/KNqqfekMZyBgAFmS8KpCBHSQ3ai/MYFXaBvDTqdsH+MQcXa1XPTzQlbU
pz9d3haVBmpQyl56uPqbv3yTtGFoSD5H45JX6G4WRKMUBEvwWcsCCAp/fjWb+tpQa13DT/bzAm+b
rJqainMeATzdvMtTSzw2Zk2Lt3EgEb5ztX9YCQboH4dJkOXonGZ/vpoI1mlFzvfPlGBVJjMCw0o8
UhpSwVklpn05vbeTr3/km7Vg6FwMMJpQrHn58yX1EHqZltokFbr6Lu7tbwzfyLDWkUTVjIRMkBq/
/0X/6R55ezHScWCBUPTmgr1u0hCGT+FhhNIYE8lnd4ov9crnTImHfGet/7pBWfyYdInUX6imldL0
48FPZgOm5waPUkidEm+0rq0ewLGkx8SM5c3v7+yfrrV+Di1eHwxtb6/lQIwYZ/IEPctp4czYpXbO
GSkw1moX//eX+oenRjzsWgULx+Kw/mbfJRo8tJ2AmeXiVtUW0LJ6FE6r+5iLDJAxReIDew/f+Yb9
+uQcOmo2TRNewPXd+/m3LB3REz1LqCUx5O2lJU7Dt/TROLo4BTcEy5q7P71JwtXWQ/taFCM0ffOm
a9Dx68jhiNaP07hHbhYTQxE3/VUW4XlKwOWBBQHb/fur/voUsYvqENaEZfMP1pt3sAWJUKqeqzbj
ku2Xmg9Znda5R7zBe4vT+eXdY//CtWpyxIHQ9fYHJTtBZUzfc4+A0B6L0Gzmt7XbrEFexVI8ZUua
3ZNLB14wnvu+fGez+XUN0Wpgverc7NohenOjWcy3MK7QLyIu7i4YsS0P1VEE+GgZk2uoqMlDQD7i
e2f8X77jJs0omxRlwUZH/+3NU02Hep6LEtYrqkD3ODlhduVKMJO/f4r/dBX2UGR6sPh08Gw/r9UF
0OhMtBb1Obz4rcJAinDU6d9Zob+sFZpevAjrL+iC8DHe/IQduPLBsDg7GsB2/PVAhryh43FF4/Kf
XIp+CrWi7eri7YcoY5DUEVaJ4S0fIarZ3bQ19Tn39USb9n/823HAsvgKmdDjLOvNnpkb5L/GYsq9
qcIakOvsNtugyZBK/AfXETSIVuc2md5vVgK6dALxClhXuNEqjCLY/T7ZjtbP77zRvyz09SnROqHO
Wz3gb4uV/2LvTJYjR85s/Sqy3uMaHDMWdxMjyeSQyZncwEgmEzPg7nDAATx9f8GWyapS6ltXvW4t
tNBQwYjwcPzDOd/JnVkPYY5nOlXYCDZDkk0O6eKp3tYzYRZz73jDwWBh+J+8P+69KEyimDnQb5d0
7VdhFXWYIHSYqgudOdVbWPvIh/8HHyP10KnpC0glPx3SP0xFc71WOo4syLCIKCVGvCVZTg7jsL84
Fl/zuj+VCnyOxITxY4oTFiX/9H7iuu/Hle8LXHSeLPsIOkcDaHbThs157/pnsmR401n8zCrB3p3i
Vfj33+of/oL4txOTNjM5i5GgIRwdeF3JGHVPY7D+HWX5/993/vmNxr896KKhnAlO4oub/Hm+atPk
ASD19BcjqX9xQ/Fpnq4PoOqn6v/PX5uHQNix2anWWqARHRLoR1uHoCz3L762f3X6GT6gq4g5/sxV
/vw6RA1N9agQ2IYVviILF+92QOzJVIqKL9j0scouRUG4+v/gqxKsHURMtce0+c8vu5zSAtyel0XN
xNK4WKv1qclH/8f/+2X+1Q1MWhuNEWN6Efjen18mmhYctIr6LnMJ7ZL9EhyW2DBmCbCuLv/2e+LH
DAEW9gNVUOD+9lDxyjGAxs17ciQQt5XkCNTweEv+/V80r0MRSRN/osz+UwfvSzEGPRcWOb9ImIcp
yI8hFqq/qOf++bOjc48QjnAneiS0/vYVxf0cSC/IT2kRy4g/c1h2E9ontCZ9+xd31Okw//nqoKTy
OH1sD5kiBr99cs0yT5CRyVkrbJsdqt5RR6mX9qaIABDUpA79xXxKnP72P71gTPcO6EtQwZ1GfL/d
vUhsSdZwxhkJgFdXN7Jpwv6tof3X9FapNj+KUILWiU3a72sZN95jXC1E+1AzOPLu3zyjcYJ9NGGZ
yaiERchvn7PuvKoAIzBv61g5B2TS7dFlmPGj8OO/qig5Jr+98YSfW0DnyOqb52rwe9GcKWDpJivj
bdN3Djfl0jlTehNjVR6eO1/iZ9kB/lEj7NDACUD40fmuK37CIoE+xqOj2jaMYe8VMOryrVoG3RGM
mvdkKKx9eN3Qad3C8Y/Ci3rGdYd1zQLVXHTsPwdQuKJvs2qxTijto1PCOafyB4fn09d2pLQg8qaV
cs8n+iOYUBMHc480dNNG2H4p0WZvtNen5Hl9m6VzYCo8rHOWPbZuk54NoBThEyLSKrN38mvGqN3z
lEosfuE1LuG4ev3iYw4pRSz9d0SpbYy3IaLI+LEUtRMDlc0dQWy0SHTLBA5M8tB+6+ucQzAaESGs
tU3u+1fQtaCZQVcdinGvUCjFl+1UZzlhyxhK5nJThWG35tukWsfq5xw62XwRhwlAjKrD2/HhJ3lb
MuErlAXn0c0A2HEG2JlUAXdtqyd/9otAbeZyyaLbeOrT9FyDtT1JomwaH8hF8wdAlwEeA7P0qUBD
SQwZbz3o/GJHJmGljsEyRul1vTZLurXDNMtLdGhqubEEXDsPTt56w7dsMnq6T5beDwGpCvcChAHs
V2de1+5TednySWyc4136oz3Z0wuSYC9U7Dcr/ICaTB1Pd3Y8z/M+Awpm0y56rqJChFuuwQhBZp7l
PwOKKiQ3BEAGLkaUoMu/+ZYcyHzHMLAon5ygyLBFcCkDuEQvvXx0i88+f+OLrKhe+bXV2Y7wpS67
wx+TRBcilEl8GGpv9l4IGyvhJ0Ari95g0bvYiyb4GwX2XYMEe193Q9JuEKrP7m1eGICjgaOH6Ibo
emX3wFBc3g8aul/aS71P3TdY39w4avMzfzyZ01NwhMUeEl4WHPLedW4GGlJ0sIMt53t/1ADMmiEI
we4vxJF8qjJzX3y/wOTVRPxtJL8hHd2squwUqOLOXrpLRCA64zx3fdLOpNAQ6nIkJzuzMa76luJl
I+DtPXvINNsNUNQw2Awh4vndyJBx3M4FXAxC4zuXs73WsY+LYvY/xNS2HRSD1SFsm/UYInVCdBLO
YV/dDKYSH6431MAXpmX1j2BnZtS1XaLPQ3y1w77wYiJ4i2DocawOXQjut5GQfzrpep955WM1S3Iv
no4rjTguP7HO9pDZ2rzEZJQHaM4TXhisQgR3lTObkN3t4GLTdS/upT0xXfugT4ntlCdmvS5QE18k
eIQWsLtd/mF72pS913o+KmsRmVdkZqF5KCmGx63OTyFwfh1RBTEAVndD17vLVVznntmCWJwLZq+r
wYWlJxXX1wDAsuHQhQTmIf1OCnc3OVObXRUyw6yaZ7hlLnA35QH6ysq/X8mpLJ5I3EbUFVdVBeqs
7NitV0YED1z8xZMkKeSWu9ur9+i5ourB6WTHdZModz2z3Jm/tBuYl3AiTewbQ4PqBfJ62X5bXDtC
VRhUBFinor7fwRxpP10vEw8osWNgviMC0U2Ye5NzZIiuQJPMWR+9Tv1Uuj9wxorhqZWLe+tqx9yI
VTA8ghQUrN+4h7qbaQ3H5txpZYr2LsNkgz9TqDuJ96TZ9q2T/JqWDNryYuYR1l81euWlLIT74hRu
mB8liSrOEVVQ/ulbgSl6TIbUnkP7CCFidpV0NgUVY3IQpaqqyxwdnLgIrBs+RYU74EEfA++5cmnY
E+r9wlH82OekvCBeK/kmlqVdL0lt7LrdEILn2AMK8vst3A07bclbLSJLntngf28zpxC7Wg3ttCEy
O0gQ/YKUfc9Y56sruAKx2UCinjDapiomxSRulxl5f7VCwmCk9qrdwX1NoiyvH5A71eJbM5yCdMGD
cuWrPMQ4lo4Eem3FWDv1kbtk8g5tMoDB3CzZiqUrd0qS6QZ/bvPnRsz1u5yU9xQ1fYLyXDioGCu/
EdwNqCi13s+jnRTzGAK5bjOnGdr7pvZ1+pTXssyPwB1H7u6eVgS5se/d+t7qBluvyoLqm8hSXxH2
q1uE267Nql0MALPY6aQeM9wpfdXd5CAQmqeoa5B01mAh18s4RzL2UIDTIfRMYmThTpsa4hxZEyYc
xEpj4Cy0BdgzVY57BHhikhenGdFuV2YaLwInn+15sPLl7dOkdAdgIbrONmnaL/VZh2O9/6XZ9i/0
TFP7Zos4/lRplOgPyD34WDlRAOLBfNWEqKwOulwyG6PwkWuj8TXglcZNf3BboUnuyfSdLyS/UR9B
sqkyhnLYhGBKA5PMnjwVqfIO0IIrOOyAvHYl9FeNu6fOp9sagExx18rMBOeiF0hDt+SFBe0+AWrV
3idQm6C4D0UyckpWWI9XurC2vhikTpuzPA9SRHVrEiwZrAtsj08I9itTbyFawAIjBtcX0yuR5O3w
Fpp8yG9BNrbDhz8nMz8huGHhNc7S5DPoM+AslizDEEw2lGE8xlA5zxe4HIBWeq7lYxYBTUExECV8
wtuun0v1SGWkOMYSw058NkfwcO6BgbjiRhOm5j7hOBnyu5lPGjbaBDPhRgerEgfWi8V0rIhmKbaJ
PzZPFsv0crtMfufsePsVWUh+ZPJtWi/BeB6WnnLPXXJmIIB1IxlJYoF2EQ7lMjzLYmUmh4i21RvA
Xeu3yoUSAki/Yng+C/zG22qYsMBzSbjTmV4mz9+JpBTyZgB6wRUkyZ8BBRAYfpgbpPOd89q2tWOP
olC5PTgur3AZeKWND/SVjbiqRQl2ZTYzfHL8K5V3QIYC8RX7gTd/zwen9h7R8JP6o8c+vpxY55oP
mbqTvSZusmfaEteBGO4KD/3Iph2sZw7GiaX4HncVsmXXBOmbY1x3eIwz0Gzo42SKtnwenTHc83hi
IuqQJxM42zqLFhyvxpJg/yZBpDnPqs/xmwjyDx++6vb/TUj5j6+W8r8PvnjI37qfb38U3379H/4B
aHQZeMYuw1UWAX+IRyH44muLzqyBqTJ57f/Q3gbgGQP2WYl/astcQkz+wWd0BIBGtD3QuthDxWxN
xL8DaPS/BqF/6PxQjNL4nTotn0gMtKS/zTtss1QDm5NbpeK1O9ewcXD9LCPW0SKfnasl13cqsh3D
lr7J4LvL0LsKez/FGNz0xYuDEQsfW2RhMmgRleXRwB2C2LUIMlWcOMVG3FQkpW4Gjj8PybCHfVNU
q312mz5czm0CmgazGaMRtqlldj8ZM817TyXUa8It2jdqRPwiXGarulSBq4rs6BeusYRziHXKfqTr
ikALA6rtBnHAz9VJFs+Rp4NjkUnpiW3fGLXcEQddNN+AlfhbNUVtMJ+cLfyplhKZuNGxKu90kONK
dTXhejjMp1POL0vlYj/X65wf8xIu9tadIN0R1S7aZ8ZqsQ+JtnNHoLTwXaE6ZNUvHEjBs4pKdV3P
bUeNRedAKHeZdwvYjtGLNkRNJtHW7XutDm7gEdG0aIRxeKVjuOGei2Bk3w7SPUsXsuC4Wqv6oyLC
0tlpueYloXCmEYfJuv6rX3nqQY5DviWhqmcwtmYqJkGZBQrTK1kRJBHweSie7+m3ilbPO+omEeXL
6GX1R5gR0QXYRa3DU2mtTV8815EvFaS9elflvuftYGk18KkEzmO43uFTV5r1LZ5Lzgl0/MXbNm3J
g9IN7Dwz6WkkxOewAhdIfNsuZmCdbfA91Jc6FgAC4S7xzFSxOrWDnupTeA3pcGOZ0+I34tQXO6px
OAKk/vKgTxB37pRt5/rM9+dg3k1KQGPvCnHKkh0G327iPMGohl6OPjMVHZgmTpfAu9jWSFCdziEH
RaYko22Qnq0pbsIFX9WCmRMwbkc/TH5pD6VfdD6STjr44lO0neNsNJZMUEVCsPm32QRCICE6Ed9N
ju8Mt6xNrrXnwTK3qZNqYg0qU1x1flW/wwQT3wGEY1hrZqf8mQyGKS84KiAX0xCBXoYDcWsJUrA+
zrlWg1ivS34BA/VG5teA/JtaZS/gBNPmV94SOQgY00YrzWWZczo25IrV/XYdibXZ9vzC6yvokMkH
Kxvw9KM7BwMgzm4x20RMy03jr4Qh5+uiQ0jeXAfbguiZZ80O/yqlqpZHd5U2P3SiAzEatw6Tpy4O
tEuwylJeeG0y/2QuEIOLHk0I85jsRHFMY4lOtBOBCM/XZViOvqzMe2aK+L5YmV3gX2mbH0hPJ0gC
UWPSfZ84Q/3NxM5Y7pfRmc88ak4cPkS7VZgW5+tkBtmCakBWpPHW2h7bJF/vrR0CTMHSS3+5CIOu
U1B2NDxOouBUIgK9Mzx8X9yp0FxdKh2XPbF0xSN4ixgsOBZ+IE4BvsxB9QAJIc+zTHMLedl3lVK3
vT1FHvhRFfHsBK72EtKAgC9DE/RSoCF9Ui3C+G3bzDj56jqKcZdlbvSdmoRzFyoNhH2WIW5mlEMP
eQr84LqSleo2OtXNBePORB4JoPLnQ5PEQHcIGKnByWL2q4/CmOWX7H38dOSYx4S1HADC9hi4s862
t24Rg04aZW3fMnLbbuImjEBBw8WMt0S5LOWOJri9qsYAN/ZcDFx5PnGAKLJqg5d/dAmnCdPOJygh
0wMG0zCBfJ2RrgsJKABa8iMgHtnZ65LxCIzxDGdlxeJu2AFfaqszZmf8c1pDCPsrYb74JIYJ+gG0
Xris72lSBeYQmWL+UNzzzyeB7Dux1+I26orkQC41OdPprNfhex/KoNO0FDo/650+67ZRA+ErdG0X
7no6d3uRkLcxbpacmG2Of9VZImMmSW6HCtczkU5Zug+BA9FKzJWGG6anKNoDLVtfDY50EF1pgWt+
zBnk7bxoZXRxcp2MwC59Jz94Q1CAEGtgA2xsmJJG1wnHfFtHwKHboXfto0wNsQsuHu8L//QRbMJQ
95DnUoHP6n8rpf+yKp10of99obT7bPsP/WbKj7/dfsrxHQj83/pffzPF598ozPP+jyXU6Z/09wpK
kAKGrCE9lSd4ck8BYf9lX4JjTSFEiYSC87Q1PC1r/m5fCv8PW7c0PLkDUJPGIqG6AgRiiv/7H444
kbEZ49OwoepyWYX8OyUUyt7fhsgn49LJYyFO/8KGI067qz+sFEkXnxxnphMrF0B2O5BLQB6HEQ11
/wsWOyxNOIUcaxizjdosqRUZ5nfPe5HkmpDNG1loZW2TVmaDEu004CM+93wyaQdGIm0b8jzadS2P
+Iji70FeqjeM4/kdM1rH3fsArKHLw6lcSSJvihNTHgPPZmIScx6GNdk5Ja4Wcu4QseFd7pEZ7PLI
lpfweI3iscTEYzMus8fwEcrDhrlf8zDEp8Fa77sQ8BglBHrrTzPu6QWQcHFOw88gbyQ7h1TZaI0+
iiIj8iFMTcJ8OALjjJ+0+ZmheYX4D0wCLCEhHBuDcqpAMBHri96vVmxXC+ACtGEWx33HEnHaWK0y
Jl1l9xEG4TqeTWHCwwEaE8QidzDN/dBb7l0nKEe4cYPTwfVdl2g3D8KjM/Lw48+L7A56NjHJraEh
j6KeSR01JiWrneQh9aRYacg9gWPKZabIqgcetw+kzWTCwm9Q4bIcoU4i3fHMzBWkbGqfbeed9mSA
hacTD6x5TQIenbvJ07wOwpTgFyPn9aaldgRTXgNMmhtnDc5MmcpfPKwcd9PW5TSfKyYG3ZmTueV6
SCFdoEpyx8SgHQv6eVMZHXqHcnAaPhFwZnfu3GFGd3GT38uqDl/LeOIeZneQPIbwfydsrpX/2GfD
8FETtUj2UzyjJNRN9cltOz2ylGUgxbxtHVhVRXAS+iD4yaMGi3JJNQH8MiUEg3TjSRA5J/2l2q9T
D8fEG8ck2ogJmd+PwmRq0Bu4A2DQW5uEsgYnaEtzVXPNC+J3cmy9ba/cU8p04h6i1pX+cWpD51WZ
ebkmETZegSlI5BFnkaYX3TSZqS60n6cR2VPu4pqrhMkTj95xzQn0acYs3lRezuRhIixKn4wI85D8
ABqmCD4N6k67l6qdTVeT4ITy5loz5Sb+xAXSuk9StZSPHc9g/4Dsv7bnkVeehu4yS5fwdWGgUO3T
QIty30O/qL6t8EqnSxcx5nqe6bR3DxKWyMhfrMZ6nzYdEcAox7z+QibONGwrWniYoexJoMpkTU04
b7eE3rPfBUF+t/qUUojlRwJkBs1kgtC9onEfpqaJ1u3UeUX22ngkez2OKvLsNfTHSH5jIFeFz11f
ps23ztJ1eBs54md6X3NKils8MhMWePR7wa3belgLC3zR6ujOs7XXUo7xBEiBbJ/dXI8xkTJZ6jjc
BGOC1dcOoK/vAuXD3sN8Vq3McDINCd2WvIw49T+bzPghGFeLjRnMB2VAR2bRe0u2UrFzfdBLL3lT
FgQ8V7Z5tI4XwQhNsT9vYOJrbIHtklwuEY9e1J8Ad1vbEMcrYDp+BlPdJlc2rolqypmRM1jX/ezc
pA4r8U3GNUN6YVb449tSBOsdESAsALh3qxKKcyrLK6HaINtHk2qHW7eLaqIt+iT4Eds+qQ9Fmk0/
otmDLAPPi0sJx+qJNGBCcl2yyNpfubcaQotPBUX5VVyUPl/pJv0qOggH8O54PlXtXUg2+G1Za4/1
IyurM7vgVUK9OuUTjnVCtrIDaqPwRz0sw8eKu+45IGflo4wrdzzYcLbvdY67C7uHBaW2MfA45hfl
+YOBUXYqqRjcw9xHSq0BNEclZU5uGpgYRHE1w4/0qzQbu7l2IeJ0JmOhVfJhOV+lXH4S3vMbpMLj
DAzBkQ07hV/NQv+q8EDW7ZzoVBp2LCc6YIBUjIaBBOCKjaRC++V91ZzVmCTzFnQM3KkpadrmMHzV
qNPkNheU3lSufJ5UsXVn4Ep4TceI96vYTU91b/NVAndf5bBKTyzFvCjLZ3OqlxuAxf0GCJB8Cb4K
art0SJX6qBnULQZVeRlChmy2QrSsOxu46ZhJF6yDu4af86P4Kt7FVyHPcN6+dHkV3zkm0sOu8Jk4
XolT/V/KNvvVk4YAx/DUH/S5GexRCQ7eWeSzdoDSVtBXhCDx77McbBARKiMIOc0zh1Y7FnO8DcQk
7YbM6f7oq/FEr6hOf2rdDDBA6RFKdjEYUADQdilHCYWnB/slk+DT6wzm535qk+VH0TbLC9Aw2Asg
bk/JRKanJy0Dx80vEkIsQfXRyJNZ49NwQuAb4weWmbANvCWGwu9D4wNDOns+ZfGQ8nieuc822WnD
uC+qxfDvMMsvWwnImxTutCNm0CuHCNfjqiMYbrOEzCXdqdu1q8VJF9BgQovUgP7nEOn0zsBKv/f6
mofmaBdCcwKSsZjJlNV7w5OZDcpacZ212QpmwxNZtl0q4T9McmXRXNuGDCpZuSTDh8OwS2S5rGzg
Qu+diiYkeTM28wsipvYdo3lc8ET2LB+xr1L2J53v3BcU3s8rYLqfJKqzuKIEqKMtQ3H+iFBhV9nG
aevy2CyScyKz+XvqJlDhpasVX+HIjoJsdzdqKRsSu3Lu53beDOwnmZCUAiZQwm/G7txOwGhwcsny
YJhZngDB7nK0ZK1wPut8iPqDBD7C3tI48nzNExryPhAQehMr0ucprfqbca4RkSQkd3G7p72+YUQP
VLficV3uvbkav2dxpsxxJrYQvIGhuNpUWd6le6YArbvFmTfcatNnau/TYAN8RlHAppL5ULkPpM//
PIMqNTEcH+FMlkpSp9TzXGSHHMvlpUVII8+GeqRAsxEf9BFEYNZdr6WzvEzwtyZwNNP6y0c9wGHA
ZjbvQ4UR9XJgczCfzt56GWlfwgQsnacaYvt9vuSSpCpj03d2EMCRuCOXzxb37LhbOZgv8OvS9mBX
x78k/AfKmVkC+Pn8h+XZBOXlzdcj9EkPuDdIvMx3OKOJyzR7WFz5OAqCNjeLB7qtmUYwSCWzGxi6
jYXWTzhc9c2flQHKWarswg0n5e+BL5ofHeXsT5sTxrdZy6G9wzigXlOQSz9zM6f1zp0ImoB57Jev
CsZPwxJSdw9sz5bPXi7ye2VLMluT1U3vdZzWbK3t+Eb5mvH9Cas/eCrrH72MZr2degFDtdKyeizD
UvzyYLLcpb1iV+m0PX+xcrzXyXXa29ERJJaLviHrcCloXoLBAHAPhjx9V82UPy3032/xSPzfdh4H
mOgY4ZFb10t6aXxaTtghGRgDqsvkpeWkXM0x6K9tX1QNJDHfonztTLOCu4aBNlIHy+TSxiwGaXur
We3S3kGX6LaxfI+UsiCP0Nr4xC6M8h5ZpgWGN6PogOmWfNeIUQlE8DTLtWBd07ulww6wjYd1ORdc
+fkphxi+v8zJFckx5xO0zuyCmezq49eZ/WGCFkXyhN7L02nx6um0HoxIxWACpIkvgZEU2oNeJJQ/
b9CvgVOhoI9sn1V7WyhAtoFnnKdsbu1H1EfufcWNgbfEGIcsF4r8h4XAeoMQBnzyITXRegZA2qdY
aE4h8z6LECYSxP4t+zA0U7ypiXNh8JG5uj+T4Qp7zmNmm29LJADdvnNqk56ZSrMUX1XlFzCOqae3
JFJG3PXMTMg8XgIEDtTHzn1GqC9qHSeQF/xfskeII07DaLWAn4P7GOiSqLEo7TGvLQFs5Kxrz3S6
MoRVTsPmMAAb+xSJgObfD1FRkAdJxU6GRys9qDcdD/dTTNfnPE9Rus8s9e7OSzSDqmpJebI4kV+9
GU4JWYHIIpmcm8l9JZKLDnAqJPvi2mmHkFlSbOA/urzoHouH/8z3LL+LugxfdOL42OlHba9JXG6e
M0brJ9BuapK9IfLlsWhzlRzi1SnWb/SWJBLQgQWMNurMfq4uG1b+JAFDWQ7K5IyG3fEsI1siJMyh
sQvJXyFwSUZwHsIkWj2g9JhoiGXNQpCsbSNOoF7VRMUhmAkJ2U2Ymn0u35Zps2MaT54lbquLbR8a
F8h03cXOJhi5aw4DcngFaC2f+WpIMGXGHIpWkv4y488SwiSHqgoWRvAos+k68iUlxihwFIHPHtpt
9PRmUMcmHdorgDYsqKscnd1WQds8CWi5ynZmXFj1NROil8PYYfLbxhNqpX0dZR2Zk01URneNXwGB
ZQBESwrsrmT6hPGz2M5sKyX79miqju1aZ6wCe/aru8lHWnVuoCp2xH7UtAjVtPBAd9cQQqJcM4I5
Qp4s/ib05w4qo2mGeyeqezB8EAQavJ2y5sqoBQjJRrKm3k15GF6na+uTLZdb53aGZG6OgwaqDP5p
rNOrcenZ4Avm2D0P3DT9WWlHku0Wn/ph1KIyO0i6jWZbhNGwXNSZUOVZE5jpQQFcc46S9R/sObic
3oVXuGn+4KbKuPsTLB361tI0FLBg93CnNaIcdvxeihTY0ZKoHUsF4BNpzmOIkWeZ9kfVcLQOOppK
hw83qdSBdEzOb+AX6BKGRjQAqBiKZ7uJeVyw1eM0iRO6ZSQQXQwNyFJ/IKN7aJtanjUqropzLyb2
5SznwdxfZ7bR1Rkcc9leeW1WAu9r3TLn920iQKt4l825ZDfUQRBdEIUYdfpvzTx3xYG9BV8zMMfB
fKfMRsnG6kp5PzM/lvIgI4aP16dFUbd1nZyAgLlABr4RDbvxYxXatjiTE4qsPX9g3R9qnWt/v4ao
5dDNhUbvayJj5S6nQfxVuXYVR7jrXbozvZP6FwV/2gq2tw+Tm5Fevbl2YnYhu3lV5FqYZdHleRqy
kN7lapnLE7PUKxH0TB3MGSDr8scweSS+1E2dhQcSJGKxQ7+c9cfAzbJ43DGoPZkhPKWTw+SPgz23
My7lmwXJy3TdmH6EU84d0fxIe+I47rNYgTQ0ZTbZlynMOY9I+QhruiVONSuwiTSopUgZAtk7LVzx
i5z0VwA3bhLryRBkMAu37H6UCO7QKCUjxqR1VN1yULS4kLM1k5M9B0qRP1Dx/lEzFet4WRu2MFvw
fmu/b+YA2CA9vKx2qmUYDOwwkLiqGiOJTm8Q9e2GohTDPoq6tHqvZe88J3HbqgvZDyvRLDBX593C
R9weEmKKzaVGYGt4ohLMeDRLDuFqVaOVx8hv6TITMLxMo+REOPCJWsNSorIdyToMrgHAr6hH9wO+
tXIbqTmS5xAXx+GcB/zISQu1jm4VUU7VLdBPobjbV9ke49pHdhDaEgXsxPbe27FZRBFF1uY6Hv10
9i+dZMZpYUoDHVhGeblsEAro24pM8zc0Wyxo5ECEDHkX5CJs9LA6ZJ2MzBx2RBwM10nUxd/dGXbD
Zpma8TUxQh/XmXH60eMXRSaCXnUPoDiS/b7vIOHlRc9Zt12w3CFFzBJg09Uc7BavUXwzayLvIxcw
MiMAYVw0imm37EE+U2pqkgaSbdmLpN8H5dp8ZzyAdjRs5uic0Vtvt1Doo3y7DFX7kswzKhrHpua6
XPt2OTg0us8lds3HdOoWkgQiTi2p7n38Ksjbeyc7CsqdqhIi+TJnIWeaODEQpYEgxbxmfUheDm+F
VZ8ki4etxAg/OtDNIndem6avjWMEOdAiolohGY+kDqeKBojqcT/85Mfv6F0aa7UA5B7E8qRL+oNz
knbmx3Fsp5IPX7NEoYKfKUXryY4907C8Hqsrfkyn7M5lmo29buRYjphrez1QSPUunTOcua7Io13k
kEA8b4hpoG87ZqOY9ZnhlNhrpltVft9mM6XFd9bZvX89OOwenHw3tkEtD3XaSnNwozFkVuuE+SDv
3DoFNol8OohYUFS1/RgTSJKGx1nY53pXaJfkzDArCVDddOPsdvcIxkO1T3wyN3YqgqK0yxPmRfLQ
L9pFhj8Eo1oadD2eBGgTRPCxtsVUkPM6EYs68gRIm+isif2sYSHaR/KCXnBa90FNA1egDmMqfgw6
ESIkqmBbijciwNPptoFPkpyhMA0Dvuwoj28JdFjmTxTzGRWqJqrBQ0tXklZ2ZDDg0sJAhg558tAg
F1wXtbTJ+FGkxWSvXAkd/ln7sTuJE1zRhRVP1Z57PmR5sqDQOYG8VO9Zhfzq1XhRPd4T1WYYXpYo
EvsSzGzEYGzT9SgyCTHo0jB4pqAuhvswX4GPrJj2i59eSchTuOHynqO7WKYU32nbl6Q0BegFANqX
wVTd5ByNHqU1pYsim6bC5slj0hBH06iLys+XB83OuDpOid+TuJyM8bWrTwPeKmZRjrR7PaP1VxEg
R0Q0CJ91e04EWaQuENWYYseSawLGPxfNp7tk6lP2pXg0omLSU1rldnsfaUJJMxEVkF5pFuWRJVwF
v110q3MegDMg09Yx8WUsjRaAdtK531jJym1rRVCC//e7ZD4mfikCxA5gQzeCPpxbzJHL3eAkiHbs
oKy58NcR1BbuOTiXQtUEoSnVCbDkrIGhOC9iwGqeMk1iPOSq55RN408HtlDKLKl27mTRIzgncqn1
9gsTphUVFT/s8w4Y5PfJ45+0zaxjWComOZJEZUkSs70p9ww05/B75/XoBBn/Jzkbcj+b0d7Z5mef
dPPjsKbW2ZVNIpPN5BQkZ7FGlCs/7az8JZiC8hZi7NN8QSH4ViaYg7dje5GDju2T6UP5JuA690gO
pC42xKFVi9XPPUJ83nAzebeVNfO0E2YRH7RpOe6Apr6tu7mwW0j9ZKWZSD0kPRz+7biGJxq58UC6
d95ptyImuKo7VxIjaQdDRB2nmW4cJryat6tc41f4vSGBlLmnP6f4P9k7r966sTZL/5XB3PMDcwC6
+4LkiTo6ysG+IWRZYo6b+dfPQ7kGbR35s1qY2wEKBRRK9hbTDu+71rM6s/VruU+vJktuw5U9W7xm
PZ3yLWrD4ToAeCxQ8iPTg0ealj6HvOilZYt4TTmEu4OYfLgBEICemUktQMovCeMScmdV8Msh0ye8
jS8ZGk2exOsK3DyQbnI7UjeTyuEhh1rBGaPS53OHLjAZLePMBlOqAnaic59wahwiSn8kn8dyuorT
jHIHKnT7SYqdYWTKq/JXMAntS6+FcOopEvlTzURB/iqZMF7c5AFndArRLGUxvgeXTJz0m85uePIR
iVHtH6RpuA1ovUQ7J5NCIMywl22i3llxPV2yhvMRWjjyskRPXjhHxQZ3t7QPeZoM0qrAY+QnPVwC
rykqaYSyDwTKy5wsfjUKmWgNMuBp1+A9WVLosf8Zx2RQ5NlPKhlULY9WT/xYN2t9JVElgSXM7Bft
my4s2SK3FJBK9KAcMOVU5ejK3CgjLpeU2zAE4OuWSSy3a+KlBcJOpiVCAaWQnT69sCJdKjS0g5B0
cuSsGonCB4de8wZFhnxvk5E9r/NZi660Rq55i5IZn0RGpelnyuROOWSwW3Ilyp7jOGUMXd43VVU/
E3c23il8SbrbB4o4EjKu1p6FtR1tbhhjhLBKGu2haOl6dZka3Da6QqJgEWpIaLRG4jAPiVSKj2wJ
7StC5jrdH8uMPxm0wqndkLqvtZ3N3JT9LqujR6ceQwm2s2ZuZ6Izq7WNsQZGk1qjyG3NKScpqE+6
fMfZT73h5Gbtg5At8kroiTGSOViRGtqM9OVctU+A32LBnE1Pq7Um+YaFpX1N6h6NPuGe/U9Ln/P0
2mxFS0QnOnsKPTHwcs+2y+66BQ8knZlWoR0Rn4+WW+NHeTSB+V4RCZ3ilqn0Jj4Ifr8D4i7Hcgfi
DO912k6Vx1KnydR7CmKrqnIm3AUYi+QKSUZdpllKdN2TivFkagaQXpzK4r52SlRhcpWVz/+/Of+r
OW/idfz3zflVSCXn9w788uP/dODNf9mkX6AVpLUBVm1x8v3qwKv6v0yWZWgRUIegdxmY5v7pwGvK
v5DdQWjReKIcw4z/FjGqoEXfSJwWVEwD+IP1lQb8eyyApeIMgHe05CgoKBiNU+AW2Qal0ujsZwdb
d23gxXmZ7YmgxV5DYFMm1nV8+9uNufyljvz3ZM9/RgR2ozAq6BvzRDNZ5SjpoWmHONTsM22JOAN3
+/chThx5b2PgKMePxR3EX3vKHOSkXmVNEYSw8Z8jcZGBW4/oEHLWZ3cg+bp8zMHd5NPrV8cFBsiT
ZnFhcIto8fdahrjr8H6RYUqlUvNTDqdSoxxhVZ2Z2srQwhU7mys1Mza2+Qmo5r3xlgvGqY8x1UJJ
gfMWlcX7gdGdEv0zqQCLUJszFbCT51S/yvr+ttS0wbeU4DNazYc3Z4ED2LbKLQbsqCKlfafbgNRs
52HHkKKafggqeXsroREfdQR5ytZdg3v8mp5d+okv9g/DOoxJJjqwAOWD5FYe8eUA56BuRlsXlaai
/kgpva+CMd2hNfc1Z68PlvRrXvsfurTf7i+jYigF1QHS9/TB1oot1Xin8StKAGI9HCDZw5TZ+fiJ
6fy9d/XXOFhIMWlryoIpXJ7zb2IYMySaRdRE7AYic+tSWY+k3pRycUYt95Mb+d6RuwyF2AZ1vGzZ
Bkyy01fGDKHVGLWaIFZs3Xg+jiof/PzJIIt4578F0v93ELzdGkgVBcbJ++sh/iorFeT0bJjidYxm
0xPD2K/+/tn98UqMxcCMkVlDzvR+kHzME+poWkKdrgw4go8cnOfqSUsAC319JExKzOY6llfs5u9H
ChMnQdcx8RpEssfc6bVEZPLxfXJBf7prOtRjQ4OqyyrA5P/7W2CVia2rFe7YUI1uLaO5oVT1yRBv
sqrTJ4NFmm8XyZJMJe/9GNKgdERR8WQoFACnCDT1Mgvqcts35Q1UJn9xaLFbULqeCrBDPqcDJhl0
jHytwiFRlw4eUWgBxrwv32KVHFLc9VCwFgzW+98rR4CGl2Y5wGIxIbmDbQyH1eYzPPIJl+ztzWT1
wT5gO2CZsaa/H6eVK6UVRBV7GrIDTDQjzc3kVnYytuGpgYFQLl8cqzS/GfQJSC8wKdCodSf2FFHT
Qx1SRSaC3djVeuWhPdVe2w6/yZDhmWW3KP/8+11ZnsbJ09LwJtOZZSsHZubkjUDZrmfYRbkr0002
/rSCI6fvq0m7+/swbwvjh3HgEoJAtGz4dyfriOKQzpGOC8+vN/eUNof1gEjoaNO2kryiEX3tNQJq
B13LcTBdjeJPl6rdimiEcDNJKUmfclZ/Mil+nPLZN1kgCtgR2cC8Th5VXgkVU4VgcZPQvTdTeDk6
/VPabjtj1+YDKX21In2yhTD+cMM15JF8G2zAnA+zo5QXTPcKuFMdQ8DA2TGKi31Qtp/AA/7wqbOm
MJssME3zw4wyxgS/yaQSeulcIBFvyelc51gFr//+YE+HWYDz/P3qsnIq2GVO3p9EkVT0HLw/1RSi
G4q0wO9g4nxyMaer1+koy2/x2+o1p2VA3CZN3LSsVUQn4UIGmM0ztdfqVZY3X0Migbk5uarlIf42
Ht2aOOzJZfCM5lxXzub6Xvnsxp2+B29DQKwiIGxh7J7Cz0zSdhq0j4nnZMT+zG5uk9alf0avVpZX
+PfvjmGwMZl8dkDbcdKdvOJqmnZpUgCcRD8/HARCgU0WVOO33or6oyw34kkIATOPQBgkHJdCYXIE
4E3X/O/vyek88/Z7KHAjls8NhMvJ9z9mE4Iz8ra9UESbvjCoHC0GVCy+q1aV+xXKjk/embc188Ol
sxFhMoY1xQn8/UO0jUEz5KJPPd3qRs65eXCVdxhUAsIu0Tf0yU2AOcCfUhqy6O98vH/qekxJoVdC
4jST41zUW826UhSzvm3r4Pj3O/KHF0CHT80ywREJ4fPJO0YnnfOJTpQN/ArxLNlaSm6sYCkk3N78
5O5/Ntbyff32PteUVw01YfadyMqZZO2nOTlr8L2fXNLyED/c8d8u6eSOy2Y+wAxj506Wno0Vu9oD
uQC0p18QKXc9qWgUaZc90ez4GlT/7YPVFy4LxNPllHL6rOc4bQ2JGGHPMOl0jI2ZnjWq/dmc+vFr
YvUCIQ3Yxlou8xSpzxpMzTFW2dZQ98Ztlm9RQmA3KYkursx1QwxUSUQY1IJ930U0yqNPVqwPB1C2
7sxOpqwisCfmwz6ZCUPCWCk4Ivwew/Cn1erHTMtu5BIqZEfIqdK0t1SUfAG3Q22C3Rff2JOxT97Y
tuwdORUknTbaM7FproqiZLQ/g969MZ7fvUUnw5y8rEo1lDVlY7IzBrK5rG5rSfFTS5nDJe1sj+1w
lRKaVmfdTrMkSnpFEfkKiuu/X+yHCWv5LYCRwfiD2ohH5v0nA+VGyLHgUdMvuKwjkkElaSUpyY2W
EetU5l+eIBlvmQdsdmH4KvSTm2tbwUS4FJ3UiHhspowNrXXf5J0yjfXYl59MCH+8yZYKGI/X2VZB
172/vEiijycQcXOTnS0IqH1k9FfCifdkAF8piXNOQ69yldk6VDHok2qyVdyQn83Rpxuw5W22dFnm
35ZFsMjJ6kQo/NANrVJ7c1To3W0rVOaoWRLWhUQNvbkvUFxWN5mulfV6CUo3vrp74SAMBY4Jg3IO
N/Vk91KIUZoxttZskoYDd5n2gBl9sYKyHLZZgHC8UNCgJHdyjdS781IdZfKBxwwXG57UKrq0W+ea
RvFjG3yNR8hMeDKc+v7BDmmkzVFIL57Qasxjab0f++7m79/Gh+3YyRgnt40wvYhqFVGVrKyGaw6N
PxQWBgO+RuYE7++DgVv7sInhYIwfiPmWOhQbmpNvAyG4HWU5jaTGrAlxFJNKqlWnSM1rNyOkQUqC
kcMXppQGK6cNypuSo6dBob0z0FjPQYVCJBOJgazUTqoLOwy66CEKbSM7YpksrH019QnCn3Yy5ht1
tsZjNijS41TI1pk2E/7xXYg6iHyz1csLpO1UwuIqKCN3QrHP8AR6bdOmbi7J5MyrF7Kv1YtA7pv0
zlHmUGHa6ObDMDrXoFvslbAk685Co3U1qNFgH2JVgD4we/r1LsplK9qKQZRXjVySS6YIE4vs3I/3
1N579iSzPV3ocp7vRsruKxn+0WvMyvoYZmF1rqKqPCYW3TJkedVWT9NXwxCzvhPpSAJBhUJoQhg+
h3gRSjA45InRpJqyMDQ3aMRp/uC/U+tNUCDQmRonfUJq26xjR1H3BSXfYdUbckT1U0T9owzegDZP
UBwC1SSnzbBRXu77NtYu0zZZZ2obnQ1GEOxrJe3XtI0E59zGfJCllPx3Y1Lkg6wU+pUz5po/JfMN
gq32CIao3Q1zRA8yRXGDTWsd1EkR7BThWF6w+L6BK0SkqZZBOfxA0gbisO3KYd3DqfFzLbbggLXq
ZUsaaLfKjVxbdzxSX8Ek1d2EQaHeGe2IGwKmX2X4I1L8fIdZbD5T0kpGtq/m3Lh8hbyog7Xc1LQ6
hBxdIrXbD3qCgbbAe2TL9SavUuvRhMf02sittpr65lwREMWtagZ4NNWX+YgEiVcTCEQ2vtpmzhY/
wgHtylEhBW6dbypj2mMsp0Wa6ebPCiFP4pno5NJkznwpJlvSmq2KTHE91IB+qOklSZ3yFc+rvRjB
GCvnTj3/MOR5hs5UaCEpghn3WS/o/6VsqTWneMUihhE8sS8x+hIWIrVemET0fEtd9Ypa1h9SMf+w
tNj8lmRacVDEUK2CYvkF47Ta9QgZdhBcZsUzQ2mHN/i10vTG8FLUpot3alXR8cHX4uJ1vkvGkHTM
qtzZPSm5kIOug+jFmQSSRTmcpMfRKC8mAhsLZiYM5xNkI60pEbtP1d6q8t7jh6QtxLNh3ywrvjQH
NuYZxUVDQIJo7GCFnUsgrnMXkbw+yso6UfoLyKWqJ8xJ2Q5EfrrZcJaN9WrO5NtMq3tMdiR3eka4
1L363q0xpX8vBLsXYeTQqgJyvUmIRg6dVef4Cec9e6f0AmGO9nMYSYT1NDPS90Hzfc6SMypzygCr
pQidR2uccP3nF1k73+XGYxWshk4Z7kpej+IKmcRYAhTqinWRxd02Esjj+TCL9GaQ6Jq4slKrN538
qs9q5ssEsppYLuws+obE4imUeM1GRcbFJi2eeDVtb1MO+2ciERgBA+QpNHzNFUXyKN23zG11T7x8
J9VrsKLqs4glcx3XwtnBvVOsVTjmgIuU86bSyWptkVKj3w4d4wXDw5nIjD0inPUwVau5FXxAqb6K
UK/nqz6DQePK6gxhcUEq2m15H6Ll9U18oQso2FWGpFnFuQBNi8ZgNQ/zBgLzVqcPX8zOLsp1V5ed
70anrmE5+eiQvWxGNKMjwEu6h9FCWJ7EDJf4yBjbn10eipJTylYQDdrq1cocu23VbRMNhIyBPEPG
59/j1fRGFxfj0G77ytQeyFMmObsQj8xjvmOCjdnLU7jntNtwzJxfIeB4oKLpK2fWfVuN/RHv24jn
0kgIrUZSt1Yo5v1QZBAWvaleSLwXe0T387mcama9BsOFO4HgGGdNHrZ4Fkn9bIfGFYbEbGuj3EJt
GOT1BZ4p3G5SojQrs7BvtJAnLQw9ukjIIcWlPszzGihbfT2m7czz1tDMlJMqX6I4g5k/IeZCLRjs
oGKBKFASADW9eS8XYbal9X2Omv7QRtJ9gSwnKXsPxeIE2Mq+NLGrryyhbcNpri8NENXXtYRO3UEn
5yMkGGIvrMea9ynsHGVn1EqT75tp1K9ypISuMgYNIB2nRpxosT7MWfDQFiUp0AgQs1Ve1MO4DzjZ
EEkVbvAnTEjfpO4VF1onowiJp+i2aIvpUpPTcSMBgT2E5DSbG3gD1hluwEjyJ3tGASdy/TzT1T2f
XHigSQ0+owkRQ1PwjpLRHVo7R4imPItufJB7pHd7Ogr6quuH4NmxprF2g1HGhWEYl5mWVxzZc+AW
aXWMtXLasK/10SX4HBh8O5326L3cDF9pi95TJd3V66fI6yoxbmNLRR/tNIFBmbFDsGOy+XhIsBTq
eyB9jX4twCi+NErNHqciUYdN7EpuzHNNjs6pkWxEIFazNaB6c4P6GPfHWFA6rPALge8od1mmN8iI
FnCBm5j1dTM13R6oFjRFWVtgP4OdPNqk7WZ7EY0TeiejDtkBkHDdTM6Y8UHziRpBrTa7hiDeUGvu
Hcwwe8OSSXmWcRR6aOYz52wMjdmrKVEA00D75LVoL1xsj4iVyP5yo2jeRgOWLLvvSi6wqtu7uRlQ
TpHlMiaeQAa5cggt2gZhBzdhUJ5DWSueRTljQUKA/chM9USxG+dc3ur45EZnugpVkr3RPNTHTOoT
yxeBPMaLOlg7SlqWo4IKxwnGsoNbyW8mRFCw/lAFTkpAMP0olfgwJtkvDQ1WHbbDwc37ZNxmTmeR
jpIPKX4Mo4m3am11Ar6eEx6Tuba/1001bEbHwDMmh0Q6+6qwB0G/rlCQdcf4hD0wqQ8OsCeCZB+F
heZby5DFIKUYDy3xp0ZV34zo1jHtGu0mg2CDSJl8a+7eMKxaiCvH3Myny6iwQMrIzoOGI/u8sqQt
/ukh8sfIQJxaparHT4UXCiJ1LB7M1JImJeiZsIUD8ZyrNcLnO2EktDvq4U3n4yTnbY6XNkHs8QjP
gg1KENvMoXm9rdoCJKRqzOQDTcfFU5tszVAjKhfKD1qhjC56X162aFyAZI7Jcz5pBQ4rZ7CpGY1X
eAM3UDjPQLmDz4gQF02c1pHI6ek276LoUNjDro1kTaHWGK5AYH9rkm43FFkTrer0Kg/sW5CB4sIJ
rId8iTIOC209G7gUgDvgmiWAAoN32ueP4cxdAWDXp5uK9QGz1hwcRapbW33uL5w8urFTo/TzqWN/
2KeofqrCzK81hT2um/ItAWyWcCU4mX6d1DCyJHzUe30qmzNbjcQjpN3rMFOu0LE9SBMoSCtrw22W
MeVk7crQsOLyN4bmUzrMWr8isVgDoCkryaUWs9i0wa6Z9f4ybktERglgU2fxhjQ/hqioH9rAbq5R
ScoXKI5abxBzddvN1dkEf7Hxy6G6jmOn99W23Whpa/llWaWvcyRvuqAZCU+24OXAaY1dJPn36PdH
35DVJ6uLX/J8Hg+ROobVyomNYN9Y3XmcqCDJoF1sykKV11Ea32taWfpN2uU+2SGYz3qUuN2wMJBK
4yLMEnWDha1z9Z7tuJjiYyjLh7ZRVw7qXES4YrghTKH2k3hxHUmV5SclWUUYPsy+sl6hqFMtaKvw
Iu/svRmnq8o215xOPZNmtt6VqLcT9gNZrZWHQdGKLeTWfm3akdhCny9Yh220vpKVhGioZM2Xqnn5
HvFLmZcTTKQeLOm5lSE/nae0xoM55u3GIe8HZFPGwq3S++3PcOeUGDqaYGPiUvVwHL+OYFprKFYN
1INyhB+caujIF3uI8tyFFtBAsp48vY6G73iOHd+Iwx+miq+/QxvFxllcAwL8js02wkwezvmhbnDr
MocA1FFxeO0afInndcUmC7fTeOE0RehjiR/LdeKYo2t2yAb9OJVDGnEUDF2HUOlVpZjrWqfdpMeL
KGxsmprgtqB4VbVI2jVj5az6pE50lk0rauG4MavmTkNlqo7LlZrmCKRmogWxcPwoJjqecIsfUpzP
bjKwo5oQGCO6jvpqnTWdvlWtMPXpZHDWK9PxvoAF6OqldAzH9LVUu+YqMdsiW2uDk13EMcvktmUa
jby4g8bqIbG0Vd8cEAL6fDjF04wxpd5zbA7CM9IiquIwFvghSjb2Gtap1IidaydYNBqcMcPR7wg+
yojvavN06wxdM3qaVRe15TqsmVAD8taiHRaMBHk7VcrvNuFaM68byjcY9lkPFD+eZGfHZz9FZ6NV
NPkloWdF4EGdwujb6zm2xCZpJT+yTGXVZZM2PcSNrgIyNQZ+gURyhEsDBy9Qa+Muawsnd0NT1qAu
lsiFNyhohxqKn4IzRiNK8ak2A8gySZoWbI8MObubRG9lq2GcpjsK/Km2qavJeQnxyrU+xNLq0Cda
dGmJrL1xzLCDqWUExQJaisYDlp1hz08q0vchBHC8SaLGxrI190CWS+zTP0gQdy45duAxzKtE0y7Y
kFjDfdThbQ3C2FGxi0qTfY/8vAguoqoXgEWr0YoPSSfM8FhqEwpLpqeKKWnxo8VOe6jKSNmOzXA9
FOW8k4ra4Fqal6ZNsQoYRSvcKueg5dL8brR9nha181AWfdedUY+GpypVmrNJU8PZkErVtdtxjluf
Ck/h4hgJ0xWLd2DyNjrHCVjrOU34p0FJzoBnt35Q1DjJFKloGwyAffo84LC5i5UhOoAvJz+L1gzT
YIdS3ChbfbyLYR8O/aYKbiXnJo6bfYxPl5gLZpUZoT9x6/awZuGr+uhYRii69Jc4rG+aZK0F+yVN
+sDRPNyzmvZ+qHOKlTeKfGWkHIvHUM7GVd5oVr6NZt8wwNvCxsokofhBpDYswZ3sCzW2D8E02/W6
aJUV6vC58LnRR/KVzjRgWJVMPGrzoFvfp9mBcIDXLNCm8hjGjZZdNY1qBlvExkPnzaBQjCMy+fKq
AmpkzZcMWD4OqlKthz75jiYWr/+scNQ6n4OHxsasX3n6eDYJUKcR3IcWqXy9jhL9BwUPyRv6SQe0
2RSHSsSHqIaPgTVcgiZMpO5amEPbuUrQxJ6E38FNY3kDoUV+EbQNgBxAKrA8TbObW9TErpHy4YFe
AON5JkPaAcKq1PfDgo47gwLWHKyuzFgtK/72JvHw7uVSqx9Ura0yGXaP8MNcXhEgdzTrJCyYzk1H
WleE8ynrTE6Di9g0J/x+XeRzYl8Qp4kXST9UM0LSPOINbGdPZpItZsj5wAQXRsqi7x76Aj/xhI0p
xtoBDWpZe1yQ2nBV6VHuQDjXpAw2Zg4RuIpBWqTgbxqvMKOrSc413BFNGbXnYEb2kap+d2Zw4ha2
bb9UQWW74aDZERA4JP+5VZhPRSpRdMFxMLgNBfniAJmzbdbSmEUrlW/O7x0ABqWcTeIYgmCjoKPh
iBeRzC/Mxi1bdbWl37bTeJYSUmnjWqi+jam8s5pgYAund+MAfI83/ihhlHHrLrqtUZlVq8HSX4Su
bXJLPCCVVuVtnoNKo2QVmb5Fv/KoFNgKcRJB2Oc7uWVPGl63TrU2MlMPV1iLjZ0KttODWqtd2JMQ
zRpRdm27GozV8VY3UR1T+qrxy9rB4AuLnN2wvR3NojJ/dFiIDklqW1RAAJOAsMY9NYPJ0N1cMN8V
68gqAmnXGdJ5msJRLKNmP5T9scc4TOXNwQdRVUfiyFagbBV/Ao6c+kY79xXeGMlQQkReA2QDXhwj
PViaNrd+G+IdqHCZnlegTuk39NWTEgzJ6E3stPcgbFXqCYC8l2LCKOFxycaLvkiZFe145hxmla9Z
BgzsCqyffOMENIY8RcwiduVMeijxVxxGyZKLi7SQCTiE4BXsOrtu1MBt1K7G8xk03bzvDSEfoBlT
Eg2CEhMzcPRFXx7OftqzwV2nVC9K/NhpcRulMJ/nyIweSpATxQFlcikBBchqdRWaIAwupoCUss0M
wGHaw6O4ZftEKLkDNQXj5zjqr3I65cNKpJwPe0lNEGqH1Y50l/Y50M3hVrDo/8zkJgU2bUv51ZxZ
LRtTBONQhNOa04PQ8SM0So5ydUazEoXZBmNh+JwOrXzmKEm4DeYePkqQQpswccyq2s6GdbWa4F0Z
WGuFNdbFmuJ1lRvXVWtBZ2LTNDusd5jSKk6j34ZY0zl5Sfoo8AArwmKOd+UuRG2krCNgQdZI4xbC
VLeZMSCNm6iqKAwg1Y8u2UPpdxTFLzUxF1vojhpwb2FcjDkHI6XTJJ81dEj2kE2y24SQDGgBhlIC
mZB7W+d8lifGSoWTbZnbMZOrAXMEyBW0+0/DgEpHkvEj4ePGjZFhFauzafv3Sv9pW4HX7005ZRqy
jj7rNGJCUfU5ikp8YaJtfPJWKK8TBOvcBuMnbZ/TttMyEF09UzFVWBvOaQY1iB5wiz39C9oKkC4S
tfJyJXlII/OBQ+vg041qESrpn4WVnYpl3sY1EG3Tp5ahpy2/129t+AhVdghBCvpBnmcbuYGakk/l
18IQLXUZxUDxA2DNMvjXSWsPlEYbRRm3MdKxDODHJEWhXs+WvS5ys99heP8s0/tUXvA24tK8tIgp
RHR00uJqI9zY5UAzscgvpOnMEdDJMId9/e2gM+oYyJ8J01vAvL/fPHaWBcq9RSsY7yg7c+paOb3m
4kP/pOH0p9fQoS9KY1Q3NM05abFXmarn6qLE0Kkhh1KwAdfeHNOuqK/jIPmkp/6HwUhqVWiCKgra
y1NdXDJKumpnLYP1nA7ZerDPFgAx+Xo/uX8fxAs8JYPGsm6ixl/CVU5uoEw2DG59zmn9o3NRBGuz
uQvyVcXiUDTUy+O1bexIsvn63WSS4xLROiHNP73AuHHCUA44F2WCBLZI1PLDGKgDNISs9IMy+SzM
9w/fGMJLHAdwY5fv7OQqI4q0uFp5TZw0xFE4y8Lt9K8lo799YgxiEl2JolE1TjOdDWAgpGvwiVkK
pYi2Tg1fi+CTfPmNBzON1gOxoLlIp96/8R0tVjFo3LrCvsh7/Gs/9ei6ye7/Psrbh/O73oL3gmGY
BbGEOBg2TrqrshksaNex9tSMVlmS3ot4eGL1Q7iT7UmiuUTVs9bw/sO+ClyrsbdpYh5Uq/MoPd2p
0KBcSegQ+krn0hq+lmX8dqv5EBGm0j+30BqezC1Rm4u6Y9dA/UnJt1VByb6HJLhrkOl4GkKj7d9v
x6mGaekwqyhCLV5WRMzGyeypDJZWqhVfiS2SDcxIL7PtY9JAKO4muGPteoqaH22aPf592I+y4cUv
s4AxZWZuh1Pd+4dtQkIDpkqbqvKTHVYrABnma7CPt7F7MboveGgAkz037r7ynC/PQTpSbZuTma4w
2xgnQ8fsPMheJVwyx3TPquWP0K8MYV6Tz7D6+2V+nO4YSjdwWDAjOPge3l/lWIDq65cqSU5JGhyn
jNhFaTjifyL+W77y9+80ixGyVBZZkOy8Oe/HKWi1OaJiDtfqxKdFDJYEY6AyrwZIVFMLPQbr5t8v
7YPEmQhIWdPfBEOkdTE/vB/THkysgha7CuhCGihrZdNGeOo5ftGml++Ekn4je2Ib0lOpZc7KKRVD
rb1OEvqof/9VPlw9aY1A6HGE4b4wP6xgvaSIiWCrxjNirla7KgeQBWC0tYYjInDozxw7H76ZZTyi
1yw8LBZbuJNvxqDHBh1IpWOxyi7B97q1j9Twod38/bKWh/buoS4hlMzsi7jegVB9MhVABe8pHnPO
pBRfuHhMLA/V1HVlSLdsgGPI5b3//zai+v6Rgv6wc5UGIlzkn6A7vT6DZa3RAJHaNZlCnzy2U3Ef
2kV90SOhB2Zzytpy8gahkwIIBMHBq8pur5jBURO5X3E+pjRThlt1dtZhJa2jSv818pdCIm7LnH/+
Y/kzz9C6mpisqf/6j3f/tXkpj0/5izj9oXd/RvzX2/8OX0r/qX169x/AW+N2uupemun6RXTZr7//
n5/8n/7P//Xy9rfcTtXLf/7v57KjbMXfFsZl8btNchEY/3tXpcdVNOXHP/HLWKmY/4JMTAfeYrNp
oVbmRfxlrLT/xZrAsm+qfF2cHxa7xD/GSvDFTKJ8byrfwbLJ4hf4B22M5ZJNv43eHxH2Ejuhf8VY
ebLZ5uCA2B7bwqIZxv+knCzXJWWAgJ6x35N5sjUDMZ/V2oCAGrDN+rd7cvnry/rdUHkyWf8zEgNx
NwiP108m0ZbGvh0UmZ8VdGVIpzcSMJdyDArekn+YaK6/aMF7G3AJtzUt0jXoYp68//Bxhkh3Ep/8
5njTtCN++ARK7etkDzECrgU2a/aqTgeucaRPtkF/uq2mwayCjJgDlHVyW4NBielwLNl2hIP7Alf0
tCHupaXFRrZe9smt/dNoNmdcbTFiGYpzMrEAF2wLLNV+RccFwjOxedBGhoXQMICW7S///iBP1oO3
+4rDnEtTyavQF6Pw70enWEHsUbLdbghC2+hYuP0W5RLQZAOahoWmgzr3ZYpA/JNxTybsZVzcoxbr
PR5SmhAn60JvUvOFhOH3phJCh6s9I21pjpvaM0nMwkOQ9Zn38A9XikFWVhdns6GSCPr+StXCBuvb
5D59LSInyNVwttQLq/PUmgWws1Q5QDKYfTUcuk9ySLGSvV+eNKxlnOJQtC7hvss69X5sS4N2N6bq
um8lAe8GdFDi8vhp/3RMJz8HSyXeraQZubUCmmRrpY3MXUQcwK00yiGoDEugzqgNc7qeJDWT/QJn
9YtCMe/OWOKDvCpu+tkDFyLDYyu68qAh4cUTo3TFj4G+n+M6papfSo7ZjJtRFUp+R16DhuakGAR+
NzGG5cqwiRaDbRr0FuXCAjHhkPTXEUjF0UcdWVzhFzFAfDaZEawokVV7SS1jTMdJFihki1ka0TGk
FU+wkUSg+nNqdaoHIBqVWl8rZXlmh3E6J+uxgZO6VlvDiGLfyh3Kp16JYLLfTJVOXkKkUXfyiA3o
4XV2hQlQtB/yn21GlzVppNjcxEqcXuOTEOZV71TGetCbmj4AAmndX3wGXlYXTu1rWg2pAiw1XQ7C
FyBkVWCu+JLtIrtf7LXJWsqsmbw6tkNkTjCtu0NSad/KXiQlVTUpA/jXlOn30ATA7uJal1Xfgd5y
N1SKjuBFCArwqUTY2TqxaZyuhArZC0B42B4NEO2kRwhb38lQdF8i0bfTqrWd5KdWKhPkiEAk84qt
t0lHJOlpTJR6r99rJIEsFfkwLQizExXgRLAs0zeauVAQB6IalUcyRkEH4ZkQVn404KVObgNNFmtk
Mooiuk+hL8gh8FBUlmzaq7C6AgUhS2dTDVmGzlIHS4qgl15P60cpDcnCohMSRceeOnyASLTo6hS+
0tjq9QUb84hcK73UkzWnLqghWczx2VPK0RyYC3FoOkgKWju9lo04jva5PMBojKKePAaBB6ek0m6A
+NRdtrd5eICtZkiPUc79QP03Su2CMM5Nu4x9e1KM6ZuKqGE6kL7xf9g7k+XIkTRJv0pJ35ECwGBY
juO7O+kkgzvjAgmSQeyLYTc8/XyIzJbKYGVnSM5pDn0qyZIgne4OwMz0V/3UhrKqBLTgLh0G9a4q
hqbgflHwIzA1bkfDGF8Q38uVRcVF9Gb2RmXdOf4Uip0PhoOTd43XSW4ksYzxeTaxgK2o7mrUxpaN
E75wfxH0zHrTjjba6xpYN13lffTMVxVs9ywL1tqaR27HwO+jtUn3MlZEdxzuC091eCsjgQtCJBEk
uMx19HM8BOO9xhaBe4Zg0bh4Ppk7JGFp3EGxHZ8hBanb3mGlXnOKR9dugqEG9Q5l7px7jftCGDUE
cmjJbG32FUQvbaRgdqYicK7Muu0hTVcThhBnhk9ElRN23UvoWthk8lRbd7FrYTkUuX4zrMn6FjRZ
/iJ4irwpO4Dwo/ibum2VmvlNVMbma9P6wXumw/rbaIdyWJsMo7vd5CsAn3mvQ3OFNmh8calxEpgz
pHiLEBftlR2Wzl3Zx7XCsxrweVJ0qO4Tq+tbGJSzYBjaYjKm3knWaxCFgFhBqUbM3AyEZTQtXXxV
iZBarD0Ji7E8YvtLX6x+nPmNyInvehJMSpWbzvGWmF+yCTCswHAoC/kyBwoTgeozwIiFpM12PU9m
/ViT3tNrt+N/VnEbh+VmBD79mEVVsviAckPB37LBRlMUUzKcjWYmn9QEz/hJBa19K9/O+OKCwoZ/
p0NRncZgGcEi0yf3Bp24/iZ0IOqtG1gEz7WfYUQNYg9GGfWYIRe7oj64g6IJetpXIde74xRf2yFt
gy0Wy6TYOWkV9SsXqtJiV5kxexVtWVQXYapVcfaDmcPYaMTIKY0V6XPYFszp0IGiWzjDGb4s3tbR
h54YXye+m9AC2wYxcE1+Lg9gEZZa39RND9pQkLZuTlPR2/NqdiZvPC39B+5+AT67u4m7LaRPtWaS
3xjLWMlWeXIWXQZgMKAhad6RmF46Gqn8He6KxMmZbSq3of7H0LhEi7EV0cZJx0avDeVOTP1i6XTb
Ecd9uzB+6G/5HtRDFDxEtRdFl/ies3E3x3OQ7z2vkv1Fl+ZUStikH+J3yyE+dNkoXxeLh8YBiqsA
6W8moUd1k9Vd7VzwzPUSbsSqhmmEVREXQ2a09Vug6+xyIWYZ25D94EiNhGECMNAk+5wz72uen9ue
HpxVR6WvZjlxZNLdZmmIcXjwoMJt/aSF78dOpRku3CX7e8IYmuY7ZQQJHjPGkmqZhtqDteVB4LQU
6/RajkdKx0QFMbotkk0Nmf+u8s1ZHGoefdlKDvZD1CftR1zH8e04JskFHRcJHPnKMN4Rr9qDBc8B
HrMFcnifTrHjrS3tLneek0BjGJqIhmfb5aV2mZQM55CBmovKB4G5gsnOALGdMzmuAb1O7Z58Q9Vs
YIN5b4OvatwqUdDuraQz5HYqZPfSjhiTaIoNGbGOjf/W6rLi+ZO0CgMUS/k2C1olVk5kRcUhMv3O
2Y1TGT66OTM0rDkRDoPdmIbTs3AFU2KLXMWFADy2fN/jnMMBhZR7red8PrH6J/USqQz9aUPtaH8Z
9PAjz2NaWtadmGL/sY0mOlj8mobubRtD51qX8zjYMOCwulBKxjj+jlSB4x9nh9TbJkom4NUqs7zi
NHjOUJyr0gLJ2yvZFVhJ6Kt75uFNaW1mVDj0LRpzGaNNgfeO1VY+q7kLvsnOxVOzeAK3cedaV9Q/
QOpVmasP0kxqSroAFrtb0K2V2HURJuLV5E70rswUIjQbZq7oCRULE95vxik/3GWSQAVPeVzT3D4j
jn0IN9wmuPLWrbvwLqJqiL460tO4vgzog8PA5geWZWx8tWvXPrc5ZWRs8GJK7jrqLUCphO78Dr6p
vayyuLDPquyTcZ05sWfsXFIKxdqg6LN5GqHdGTsI6MJ9nXwdlHvP0GF+gPzr4ufqIU1jQWhVd2p9
Ks9Pk+Hz4GSDwaw8znQb7fANgBDGnankhaJdurpPJAWll7BEh/jCBCAGWxqmYS22RQ9jd5XGbCXW
kRNxYxCF4GgEXgtyNK7zxHl2eFaFK1o+0mAtGG/n7Ay8sqXOIg9jNmptdPrR777ugrh+9axZe+vI
szUb0kCfZz34zbYJWYrY6RRZsKPhRccbKq14DKcEG2hznXoqyzd1F/buO9x1S5FoqJyGeIUnovAj
FdXQ7G0s6snGTOIkfSoCCHUA6fn4/LeAEtx8m3OJPaJdVa9GIFPejk1IA9y0Vy08cNv8VkWmnk9U
YXjJJo1j+2OY8uSqw0r+Ai2luJ1jGYjxNgF0Xm1sYKjBui0Tzk/d2JHLK2O9Z7DmGgcvbeOrMsnS
ry5G7Cc0yYaGH0f07qanj34EVB0lX4Fg2qRnnDyGJmiK+or4pP/hzhXwWMOqs11QNc2LsnUK5TQb
YYS7TucUl+BT9XXcDGwAef6SONWU0GUMpidu99YB3mhbNBxvk16D9IK0QUURW2MHVnDV2t/mJJ2f
cvRfjETao/lOpYNDtR7hoVVhyvEcK9Xius2U/63HAn4XOMqQK75689BZVVptuzycb5ICPhwLfmMe
ZpNaDtxEEYVybWgZr/Eo1XGgcZqK1dF0xdrgfA/MVGf5t77tgxtnBBDsrEVBpayxZy2Pj6LN/BZu
HUcUtlzAw1fASouHmeYAtQ3YMXpbl8MFvnrgcNTKOnZxg8k4KOH7t+K5AtHwVGtVPjl5mF2xI7PK
HRvR6Bw2afOCmSFAZU2s7FKKLr8HSTxjunZGqdcpTQx4bQkwsZrCQfvK40rg2hRD/DyGVtGt7KDx
iHwmIOxaO2QujLnrS4t3/76LMhZJzzM7kJfRNIwr3Wv7QhaljOEFWvQex2ks7mm0iWlhpzWhvEjj
yfE2rgopLmiToA/AKTKJIWel9Ze8Bua3dhxWxsKGH7/uhd0FeE5yXEQOW6f7buw5BgRsqK/MpXty
Z1Uuh7hS5N0l7IeScp4wnfTv4uc/EgXPyVtD9edH91ny+0kXvCbTdtc1379352/153/5/6E4aC/a
/f+sDt4l35vm278uv1fl9z9rij9+7HeJ0LDM32yGU0TOg0UdQ+j4b41wKTIT8AZQ3ony+mgB6Gp/
iIQBhLUAKAykH4cJ9iIy/aERur8FNiYQ4FPAthC3mcL9EF8RR/9Q6tBV+dD//d9/Vu5+lpfQ/he1
kRSxQHpZ/r5F2fuT0YCTd0lziH/s88D6pjnTaYyWffdqQSc9/umj+QuRcJnY/FuU//FSDHKgMJGM
R58Xn1SP1rJSpdREQsEh7OAHYmXK7leZ8L9+kSXcChmMQcOn98MmNqazZzp6Xj3upM2GuKbK6Bfy
+198aEuBLw8nx2Ls+tkVwnrjz6qggDzwu3dX5uahoq/oy0Rv1S84CZ/fDo3DUJ7gppiWi4L7eVLk
luYYh2N1TMlzVdSj5Bx46qxqN//sq/n9ZZZJAigmxOlPn1rnjgF7ctJ7FEjd93ETUuZedoe/f5Hl
l/z5+1+QdEyauKoRFsEjfBKJ02DuJz06B1kgEhDmFgNxSQD8G2yJ5lGLWv1itPefHx7TH9tGkCaO
BaZ0GUb96dq226Bpek8cXObWawJHJubY5p/NKZdhFi/i4GcBzwLa5vMU2OvIebSFOAywtdeIdeHK
HB0io4C8N35DrOKff4j/fjnMXD+/Jwg28zAb1sEoArmjmlyuu7rorjmDOjueI+rL37/c8nD6/KXJ
H2IwU1jsXJ8ZVbPbun01lYdcj+VX2uGS15p2t3RNQwIB1wzBGNUI7uzN5A4uCZuwoQ3OmPrmwcQ0
PW+0I9lHRWXuvdQFZ5mNiKaE+hIdhzdOi86wyucueWoLesEgsBMt6KvMBK2UJ9L40ky0Nh1yMtW/
8mV8voUlGrdkOILMDeuLEsmfP8cuKMhFKqKWupV7Lxibc8E6e9AiTC7//iP8z8seoRCTEM8jHkpM
iX5+pdD14VTr9lBGVDoQz/HWfaOH77qi3Xjo5nr6hw+n5Z3xMos1YXElfb7qc6Wtto6aQ5lQbMf5
Se+pCxsPuTll93//zv7z2uCVAsZeyzQX5f7TtTilLVnGXgGzxzvdlsTz8pJCl3/8IstjnBWQZYNF
4dMX1Welq9OwOojJw0Ls4YVOxsLa/f2L/MXVIIHzgKfCPQI489OjyRYJwXuM5kNXUT0+MVwhd0UL
npLq4v/hlXgBwIdM+RhP/3w1SHA3wpiqQwq4+DK1OKsxfISSOcbi+u9f6S++HWmbTFMg8TOtCj5d
d7Rk25NlwJ2xgS1EBTJl4sX9L9b0v/rgQEUh8+EL8mmh//ntoOIqs/Wyw4iETirHpba6s1hHyt75
xYToL98O+xN8NoBAiBD+/EpjEWkV6vyAAEO55yiSDSkz7xcX289jqOVhvrwTwEA4L7ndzU/XgWvO
lYO1+lB5CAN1rony9fV5LGz3Fq1Hv1v1VP8j6McfL8k0iF2EoBzW/zSHikkm2qNOD9lMN30axeXO
HLEvuY0uD1p3pJBJyP7Kasd+i4/r58WYDSnzUzalLFuW/em28ry+iyh12LcM3Gj8dEeTEGeC3b/l
ZgMUng1EUTvd2augrzsE4yZ9DQwCKHTDVS2BZbaVV3VVYqces5m4nVs1JwJczbO5zIYYFEZIgzF/
f7rikB/uhtyafUr22kBTHRkk8GRqKChf8Gc7TCy8pr9Jh4qKBCsvs/aWZkWAd51ihE69fdPh7g7t
AtmFuHL8TcLiMG9tavo05bjcZWtklfDabqz0I5GBak+hXqAXqLAVMzOc77vBbkFKJtl4MOeOgAWK
k3k27d70tihvHekyqxhPAqYHCWefZPm2LcJhS6hpSo4DU5urykrDF1fokCyCNdhHSh7DD+VIehwJ
aOvnvHc8ojZwMAb+nDT6bpRpuQkR6CkHlomX7aLIWnJlKJ+XhIbQhGyPTB/xjInDf1RMSh2CWqFp
YV0JGvAb3jKM8zIfZy6VNOOB07geN9kMmBYN3YMCmnpuYlMhL8d4G3qz8zyYscU/aYfiI8bbc7VU
wOTrUHThnVLI98RownqnNekIchWT9e5EAzJB3rrDixlZ9bzF+TWhQHUOdReUkrwbmrPqKixaEOpU
BtNDaKa5uoDhDyxOUycmCTWXnUucvKe7uwo62uVKQ8Y50fBSM9tw+5dgzOiW5wZrN5UTIQ6ouRnu
U+1Vt/ESQ6FvE0lSHIgRUIPZ2aMVI+0l0r8ErpekB90W2ZfZqSpxnmPg9G5M98i+8afcWs/QmfZN
re5do8rDg69Z82rV1eZOydFdYCZtv8dC79HJxL12i3of4ffqSnFiRpU9aunPX6HvW2fKVKIntv5T
tqVJJCO0TS8to7S+LO4BadDFKmflPVOTWvUbjxU9WfeanDM+o8ZghEkFrckF2bWvmt7KgfyvlScb
kboJakkq31tqKa11gOg8rxnq18VFiqOy5vJgQkrMe8o/opoU/LrNc5u4ZlfE32ZmsRaCCQ0kD7XR
8mnPDH4Z/3cd3maHMqY7mpFER5NrQA1m1gmvWtMUmbYIR2MJJJb+LpIsoD/OCGtESKn1mI51VCpC
dqFFAp4aXWPPfggudT9ADCBzFZGy6j0X4OWk6CuImk7PO59R4FcGWgk3ktnrPbZx0W5jzzKJHOcw
Rr7MKDzmJvbd5slFh6sO7lQ14UYDKn7MwXhSWx/r2dkFDliOrTtkwaPuzaneCJUsmOHIhGUqTXDz
TH3z4qH2+KlVF1gtBXxe70xbFcfFWzbp5C5PZslUZuRGv6o9wrYbzy2cD8RWRMm5LYkPzQW5NbRT
qSqmRRbv3S181O6BvK5iBlmGb26bUCIJTYWcpQmxIyfhDVyKUEaObuW5MVFBByzTW+qLbtrV1DfP
60bbOqFNMYJ8pWKZj4/TUDsy2AAmIaa+zocuDcmlCfpHdRTbtIhalhWfXbvtfl+B/1d7+a/lKPU/
Sy/rqqgQnP6suiw/8Lvo4ji/wWBmT+KhzUrYbKyqv/uyHPEbB8LA9kzOg8gxi0v4D8nFsKzfWBHx
1CLmMUYQAbudP0QXg6p6h7MrHSy4lRbz3T9SXX4c0/69/PoW8xCyK2xpQZlRcP8ZqkawmSaxzIU5
FfWNuzINqdFP/fm2JzB/K7pI7sKxl7RiWWp4M8FyroAUFXd22cI8ThtzPlZl+ZLnJbAWJ2qAFAcO
4T0SG3G1jmeXefA4FNUNGmwRrwMZe+eSbljGGT6NfSvZRv09wInwEUQNMJgB3fNr3ZTFZVU2PNso
UloZPYfNDVGh6UyFQLDUeuCPoSh7ftax59z1gJo8ujCqTVLED7S9Vk/GKPAkmnktKZFi4rA3URuj
NfDabeaP4VMiq/JtChr3V6xc+2dLzfKBctRBW3KJs5gBlLift4dxwOEyL7Tkps4tgNUDQ6KKTf26
CkJ1rnRrvXfgJbbu7MyoT6w25hq/hbqdaX7Hqy56IF25Qz1gZ80OfaUhRYIL+OmusQuCPlXpDKc0
zlmiQAlEv9h3/rwb+/HXO5w7OCZiJl/wqz//9fTMR5zbSkZAJYVtYyDDPeHsaesaib9V9KBs/nSr
3Px+of1Z9ftBufz5+oON9qcX/LSbFqEZx96ImwWXBTU29Pfi/rDaCu+68wWwzK5Z0GDO5J8okdqR
2L7M5/yKRenUhPqJHu4t7aLrid3U3/9hP+/yf/8giO5Aq8Rfx1Ho07bUbtpp5JKXjHbo12GIXZ2M
bAp/4cD6y1exOLMusidDnU8XC6soQwyv5mKhpvKyaQDwKNH/6uT6g1/+6UPG07ZYL3G2mRwsfv5W
hcjmhMpnl2pqcoKrpHIMtnYWAXzaO0Ny4jFcJFgC+slkjv7YSBezcu+a6Te4smPFWPro9YOTo5lQ
uMp2fKaOqiiy75adt4xlWWy3aGq0Lk7YPdizO9QPeyFunnrA2RT019YSmtymmLPu2MKWzwpL1EnL
AtqMDPMtSWNK4Bglju1qpmeJgauVHydzALRhpdN8FCU8q9/1if9dsP5rKU/5mwULN3LzLf/X//lo
krdv5b9uv9f9KyXEP61g/IbfVzDb+w1DpOSgi3jpsY5xDf++glnOb4QvfEQ5bhcL5Yqf+W9nsfXb
YhomoYOhkeTWcn79YwGzWfYWhjhPamnj8ETo/zQl+LupAfmAxUL/74sbKQZjPQdxQhMmnmXSgz9f
3PjF8DtxgEyqAuwU23cJMvrQgYXZGobrHJzG/Oq2ot6The+/OqSrNmqERVdj/3qyvGG6bqKaHRY2
sHIXhVbwSI/eq1DLdnFmx76hwNTdI6hZGxxKSUl9gwmCTKT6JLGtbH78xkkl08bo81egQWSa2w5f
WuP51VMMaiQ5aqesj2ZfT4+RrLtLJUV264yNvHQtTb8djCF+OqWAYFZNel3Vs/sQxrFmM5d6kALb
d0db/MZW2vEROo8HeWcQ59GNBRltfpbuPQLvYV6ecxL2LciZ6zgpsutE9u9p2nlXXl5gdsiFfUxr
0zyIvH0votB4Sko0W6aS3hrACsvm1HtXTGvLfQ9u9VjoxLvqu7r9YKz4OhTLAJSfNEZ+I4QxeW/0
47viQXyBXSfH68WfPI68+DQZ8kMZiXdIksw7+HP6CovE2syeyK6pb5vF+sfbAFfk4knhc/rxV/oc
4a9NW3lXUN3ex4Sfyjin0WEHw6PtObFN0j2UMN03kdHJDydlqQ96p5nXsT12171VmAdJJeu1BJRC
yD0GqrXYaCdPfvCtTpyoG96EadD7iifKsvY5a8yDMPmY0yI2dxj3xh2jcw8uA394B9yVmHYTbulR
zK5HTKC0vXPFXc0kuK/JzrgH6dXmRc/cmTOom2egRGLmMNTYTtuScGG5spRHFQuoiPei53eOmcCw
5koj5bG/fHlKd3iXKi/bLx9uypnlME8FR7xah9THevmrQrW+msX4Th8hvjjDXttKAizkY6Xp1TsE
Dm+51HzAZIRe58gEUwc9auPVkfvh+7r5kE6E8ariCwGC4sGla98F1cVXjsz0lTYa56td2XyK/nAF
lnq8YUaBeQdbzop/+miG5o2Vh2TmKYm0j56fGAv/R+V3jeq8bRqP0G8TlV1YkGT2eGIX9wzclkes
ZQ3dP415LcHAbGtG3ZdFYJoE4INqWOFTqHYMI42NwW0LLNIkd1RP4QVbVnHOwKxsPAAzL0k2jWvX
Qf8IREbOS4I+j71uYQm1XvQ+0wJ4KL1yCjfSrsKD1/vinTYlIigdWWWbY3NXbYuwIfJYze25i+p6
7Vd+9z0lFw7NJyAPiOWHo3AD+JK4S3s9csH7lZeuwJpZnItngTrvZO4XZY7iqe798TZ1vGrbRDZZ
qFzo+Fs0cCPMswsRio5qbEp6vNWRBwCVTd1TExsW9EdHDesMu/yGEUZ0hegFRBIOw84qsF+5hK3E
KrJcta3s0Yb8oMLbgJppLq0uuOnZqW9Umsm1ayr7nOlgvopqGpXH0BYbMFcd9j/TXGseG/G6aYZq
HXXBcIhNk7g+Xdb+PhFzuvXG1L3q3F5cm2U4guLG/6L83qRmxIM+WBcYDfAIueexz8Rrwcvu9JTL
Y19UbxzF21uLRyUegmGSp7yQchuUwZWbkNYvI3QdS7X3Vsl3ux2zstkKMxRbEdaKv7BsdmLglqBj
QG7sxHaOBrWBtKmieA2G81hRxnYT95YF6LBKHqiPak52aTivLekGEKPwBjANISxBH+uyU9HaLhaI
yBdHq7YeWqoAn4Lck0997dJuKR1qHEdaY5KyYgfLiDcQGC1nq9CHZEaYWC1U1pNTtuGjtA2IRahn
B9gQ3U3vxv2hKYDQozdJChI5p69xYGcXnZUaZ5ciylszA+RC793SA2L2zkq6Iz3ALT6qHaMpzFi1
n+TvVHfDzKmqVWxMBxFbWNhdNvM9nooDJAxmgfi4PeQSIw135oSZyI4b96lNS/toMRNfj5TqHZop
Rh7szeaKz79f9diXgnVepNe4x8udr3z1EI1qXrmTJU8xDuubKFo4GMQhN4y5p5dJeMlFPENVQoMK
YEpE9KlPChJUZufb2IYW0YPQXJmV3XCW8qJvMxGAlWwwkrEz7DbmbDxnczgLUPWVwa0yUVU+08R5
ptGceVtj28ee1uFNk3RUTEK1pNDQGoItYkuwlX18iBzYcWbYDW+D05+b1J9WVbd4WA1JlptG4qDN
h6MJ5/9ANeXUcYvK6iIvCgHrUDfnTFG5jt9mqYKvB2FdxBzgLgAJL57DxuaCsqS6jc06PrApGWFE
AJHVQTgeG3Nwn5rBLLbG6I9vBqFy9gD1fTuUybFB/Xpo62B+NCk0u9DwfpZbQlxRNY78UjsatgjG
I4iKKG+0Po6G/JIkLba82ZBHSuOhCetqPhAHHra2TZWuC50Qlknobe3Zyq/CsohWwMrA7/KHbI3A
59lqVtwQRDKOzeCd2lmJk0uY9priLaqEFEJovaxUrHfp0Y6d9AulMrd53+urSI7BBXXh2Xs/WiBm
QnRBSs7v8dnyfLbIqdfCLr5Hli7PbhFMFLnC5QhTp9qBMKluiry9Y4aRBKvKDb1dgTHwu2iiIgDW
h1a35oHfUgdQ2Bd+ib/aLNw0BKtSeyeXF+SYPahrQFvme8qY8aKl4/0RS9uLoVvnwiQDgEDgwI8N
ZFJ8QcytLnXEQ82t1JIrmEcuR/p1mX040bqxkPFtaO3XXaVwLZjW3q7jM4Nu9SXxMBuq0OBqbzr7
IPn9O2kUN70BZD4ZyuGOhMjiAjbGfRgX13UsHzPtTTeGGQ6bpgP2H6poWMf0Q+Jp55AiijP3KjBp
TOArwg+n0eP4UdR1ce016qYVLABJYd/HiOVuMb+yg9WbcEriXRXIryDJuEw7X2xrepi5aRMJxFsH
KK75nUg8a9fADdhWcjJPhcaKxjbNWJtB1z6iKnsXPGnKrUU2flf1C42pzobXeZiqBedEID/0k+Z6
ltZ0NBgIX7elgf3cgb8N2ivYt9XYr4Ignj+Q40/NaA53lmzDa2UnxpUs/WHrKDsC8ir0plCsc+7o
i32q6O2WUI4OkGcaAK+52Maj0LuUmcSuHnvnTSTg8/LY02qrxQR2tGsfXBa3c0G6vl6F2qJy2O7x
+jNVtUfuGgb9fuEqlNTSfPCnwn3T1pTvSja+a8mYYNsC3dxoauj2KNIwaH3qpEQ1dTt/ABpEcKDY
gMo5xYEEVtNzS5+E7M7xPIr10OfutuVYfkrTsthXVQF1FR+4IlABw7UtrwyD5wSeaPdB4KxNG3vc
zpattp3nGEe36GpAhBNn2VgXWx/cEVhTQXJ7kHBGDYwxqsJfF9CCyuIwra0IkK+heMRFlZwPVWno
HR0nFsDVzgFU2nCjxbCGByWohXXG/uBbnb+vdZrsDUeZ73CM3T0eepzwLe3yvKcQM3A/X0hsuDd4
C+BEKfUWuUWxNpPmaxvQxuw4Ov1Cw1G5pw/euay0w2548K9qGV8bM3s3ixbiVdqW5p02revOhVdW
2pFaV7329ywMXQPv1h62Q2C0NMXOzkvO6vYWxjo4lvXA1VWZs3UsyxECDzXgZG8JuYgzHmDQPNZS
YrgRQz9eBAR3j56Tixvu2PqI3iTPft0Ql1JWlzybgPUugadXV+EQdiHOSDndExVT35KaQF5tV/Eh
mHmk9FiqCN0M6bnIx/nC94uZmECduFjPqX5d9YOlbqXTlHB7DePFEnFjrvGChftRtEO1ZVXxKJUh
I3AzRMq47blFC3rGRPgqqyw8sCdsH2VoZsjm7ayPRtI6D6RrJXRtt9uFqVR7GgTh2uPcR1RMa+DC
OInMA+TxHEJX2akvQxyU3kq44ZSuWjh1x7nw6lfhFt47C8V8lMkw2JvOjeIbEpvzvqu48mImcPtc
jd7jOKXjliAScog5VNY5CvLiWIZBepOIEma6PbTmxMhFpOc4k2egRsD3vXY+xQWTAo47HuCX1CYI
ylHpdoHcWR0bK7d3/FVcF9+yFP5V0bbDhT+RDQPciKzlQsCPhiREu5fPU5voNVmqhwIsBk2Fw3vD
/7WFp8aescLA0rNOX/aoL9vJ4HRSzHW7VZ7/ratJc6lm6A9REw+XTL3yyyHqvsHzBGhu9cbS1jGs
IoPNeshF+z50WIgoQr/15nrvZ4Sg+FsftfYg2YzZKepdqPo9xmI/VgbFyH1FzaY848NIzmQ1x9fM
bbKrPNbOhxXU1pcxipLLwE6TTV+StZp1Qv2nMGFjaPOLV+qv+gc5MRmi88T9upnTfmSeEronz5LR
qVSdsc3IJW6SXl1OBc56k0Pppomcal8b8XxFsCQ7aG+wHilegMjnaTKbRlmupN1dDpl+59nJEKaM
fUDtzq5q4mxrBgXYs+AxbIp7xjh3RSeLXefCkkwTfV8yQDSblpDRMD5MhbeYYFPnpR7j+aIqUu+G
8Wv5YEzYrGxPPM798AJDt7zppRdzDrRC0CTjfGbqzGrev4Pth8ZWWK8TnbL4xKG19j7TIbNx+/VY
EOhIxYxVyaiKy5T3dqzY7+7UnN4hMRyxS4DczMbsOU9I9COIXaMgiM2UNK86MV/LZS+VGOK+mVgl
gxCbNTvbEyM9ohYy+wrAHcKyJSmlNj5wgG+mubquzOmlAsy2c6fxppAk4kqv1Zdh6Bont/PD3eyK
TS6smghPzNsvqffuLePJGggcsgO8HHs/JagHELAyVboN2sw+i7Qetorx6CmL2E12Zi3RTX0EC6fO
936UQg01rFVqOjiikVa3JjPobe1i+YMoT4Cu6y8XDuvbVHmauAT8U2i41rwJWOQ2XTBN90bk+Rf+
PARfGZEARvNlBPE9OilsJvwL8Waycp3G3F/h4CBrV50zWchrwpHDPmUvvEYG+tCdB0dYC0WjOjDy
sJrtXRiCbpt6rM9u8JXA493cOAAHA/ucJMEFVRcfo+zfROTuQIKcEHWHlcWeIulkwLAivEgq1k2U
nKs4CPc5MpAh0otUTTzZKL/YQkeudrAGHsvcuDCC9KFN6vHs1Nq4rcPUX1t29eES/Owb+10a8xGD
TrzB3Eblhcyu+r4eNzHBqbVuQcB2lvWkwDwn7G/Xna0O9JNROsAy5/cotJXfQpHvV20OsAS3uHs3
sEhmXBArtpYvmc/8k6oMZw867Hk0yw1Vk/5q4FgYUY2CDg+Ez+grRrHedWVI8po+cCyRFv0m78he
+Ta98MpPOo708wcX+MzPaHKDlbkPi+mxjmTxBcdwvzeC8uQTG0AAyB9MK9oXuZFuSW1tWLYfjS64
rPt8Otlm/x19jkFHrV/y0mkNYnLinsjnE2zG+Uudmi+4PXhcje2zZagvlbS+F07xpILglT7Yj9Rh
QF9wchE9p/HgAxbz0a/Zd9tA7XAddfl6AkU09923mK6mC2zxXG216Hdu3h6jDr9IbZBaZCySXXdQ
StgrAjr0iirdSkPg/YjijI0msZEsd+2lZCM4sOLVq6AtiJrmKOKCfgSFek/eaz/UxWlqxb6BzF6U
Eac6wz2oaH4v52la8+e01HbMF2moXvgw7wBpH5gzXpUUMGzjfNj1ImdZ7Y9J1LhremRQBLImP+Rg
lHfg3t3rsjfW+cKkTUfrjhB9hM407AgK0VNhmvWuSgLiK/Vtxt48ItyA5smxKfduyEXsq6A4+YP7
f9k7k+W4kWsNv8oN79EBJJBIYHE3NRdZnClq2CBIkcI8z3j6+0Fth1UlXlbIa4ftiHbbLRSAROY5
//mHfYWxt01XsXD7lMGdjSwvCJ9m8Zs2BvUCWc2zHZkcIrpJ1ddvAZu8T6rpZ1fbeTCI0KHrVLGj
jr/TJu2K72HLn3JvT9GNCCtoC5O8tnAgazCSXY5O8jny6/uu4KD08kvodtrSLdtVHk2fiskfSXhA
qOLHoBm1FdzhZYsgPh6fxBBgb+/dMFhcer6pbxPciXHLIqnBj72lQ1KFbWOgaGZus9QheeAxcUk/
XJK0hX2+nRvBrmArQ2GOBKioFas3CICE80JnuINv4nNVCXrwGG1Qo9AJLrVYFPd10X0CJDS2daIZ
F7gn6svG0a2thdFDhDQv7sVNasDtpY7Vm00XtmTRY028EuDE7Mio64bVlBk8wqbLYL+MsZV8nly/
wmWxnML7akizB1UFwXf0lMZXkDFrh0xe3LpCS9sbDhPZXjgttodG7ZfY0fuhP62xEYJOB+7ulcsR
1+6YFcP2bQjRdnBvWyNcmEVUf42qwMP4PuK/uxZtid42/bbC1hz2SFNsUNvQfDcCKC8Nnf5S1aaZ
7eGgeAk07yhXC1l3YthmAUMgkDQ3xH3RdGp/pbm6Sb6CZVnVNdavvrhmnFhfxikLZh31bdjgzYoZ
9U2hFwCrhcQ9P0DzQdZHkzIhTqgPN3UqSDiozHQ14STt4bePRoCiLw/GXTxU6g5IcNKvRqNJwVwr
dMwEMVbJsErG7rFIEh/kzhXVdReQEYOba+YPW5gsQEy4RTIzBH2Pq2erpWK5dBO4ryuXwRW5CbFe
2tsGA4PrmUo9bseuz2CQ6NWFxNniAZskkNBeKk+S59qO5d7pLYYEOm1CanIDD6aFh9clszCL1Dqn
CN5o4ex2m+lmT+5IYKdGvQDTrTAaD+Og+lQ4lW9fFlr8QupQanwjYsTtDkHd284Fol0oUoukB0af
zQzwFx1KGFAC483gMOayemX1Vu4a+EKVwVp5xDHs1aAH/Z3lIq8DmEmgecvCAomNq97bu8xIVtM4
Rd1tmdoIfKvAMlZCzB6Z4RyPgHxtGndDMEYszjzXv4ssBkebBmnAek4CJMmRZ5rd4wDJhMTNenS3
s01xuhONrartKAuTzBM7LQvtjozT5hLJOtkFfqg7T0z67FUO6g6zzZwUYQVT9wr/zIcBAMAAMYX/
PexMWtMmGSdEVg6govlCngkTjhzeQ7vFLqKWS+xN4Ohjr8RjZ164mghAWCOnwwDYTF6wyTTMaVWa
Q//q0ZsuXbxnR4pR18i+Mieo5H2ok/NzVSWZwhXYs36Made6S+D2oDzETRPCLkwCLuoZY19du0MR
vU1ZQ465jOoiuUlkpa16J1fGJVkhk7Vmji+De5EocVN4eCoxsNYNY8WkJWcMnSWy3pT5lHDga6hA
p83ETPTJowz0HiocK9qV5vj3UUisL95IpW4TN9BrgDZirF6FYRRAyjUDAWqQdKqu2yggREjgzvtF
T32Ob1r35Gli215Fbj1pn1N/6tXnzLaidBMzWOlXY97Fl0kukPgS6sUqEG5jR4tCRe6XXsaiugJn
+tSKeX30UKieia3JpmurQ+azHXKHvSbMEYOhYNSNp3CAt8CWlenlHmmDP676hJA2yWv5NCGTZsdp
J7lWRRt90WUtnzvZNdda32nmLg19HEonWLnotz0/UQsUhQGFVJndObgrLgHLMPClr9FasVOsqEuf
OePK4IDFAd8Bt13NTcnGTZpdXWqXE55/JErrU7UJWjZ2MFRYgAH6+S10C+eW7pyABQk7D2pgT5T1
iEEBn5eFiPtzX3tDvCW4VCfwpw6iaN2D3yTtltotA9HNm/IgSqiOtN12Qt5ojBUJBpOpwcw76CK8
RBzGLmRApAGBWFXWdphItGWDK/wcbkOxR1KPDGz7DRplDf7QQz6cMz1QycBXTl4SmWE3mAtRvgbQ
cMwbEec+niYiKH5I8tZuNFKtYH9wsXt3tDnkTTVNQHnoYe9xTRp0CHrmGF8C/5La6XlFSGqP5ZMx
02tud5Hxq13CfAhPznS8VPmAJ5AGNw/urA4CX2Cx3BdmrnxnmfqmluAHEkSavqgxJVx2alLMJ/0+
6fdp6aYacE88tfxZBVy+TT2A1fwYcjci9pqNQsk+XPH9wR/0xpWG+HBvTtgMIm63byjp6q2WN6Ry
5W00m3f4SF6C7RQUzSP7vslDa6K3WpYIPofaaznOxrXXFnawwuX3ySiTq4nCp8Jsjjgve9xbxlCt
NIRoS/KTu2VeDtkdTzMEihy/aPnorLBUu1N5B+MxAQPwCgEHsTW/A6j6+Ms0nzlqs4MFoh+MgbWJ
bO1bm0/QFxvjDnpc+Vq1bBYF00E8dtOt0ddMXqJ8hatWfzlQxa263vYOhW0+pFWVopF19paPkUws
oQrKLKOwysUiRhIfTJRtQU5UncLFQR9WQdkssU8mPIP8Gx8WLXTXzVS0LmJP7MsTQ8cM3qJ44P2R
LCZ7fwkT5nHyrZJhG5BATkxdqLGNAbCt1dA1a93PnM8wVrJsSSBSAUMFW8moJZ2ATKZ1XcVEB+Yp
O2IWUsZW+ZRdh2EVfsZGguchSC06FAQoPMpOplfB6H9KSyvcqLF4cmkxew+SFmFfCGt4vosigqVx
7XiKkC8aKvz+9dIj4QnAnbCA2sVSJs7l2sqN4bbAguRiysFSG5CAbdPIdeB7cLyM5FK1/Z1MsYaL
5K01FTta3j1eCPm6tBAO17p2S3WPJj7P8c1IqzvPw8TBiZWezmbcOWESY79MKvc+S4Cjic/ZNIRG
LkB8D7rjYl0fGDetTkPqZnaxiS2YUdmEArWcs6mwsd5khJM+kKZRLopiEHgLjoSWqBpPem26bAc9
3mYRLADM0KZuYTc2Fhk1fEwnmKAfE6Ggr/wxELxDP7otXXq2oGq2vl5Ed2liX/q4r89S7b1vJGuN
9mafh9FnyyIwpSmxwdM8SnKPquXChb6J3X6bPwH29s8izOkCGgK/hBN+1oogvszM+Bv0/OB+SMTX
ARoc4Ug4SLg9FJmx1+utXflrkwCUopzEfoQSQXQPp5Pu3Vcwd3FuhA1VYxa9xSOrfXOV92oQsbnC
zmNclaQhLROzeIpBwPd9LZ1raBV0EbgEHCC8azNiCgu29veJZg6z14bAkYbah0DF6ZWdKaSTZTxk
l7lxgC6sb5JaIYFwYfmWoQ0fevjicVC1Q5AfLC3ZCsN/Hmcrg7qJ8Jlkjiat/pOURKgGDURYlPUa
Lg3KubFCEPPGGp+dYYoPmB1ES5OgBlOk1Khmnt3gLgvy7gT5htdqr72ayVg3DMZicqJnlerQwnMT
0E60jBglGUXoePC5cawHcK/XRCMCsB8Ghy4palZqnK4C3Lf2xag+aZYaOPBnwrNO7kqIPuJrHgu1
tUxgmFHuwIw1KMjWt6gjDTystIcu/hFn4lBl7nenZdaGHSo+K7PFYupn1WPUgorhzrJzDW1tVP6m
1Rvadu1iTO1b4fLWa+Ek+zE3xTUatLtUdC9R9JDb0U2MFcK6dC08YrJLnVRvy2w64ia1W4GX4i5t
RhoOM31RFR4GhX9V17n3pejyz3GTrsewGuiSmReUKBbqyvO+E1m3CUk/eaykAFAd7yvHuYG7ry7o
Xa4DMRFL2CZLTREaGscrKtofOrb+C1dpjJVdd92TurRwYm0Tev3FmJiSYotwDzhtN6qw85sIU6EN
4zVs7Enuox/zvXUdOV8Gq8AXC0u8EMMFC7Y+cUy6NRyGSuc3du7G7hnz1UrMQXRCXhH9cpsSfHAj
7PAGOesnx3f2xFiEJPqk+2l27WqtbucN3YsbYT9FbJO7zrXoWiaQzIWqPuVNcIFXEhS04hmBHzND
rV40NcFg0th2PvYwCfp3AKssuPEa7LhE9OSrcouhDzSI5s7V88vayG5USFCY467CKNmZYXMd5YV9
Wet1TNRcVFP5dFm7ioxk5WfhhZXOZpcZ8wvYPitVQaajrP4UOMQxZZZ3VyV9us5HbTPV1kXTxm9R
J67jvLx0O8uYY54iclEwEyMY5mAmmFsnjs5gLxpejCGmaqAfX2P5I7+ZOKQuuiAI8WNAOcIINSEw
LFdLYjbtGXAUm0obemLMVH/vtr6573qD5h511wwPpEw9OyWzVSmsg902xnUNoZx5s5g87I88uPrE
9fw0P8M8Byc09bctWvvTIw32KUsisBjm6aNr0f5meyPwbmgotZs+QWAqmXC5MT8s6QHmCo6YqZP3
WNg94R8KGRiy0c7BQEjLsIrAMmFhs3sSZYa7Dhl3FicYp0qiLY0gorfLvO3goBMDgO1urMq0lqZS
2m3bJqh1sx5oMsZ6vJXlIUsd55BEZb0M4v4uJFRsAsunl8D6Q49bixiszrlo6yze9vVw2ZjVdWjI
J462Sz2TaiEqaqUw0S1YOIa9I9KVRdBb6V1j9uZt2aUkiWHdQXYDyRdk45ZtuKM5AVvtym3sFdug
JNVpKF5EM4MlUWMs9dxZWhMJv6Gs9o3qD1pTHWBgXGHCs8+b5ImTiIH7sDLT/FOR9FCU2p44v5w6
ezF6nvNqObgwLFu7Ee2aWZ986y0zvIrcLDoAr7pXPnjuRRCWZkT0Y12svE5ar7ZJHReW6Y/Y5bhk
dJau0iykcle1c4d/GYTjkVYbYpGLpqNwrsmTsQ+pQ0jmT0bhf7mV/4Dx+BG58hC+jM+/Mil//v//
SaWUf0H4Mkx8SaFTIlmFqvg3ldL9i79JIwClHyX13za6/6RSmuZfBlxyyLto701jZmT/k0lpuFi7
umgHJI4JP//XP2FSHjO/lTBnFie6eBOza/xeTvWg9WimdVBNRBh2aUnNVQ/t2sm08FahUQKjsofb
X57LO9RvfvgRbxMrUaETHo/KgaRs69SFQdaZjO1udpUZkmhVGRZx2EJ76bLK23x8JcrQ42uZBmUK
jg+6Mrk5l33imCOKU1MSOXT8i6kYBV9wQiRUoD8U8IFMgnDMsqOYDpSgC1/77qBTDa2cVAdxNTZp
ZU8d9ilhgMzJWFL8+rvRbhjBKTqFV7NmkEy5Pfk7m0AbdUhsTHKU5hFDqvUEAdW5jB/axpHaJnEG
s4EmChHz4A5hUu6DxAVMDQwaAg6y1GDwYQClbGTeK39rq8nmjQh9yEtk1LX0N1lkAEGncew1K8zr
xnZZp05qXXuqTevb3EaEt26gFcVXzBOH7y0D2MsqnAr1zEQ/t66cyVe3vgy9K8qe8HsyJMQlZRLJ
IbMygnmHlafciRSOGKQWv4rJJfTgJol07yqfhtjEfEZROiKobHiWK3LOJEGGPQaPzoHyqcJFpzaT
nkZes5liT4NN+Tsv7+++3xnJ10wLGnOJJWQalZfD2CbEeuu2KXKayTE1LpkoDsUINYkRhs7My5hs
3KuEXcuRyF0PFgcDfyezhm2Sp8xMF01I8lK0Ktsi77+UQdSXV7gNZdmj0+dIsjiJpexcFNR6pz8B
/Mb1uCyEOZDdqkIPufLa6SWJOxtXl7AkYFBpWUXWsKeZwZxrUfYu9mN6TTwjAzUtKNRN05R2Wt+F
WlqqZFVgxTAbMOJW7uiYUVpj0ZA8KNV0q5rSyNBZciyo9GZqVavfe3VWpp/9yI0mNGNFgL0jw/S+
fk4yDfobX56DwQ43AORCt1S3nAJxatVk/MkiyJN2Weo4PLkL2E5jea/Mtk5v01CzqGekVm9qI+zS
1YAH4+fSJxZ3W2LBlG6KCg7IivcIM8kMWxdhQ0hRvLJDztHVBEyE6DyuRmc5GMojVlml1fcpYryz
bgB4uu2kF6b/1FaIoSTcJKFzwo5d0/qkDuuhv+yEl5JsxbPGdQq8D8KEctp41eYuQlY761HOWprv
uFsPatDOJMQyXekwdHx8HB3zht4R87qGpCTCBu2wxX3WkD2DvJrZ5LVhJ455SDo0gJfh2AVYdhT6
SJeqE8AzPOA1C2nJK2HFXhsk4mGUxFchrrGB0wmFhE9h06M6cu7Z7TjWdwyriJwMfWUXb3qeWPFO
wq7wL2tbYWuLg2n1UretJCVM4uESNoWlXxRa2HnFIpECj8+LqsQsvJ3b7Xks5XiYinQbb2g0O91A
AiLcuiF3tNtKrNP9VeMFBWOEWsdXFF9/hgNmMBY7MdY0mqNdcFB7oRxBj7GlpLovNBySdFnWOFd3
MDOpwGUG+8SxdeDtWWuFqZ+rr3F6I+Qqdgu33hVt2j8i2BC4SfEhO1tSLVvjwR8slu9aI9s3espz
b7B36AeLIViaVibL6OuQaRpVV+EaXXOFNROyYn2YtBCpK0Gkq9YSsBehVupE80SBVhxolPUA5ia+
slsA5+A1My0b8vAkQeqhQAOgCTfwr0e/ShhSQ0Z5CI2kCzbAB4BopZOVlzFoLsHJUy/hsaStJL2U
AwE+lxG2wwOrsocoifGr9anXxNATo02vGDIFH1w2a+BxhnsxWlvXiqav4xxfRGw7wu5VBnN1zL8F
WTcK8ZUIQd9lXfbEK9LTrtIizCqxwIcDv9V13kwODHa/hK1YOpSgc6jXS1eicDX9pUljavWvgwgw
Bfn03/qoGfev//sPydn6gfbkuXj7n6e36vXt1xpp/mf+LpE0If6i2lH4SSkTH4zZVOqfNZImJKpI
HSMqiVOKwPHu33IT9RfiFOongUUR1HCXwupfRZL1F+NlYSDikow4UDr+SZH0Mxbq32IT/N9wAkCu
yQ+YZ0OIJo8LCT+1RY9rFFsKSsl9bKX8pQfj7askZfCiiyfzW4GkncayMgVBRaB/oRub5gbydfqM
cP8C92zo3ZpG4vsQzVhxmujJjV001rPl5OKydeYETifsHYiUk4DTCy3K+eIBIxDHHoO8xmOefobW
2h7Ie+fzAlwvO4zAdpXhap/bMqfXiogVD1pLvsC00J4tcpeZexr92oK0vJQ2BMgk6cY9fvZI9G0R
/r28/18zLzE/h6PnhAkgjmEmjkT49eAyfvycMM1OyjgzfzDAFMgrshgheTn0W9li6WT5uActMiOF
Eyyzktmg3X6Xowv8jpcAnFa4rsODFkaGjtZadE9ErqSI3zuy5yItuMIXvkhID+BEXzQEsSMYbNtw
nYH6nbHMefc+kP9ZFNiC7AL7VJ7Y1T5od/6D+VNwn3reW2DG4zYpwEPg3IGD+PlrVQwW7apvbv0u
sO/dFNpxM8JgGFURLb3GN168xOsuPNlYQBY6Wa+92JOiXl3GWWfdmlkQgRvm4RnXqeOil7XqoNma
u4k5iskiEeH4HVTkH5kAtD/wVUsPGWX/gckLaHTTicNsYLj65UN+p54/iQKZr+fi8SIJoJjfqvoZ
F/SLy9XUJ7BRhHqDuvBFi+WnIJmMtSyiZtfkWXLp9T0e7TkCqp4UgSEa0jNlvvn7onMRi9BCORZe
aIRdHN9wGtUDg/n8LZwS3YCQgr/XAnlY+Zp7mfgxJV6pL72620OWlOG67PTxJbWYwCwJshyfe6OE
WEO8PFjCIG5kpvCybKek/NYx1FlPQM1kkuoNepKJrPHLzhFk0OeG0p5kTjJrkFAMhqLLYXZgGvuV
Ak9Bqelg/agozp/ToCkfNc+BWtMmTnHGzkfMb/Poi6M+/dkK2gj1KDlPbt5CSuMHQfPd7KquXOTC
Hi+oj/ov1VBiajHpYb7JzVD/EeiD6GBED4ybkIASUAtPFm/ugKHRgIoJQIrCGdUXpLJFNRbtZ4LO
m+vAtqZpM0jnznZq+TRgWn7N3yKxL2DEx2aUQz0NqitD5uHj4Dh3GGWrMx4/vy1oIGbWMY5S2MPh
lXW6+eLU73eVfClKSITIRqd1EmsBaJeRMafA1PrjBf2zAz1+pAZFtsCThlOFRX2iLCwjnbZ5LF9a
eGdfpOfL9UgI9ypLmjRCDOOKZzN21a5jgBA0lFzL2KvvBUQPwPyOXQnD2e6Qw+MHFGQssQNYjH2g
ckvbJqmrmH84pbkkmKFpl23MEGMaBW0FDuePGDkKbUG0Tv9oYEpBC+nc6yQsWDBagC0rzewgccAF
h1Dc/uDzN26k3dF8RbPt2cfP4feVheGaZVs6nTrUe+ekeU6t0BqGdPrekxC+in2IFCMPazFAL7nE
A35Rc7ycuSSH/Mlinj3edM5yPHPIEDpRXwdhqBpZDN/xfHf2btwQf5FQRcsY3OrjmzPml3jykudd
kjc8my3Iuar41ZuPs5pRWVV/H93ui13lJWO0pk6+GuSDR5OL6a7t99MuRnraL+CyJ9/CKoqvRvJX
hzM/5TeLO51lzVrTaSD4Qagnjn9K7EIzDYT7QiaH/pUpHp6uLY4otyKqkFth7IF1VjAwrYi8Hs6v
ZvlkFRBh/kVE+KNkcEhuBpP45ZWhtxMLdMjeIPNIh5Yl7KC2dV67Y6ZY1QtVVdmloMqlnTFxHGFG
79lckgb+zJv8zd8JDwSIR7PgF4tQxbI9vik9JBI70eznJBY59O1ksF/nZhrJlHBv4NnTFmLZRZmD
2a+xLvhw3obKcRd1CIi2Uj4m1WVlxC4NT9xfTwgJ1gbeyc5KZkb23ANu/piNyaEZaNNAKTGJB8RR
9XXsj9aXaTC7pzL3xA3xsx1GUsYu9srwLg7wh16o0elmNbzDA9AbX2GN7eUZTVk7fo2TtsL0YoS0
WDQSQSK8X4xy2oORqBRPXki49OoSmdrCN5DnGGlC6EKLMhLKXq6di0cTvy9TQsow07N4CpZigRw/
RrNr6r72xXMlAv2rhVUHMoHAQi4PLYlImjobK7Uy3CG9JHZhgDHMRIpIkwTMovLJkwNcLOFPeIjG
ks9KNPK+hJ+Hdz9kgWVRmOhhB99uL93BB4fXmjq/+/mh/RcR/sd8Lvz/Hc8avVv19vxruzP/A3+3
O5jAGLNCnhoN0FVhzfivbse0/wKLxf/NxhoGzHg+7/8lrnf+0ml38DUTpoEP4Rx++K9uR9AizVuZ
xDPuZ6rtH2jr5yX1752RUCDspzh8qKSIJOW/nmxH2F4mEE8da9E4mtj0yFLX8aCdS8g7PtT5Y0km
499cx8QuQP/pp/JL1RjUcS5g+hEWSTL2l8ZNhp3K8g7ZRIvxFlzT9Mw2e3y2/LwgzGNp/fTuI3Pp
5EsaJlWminCCxVACOLkDExO4Mc0F/o7RmUv99gRdkgzpF2kXeYB0RMcfLa550YzqyQWZNdk3vtFi
6TPif/xlPd3+/UaOPFTmLfToRbm8c4ualx3CBchnef16hBk2zk7G0ELQBgi6zZSHnkz0WvUgNI0h
e5Lnb16TdsECMqS5Ad9rN4mBCQfW/GpjGVNyxknwnSc8zxH4Fw2TJayThVObM/0J9GwRYQHRUQaR
gpLXTf3st+zmH9/8u9eapweYK7GWZiTh13vH9j9Ns6iXixqD0Jui7NtHaChyFSoou2fOMuOdtcrE
xZ7dmhi4wNM6vlgfVuOY94UNNz0yGZ673iPcCWdd5Vp+Jbsuv40nWZLQ0QwgdoYHBqrP0++MyJ5O
iyBy65zBFOdRB+cjGTcWnJwzjcA7a86mipgNvqknQBePfyNj224y4hRfu1TLGBv7EF4ERkofP/b3
rmLzFOYDCSPx0zRhPYPqHDgxjjKlPfgL/P4eY0V8wZknflx6/vxWZ2dIyeaATZZ0ToxrQjet+jT2
7QXkimZjT62/j/DY+g6+UO3x5dcYRBiWu56xn4eP7/BnN3HyVcHldnAxYYPGK3xeeb9sTMIq+qjx
mU/pVZDDsoL6unN9YpQ3nfIot5kET4iz0EO2NsYXC9+t8NbFJoT0ZrvP3zqJIdXHv+mdp86qUwb2
vcKhDTopi33qJDuP4SA4qfTuCKobVkXtpI8fX+WdVe4Ac1mKuaIu2FiOb1wLzD4j0pB9f3Zt7Ql8
EoSoVVhspbYkfYfv+fvHV3zvvohHp9Xi5gyOgeMremWiE6DlE99QVYQcVSQndAgMVn9+FZeiEViR
ehS/0eOr9CI01OS7YDCxra+LKYFOlWvO5j+4CuUuJdp8sDkczr8umykFihvSEm8P1AO3Rp6Ea6j+
5RlP3Xe2PZjQGArO2ZPKOQ1G12ZdeZFyslBYWFuDKIulN2r5qtc09ec3BPiFzw5nswEt92TTU5lR
AJikOHSpEYr6TNXPPESdHz+2+bGcfG2IBihdWHDIHE63LX2o0rTRGTimNYo4ctqIIjFifCMgk1fi
AZuDENqac4uK88yG+c6jZPbOOJ57Q0N4upU5skpKrUDNbfVRAIW4Tjft1EGnqbJz5nDzYXR6k4jO
MDBH2qKMnxjOL1uKSmPVDBzlwEL5JmntDs0Qc2fdb+HEiIuybs810u98WciOHMz7qXg4FU42UOni
ctLgoLowRxN5TZ3iDmRGxp8fwjg9Yb4EZA9OcFrnIGqAidjPoEzWmbucJLINOgm0IW1rnvmI31sn
UmdTmiFZkP2Tj9i30r6ze4ykmRr7e6w/xD7V23474ziHyEy1pdDi5LGafMRQTO3OXP69xYJtFY5T
Jn0Yddfx153njZVByZlxXBRXSrOSK9utmqvE8IszD/W9xQKxg2kHpBGK+ZPvLuvRcLuy49VV/c3g
Zfdj6GGmU00/bC8CyoWe/fEn+PtaUUA8nC4m2ANKo5NH22bskE6XW9jJpOYmij1xCV9frv/8KiSG
qLk+ceh5zOMnOMRW3XpE9M3eR+BidSM2eOWqM8D97+8JOBq7cQZFOpRd5+QqeEBlk+8XM6OrtB8Y
V7rfWxKzXskEmrYf35Cc/6zjr3q21sPB3wD/ZsZ0siYEuhVulQ6G2lDpCw9JUMuM3ZzMVWh0KE/7
rkVv5vRMnFPZYVQr+UtQmrLXYYNYXfht8vhTkJrmMaPKurO0pXSH5keodwmga18qbDmMlumqaabp
17gPfBALO2k6rCmq8GpknBavRNP15oIcr/LVDbIEa7BA79BB8cnO4V1CPnrYGiCqzdoY0CW00mTT
hKHEDdlofpgcijdSZtFnZKwMpZmutIhEETa1+7qSiOaDTFLTN4mb1RufX/w10KY2XYsslAeooj73
CNnjAqp4EK9Y1ypZwAPUJrRZFiKA1pQDuVdJajlnBh3vLFxjBkVADKkUxex+9+uRmwyRCgMfRKzD
IO0qbYtvhHV6+zOv+fe3bAA6U3Yww2D/PjnXY7gXtTKkuSD8dbyMTOIgnMIl6hE/lXMr6p1LmfRO
IPru/C2eLKioDImmlyFC+SFNthAWbNybRsn0uhtxyvz4vt6pcxUDOuQTtOB0DObJEZElIsgRfsgF
Min1vcfrNVzESeHeVkPRp5ioJEjGFDEVS6PSXeTYjhhfzQCCP7K96K7EsObMo/5ZWp98UTxJwlYk
Z6TJLOn4hbaFaTU5NS5QrEguCL5CgBNKzA0Ka4oxoU2cKyLpeComJivOEmBsuIZVkNkLy6FnQIgm
FTIqM6MPSxTk6nJw9PHMdvn7/szrns0PaQmVBKo5/pG5I/KaGNrZczwVL3VpDISbYXtH0y/e+tFA
Sx1E7dvHb+udfY0RF7gPrsIc6Kd2vSrA3DrIcZctcHc+pFFrrVI9NHZTE2tnEn/euz8HQEEHl3Id
INzj+0N5HtFfYQUrAxpZ3ZlsCOHDHZLht1FG16rPpzNP9L2bI8AetIkZP/D3ybo3cdpKI5xYFi3e
cru6kOIp4W8ukdGB7P75gwRuYpRPMeHKn8PMX0qxjCxqijCcJDiG2r2BRH4pe7M4aCXCxf/gUqxk
8G/AOT614wfpcNpNXU7JMhFPv0OmwOpAxsrE/1y1994DnNcigY18Pozej6/UT+kYjR19lDXqJnke
CcGxhuFEm5zm9Fzy/Xu77t+gPqPfeWc8vligsK3OPPajXhUMRGCckcDZ2C8fP7x3rgLrch4fOIA7
5mmjQ96n0Rk1u1NQGulNXMU5QX5Y8J95R+9ehvtAGwuNRLonO46r9xH6PpbDAKyxzwJhHuxw0Hd/
fjNUJRQlTEIMUleOH1lhY3YNyZdPqqm7u8EV48ovXXHmw503npPdE2NVQeweoDLY7cm9yF7PMVvQ
5IJOnjPRSn94RntrhOqQa0ApH9/SO0uOXcicD16YBqY6OT2iiSTmweRinC/mFyNXDkTKAJl5IP4c
2QJKpXnX6TQs6ZzyCwZLc2yE1nJBSqNzqCGQbTBV6zYf39A7T8806JZ0ACeGcaeAoqwNHzsCehkn
0XEu1ap2P6SD9VA2DgeL2YszYOkJbWLGuPgP6P+88ri/08H94NZq5GmBMxWZF0IkicVnaVjNhQYg
fTcVxvRKOL3xgFMsEeGd33a7nt+3/fPbhnIFlGAAetHtHy/NybTxuabCW5R4OxHvIZB5Rpp4apog
Wo5ec85f+73HzFYFbZ3PgdHWybpBr4JR3sRdM0/O9hVcio3bB8GnBotBdKtSu/v4/t5Zp0xEdGzZ
/2YPnGzCVTcAhv/EiXGU22CSYqyMzkeupuwv/8GVQM9mO32FOl0cP8kwsnRPJQOVsh6gM5QGLKGo
yy6Ttuv/GLqAgQaRAqaVYNBwulZ9F4E2cbdgvbp1W5uZetJwzoLDOZyb0syv/2RP4eByXYPZElX2
6WYvGUtH6LiJjxBdfMuo98EhzhcGOhziRaBsPN2wMtr1HRZbHz/Od3ZmIC4wrlkjoMC0jx8nhJ4e
/yD2TMRVzieeAbyKJJjOLI93lqM1D7n45RQe/NXxVYA0XEfD2n+BWx0RItr0RZUUv74RvNVe/+cb
NPgFmyUAAqKLUwyjRLiqd4I90/YhsMsGBbYMUIqPkU5KJGjKmWXy3iNk0jJPEomrYpx3fHOkjGtz
SycXcVUO95jGJNsekfzuz1+U4vCCBgY30jo93Ci2kkJkrHs8aj7Fnt2u++hsa/DerTD9ZgRDjchm
eVLhwMDL69KjDc1xF7uyi1ZeV3gwrD++lfc2C1B/0FXuhtCOkzWX5WaJx5AjUQEQ6GOFtnUxlFa0
gr+p/QfLGyxEksOhmOjaJ7sFunyb2oyCfsIEik55cA9Rq8kzcPH8g08/X6p4sB2mcWCsJ7ttVWHi
RjAj5U2Yh7jAYZnl1CrfdOY07fsylysFr7vSUZ+PuX0WIXnn6lRvlAecW+wfJ/foh8bot3rHJ5zG
+lNS1P4zCgRxg0ew98cthEPZY4JesdVDNjl5czoy+HCsJeVi54zLGsb+Q5C3yRYeiH/mxPx9S+RS
jN/JyYA9wb0df1V9KQJ4g9gIpFpHYlpvznK9spTPqPVVs+hmsJwsunlkeKZEeefKs2yK72wWNZEX
eHzlqsRkGo8icwEf0Nviwx49oMF3PtGDOgEOOmYIRYZ0cOhkTHH+9NOgIaQAY0zDFJ0Z0fG1MVmJ
xpTuAt2NIHOKxmzXIBVCx6ymM5f6/Vt3deaLDnRuU8FqPPnWEUFW/8feefXGzWRb9K9czDsN5vDK
ZncrWFZwkvRCyImhmKoYiuSvv4vtCZbsseH3AQYY4JNtit1k1amz91nba11aWoExBjeCCZJz4MF/
v79wuEByQinlZP2TS5Yma1fOFTfkLlm08xaPSe7I+pPp4Bf3stnGna0o4F1/aV0k2n5hYaYcZ751
OPNlvcYATM2/XrciHn1WEXR3ju0vRRTPb2t4fQBzQBEyGzIw9xQtKtv1vbue//452DbE5ysKl2Kq
Arkm2BoSL1YUUAi6PkUnV7C/nqqxoQsJvO/JTYvlWouuOky5bf31RsZFESXZzBBqWJyfP3wkmUVV
pmaanFmaPQLthKM7Gdmn39/aL74rygwsKaD9QqYyXyxX1mIAIrCxyDPKZR76dXETRKF/RpX/V4v8
r6/CkszxiTPfy6t0rQ/xe+AqqinTPV8bFoa6WpPf38vPOxn2u22OgjJxa1+++MTgnBq5GMBYI5us
e7qW6w7I9bqzQkf/Yen9RdeO1ZCDYEBJgz83erH2alQzCLE84zJoQYYWDNnvYQqMfUwbwdrSXLyH
QrsQfoGjJlrb9ReOqkyyydlVx8rICUVS3gZBauxEe4v7123ibbUmgXkbBKGee7ls+pB2Z+rl2NFj
fea2gclvUvxp1fq5kuQqvA80fJBL+TCfP6MZwAUmPngHYfP5H7H0NReiX1W7q3DqAU8CZvD7r/gX
D5KLmG1vggqn8JctwSUcoqyTG6k8880rXTnrIffK5Q+Cyq+uQjG0NRQ4tZFv9fy2bGMYYNqTEyaC
2nnPr3E/puOf3rxf9KK3hdgjV5ps7gCV6PlVGBVrFm/YVAz4pzCoQ//cX5vuba8GYKlBkTUfGX3t
dqpuwHqaWfUFahhDhoyx91eQV+s/rHK/eH3oNGxOMXpPtHhfPDKLCj3hshPGGYfLO2Jei2Pry+Gt
O8AL/f3X+ItLsfnQu9uWg4gy+vmtu/ibTWXj7SjrIb9mlqF67S9Vf4Aepv7wIvzqUrShsKJsybLs
GM8vBQWq+S7BMSokP8Gq748kG8tkYsy5/MMm/ovXwdvqdJqBFGW0OZ5fCzoVISY9oqJppepMrnP5
JjcCwBqTbxx64LV//zagmdJoZc3bjoUvvrHI5QQSWjUjCTL19mVbFGe+uag/rHUvP0E+M5KMkUuJ
7aYMcl7clR4QIwLFVZYRHUgOuZ+YYVa8K4Gb/uUNOSb5zFR6tPv5qkCzPf8A/QXZrxcY/2dUO7CU
JkDhfuj+8DVZL9/v7TK0gonOQVvw8eA8v0wz9OskJi4TAtmGl3sUYxk7Bcmps0NOeLBfI5uYNUJ0
ibwlNTN9v5Imu2YqqZnd/rtX4fS7sMXTlfd4r152UGwAj6sZIN56TdXuQKzBU5ngrrcR0/O/v9TP
t43nngeTyUCfeOrw5RfpN4OoCxwZIbDRi8jPe7A81Z+k/F9dBa0BofWksL+cGnQqskMLXn2QUv78
aMHh+Cjd5v6vb4VHkig9pid5uV9+aosc8475HTdmtKRJcmH3O9cr/rZsoVVnsS5HFqdvGk8vo9b9
TjN9rPnAhBPKvU9de+k1kfjT1+K+XDe262yTH5ysWHyRd58/jzaxwQzeA03zMTt/bnE0PoL3rR5X
vw1qMuKC7tvQRfN70aXRk6Mt+eQULYlKmPZGpgCwr01wHeuGVDlI0jcseJ48M3UVXDBEbgbvGCjs
mO1oyMs9FmltnGdr22VnQdER/mJNAYTaHj3onBq4ed00hENBBpiczwsjR+ueqQPjrJlacqmMdXHG
XcOr0tMcM+1+P9cqGBNla/k69zQpCtLPhwdHpdR5dTWP2VmnJ0DO7CHhWQVX8Kkfo0rE01SDQpth
H3mHxqzEBkqFBZCdhSlgvR3hTXZ2PUcjZPUlWD5MLoA92NCtd53z4vaHCsq3fWC0cu1iy1xWdW66
FXzymWC0j+0w5m/DpWBKKYKdeFUr6bwzw8F66rTtMhGyjWfCi7bq+jhTuqT70JuHKwoC8ajDQc6H
LJ9dQi6IQ4quZJmy7uWk9pXnpcgrJpKo7LJjGpZud3DCOTJiAQkeLLTVNXUyzH4Tbuy3fDra2K2y
97nc0E/K7zZmczRVl/WMjp80AzBN1u6xBVtpGKrb+b7UT53ZWR+cRW/hSXkaSVDuTfTO9Wa/P8/7
dv2cOz6Wuz6aQUSxvKlbL6/EjTuproqBP9b3lC1Mj+tSteQYQAH340F0AUyFgjSNOGOU/co2HPeD
3TaETzK+Lz4wIo5NRQwTk1vggBVe8VCOh3UoJ5VMJKSwV+NqrpKhXgWFwYoNG9yEZigD8qg04kLa
/qcUEu6HKS1Ue5aNDX9iCtqZFOTAk18aePwpxHxvFTsw1867zBTmvLfrMv0YyGUiysrq8rtgGsOb
LhXOebmM0XmRu+qCpBWSo7HNEWruOI+LkfofaOH3AC/8AOi34Qxa7QhWKJGACqkls/uTwRw/6eLz
saez8cWcA3Kbuxok2q4ImVxhEVTGJ/Y2cU/yUtQBFZTwJkIcH/MOgr6+U960donsqDjjPpCyvqB7
BrfZt7b2GKdfYYL0nIIPU98CEFv5+5+naa7q45qG8+smAqMZyyEqzyqzqwB62m65ZdMoK2IKSM5f
hrkKPukBZ88erGFKXFRX5h9nmg0EmGu/vfEx2oRJZbbKiRdrDtMmrpqOkNil7AhyRq5YX6uwqOdr
bBT+U05MS5XoCNDBYRD+MDDz72NwcGUT+q9LOyz1tdcrx3lHWuua7/yQtBpMzRU57A1gVQj4QCAh
ovsiaG6xSfQP+SZRHRmdKGz8ON6UPpCYY8KBJw6cAB5DiXvlhmEH10Z664755uVj1S8S7n8j2jJ8
lCsJUVYEXvU1LGZYfR3OQ9AZaFkPKl/zlodjqVgfhmaydgLqRx/386Tuyaee7jImLGd43T4Dl04Z
Fpj6+rC4IOjWXpMB8pcf191GBDZdymfsOtVM8cWwh4ZhmhVQ8cGbBLG5MtX62svN2jori7F53UrF
UDZx0Xx5EIUf69o337L+94/dAFM3CR3pneHvI1MCLEf30E1LHx0cw5fR3smhgXKsUoKs+IggvnIp
CYafzb7JYqyj/NBjsONDXojsZlr8Ar7KYK8jsRVVChW7DBdyvbTyvlVRe8jcoHoCMpvdMKvlAVOt
TabZ07niM8nMsoniheNBtevS3CU9bw1bmJkRSQz7ISuc66GWNjke1QpPK1psAvtW5pJ1MmD2zYh/
6KuF9ImhG4leUmGVEboYNfrdotLpNrNGQu+DXIXuB+lOhJuX3mA9ppZrPRIxMUwXo+XNzpPvNxyF
z6fUQerswii9Wnh/9U4Dl3gwrGlqWP8LO9jh+BTevl88cUM/jWdTOqovDsIzfD5sKyTsVkYVQ59B
XjLLFYoxPNo9p5tYVlEk9toqlzcqWqc18SbK0V1rmZLs8blx3xhF2r0r1oBIZoxwgXdBZtn0FQvX
KgmbcfRbscy4NT6OwGHzczko9/0G4OyUfzGaTv0NPAeknTT31gshJk3+Q5QyrrEJTfaeV6NnKpXz
PLO1lsF5NkrNsNhNjiUuHAA08P8bOzz3BhjICYhg81GvrAKQ7Jbwk0EM8nZ/c/W1c1N7iDNSeeZD
T7N7ZZVxcfYW7bQ8GQBq34PJJTFMO2Hl7jNeKHrhVVWo3bp2JQ9wXUGVxHoc3K0FqnkwWpBBseSn
F45hCgEOJ+R3d7NyIWbM97tPBcPI4zHEi0OOkys5e6z1WABxCXV+cGTd05x184nWbLRaDD0bTOzH
ek7FUWpR3A5Wodc9W5gaY1g83tkUyehtaIo644sEDxSb6E9eYmUsGXsCFM3bbi4s+HZi7ODYtQ74
3CwK1oncB8u4FHMH4LJb4cWceWUeEU0/AQwwhZRviD4A9DwEbr4DBE4aBj54CNVt79/woK/zrmnY
4D8TmENKnksXf3pDuJ92riBftuk1ubt6XgHKpME3l9QB4zDOXWheW9hiSwiMA+/xXPlDdeSxDoZr
k+Qp1g6Lp/TKJpkbQsXqgywo3J61r/D9cTnkkLL9+94mEmXvjsYoj7aqBt7CfvXKK6OyF+sOUoNn
Hw1BpuU5R552PM/XoOoOVl5oYgHKHoaOEVX6SXWDHq+XcnTuujWFFhzPde6GZ201T9Y+DVIeVU7E
XvMwggT/9vuC+KdDGqS1DdiBZ4//+2ksyhGiZzlfmGNYdEvEHRg/4WbiOvB1dvP7S22nox+7oVSr
m7hCZwlD2KY8PK9WDcfCN+KsbhzgMmVf8v3EVw7Pusvo+EH56XhRZL193nfLuu/7sdn//vq/vFVM
CzT4Nh/kSw8BYOtc5HXPMaZYo4McPOe9TJ05CSsl/yB7/HSW4VZR4znS++y0FLTPbzUXTWszN+sS
PIcAbFjucpTdMP9li4IPlGhgRs7pbDGV/dLDQsZjkwLrYqq3b8UeCIjCFOYOmKYYY/39Z/eL7w47
59YvwMaE2vCiG7KaYbUOxIHFpMibcKMczLFeUSwk9vkOWS51cShXUunGMoBG5aXh599f/1cf6EnM
wfJg0wB6cX1ZEqZJCYelPEzlcVlSctfhR/3hLn/1hDD2QteC0SEsSC/O97ChVk5SGl8veYd7dzb6
vRtQWJCyFP31E0JzHjEDBQIr1U9HRDW4o1BNiLWjiMr9iipw5cMZ/vq3H9t2lQ3Bs5kv8QU9fw6t
wKKCoeMU25DlY3sK54SIruEPH9vPfRFrGwnBDM//GIF9yYAooMvB7+IyRl/pa87fxN169bTDAN0Z
iephaM6gEqk0pvkN4Q4GoFchjJh4X30e9tNEoxkIYEAOzh/EkG1Neb7moOT7NJ8osTc76Is1p14k
9FYKaJINfZPwWfiCJhvwYUwp0UNm1MguGvM/GUF+flq5KvagzSpEp3aDYf7otU6jZWzZUreVzmpg
D7YU8XPu/GE9++VVmLlDkkPr918KWbMY9cDK6cYkw4YkheiPpkkE8O+foJ9bDMymbmQwuq3cU7i9
Mj9YQNnQijDz2R/w7xM8MljjfdMCHbR6Edy2tTV/v6n/TcD/Y1P0//sEfFIWn9pxKH4cgd/+xr9H
4OmgEx+PM5bnGMvdv0bgXesV7xujE3RymWTlMf/PCLz9Cp/a1lRGkGAn2rThf43Am68iaC0WhlGs
BoxkuH8F/PrpJUPsZUelZ4AowVLw/BnBYJWN5KfbsbR0dsajOiRlUP/9islV2Hl8d9PoQvPFqyxL
dm29cJVQuMvrjJiADxUo5D+tZS8AI0y3oX/hiWDKDmsEHbwXTzwIvsKxtU9azjjQVCWkfoEx2aXh
TTiOISqACNxEihCv8My6u8s6eh1J5E7DTRf5vRUP09i8axZNRV6jgLVXJCzYzoUUJu02B2kWzj5R
JHpP4nJBXtsAFhGBc5zhG3v2eO6WVlqcres8HpnFdHP42YO1MGeSEpjArwICktg9enV3BSHqkkyQ
DouIY5QovR1xF7fwOeAgmiPVbEKss2/tyXN0PrvR2odn7jxYxyB1KNwrwjuX2BhFeZ22wKPJutXz
pUYwuPOCIiyuzXY2P0AITEWMq1S8p/kGTjGbm/aNa+uByZhMkmJrlPXcH+WQEuCmRw7NsTtr4lUU
nhAdC6DLYVKuJghu/oPZ7ZViHlnGWIdd0nbSPP2AbWEKd54Nh+XYiZDNt6iitDyOta+qfZQWzXRp
kBO0EdChBFHxL9k5zcN1eK09aKJPbuuRg+73QLQ+NMrtLlW5uvKM0OjlJi1MzlmW0vAwq2gBcBvY
JELFKmvkU7m1RvutSdqEqvs21WRd8pOhemRqGY6NOXqfSbVzviEvUoEbp2q8O1XmVmPSm4xyiPn0
+w1419Zqab3nCNWVZ51tqPIu8gdyvAg6nQhPl2EvL81yVmHMwtmJxLX80X4clOE2SWvDUOT2Bjfb
u+A57aMZyY6ER3hDJRoCXqCdZ0IEO6dSnorDJgwE9P3LgaOtyCx9H450KuPcE013JjsQ+WSmTN8V
zv8tz//YqCL/fXney/FpaFXxVP3fcSya56iS7a9+X6ct6xWrE9osY0KbsmayeHyHV3uvGGi10ftZ
iTchevMj/Qte/er0p/nRZm1mZJ0f/XOdNvj3aJTx11j7mePcpmH/AlbyAtbF74NkunEhmVjZzFHe
iwJXiLrtxmbZpXZOJ8hQqYTHp4L568rwXxtDg6jSxLEW6123MMSPnCab+Vg31qCuqi4LdEKsasBA
NTBgUtEDj8D1dPLFfcQMZEYvS5OsN0bG+Bljg/HkSc+sLl0zhyGyOmbbJ6vtGaSLGW74DhU79Xck
YzfDoVhC/35wRkBBrdsuccA0yAiNlcbugUHZ+dztmCV7PZK1AKlBpmo+/+HbvPleEf6IB3npFmOl
4Wtj9oSBSOabX25hmbvOXgcEKgAZeQEGbry3GCU8n7FpAs03rCMoYi/HMtRmH39/5ZdV3HZlZgPY
FTkJbDaU55tnbo2uw33RESZIZfS7geaF1V39/iKnMu3HOpjKgYducw3g1mHS+cUWjSiwqBH+VT+W
FtBWfLuAuuC73JoGlnnnnDAvlthga2vfGpM53RIMmxesJsY4in2vV18V0Pc70dbxojryfXtkTaJL
ehKVBG63PjaqDMj1WNlTd6gXl/ap1QQjhaPu3QGVTQbvrWhq6RepQVbxasw0eNzZm6pkHBCL2Uyc
MQmmxX0r4IR+WbpKtsmGcXb0naB1cjdqa35QMsjfiDy3v6l29mnNZ6g4F1vH4Qm0OSiy3KbrH9sW
1kKke+Jtl0V2n9j7aLPRmSUYDWeBvKiRTMvEWGaSNlW1muXVjIq9Jm5b0xPt1dRkxO6Y8oHcOlfu
2TrV19CHxYXAu4b2XqxpIcmf6JngDDKGiHbtMvrmmSvpY9+mPO03UYb/lvQMhqj2bmdb9wh2aQrx
fKSjVmRT+7WmHz2fTVrObwlVIzSx7iJbbim6uZGgIRdRkpmIGpdYhQtwKWs1tUkQKovMIY5MdG3R
l2dUu08Mj1bLDqJw33+vyP+rB+tkIfzPs0OhhSlvq7ko8Dj90wR4/oQaa1uIqv/SEilz4Ull3E4M
9HVkFTLMp6spXmUniVox2wedi5mqwnlTN5WZaCkgp1l5dnZ6mP+3B/0joEL/zR405LTsi6cfjwjb
3/jnESF4RctpW9gxVGG92IbAvm89jv2K1Z5an2MASB6Mqf/eeizAv5uZH985oCwXqsK/tx6HtAW0
a/zQ/GBzYzp/s/PgB3pxSNgsqqdexwZLoXPFL/7jQbKsltkc/HnL9mIA6mKqlXdjd540WCHsTF0o
ODLk52yxrXUsTCcnmAdUsPHQK4UepkrXVqDrlat2TeRndr5D8bPVJQyj8sHR0ZRf5LOT00Wgn4/T
BCii2Ft554fngyyr4kKNLcleeV1a7pHZpfQh8Lr0Bl1U1DtbCCKcDVjxPM62VX8ZukY8ilpYZB2J
XmXHEuXrLVqlXJJCsYLsRCM6yPBhF5BhN+vi1pHOcEOKX05fw6eVfzQ9Rc4P/wgbxyo19V45dOqS
uMHMuygXVjRydkzlHWXjdRZJx6Xuzul00VWrlgjm/ySajDK3HaI0mVyVZYe5NjOUBVNG5jXpboY6
1l4gs4NIm3ymSESP2PmBaiKyxwwFZYW+AwfE6xKI95ZAEJqFv+tTuegu9ksGxWJaCCTQdj4FQJc0
AQrL3mtV5+sYpsmmHM0l7/q4jCJb3wZlm/XvJgGTcj0vWi/vw0+2WczzeNkAPTPH2ynoc/h5Ekdl
Gb0Zten3+o4g1k1uITqj3fbUafZ6RO9idCFi3K1+aYsRycSUyNCibxT64AQdK2KzajOLwB8VBQc2
nn7c+1YrNsKOdLrLzsMEdlmMlXhkDqEtx20sUYY3eskttpc5JwDKjFQzvc0q3pe9W9J3jpFYrOau
ldIRV/D8enEMqknrnUNqo5EgwBNqYckRNSaEXOXDTSXFEVABtdv5OoQIo7tUaAJbWy0j6O/bga0/
nd3G0zmuPJ3pANHbcKRPZz3AY5z7KMVN58JecrO9InKBs+FcFM27qKk5Mc4Eft1kE+eMxHJ45uJ1
O2P2RhX0xyFbwxtW9dlKelRs2PFbVc83VF4Xp1I/OpX9winm+yAoNacB2ATbc3s6JvinIwNKM1Eb
hT8SShdyCtGMnUxku83ewJSDS3YjEk8VogVpT832I05GScZV0RBi0TrTSAoTQNwyXsgL2EKU06xT
t1akgrvI6nRxNk8mY6Hyu3oxKVNZ7zn9mPXRPokd6G8IH+IkgrBVIoikUTVVI9aATS/xlqDX5Med
RBXir9uGEuWkvJQD9eE9nit0meWk0QwnvWZY2RaL2DvJOcUQGUGxG76rPSflxzupQLmss3TXfleH
TkqRzHJEI9j40c7ZpKRxEqhKDBOpN9YmNRl0MNydheZ4C44ILao66VJu2xuX+Umt0iflqhCbiiVP
ipa3iVv2SecyjXzxEuDF6F8ojmhhAZL+23ETyKKTVjaedDMABfltNjviyFXR1fqTxjae9Db3pL35
o0sUgLlJcsFJnRMCC2JCbDCqnb8JeN5JyyNrDG1rNaOSPNXSiC7Ck/IH12O69Tc5EG5p7qM98+Ij
NRJes3NbgXoIsVu4e1IjUBWDNszel5vU2DPEKvZhTWpqrIvemg/ypEwqUVRf6VRzjhabdDmfVEwS
7c1H/6RtSisl7vGkeOpN/ExPOigDQmii00kfHRYS0CFL59RO7UlDrU56KhKbeUEticrKG1J/Cwww
2GrTYaeTJGuudZqT2hZJ/dY/ybYLZeRXuveIuYXTWyLOyk3jzRf3TXcSfv2TCIzfaVyTedOGfVjL
Ym+PJrYZWLp9eMxPUjL+SnW7AlUiET4fEJvVSXhmJ0OEFqx5NzRqkKYd4qlp9NibZO1WkfUA62lm
nXDH5VZ5XWbscSClbkkvyB7D68XgTZbA41O4crbJIG68EjE8tMRHmLM3J4Fw+AoUFKduv7E+2OlC
X0cfuzIjcz4dWLzoURgzidYDVVdcMp8wTzupo7qK3VzlWAMM378tyqgYnINLnAQpj6a3QrHtS/Oj
IqpiuPCXcksutwcb+kMUEtsXNa71xTYVzDt8wH1zQSMDnNOG0OySqlGy2lO3R2TtMI36penNVSFs
RmMQo88OIygw4kaHgzNXW9660aSXnVgbkKl1OBZJI4RzJe0mF+COKU+nvSH9FKd7oZzxvSbo/m26
MvqBgaqSN7wC3CtzlLgaImVM53WRcts49duPq82zgTUkB4Zr9TUnkNLOovHSH1dhNwhP0hPfOJ8E
4TnPRrfSTvGINOzI6dl+yUUBrsSKQ1wR0yzVB7J4lj6exnzM3hm5Z3RvzGJw5aeyN0s+XZI76jYR
qUcMwH5YlQjx9ISw1hJGDUrz0OVDRmRo2M31ri87w0z6kmV6B/MN6Z0MDubdKNIVthn648tuNavl
RvDhibhujQJQbDpY6Y7Ql1zsBeClJ/7c8iGYhuiOvMKVZ6Sal3fanII3uifWDuOKlPeepW3sBvMc
OBertsM2XpWOvhl9uWaJEGPzJjJ18TbiqHVjR2kXxqR4rB+jIXUf+VWnh9JQ6xVmkhazhiq628rP
1TuHE1AWZw7qwaF22R7jsYDNtD1idOwadCJ+67yN/HgmXsHBJNhHRdzTlqWUcVoy4T1w/n1czeT5
7XU9r6/TXuNSs5o6O2NHHfRu9Sdx8AuZ1UeI6MMFyUkaOooQ6s7wZj3uslGWrx0IcyjOodd+IKmU
iHLCYqEC4me4C8uu/6L73rsjwql2QTV3VrZfQvzXsZ8yU7YbciM9VszRDbupIZl8rbUOzjn/eluw
Xmf5dBe9ujkQgt2+98yiuzAU3DzyU3T3ZVhzD89kPqt7KjTMcE2UO59ZYMnum12mTBm2EMOC0yRV
13nQNfkOc4ncEqzaCqxxlBrdjqdJnw0Mo9c7jRjyenE6m4Iz7MzPvswRt6ZCqyhWXkSsIAo7Tbxa
+s07TmxOcznXWRngYg+peZqmHci99ZXfH6M8XAy0lsl/MC2ByW5xWr95nfOCQhGP6GpycB5VHteD
5ZJGbgqrSZgcycKkD7DYkQ2BQWrEMXZfOpbkn63zhUVvJdBnZ1LAEEAajfWYTAxFD7sxWA2CfcOC
DAl38/7hryZKShUMsxOK1zMH4g9L+H67vt739GrJ+KocOZggY5qUM35Hy5Z0qFqOTqwzLC2scY60
ztpMk10gsE6A5cL6lHgwcrBcEoypmL6rjasxaJV1NKgGi6MfrdTmNK/9Psny0Tyboef1SUts176t
VBoe6trQdzolVeS4gIcidSDE4eeTW8kQUrVrytH72nJL5ls992NC72BuPrQbtzWKU9ctoiPGUc4R
sGFX824bSwneqd6NigRYZP86bavJ2NXD0N0agwUdpwq0+hjJCkTUsYjCrD8sq6FYkYuAgPMo9nVX
zFdS213VxrpJad4TyL6KIWbPXr2DCGV0q9YovM5UwzNS5ON8l/p9R4fL6ayZZA/sA7FJGYk91mYm
jZXddFXK8l9TLUi3nhKSU6LxkE3d8iHMqqK7JHrWyvd1rpsq9omtX2IyNxkUbYaFx2Mh8gP8ekqc
LPPgfiIaayzxLtLO/q6S/O8I/o/t3Prfj+DHp09t8+P5e/vj/2z9uq8wDMCc3ii72NRs2iTfz9/h
K47QiKgMl0M0ocn4n9YvJGqafxy+N5Qcx3ZO5v/q/DqvwKy4DIkzW20zDomw9xedX/6hZzo4XUbA
X9sJnIMKVpEXirRbhYHsaejmSpa3bksntisoPubedv4wt//8SnSLHA5TKIrAvzYNPHrRLRo6XGgk
6cSh1cHpkA3W6mndUn5Stf/ho/9Fz/Z55/SfV6JJQeOUD4pOxfOOQlhQ388s5FsvO7FLd4jVTDTf
7y/yi9vZsNRbXx4/D3NHzy+SeaGSKoioOQJ5Bksiu+4XNRxCeGB/mgICe/HsW+KOGP1h7HVz59Jz
C166FVKno0TxNqAn49vEwAwyvYqYihB4GUlDSShRIhooa+/vq2xyANG7YYpXuFiRtsbUr5vdSnPO
JlY262UcZjRadzhOMUCTD9Gub6OxMJ19SozlRPpRY9vgt3pxLbRjq+NgOtlnCvko27ONUpwZbdB+
jDwiB3es5o3F8UjzQzuT/reiWRkk6BnXmw7EvnrfirXYkua2rurtUksubBWG9cU15oITJtmFAvOq
xvDK2GsUXqQlqXI7UNtKvzGhir8fGcQlsZsllKrQqgnOU1hwP6P2BdWWm8fJdRZRReNFBMvD3JvT
fd67ASTcMmU/VChsnNkbYGPxEDj1xZR7Uh/SwOy/NkLX6b4y5+UT/df546zr+huOSe9KtmRFYQPP
xzsir9fyIAiGm7hxNzd2UV9492HdumTfNK1B1h0t7NStxXtCBJWKydC1cAqP7DqMk4AZuw/LsiID
3crr4b4OMfVhu+WTbkLRPWJJa+5slRHmbQ+6fF0bVih22g1QbQcOB/fKq8Snpi+KT7w141O+RF5J
4niLnzVt7Y7kY8funyAnr9VutfhmTCOjA11lnNYwHi9C8w9L/bDlwnjHmpKj362BEz5QbzhvbFKO
bomBmko+TGfgl5CT+Djb4SIhos/Xa6fzFojYIN42o6IHDTPc/WBNs2HE1ki+SxFFw8c5rfQHKQjo
iQt/KT5Tdfdv+9C3q4O9DPpKCY1tf579yozFms2vw2j2MyAyFQJB3s3mV1Pr8vOEpbnk2M0Yc2xO
KuP4bMsxGd2GQCjlhZM4pmR4XsiCwGjCHgvjdWVXqbkTRdNZu5kaF4pv7TW3gwlDfVetykmTUS02
okObNRMFz1qvt/OKibGprelR6CD/RDsmC+5CVWT3o4+ZGJP9dkZQkrT03WJgp4nlaGqL/263636S
gl7HNKhUkeNidZ972ZMQposAdQiu8Ai0XVM3tkOjd4yvVCvF6SwRcYM2IB6wNMQbYzU3F+DgU8pV
81rfNU6Yv07pOtgMC3huGzshTmZ4gWJ5nMqCTlEFoMCBy+eJiuqq4i2ruGK1ZzSw+2LlvQmzSuGR
jZvR0G6S0yV7r8ppfS9Y9qNEmX7+ZXRJlwbAngcPtSP9W1uR/kpGdgA+g19GcK5QkbrdTAT2JbOH
eNwGYYluX80mz7/Z0TEmcdNh2iVya++hBxLxOez9+oaso7JNlrbjuYn6zGAqggQgCsfIqW26Nmmu
YvJHpnsq8nYAe2b2pLWOy51T2vec+/m2xDDqN/QWlq/hVPAkjZKO2g6uErjPSKThniMLweFU0lQ5
DAOMRiJJYvqgWDIfVQqmJfZGR8uEBUfV55GfNk9FvWRG3PtOyhOVLao8cEih++qkDhHaed6VQBq7
RbkcPp3lqq3lwG26hr7m79XvMU/wByy0+Xpb0wgoz7Lc+bZaPCpztEVlRq3fk8JakHgaNxUyCw6F
pbq1V6+q9jYes7uMGxAHmqPrLuygFuNcsJH46QEEh953dcoADXHlB8crvG5HXJ0Ij1PvlfNuKm1H
xz7diEv68JpYHQ/TgFUX/E7EWZF928F4ZDGrWnHjpZbhntkmjs+o6MyQhsScbTGYqr5gjoFM9KK1
VJcUVJykN3CQAQnN+hykNJEdeb6MoXL2kxWQlsPBzYyoyaV3o6aaQIR0VcVnl6d180iMFMdVHlZ1
UorRmXaU9GMd52OUP6AFF8vF3HjZV7glHpZ0r5xu3KrGCZOVIG52IXj/t6PvUh1jPpbLfptTds9E
E0XEes4tQU6Fswz5TlhT/zmF+J/DeB6dOnGqjsW3pww/i5rMJktXN4VMmEFzPzZukzGrFARTkheG
+XVMW8l8KcnGNSNDZHaGSw4HP7BrYnHXwTkzCAckgbAJMYxbfv56UjnkRCd1LxeCS9+Zooo+GdJT
j1Y4M5uGnpn1iVZDduXVYf9mcMzOAZvMGXrfhuSIwyAidympoW2+N4LO/PT/7J3JctxItm1/5VnN
kQbA0Q7uJIDo2AR7kdIERooU+tbRf/1biMp6VwzxkZbzylFZmSQEIgD34+fsvfZQxuOtoQ1N7rG7
K+mWDIf4OudcWHrGpDc/q3TQHsOon8DLDkpA1l1fJ8mqxh+VMu+16xeVtW2ddY4o/E4PypcCB81N
2aiC+r/RrtkW7IOs4M54yqhvdMUGQMq/P9EaiXrgWRadmV3qDDSeBhJqVwGJoiEXMIuK96+Q94HM
IxL3zHHaNEyQXlN6epanVZml+Xajz2y7NusXgZ9Vc6bEIMC90IIf503078kh1ltn9FotIqSdh++l
5ttoMciBbV/1wp53th5b8SoPGREXrjSvRq2IOdnjs8QLo/FGwiOv73A82c9xXUsbx1U/XFaGxWlH
MfSWBlub5Hv2XrnNATQVODOS+ZFnU3suOQkpdPM1NpCkm9J2K7Sex0ktco6TDsF53+cpDVN/mmJW
gLjpORQVrjFe2UZr5BdgQGf2FH3CNVjVbv3d5OFLN/ZcZjcTACWi3kii7tgoeI54+0LP7cP4h94u
70fCaN6i+4BEwrMtUTwiv4t/WImMWNjRku6MKjQ3scgD6SuNoHU8wjXOGDssc27IH9ZDeJx+q8dJ
eHaciucNc/SNjSk6X0EP5b4Gqkl3RU+7uZgasQCQFXyarERgOflOgQq06bpvZzfSViFtopsCN0h6
g44168+lVtcM8OvQNG7041wfeyW/HT1MRsHmcSzMCl+/9HiWM2Um8MM5DpDH4zA5Re7GYBklU3oO
l3yw9g1ORUyAdqmJdTvE/XUS6nq5RfomFMKoaWKtxsFWWs+pw3lYkVbQ3FcxdSdnUQTrKzPFHdoO
eRHRFnCaXVXoY4rf05IIqc0EE1fTLedc/C3jS6EMuuVPSOjPQDLXyYoRch57RtpF4kokvHFsJIp+
o0u9DTcM0qcGm5ed6NetblETyXpi71Jn3WEkotr9Jiak2fKTEBnhgdZNNvnTKCnsupF05AMdmPG5
ScpaX5nsi5mfKoLAwiRx+tdGN1AD0wceHRwJAjdHZDAsZJNfPnM3hU7Ng9VbEbJmPE7GWMrXhebB
GMIqsdCmoaLl4H8NNpxQNnLwGlftK6K+LUt6Y8sajEVL3Q9ZBtkjH+zMwc5mVvXNPI5SXra9SAjp
kMRtY31S+13W59GCKlKqPvWzHlsDnFJLvNj0m+y1TqPSWAeZq0vUgyZZK1dxm+kb1Df6vM+nPuXF
iCx2oDluizPhJqPSrNNObfNNDH6DfPdO741dYIXE8vkydIvOs7Fj5H5JTWE9axHl/yoIOISwL6th
Yb3Iyqb3C8rOYTvow9Q1LmvHUPhcQVY9aQFpH+tJpQP9LRjKsXqOaVDX18DMa/u60g16rWoVsgdT
11np2/Gg9t+WxL8IK/rtzOo/t8//5w2LbzsdnvO3//nXfRmWv7ckjn/8757EX6RloVrBHrJAeiBl
/6cnoah/YcfjnL78B9CADsP/diVQseFfQT8IutlG+r2w8P5uS1h/oUEjKZX/FneLiVzpH3Ql4EC8
O/HSHsCPw78PPASsNv/eyRm+UufJtJNfdpwa1paNT7mwEwbbl11HveVx8G7m58omalMU+CsvIkkc
sDfELgswY/pfdsTashKZFVyH+Rh8o5BSf0SQlR6IUI3Uta53IqQ2qjHoAT/Xi7Xl9u1zqei0RhV4
xjR59YgpjasRGE+Oed9dVa0SzJ50o9aGR2/zZtM/LK8FGMdup9cNAtZJqcV3etrG9LMIpkZ7pM8W
RNtG0uLfhkzcRvCSabx35zpHB5NoVv1AQkjphp4SahblJoKD9eIY3Bic25j0U9mNa6acVp14RVmx
9NpDNbmM5lBg7a1J66ttUrultsEkriW30qgaw2sZkayCTjGsCzUM88uwStJmk9gEMPgpxkya+JFs
XpRknOsNsmxm5GFaplclFMntIO04vu7J5YvY6QNtEdq2o8ghFLOLTldNJ6eIZdK2cNnWc+/6c0ek
4GqqUzO4wCRP+KNR2909cKs09lydImsz17z/BSOVvEcxBDIg9DTFqh5MOZqHuBjjztzIKLYwpws9
7G7oJmmvbhgHPSH1Q/HLaIvwHIbByG7fGMO6bisn82qDuNVN1WtmjjEyfCWC3MVPbZuSIrg3VDj/
eaY5m6lEYk83NmnunBSfz9bENT/5DeGGi8E7DRiS6u4c7d3AnFV4Lkl90c45dE56rLRuazVVMs+c
gvBXF0js27hZeQqaKQsazzLpVaOacBO5KpkOv8rekdF2oO+XrGTL2Y2Zb2R3TGMlGwaHRfchyRoK
03JabONJPtG8T8LB8kERBU8yq3oy4LPEeIaQeh67Y1FteSM5AhZBl97VfcmNydRIa28QGWEyKWkB
B6iv6iPTIFmep0DnI683ZTauOEHYD5boBnoKiOQlbWQb8ZlowvzVqi1JdPysT7Mv3WCsPN2hEbFu
rco6zHEdv2HySFAMULbd6HEei3Up5/Ilc8LhnLxcLLaBq0SU5jlM5vVEV/wJpXr7koSkSXtllNtv
eh/Hcj/NbvISukl0PaUF+3hsD4niUZ90GW06RdFXfWWxhSPdIRArqYwYVlJERgnFSaxTOBVJcj5w
dGFLMZtZwS5aKFd6YRqd747JMPkJlv19Muv9BsgZG0quRkxDO8SEA+GXk/Aq0TIcaDtqY87xVvZD
uEr6HTJTiXIvThF20KJqXjJ6YLiCcgevAsp0nRzq3A52Tqn3+dpF4m55Tqy7is+Qj4/aKrp1JxKD
HoQ1V+1LMztuvbaNHs7L7AbN1h1pOHncg21unQFIkTfRLJYe+2eERK9tlQc20lrxBs68b1CT3Xoz
iYSSb54hUDAOEPBqYAjkN3NHfLeRVQrz/jlL3sbISMmJRmhOPwBU3aqt8vw2xFneMWedrO2c6D09
skbNnrsuqn/wxIzqGtuvU+4KVhSXWw6qM1vm+BkECZYPgGrrgXO6M6LANQuLgHWtUM6NPjDfBsZ+
Et1Lb12UWkeHycg40GFtjVBEVkyJ5c6ebRJJS7vvkeS4jbFlgJb1jHhScxvFuavsrFLQNP3vDt9O
+9f/+deSf/XJ0CF6Lt6J/pY//p8Nnh2c2DfmCzAgoUdRKfx76KCIv3R6AxrCPweCLojI9/v7ccf9
zy7O3/p7fzf+QvNHtb0EjJmMJHC//IP9HQjHu/2dYb6A1Y2qGW8xn5R17H37nLNAn0Xuc1SRH0sD
UIXmT/SqTlCLiJWHptaVC2ZcKkpz1ACBh+Sgn5lzIiZnnFVW+zwSJlSC2k4mjwJffNcBAia7JsqN
+kybG1aXJLIgAdCiTFu/5dgtroO8NvszQlVcNEL0ZRnrijZOinOZjCOT2nCqYSLW+PnPA0weaIit
rvXjqMRW3rkV/5pgHVL3GaEP/ZkITcp3/p/2nqO3dhMhjmh92apvnECq8EKZ2k7zgnqMElaBtn5M
E9HRfsAy1Z4zJqjS3cw823zOpnlSDzMpUNXOcXtFgjau8gqJiuhKL9G1/pfTqHa9dpO4V/dlEkux
6wK+GN8+vk5J1zu8WstbVh5fOMojY1sdX0Pn+EqyMvN6cj7lVaUxxWtbHV9hmtrWxXh8sWFxmG+k
AivnQBB48RX6YRanxWVBsNXZfKAfyTIxS606K4+Lh1P1brkzj4sKIooavFCcP6vHRcdxamsbBgpL
kRlO+a07DzOd8eNiNS3rlki05M0I87D0FcStl3Ss8hvbrrqKU9uy8MWqGTUX4xwq9SbEEvBGO5Bl
MpOW8oBwgsUzRhIhPfe4qCbHBTYq69j01GXdVSwt1TZF4AaAllqjfTGOi3RVJvadely61VgPFD84
LunucXmfj0t9P7ks+2LZAUxDArExln2hzQVbxMzv0qKmZueY5jL/UdnKsp0ctxZQJQKCybLhFMfN
h8YHGxGsnX5TKNqwD44blThuWvFx/zpuZej9lm3tuMP9vdtFcbRPj5ug9e8NUQGCuNKOGyV0n54h
LwpFxZuPm2nodNH1vOyw4rjZhlgG33rHZQtGhti+WMFUPDXC6uRaOW7XgxoFnLyhCJ1Xy36e22XC
mX7Z5dXjhq9MZvzWLVWAOBYEqZYvxUFujLM/9U7DBHqpH5RjKdEfy4o4y8fUE0u1YQfGIvc+FiFB
6rTlOWoy7TFbqpTSEBQsaBRG+ushWUo44alpqkaa/QpFWlltRRecWxQvLwKvGIdqulJP6rE8clqL
UmlMqjj0hrYRv9RjReUcq6t0Jmp9NR6rrtRKOiowchdfY7dPQQq5DTWaPNZr/bF26491HD6r8Fdz
rO6wdTEo6o5VX6zK+iI41oIh2v9oPxxrRHmsF0FOUzu6xzqybPrmbj5Wl6Qp6M4mOFad1Bd0Zgys
ALgF3fg1S2DVrJpjtdocK9d0KWKpP6lnhz5QzrSlyA2O9a6SFvprYIskvYsje/hl2/HwK6pVyZQ2
VcrBhwBJ1EFXONoTlkf7yeyGvvSaVHO+NVTo5npQYX0ZZgLwp2w4CcyAUH7FECviTTDr7vNktQVC
Mjox3YqDmHtpQYR9E5wdkCJUOvWtxSOZeYow87O8Vud53YWjsgoUfpY9qtx0D+6mQqA1oGL5MSsE
DlRMLqdvIflUT5TFau/P/aIFKwwSEOSMoceGizUIuDxuFG8zdxzzXZFXVnPbCt2avmd9kNZnDlaN
PatGQPOEMoJYmbKkdVTOpf1oM/zMDsLuVHujZIHzK5WI7Zh2tCauB3TMl1oaK/2WA5b7oumDU2xC
K+Ko4jZDc6WBXYpXjZsUmyCqMAzy+TA2GkhQ4GFxMWwvTPfYXZT22kF1IjzbnCUiQrPF25F244S5
0kydcYcHpBp8uk3WPTShoPT6tg6v4j4YHE+MQXNbKDDGUGVBMFontVISwpNlxk2VFMSe9zGEVS9q
53rh48jC9mMGwJWHogT9UjDoee4lUIbuE8dOXQ9VYkoHkmCNQ2YGw/F3Ly8ITQWE00DreWUzgFgX
a2YIILVM0NiZYZNKT2ehmTcgU6duzdiBMyMjeCaSJXkZlu8qZcAbLWINyZYmE/tJd5SaVdI2lBYe
Dylp+5Dnc4C6Uc68bmWeCC+tUQH5sqgB/AQKKRddMujp+WBMPbHoIyi3qFczZ5NqWoSIXa2SnxYh
86W2QsIVVhc9chjt25jmCThE5gpLIBrkj5sKvJu6qHqM2s/ivn2ck2kctrlb0n9d4VdTRjjWQ1Ct
BGOoizCtWZaFCKMfoOUQb+MH02/Cdph+jU6aI2WNaOgFq55j9g/GDvpOo1/aHQpN0dKnkY8lOJwq
c8pTAfvEL8yxm9Zl6Ii3ugIeYQ+mtY2tMbmxZhsuiTOYnfR51y7yx6IVBrFwKGjupQ22gCGpM8YX
DWtu5SPOjwpOWE7grkptHn8FmeCjG8kAIUYXUJhWHWWWC9sgAd2kFUH0WAJifZERc0EcAj9sZyqu
UbnaWDU5JN4FUV0pF0rFwMnL0Cc/cbzX5tIjqIjYOl8LZDf8SvR5+o66ynzNw7wstkPNwT9k8qau
8sKNaVLSV/07tvK/fbV/QTn+tOw++jwZGUj53P3eYDv+vX/X34om/rJIJUDYoxIYQD+NAvjvAlyz
sN8jGsHbp/I/0AT9r+1G/wsE29KRAxCJX3QJkvm7ANfUv1wdjQ5GesznkOP/Qfn93nIDjHeJASJb
hSYe7kLn6HT/jd0w1sHU05S9ClUaXZ4lW7FMQgoVAqFAkUM/+AGbjPZVWoO2aGL+1zD27+tio6Sp
CERl6SK+L/pzmI91X8VXEcKPxf5uMvvPW/r+A3lR+ZuRoaYN4gytb/r02y/0gSToo0sTOorDFa/r
whI9uTSK9zob6uaqj0VzPkTkMq7HQhgbSmoyxmlXReHlROdun42wJleY3fB+8Gf1cPPFJ+EMdfol
GDRc+TCQVwSf5/2XQI8+tIwpuorBGerYEdFI+DLDC7sa5lDD+uDGoUtEpBlpXpJT83oafMuK9CQn
OtcTGhYr5gY46z7/XB88E7BJUJxhdyWqRpw0XKGQKtY4uwdS97SBoz0IAB8CZP4wjS0wqwEuCkQB
vS6rL4RUyz988lDgL2P0ipKNIeNp8ok5OQa64vCKml9/Kc2ufGEIbPmBPsZnADW1xx4r07Xi1uU3
1UpC7/PbXn73P64OfGq5Yygwp/7XXDWkZUr3QMMl+saS377QRo82Yat/lXjxXpV2fPhZ2h0i+ngK
XRrc7393Us5hD4bKgbyQ7DGIouhGH9zrf343AKOhJRjkoQCYeX+NvjTDMgzEAc8Bun0jHB/GEIdT
W7ftw+dX+uhuHN5g4nzpCsARen8lxnCo26f0auR1ua2lVV8h9TW+wKZ/9ONwTGGhApu+2KDfX6RL
TTi8WXxVaC6qEkIr871q1MYtrrXpCx7QR/fD0cBeYqxZfE/fSrijAXCN9Mpo8Jf3nC4bLw87kmf/
+de2YI5YwEl+MBdAwO9mx3YBlbRpfGW76Xyf5HQJZIwT+fOLHCNMTh5qBjA6gksNpgA2zvdXGaoy
rCYnuipjVUcjY1M3cBKWrkccRfNUiLy9w0Jgqj6iOJ01N2EeSxeFcczWCrRRfPF5PvhumRvwdung
iBCcntz0nFmlmWfOQbZFwzB/Vne9wlTj85te7un0nvGAuDyOdKrspav1+zdb5ejHg1o76NjMEQQE
HTLJ4hGO7Qv+qi/4ah/cEI5Z3K9LZq5NZPf7a9mtmaPRGg9DkIZ7uwsmH3mj+dVG8cHCaCGnWhLK
EH+a2snTnzCncpGAHIBj6WdYgooVZ67I5+EqGXzQ+agD3VgrVRT9lDDHN/B1w1vTmpV1YyTigm5x
sNfjLLiv6za505OwRw2pNuNChEluzc4ttp//BMsHOvkJWMZ5qJ0FX0aZ8v5rMTq9qnWko5beKFdz
2Vcv2F1JQZ4Md4UMS4UgrZq3n1/zoy/p92uerENtpI4ghoxDovOZPEZ0uBlRlazFQFc8EhWngCJr
7d7TzGy6sGge3Xz+AT56FoggBJIIBEvA0Hh/012FDYaF5QAxjEGd0sjLESXQFw/cidX+uHnw6jhI
/y2VaJXTUGNZarUGB4B2DG/9uhtLvfN1YDmYlGa3fzKx0H6v0sz8ngyYalBQ2j2mNcsp8HAiB/Vx
EVgK05Bc+Sr788ihOP3VefFIWic2h7L15GWYNT2p0OIceJYdP2jK6FZr4+ylXACZc9rE32oxFL4m
pShXbOXjE+owbR3Ffcz/ct1r8rqLbcPhi5O8OV9kOUahz3+iY135x0ekqoGJSLlNG/v9b9TPsPto
Jh+6GO2oHZV64uEjoxPcS2NXEqx91zWy/G4VY3neNEP8KGRr01+s5aRxtrT1tRU2+n7E+31W5Ep1
//nn++gRch3s1jw9Dh74k49nVZ0kukA9oN4strJwm1WSOt0XpI8P1kd7GQbYQMf5tU730nDSQixf
/SGvNFQjdWtED7mKTS2eg9bYFAgc95/f1Ue7EKxbYlSp7lQH8fr7b71Cy4XUQB5GtWvPtTbVPZkm
xo/GGvTroVlaIaMWpdZqQll7acTauCNXtMcKCCRg9fln+eAb5uUEowziBGCBfSLWRytaishpDlmo
WOs57n6p+ph9UUF89I7aQBMo7fBrcBY8ud+24ICfRvKQN7rpDQ56hKiRzZZgUGqxerb3RhGkflM6
jDyHCb8PJmSkld3ktnRykTyui6ZRv/gVlrfv5NHnQ3HiA42JjuJ0W1w6CU2sNAfkU5WX69r3au7e
sPu/BMw0rHneSlt8tXF99G2z5Ak2RjwsR6LR71txWtGzMsvqgO4tWSlVQ/56YpgeKEG6T4bG91AN
3LZ+AUXnUVnWTtHdmFO7brXyR7jUIv/81+fIt7z9DhacP9NZnbp32+LgIqTb86BjjENc8sVd/3nT
wPIw01DcUxn8Ee2mQKMfmrI+5NC6HmI1lvfopKx/fCeuCYSOh8vhKAF94/0rVeKSY4Q1HHIaOj/R
5KVnM5O0L+7kz6qbiziG4N0FDcJS8f4iBVhpxbSGQ6sO+h19VYLj5hnnfdKbef7Fi/nB7sFhhZEv
HQ8DNoh9UjNMlgpFJ2oOdhYXEwH0UOoijH/fhBzHeT2MCEx12nUPapATJcyJ5nnS9OjMFfplKDMT
NodNmICXtSO+lqGFHrqWQtKe/fwR+qN/wNdtMixl8rMAvP5cQUzcLrhvDgi1kYzAZdZmHzVnzLDM
igvPkSZePgRXOf7RQaIFxx457ULJYe8fPgPLJ+H8wBgWfRbGspNlJkVo50T1dICpD7LItFN/VrFp
fn6/p88AF3E0AmQ0ogwWDvRSdv3WIUIAGypgVw4g2VOvGZLhEl7EypiK5AtX2EloFdXzcqXlOExV
Y3E+OLlS1+RiAKXIe9NiuVesxPSW3KUzOB9iE8M+WamTZW+bIboB2RFdF+agvLVAxc8qu57vP7/t
P9bwk09z6uqKbWBbetkeYHrLS7aT4rrWh+5aVYfLGjXVug4nkOtW7GUdcKkKwfNmckZtZwOeybxS
V9Lpi597uf/fF/DTT3TygiwxfQlGk8M8KMCbWWxfg0xmN8OAxTVIsZMwSzPXaRqhuK1wFHz+hZyu
asvVdRN1Lr1HTad18f45IJgQA78pD3auDeh6W6przhpfXOT03HC8CEsNWkQTt55qvb9I0Ct1k6U8
ApgZbnGhBBuoZJd6s5By7MafhmL8orHwR22yXJKIHJbrRcdIr+T9JTOlSGa3rQ9SOirCH3UMzyFC
jk+OW4IW0LW2K7zayVHsTrEI38y+QOltRcMsVnAIyNv4/Gv+8Lkjy3qJeVVJFjsldosEFomWSY4x
oXs+9/iNV3FvYIQLEuWJBU5bIfm293AaVFxOBEZ3DI02TpDclqneXZR5VT9/8ZE++lUoYxa9J1w4
/nv/FbV97mAxaw9tPymKr6P9/a7F0nbAGCzuuq5wh8uynmS9HukTxbhL2gLbgBZ2oIZwIl8pVezi
HDMckBYK/p5twoB8RFegaqik8/pvoe//n0e2vAqnrwprNKsj6yIVz8lSwgYCl7TMD71dhPNaoByN
sJvMjubHA35aEOWtQp8DQGyNh08lqsgM7TcxDxyM+U1z64tN46OXZzm1gdI1Vdy6Jxtpk6Fls/rq
AIVojr0KB9nW0ggy/+rh+ei+CWF1NHaoxc578v7AVSO6KF7uWyBRceq8eUnLatTWYT0q+6Iuxbzq
QWTU3hwxyffRHpoHK7NLHVsm8bNfrFgf7B1gwzgS6vjSl8Pq+wfHaZtQRwV3KZ3JvQgLI7vptSj6
EeMkvPv8Gf3gC4YqDEyThiqHp9PV2o4QGgSZAjfJhgRJ5sp6TGvli7Vi+bgnTxUtSCFImGV1hQL8
/nZsKvOg053LCnfCDpdo5xe0km8IUsRd6sKi2X1+U38u+ACbF64nRZi+YMLfX68g4CJvhv5Sxrp8
UpuqNQhsnDJ68kE3/WD+2RjntCZR5QhtmF6LPmjjL35B1pzTm6YgY/wEC5QNmjnhyfrIISoau666
FJHB5DId+hovELOHpxF0wZOJ1vKBqexRkUDp9RNt6qB6+DRaeT3SzyLyMQT6c5kQOS6PkWroeoPI
7fa5G87pVtfKWXlUFWnPZ6hG1TOlEzg83a7lO+0as4NXMedhTyOjHQ/aXKF6Tcz6JzMCkJGmquUV
ogIHr609F0buQ+SP+rWZ28pLh6bkpo+btF5FbIg/WzwvB/Ak00/TAluxLusMsNYQZ/ZunMxJ7MM8
HTFZWP04bOrOzH9OrcgUr6VDSma5yDs01VoTeG7G8QLLqx50G9UOO3guup6+2oVeh2g4NOUWLXRZ
4KKFmLlSqVz2aVIO36sCC64f6+ASvTJNwbfZPZlT5LDo1aoHXpxh3J6dqzgWZe1xcT31SlUturMx
wcNKbpbo4IkwvIK6mUSoJ6fayun8jBqL2NatXI3MAweJM46gBjrzzzZViZySITuIDxePvYTz5lRs
mFQrk1e6jZNv875M3VXS9xFIHP6WjTOs4PCseKBUO2fXwAw0LwPHihbZ3RiPG+Tk7njtFr2zFYHk
j7tG03Y7nK/aryKJVdR4YkAR2yNKIlUlCId6pS4LMmasIQ9XBFLPB0ynaeHpyNnTVVviePcbC2KM
b6RZaRI5x5v50CZD1vmJYaT3em82CHx7GVvohMoiI8aKUydAMcus17iVp2TVS34df3bD5kYB0oyo
wcr0G2vIdO1gyNFm7YNEm3u5KbVsPcsOU9xC0IHfKUPHa/VIckqNcOYhtSM1ig2qixYeSKy9kVwW
cvpRxh/QYLL5rMCoo2xDI2h+YlSR8wHNV4G3B41d5qVhW961Gf5SfzKIclu1aNw0z0KacU1gU3ob
zjVPkDplNTibuiLePHBH2/XKBnyAz2SUpxpej1Q9AfgGeogpsIWWU6GFtH4F0L6oorfq9eMEbQXo
KZk9IUlqzTrKFUNc6FmXQDgpk/DZaKNW3WDwtu9KaxrvxaRb+cYAH9pvGIIhmwEYnd6ro3TYEdU0
jrDWyf4aDUt/A4ZRhzLAlp+v49HVXy0oT4TX9a6+zucYHKwpkGllJW/p0EuQLiIS+8Dkn/HqhY03
wLl+sOxJw3MIk+Y+rgvtAsC6cl5buGFXtiQtbAXjprP2pVK09y2W0quxDXAIxBF5awjuu/ZbqzqF
8PQxcrM1RjzI4HNYy9CvjH7s/r2J/lfN8C+cAb9tQH+4hC6B5pXZe3jo8a/8LSTW3L84TOv/UTEI
io+/6SU2kmCBHFhwMjjiQ/+fjMHUMRFRyzJXxWe0iBX+o2IglQCSO+IDZt8LEMWw/4mOgf33fbHB
KXiZNAiDyE7sQssk8v1uGbRKqWuqnV9Gi3M+xNvpUCE3eo45RE3lcCkRG8XCt6o6H7pvI5PZ0Z/j
NCIGTjq6UsG3Q0H6ZkWa41yheOwnr7Om4UWvtdx+Tt2gVHdpkhvWc1pJEABlLfp5k4SQKs9kgev9
Gid+WmzwvDW+1DFJrpQ2C7ZqnagDcrKoZe2rqkbTsD4IxKOpgPnmjb0S32fSFB772pDfS9lWw7XV
6kV+obhGdtu3vaXu7WjO4nVYpPKGKC/jW1oAnT5bCBDlozEnYiE8jJ3cKUpgGgkQsXxgbSHDVGir
YpB5fKmFjbmzrNRoN8FI/gjRaKM1qivMpkl4N0PKIFVxaGvn1aoU50JPQDt45GCDbQr6rj+Hyjjk
sLwpXMkiKNriUmZ5V56PvVkKLAeDOqFjHnADneeRps5rXJQL5WJIdRuIiIuSVW/MUu5CNFryNXVF
Fe4jkgFYaLsBmv5c4bhHuDdcaaWIVc8pIzt+mG0Yz6Qk4IjXnWr6iU9ebjvcQluNAQE4k0Q37ge1
tfEv5aHiUxlk+zoKTcdzGDoBV4tGdJReEgxK5GNMCpW3OK56EKp4xUeYdK1JsFouZ5YcKGrgya0Y
aQ4PRVNjVwKmdgiJBgMhR2NVXFg9YMzYGyMtVteItqcxXqWTRRK0F09Wgl95Rgq6KYu5DPxR8klv
ls0oODPaHgdEiqB9Z4+Jw2CqtG95kkkxTLOwbu91e0zhSLPKK91dnsN7wFJrk4JOI2kqm2vToc1w
YORIO9BL2r4yQz+iLDG0lRvmMxZ/6cihPWROrqWPtTAKOih14LY+kwByCAhiilx1Fxid47zCUkuN
/YDnczI34DQWuOIwiWyjJRp1jaWgtfB7shCG27x12otZ6wfju8aTIB6HSk2jNSdh4NQbVmAkdpSg
sVmsiz7VxYMxdGp6hs2dg5QLXwWDf18E+R7l6BBdk5wpZp7+tFGGdckgiGjXItTGHygwHSSqFfy3
u7YjrXA3FU4v17B8g9BHT6vE2JDn0d6hCk0TwHfGlK2xGcWwKdSCiOqgo+HHrpjgPF2JuVG0p8bp
CvojHc469DPc+eSPmaxoQNOnMZJL1W7mMV8rY+hMuQ/gp4rOllakQmRelRhZ5BumMTa2HxYVqBXG
RZ008N2jCcQdFJXSdB/dXnWHEc9zGk9vdjSW5ktrGwNlWlmC/tQwqnG4AjtR92a7jgFymd8qZyYg
zFMm14G1YaRWYF9G5PhwLiXXQsfLlhtZ257FnZ6W5Vmn2FbOVk+JZN4RPOuM23EaGvGjEqQT7oQr
W8ezVSms+yDHqQjLoLVmj8jJPnvoK7sAd1gIGa8z4h4xZs9tcBuoJrM2QwdYs6OJgK48EEZenrt6
ahYenNI4PasFKePXYTlJvvvEqV5DCoW12k6GsktlpOReVyWKgTFsTmu/xAd5D/XR4e0psFNsYrT7
I8YpGYsny0Fw6tMeJUutm1C6Pg2upYBV7JFyrJB0Tk9WTEbGFmiqWt/X5TTZUAyJhlyhdDeectTu
wIY1Dnhp5DbnQZp3F3KUyeUkZDoT88GP2mBSwCoVxqG5tcqeYdMKk6uy2DfjnuTDvnyqw3A+CNyf
YPpq99zMjP5KumUDFmNO1Ssgd6hcsZGWXlzEuJ86mjTUW1W5AXOufA9npf2eylrs4xiP7Ar4nC12
dOGcVzVP8V7RHxmp7ZzEN1wAmtag9XsHrvzCuwquaoBvUJHyPvzmTDaYRrKCrV2wdE/icU5vBm3I
31InmJ8CLRbdKjeNqdp0Sjma+24GT7MOeIjFlaz1qkLeOoZogqEwOF7OcekSq2b5AkFSfUrHgKS+
TtbhpR6P6XSnK11+Cb4AM3xbT9WeFm7tApY01OkS8SjnZ+A5vdPunQF3yBmJ0Ip1SWRyV15Zbdzd
0RjRs305SJV/yhS3k6iJXuBAse6itBnXTlHlxXYqczITVSWzrtU5u4dCyVcyKfa9GrawkIA1qjx+
UVgAA/i/7J3JctxItm1/5dmdowxwOBzA4E2ib8kIkhJFTmBUh76Ho/v6u6KqnplEqSSr+cscpaUy
EeHh8Oacvdd2CImgNWa0H0KiUOAW13HSPU/ER34Mnb7Ra76DuQQEHIObCGV1ritresmLqd4Pblqj
WvRYF8LBoYFmRQ9jlxmHLNbhqS4F64/syyP54E3wyK3UOE7hzBupDAYkdMhZXtZ5n+1R+8CUaI2E
a2KKTvpoTrbxAm+qOWkt/UtgaXVos847D0M0HZo0wyfcZsl9bjEnvc4NciQNdXP0wHnyDdr2Qz9p
XKDNZJy92UDtS8jjUcnusZWNYJKJtF/lE7WoKWs9AkrZxNaxbkzmckgMscjjr8qodnFC/uXchum1
cdvkMR0Sc1cCs9hL24C3qZubydQMvE+hHrMXwVVwTWeFudOW8SGYqvDFnFt7wscw3NHjnI4c6Gn8
GUO2J+PSXg5uGB8818gXMeQf7nbCzFbYBTTsHsKciUDs3Qf6ghqKsar71eDOcFkbbULM0qwbqRyT
N7Jx0UDLEiyDSegxJJZKM0Mz0380yzm5N0eS7uvR9o5DMtc7gkWSbd7N6Qfk+eUyyAO1oXLt33FJ
Y1pqYb0FEB0Wgy/qxwDyK9lAfep/EjcUJnu6deeKJN3X8COWEp3/yi9t/y6oI+8tVNO3NMuidYWt
9dqFUm4hKetjRatzF9HXuDamnz4EsRNRiSR0ZNETVH3f25QJs7iOAKJllzq+uc84aq4mNGCrgMMU
9qi+OOjC9Xd9GhVHFmNjZVP83/alNDdQfYlwDohvTyjjQGnKa+9IGmu8G93efUKsny9Ts8VaJXP3
aiRB/ixAsR98piXLZbNkmAjYxvq9rnJU+qqU8hl6RHEb0DBcQhQjhVZYT2U5E/sByQfgl52tysIr
zsrnSNrpeZtAalnZtXxxuv5LFEzmNoRztIF7n+ygf4BTaLQF/jf80pFM/ATcAwwG2+ouyZOM9XZC
+lXZvGRRfci62DxVXQMmwgbmNA/xvgXZjnU2oT2bd7saIMZq9oKKjvFQnqTmks8AGvECzkgYX5gT
drlxYtvPSJECR3HBi9DcSY2zBJph8mqXunzAYFWv27Ird/AyplOC5xgqPrvFyGLnUVbOuXR+LWar
+QjEpKYBIH0G37wUcDb4xmP76InYWOKwUKuukBsFl31nBnG1SPOsWOXzQGxw4eev9kx/dFVSeEbH
28nkEnrwxTHcyu5acSY82YFyjuVMaCubdbhJmrlZO3XWOEsjigidqqLGP9qE1e6pdN9QnuoD597k
0rWxye6ls2iH2YNjYFvL6ZhXWqxF15dnOc2Q2xJmLEIrpBjksff2XdeN+BHARJHa7BZg86LvhqG6
LWIH9p1wmJzHDntetXR6w3jTZN8e6fPou8YGtrGs50pv2F/npavS8gsE+3RJEho00rqpPzCtucSP
uPrTKe4WxWT5q7wj8zZ0QYAMoyvuWtg06/nGdO6AQp1Lh7Obw3FoWyYy/AbpgNyR1E9CZOCKyDBu
Lduo4ljGfYhToZOPizCi5NNEOtoMmP2PbZXGz32LSDrBYrehU1CcIejvmlHIFZGc7d6AxLvxcSMT
/mhDH8JCOK7aDtxVDY0Zlh7oidewr+n24Cg6TpI1Zux78eKRFLMHFsDeoQqAW8ItvlPNuEM8Mm0U
G8uZFJFuFbnNdBRS5xuvbsejNdf3HWklD5Wjk52EjUStcfY+qaj9UES1R7NEE6cWZbc8BM8kA8Yg
tpuj154qSbZBNF5gnmyKpTIC+RjNXrQltK1/tGT9Sac5scqCk71uIYgZOVnp1VhQHiyaYtUSL7Hg
rtU8hHhNdg5ZFPhVqYWMWdLe1TXAv2UyIBIk9qxcDqNf7BHRwaDAR3ZoqxxTepCPn/TQvda4N49A
E9QhCnPFS168dGMccSqESuBnJQhezx7mYWWPrkm9ba42ieq9Uzfm1hH+1EPXWxaR02Wg9lbKJBaJ
eEx9r3oqYlkswkqmn1h+XwvXqbchOe9L0FQv8Gm8VV03w1J1nr3Rqn1jgk07k9PhmojH8gHHrbsq
M8Yanl4BaiJILzRMoqXui/wsdUShMW0aOFTVI9IIbxXacjo4HYxDs7ndf3Mpv2d2aC5ma4wg5rrt
0pzw8ECDsJClsY27I40uzsNw71jAyERzkmMBEWfXJfa8m2Y06O1UOVw5RD7AisyDu2EosLdbeRJs
vNnRByvr52TRzOB/MlKE3YV2G6gNXfhmumN1pgyZ7otWDWs7AzvFLd9ahhwzbtN6yLkaIVAjHOJq
J1V4DUvPeOxKW25nw/ePndlm/GG70AuDtXQJ9+FDC9T4zddDdY1L7oncULki+3NeLsH6Gy+dkaeb
JENHRqspeqxcIBNjnulH2U5fAAyHYBmrtKeUUMOEKmOaek44EPleUY+7z6BuX/lD40M2V+6OxTXZ
zxQpP3DZ7V8mbzIvQVA7x1RW9rowwvy+jVRymEoOIRlskxWrQ46YbNR37lCURyqJz5J7wbNfxtGr
B0d9YY2Wi1gCvgMMMkhtqs0OMzHMV+yMT6XVXS1AQlS2k/EInb5+S1U/H9hm9M4yK/lC7H2xzmK/
uiewaPxY8bI8Vz3tRPx2nOqiSOsjh4OPdWlZa3rI2TlPWHYRE/RvZDjcQJTJKsyM+ty7st+WkwqP
ah4hE5hctAsvIs/Edaf1lDvXfEzkBrpjStCJmDZhkEELsUv1iRvKeCYNm3wwu7VBlbIOHyrTm85o
Cp5o8YbLmSSODdhTcxmPCaH2XXQclSFPXdCEe50C1BtKjXIxC6idhuAifYCmJCIE68idP1R2UeOM
DQWrFOWEuOnuWbCHb3ODhxIYQlVsY5wZe7uK9bKSPrBmwDZ7d+wuMtMEKgrZf6Smma+t6rapKH9c
JQGwDBrr9TYgq/4Jt8MVeoW1jAoR7sXEGRnhGFZCz4bIVAl/XaWBdfYthFTlwL3eME19aVyXGnqS
ELYM2MPPl5HVQE8heLHZezrLtpNv37kIr3llK15jy3yrzSDchR6AOLrK0UIkvdolOEZ3M7kDSNSI
FtfRWOzZz/URZ+p0nX03vgZe2hxrY+buadkNB43IOfDlCzTJsOUpBdccPMWTU7X22jf1IbaIYmlL
Uz8husqW3hAbT3Pb5g8mWl1cdFGAQ7GWr0M6zcsCIPcqLgLjCPCNfhItiHhXeyE43Szot/jgvjaz
FR0Do5jWllO5C8F19xsxmfYqIPQloDGu/ENGy4yWOYe2VYmVZ03R0t+A1SyPcm4HTptaYnCcq7ds
rl0fSq9FU3hShHYmqr40TZXcsezCli1cOAILVstw54ZpRn3dVJ9Nd3aW2Wg4a/IzFcebDooj9MF8
QXpafzA5RAOeL5MVUpVbgMhQHDKz1c+AxaubJVpdaDlb24zo+K3pOsFHtmRS9myVviX0UtbBPORQ
M1zYHJAgj+ZNUdKbwbwyYg/4DP1dAFk6gkNUdVwYnSI7RbHZH+WgzC3VLAs+62wccPmeq0n26wIN
xT2EJIzoAjAq4Mts/uao1AS8Ql7Yrp1Hkkp1+EItJdxAQevXOG0GghI6P7/EpJckCzD2zjppm2ml
bOetiSrr5A1+vKnHijt0OdvemtDXfhsndfFpSqzpbFY63YnGNOBW1t3FGYv4TNuJN3WEgzoXdKBk
FQHaDJz+dZJwbGGyuoByO2+6p08jnjvSfTYFaIQnOhWOWAAuIV7Q9YkHAcp7X0/2tGUDEXTheug1
mS2CRZfn9qpu5/Sl8IzxAS8D3mkxnwggGPYioiyzqDyht24eehvQnNVaePhOb9f7s4Lwupp8/PlG
kQ+IfA0Pousw1AXN1sJbJ7ZhXKmZUgcTarg6yRQ/Rj01H6rOztbs5HwHKBY1UJKbM7AI+uxjG5rX
oZm7o4Ec9SHS83gizwB7L4S0xVC77M5+D8rHCFN30xXshn4yVEvFvX0zAlRY5opUaD9J1GvTjfAk
ErfZiHSGCUkoIzufAN2zgPWUcj/tCWUUlt5ish8+WDAFbgkOQKRotulg1egouCqDq7rRRYROlP6t
zJliIGJPsg3va2mw/t1qu9QmKOiovRmQNbMaAqquJFXrZmmbtrnqUa6s1cjWRRl+rHcthlcS3lLK
cF5iApUPudbOIu/2IcgoLkdRsxY32v1mcvv2s8rV7fw8auvNaLvoSU0pulB2muEDrTfYmqL0tjSp
smNtmZz8HDpYC9mMnKJrRfEnGAGSLPK8Ikalnt6GEE+EHjhviokcqtbwxkdPm9k6l3P2rTS6/qsZ
W5KP4VqvYdwZt7emv0pV+aeel9ji4t5YWzqbzsew5KaeRNK+N2u3P9MTC/dKGZTHtaRgbJmtsUwR
JG/BCTSbsFXNgpDrq5eV7kYyO7mnOjiAVRlB+BWvucKXX8UcOvrQLJ7bfhxxkcLwyOuRTmNNdgzS
tmVu0/PtKvtrmiTDjqPtNy/WJyNpqyVVoy9eo+9ifnCyqtzGusx2JReJshB/pcO8iZLUXETU3VZU
ncUhVXOzIWqnXHAuwDxI1OAyYDBi7X2UIws67XgmW19dZVweUOSwUWTGVVSEjHF4feoJDyqm8XMY
EqhW2pyc5tl5yZP6axilwDMzz+IEklQbIUV+P1kodwfJiHOMAABEMROFlN09GuCjUEOgbV5iihHn
wUjCjYEi6OCrlHuVyqvvXWZlGLvjnXBYNJVNWTyCzrKHZhgvjTKOufYXduMCg7Tepprlgou5s2XZ
fhwl9QhbNcmKYtp57mrOgWZrGvuxTa/gcQm6nTqPmWx+aopw/FhHkFgaU6lbwTxaqoZKR2PM8QUZ
YYUz2gngsNnI+Sz5QA39Qx1a1qYyjA/O5Dh3gVefnaGayUkgfN6PR+9iJN6xRAJ5R9nGY6ZxFx11
f07dNvvSyZvD2q3GtZtQUXDCgmtQQEBTFXIjFRMYRGKP+3U3ZjkJJqn3alkjBys0TOsC4v5+RIDw
SnsXbmkgBFdtZEl7uy0e7bRRRyim7d5sYJZLLnu7YC4NSiiT2NAy8S8qtLKjcgkqQkvv3hc4HeDK
9e2D6WiADVUyPEA1CDcDMii4lWH3MUjSdMFVKHse0tsiC5SCyBproLrm5BZM8ThMUXMZvMS4edqd
OeUQ1qtg2AKrAb+hwx5rRCRfPXRN0ATA8AxdRrEBdMznlpLAVblwLIecCax9ymilWbWXUOZozenX
n73AGZ5Cyze2Gof0HVjLmCrapOwNiTf/XM+jXVj7yWXwIr3Ou6rZwfdynmhElVs4dvWhs9141/lE
0dFAc/Y5+IJzUKYnJJHhFgBATVbnTFfezINTkw3zQaNyOBR8rW+z536neRMtkixwcR+7cUSBNvTX
o2EkD2MZsa4lWm2MeAg+5FNBpTapW36DKCPJZm6GJ1dMbr2URH0c28zuuEv0vAn9ZKG4qCzW40A6
5z5zJpONbtD1IodlsEpHC0BY2ysbGEAFVscziCKlWXOmCUbRJS+8uyx1BCCtuFVLNAQvbmeXBIUQ
frocvUwBIWjmtRypIplEo2xVq92LaXssDojFkRJAV1sVRXUG9EMtztQkcaePgVMGF6cNrCMFicCl
ctbluzQt4zvquiQl1jp+6gB5bJrMpSWvDCIFbOTyaxdBDs2UIn4Cx/CogyzHTeh3d3wRzkctzPFt
R9g1ogeH6ib6JCgYyVRue9L7ALNnuLurytml0CxWIX2qs9fnxcXvPPkG742KJyWP8SGRMfKMDoAq
VN1+Z+jAPdF1yTkBagJ9Uz/6bEz6rUhhOC2EHTUfKUwhWEP9F913gLFXDtGph6piK1z4FSrEFLnE
Lp3JI+PeBJmQCKsVfgwgFxR/8fIMybUJ0L4sQK2onVeLK1DF4UudF8Pd1PsG1bPmky+4jCygQ9aU
3dvPMxSWPde7iWIkhyRysK61ou9bOeWZTA1rTypff2GqZ3rJZXUa12KOhuGK7uRWvGlgpcTrGQaE
T45gjkaYzS+oqitN5fwhqUPO/34q7Scu9kqeirxUz1PiBg1qirAvyJxl27SWNcFFYAHF3HVf8k5T
UTHEQA/GcxLwtrPrd86ngtR1erJTQ8R5EmcVFyzZWNB+dSy+WHnq06TtRNBfZG9xLowC8dBgl2pW
OncHUiRLa6g2o9MTaOXHTkfgVFsMyQZhCcWkQdgPLcER5QYGd/mhbNjhqVSW0M9ho1zoxBUbknfD
A1ggGe4RfcTdMhpbBWo3irxXLY2cfJwJWN9U6IEJozhM337oZ03y5Rmsn3egOqavLJnUF26x2Qsj
F+QrmXX2aExt9MV1/CtBVe7niebQWkSDtWwK79IwkSAoxR5WenodD3Gu7IGXIJhOKM0qeuFWaz8Z
QhTthuC9bl9ljdQnJwvKb2Uhh6vZO7z1JA+CaTIC17k2aSg/xdFgm3udVMkVUksGmZP4ethLCPC9
9eyX/Z1EOzofTApM/lMqoXTxmVgb3tC6wFcfgEW2a+mTWb1UCW0F1l+uryAGGERNBS1i65ZpdddG
sEVXdZLrR0TtjgLVKc3+AxlbjbHPSH6PvnSG1FzSDGaPU+agrOO2/C76UCY7JRnX2Rb9fT+F8TYN
OJrtrL4tXiY2rw0JTwm36M7Jtk6JUgthgCb/LY3jnsqp0T/FynA2DJg4EtnXrJCSU/PLxFc5sKDf
lkSn8YcN9756ByPGuXO4KuxHPBCfOfKmy9lubl3mNlvJAdSaYG/g0g1vtKW7t4XgYu4AxsznMga1
3QiZL83enr77bASPufAhIiIrUB9wPchryqH6i6lm+TQPg/ds1kG59o3YRVOU0skNwAmdNFKmQ0W/
+kvpVN1mSrAFLJS2h+1U06ql9Q4NlAZbfQIti8gqrKn8LjxKzWe3H+yvfVvnu76mOZUO7bPsNYsp
uc9OWecRLbq2fupGQrXGrBq/U/Uk1a29Ha8GIV7KcnwLKwibsbKs70bidPso9frLFEQ3v2DIaZcV
mjiKiMMmOClKws2gDmaAaK4ueGWHnlNvzixaAtEqr9M0il1kqPJchyNT2Bgni3itrlgpC9kCDNvx
HPNW7nMXftYYiddaCetzopg/oKCip7Gf1B2wN39X+fRSSNVRq15Owc6dk/TJTXviWCv9yLFbAM4j
u2qLJoGfOJ69swSzRC43ONijHdvejtnvPmpcph8UGs2rV2r1XBYT22xc2OVKG1VGxkyPhiGuS2/J
EmXeoZqxySss+2evatMnIArj2RQjfLBbKRxAygdWJPHU1UV00Dn9WQSO3FkFICF6hnaRctPxgX+K
bkCwQXkaYV/5IfX1wRxc9xEpngPqZn4IavPrOIUDwM2YooNFtRUxHlb9BHQw7UWo1U5JsPdMiQIS
VligCqEQV9N1W5iWeWwpi65SNNq7lhiMPU5ZggFKu1abmcVrObLofkxhXGyI6PhCXC5LBosj+Wy9
Eg8xvrSlkpRqJtd2NyQuzrjLfX176dLsBnTwn5WKqj0Jbrxeoc1hPxxsRf8lis6NVcNUCe3PjR0q
jqFJaS0zDxt22PU0dydJWwdt4o7XS+xoVTvL/HaIJxilvtcIqR8maELrqGqvIc7OK8hU/THKsvh7
V46Wt0SO1Hz1+1Gcu6qGnVHP9uPAEkB4jW899UXXf0enMH6HEezuciMRtxbfA/z6+liZwXgyBK+Z
H4qHUFiXxNXOh9gP1uwKJsc/O9ungf85LCEBe6KujjGfId4WRlPd04qqVwbAiYVtkLEYDLN4AFvf
XMZs/DKl0RtydIpumfCL3ZylT0qqctPbbX2hbtkPm4r4MxIIrFPozTR9JVZtwmRB4C9qWdqbWxV2
Ybi0WGP2zx14Gg+4lNvSDR7pBUDZQ/ggwY0TPhgd0zD55MHUsJZIRLqPKaltS1OmzhNTY2Lflohd
PaV2aciKUfc1H6mf3ZNGP0bRzxEbr5jx0ueOvzbNuWxwKtuQsWo/JdaIW/kZ94p9qfNk63UtlhTb
HN6Y9VBgOaE9EpGarjsfxUk08N96UTDsMED6K0t38m2kZ7BTdsv5qh8tsXBpmT+GRho90ioanqAE
i33cBtND08FSRhmboJyRJRnMfVyI55JWwi7J/E9mG6iDG/jy2JRkxyBNjb5R/aAei/wztZZsQoRq
gexyoq+lzAnYIINwLk5eL4NtlzZ77IOJe5oZjPvRICzqhApHbcK4nNJNe8t3LNI4QcWdVitmGe2q
dq4fmS3BC5BcqJRRB3u/0aqjnIdYntOiTaiGpnm882fh7i24/4vUkGpnqDkBuJt0J6ViHX/Muyk6
mHOYrciod7ZpFbbr1hfO2SZl+lxYvRNsG9otZGjXZmEdCFeNZMyBegDBnaTgZ6k40f9Z9cI0xsNc
o9zY0CEpdlh88IyLhLh7yxibftPNyo5fEpNqdsSaBdtyC9jQ6r4TRaoUEmPUTYsBDS5wrz4U3Zn4
FucJjuasVjKatcWvxKXG/CgHL/CuljuF9slQbIq7iOZuH6/93ARiQdnKn8ZDGY6O8TTYseOdNa7t
4ihzO+hXtpEJb92kUd597iYhjXu0ZFl4pZU7DABZpOy+wEUgyHyD9s3IP81GHSQwHj2/QPBEjTMx
i0VPDKcbvfkVmY/fI4OYkDVNX/qwWTrvHE6wB+3Uc76YKsoasq/zlTJQJROsgDXQI0Emprj8SD1m
BoCAtPCYNcV0Z/LO7yKvbaI9kWx+veos1DOjX4Vrq85dlN5Ouupj019pUwaPnRC7Qg3UFNHhOFZ6
SmiVf6eW1Ly6arLfHMPJXIpngkyBAm7bNyoU01fcHtahA8X01lt25x6GvKyyS4kN3YeG2SfyMJYk
TUG2c8TXKibZBQy6uXZRRtGyCXCaIVUzzG3uQHVTEdelUcqA5XpCCn2TdPvOmjBT0qVHz7E2JJGQ
bRXqauewl4zrvGwctkJNu+GhMwPxHaJxv2+slOvPCAlokcTNFFCiQIhJgKqkzHZ1qnnsjhgAXUXu
uCud6d6JYamsujxJhDhFpLmLT7q2MtCbRHOP8VdEnxHVNKGSRvdPBsGl2X3eEwyCKM6eXF1fqtmY
jGSZZITgcAHxau3edfHopgdcICmgJ2KyOWJ7XqcfpIBkmyAvNIFVQDr1IPAtIlgmOQMTxeV2Csfs
2W1E6626ShMt6brBADnWxXLKFSqvpofIbrqlCsJXGgn9S1HObrIaQlKzFqBclTWtLLKe2mhdTjIP
n1kcs/S5bbl8EUTYZjt/nJp81XFtLHdD71vUFQrD7ZBpZGXInmlA3evWvQf48h6dfpM+oSGyOwLJ
Knx8/8IZ/X9R9v9AePufP5Gd/4mY+4ktd/sP/s2Wc/+h8Gfz6uDsxPWE7uv/abINy/mH6Vo46V3L
8TzLlvAAirLpov/7PxZsOYhDwjRxW0MgE0il/82Wc/9xYzD7Jn+Rz8i/sf8bVfavlt7b/wm7PQ4w
rNIgcn7WZCdIDMhris5GMzRvY9bjHW86SM1gjdNiWJlxLi+O1YpyFVAh1GsxCD3vVTgm3xxP59M+
7VqQIT8M4OVfhq3/U+j8goSva0Fn/9bRdDNxgcFw1XtXWp4XNQfT7DxPU/WYZ4bzUrELsN/KIH0l
J3f44A9sso6j8Wz8+dG/NVP5qAKhl0rLucnhfzRTZ4Mwgt5NzkhJjQ1xKs5pyAGcGiI2L91kRZ//
+8cJ3KCmEugIUHr//Dg7R3hFC/3syQz9VBQ1+ZekjovXwOOq3qPA+frn5/0swedWxs/94/PEu+cl
hmo0z7Ooeqy91Kz26OHMrZfwj39+0i9+v9uTQO1gIYAoDkH85ydFcVOV05yejazozqTo5fskmvr7
Pz/kdxNF3GA1N6+/475/CDHaVHLa+Fx6mgUXjv/3hqDy05S02V4EXf1Z12pYNZkSf/l2vxj/bt/O
uyGleCpv77txRMxqFjABzyGkPOIKCskhOB3CB7QN3gON/P44Zn6/zFNlPAREFbn/ssD8R//sb0fX
t25TFHGzeE8y8tHTEC/E89FbrSukktsQ09l//y6Aybhh4yCgOZ66jf4PYIHU8bqkK6MzPjXnizZx
U+EZSK4jBvYzJ4ruXzvIf/xOvxq9CVOQrm1aiseRdfPueYJyMHrT8JyMDWwf1GafyljEl9K0gysi
/PHFJ2hrS/UZ5Z1GsreBn5MRVzoU0+bP8+o3rwmv4+1vprD9y8/bFz2/fxCeO51Zy67K5IraIo0D
ykh/GePfPAnmG9gXmnOgPMzbD/3DGOsGgnROJZVbdfjJHjEiNv6sNgPxcrs/f6dfsRg8A9QZUkTQ
MjcD/8+PyrGuBC6wMYAn1lPHUL66Vep9rsDb6QNaU/XRDaLkFoqep2+Bof2RukE1vP75Y/zmzZFs
OHzTGz6J3v7Pn4K6KJF2yjqJSk/ZwoHLi3pPy3NFZuya1uwM2jPMP87QU/a4aNq/kH9+s77TtsMT
y74CZErefo8fxjufIyqwtn0qw9TbCXA+ODsil3DEqdkEVhHu//xtfzfo0gLpA+jR4yBx2/5/fJ72
ZcTOK07SUrWHMzB10OO7fikXlFX0p6G3x1MTefo5NjxrZwSF/dwk3b8dc//x1frdoP/4Kd7NMhZ6
FMGVODVjV90LFLF3BO7aSyoM6mo6rXnlLtBT5PGrbWf70V9m3m8WK3njEih4S6wi4t1WoIo0iofZ
uinf5kPaCYeCZyjivyyJv3mTJFsbJjfINP+KyvhxpLuhCcwK5YMRmN0a2YLYdlFuLltYbH8jvP3u
USB3bgQ5YTqcx37+Ud1wxgvcWydu+m4DsHtqH90o6jayQ1JLirGCT2u2wz4Wk1ihr0xPTmLU5qLA
SfOEIre8c2Rt343ZQBWNDqs3/WUsfreUAjgS0LdgaWEJfzftvALjh3TGk1U102loWrm2Cj+7iHhQ
XEyi8SFKcp9CwhzsK6pjG9Dz9T4o3epv8/8X3gGblJIUDznqslX+E6bxw/tGAJdB+VYdjQlgJ8oQ
uhyx1GsHHegVSUd8NJFkPZiZE+9dEG5bgqoojFSmN/zlqPCbN9ECAsOPBRbA5lz5bvmzR9oY4B+O
fVNmm2BK9TnMY/8xziuxUuiQHlBpURyxJnD41mBtSLnqP/5lNfjNaFBkFZDtSHQDoPvuZ8n5JWyO
gUeHKvBqnPtinRBKcgY/7p5EGAR3Dk2EVeO4xQPdgHhXpK5/iFURXv/yQX6dwf8ciRubCgCaku9e
SeJU7N7S8hjkbfIVcXW1Cp1x7xFkYuc9kREIr9p92NHDtmsz/o6erf/kVTVsQBDw+4hu/aLoZXPn
DZP829t1G4SfIA6+JdikbvclhArwjX9+u6xY5IyffcQ1FhLgrSNnpadJ7oUe9bnO3wJcK2sOWgUo
gT5Y5zoQRGeb+sgNJaqpFPfT21+G67Yp/fKR8M8qNk4HJOy74QplN0ILMo+2jqm12W5eXeaY2mLV
cf4Iqyp7mGj/LLVu3yJxc9F7pb+nozhdoyaM/gZt+3U1Z4BYf8A+QBcznXc+2mpoSadz7WM4pSGq
u0BZi2a05EKPTbeey656moLYR5dTFXeGzVbz59H47eMdyOcOHA8lbtfWHxdaIhyk29KAQluAcgef
F1153ISrwafIMdGwujY6NLeD1b6krpR/2Ux+xe/cpseNvuiytNwurT8/Pi4Qn2cuTfKirXfS6OIt
SeQuTvnMvGaNb71ao9d8Q/DsEudpxsF+9LO9iwtmIRifVZ773V+WltsX/nl2IGpiMHzHgWQj368s
WWEQJDEnxxgHyJvZWEzVeaLWruhLtku7U2gYXI55pP5ASPjzj/Hr3uoAZ78tJgwFGPp3c8GIBplS
LDriXKN4hv9pSzRF+vnPD3nn3L5dG3mKBPrNEsq4vz81OXFXiXqOjnUxGt+IB3zEjPq1oZK9ZLGI
+Yqu3GRMiy1SDUw5KZKZ3Kns5eRG9rhC4zy/lJ1ESVbAvV3/+cP9ZvTZYkxYVL7D3u+/mw9ZQARy
w2djgMSO/lt+l0u0j8Eo6IMULt7GMiiWvLd/WcxvI/vzrw42l2MskxHVKmXIn+dh2sF4BzB68FRK
K3ssPWp51dAjtCbloiJ1ewgw/okhHP92+fvnhHr/aO920OEoz8b6/itjDrJJbYmOsUzzk10jWsoH
+vdOYn1sy7RfdijQoD+MVywb6jgMjbNxaMlvjFtodWU06aWpCfZDGBI+hrG39aYqfZgtB7dG3ffL
ug+/NEiC9ZDYhykJknVR1T7aiNZYj7YPc8I8mciS/zKVfz2a4/ECD6BupwVutrep/sNRAfZlxvLq
HkR9e1WypvFWcxTY28ahH7a2ibj+yy7467tze6DH1OE+Qkfp3S/ItMnFLNUBrke4DrVXb1LCSpZ/
np6/+Va8oCbaEvxPXHjePYQQbKrKiXPIDSu4UKhG/VUXYbKcLCujuTH/L3vnsSS3tm3XXzlxO2rh
CN5ESGoAyMxyWZ5l2EGwHDywseHxXfoD/ZgGktR9rOJ5LLH/4jbOpStkwmysvdacYybKze8P+Our
3aHuQ1XDs7quz+uf/3Qaq3yU1B/ypCMgLfTaCb1woqGSspDE//5I7Jg+PAPUKlTAtA+5bnxB48Oz
11Rgs7LCRkOTwywgvlpHAbPKKdXKniEtMiElnygql3umtOipFm4+nVRUY6iObUZkex0dNPmkuI6O
1DFf9KN2BssQLFODngzXR3ZBzkNKeH3l2jvUxVN0XLZz/dIjGntF+9k2NzPaqSUwe0FGTtsUxt0I
oO5sMDrvmfjOOQFzlohvqPiczu90uxs3pptYIykJbvEsRe+UJDImPcwmW8vOBZerZwvctd5WJ90b
oiJ+7g35XKSg1m2BhBBi1hkG7rENK9eQOOvqVo14+QLZ9kdR5JcksLkQAYTRP7MIyLemWCaMcQyk
+LtjLvGI98VbKyC6QweY7deadOprNqzqGyYQ/QplNUaXREhnDJj0ak9VpxVxqOTLQpoN24tvGfF7
A0AiNfpqlhqp9OB2CkT2o4oRh7DRK0wFrevDV1Zu6QnoyS4iSA7Welphv1oysybYGhoshjh9Kkcf
a03vTwTbc/IAkPgMLOrjDOo4pqRGeZXshb50aBMjBv+2xx0sZg3dGdYubVcLdPnbIpH3et9XQ+hp
3dhsERejyGrMCCaRbmTe4M9d5qCJsiUyPmo2681IVIk+rrDRgeYdPinemS4a8Yp/QnSpZ4K5mWfL
17pYSF9xjfG0VgjCDkFReG3QqViIAmTVQJpIp+3ZSFUY0ZOKdHO87bwVw9ZwxyPcDEbpd02SKCCi
UpQGVmNFF6UcDKQorp02BIin+qVJ0C3xv9kwnnSZJMFQm+cmDmw9tbHSCsnnaXAWodeDlI43BeZQ
dDp4wJA25JRWu0TJ3WcLuJu5amS4q1ojnVC6FdVwx2PA5GpSLRhIniVbpIjSnNGNGuUjBRZwKVae
6KknR4RLUsUKrvJ0zo973ZF3LIoTCoR5Mm7LSksekraZCAFvJ+PFrnjf+lbSmNcShb0TRl2d9jgr
52nmHKrL2riqLDSkMCRuRtVUHt3E4PB9nhBSLOxiPGXMVVhoAdk++0y1m/woHqSXnqQJumFSzDKG
AUrbL8uaRqs4vurk87OwUxiuDTZOBP5kRu3SMS+INnUggfmFjFMvjBFzqQHSGMAGLTdPf2pmaZ0S
rexQpXt63RB+VE8YuWZpjUUQYT5DnQjvogyE49oFsoqy78MGphtKeCaOKzUgH57sbHBUH7Bh8hWv
h9FxoXgdbkmNi89M6BO7QU0ryC5mlt1xI/e2H1dxcSGoCxOGrKXGb7iJeYazjNTmscLgcqzVlnE0
yRlvEmykFMXYrADQVadKnhL+CI6v5iIPOIHU6Mm040zALFTdPIyBkVvh2JRKd6TXonuMXDfrLpwu
Hq+tSQc02kSoMn2DE4nK2nCjuwoxGdb2vMb1242qcEn/SFloVgUqzOnGoIQqFpcEe+QzKgO+dDiE
uKk1s9TWdsoNr0rvWcx0UzcFEjln4wmndM9yRssGxLEa9WOGgeVcwS0yYI8Q7hMmHsyUMz3yZxxE
+kmpNu4tWbhoLYgokaoP7kwpdxqZc5KsO3towX9g5wTIIdoblAHAPfG5OQKGqZsZdM0IpNsUKIao
bcVaa6ep3n9J+9zKA21Eu0bzO6My6TWm2EupLF8Mt2XZiQe9PIqzenHZ2o0KqeHMboMRqQrOf2tS
rvAZs8ey4eZYQTaz8PoEiwz7flb0ioWnrq/QZ6APdSZvvAdPOT5autT3nCkE0nbiZl+4AMN1DNXk
hkgFxQhgg0IKKmOIYJu6rGHvuCRAQ7o2phawuacl1VaPU+fGY2NLFlzNUCFgqK+fYadZHr2eEszv
PExnvsGYFcGapS2q70qhxmGdjvhzh8FdSlBivFMC4kmMFwsr1R5UKIjcmW/IqFtZkhvdNMQ9XRf9
aYC29jw5ZW9vGJiXX0imYAnKpHen2OZ4jrcNsVZcVjDQyVO1cQugY0/9pSCBMlS1KMq3XTqqV2pi
CQwKNKIIHnYmyw6kMNmSpTHcLhJTHeWydkGl+V1XjEepZ2T3OoLSVzqz0WXBVA03vTrZ13VkRRne
ZbSpIdWuelZkXLmQiJXU2VHeI+QaxoW3JJlYoF4WVW3eRpUq8YhVd8AygrWFaTji5z5MO0BO/sBN
WYeil3l9gvR7fIDrb1ubAWhBcazSCXog1BjQAs9V3x3PhKTIU4JQlFtQFNZGaXoj2RXA6DrUwQjP
fL2qii85kpDaT5rIvgAZUhRBTy5L6WeTiurWLh23D0q3zLjp+1k7o2ihf5/hdJX47hRWbYucUoLs
lEhCHUHa9zoxwanI4uONG8yLKfvAkZY3HAuIRCfo8s4QCDj5RToyY8GWNWCo5F3Tkxp6oP4dCIDJ
gQZISpZ7Ic0avwgJIyzpRi6Mr+ho0bhTDKF2bA50wRwX8CNmgfR41Ff6YGMYVQVjCihhBTEc6d+K
KnQZm6F1Syaac+6BZigPZEMCYfprdt/wDqcD+1CsGMTWXomIpiOHdo/+fiUlFp6NlHPlJxo2dSkL
WmE9J2QlnqO6Ec/Ew4PTGFYAI9gD5QlKQzzQVVkJja0ioDXCeStEoB0ojnPSNCw4XnZj2EAeS1Z5
hlvU67wU+pUDKaMYVcOy4iFVSRbjSRQ5o3Jf1taU79QDTTIaRdWQsCqhTI5WpJh7jfWHmnBmY3Fp
mtoAS08p6hw1NwaVkUjdPhuCNqsKY5OLTtVJpOfW9LFqE1KIZdVBauct/R0mLGqKoUkFTTSmU5vC
tuRD22hZFMaOE2db6djJfapK+8UmlrEKqoGyx5+mFOFs74xXFlND10/0An2IaUkbObhD7ndexvma
iVKCMTQqzmAQudTRvgXgmSbPMgvVH5wY4QW+P+sBwEJCMLHt3ixLPN/MdGBvDS0xrWOlEvRj2H5B
ti3VSKQbt5tQD8bJIPArY+wMHYPWvznn86uFPVKE3WBYtxN+9VvPjY3Up6HJ+rfokTP4jgqmJmGM
M269socT1FgSi3JuWeBFddsih2w0lhZ5Y+uKIajgd2jbtbDeK9QKIpgyRL4wHeVw5Yxz8rVUGmKX
vcXcA5huN0IrumRHLc+aMo4toc+moerniocidhuhs0M0y+981WvaxmEy4YHcZCy/e6sfhluyisrm
OEOhQiziOJdXhVWTVaROabXLZmEumziyaQVEqK/x7tVm9BolanktCgenvoksHmOsm6M9GBfekwbL
5xi0qVKScp6hGvYzxRFQv8pOSbZmMeJY1olJXyhxe+9Na4E1BlPUlnmI6I/Lh9+2w5Gbm8TDCc+M
bfzKnWmHar8gaZ0XlM1VAYJJJPyrbc4r3wwGVPyPQ5KhZDJbpylP3SjGACu7FB96P8zWC/6J7Bva
oDKlecw1QQTskoKbsXTCKx4RtZJESvdnEKRWB8WMQjf0OtN5qBV0mT6iu/JWbUrSUGEmFaj+B1rS
GxUx0L1IR23PHHn5ClE/vzO7yjhx4VzKQOjjfO2V0h2Cemj7nT3lzooSXxrKn3mYdza90+jIGNrb
oc68naHIclVZUmztDKkrm4rSy9hPnJyr3snS7EighTvjfWsm7E2wzqZh0nY9tVA2lIAnmXLU12KR
w21lxqrts5FeCNdEOv4E1RRve1HN1yU3VRFWXpeBiZtIcgq9BpH4EctrROk3ayq686xoTpnHRIBj
aTlz9Wcwe6zb5vQiEc2TK27iDidUD/+zaNvh0aC9qPiZFuurmDjnjp4MsRXNjGTbM7oIj4FV4/Nv
5/yc0XTxhooarqlHBuhDrVtDslGwxqJM0+rKOkkzRKihIkgqPZJO7kIT0BuQKXUjPRnQ2UZ7rBRT
Q0fRmzo7NMQkzUDpMcOhylDnM/DJPXcUudv5NqqiJeZVHEEBaLL4laaWMwS8e+0uLDplesD81ps7
Z1Sjt0Ib9GPLmCN6X6xHj+tg4jwhbwBmC8GtG9Z3Yr4TXZ/uPMmj3RZteeHGRY8OZzGT8Qz3UXET
xex9j5zGnZLQ8AZ7DwYL7R21XwtMrZnNIMn7+AkruhoHpqh1qG4Jyg6/NWOL2G2AgHi7q6z3bb1U
LnvdXPAqx+xnsADY4xvZP0q/lbOmFMHqh5noUXjOY8Xv7Oexaa/bodAui4hTg005B6tGZKv30PYs
ElvRdo6GXLYuCxgk6FuDJe6VB5RLM4q4hqn0FmtG+ZY7lXLbZC7kkqV30oJyCdA8UXGACShCNTcP
PCtGCGkYxVIETkattinHscfyW1rViQXZKdkCHKZiJo8WWElJVbrWfCZldlsl1rCXwsowB9ekIwZd
n3hfTV1W2DrKSOS8VpT6IpYxpHPMxFgYM1WK84U1XvGnPmU3WU/K/EhYdWOsKRVuvR3rzL1FsiXl
VkOW/+XQQPkvzdy/GEz81Ev6BWQa/J//3b3+9fLfjoc6la/vtHPrP/yhndP/Nj2TdjPiOQDXtDn5
ox+5rO7fMPRJp6PvigXaoNP1H9o5FdYpIidaiMjHTDrD/9bOmX8zsjUc5iao7ijlDfdPtHMwUj+0
v2iuoVMBRQUpg3gC60P7KyuAChUNENIyirvbCVsfa32/1HZ/yzOhoiGdha3IR2iFVfq1Z5OnX7dx
r8/ymPIavX+YCUOJ3ZepUfIo2oKws+qXBSeSSaJFXypflkiuFjpe2spZWk3ypiEkSBxVkVddDvrA
vo4n80lds4ndxIEPN5gwwo/7lMre51EACB6xHSdzWyPhGEsfYcd8ZLi+gLIJQTbzNRA5N0seeXfN
SR76JcMH2Wi9FS5jSSMfoFJ+peLnwyNL6PISq8O8SZhyGCEnRcsv5kNGc33Ia9YP2c1x7RGzYZnl
V2Ig13BngsRJek465MFJpdHhKhaSoBe3T76asH1M31yjot1DarQNCATqRZ7TOvfzxLaGs3HJrCbU
bHQM8DpTa7mavwdSw17TA6dze+1O70GGnqUI2SkOC4EBcQOxoHS39iHr2izi8Z5MMTM/xe9gio1K
NvRd0awZ2bUW5zhRvmdnAyQdjxeW5uSYuYjS7VmAydpejavOg3HI4BagtEQgDtncVk2vkNVwzexG
A0p+N+X8Sgk75HprwsjZix/yvtcqsgoHQ2uAHsR9uu2NQpyVh5zwpSUyHE09DBejoC8RKOiwbxVI
cwTVLNgMAupf8GL0NOZbB9tSidN+Us1nR4cuCMVioHPmUb3Gp4mXkOVu0dnOQwh0+F0dvUlaXPH0
xPzFROnhO1gSOeeWxg+Gd9NfcNEBx9Y5LtwgB8YgD1Bn+i1gz2xk7LCNJKinKnAWAbrKaXX2g62a
e3dVBdLe19iQHo+xtyhY2x3qm37s3QhLD9cMPQS+uR0YeU8LrKRVICLA0HyhicdNV3jAGcE44i4P
JbU4suuki5xT08TQzY5mge8Xj8s33HxtG8xq5NFkhd9IOlWarpt1YU5fXUWfrjWpOt9aApE73CNx
mvqATiPM1L1KxT4bRm7h9B+ib5nmwdG0eTncpU1nNJhlSLkLzJif0YihfciUsrpikxqDTcfQ8Zo1
OtyTmhHLUzyl5s08uiPO+kFOR8XQKqYvWxitPnkpxq4llWY54uyItzGTFd/MMrwvCmqLO/6mcynU
VCYbZ+i7G0QxxllJxj3vIY1ke1qtld75tLBLtoOmGYO4oW/6mOGfnX0oa2LitBY9NXki9DecSvV1
ZfBwB8g79NFX6VIR0JaP3X0M5XYJrLazsm2h5Ri+8e4X53gu6tongrF9zhdHvShIN3bCuaGBHgzF
Yp+PUxaPW9nkqkp10lII9wpTrYgZ8zfGSRlplVkvV4tOl53qWsn+UJnaqKCDR2qHT1OAeCdIgPOJ
7VTzozq23RP0KzYiBmKD88XsBqAM7oJSETythWmmUssvi5ZhjG4hpbjHcSy7s1xR1KcCer3Baxl0
TqiqdXnFQU1gTrJi62XVmnOhs6W41yPX4qbTuua0FY79VM8NZWiPct/xuzyZ79reS87bJhI3bFxW
ecDsVF/iQe2uncg0TjE2FDry3lzb1k6K8MohpP4hLUd3ods4V82JqMgW3JZtaz0WWedkx1GjRPRj
lai8AjamEHoVlzPOqsbFEi8atdkD2hZ1WKkFCcKGk9e4qnGLgpKgBtV5I+LcE+t+0+rKU753LUMs
/DTEOBRNTmbYmBDcrJHl3nLK/LGXbnXXKKXUgrIdRjX0RriLmyEumnFjaVkKDJAVK7BJ+u2C2K6N
wjdqtcQIYOjxk2LQq2MfkzhO6ESKfM5lmc1nTu8oI/ynrHidygQ0hr0gQKEvyFq6pPPAyLQfL42Y
Vi/xrHxqnBN1BjUF69YzIGSaLGM+dJJBBRbhwMZrAQ0z7m091Gn9OBujityd3kay8+cxa+jtSj1/
04XdPxJPERd0WkHBgA1VPdqrhOLdmoaJe5RA397xFTHoe1r3zYADr551srYN60uXR8Y1dwpdb7oK
xgvI7xGACabehzguaJBP6jgFkVm3d8XaQAf6QNdOzycVzN/aYi/HhtaMvjbeR4z/zo5cTpry/fcG
fWr3d/LQts8Wh9K/Y4Btcqnp7Hdrj78/tPvdQ+sfjD8NpVRry3iTHcYD/H8LyJLrCKiQhxFC1Zbj
CTEEXrLL1hkDIlvGDZGJGcs31ylEdRhItIfhhDwMKvDRjERIrOMLz2AxhxCusrdXjIoRhyV4D06W
7OEGH4YgI7RkBu7rbETYbOhpSmCu8avD+KQ9jFJAWagwnroaJfSyTlucVsoTXOLWGy03GieVVkTs
BA+jGsOM6mbjHkY4pTqW0LDtDpqUexj1dK5DYQLpl0FQ5Qnji7ZOhwALZ7cj7mLak17BN+sOMyUW
JYYZ/ECAQlpHd+OUIRZIHYp+5lFV1Sq3JVoj18clZPGwHSZYo0iYZvXrYEvRS2ZcFXGu36LD5Itt
PFMwDHD6EwMhZmOo2ZiTcc71q8hsSLZYx2gEmjqv8jBbK9sIJ9Zh4pYdpm9iHcQJrZdvzjqcA5nH
nG4UdnY5HKZ3lDNL5C8LfElOeze07Ibb5Sxu9fzZPUwAB6O1NtphLhhlpfSAJo5zD+6E0WFX9zhj
K83lxhnW4aJJPMe4wQLNzFE/zB/ddRSJg4dt3LgOKEerz8+w6Rt3vPWc7JQ7HzcolJNun+B+FDuS
Nrzy1Otds9/JvJquRtdbXpBjscMXHs0HJh32haFjvmMGKFtolbJlsuNYrfkqMBvbvjSS6UIzRYs3
nHWPCdu8tkztrMJCnWhY/P3ezlR43q4FxTrRhLeDzNOdpqoaW6E1FxLCnZyFn3IPGawyQF7xcet7
kS4EHYMjYBRU2tqik4PlarwNkhEkakLQxqMe6S4WyGz4kgpnBKbtVNmugvzZBxV3DGXo4IhLTMDe
ErLgVTZeLjGetr3eP9KFdBvWy3g81akpwMvaa96qPXqEKqMSyyoYqp5+XxLQefD4KmfZBKs9MOe5
/oZFMVNPJNhWmC2q8c3pJNDHakIsNkCB4b5RW/emsXDhwwjXW6jQppLYPFcScEo8CXM7OoplnTID
hteEYO/Nm6Hw+F6KnG5jTCgId6bZD3FQ0f/5amU9jfilU8CGArjVTxzNHR/jeZYKxZSoVlp2dmN1
HT0WtzJdOnQFnMSC+I2jQsEzplRO78+2Yh+rnV68gt7PbkE+K0QaGJ1yPzGDvY8a3Tu124F+NoQe
6MO8y3s2trE9qgwBlvEk7sEp+3Ufl6fahPkvYHuhvGbCpjYQTVF5OKulFeFULJJkG5up3CV2PuOR
QzIab71RY1pIw66/LuPEwWZKpwqYmIyncFiiVg2TbNBxgveLCn/IjiBhtWUjt0bSdPbWagGn+yLT
80vJ9ByfJ9hHx0fJR7nvQcXooDDFBNfA4OWd8ee76QvxWt108vW1238T/2PdiD8zf5ZpnHT/6/0v
2++/jl/rdXf67hcw19Juvupf5Xz92vYF//S70nr9m/+/f/jX6+Gn3M7i9X/+67nGi7/+NAy61bvt
rv7bffLpa7VqFb//qOOX1Rj27+0x8RzrHtb01o0nm7V1d/p9d2wY/AnCOA8djaYjS2Nf+sNYhuUM
ASryGkxnHrmkNn/0w1immOu+2ebnsT+2TVRe3p/sjj84y5xVEOKpFuEhOq0bF4fOex1KRDd8Zl79
BFsOgPfDpGUTlQRTvUq5X+ZRNtde1I3KcdLWtgzMnPnOFQ1D3WVmXMbipXeNUqonQ9Ua0+NPzYbL
70qpn/1l72Ur3z+ai/wf4wVWAKRG7z+aHju1iPL+ZUpsDWURENmSHROD+kDD0+7sfn+09zIjNHOI
fXXbwAik2R4iug96yWGZJDsb0hDSWItDs12KO6ZL4o/ETN+PQh9EJb0OGBVa6/ffKUlILEl0rKPx
qlogSKU9Lipn+CQC9L3Y7sdRVvOIjgTXc51VKPuTuMhVCWlgP4mKDJTrdhCjeu5NSY/n2IpP80TB
kp+IVxN41Cdf7/0l+3FgA4ElmiZaO+4HcVjTeEM7YrSnlIzhZfLaOkaOlm+1WTbf15H/1CzxXrH1
41D4nQiqwV6lqx/O5FJNVFmLzHxK6yroCdX1k6X5NirLm2qU2idq2l++mEszikg8hG+YiDVaUu/O
KO/wQstUnOz5HN93ZqNuXLN9nXmdfvK11o/9H6JBvhaGKg5h8uATWonq+/2BMmYkoIaSFFu9Bguh
1FXftjIGF5kpTwYy1k88Gc2fSGN/ufddGm2Y5Na8Q5OVgOXm5/slMgc67wWbcVRpCBeWUfRvjPWS
z5Lt//E4SKGxGCDQ1j5m4A1or3jfcxx65vWDFaEqiVORfaaD/eXW4OugUzv8bzUTfNCBWzAz9E6H
tW2uHh224QXbksEEK5vfCmnuCRQLi8zctWTQAWk+4nY5AsV7vKj1fvb60tdkfW7Yy+UfrjDrx3JN
3dJ1hIxE270/ywOWqjrxwMRmqOKPNYsWTz5En91A/3CnInhFY8udhEH2o5UD618JnoJzjI1hJBtN
q+kOWm0riFwxqIY+eTD+6Vyj/0cOCihKtT5qC00PpICbQQMCT6hsARl+1Qb3tHWtE+RX8Sdr9D8f
bFUROwYBWR+thxQ8mmM2HGw0y+oIgnd3paU11XOuGPom0pvms1vp18dxFe9iyuIVySv5o2g8sqZM
jhqP44AK6TxL3IdWc0+8Gkp7Do4GGZPSPaTwL6ZWD5cIwiGtxMAZqKyZMUHijPm0BITcJQrbvj+9
n5CTYzBgz02PEzTs+/sJURwWK5edXE+zGo4xeZG6gdf790f59X7iKGwCscHw1mIM9P4oxDckLkdK
fBzI9nw6iWQtMlGQY2aNUhQfvz/cB0/UugByPJs5LAYC1sCPC6AxRmqD2Cv1hcpW+2QYbDRmlj3L
M/Ivxaktuu4pYwAFVgUsn7tp6Pzeq0lmEnwYjfX+9x/n1xVLN+C9rpWWaiDBWO/In96k4OJjt5R8
e0hvhIIxWu8nUi5RjnzyvT870IfXWQ0O1RoTDlQ1EO9rqoSNpsnPFodfCgNOLu9mpgurOcMwP9wy
ejcyihk4uRWELy2MSC/CqFNbK0w260FAslmfj+kbyomQhTr5bLX4p5sJzZKBA5COqvbx4tZa4ZCn
wBKYO8oSziyH2zJ2utATg3L0+yuHtoFr8+5Vur4EuGYaei2mUtqHawfwhUxqI2GkG4+YUJjx0mQy
pdcSNAMVXl0Tn71b3ZxKIDZ1y3BYBxbG2JOWu/eiRZr7JS2jSkFVwv6oQ8zC7GFV8SrAOp4o7Jvq
Wa5dMHBhoj8oPPFR+JRbsQhyYlqg/Ii5106csso0H3izrgSIgqb8Shm1AoepLGb1OiGlqd6TRtrK
0o+7Jap2DDwxsKB/HHMl1GZr6eA6qMt5ItY5Qp/xmQJlGWS39fS+AR4y2fCzRzkZMOA9BfBLn6Uv
scKkK6SDE9unRu0tEOxJekv4CF2e71o6Q+jNwKXbSH9nsE8q0H0ZdurUlaCDCG074TG3vlIPGeVZ
Lgup70rbSZHXoYhwZuQmwwhFc0IR0gOSKtlLoIeOU32M9pI2b1xcJcowk/mh1rEps8dMkLvp+GOR
5IPnD0k5eObR7GlEzQbMbt3ZDV1Alv2xU0fdN7yX3aUoi/TKcYXTBSiE6yHMJLsmyI2mAAFaaAtZ
DHkT79RMgAHuRZV/HbqyfJGSziTarlwTYTs7iFWHMfIuaahHj2mZabz8+zqK/Z6nLT3RE2G7x1oh
3XzjTjK1w3QykjQ0R29ITmx4qo+DYqvydKmooRKIa7NBaChloHxQR5MJfhYX0H6Nwl2c0OW0rc0l
z2LI0SUmMHeUJkwgaOual7GXVs5JU8pVMscsLwt7MWV2mLlRsUO8VNMuQFSGMI08229NjpDej1A9
F2g/SXXYeHGRilMUSfOdaUFgQupj0gDsp8gE8oo+GFpaXdJb1uqx0UKZl5rqCwNdrd+7NpOFLOkx
loIKK5lfze5F5jbeFfmGk7VFr7DkHW9XwslCOeoC4pUzinTaZ04Nn5WmmyInwnkQO7UcuED0tSud
Ud7HPeEVQdV14kqBFKYEs2HLs5ZQhjSkHNKc28pYJvV6BOCOIsBgrrMTprYUHmhTkJx309QySdHi
Tr1h2GnLDToqRdt5U2E78Ylp1oShnVaD3SrpccabKj1mQ1PZ8NdojQdj0hflbspc9dJR1OwJv0KX
7Osp9WRIogViv1wpUHRoLanPSN4QhsQ1jciApb9BlRAvsDuteUT4gmIheaWdBsgvJ4DM2xQVWyxU
aBiwQ5CvdM4I4VzIK/MGI/JZH6A45YNgOOXpndpvk2YhIdeuKoJsbCJy+JHaOvnJ6oxTR/+9i3jg
kNSEgsltfmS7HQEveusuZ2gg2xpEmmclMAcR/IZi8doLtnI1kQVwLOMgq2Wu+Q3ZfwW9sbg4s0vy
rX3yFEwRYrISedhWBt31vEy1OYgQ2uug0FNXQYfRLd8Yq1n3ZHmYiFoSYrvw9er02gCp5CH5buIR
zOroPTKlWtp7M8pAfoE3zZ8bsNU8BYQ06Ds7NivvlKA3C8kTg25nozlOKbeS0ShpIUVpfCVCu9C2
jVh41xgeg/MwYrz+nLheMezKOVGP0Lem1UZkMibYysltHASmPnkkY2VNs6UIcOwgoaPCHJMHGu0x
JAKYkxntdxTxaXPerrlhhddnbzUgLTp1qN97eOaNY/hJqZUPuacC8hpLXSRBSehEvDNQ1SebfhyG
DMJhNOUB2NWSyJ4kt67jniZtUNDvtAJ7IbIQuHxWGwEEUCJk6KxjqMOylesaUuWuMXe6nlRExyno
TrRtm0tVbvoB1SNqvCm9UBZHI4aI52zJ70bbQyx3RM1PDbtpSCkTXEXpGH3XvTpZZMnHMhFW1/ja
IDUGidYsecJ6Svn+csKGfwyErP46xhl6xymyCMohbybPT5LaMitWnLVJWaW1mopA2p7DuEsa5Whb
JFaCoTV3nj6refO9NPwvYcy/XLaM//3nfuKP5t75t5I+4fb15VV+615f/rrp+E/7V/321z59lnX1
2r6P/V1/zneZDKXI37iBLdcwkd/hQ6Q0+t4HpLL+21xd5raFrGyFmfy7D6ipfyORIdfXsxmPqNCf
/t0H1PgT/KRIa1acgm1T/fy/z/ujtUbr9D9tpnzY5vADPJt+OIIc6j96N2vd9lOZmyLHKD1enntC
1gPN7TZxrvgDuLyipAzxbn86W//Q2PtQ634/msOQkOYm/XD1Q2HG2FJT5mzI91RSR7I3NqZ69odH
wHP53QNus2dhb/T++0zsv0RflebeiFQ9SMpxpS8X0Z/1anhr4XvnmmoWfV0c+h829CWhf4PlFt1e
WIDm894yN0yD+93Yi2QDOFeQGquZn/T2Pm6Q1qOiqqKR7K5Hxi70/rt1hGmK2vXafev0ypkWVW/C
mYswrz33WFagoBH9xMdWYmbhvNB190XiTmipcSf8/iR/MLi63z8Jtx+RFRAK2JW//yS0IUbF6wy5
BwfpbusFSU9kSO1ByZ34KBo7QmMK3dyaKRFAi4cpKS6dZDe6Qx026qAdT6sKfC6MnPjzyPGHVAff
PzfiCB7sAxBpCLmkZIZojd2dVloDDH3bHE5t0umvI9QaNHiSusO649o4XWv7k2bm4S75aQPx4/tZ
q9cVeJNJsva7p6Jws1mJqwVAKvb5rWGN9zWtep8nmOiuuCPhbhLGVV/PIGMiJ4Hi7MI5In/tIgKi
G2p6Om8cfb4laLR+kI05X0YlOGd7spOgqYfuk536h+4IH5d9zkqbo+e7glw+XA7iPOe+ZIXZa45l
70and7YTDlTeBKO3saTRfHL9f3mMaS+sHlaWJiR+lvPh9FhoP8jUMNO9SmDSUqFjxyn5+1vs0NF5
fwneH+PDI2Z0NmNDy0j37aY8Xwaf6JugCOMNG6mQsKjA2IDLOalDHEyffLtfzyYtWJ403WQCQw99
/fY/LYlCVcDnLVa6T7stIH90fUzI3JlUvc/6OAeY0scviROYbTGjIkv9SPDSO5Le8llP993W3qXX
2a13UZ3ZJ9zv2kN2hr9tV51NF/rO2YotEa+vsHOvzsV5faxfdGzD+sB6Gwc/ukg/OfvrDfO7z/Xh
hsrJfE2bfMEhNZ7OGqz2yt6gNNoBJt5mKSC80iXq5c86Lgy+oA/RHICyRRmPXfn9eWd+3+hEfUx7
CNdvJtHdVlQnf3ptD8dAWErXe+0NfJgsaX0rVERZ095mRqK5MrCQsgzm5ZS/fnL/rj/p3Sn8cCT9
/bfJsiSLbMmRcNCE9Yl1lIXPViCD9kJ88jL65WJxJIdqAf06SEZH/9CnixEuMujlSJnZBEY0Aieb
A23+Niz3aYu7PDP8xvlkbvChnXS4Vo5qMWgCn6lBdnj/7cyC1AW2DtMe+6zPONmPHBes6t71bkhj
xsH7yWv9s+N9LByUDlm9xvGSKFrxqfthqbax9mZ30XHsib2ef3LAX5a49aSuLSSKI339z/svqOqD
MzXo1PfamEzHI/du4LDH/+R2/OXSMQLGcUJz1YLkR3n+/ihxUffFaLXNOX1jfAxt2KRu6GGJJLnV
j/EYuHVyPOH1/P3N+cvZ/L/sncly40qStV+lrfe4hnnYgiApSilSUkopZW5gOWKeZzx9f+C9VimC
bMKyyn6zf9FlVb3oqitnIDwifDh+ztEskR8xn8x83Mw3xzhVkB4uCkaGgkeRLl2N1tJoVGswi18s
5Ay9eqnKeWGlKn1BeDshm4LRdGayMARJBU9W7ItUYsjTZeZC3VSasRnFcuXKQPWYIKis3fWFnl3l
FpVwHmW62/RCMX76fZOgtGrwQ8M+UF3GGYY1UitGyMhhnn6/bunoEO/PO5RIcLBQwaafDKvm/E00
ETFX4V5S7tV74aDedvvoVtdW8jOz0dSNpG2+TtdgZBqG6LSF7Zy85Nz0ZJTOrzbhAk4erD5TBtmq
NOV+RGudZ9PRKM4zloUAA+BXLF5f6kVzPP4ilDMMAMzDUKvtAqX3BOXeM0XEWB+YSWMQdLgLGAOU
i6/Xjc3P4fGzvjM220E9gO8mYGwaY3em8EVyn/7076uEd9O/OOQMM8xOoGzkCOWJunBfdC6MFhkK
3cNA4fe6lek6PN0heDoJ2PmPLEPqNdshJkMn1qzM26f0yTdpUX3J4ii+QQNviXvq/HuhCQuPH2/o
EUUye0TRvhbhUByDfQ0J1T0TfKbT+kjdXV/P/Fxx60OWrAD3pGEDF9jsq3nSMAYw1qQHH+HFbeyb
yvPY5tK3gHnYbSHGC5yU8/sKcwaJKr1+vBtmyGnR7yIytWxDn4JheQh7dAB8/9Alii0i7zFU8scO
fYmmXTjOFxZImnrcLvJyIrRTi0wQjEVYtNWBWafMhtN9p3mMlNOyuCtaY8EHz7yD5U1YDVo0TKkw
UnNqrMoydNbcsjrUXMeqAuAvVI3bxNIWuDXPfIPHhtqxBsUj/+bpPrXjRgi0B0pVHZoY1RUUZUVr
e90vlizM/GKoozBiSrM6FAbTb+LBTKMFz7vwreAk5eLB6xj4meBW710hz1oDoZ6a0ijBmyDeyohj
B7lzfRkzDjNzKrC8t6LMThHDJKNrRVhRX/IDZBbja5StaOpaj8H3MLLjnx3S8+HC0qaPc3JJzIzO
YlOjjwcm6jAKlJuZDUFau4rjlxSdFwxdOE6cXdFQITXn/8xfxcoSisqc/C3rc3LSDGoVkOZhRHc9
LdG3RB6xa39c/6TTvswXZxi8wJAyT03lyXPeHWEfaT23YrDjYA4rmZmXvRLeVIqNLklDX6rZXLd2
lsBPG2iKKp1kuuQWLbNTc0DlhwgoW8kGajf5AxIT1ka5G++ie287bqOdcmvdjl+EH+Ak8p/Z63Xr
l07Be+Ozy0MtAWCMLcbFRF4p2UMEN8d1C5d2kIl1COEB76GWMrsxElD1LYIj5YH3xPG1dM3Ip6N4
aLaF6Ki6Q/olY6Dtus0LhwJwH3zZYCIs6PTmuRMFPVNuFaE79Aj+xmP7ALj3QyVVDuX4VSt3lA7V
TRl96cWICU+LYrhGk2R3/Vecn3+NAUGqMrCK62QeMz8SSqhCoFcZD4gQQQXhOnW/06wf141cWiov
zsReSMccFObMfYqSqTs+/XCQkH+NbQajIEKQv5tv/b6zi2/tp/IlFRZihPMnh5W9sznzmkqC24x2
ISubOP7TTQK/DcQoHP+HhdVNv/70LALTkymvEKniPHMsQDEGVDQZOIRjya5bWwcdbjryD+NLy0QZ
9BIflJfRWF83en4mTm1O+/ru/LuaJXtImYwHX5EcsX/N6yWI2THPvbas2fOmSEHrx6o4HhRKRcpd
cd/bwrpdkS/eCTvBoW9oB9sBBa7MDnblNvnlb61nRv7+s4XOnkDgVh5JQj8eLJ/2cn9j6PlCanoM
sM8WOpVIDGIGELKzhwJ5oKiBGmc8DLfI5urb7JP/oy13PpQXpd1t44/mx720Fh7F78AehEcoe/bl
p+i5cKw1eIe7ZiGsOKtLTzgk05InHQwNOuN5D4Epd90otEQ8RJ+oOlCay9f0SpuPCjoqn5dSuotn
87212TZHeSJPs7tY+9X+0JSdVmwtBukzEFe8YTbTZsNNBr/kQiIiXbp53tudbazim2qjdNhNfgVP
2gZuCyfa6Q/Gnf8x+ODfjYUtvvYLR/X8np++rAWYl9AXgsJZtCNSNR88AZviL9X4ELU3yS5WPvJY
KwuGjhH73KcsrnY20UATYg4EbQqNAcpSRzz8rd4EX43n8TuN3ifIXqCAfhlKp0pWJc4GT8Fbc/Pn
R4Z+EDhs+hrMkM12VBNcyNoGsK2jDKhEgOFgKWq8EA+QFL0zMds8Q41zWP+40MVbzWmdfjP8yj+k
H+RtdZvuwp26jW4Kda3s0xCNP/ufyYf/tcl26fJ7b332XA+dn8hJ6Y8HeBMgYeuFTdHQcf43viJK
G1NwTNVjDjA3YzRsUibPDoLKcUCHuCoW4ppLJ8B6Z2G2DCGBKTyPuXcqtGOD6C4ejJsiERe84cI7
SKUIBDvRDUW4Ofg/CJqxHqZrvLH21rBputcyXTO6eP1rTRs+83dmM8Di0xGZJn9nr+1oFqAyBnfc
e566H7xNE76kfv04jB8sQV14+85j3ylaMkxoyOCoJHQ5fftMRIulEKmavRxaK6n1X3prJwZ3luvS
oOztEonKsV0qOVy4J3Wmt4ld2DGFVtZst4ohqgFUNM2+aKSbfBx3g4UcmSn8aoTdYNSoQesgXNJN
W35rZdMBOEim026uf+bzzTzig/kNwA7J3WfPvu4ruVnC2bMPXDooyD1vqP0XKyZ2nytTWGpbzGZa
yNsm2CuNlGmGZmqHzV7G3I8qoYNY+OCSitp9ra4zwdvVcbozY3frU6+C6OWLKPs703tqUUrMLW/B
sc4OCc0jIKz6VKygtz9XnnFbqPMAvVn7oIAwpVJzOidawah85AULDeGLpiyGSqaElXR4tsMAWxBR
I1jfu9qoreMYlUN0DU3wRlX0py5Mpk1FaRJuoD5B8+/UheO+FgNIw4dDB8+kSCeo938G/cuohR/E
pF2V0sFfYu0+OzWTySnPZzunDtnsygYEKEMLJg2HqqhtqsM3EAE6gao8UEFZAfPfDdW4ZVBxIX6b
PtrJxTBV/cF5Mpilc2DnoX/GHGQMc2F5aOVCXg1C297BLDiCmfKZcQ7FfdDr0q7Vh2zhqFxwXixT
dpA4sqrGqNfpN6bjVXhmXFRYjrZZYMDcp1EFIC33NP8bjZ21F4qb1nNwvC0DrPAxtvqC915YPd+U
5wP8NZnlHPMdV2U/+EZRHqJREBkgTFTY2gCMItFnVT8Y8PC4rnLpoZXKpaqEPB3O2ZenNsDx5doi
tTNmPgYlFKpBcVMeSg2iNrishHibGZF10IwsvWeod7gzLH+8GyB8A+fKAFBXj5LDOihaQD28girt
FX1AxRnLAfEUt4V5Q9LHTZDB0TKWTb+LSr23jTwpttevubMHHq1aHisRXA61Dbz2dOvcMR39MnZL
eAitZg3UMXB6QbcWmm4ziYzpepsuFMK0SUYFK7MvpIKq6+Hxqg5haBEm1VK+1rXmDU1q6a6F0NJR
x/HRS2PYFEPFXIcgef+wR3v8BbDpA3+hi3P2lI0BTDaJK1YHvc2b3VjG6abvzHjhc54ffQqi0yFg
CmoqVM7XaQFZMF2lOlSVrq5FqDu/dm5qrfRh6D5GcQQJpA9mHfBbt4elNX66vpuXDgHnkJnIaQKA
psDpbpZqV9RNoleHLlTVrZ4WioMqrbLNacZJOQKTeitQn1OFYXXd8PSHZyeA65wJIUZcQLXP69wm
vBW+G3X6Pqrp4DSWUsDPwCi2i98jBiQqN2Vkff9DmyYG+ciGxIPJIOTsWyd0tSQEtxGj1b4Jwn3Q
uSvGtxwp/tRBa3Dd1tmDNbM1OyZ9Bx8/PODywQKCHJnqnTVWdxmjD9fNnH3Go5mp0yjxZin67CLN
Rs+UGvgED6pm6z9RvQWyLt03r9etXF7MbyszL9GttoYZkqipLfqbLINKpr31vXEhuT7zRdaCuIMO
PoSRH6STTn2R3ChCTyWSD1250cebQbntS04+3EkPdb/gfmfBGkVLiLxIOSXCVF6/U1tCPcQod/Ss
6A0yRy1e9588ZXf9q50d7ckGE3A0ZCdysHmvUoo6q6r5cAdfZXbKraKXqB6R0YadBjZGF+kCGAnl
XVp6C+/6+fN6ankOL6E41EijVYjkRw1V5wwh6KximOJ7mQRPmWhsK6gTZV1Y1+MXKIWdAXGF62uf
vt/J8Z5+ganpIH4mgZh5RMPrbkYQF0gHy4g3hgCtoPUK88q6SR5rT1k4BOfx/2RtuqWBChL/z/PB
kuAUndtCOsS95HSGvs3DeF35stPV4Se1f3Nj+c3PPmpd7nQCzFNNuRtQXrq+5EsuRQDHTDBtJ7Sd
ZkcxTaQsCn1ZOmij4FTVFwXONaP6IVbCgu9e8itwGkRQXFgaycqp746RZYZlWUoH5WPYbpryC9JV
2Y8Y6lX1AMTnz1cFVJbBYJ5CBnZnqwpEaagYMFEOaWs+GaN41/XRfV0mb2VkLJyXC7cMGI3fpmZn
sg+RmbJ6WaFXg6y8Lm+aur+buDKvr+iSa05JCyBlIhm+4ennYyilUUMYQg4WDGwrL7Te3LZBZ0Bt
PqGbeVPowRL05bwkQ25KlCfy+fBOsvBTk3mSNkEkFfUBDVvzjcGE2m5LBOgU2R9WXpKUO67Dn7EY
GWsjUrN1h7pt67cf4NiBBF7kqXIRnhizoLgf4tG/z6PqO2NmwTbQqvb1+uc5L/7BkAC4A9YGthvo
42zHtQj+bAYbal7JVlmpZvq5sOp8ndUTSXDJlawSit61siXYvliL69jI2zVkuI3NiIuPXkWnIKqQ
CHYWW/Lm+o873zsTnCLPBILDRA36rFlZ8jx0TEsRLbWmtZbr8ENY+si7a/24VnQBblzY8K+bPAJg
T68y6ln08kCbAiQlTTrdPMtnoDCY8K6dOxhfPIgCf0A6G8O91jAKRiW++9InCkSe45gkn7MmYGS2
RmWWsjD9m4899J57U1DTys5Ak5ZQ0rjhSxSHwhcIumBwF1DWhmNqsIIvUPohq9HhJBY6GLL8GPo1
4tmiL4+3XVhrj2ouC9Wq9CZFDUuO/XAlWpH7bKoR9MBDL4/wh+tatU+FnHKmJAXRZ6rnkEpFpmB8
UUO5e4ykIYrsOm+6b0MFi9aqTUL4fylrg9eN9fYT4JHkG1SnJYxHReId+o52xh/eKrRkAVTwAEtT
IR1+g9NvKuZeBXJELw5c3Y7Xrwf4WRQIw6Rue3335nfK3NDssHcwWFVKgaHGFB30/1ZmfLDcfmE5
08997yJzKzMXSanzZG2KFU0EQ1ugkl5lC7fW9Cfem6BAQO2ON04HGk+4PCv3qKYg1bD2toc4Cfee
n+zaSVYNyjR9lTDls/DEzBdEqxWk48TcwsA7c02zz8bsJSxNcdsemIuOoDrMqxX03Uu6zGcPGQVc
CizkVwb4amgZTr2AoeeJaj4ApIGcRVl1EKfXxlNddPDfIR7RjrQjzRTRgugPvYI8C8MoLcmgyEE9
zhIBs9P7OisSkkvG6jOIlIyC4Xdz4eaY+97RCt15yht8Tp7P0+WRzwFiU1KKHELryM2B2TI7A8Fz
3cPPt4q1vLMy36rArQdJz0hTwzhdJ5b7Su+h21w3csQsnLofVqYUEUukUPMacgPNvIieBXli7UIr
YRyKbIRK9Sd93FU05utQV29yCyrKYPR5sQZbURCKicbuBrWZhaNw7jbEPnSPab/RtqZddPpdhyRu
oHtw/YceiujU0m+jLHfGCIiUDEGkpm6K+rGSrYUjcfb0THw5k+Ai5VYq9owinXR1VeQ/BlpHwYNO
483aBP2tNq48dZe8Xv/U5/vJ00bxY0KFTwXe2X6qSVlJcioED7FUCxtxZMgWNZGl0t9ZfYUMi/QH
+U9C1SPm8HQ5nh5De+3JvKRMLtpQHkmgfLph00qqLXaGuOLdUinvVF+rgYwlyPIlYN18ofyCY+OD
iE+kAqbOFpp2QdGkqVQfGAKVV9mQdFCWJdlCULlkZXbHSEIEvjkT60NveQctAeBvMJGz4BuXjEDQ
c/ym1IzlmW/0XRLHPTXcg+LpPJuRmOYvwiiJC6dw+q3vD+H0xXgs4XiGdUgnSDvdM4Ogx8yC4yE0
0k2BboaT+ELpoFYebIoKkas/c0WeNRlCL0IehYuKrs6pPSVXQy1VpOLg6Sh81b8K7eW6gWmLTxZ0
NABaGUfgPp6fZGJzPRNbrTjEBgS3AXEMLSL/039mZPZy9mWKB0gYCWB/DIvXbvxYGEv69GceMFvJ
bGvSCNULMSACkBhgBUYZjEs6yvNb7+/N+P2tZm9WUvh63vtKcciKVY/ynK1yUEO61GhhrbulZtbS
zkzrfYdhydzejAFZFYdEeZZQrsi6OwoYC8dmfqXOlzT9iHdGpFyBNGba/vw76xl3hWr3Bhn6gpml
vZldAWYCxTEjScVhaL8pAA6DpRRh6WNN63y3DiVgflXo1eJgUssXkgdDe5bMX/+ZF8/OYhwLSRDG
2PAG8MDmVyX5pDULFe+ldUwu+G4dQaYz1N/iYmEyiWUBzYpf48V29MJ2zAGn3ViFFeInxaE1g5Wq
wrmjBgs7fnZRnp7GOXwvrlhEXsjFwZDCm8JAlwQctYxOWv7t+q5c9GDGA2RzGvigknj6xcTa9QE/
cuxJLdYmvRqt+2IMytqwnlxtoSVycXfe2ZqdFhOaFgMeE1KZ0lo1xgepfdET37m+oCUjs7NSCmIQ
d/J0j7W5HaOEaQorKOnt61Yu7s+7pcwOTN1FVlkdrcj+KteKVSVAfC0iWJD+uUsDoKS9QSGSZrky
W48uyFDhCCKXv56jRtIgvAGRaL9g5cLdTDEJNBEJLfSXxiwiLZoqdHPIbg+KRceY5NrOE3uS4ER2
WFiZS+nmhU3CHDkMmDiKEmctOGT56Md3uHfxeaR0FSmoKhqb63t0VlQ9JrXvrMz9rdfimGJQcSiS
9ZS57POH6BE6NzG3K6TCvo/3/qO8lHheXBpsmFN0SkdjPo0c1dAHyX7Dflmx47rdT71pHTVOF8rT
F828qz/MnmvDpEJOJ4LAI/zag/WCHR0Ozusf8IKTn9Q4Zg+2rEpRrQnYCN14I6qPpfRSoRA+wmly
3dDlnXq3mtlxUqqwa+uK666D2ECmnYecRX8Ptc1bBku1kpl08ZotDeknzchXsRXetoaybRGlvv5D
llY8e6OMLKKs2k03VFg7hSk7Ss30uihvzXxJyvgsIT1657s1z94qFHqQ1/aM4lD5KyhkUthhnqsn
4yZ6QXlESRz6YFmyyjYw3Fxf5IXn6/22WrOzHqFLFHWTYSmMnTp27XaJX/Q8NzutjlnziBWZVIu6
RXGA7MB6Q9hO+oZAXlQzc+ZY3ibRFpa0sG/W7DR4kpQhVMuSlF5zouFeDiLgpciGCf/WzfV71+bQ
y0CLuD0DLAVysVaDW7SuNlL06foOLRzuOWUgSq0Qjx93KO1vtOZO8audGG6uG7nw8p+4wex2dIVK
VjOFPRKTbgufjT3q3lpuYMeP9qW0xAl58YF5992mHXwXmUl5GQja9N1aieg/csEAb/Mxcyz1xZh0
9pgUbrSlnGbJLWbXCjRI/xgFx861cvC7F7N/HauFYYvpVpglgXxJemYMdk8T1rO1WQzupU1NeF6n
2SbSoII1ClsH5GxY+YY63b4ZX6/v3WWLcEuTR/Ofub9n9OmQCx55P3PLccPwQ54OCCWPoI3Mp8iC
ea1eAhudAcf/vq9+25y9BjUyxJ3uk0unqrDqlLe+hEMNPrqxCzZZBvGCvJOstVLdKotDrGf7yLQn
Y3e6TD/WpLQ0O95+hrBQJQvavs4/K8jH1EzlwobogK1f/+GHnVmaLdKyQlNFJlXfl+KDW4g7pWKB
IalqHbzUueHQXthct3gsrZx4z8zkLAJHsrzTJReT6taRbyv0QlBQtWElCyobIIlt3HjrZEVH5pN2
O+hPJmNDd4GzFNCedfjg6IKj2YQ/RZ0IadXZq4Bw1IgEOD8j+FR97X6VTrmrnsqP3qPxlK/jr82u
+Zg9YJwWmrPY/r64we+Mz94LhARHV5cxrt93lMzhD0FpNVwpSD7eVU7y0G/jlyy1+59L9CHnXj0t
e8LeAqwh5JzDMiMlQUkZeb99XzotAuO+M9ROKayDeu3WtubI9/qCi53duzOLs3dfjIdBiTIsFoP1
KKfP0hise6+FFvXTuEjlfPaSnBqbtxtFK/XRq5r8mSkwE7o+BIB6S9xe9+ElK7Pti4UxRQOYJWXV
xguRl6d1l0nfrxs5u/NmS5ldAh3IZCXRJwf1k61cZ6Ra1o1S9usygaynmNRayoWE9aJbgjjHMSB9
oXd6+miZEJfTF3O1fWy6dhL3Ky1yhPjWXxryuvz9ftuZXQFBHMvtOJraPvAYe1L2ubiVi4WEYWkt
02949wB3WTxKVWZxh2bPcdI4iiHYJgNWqbZwoZ0HtseN+r2a6Ze8szS6ogJNK5ai0hYfre/1x1S0
gw/yLv7WfO/eIM8wE4ROFkLApW84e+s7DQm3kj74HoVKv0S/d4QoVni57oNLRmb5gVJIiNVrPEQq
5PxmEGzC5GcVyuvrVv6XS+n3F5xdEYIIDMeS8bsqXbfqAX0866v5g8xHfxUmPtyNni+c4OvegSjA
6Z5l1UTjGmOxQNzWuouN54qBg2gJR7JkZnZRoPGs+rHHJmlevkKHBhTwW9ojcVUufMKzcPPEB896
XSJjWKGCSPk+R9UH5UMPmWd73MJZIgorP1td37ClZc3uiVoUxCwy+Xq1+h055tu8+Eb2v+pKxblu
6DxRBsVkEu8hkcnc0NlkdqKmRlpVvbbvmd9D0Dt56uEos4MfFtoD9sd4uzRJd5YsTgan+X3mQWh0
z8e91AEYeUlveG8p6wFpV5Gze31NF84UFqY+IS8wlIszZ7fAiiuCgAURJXoqdnG1GTJI+YxIW3p6
F0zNYxxUr1vVZ8hon+jhKi3WoVyulODXf7SeOc7BNGMxKMCw7EU5s6OqdPQqXyXGkocvrWX2HMow
qadKy1oMxLtUGg9i8DVrlwZkLjscQBdautOg4bycpVtjktaFqO2lj8ne/VT0MEWQzatIWdGGsMvC
lmsbqpx/5xv+tjq7Z7NxEDOlx2o2QZOea+1NX6LhuxR343e/bcz8bhqAGo1s1PYg1T5osq2u04/G
3nfKj/HGdCqn/RV+1bbKKtnI38Tatj5n37Kb/2iZc5Sr6gKvkIpB2w9SQ35qOaSmcfZy3cjlE/yv
dWqzOzeTCjdCY1vbd8Knwf861p//7O9rHF2THBTIM7IgQDNOn46oEBEt9YrmoQrH2GFY8KfQi0tz
hmfzJtPlMOEO4YIDhngGRTEBDEpxJbUPkZCKvWP2rvDFNMv2LRrG5rMqw8fvqHpTvoZxQjm08dWA
xMGdNPcar/+ECjzQ8iGWuy+Snmv9CggGook506yvSh4g8tZTrB7sBIKt1E5QrBeYti/qhRh2HvtP
qwDpKyP7QUAJj8zpt7IaJa89Na4ffDken9u0aO2wLBIqmYa/SqVkN9F4Lpyl6W++zy+PNiEO4b2w
4OybP+1K3CRZYSn1A3d5+1Pqwm4FAhZtgQ7SSS1Xxs+R2L70ira77hcX1mpMbQtUfyDih5jzdK2h
JdV0+8XuAUKgx84P0o0Po7vTNfQUoDDzt3Ji/Pxzk3xZvBB2RjK6masPMZjKbtS6B9eEddR3258C
h0pVxOdaGe/dJm7/8OHn205b+S+Ds0s41CDiLRSje6B/4q+7WHi2Er2zYXFGfL5y/zAdwRqLguNU
ByUuQnh0+kUlE3FFT+y7B8tF4TYayvBJd7tPWWy4P6qyXeItmUc1kzk4jkBoYw8UxcxZeWBkPfbS
7kEzYAZShqZ2PIjgVkkWuY6QFeZCDHoW9jJGB5QOpCqoNtpDc7iZp2lV7gum8hAbvwLFe9Lg8Ixy
9QYFXXtEarDXzDu5S+7DIv+goiZ13XnOzgkoOhpfsIiAUYH7eXaPWSXatyGTdg/KEH7pUd3aDaJX
r7q0/oQGQ2HDFmzYIXqO182ejTqw6hO70za8S5c6V+/ioVdYdSi99oO68TXlrhNkZlKRgM0QMQaO
W1buLoQu3456hWGcdOGOmL8R2sSbwhQ6iLSJQ3WOkyljUxQCRFoftEg0nUxB5LmrhqXW2EUrOA0l
S5Xw9fgl3q1UYnfLaUztIRbcYpuifkCQxwzHwgc981sgkXT9mAaFd1sT51M4hpkpTdYIwWPf682L
nJhmuHLRqzlYiHbA25+k+tcUgnrUsYPMRzU7rk1plRtp/uzBkvkolkG/DYd651VZtEGivbgdQyH8
+yn4P1b2/2Zo/t2OTTKPJ7TsH4JvP8tT/vXjP/E3Abtg/MWdA2aXkUkCThIDzunfDOyCJP0FkE6Z
GsayLIH6w8H+kWI0/wJazOz8VJ4GigcVwb8o2NW/4P4W4eKepNPAuMF/PaNcv0bB/nfE+/s9BT/J
oDF/D54q8HLQEkzv3jsvNodYbaR6RChcMTImg3SrWkWxiQ6ne9TkrGURfU75qNUpGC648ALO1Qe4
IFHzVI/KnqbCgFhy1Pt0j9qf6ELQAacIingFYFS/dwxEPj6kR9VQfRIQ9eUE2Obwt65o443CSgAJ
xGRxFvibKg90UicBcnGnNdsS4phJqLR3mUVk+Bb50swvEbZqJlFTsWt60VYKg6H75qh7CiwPDdRE
Fqy7jlLYazxJpKKd4Es36iSciuRJ8lNPM2NnHnVVExRWk0lqtT+qrlqTAKt+1GIdcjf8WE4CrV2Q
VxSYJtnWOorl2zbK0XLVj7qu2STx6gVMdq3Uo/KrC2G4uIYJCyBzTpHql1sphCRHxdis6FR4JSYd
WfgeA30VZJO+bHnUmq0n2Vmjykjx/aMarZAo5dNApfBryiD0rjrq1mqThG10VLNNolj4APs6OAof
RqzXPm6CdBtUqGKD0oZj2FaO6rhNqLR3HtRSNBsaufkcygjnRkdNXdRdzNGpW6R2UeCDUTc7KvCO
RhNuw9xAlzevGHQOte4J4SbzzpukewtJyYtVeFT0rSgcwVRl1mZhF0fVXyXX5HttkgIuLDgCVtpg
oSyjTmLBujL6msOEcH2nRFL0ZshpGTtaXBvZbXtUGlaTHhH5WkGAuDmKEUt+LJm2rE4ixW1X9RCZ
+JpumxoqxnpvfU0HBZ0jLwprSLlAWsPEM+ked0cJZFcqq+d+0kVuxaF/hBMdseTkKJwcHEWUeYC9
tW56sBfT05NsFc1FBaxQkP5MqyH74Qt15zJyLzLD5iIe5NT6EB4EPfOadTnIJQRyaHbIN1BqKjdu
GhOoISuu3ysjUgA7SgylvG5iTwc+32nDqxW0Wm6beTCkK2ZN0tfB9OQMVjpBrjeyL3tAEhAlgl5Y
Np6TujezDeF9ifhILwyfpTFD3Vv0IioXEXJNewXF+I4dy9hvMZUyALVuDoUucyLVWvNH88sgVigX
4edRt47ISNr7QWp5qdLAKGW7YfikstuiKUxHL6PYh3S8S29Tpk3ajYk8Q7Y2CmuMV0gVhYjZwz4R
rQK59eF4DUeXLL0BtewUUUVJCsYg97lXxOSXJIaysqHzNRToDzfCW11bCV22PgNrUVS1Idl1o8nZ
ZhA66y2TYZCzfYTikbaTOgk/LKqnrByk+zK1jM+uXLc9muIWQAIxKgXEh9y8/1V6hUhONMZocGpy
IjxUBTwRKFjGzapWPa1a5SlspwhnZZLuMCKFjg0IbuFriMAL5RKmiPhzBFCrUYv1e7MwUd52XUWz
bvKItGw1+LGhAYZrbka/GxOnVPUs3wjdmD1bg65o60GtcvqDpRT+0lF1RNMISjfki113WFloCIlP
EI/5X00ohuvChieDHqqPsLjh6MzYk661UVA9tXVECbTOzLx5qH1ZpZHCPf1o6lFQrqxygLTQ4F4x
KZ1W7qYeJ6FTWP0KhlX9mLCxMKvyLUm88lavuoGzk6XdAWQ8bBFlWtIjESDpQ33dDL65TV5/Rs68
4rw2bD+7lnWouPcah03vxO9mOwjGuusHq3gKZDkqndAXx09x3IpvSRgjKo2amZV9LCCMC2oOWpSH
h66rleGQCHU8bOKuiAPHkw1K8nWIZPqmikcI2/s6tg6lKxihBiuhl1drJO7S4FERMg/156EKfKoF
BqJKYAXD4cOoQaKIvGGZ3+dVqpsA+3v5S5XxrRyhRs/mFsWl/FM++GmB+o6WtxtFAHdjRwTysDoq
KKd59jCWUrKSNSERnKQyXEaxq94Qd4bXNeomK+PKqQzYWna5FWWfS8sXH914CMS7NOhTCYH3oOSw
uqb8jHCIntyE3Fv3w4Bw00M6Iny9tbI22nq9l0J8kqe8eWISld6mzKL+Se9Rl7JTsZX76TrvXPMO
xT+5Pxh17Yo70WC4sl01VZozoDqW3caPU5VyuBlVDwIbGa/0littyMPQdfygapqtIGXtzTFY+b+4
7b+hFLgWt91naV39LFHUOdHQnv6hf0I3Xf4LKJ/GbBdj6RP/BfHZP6Eb/xXNVQhFabVOGiwTOdo/
oZuk/8W8ATNG8GSACppGS/8R0ea/oZ7EzCL/T408m3GBP4jcZqxpjB1MMt20t+n0MjdCZeI0cINz
o9J7OeqdRleql7DNx89+1G8bNRbTVaJ20m0ndMpjApP8z37s9YdAGPvbVAmF2xz//6x7kXwXBVFz
J8dItwyBHD8xmxKHfydj/y88rP1Z1k3587/QZ6/+a9OkP77WaKKfarP/fynVTqnwmq99bH58PZF2
P/7v/3YzhVgfjA1aqtQcqWnp/KW/vUyW/mIGj+AcPmAcB2a8fzmZjP8hEUIjiBwX4qmJtvkfL7P+
UpkXZlYTdnQUo+mq/ImXgZzGjX7nB4BTKF0QNlE+xiDMtrNWmmoWkCTU+ltVjo3+7BftRK/sFbAR
lR/MFMTfT0/syhDBNjRr8vKLWpPsD2vPTZMByohAElflmLkbXeytKHeKJJm0DGMVNh1rW6ljHKzc
XFFqea/0xZDKGzfgAkcvUAvVeJVoulzdRElB3EOoE6aO4NZ6Fd43merpTuUy5bMPIUzlT5Mjpx1J
RSbC3LMp9ETyuZsrU/+GHG44RBszI+GoNx3nKTJujKhUWqeoYsO00V/z4cryCuid0n4MCjuwckvM
tmamZ4QJodwH8LQh0OeVq9HrOyZ2hSg0bsn3vSZe1y6hoENEUlSBE097eSsUuab9CJFuFO8zrdSa
zTAQkue26yNwsjHkCtigNJqlaBdNH+arLC0lBHXDNG/ho6DKuTKyUqqdHA+pV56Z1/dF5kH1aGrd
UFDVrcIo/6VkBGmOMmoJFJyiAsruW9iMfrHXPW8apCSHTNPVOJQRoUwft01pp5TjIjspzHy0iSxM
cwdfuxn9GjI1lVM7kD2ruROrpInWQudnPKMyCuC2qUjZqyvVPXp4pdDufDcl8uqp4NE3iePioSla
Ew5FS20+sl1a81IZQQ0XqqBGEbTiaaPc90hHBoSLY0qjpejdu7Bh8HjF3JlQbyJvZMjZppTcGnZW
iWO5hSNO/qHVBt1HuNzKmBBWlHMnbnyYqep2qNPbRKy8bO1L/A89V0kNhJkyxVwZQwjXahopXnOr
Edq8mmIrmmhzy/yTgSZBvb8JxsR4zHzXr+2yswhNQfNHPZKktcnHTAmDUnQiRxZMV4NVGm06Wq9o
qKqGQ0ndyNdmpLSaHY+CrPX/w955LEeObGn6VcZ6jzuQDmDRGwAhyaBMyg0smQJawx3i6fuLqnun
k8zqzK4xm8WY9aoWrCSICMDdzy+jOjFS2YTx3KVUM5UxCH3X2CUCgbQ1pXct2iJzKH/0NGuOiqrJ
vk6xlU7ogGvEagcsUbP1OZmKznrWW45FlMOQeZjkob/ailiSZlitfKeKKZ6ieewbju8MwE04J61l
RjLJyISg9DDe9KvXcNbNE/6oFaNgGTa2U/uBmcXEMy10ri07/OeQRDN1VjfScIavNrWwlNDm3jJS
vcaIHC5Wq8tgWgQHPSNRyQ1v7PzIU8vHOOlDTTrnkpMPrnkT0QRpwa9mgOGHuYp7f9OoZfC3Z4rg
xUcaP2waaca7SVOkRSOqGV/rSuj3brzaryv+xseWErM+ULNVX5Z90hh7zy2T6VKmKREaQ2tmXjDA
t05RKgXd4qud87CVbWlPgdNjKw78ClQ86nTPz47uqKPtwlbcHGynbOZg1Gd151V+/1w6bToEHByn
M0jGTBrWccGj4qZCvXQ2Swzc+lLik9XtpbnsV23dupNTeq8z6QoN/Ze2Fc/XIxaUMTTbJEV0whDZ
pUE5e0N9HBnq5ZalajknN5nOeN9Q4FKe6mRsqF5neqj8MKG4U1OBKXI7l5xZq3waQgcoaH0aC8ra
77TRH+cs1GiGmHNewGWdZdBjabJPicVragSD2cddZFE/noVqbZ1kRw9HymTlKgBmNPqTbvSHmY+j
iibVWNkmq4xOXGiJZo+HonG64bTI1NMueG9T9zjZTQ08MPkdiRKa2+gi1Ey999Zw9FRN3zdawSb5
Qk5Fql5nP+6bwKG2og0HvzG0p5r+WXNJo5IpmmQ4U5uXCcGf7bbGG20A3loc6lxLgH1oiu31fO9P
uUgeVn1wrrMEj20wJq79MOnKLS+TIbGtnSlU3+/aEnxHVM9mp1jIfKXVFrae1Fip87wXCfsEWU6m
zKi0L2QxPuWko2iXSpqtvKszYbQHum04+QtemPS+ShUduj0tNFU0W9ncBVbj49hw01H62zIhAIQU
CwIv7pJqoNvX8+Px1jMGJwt7CeMSMGjm8w48I46jLp8gkVVHgiUnd/Ozp5cpQFgsaVw19bS6GhAg
NHxwKwWlCXkCGay205ih7+INDYdJ1OXJ6aZcIzpdiDHQOqsgnCotiytlGSub6eCMzLTneorrcSjj
ZddpJfrmgcyKmzNWFgc5tfDLobF7HQhAjN23QYj2WdTrumzRf7on1S3tKWFvOj8aun6sksop8YXr
fr5fi3jtg3QaVv2QMT4WQcO+a0axwaICGNiIZEvJLbwJtTVqSbfrMqrPWlO1XxN/9ooT8EYntrms
2y6Ic18MIRGxhhEoMZEeUCZDTHZ5bOvHaWnyPsoaNgBkBNUQdxABWl0EHS2zXgA+IKhymzwnizw3
MSh06ZYs8F38Wx7GkDmYGc/KbVy3PXrKwmWgpkg20cMUMIVEBNpijzZY18zQt3ZVwEiv9sXoDxMS
vtZ5PTfIa3lQFm7bIRs0RmIFG61f9/pQjuud6IZUhGSyYcOQmWiOPFCzjDp/FkCj/STuPb1rs00+
6+lXCq86qrDluBzNMqblpO1NgBqrbVV/JdEOHhMrvivpYuRXVlN55fvKWwKP0pLPlRzaT5NG2sZm
ViLuikCYWW2dOocE/TBLamN5WESqpVE7ZLG2jweTLDFhM0oOXW7k19RYr80hHxdWfg4f6S0rifVi
NbLI9kwz2TeHb5kPtMot81lR8isfaoYHhkeRN3XYa+SnHD1lK/rdaH7q9vXoEhVT+BXLomt3jrEZ
RdW12u0Mmzp+zWqG1glA1DXzcNJ9iMc+M9/Sbk7uO8smdUBLDdK+SY+rwqyUkt2GKAdJxWLh3pnK
Ao+Kp/7ceuyl/ScxGfrX3pZSYSxOXL5X3Vq/YNYGKnCdqspDbyjRYKRu7QJyAo0HnOMMIhlJQ7jQ
R6fgGx4Wsuk1TjHTxkTEfnAqPgjKj+2sCvLMVicqH7Ch9H2rP/T1aNC+TG8yTZD5yDlRW1vsU1OX
LMmmVkPGcoxWrArJIOreaMh2RwIT0vGzbzTjUfRW+qSpurkzUrGYG3cpqLgs6QI5ZY2DCitTrseX
6KxqQGU7dnSfs8MehhwcTDlOejm4Y/x9mEFQJEe/drcoy9mJkrzJkC6BqQsaL+nNA4ZF/Ruwm6Cz
3eniRz2bhu+p4zfxU9fnVsHO1lbzxldFar7MpVmpT40QhVuHCZXU7s7MekNHzsmsYP2GSnzPQJ1H
ACgIBl3qNsl6hft+P2n6ipQFjZsK0s5sKr6Jtiw3jaEPt5lbjBUPpuqNv3tNGnCYOnCi0yml/xQ3
SVCpo7yBoAPXKKoL22q93VpoBNPEJAsVJR/2DwPZzZ8Dzf+qZXXTZMz9//5v52n53ZjD9VyiV3G+
c0HCvN7fo6PNyD141INmSW4F+23IZyw3Rr76mwQMOBpn4xwaUuMJ4Iz4Gyr8PZXIJ0wN1DllD0iB
aZ6ol/dXX4tuGVOj4PTcCH3jwz4g4Ki//voWQTI+3CJ077nBiAo01CfeBzlBPrZ1OrOYB5qyRdgu
ApXVAPBBd4ZqPv/fXItoHAEDSlbWBxY4NvIh6fEvB5JDVzSSI//UTb5+SXKqHP4EGP7LhPMP9Wfn
T893iQyE8wWLgX8+3/gPFJZmdNNazq1gpmH1EYtbc26t9HXfd90YVmM5bVpO3VFH79zRRSH/ptEU
s8G7z4GzTVgXJs9+mudu/AwBshxXre1/lxbw8zfM3+i6AuyHr4A36v3fqJLEaoqJDz8Hq99IlZV7
W8vj7R8f+/8LrKX9Vt+P/bdvI2DL/wcIC7aGH57An1nYb2C/afMOyjv/iz8xFhNQBG7jHN8C7kan
ASvYPzEW9x/gdOdGGUcnyOOPNpt/AnmaCTJD4BrLD9lEdPidBR5DI8f03/9Ns3SwPNQr9Pjo7jky
6e+ALPzv5/fhP5cfeEPqvmBgEY1ii0Yv8mEBGNzF6/TZxTQpFaBEThu8rPs/TkRRgQPpqq36O8Pu
N/aiystSJ4VzbORRt7rXrlKHmMNONwxJQN6V3DmY+MxeT4PGTGTYuTN4S+ZH0qdCahzZ6p/i7nMT
t2EyV0GX5MelxXErxZMaz4ylPV4pPfu0ML1fa0O3dUe8K7771eusL6oydYZlDmLVeNNn5UGN+SuJ
42tUxOYQwCXPj/XIrAnGghjV6h/jSUSp2zN0x+Ta1Gq6tur0AoLPjlK7uaQVbCe0gRAfdJ/4sRTM
zHqoyWVtlGlHrV1AyjQoRVI5fHOs9XVR86bIvTQYsmnbaep7N4tpW5aIUpP1LS/Ka2Z4QtzYo442
u7Hj5q/0+chIWP3WTevv2po3HFHkc99XN3KpGCr0IaAk5ouTXdpOcsjSx1nr1GuuY4R3z7QmaUt5
0E6JGVI7MIVqXCAqkqTVPtU5qAHs1ExIVjAZ7p1XiAzGNO/Cdq3b0OnWZ1GO+FJne6e7dVRaeGGt
Ob2wBmMILDlc19l0y3x/bUE7rwQmDUZzKnw3D6qmfoHAwEDUzke/SNxw1OuT08R1aPQ9LhutOSMQ
pg4nFee71a1uU9L2YCJ3yuvnIFlv7bg8WX1F16Z1HPpUBq7W3vcyv0sWmEtGwWYrxiKcbM39os3x
jeaK4+x6Q7R0/M8kjkAgj0u300q7ihQyFYikatAueFfIo/DQMYlmP1TlVQk7CCcsb+reute8TLsv
euLt6zhBXjv59c6U66NmJxd2AXvUr5x7O1Tl5ayHoB7Gdy1ugTPwju0V8eDhYC3xY+YZScTkmWyb
LLMO5jIdZZ6vm5KjJoJH5t6lH5wwd+YuKhLCksVw0/fxd8jpk5DtU13UYHINAMHsFNdZ1pmXlp1u
aVd1tzBOy1aLUU7mnX/KeqDKjEEZqOmYVr0TjIu8Wlx0smOr9G2TGNptvao7OxvXbVfiNTHI9d42
XfpcIEQgzzlhts+YPiDbLgvZP/el/6Br5ckt02WbdhSNlpk5X9k1LSpgY9Ei85dJGkUU953a6Fb7
yPTK22g2V1M7uaFmx9UmKbM3K5cnoyGOJ3dFvsksfe/np9IGVYozezqMeaKFlSQu7Qz5I/udmwsN
N2VIfPWyo6m8ijLDrwIa3hTkY/llMjgk1xnjezlqDiSdvDD67EH4eLbGqdpXXckLnqaRm5B05ebz
Fwq3L9XItp3Gjr5FBxGafXWkojbQtLkLaZd8q5W5MwfmMDbgOqoyq+Jazt7PsKEVcmG2Lzdpicm4
7DYtL0g63taxxnz6mhvdzKOQfwHrUdLyI2QgN6k9yrDMTUWmTl9fEtsIQSxzN7m3TNXuUQ50l0Jj
2ESEUgF3TcPW1BMCstPy0MdKvZainbaLERvPk9/fO3K5XBL0X/Ysu8CuE3wUo++Ey+zUXxqAs0DC
PUcUO9LGos1ruDCXksNPgkjl11HtNtfWOp+KNTl2hjfv7aErjsqoSdrU2pvJ1y6WFmNf6X9dXfUp
z6fHsqJuGUQ2qmbtWyaUD/iixxs9iYluIvdiNY+2Wi5QepxHh0WGAgU/je4WF2q0/TAWerA4E4N+
Y1Unk0R5V/Mk42GGXHHaN5q6ST15lTcFa4GelHs5kXSTIOqQjnccCs0ENq7Ffj0fuSrtuROjCeDK
hJFzAA2QkAGoml7+VtRmddTrRgXGjAx57edLHdB1J6sEpZ5bT1GOPWOLvGa7qPreccuXor9rFmtf
A/MzUDHNlzYAuCKwey1KaufLw9r0rN/SUOPjAnx/AvZBUrBuVlkfgcsGPWDeGBjg5jWYHHvaysx0
2B8qN5zI2/yCX6gLl0IUp0Kk2IXmJFTlOCA2SNNNW47zVncTejg/m0WtR04jc4R3y1W52OKzku3X
jI7GXW+khKWOzr73jX3aaNtp1KMmZl5thykYU3Gk7yx0jexKy7JHKtc5EKrqWGjFAZSWiLe+jZQ2
8P3EAN7L+G1xvTnqkvJCxF58MIlmB/xeMV6oNixUval19phO0tzuPfSoZicZX4hi+qrjEF8TPyyc
Mexjj7DYRP/WD+UDMaPrBuCGPqeeh4kw0mor0tkIsrSWUabiYruM8dav2wz1rWWA33dyn6Z+trV6
qcJRTneM8S9ztpLPSNKr3/SfC10bkV6zAExWIbYD4Qgn32cHUuv0krlxC4w9GMYOogK1xcjoOlPH
uF361dnmmlw29SD0PXl36/O8rk+eAPOyppGTRUsklKWZ86YenXY/O40KESnlx7JJ87csT9SWFnVQ
YcdF4ePOMUKxmObKVGTyTU+t6rAuU7HXUls+Zba5PJ5lTC+LX1e3euFs/EW5Ue9cO8l2cRzUEnQq
sPTS42U/VXUxfMp1NdET/VS3znho4g5h6Wgrju5lzW7OIqsBCm1QEoHQTvGrP0DruG1rB9BTVWR3
yMr85oiUH2S/+wZ3al3GyLmilYaUSC3OZ3oNdqp2nUNlaPp9l4xP5iLYy9y72JW7cVLWk500GeEW
2slKIEoSs6uPEymgIUY6BV7DblkW7XhA8oeypQ/mIg3jJrke6/yY+vpBzvA7lRE2pkFkYd3ts9iJ
eneI3Bbw0m0ugYHBL5LALp1HN+su41gEtQkL1vlgKMDpS2wM21Jl1jn9c78UxqfKtxvch4Bt3ZoE
bTxP16Nl7tLx/D6KJGorN6DcI9Q7sclzlz2zudSlhkUXhb7gZfDjay+V94lpvS6NgRTjbCboD+CD
28y2HwZsomAzEtu4FvkE14p8QbABmCL9clOmxpVRSPb5icx2LcoFwjvb/GYO1GeYlzXq24yo9QW0
Bz3Y3nZukjr7UprtxTqIqBWyChUwd5vwIrhkhGjJDvh0H2ftsenMXekh4pkg3oQ4auPo7QyfNL+k
pjU8WxI3iu31rqjFldWoM6g4dfB96wNyH52/ZEJpkkq57+T0CLphRhgGKjZ2cS1r7tvR3xJXXIBi
aOGwrN+Vmk5Z1+RbZ1qpjhz2pZEcrMy85qHmyJed44S1QHT+dmrwElb2Xg3xKZP9Wz/ckWp739oi
KoY4aq37pilfGCyf6obu7dHbKr8/rFp5WSXawUWYQ2EdHR3goU1eogOfZj9o9Ww7Dx1Jzf3yHffd
s1OyVbE2FKJ7adz+m63HF84kAxk3l0NW7iYTSC+zd2lhBk7W7gpn+qqmapOJ6Qi697J2e19Pdk2X
cJrvt1blX1rFlb9Or2qhOjO51G0yvdfbZvYvZOkQ/DVsvTQHlesvhQ51FasiSA0WsmbuL3r7jKwm
8gTM+Flw1i1mkGoMqpyZ2vqNupq9GLSoJYp8bWMkap0T+V7BfdX8mkUX3+uCB5vTtH25CBc5ln8C
+b1urP5Wac6W9eMkBP9D4d04c7VZ+ztrIO1Er+DjzPK6zOCltM486dkSjeeQ4kljM+kAvUmfTw/+
8gLCto1F+ZRl5cnmoOoMxoVruo+ZnT60QIPBmmTJhqjvsDTYtDJ5A4T1kiVOGUGPSLYEuV+kde0u
X5SVRl6eBytRzVHtaTAv/gHo53EUHF4o6Dguvb4lGb3fSUu7Bat/6NpndxaXs/C/8CRlUTUWd2aC
yV8JQHqGkWQzpdNbDeu9wf2zRXNhn+qltXZ1W+3XGRY7128msW4qwP2gH1DAxhJAHleJyJyMLvXl
MdP880SRhh7bGFaGUCn/ZeaslLOV6bV2WcJ/rvMDhP6u1SA6HT8bQmErmBAVIQW87mYjTEx5UbAH
ptoMIarYAuTsHOI1DgwhXsgY9suWWrL+ZGnevS/jCKL82SY+wGDZY8/o+xB25UGub4X4nDvat9W6
IJjkRhcb0aHmYtm7XRZnP6zy1HTSuu2b/OvcZKdGdx4rZDuhYy+bwsaMwF+XxtqVM2WbwhuPpk1w
edZ+B3m9JUNg07TPZu5+S61hX+X1RZJR5pUYDoRFfN12bkHulXVk02ZaWzHuoSHDaRzRAr3NDHkw
zjGpq/had00RpkNz0BrLDKfSNUNtGk5lq+0yc90kXbonvf8VRvSpbwVGlHzeQrkXG683oeDYGqBc
DtqUXEE0ws1rLDYWYzqJFnCIeVp4YVxPG03vk7CYlBc4aftdy8egNeOer0m/KzTP27gGq3nmqjFy
x8k6GBPq3MxtQqv0PsVt+tJWBYctJS/Rfl61XfdI3HIVwodOxxZxdRgvzqNdrUsoC7VGlpW/ja19
32hWs6vH4nN6DgmyvKbbcTJ9UCSdQ7x0B61C4Cm1/lnF3UtV1KgOBy0Jh3SuQnfKv1QMrfBhs36M
6RHZrtKTQXaWTEzNHSSvExnSu+nzHL6eDm/EFcM1gvDTOVmjsPWaViow07XHtEs5n7NBPwnENfhD
UHTJC2FbDky5Xe1dD6I7tx0RNcO87nRk59tMNUNAejxMjj9PIdrm+lgOes5HnsVPhpGgNnFrZpVp
Pv82eY0oc0rYwLQ9utstXw4cgubQsWrGyPQkElTLlhclCHGo9cltmYOiTuZd7bVndfQmzgYi9Jxp
4zfdN8s1bsp+3cZlY4SLG5cgIOhqtz1lPyc3o6XN6Ghzcr1Oi2aEBtuUWuFQUI11n+G63fCRzqwP
h8WsmCEhw6CT5psRKjlIhIovYbqGKrBazbywSdXdthUMWe5PdZhBiR7MIuek1HXla+zN1UEQus2I
9iXReLeJRlqwCmWF+9xo3uWkMSgN5lE41XePvRb68zWNdW/fLA0pVJCQbjCb6rXKpsc4rw8avsHA
S6zjOrC1rb4dlLp1aSoe87k2LziaUqXJWhXRPRIWiE1azb4UDiucazSfpNHqPtwNmS3WpKUHtpZK
o18mMZC7d0gGvIX4Mrc2ss8G5R6buVDlzme23kGiwKmlcgpT1abxgXRMt9roqypDWOQxwAJ7Xj3Q
fCTxaRksC7ftKsKk1JDUuOYj7Mib9IvImCkzcOsrmyfRG9LPCY9a7WqfMm9wI6MtNlQKhCUlxSlF
LZgMDITOCDjiJQaFYVvOq8YOirjoQyeWm9qWgSmTvTCmi6SnfKWn17E1NGRzDfraxqlRZVpXFJDj
GKiP/ZR9s/1iA4l09DNrr6r0wu7eShE/oCS6UZMKCcndSs88ur0MFHjzQHsFLNDwGvtZOJTVW19M
V12ZUlH5krgSXc9ya9nE9i/Fs1a3l23R7R0ObaJxwgqtAgKhW4/YfytbgqGH+Ku16RKR741VFSBJ
8iZRTyDXd3nr0TO7rhvHa59BFeyDy5GYA2MzsMVqkJ+BsBI47NHYlvmSXWopx9O4u5IxHNpaLqcY
3qI0/VteyygVwyc7oV961b7ZnPtWSz5NaSd5jZuLrM7uMBj4V2rOxWMne30jmzUaKBcMkMdHlta/
lKoO9Fhj3W2MS/qh3CBmnwom4V/kQ/6ghgQ4q5vm45Bmt7FFVr2jd0QX1N3VqMwsMOR6v5YYOiaI
sGLWnkjTv07m2A3NxuR0udp1WPfdc1IsS0J2453mDz0novLRbLpghOM9uiUx4xq8faFMMhEMNPZJ
+n0o+uYQ65N/qhG6AOXkltzmhbfvs+JGmACK+DjmWW6Hxnu0k/XB9Fk5VVEtF/HqHqwkPQEMoZmv
UsHGYOkJU2Ke7UydQ47Z5oXcOElySNeUAdF275N6vs+zkiAQjtT/A+ePy+HrvyPOhWD73/+Sv/4E
558+Lw1h9e/g/PO/+BPOt51/nK1wZ1kilA9NgaDpf8L5/IT+TTQo+KygDvFV/R/JpGaY/xB4u/mX
SCfB2x1+9i84n59ht8KVg7HK5qf638LzP4D5XFjQYGgSMoC7mzv9wPVoTIMmJKEXNJaf7nJIx0sp
0mLrFNaXePSqPyXc/yX/9Z5aOt+nRwk2MfgeJjKP4OT31JI9ZxMrXesH4xCffbQCjaHD2vbDF/AX
BOnHEMQ/L0NbjoHPG0Gq/eEyKbFIiE9GHzGcLzZIB5Ij9WBziNUyO2I/n9AqDJSqGIvFULiAR1EK
YEa//iv+COj4gSj546+gs4eSMGzD6J8/ECX93Olybic/qNq+ectLPbldi92ax/n3pmmcr4NUdqA1
5XCsBDP6aqQKXOPsg6j7or0RbmG+OtmAQkUV1rAx7by9Z7hLkcXM9nOnKuduVEUe4lQtLrNBY8nS
m9K4ABMwROiCB3mpH3tbOff2IVHo1ZBUsHp3qR4XG0h/tNdjqX/1+riwI5FhcGJNHICQTfma1vX0
SkHkje238ZVoS4P6k7TZMkZNn1zNBMzT+jyqlFetoeFOYPT/s6D8c0E5C+1/saA06+fqjQKD92vK
+R/9c03R/0EUHysHVZq8S9TE/WtNgeozDfQGiAJIqIFA5Cf/oggN/R+2q5NgwwuBlZBV5z/XFBMj
wJnsPZcUUVsLufd3OMLz2/XDc2/wR7kYPmEw0SewdrEY/shx6xhntIT0X/QyhhZA3DiXlfTy204M
v7VPf1i//rgWpTbIL6jL8wioeH+tAgpGDWU7BZ6vYhXGvacw2M1W+mVoYnVh0ST3u0rsD2vY+ZIw
guf1C6M83wCf44+35xRelecmuIImJrBKso54X9Ps8MN3/hdr2F/c2DmTB/M/jT3ke3xYPEosHl3s
INhME5LkDmQFiBDWGG12atYehxe00r/z4f/FF0fIB/579hX6ZT5WKqQwky600sQ0v1AiZS9VHJbp
mqtgdOXvYkn/6gZ9CGnWRqQzxMG8/xjzGCTSLLwpUNiKrqzad77azdTt4UlbJG297/9Ge3H+Xn58
LC2MLAKPARp0w+X9OctqfpBe8EDqqikQ2KopRTO+vMHNtRdSOo9D7viXeNMvUrS/v/4aPz4s54t6
WKMNFBX0snxsC0rHGJnMnMO65gbx15WYOXc35W8elp+v4um6jiaISjpefO/DramOwWfVS9gpo1VX
TG3ZqRvct1/fysengxQidARnyp+G9vO55P3nh8LcW9u+XcAjjf7Bn4rlpjBRLQ+G/N0x4S8u5VKH
SHQKkVA/389go5XN8aAGeVLoa1hCJEG6WMv0bE2pXH/zHZ2ftPcPBuYo1isiMFzSGPQPn96UoQFs
BoDWElp0Vy5j95K2Sj5RjCauV3ynFUgy7O+vP86Pzz8fJyfCs4yKMxFV2uef//A4JqPoutZLuaoh
xls0wfNF7vn1JdJMhO9Lrf8uqfkvHhLEkyb+Kwz5LPHnn/9wwTnHNqpXoHFZ3HkbJsYY3foy7359
W399FdxkxFkQnv/xtS4tY4jdAruG9DuCfHJ48Wkw/57kzjP48DivnptlOB2z13E+/vFe4nJ1U/TY
cHK92e2awtGuiABwjyY5x9/RGHY3v76rn9cOzzc4jqO+4MYM78NnB3kvqqbt1gBZx55PGYsJHalB
M8rntjJw0/boJnrjN8GRf/Ea+ObZsmefExR4797fJTOAWfV4fAJvXNxNL50G8kz4e0ZZ+fDrG/zp
azuvUWh9MHdR0UXCzftLdaLVZGktdsDeN5ymNcl3OJL/6a/77x7/8XihUBL8h7YDfpH/4WNctU7P
aQi0oHmyBeFLBbbRjqNx/zdv5rxK6XQAoMXENPAxTyanNdH3xoIZW7SAF5PvsUMj+fmbV6HcziTY
yThv0Ofco/cfGYlPI4WbaEH8Dr7JVDH++qZ2o19f5adngDcWtx1Vh6yEWNo+XGVxDFN5HpoClxq/
Y1+s6w0xMuB4OMu2v77UT8/AH5eig8rjQHWO+Xh/Q/qcZNTs1jYJD6m1BksldZtYAOaCza8vdF5Q
3y24PnUXhBud11pmwY8C1l4hrB/NFeSkFegerGkZ3X1mo9YJTXeZsHGYS7GEonNLmBR7Bkn0ptyb
//b9Cg4fPPeOcbbMfhR+8r5aeZK5bpDPak6OS4yNbmdaVdv85n5//g6FiQGW1YODKtf58B5rcY7l
ndwVbDcNWKDfucEqV7lPrNb89OuP9ufvUHABG2sZ0lzOjR9OVWKlrKqvmOcHtbbXrmbXexi6f85m
//33mAGDVDNEolyFtf58wz9sJUudiMkqF/xTXp1sGqbToJbTbyseP9bJGnCdrs4MgTSXzQTx4vvr
OBkaKuUCpOdJOs4bspLIitDB/r663hj3L9qQ0cNLAyPn02jM2li4QdfHdrJLhiKt70U/uIQIzl3H
8qlpWhP05qwZkRlXZLxkRbV+dSmqbeEGlqL/FoOw56Ed28DhSzbo/X1CCrm7JR5F7zdr3s11hb/M
KPqjPkNCoUlGmFtmxwGSeYyDxYCcd4OpSQvbv2KRThbv0Jm5n1HGOttqOw0e8RoR+1mnbp05Xgih
48f2ZiXG3ril3oBkGKPN4aDd9o8w+dxZ3B2pIX16Iak+enTSRt/BIcNodtxdex3bvua+ELu7lCeM
kO4a0P7iOtBtItZDHezK3xeZb9Q3q+80ywGacC1utdjOuq0BbTlfct5eKnRWLtQaTsKcnC1VTxXG
IHy2MXtq4TTuZpzNzLmDEYnTbTrAjYYYOTX7tkB9QiY6/M0tpgTDD+xsZU102gFuGuoOu5osvBYc
2hnM+tlMkNkdG7wR1oMp9JSgi3ZGnPm5TG2BYoZkTQv200oxMuqOJMMEp9e4723lojgz4H0CWIHk
tcgnLwmzHlc5wiUje9BTPOMHz4fFgD3PbSwVZt9kN+6SigeP0L9l36xeOR1U71rf10HNOgLHdkX5
V2Je5VtTS99HQ1alUAOxTG8Tic6B+NC0MiLRFGg3yorffptqKsvYu8SUBxb+pDVMSzFPtKlV5XhV
pLrwj3VrljcSQlF8WmxvWA7DYNfQP5pd4d7c9CrJ7QSWEwRcRtM8pNobvdzStsLV0ufhqs/pcryY
oCqtTavlqv+aVct66K3Fi0l/KQeknKJiMIN2x/+5mpkgxQTL6tjft2Mns7elxxJj0UygezgcHdIP
YSYL4WtmghW5+Q/2zmQ3bqXNtq9SqPEfF2yCQXJYSWYjKdVLVjMhLNsiGezJYPv0tfJvcAvnAlWo
+cUZHRi2pBQZ8TV7r20x66mrLvUnloplOPux06XW9Dt0yTs846Quhz9jp3vCV0KsSVt6kJdZmVUF
dXY9YCVc9sCO7I5l5zT8Al1We8ck9POHoLK6bzxDjK3CJjfiJp1DfxkxydZV89DZRNFKWj7XnX5d
JmH8Vkd8PuIqXDY1faF/cepjil7DgCbu0AuIwsOHVzcaX0Ooe+3tCHJmXt/XSixXPeJ01sjkt6eP
S+n6zOpNOIW3i8na4ZilVfM74KWaEJnwDpMU52YyCkRX3xjoYuu5BGZZ4rJup+DKzQrb2q8XH1dc
Zt50x+ozTW+WMTDlU1A2Sh76SjvOPhNd5+xt1J54VrNeE7PNmA1gR1JMLYJfzs79xR0XHDOdVBCk
peIGW8aWj4Go5u2yT0nU/VLM9o+1JMTw6PNPyr0cBI/94GcZ+1y5TM3JOMD4IuOCtYrk0HZJFOgp
xaQ0+MWfzfikjc9Z6WRERjXSJq9krucPr5DdcJXR8YSnXPSVe9MOVSofxjCd1Rtq4jF/whxVt1cq
KIPt6DQzu6bNSUsPAZcJ3zqMfLdWGwpCSUrd/LHscUhvsxbYCymbOML3RdKi551TGZQoZIMSY5XV
2Jdf0Dj/lFNo/F0FaP+lmXUZshrxQx0VvP53xVLPrOTtIF9Pftog1rYHllQ7rWj4T3OR2V4MaGvC
ucPb+N74Yrh8ZmX1OIxkMbJ8uaQtrUX3zMHPcrx0A3Q4KC05NWoM8xgEq7Z4YW/VEjuSBkuPzCbx
hsOGjrC9XxO8jvz+sOUfAKZ4uMAQDgT71tNtHpl66YODtNuOZdui++Q9paqhdUc7a5/d0Ij+DoFw
ftVwXshTY3tas4/FE/dh0jHT+3rcwg9VcnFGhG/N6rvrcH6ywrFrc+MPGYKgBDOvE3dYTcRZAQHq
46AuS3W9zRg3UYhZI5vbzV4t1o91N+6lg3XvYE2TvcVZYvyJNZsr7J0dQmpGL9aYDb1WyR6tZ7E1
RMFYL+a6m3C07BbVehXJcgNa0c6ySDNKS5SqrwZZRBYvvkxD9JSpWnfLXNH+LgyFqFEURJ2DWzO4
ITOo9b841jrrFhQa4qbUk6jFp6BFXIsiDK2C30j/c9LlFEYL6O/ieh1TDG78JrEQo/BnKNGuGz/J
nI5Ng0h+zXXkTY237cNepu/IxBilrWAKrCixkaPsttYH+iTmGbVyujhqjTa7pShsQ9X/wQeZ4CzI
cT1HPFAXVhWW7dMyDX1FmlLmdLtmLlDmoXuXn/naz8/aztFvVELxKpZlL+5Bz+I9Zj02zRAI/bSN
HT0RbFUWDoGoayjyhbNL9hoNPo7ZeOoW5uOMGvW3U6EnjkxoI3sexmr9CtqOnBIt3TnYF303crYr
AHC4zu0hiMPWHsa9Y5VOebKqdpQQCyb61QlQEMKUuXQiDt0w4USe1Ftg6qy+yqtajPshs7GYg0dK
mOQ3+frI1A8OlxpaC82zI9rg0BDafGNKT4CAU4P84W9TzfZ0sGlMh7S0dOxO42pdIr7nDd1eYx6z
bSt8vp/MsxG5aaQ6na8qApvqIgTdBP4I+eZc0HFapKu+O1x9vPL15qIN6nrfYerYub+xSNRcgLPL
WGuY6suegZuAtWYFBACBBpdB3AeQzaJ8K+qfay/ZxbZuY78AiU25CkoiFnoLEAc7BD2Xe1Vrf++n
0+DfYTXYggOzhSWgQCq7iCFJmoTYGgCM7C9CGn1wcDR3D2nCjvYe8FUbRiYNcNTveo2e6aar9ebu
Bed7HvnohbPboiiRM5a4l5dnZ6smImwC6ek7qeU2HVH36OW0sWzrdlW2Kvsmwdhe3LTUEgbXROhU
vGm5TPJr5Y5p6yOcHySSzcZLFms7VCIP5FWDhdakZ8ddc+8XrpOq5X51Oj+Nw56LVO0mDFeSLblw
ZftJ2eI0cY/sAaUFxvkklqIaEVlqfzhORG14pzwVSBjbskogatActhfl95Bzd2DiiCSd4HsnkLld
gxBFVFBXPWqjufHXR7gVXRjnY3jxY4gsLw59osY13oI0J/Ypd5ELU3S5iOzhI/Lxd3wEe34z3rUZ
3GGAy2PKR0s0KJVU721vGK3Thhq8G7s47Xv51FfzdO0NhUt8FCfUGZqF1BFGDWUiYowFN1QzsMci
8Duc3kcEm+8rvS2PmxOO9gFsde3vQgBU5jChlkuBkoSbAzvMQEdM1W9m/Qp747KOAwHybofK3sJw
5PGdtxyAXI07AYfjzuotHyvdUCd8ew1R5tHETCHdD3au3zHGcoIIkVTrbnQpEnfukJNMWdl6/Nlz
qc/RCMtO7yaYZxhcy2R+6wghQq42w5DctXarXi5k7XJf2zbGe9AiBo5DU+VYube0RwDmBP10Wisb
EhGZUPWLJxxXkD4vPHOg7PMflJUqkI9EPKeoJjL97mB+xTjssY1D217WJ1W3MNj6kuXMrhuX4AlO
tEAFDMOsizcrrfATgbL5UxoH0WG6tryGutPQ7Uc9IqRIXd/8GMY1+9UUPSPTLWDVG9Ozzd91sLZv
KtfqJJOEWsoqbLoleoFmiFJRDOfV73lXUQmDpbSMWfpdpYUO0Ir4hFDiHW9+zsL4N1stETo6qS7V
fik90tM56drXMO87hY4GiiWep7XwMaFLm4w53xKHPlOIuq0Cin3k1xc5KJ5uPEMTFAicFjD5Hsda
I90PuUzPvsB2eJ3pWrx2KvWt1zZwknnX98V0v3XSfViG0XKjIJPiKddhJvbKmtQhRDV77qwJ5Yzx
1g49W9E2X9gmmodppGWkxAYQCoBCdVskxwy4QmXXJWh5AQP06MhRL1da0Wg8MvOY/6RdXX+XLWbo
GBI5tyepc9ByQnupfy6YOi8SbdkvAyCOCc9GVKSeoQ3213rzOOP6mmOax6fRww2KtSX8EOtW9Y8o
3VOM6ybDYHLw88AqXt0aun+F7m5Fn42bv3fMfVaLkrdStNYAc4ECiD/xrcT/UfVohWef12tflrU3
HcaWsIZ4Np73ng56epG0gn0U0IW6sb3VTcCjBEc3agzMHATe9nSzbBTtkb+Bq0N7pnMeOotV/7qw
WDbZn75D/LZrm2D7uXTD+Ft3JpuiJuTW4TkVQDVa0WGscau0GJBXFfWNh90gO1SgxwyqQnR/+7KH
Z7rfKsf90WD/+THBi045bEurOoZ+OZ50DXlu3+Gluquli2awEq0CQ0ml/jtFLhweUd8V761XIms1
pi4PUKiRkCtnC9+9ZcTD4hQKC9nOxaHcfo05jRyhOizJPvlsV3tfiLlb9xm0mATh76heMygMRdxM
wsFNDHo1jxO3mqZDij5J3lT+6L1I5YzLcaEURHM4MU1Ad8Q4Q9+g5QogIPqFkHtnGqwjA9nul72C
x97PSlOs+GZMYMva+Kz3DJsoyBuAjm3Udy2dwoQh5YRIGy8tJgbAIcJethfE2eNnCrzW3TWFZb8H
q6fQ1/KPRJAKuSryWU0/SGjH6xf2VufteeKoHRifety1Y0u6Rehf4BSMh1vSMnudlrgkWlSmCq3T
ryokf28n2NIuO+VplJ+j8aE/1s2IKz0LibOhAK3ImIXW/BNwUp+fZ6+xoSSugd8fWX8SCkipMT71
wJobrulguavtoQr3KJpQ9uKKW542k9voGVBNd3TPQuRHxn5oKqlu/ZbHcFYnHxzNxCyCwfPOQ5bQ
3eGPCym7g1L556my0/e6D5okzlXbmh1UBecFkkdVc4ZS7O6GRV1qt1L3N3k1YvvxN6F/UPKtFKDI
yRtsKh4vfzf7BZHTWNbKnWdsIqiLIBz9aBpl/8tvUvguthsiA9N49Mvjwl3dxjyXHIeIylMbnlYV
pnGZaguF15iXn93MMbMbVkmZvVlb+Sq6YLtPdLr86atu4y1f8t5cz+00/ea5TN29q2g1v7cV2djR
ojYW14mdG8yHBibnDjawXZ6CfjT1EbI9Nyf+rNE90PVa1mdVyY1sYVcX3b63zPa1dDnnzlhlSD+T
fG6uCrH1H8C90VnYU95fcLlbsYrkVqzB4lTP2TpC/9TduOrj3FKSjHdWG6xOXHSbY8fNRqf6i8GB
rj4trSak1b09mOOQtoypUGbSq78UlHHQutrZUeK9lFaePbNU9NEMJu2Gv2mXeVY5PBEUg+bMUwsL
l64AN3wbQFL/JtpArPjRloJzGpDKofcL+pXcV/m52ILkj4dk5ZvidvxoJ8geb1PSjuW3Xqi+D9Ce
XaK2FX6Tq3VodfOcZWnbHZ0yMNmLMiyrmQJ0+s2k5qku1gDJJNxMZOM8Gm7dUuwinaEt8vDgwvQ9
8Tl/DpV97ur+vm7kN/1uEWet/7suneVDh8Gwr4I0PCp/vh4uJado7WNQLSYq7NmRv9JArtnN31pe
JUI80OhnvbDrGAaHeBBQsGDWOpooLdWif4w0jK0PxhIerYzPCBaH4ezd/y1olqTvaf9o0GsCxtIG
axCLIj3eh6NrP9OZgfeAIUd5us7B8NCGCJF2FFrF638/F/7rCDrwLxZw7OOovCwM5H+ZC9fh5PFk
KkEDQnZRwogyWtokjAdLLP/DYvOvI2gaQ/Yu7JBY0Sn0V38d2i7ugrFiRqIv8uI25RqMpVmX/+XK
m6/CSsRi5c1ahBDBv+xFBoRXBjeX2I3S769pguozwhb3f/gqf1WSIdBTqO0YpbMZc6EU/mU3PKSm
l44ZxC6cRZkc+oJbZ5dMkggjBFbrXW5kcDf7Fj1FkXbiNeDC+4aeQenzv/8F2hZiPUR6EjHBX76R
yUukLQS/QArlMZoNalRhYU+sO/HPdcX/JzP8OzrH//Kp/z9SzucLMeHf/uO7z3/9/K96zr//tX9o
r0BgWpbrIgG6YO39v6s2/6HnBJkqQazyuCBYuOxP/yW8AoB5wWhQvxPkgULnsvX8l5hTqv+DPIR1
2EW+8Q8R6L+Epv/UCP13hHz7rwhM9B9UW4GNLOmiHSKi9i+PCdE7oCMmx9mBE6ucGEMh/kSnHHyg
5tQqH84imfdAJhv8c+Za0FxwBC5YYJPUG5Dh2JtCYY9JG4Z02y9YPqRcBYpvdEB3EgJc8Dh3bpgC
ttpMmjwVuJ6nc60t3NIuM8P+tJHwhcNLUs47c2vjcbTrMaMfVXKentWGA4LtCnXgECEj3MY4Nd06
/Cx5B2ea9MpJ7SBmLJs+0u5uS+zBlVaf1lAYGv2Qnzo9FnoBGrPbumRd7t3QXdjy0qIk037u6Smp
lFsFXBFcBlaHYN3K+wqad3/kZg70s0WcLYYn1hTV1yAG/9FLa2U9eqOSwbVqOtjt7oJJNXbspZoO
1dR2zamc2Fq+jKvfeAN+16Ap4nCa6/IL8zE4fnNJv5GxY5Kmop/IGUFPDd4vRjCb76+3bMQ9Dbq+
Qs7n7RZYiOmdHVAo5RdsdrN+eCYU2/UM16X94yLbxNlu8Jzk7EVwTsThhmPwIqm3Q/wjHmxQ51Rk
oK0fWzvT/Wfm+flwlyvB6MlV7SyuqtbVwXcwDmY82Sjihz/0ZzaDmMVF5QKQe5pxyMYlPBFy3ktl
areLsn7JSUAwamu2kybb2/9erFJ5cV5vtjgAt2j4tXUV5z+cQrsN0/t6RqOhIDBqpS5s/kTAoAz4
ZnM+iLxM6OA7YqGG+3LEunY3hXW4vSOEN1T1y5KPC8T6UtnDp1xQjrxvTrZ0PzozN82D39UE+4Td
cRvyF/Am8qbAKPwjbQsCQuYQZzS2E5yS7W+bXJwlEtP0bgWM85KU9c/lwX3MCmy9Ui1pnDUzCyk2
HphdqxQO9g7mdfmgYVe6b24qk/Gjc4pyvvGcHki75eazxTbIAsRGxS3HIPbHqQbCgHe+erkscjUk
PN0cNPmhj4kw7YFfKqBEkVl00wQo8Bijqcbiy0Ce29bOqVBDmvGPLnFtfRWiew5R4IbYV5mLF731
MIswSRP4qYo5pKVyULFsA+U6nvM1z61jjqV5+1LSTkyy95bCc+4KmHobTom2cN78JBg/8LU7+06K
HDeHWSv32ITldOANSyh6GoecBDCXO8Owi24j5b/bEBKgurbsHNOQZfWTeRL/rPZAvDPYIGCRF9cU
jRTvOaTM6Qu+Vjj/DuRAxjy8Q+GdQJjMaM7WtnG+e8sqmoMtwNJdqxn67j6z1nHEgeSOpbmnU23M
aRND9STpQ4sIaEdi8+h11I3bOrCAHQdcHNAVkTlIf8JaMq6i+RBT1mWxLtz2Qljh6LhrEcJcc3Xn
9EYhH+puDmhU4rDAQeHTkcPOkL7YywawNFQY08DHCrCyMIRistiPQp+L1WJ/YxMK4GKpMNV2MnYj
4RMkTZ3trDYNnL0zN9X7VI00ESu95I1w++mhWStRUnRqHExeK0uAMmT3vI9Otf1JGolbV+Ub/Uc+
/26cgC1bM6unKgveN1SdT8ngUavk/NA2o3LwErMzFMcKwdk+wYbkREvH+ck3IoLd5lsNVtzcPm7N
NGOazfnOmE4MHwvIP3RxDCB/pckM2FJOOLj5N+HkD/m+XN31yauD8thSkRw7VJ1nLNrVS6qr+XEA
OOtcJ/7wrSzF4iTJawmkZms/WIo2r9qfoflbFN7fk2OXcHM9hu00Gyxgt9yfqZ6N/ZK6hOfiD58o
eozrv/slwVXRMtK05eui9j1sv/J6VL0fwUr2fkg1Y6nbmPmzqCnBhWKgKc5mYssaT+yQ7zO22Xsa
/KDY21aP56ceXLKn++nV9GpiUjBP9busre6FE8Dpd7YU7AOqChTCGATyd8Ai4i5HQBgHXk1cdu2s
t0wlkk8wIZt9Lhsz73FCsYkJnFnf+50Gqyuz5UpVYfE5tCMthd0E42EK+KF2dcq4J07rdMoj6H8O
xB/bbk+to/q3mcse0zobiu7oT1I+lQLMq7H97L22/Ok2nQJBI2jLF5UN/UdP+svBRrl0mBc/f2ol
LcRlEAJFRlyvQZbvMrd9sYqlu5tliGt0HURx6vVqs/Bl3hrNTPduDJUw/29OuWOcGVdT351GVpvX
7mx5r72df8mura9hYp6LLGTMX86e+WEDF+Cpt+StL/EmrkH50m7bFiNYYBvXb2yDmobRXJ6cTeOo
yBtN/ziWY3MTbpdSAJ1K9ZGzdbwmIU08EVBVsJhvmnuMBFnsFCL9IC2kP3YV++TO8sR3uTn4LVBG
wWRoRSMfF6vpCC9Y0d+yEVcqYoqbHoSl83O5jd9pru9ZH1/VXZd8JLbz4M/F8Cy7Tux13su3DmA2
A9T2DknQbW9345XO2lxgn6isb/auFaNC7G/9YEV2J7MfQlgOKJchRrIhrwDGUC4Mw3UXCoukwcsA
HSx+EwGQZXuK05w0kLDxDtx8vx03yadI+eyv2mo8hoVubtq5PtR1r8EvDFB5r1qHBJJd11rTbgQ9
VQ9yuaHICU4cqEiJARAcibnwflAGCfXZNSz8fy9qRR4BsqR7KrA5MlADu8k4XtQ1PNLEvDHas5K4
V3nYxV7QDGCMBGaZFrxNHxpY2lRrpyqlKnmyLxzijzK0p68sqFQbY8ReTzlwU4aCIAVoZr/bdMzX
A6dc9afgzr8LoGaVjdAfVY+Pw2ZhQW9uVdGYDGl347ZTfkrYbMUAtZhFkLPBATNqB2GI1d2Wiyho
+XNIqyFcrmVdinPVrsE7r4ZY91oAimxcd4QaQcwwMkUz/gDjk4ursr0c26Od+orFbz6ag9+v668l
E3TPIX4Wcy8loWRp33a/PGyfe8yOl53fXH5OKKfKyFhqihM1gQbqhRMe9OAPe73Kdg8i5N7ROkj3
MvBh5kAAj0VHzPuut2V1Jh2T7weSZtTM29lL4GgeKpJWzis0pd1ltAn5YSLwVgnfPggbik5SCFgx
lM4XpMHAgYp8MJ0PC03XHgf3fHYTRg9tvkDr6FOQKaEu6meAAfVHUHjF+wqw8B2NjHlakNtgRfC3
7kCeT/AW9IM54eSpD8vY/AbnbZ3QV5QApq3gtrXr6rZRwIH8YCt/V7PjHkdMy6esmBmohWPPSelW
9/1kZbFHllM8pEP+NM04DxGP2IdkrqpXxwu2a/IE7bfMb1/LnFXhhub32KCi+uN4HcKW0v+DXKs4
TmE5RARjiR3ZeimWwumJOmHgNkWHx9IN5JAauuDBqZPsSm9+etsj5aOyW1IuWyu5LZrhT156WkS8
AGEMMK57Qo3RAO9CKxsTAVK9SZcwk6a2gHw1ZfY1U0qesjXgjUMRXLwOXl0e0VrVZM2O8nNu6pJ9
SwW9gVZkKXdiEf7RLC31qV+v2b2cezyfti4QXPgoiCK85LTddG81xdkCc8XTznedeyPcKgoMpocW
CTE+O9uoyH1CVrzCcPvDNmQp287qqi02qgayrygahCPR11Q9a3yw/wOwOTJgroNgw8KbLMF4HEzi
vFZ46MPLQtowPmRivVsSR74Lp/e+PbWWXw4Ij9s8NJSLm+w/V6d2YjBk7Kd6bSm9M5gdfrpOUF3b
9WWZt0FgjtaNDC44vEQOiB5lWFWiAYkBLKTUdMMD0anybqrQMthWEe6rsjJPuDfIvLZsnu2hxjma
lg3TTXaU8250RoTK5Vizr3Q2C9CL1fMkuj2YWmDseixuWfuN0QglJ7IXJqfYwiYSw7Kq8GLplGWc
oK6GL8cAmWiSgtSkmswAfqQVc8zO6lxaQZ7Y+Y4Ra/GybDPHlgDz3N4snvZPWRe4T52w1hM0A6mv
px6YT2w8ObzOrUXvwUgII/sgV8iBvp0R7oP0Znkbh/WWlUdzmRyR70SlbWUnUnPcPTWM9+Amkzh2
qVS/PGe2XNT6zfgQcA5fybXQ56Xa0i9/qILhKrVYmO4LZBr7WXogKjAacmiBTneiPNQLQ1+Nof7G
azziEy5bwUPoj8UHqy+qwFL1L2Qx8CqSV0CdgqvjWwam2rMx0hcwg/vGqjT/mpjd7Rujp/cecdP9
KDmfbNVDH3AVerreZOIelWd6D2KullHiNOEb5qxLCTuzlkfZG9yLxhCYo31vr9FxgUK2XbKQ3MK/
Q4AwY1u/RDd1Sv6amoY5fE3sabIrddLflxyKAMQ6eQ6kql/gJtcffpBSTwNFZGG9tKZ9alG0HjoE
JjerZaxPVaSEGelEXVmmJyCJ+yf5LdGLxXaVzM+B28+PjLoZipP4t5p4cbyUd9PL96Ox5LHZCLvg
NA9fgbAyEhDTfJLGvxglgv7AE9F+etZoXa0yKX6tta/PXR4E7JSb+dgKtOWzVXvXHYD1Ncb88ZbZ
dnLVm2l9XhOh/ygD6YvR/njTsa3Zjfjvf3mpgrbuDdmdqpbiyeZg5PLJx3kX0jIhighLHrJl+NmE
bYiJwkpQe4bDXtnBFZDN8VyqKr3GW1TYu4CPAD1c2T0Hsko+4R+DK2t7uu55zM8ZW91L88ZMz+NJ
JiXhBC874RDJ0TlEeeW5n2xFqhsIkO1Zu+wMOrd5HiC16N1i2zgjXZ2rA2c4C8EOU/txZnJ/bZO5
EbE99nrKWhzhchtmN0o3Lmm/LpvYr2gMOcMr+zFMneGt7nxSJlSzzlTxY1rIyE7Sjb8xq/ARvgC6
K01/5u9AU9JhM0Khsmavv1uw254MpVO9M/A7w9jvl+lnB1TwfVyG+bW1N0hvcvE8KLrsHn7Y9SZB
WLKlvDKj14Y3yHRy/bU1fhiySKDQR6pYuFdSFh0YMxq94Ui9/JvUK3BG1jA/TLVk4D11wbeFLu0D
1I81sGcMRn2POIqhUkC1b+0I2yoJWy6+Bq9flheNmxUlNLIpUBlz+hYmqzoNixyemX4kR5IcCXSc
ndTyrlyvK/wIWMl6mpfeI8OtAu8cVcBOq9hJV7UP9NrX1wJIAd7VLpzP9Vhber8xhiuO/ea6hzBB
iIPFx/utUqs7wvnSMzAoSvLIp6KKZj8RcSFK64/aViYhSCP3S+hX6IvsqSgO9KjbvO8rCvmrVs0w
UZbAWc9Md0y7I4alemm4Mkmp8yZB/ohlI2+02u4V020e7C6AUbhSoGb8Kq9+jcb2oAxMZjf66jlP
xinux1n8soYqo/l1mQds7vKcQQY/U6W6MUMqP1oqx7oTOtePdrnBp5xRuwV97d+OiOOffVMXd/yk
dGOiKtCfWf0Qt4gxyMmsEPeQpVncrUSr7at+a/fcrfA8ApQ4+w2u2W1nOkS1ZElbSdToPD94Ta+f
UChmUT7UZbgH3+BYEX1X+QD7oxhQxzaedQsSjvEg5qiLKtBaXP+aLJfNeoImOTF868xa3jDySIO4
AFGio3wZvZG9Jdlnz307NOkDIM2R5o0na0Z3RNiJVH+gxoz1F7mZGpyU13emjE3QQ5Xr2eA3cDY5
Pk5jUWQaT0ACPufdeOMlmGbqVCKOoMYzcqdbmvf0WGq/8B4GOnJ5lfi6MBGKL7oZE85hcpM507rt
Ayvnq2bG88/e0gbfszY6/CQdIyF4wDIcTvtmcFV/nkD+PdA+SP1ahLMyO0TG+XAlm0AH5A40SXDL
EmxJHr3ETZpDSeswX22kWejDZgq+KskR3m/CRjdUHRdgE+gvBy8WOgAWMrZPe4tSDlVwGK+ek9j7
xPf584ldjvuYVbotT9qeUIbxtQ3rsi209+k4mRs5ZyY/zBVXzRNr0Gk75IVTJUeLt8m7nYbAbDc9
qTby5BVkuJwYElX+TYledDy6y8ZY8mJGsJMnEXh88UFYIogDftD0yLhwna7ScACguwqDjgY/bbYe
NY5HcUDpXFcnMzhCPOicCMsjum0yFNQ6OM0plItKoP8uFz8JvZT1qixbcezWekSricAZMJdPq/gQ
bgtfdwOztUR/+7904dys65kEw5oKWf4MM7u9HixkQhEL7HSLg2RoznCKAOgQlLEGB+XQYCEbZImy
S9EMPwxLNZ+TEfTmJQo2zjpeTzqU8rTJ5KhmAhXAiqoSkfpWHV0SrCJkX9QeVaW+8gFR0tRboFRG
We0cq/evRkaIV1Xh2DeKsL6rZEwgojq08sXkiX3m9L8gV+YoMEd0oyERKLnT3TKE9V+8Kujvp5IS
g0xC/6I6pH27X0z9u0uW1wXtGl8reO/XatnpLbzOiWp0SN7bTYrVuhdODSwwB2lCBq24s1DybAUJ
B5lhrJWV2Vu/UXVMGmWaRsXBckj0ByO3at9laXbMlkGc/IkMRSMpw1D47ooCXKcLV9wE0Bdbb5uB
JFsomEMz7pmO2w/egNh4clIXCczfETneAEWB7aFVMFm5WKskKufgwtZBUx0cPJAzcVEM9hpGqCZd
63brN33KSv9GwFc5abep9lLAPuyc8mkIvJ+5KiEmVRzxj2mQ2MeJrNArNUukyyu2GFOo9nsNVHY3
0Jj1qEKr8qHcAu4u8ieIJW1gzY5j98HG00TW4JRX1PkWijm+3OcMPuOUebUbV7xT0Li65TuoQ3iK
3sCLrfJiOiatrb4yPZ2nbSl/lJNJ36ZWEL+5tP4vFyXel1XlzC35YN/9gbpjAg/zDOEFkfliT3e2
Xa77nj1RxNCs3lfuxLxpQgeLJLk/WEgMD1abvcFiYiVvbMS+ux4JIvkfYfokRtWeBgXBByjgVd6t
9y5TxR0i01e7htZiF4KjukNpJkfwXeGSfMtp1mBjq+Cr8cjVrpiQd071Gy6bYtAs4cts3tuoXL2z
fUki5EzFLkyXQCjq2we/Wn5S1ouoLifmHrx46BeL9CEPVvJUbWayse+Pj9RgXxUvLXjGkNtn0Q8l
OxxEUxCs7S2r3zdUZtBkpW32bd52z4XJ0crleimftmZ9BJWDy2EZrf0m5vaqGlMRy7Jedk1i2fFa
5naEAuhZZ5XYJV2I4yLhlT0W2dD+JAwITYn7tJr1dS0KlHHA79jyvgu/b250pU4ktKWnruC50u78
USOmuc3H9RpY0LZXrkwIeW7lMbnIraelb26rOliubYQnu5naFiuOoPch43ln5559DLc6vctnc0i7
wP7ThYZyDr/6ZQ6MvEJ1arzy3f9k70yW40bSLf0qbb1HmgNwwIFF30UEYiSDg0iKkjYwkqIwD44Z
ePr+kJl1r6QsS1Uu26xrlyWSMQLufv5zvtO8YfNA6kHpOiut9NabqmOVMyyxOj/fC81+K5VEZpis
BdFgUvzrRuPWat1P3EOHz309ninWgjGVNcPW7vFe7HoNqQFecXvs4HzOuWUEcNhol5sKu0SJNZ2R
CNxg3zLVx3kc251TcIqSNDah8MSByfUyHnIgRlc23M0bG8BwUC/JdPTtAp/nkD/XImVNbULzSeTk
l9FoVmK0X56Js7BLWbnR2imfmsj9FDV8M7MEs1xul9y+lflcWIvc8mGtp7aUOpeEplGcHNQngw1x
qRUz3yo3BmVduBzTpFsc2AsUuyEpnWtZ9sZXP5zgTtP4CxOTEM0SV08U1WZHoMa9h52IvR8JE+vs
DrgNYRRHzwB52ftNfbtPlM04b+XqJrFbfB4YIu4aY554d2lnrcnSdRweU+ceq+p46Ig4LBs7qteF
YI6+chhlr2HlVJNQThRzH6z5HlPjeh4RgOl+htGchfqj2ZAQUBHqdUpt1Xb2dHmEsBuxRii6O0Tk
uMc+6g94bXBoxF0nA6aE87grx+S6L9z+jELIPTzut1OZt/dzmjpXfIbluyTXgshAII4KpfiJ/pj2
mhxE9kh0a51UOJwDtlY5vq0C8TejYzddtX31ZM0iCXrOUugmjI+CIo+hyAq75+WaxigvTc039gQF
4MuEjnwy/LqSLHh525DOmsRl8CsNlRf1sDCn19gyQN3DfgvTXYiv3g76zBD1xiopejqMyrLPZBy6
5xAh9aqaWSYTL67vGW6X28xIQLGuQtqWbhd/YxOuekG+YPtsZAcOO+bFsrv8aQnTeW8v0B07nXzF
xxYFSFL3Zunfd0bmcSMKJxeEdLYEKczXAHsKOjbhOMrt4g4k3pjBvenx2ONVekvSztjQtIaREOKv
jtgnwcHZaJmn9tZa/WHNHKEHu068JRrosp8trFs85SPyD0jQIQHPVU44KDvqZhgyNytZe7G4+8Au
HfY1rYb7WOTiSG06gzz80e/9Up5TgOMI72K+ArZj3HKndg/zzKLMNtXAyR6KR1fauNPmcbh85y/4
c4L/fZXLj7YcB++KkiBXcDdJIU0QET8GHHURjYZdzu4ms4YjZ7N9NvdY8+dZ/cOwsmfTDGGZmH/k
2rb5c9Y1HJ0xUyGVRY1dSg1wCML71ews9PD8/Sv6KSnPyyDfTcsnDXDCwTXzU9aVHBQJwoKMkM0w
Ve2qQXWAeAs//DxU7Bpxw9fE9iPHjx9NbO7DL/AD5vqOfZctXh+fnD49QFjiccu4qzvpu2jqqKlB
q1yfCrnSkDl0qYoDmZPgW5Cxssu9ZygfVKcj0uEi+ty8E0uNxkCZFCVprLrxdeTXwr+YXQ+w//f3
5h8Zax4rDoTFzy0mJG/fqnpukiju/uuSvKEYVd+6v/2pw3t181K8tz//0Pps/vtv4R7589mtZpcf
/gP2NVvo+/69mT+8t0xe/2U8WX/yP/3H//X++195nOv3//O/36q+7Na/htzwQ4UsZ/3vvkR/sd1c
XvLke7vN7z/+J+roN8tdI8AeRi+24LCN/oU6WhlpFgAEYBZAyViUPL5pf1puLNBq/I9RGElovG4e
v/Wn4wYKEpcZuXOwG3xP/iE9DWDHj183wfaORhaMbmCYHJg8P9nQPNMg+pW1e4nW7ByrNG3pzZhE
0pFq55mBxjSw2IPU9xcP7XEiJGdgFNNXvo8J4uC4uh4+YGCx1KVIO5WeRBR2w7e1vWq1kGNp8QtV
96c2t7L2hOOQr3Ck3Xw6SZwOzCoXEYd7/NJl/xGbcquhsC6jedQLmm9gTgylPmmVcJonekbn7IOn
TSf7ijDDDXZj4/xxA45xRfsVYTu5LeyWcEhcMc3/OrHn5X7hNo1/YtoyytuYtXC3oNUSXgLkoO6T
eG0cncolT4PWic3wUShaDA7YiqcgmY3HbvTfKn+8DNx7ArvJ7kNpXDc27BHkwzwFhepIWNkFuogV
M23u6vbiUbL3ESPCl574VHSaZGiLreXCQlyEepJJ/ExXin9etN+WJPeQnwMjXbziQOkhI+ultgeT
ynaF2zp2bbiJVQvbNrSNSXIsr7voavQzypW8JG4/UmxkLAe3jdst+6dh/LhkNC5GG15BU56yqbJv
K0OF11iaFWQ0ar1OzNCQc0qzLk7kChijxLoxHwn4cn6N46HMOAKu2H3aEXwqVrU0P9iFxFxhJhNq
wdas4ukVmkEy7auQBNFhmqUd3eHuDu1tzmn71WrN8IYTyKLum3HBG49ZF+hrkc3WZwYM80vWes39
iKOKhS2+jCGsWgwMeAVWfeSDbwxPS9lZ9GSb9nvemvFySONlpHK+nlws++UEH+xNIshEzMzaLD1A
OZ76S51OKVQOErSfEtcDRSvmtmBvnjf5l5QCyvkQarwnQdo1tdzN3ajDD0gTHtsgU0CgNcmmqvek
d3LzPVuUOz1kwHTGE/gUv7nJp0IQUBvq3LairTCzrugO9qJsjQ+e2FdmH1tVpWvTr5Vm4lSLKbHe
XBUqHcHZFWO6E31XxM915yzqsxLsl+7YyIb9e2LAMHYp8onZC+LUIiJ1aNeFgFavTnuyCqzcji79
Qp6do1nDRbmjv9lPGRK0bfXqh0RgT2RytHqo6atNnuyobcXIuSbJNTrmUrXYjSzdtXet8JP8pvNy
RT4nFmyvj6HZeOaOogjHXpca08debauUHOB2iO1CWSeamasrksEezjjm5NbYljeexgivW/tC1hg/
edan8wOpZPWF9Gp0FaamtY+UM3zhgMiozlfZazGSRk105kWbTlBnai7LuOWZ+fsF2sHRyLLikPoh
wTvchixqc9ZTo4hcjEaMEnsFSYQ4JmGV7BEECKpfugasCKX0HzHoNFfc49Kj2y3uuaSuIwj98VuK
InWDU/gxb0zvQ7X2ioicmHdRRRpwcu+7fKIj10MDOee2qCf70cstUt1J2dAixJ3wPKIXlLDgUzZj
xjDvGWC7T8Jplnu/nttzDi3/upk5HM1t4wYU+hqHjvjHRKGpPTzLQtbDbsBzCMTa52a6H5dGHLRF
+IK0mnclEFxi5D+GuZBTh+OCx+Czhdsb+SKRO+ojmVnHHpNcmViMOxngBiaVlNuuFgU85tY4WXli
XPqhvTO7mPerb8UeYjnHFr0AUggzwgtT43pby5LTo3LqnqBz119NoNZ3+ZjRXkDiYOsO82WejOkV
IXg8OnA4PnTtlBwNkXhbKSkXNzgk7qG6hlTmGOYV+nB3Jg8cf4rw5m2NihR+KFyqn6ae82LB4Vo1
tJG7aYazyY0Oi0NCK8r79IZxRHWdGk3zITHq5DQk7sxYn1wdXF3DeNRx/WphnNwn04ga5XGw1x0Q
6J7INUxMgNYKxrWFL+1KlKm1I7Tvb0ODdi4ypS/RwhwX6C2fKl958xIR6NlBDYJ+hK0ogEdrMUZv
Z0KIFb3bVC0dY8sdT/2krAtzfQkJ3XKvpDfU0BboR+jC/GqwUKWXdQzHkuXsqqYvjxjI2kA7tBn0
LhDoCZPzJaLk+mBT+HzE1dm8zOHQ7MzW1ie3TsnJWqQk/aV7VXyEOyexLDRPPJqcla6zKC2Ppjvb
V3IJvc8MyKjzFIWv9oC8kgKuR1dtfcJxd3WZp4+ja8nPVpIwaM49HXGQdMoTvgX7zoznisKp0BMn
2NTsx+doLD9SdHGPe4IVEWvJB0N6NrjwmAOXqOfAsIr8flDiYWgcdbSL1P3S4MTfArqmuxvzKh0x
tndmXG8/+7NygtSito/S6zcj77m1JOS/+HsdPpAtjAZCNDTEkPUOU/tBZCQILW+a8QB4RHI6rtwd
6k5D00q1ghDMfqdp8OYLVBsXorDEYWAk2Juoqbqb2FxXcSkcSlco8cubPXFedU/KUl9b2ZR+g/Vk
t9e9YObASD007D4xwY9UmEdaylY4fcddfyANBS1DblyPZSf61NMDaiIeNWNPopI6t9BFAqW1lsKp
Dc7GrEHoGnIMXDR9eLFSYc8h3UtjW6wfeBMLbLim1YrpNPZu2G/RfuL+BuNjW7xLLH3hi+X2M9VC
XuR0XzqKxk560RR06dLfT9i4tlnRfcl1QWyZeuZj2jrJnQdAgSx0nD9mWAs8OiegaVDAY7sZZaRN
hIVnTDG8eEX1oTP4FMosNC9UAXPUA5fh4veZ5r3TtcsxW/o8GJH0mA/VpFoUdh85tH287RiTwuvv
h5MB/P16iZ3iY9lPDFqgJ1ZvIy42jAZVjOUzIfAelqXa2zp/Kh3X3yTSUGc7qeijIH99MVSUvtS6
sJ8MdCJj1zHMIGMwdud8XPAZ1DX6xOj583NLI8yxqLJiP42L857OsyQUlxiHaFEvY1izi4uUee8N
uX/GENR9UH3FbYM/yNeGnGh/8tMkNjb4ZGhMqizQNZn7ULeeF0AxGLBzz4b3Zk2w3f1uVE/UfnwK
w7l7wNoEIoXkqrpvkaT2jHS7szAsQvtMb/J93o1Od1UT9/WDiXLYh5E2MM2ik5f0vCEoXXAjxF+m
yX8wsT/e1ex+ESl6H/hunN6BzhoxRNNPUgdFiCOKuWafBm7jFl+mQRYXzvnWcamc+mITdmZkp5ND
Hqv8WMWrzZ0Aa//oJe50nUSq28bGAk3CNJzh5NH3FBQOlc/jsrxSJQxeezAh05Sy/NSpmXB4OPj1
xgYJiTnMqkC4lInpzIw0UELQp3z73l088am3186G1qzB8vQRQf3R0/JtKUT7xMo4lNtuWoidzX12
E5cx93Ba4jCBp+bjana5ONQxfCyqkAYr9AtkrL6angZL6KMC2MJSTiPOrpwN6zJHeXuJXaScgoH8
OeNP+FtJHPR6KRb3sTQ7fQWGJSHW3WK8J2LHPqbG4PBElWR0kW0yLfvFNrqHgQzToXMalPJsmSZv
y14jbAkdDgmqnYW34H1CHP3AM31ujLAimxuO+G+ZtJnWq8f0zrk0um1mkBlwwZ51xnnsNu3NwfPg
SngL9ilhj/2jWVTkvyArAW6X9MW2QRz1bckdjRMMOk9eZSl4ejrnJ4yGk+FczEEs7S4qbJJ2RV5P
5llGoyr3avBRjAYLYuuRCAOx9BChwDBz/KTUSx8bszh5tmZB5lywTVtNC6pX76JxaHnaXFGxwQKI
VKmRne1RMzsy5quxd14B7E+XeXH8+1bL9KrIWvyzhW9uunGswfaAbCpWr3Fu5uwpTCMKnDq9ilf4
qgIvcOxivOwuHXMnx0GPzPL73hp0QM+g2Kp5+Mx0iSEKV3UwZblxMByCjwav+xsXqP0Qceum3Gu0
PnfjFD9BpM7O/miGh0Rp98LNFKUKs/iyp8iTYYqr86spHOwXURPYuBlFNb1NLfO+o0QEjTkqTaN5
ohcnawMTq0p6wy7e/QKvVuBkGMzC2Mo07/QtAkaaPxfYcN8jExWdAazw8mNhuoM+xXnIMyvJkh/1
MKovFMsV5Q4F3Q/3kqmHOAmb7kJgGNI5jXXE+2Ek8JO2S2HWjGzHeUi3eZairPchmYmjsL3apqy8
SugxIGgsLqpgZ3bCQJjJszU5Y3s7e7OeXiReexg6fR++JW6DrDZpWuE3rc3Sw1hHFd51X84qflE0
JBiXMPYoizTUwFvnRUi/ftYTIfYd6sfOi+9XFB2ZgtrQCiCJCuRU24zM4DSo+zwMzXybjuCK7k0n
V+FFDk3tBC2oPsTiBRb5zuBFvQ+uU1Y3Hkc/d+sRtARWNSxteMzS3JPBYhh82oaK5XVMJZaLru0q
1oFF59VxAVVB8U0/90cj7T86SZufw3U0Zs891S6pL27ruEr2OG3k0QrT5k0sXfylp7Zno8gFPxsd
NZH1YpZIq2F9ICDNgqksj5GDpdbYYTHlr/MQRinxUDs/SmAiV95EtzMy5ae8cQa++UIV57hpjTPk
gmnnwDXbZHSMBWnJr0WUyrzCOMDLlLMteCuSwcWkZDHaL+Yip42qypuj4TTd1zlfqrMA0f6KBOZz
D3Rqag5BsMr9bNYlfWxUy8/47pj07yLJITAVdn0wxDLvXXQQYyMieqSsyOruMUyEV7MZQTcyfOtu
FuWyG6vF3Kuo+8hAmCA8uY8dc5Xmak260JNQWtfenFmXKEtVuiHR7n3yE4hveIm7V7syKEwRtKlM
Fpa1IvOsr0bdNVcxGg0loRY6n9Aek8xZpSRBWW2ghvR5CqCgnLYWfus9GZB6z2yYN2WheF5b4b09
N5ysJzu8GuVMgofo5UnFdtthBZX+dQdHJgid0HmgbDt76iKGlGXLGxIU7GlOTqjnTdWvodVZ07VO
nOUqHqsxsDA4HjszJaBKQGiHuba7iNzzwmMY6vpzCugNcjtl7b1/K9q87M6dYUAdwHcUTfhZ7Frd
1hoH9yEzG+lzJs4rv/ujyvsf6ZH/mdh4+/9YBTP6xd8pjo+YH8lOfS86/v4bf4iOpvkbkh7HFuQ8
2yRtiXr5R8ZP/eZYpg/RWXge28ZVrv9TcrT5J4k8KZitYixzVu7tn5KjDZQdbz0F8dDVXQEQ/Z/A
1X8UHJVl0p1ASIwDvIA7ivL4o76dTpICpJmAfISv7jkj6XNeJI3JMV6iBzKqeUA/4nSnSjFeQehv
f6Gv/ziwWB/eFbwWxqC02jv0UP/48Eyt59KJJWnCKhZ3Vbn0eCXC6cFv7PoXk4S/PBSM4hXYjRUQ
TrItEHG/V/ILGIX41vAI2DQXP2JcdbdVTsWXNnP/F6/qL2+qdAkrM7IwCUmjCa9P5buhgY0BuOEw
j+PHWW9EzCcNqqcpWNjEC9DdhYd8dAevMPe0tvjvLR6/XyaN18HE/wwueGd5lfjWYBpDxpWu89PL
bRNqKURDr+4SDml1JN+GJskxpnfoOk3YSpm6bvbNXC9nTDL5ZyfClrUZ7Kz+aOcgjPbALZavBK5a
ixllA7/luyvk34yq/vr8cOOQKWVgxVwHTf7H9yghNEI4lCN1qZb2skIJz0ZBs83fP4r1109dkYZ1
mFMJotdQuX98GLAlta/NOGMBKxN6nDj3OhtSlCBrnMYSnxWU2tuip+10C+1hXA5EDp13Umvut7EI
m/heg7e6SxSoJExoQ2Xs5nA9y6nF9B+QJ6H+cLKnVmyou/iQ+Xl5g0SwwqMA6QwHtE9n3s+xPaSY
OGv59vcvbx0HfP8hQykAnuG4pmNxd5HWOr367ovmWbJgobJxFOFh27twE/dYMXBazsW4a7t4/AW3
2vw3D7i2zzi+4AFt62f+fLQS+Wjgw5kci4N08mx1JwdD2MNAzb5Qp/pQec4hRcvDcPx5FAQBvTAo
ve5QuiURJkKCrTGc/v5d4F7487vA/swEVs+ulLD0T5+xwpDhoARSvNw4yUNtimJXhPP70mbe1SRJ
v+W6zf+Yvf2HyFri1y4VPBYPuV7gKzz8x3d+wTtFdMFPMQ571SnGx7RnbP+ree7PF8n6KEp4PJDP
lFXaPz0KNl+vTdnmcXqEnGmPnb0N3db9xfv37x6FRYCRGJoywdef1oCZDDfHzvVRhjw6mU5HVR14
nZu//5T+zaOwxDGAMcHww9f66buqqbs1MNFwJSb6pQDP8cXUjfz6iwex/vIwSoAs9mjJgTousMf+
+MFMpttW5gAzjTABNV3x6OD8SRa/fndNuj6HWkTPbTQxtY+kXBPLTBacXcSswQj0SO70pu/syrpx
kgRQSS+Att7YBSIO9qp0jrbT0lX61EmEsW06NR3IMs6TjEpahaJXoPnnV4xxPPs6siJ+V/bEWM/0
h0MFBjNjEuJsw7Q/wuoos4CmD2y/Ki4lWKqIhOCSIyMH8GLTY0SPvH/QZQKZZ+AD0fhsnCELmiid
XjvHzNKg6UbSXiCh0ogLi77Y23qI7CPa3pQ/s+ub1bZboZfXeYyh8wPKwyKewiqOrMPQNx07aN9s
3vzJMKJ90xQcyETnpnQWUnWWYbRt4oGshhjlRiur0AFpvhoLw9DOxV7XjhcdZrk0z6I2hiLoRRh1
e1QX57bUTQb7tPG8/hwuNaWNWcnkPOjyNpwvsm6JcHG0qDDuJ5IWYBma8aPnLj3ubif2CU/Nvovf
Q86065Iu8SCgdD15k7BqwPMIWxus3iAuzd1oUsC0bQfTPgqzpe41WvLKPgHv4P3JWgeIb6YMfqeN
xBdStkjMdSJJ2tRQ/mEWY7kpgqhe30FaqPNuN7tOdI8BhhUvYcm+mSGsgVrhLY02ad3R3j1UM0i6
hRTU52mus/cGYa8FOJiSpql49k/N0PAloOb0A7IyFhD+GJwdxEEXniPhwulg1VM975IsXJ4zK5nF
ZapwsOzgggl/TxFxSQ9iUdK13XITPluUcI9YtPFA3GF/1M3ezKwsQWqLMXR2Zm98Mhu/mncG4p8m
CNgUnz17KF7DJB4osZYqSS4cllHgU7OjhZQ7tzVtMPLNa45alO9GbaYa20+CyRqdd9g2iZdaQSsK
/dUyyBxsRiy2GObIgwcMjJdqO7Z5e6rw8FHfbjocifhyAcxiImvG24FTNrgknaPADaSgOraRzsoP
Tib71akqD3m363yxmQojpoNGTWZ+VZsZZlaVjul5NPrsVeOaYSC1RDgGa5f43GZSGrReVJGaARHW
smgncERfZgUo7ojUAUerQPl69aZsaretqIiHgi83sNKJorspIG6rU21HZXNOOWoNd07uM7TUYiwt
PFYWJWKRbhBYRJqbgLUHX4V7MKBuskPdsEiEwW8rN9ZSG92NQz3BdCjnflF3THusz66h6/oubOco
fDI7FOSzpmnxvAhNXLTnzKa3BYBLLG4ZKd9tMsZuvYmAZn9GVMBomw2QCJH7lDnsGWWUX2Y/Ge9t
bGcWNYAhjPIdJASHdvosdFI8AnTychTEd7rV1ZwtFCLXstkm2dLlByvOnAqXuAkSshGDso8ePFnk
EfL5D4aGTr9VqpRYwhwayzcut1Kspl4Mta3qIyYG0+KrfoeB0LvSdUvNIFFvAAML2IIbgNExvEk2
7fkKe5XLneX1CBeepeVXRrf4b+VED9pewAF+njzNBLOcU/01sTt1IXqYVDu7FizP/cTUFIMXrP4y
9eor19TuI08pvIRpS+tjCeQv3JDKau0AfifF4YStuZrTZmWrOSWpB7uRJwMq9Ri4IpeXrFbohTok
crEBhphFQZIDVcB5VvtnK86r5gJ1hU0S04PGPlmiDh+kWnjFQ2FHX+FWmjeGXJQ+FR6xma30aGYN
gH/0yyHL/aUOYPaM+m4ImWySCqplRFhj9EnZkNgLcZy1+qVxvPlKILsmW1kBytgOQ5x/JGrrV7ua
m9hhSUoEhryMbb1PoEf1hA0LBvM2Tbkdm8vbZUrobK4Np6VVdGG5o3Sd7uy4l+bZS9rCvmawY1yV
emSQNjh+fZ8XECf2dUm0YRMV45iv3aL5uLFSM0qC1FtH2s1kGd+4ItpP8OHcl6oGgEuRqLYdAiUx
7sth6jrGInEN2kN5oR4248Q4kamuwSGxdiMfCrxfQO7D1ux88WVmWqtNwUMNUQPeLMJV1MLDPzPu
4FZSPyxocRUIfVP7JsuxDfdaVom5MZbY67fw0WEzYPEarV1n29GnlDWrRMK1YnPrGMRsNk3lGrdR
CCMiQBerHrCpkvgkLAchmXt/8ph1k/fkI51/K3o/bbeGZs9+zRmL2gI7w6VyoK8y+tZ6QyxPeM2L
jzMbO39jRa3TB/HEFxMHd2jD+jci9OgwbJoLemJ7bXBp67WNtr5za3dkIxkO1lNOHNcDtFt4n5dO
1/cOs4mnKmulSXg0tkiECqvWW4ek6hA4oTvPO2xmtnev6jSfoKdMMjvM49wYh/UNoatKVeM5brU/
BLHXYDpk2Du+FVCh+CRcoTMWVaNGl8s0c446dRjGFSXwZ7dzyXpX5oKlM3PiBoNuKcojM3aDZoGe
r6+9CQ2V9dh/18vKT9ZPdSh1cQP6pUwCl9gbHoqeSPy0yRvAjvupFiq6g2BCt6dhov02W1oVOnWu
+P+gliLBEUhLS8b+jGy4N8ZdYJaAKklpE3XnLgsg+lsf08sSTDryymLXZgn+yeD3nd7/F5soCOUs
/Hd9fk319lZ9Lzb9/ht/iE2GuXrV6K/jvOCuJ971zPCH2mSY6jeaSdgcQyNGH/Ake+N/6U3Ob7SJ
Ss9XEkGGA95/y02W+I1crmArTZGL5ZED/idyk/zdMPk/R1ZHWb6LLdexUSQobQEr9eP+3KMhwSjn
6IV2AmO5KtBni5ta0pexLcpe61OUlCmN9RFqfU12wna4NWEzYoEgpuKlTs68LoHULbY963g/340Y
bOrwmty2qyHONHZP1F4UzTeGr0uGSaGMvO4xHW1mdgBJ7UqGJyo2pzoiLUJLBUNo3fr6ObIQrm0Z
YJePpybQVjJB2EkrgwIFLyAJFvXeo8SrhfUj9mPRlRdCSVYHPXVx8v6hIUOW3zFU7J1PnLVy8NLV
ZFd3rkogVLkeufIXfHtFepZOrOYtFjuIJn4xVWqbqSijFbyIhDiT2jTIgQ+d0DusXM23MDZaPHDS
GpoHkMV+/cHvR9Hd1m6RfzY0frITqKu2OYpiEBWHbTd6gcjSa1w6Vo0avfKwNwp6vYCyFTZM5am5
CmRn6DZw2lJjYs1xCBN8K4d9aVledauGSmjiI3W6Qm/mzDh2TWHn91XKhmDrDbp3g7jpnPqQOJq+
e+lZYLMx0tE3HvUuyZMc72sAVyv71HoZxKqQrMV2xDXyjZKetn+T6PslyJ1J0DCatNGjQS6OAKBn
h28gB9uUNFlSkzN1REKMqo7SuaWcWiBevRQituWZbWXuveuaue8nHx2zuVU1drcrMfCXdn1bsdbG
gxrsczFreT+MOZRz6TXTa8H0Akh0GWYgSgF3fKBTUsU7aQ6ShgjIyOEuWUqmAmsxRbaiamIiu9ps
ws2CK+uLUyblAzH8yA44FQyPHZcaN+l08NJN1kTqTlkh3EUkunbezV5G8JJ/ygHmVwCNmEl2+A2A
8LN3gV8Kkad06CKIRXPbqJGB5Sbpy7FLd7gEaGnYu2VOiUiY2Xg8Yq2r8lAin+1NkTCd587OSD4T
idXuwH/ny6UrPea4i+BiBoRvmM4uTko/u2HcWmf7wcznp7oX9SVWRZieC4eowyZNvCS6VW1Cso17
NmP7rnbNL7nXazruObV+E0Pt2QfRSi4YobGUXHKojTKYO5F/KOqRhPQ4MnI4DKCn8eNFco4Orkww
DeVJCvILF+iHXI00ygD18i0Q6I1R4UaCm8sIWIU0RHUZhB7hwwhjG0GrwKFyFk+zu6qVcegxYpHV
JGb1OWlETbiaEYZcthZDE/vUNkoRSbGygY/NIi/SBn3fpyGzxYEtTo6x0d/woejkNFYslXvZLOOT
ljDpDwZDxfs4xu6CNDqBSmZONeHv6qlEIa/vAv4pwgmDGOdD4zq37Ggm8ArrZaPhQODAZEJJ7o9m
BA8GWc0wmwis+cjtNnogvqImYiJ94+2sMBzlY0YkeDzgahzzm8QQfRxE4TphAxrTcwgpTNFS2xs7
8aeB8wATrbHOsJ8vBCCCZSrMF97lcbybKlfep2zWps04kpl88PUwHNegzK4vS+/FhJlWnySbcza2
WCgydoASW1jSlKTLIvz69n4ocUJvRqYbMPs5fXE8GNupbI44S4c1OdOZ+d7qMOEkkKWFWNkTnlV/
gWBfXgkJtu0O7kVb7cnpIW5LIogECicjeVkaZxVDFHdycpS9IuxfjzYxjUh/U1R0HAfu8vUzoVYz
3nlmor1DoqVjXmddWUJtH00zOvS95VPoEFbUtbe8W+lo1NM1TaM0wbtqIBZcDKWX7hvGwXzhCwHE
MhlSbEMbH7dPfDMOtbQuaW6o2WD+51of+1qpF0+2Wf/c4tjp9uxYNIS3CbLbA/x9H+HWANZ2HF28
GydCp9OwdyJ2ojflVAkcdDbaplNixzjHshNinzBdfcWWiTXCzwgn7UzSsfatKOKRz86oW85JlLfE
gZwJ13NbWhbiKT1p1G2rs0m+0+khASyMhblATxrMLJpmpny+RzWmYMs338UpXHGIVwWifkadBzlv
rs9lVmBerSRkXrhpIJgNZ0ykEdSibEmSbgthtyOFnBZG88qkO4zsrc/OliTTnKNYbA2niOqvFpvn
jJh5W8k3N6vEE1bgGYTZ7AwEmba+UYTcWAZlaXXbRD2x34oyAoatme5EMKZyiI/pXLa0D603dCLR
adHfDY6n5kNSzqyPgeTARkQ8p/2pDNiZpMO8tezM+lC4HmEkjtVLtoOeZ5pBZEzOcpPSVoEhPU2o
OJ0hTEWHqmc92yoU6XvpQQubNllh6wh3u7GYBwfmB3apOW2da8ZdcU9yOPKyTxmNA/D40yhNVhHY
r2zPAvUWey0lOmkRd+8JpQjVVZuhmZMtCaHElPsQ+Gv34sGZ5/wQcYWVGJETSdVwq+GvfEzzdLKt
ALHMjeWGI2RWn/IU0EbOyW4ew2kH0SieL+UUKrB6cVwMV7LtW+/cGvPoHqRVJHxw8JOFxG1WcATe
SVa5lpRXGHpyx8jMAhTxf9k7k+XIrTRLPxFkmC+w6YUDPs+cyQ2MZJCY54vx6etzSdUVoaxUWvau
ytosMxYKiaQTwMU/nPOdUkUhlGL2VztaXUCuI373sSu0fj3pyjghxelYwG+5dUPOJp2koeiY5cYN
EIVMqz32mlp156FoBhpCQ4mD5rnSjco6SDC1+lHvGsXeRyid0wvphmXhu/i9BW7Wppz7S2UXyvRQ
B8wOXiVccRhOSlPTaVAXTfF20sMaWS46j6a5swJhV2S2idD4ZkCXBPusHZRiaVqkILwGkIvqJWIt
8cDG0z3yixOzPwuz+KhEh6AdYeyY9G+D1WbuooiCcNq7VWqbu5hqIH2YIsaQ72kv84+6kEG1gU2T
9YeRiVC6DdRkiJcFAXPDJc0ruLkYuIS9uUmVo/0UGma+CxRnwI2XFrN8QWXFJ4VFHTbPI1SA+ybv
ildbNzT90SbKAfCCQ8LIuprVKmYEa004zMairzlS9Iw5QD803VZDtqg8ZFlWDncDoC/cp0NODsHG
MSODuYSMYLkUsh7uyEYPhuX/b33+jDK/7W7+eetz+qres18an9u//0fj4zi/0VcbggeBzZTl3nK0
/+h7HPU3VgKGwbKRP0jZ5m/+s+0hxNwUuurQgLOYUG/7rj/X7Lr9G9nl5H1a9s39dSPz/qej6c/t
5t+hdPlRft1SKTRc9FYWGba/NjyEb0yhHJJmw36gubZ53Z2jKMi3javNS8tRlKuqlyjFXNmD0Cei
jaE/4mZlnYSiQyIPHr8GdrcMYIZs4miKl9jVuu88j22f2zP9GIyu3zDkJp4lRHv5lUWxtVQlDBE4
WDq0t3JY5cLV16ptRvc1c7VTROIf5uYCaKepGaWnd8N4dPIgvJ8zdDUhPr6vdChdPzEnhMENW5AN
pWp6JWQl3oGNVB9moOoadWPg3BFNpm1tIFUvvWrpWxhr2Qfa8uSV1+yYAaGqqWFL9oSDzJ29ommJ
Su5F6hz1mjAaOhAYAI1SgKsVYnubVW/rPBJ3QR5OJyMa6me0f5SHmH9oyFC+swfQpEk+HbXwV5wU
I0vayCw9hPvKqxha+ry+CapTHU/10VZ7aEgI3C/SEZ5TquG+jVPtJHNr3NTBMN1hyM9ecoQyj3Fa
A8AkQXHY1K46oXMmuPQN8q7cg4QE5ZhlefxCHnGNoxcNAPNAUx66mJKIEmRAs2m33/Sfyom8ve4H
9ZR6SFqXUXQcWg4+dtyixBf22rbGYfQ82qnmN+1s7Ca6UY7wLgoz3ngJZXUdmc0zyZNOS4HraJ+k
peWfpZ4X21m21Y8UJZW6SJQeWAo+fsLK1MlvNdtYtQZDcDY091qBh8mQD/REGGJKOGt1Wj6P+Ets
IFhLGzQIo62gxuHUJXehWlwr02X79wD93vYTC7flNA35WuDKBkzj+jYr5jqMzE2kScjOLMegovkh
Hf8diVLYVuixfaX8DmHHrGNkpbcOvV6gAAcSBWd2ajcaVA+FvEtfWE0CJQ4jzcBx2Zl3sPGI88mz
eQMybwmSYznE7vuQJKqXgI1jKfNNmAsWaw0ePJI5U/0x6Kg3CgcyYYXRik05AEzH5GnJQop3/u+M
2rtB3b5h5P0MfGg4t3jG9myl/LH9sPVm4VKbeFIhJmQQCsmRLQaON0vjx0rTeUnjjc0+uQnOijd9
wk7rgEo0+2pVKCnQKuSo6kNnJH6ZR8eqw0OdpaSExGR5kTK5EEV/Ba0dLcx8uAxGQCOJ8j1ss40e
FZ/s9VhwOayqteDZLkbgRARYRfFsMylnxCCxCzRqfTZrJd5FIvbD0nqlSfshtOTcNdBLF7r1FQv7
ksYk2+QDYEcNcyx1JlsFc4wcBIF4U4ZM2WMqBCIZwclD/QV6/iIiODyC2bZ6kzc3GULuPL6bI4HM
TjSPcGlA5MgY5FGXrFvNCE7WjVhKYAFwyMRHWscqhoF7dlsMGSCopXCSTUXU0AKYf0F2av6swoJs
jbxelV0PZKyyzG1uZvd6XXx32ePgzAS0WTVcE2PCEc7zqQPXWpBwYS5BcJS7Mc1pxhHGuBoT6Yan
7kHQOl+GWeUGGW94pXgHpvFRkVlx6UaFj+7AvImFs6Js9SVnLIERKzafEw21cQ/a3iub8OoI4Mox
GUXXiV79G/VhsIimYNmxmPOtJjVOwpzfRQDzwAuq3Hk3p0oiLijdJvaSCHMcfWR+xcjYvY8Yzz22
ds15MK1wDbY5OTH9dRlgVTM6dkZhPgsaxNelmkwMvWftsYTn5DPSV/duxPW1huqTkGLjHcNO/DlH
bvFlQKS6hE1rQvKoUSBSYfhIR4kYGYYnSyrturQDkmAU7SkrQXu7ZAyyN1Ms/I9gAmx3aHZzSkNH
/1/Wnp2a9rczGvuG4RUUp5CKy1HLZdtheXAanyzLymcaN+6RkoA3YwK8zEaYuyyxTg4sBE8yjH4g
wKy76ua4x4JQXWJoYF2ipZfCcEpP9CoqaFEGZ0rB/DMoA/FJ1NgN8dMV5gnZSOCnATlzhBZhYMW7
SFCQoyTldZyQY/HiYhMZtA/KQHMwhtoVLunnbM5yFVmxtrIiW3/olar385I5EtTTW5OdpiPduBPt
0d+KFznW93WuDtoC103wjjqAbK9Eqb0+GdZjmBySMiJFgtcHRyrwpBUxHbxzcO1v8pSWa8yHtXOj
lGhhaw5+PLJd9idwfbYXRHbzQUEsNhYV31725rzFEDKcRKnA7eblbnLz4ZOtlhxjmW8yv4GKM3RG
6afcZ+wTiG6RfKF+CxBRRQ9MOoybsN2YiptZxTwYubRRHrxkVZN/lE1leElq0kDWY7BkQWstGfXz
fOdyEcksXXEpcl7GkBISRWQrM1E2XEQufQpgClTDuRn5oCzK8cloAmWHYxRvAR1+4aOUAlM2Du4z
22PDwYwoeDWwaVwwNwJG2rgtsUxFA+hc9oCU0GeHRHSFFg0klK8jYHwC8rJiHbVK5/egrrwxKYgP
vqViNi9NKv1hNL8ddRQMikZtGdkteXRz/4iQlZf0XItjrBhU1DxKziqzIbfkza4y2KnHFGN7x3Z6
pA6pDjJ0JsqMXmYz376qkr+mZR2wZ/ihCNkv89B9H8GBACy0tjCyuYbd8JGn9cEpBcMBLMHsDIev
fhzoTpqbMySG16wPnH49LQBii17fYA5DszzGni2mnZMOnotLpxMaoBl4SK3NTg1DjOuxnSIEyVJ3
c4Y8Ms62RdU/qZPyNtp1cZo1QpJjaob91NOeRrPxDRLjPLM69wtj2BmKuQH9ewTvupAjgdCMiWpC
d9VPkaK8iSdmL8I1vZgchIU2GOSBGO33pNqncTzbVvPKcvIymuEEFlepdz3pboHjMp2q8y/aTfCi
js9ZFHsYKd8ocuS+ky6fg9nRmlGC5s8GtrjeSskh3qsAEhcsw0l+A9YhpgciaVgBa2wh7frY2gaG
3b7bGOOd1mFKQFof1YF+CDUIT6ODikOSfaMUHhvoU6FEq14VXggWvpXFc1TQ08dF/qQRhwprnE7x
4nTmMaMDUFtb3SU12GIuC4ya6D1mi0YOBGIOmYd+asxXyw4PU1ye2kxcegmENMrNTc8ZvSF34pkp
mLtyRskeD2c3oRT9Jpah2Jl9D9iji7Y9mBokOOFOFNFTmynmfTE73zrw5ay5j5yIaaIkEGycOaGj
4NMlwGyp5od0ANoCYPiD6crVGAIijHJuVgUzZmfmb7R70Ccxi6QqyJNZm68IemBHg4HsIaEU6vgy
5U58JpITvDe/JqYc2crGLnQ0TcU84Y2qs+QJnf0W+86yruPszujGb5hmGtLXEuFlS9z04JjNDyW2
9m2YGDghisc+Vh8GYRKnl7cH7tmUoit/ceD+cwQMDlAdh3BNNoRmikpcBnPu2dZ8cWAdYRpjJiUz
xOsus0OvYVuAXHHRMmUK6Z1XYIFAE6OxwHBQKMHayiMoPUlN5nCRnIaihMhMUduNxV0X2hv0jd6o
OA9GN1BpaHZ036FJTwYCHoasINug5IkuJ/i9PxLHunSGuh5CtgRWxf085IukntyDVs1r06x9W+su
dpjtU9c6RjNLiqAPSXiOi35DHINTMhPVD9OM3j0MEU6Fes3FgOM4Ea0LE4b8NPIKWE30nwlP1coS
2Lz1sYggIHTbxqki+prpi4NfycP9zeK07aZpRxYINdW8yalNY14rrY7HHu1odW9BgvFEqtqPSmrs
GAdZB7UCVy5u6NvkTuer+ZqZbYiPiHDQ7XGqPJBJutFr46PuSWA0pXUmzOm2EgUuw/6exC4q3KQ8
8E46qEH5pIxz7TGU34Uc4o5TrhnwADQDTMtm/qxq59jRt609XYsE1nBesCW5sXf3qj4nlHLVPhDK
valKlzF/9Iax8ZjM1gKzNOcGCRNKzDndVA92yyRioZIFcepJe30NRgI+EpU2rB8+uGF5D09NtI6R
bqK8aVe8QL8tawBmWEYHMKOSX3Z4Am4gFnjVKKZAPTgODtOYlU/gqsOSuNZ7EYsTygyNY7VMnzC8
cGOa2u1MSrgdYL6SK6pvC+zZZaHUW7f50djBACCeSw3l4V7wbvGC4EnR+p0g4niTZw9gKyhcM4V8
OJU3CxMldh4Za2626v4QWjOjGd35BCA8vnU2WH5lFytgpgwb9CR6CBJzGIvKvlqQo6nQ98JfgVGX
AcTFxiFks3bT8lEZbYa7+o+0g0BeyH7eGkBRldpcF1X4WLS3MoTAYreVcku4Q+JJg7Fl28j7fLiF
CAa3VMgEy3Ji21cyD8gciOUZw8mnkMqV2fSmF1a+ZqIUkSW80xoCZuoO4CXDThjUzLtXEfCrnjFR
nPcnxBkvTU2RZujlgVTyr1HM8alygSuYevEx8a/Aic78vg+aVaroa8XVXnD7ESeDtOcOZce4HVX2
FGZLjxBneFE4It9iplXLkt3UJXfy+eqwQgRShqn8Rj0VydwsRFVcylrexayFPQQdiVf1xcGo7Gbb
V13jK4XykXfRj7nGOmWC6VSGplyoJb55w25eRFk1L8UgzjnkCeZpekXwjsvHqNI1QsuDSl4lR1EC
6y03nTvI4A81W8ZNgjwQH5ADNKP6Qvw4+InajHsSknIvMFod9QWT/xDZGDuYnTGod1x5WMkW1GAr
Dr2slTeHDEBstVUtj9szP0rWFBCPYGnVDAjw3JOxGOvbjBQKBne6z2DjvjXHFSp2ba0oKMgS2e/r
IN/YSfigNXm1HklKXOMGV0FViutMJZD05ifz9kXoniEveCx/P8OEI86VyRdKJWehN+aSeSapHmGB
vF6/EL1CsggltaDyIuiPL1VSy5aPIOE1xDTaOozifZ2AA2kixBN5orEvQhk1DENESaqwBJhMuZCJ
yoMKcbpKJi8BxQihcvZjgVgF/LZG1knDJxW0nTVobXsq0SlKABSKaSz6PtYOlWJ/d0Ld59bcLwlC
PRNNsIITPHs1s9KJq7po6ueGU3o7aBaiE5AASCCDV47ak+kG95mOkRXZpc8CEv1QM0j+iM6YMl8K
fbx09ZAu7WFoD1Hg7KpK/YgH5wupG2aDSUuAuSj5iuIccBfiIJE4FBsWRSbv1ZXSy+5KNtCz1huP
TsRb1x7lLUsEC5+1VvFi+BLWgszyFTvdhxyApA5vIh5ayUMabZU4vph6+yHz9JF0Q8yJ5YVpWeeF
KcrMuYgfoANfG73+Dpgjc6cEMMfmsuSQjVElKcpKsYpDHaXfqWDdHBrKnaEkF7WaudNzjdVfGeHh
5MUz8+5LuXvMiKWkMisfA8ZbPiCAU5x2FoOcof1stSHAFWyuECxRj1ouijfzWE7REt77KjCjb4RK
q0FaC1Ub+0dCfteQGNtFxXgFKAzdSTXVT0asf2QOb4K+IrUd/1aCEU4/5xCp1lWtqtsMLDyiN4CX
V5t4C3yU1A80TjDs5hd+Yg+x5x2OvKVMzaVCQNI5iIjtMGRcP4N87Rda6zAEkvFr58yXaSrbZWPY
9yUWtGTWibWNKQL0yHqqxpHGYxJ+NjD06dIatGK2jIL4pbCTcZ039kOjiWMxD0eWKjec8DGzHk1h
QevMi+e40bekNn61lntoleYcyXTZ8RJdGY4y0190cqko5mtemBgg9WQZ8/uwkWxVHPTLjFtR5BWM
r3KrW8rGTQyVG91YwsqOqC/DajGEZABVNRwG2yEyRKjJc3M7XCDXBJb1HOM+1Po0Wgml2rbFfGjt
edU48V3vIJ+fgugp7UiYBS6zAoy3x89x0siPHrT6CpvvSAtbnlimnEmtpeMYAg9tX3pgLsDvtdg3
ZtauXGyQNXxTNXMvPQ7fBe9OT+ismEdwNwtLLU+d4pzdWk+on9Mz5s14jW58g3F/lZkMa3k/ASe4
g7z8bI6jurJ7rfItkTBwQeQ7pcS2OoV6DekRjKSRHtSmG++co6fvQ/V+bJ87u9jExkoHL+Xh1m28
nNnPxNqcJcQnA7Flm6hy2UWauKB+J8K5tNZaGKxxEjgrp6FQ4VbfwoN0Z3y4pnMQbnmm8dzl0voR
VN0CJNPD2GftUs2UJzjyDI4QqbDOe8bYu9EhfoumureFUvuifHZTKm0VbDn+bmMzjPcqtoi+ucVk
BzFCR21aJWrXvhHJ9qZA9FaiaGkQs7Njetp6JXzdsekM/M/tRd7UuHM0PWTDdO6l3PFIHQgmfex7
114MYngqYuKaAJ/B4C/3hBGdMNyubeLGFujMtet0W4bKcbqlee55KMhWyz1NM54CeoKFqSgbI6ku
ydC8JEi+4SQ33RoVVQS7irgBvan3acSYzzLPsQUqAwosutZzrSAj1lN/TLIv0THkYhyZehozMkLg
d4Z+65WbtwriQ9YB10j0YZ2Ha1WH/T6xUES5vNOTfPZrnRa6IfOgC+G3ixriD2LZhWlTfM5DfBLY
lwFgkyjW3jBQYA+GdOcU5gRuKtv2ifapRsqTIQvVqytZ+vi/vmJg0QtEQYWn9px12Mmnu67tYqzI
snpmtmjgxYfeSicTUp1HRujXk/WKVvM1o1kisW1IDyArgd7OTXhyiNyz0mEHHjtZxXqObrukzEI/
a+atsSmbe9OSOy3Ovoeyix5tFb6MaQly+mYuSo/L7VoQuraY4ol5J1L1pS2dYe3mNKsgFPZCFxLl
RkrwibYpxEtK+7GcII/QjENs7JazyfAMBDN5av1asamUmurRsYJX1Meaz/xlEavvbhY+qP14cPpg
lc935JXdiHu+2jvfIZW6yWYCw8ubnjWfhVqtojlejla7RPH/bDVia+v2ch6Izx17AF3Rdi6SHxPX
dkJbncvoXtGvN7SlNMVetbOrTmrtQtoG1K7wECTYb0W7AVwa3ax9ydLV7XLREnDlxTB79qwWTXz4
8eA1EVfBZTA1PSV6rQOhZzjX1O6lnJOHucku7Ecobx2WAgGjo4b2btUnHfz/IXywG8bQDukS1IGI
YrjhfNQqa3it75K8b2UMiM7JjBWc2kc7aJCmt9olHXE6KCBKh0XUDqt4yAiQBga6Yo0+L+vpqMfO
51jdNR30QoaiwwIZ5ydvb1pCGSbwKLh19Sg8SdCZqSXe5QANGSTHSqgpVguGI2TlVNwsupJHa3SG
hheV6qnlzmrhc9HAnS3OCf7atg+EDm1dvV66rJ5XbMbCAxwGgWRKeeua9AhlyCuU+Acl5ZPDQmqZ
VtwzKfXbVpk0csFGdFjI+nZRfpuBNgRZo44mPYsposaCIHa/dATruGeSzRjFV3vsOk/vNctHs7fR
mX4zJm6+JbMO+EgEgplxsS9YuYxZ58d5qV9LhBIbOv5q78aUaAyiqXB5XxID5VbLHklbQ6sNuF+1
1+zsykXXEy3gRKtSVS5oqJi2tAHzVVK3okC3V0ktMU7ob+QW5QxcFAKCk71VY7gAXAWMW5M8fZlO
AqM32Yp67C2r3eRmwjwnuQE5bsxgL56d6oJw0NpOTHjecHpOR3S95bvVMkTjcAsJBmk1rVuhT5IU
pG1k+jgKEDuXyZ4R0XWYBlf14VCAgHch8z3gKSJnQAny6jhAcWAxqAa9XKFAr2HKxwwP9G4Fu+gj
n9SaGJ/24nYlXGA7+VSn7FBqYgXJLQeBOx81xcQBE2R+69jVaWZc8FFXQXEZswTQRZY41xDLHbXD
xCgNEhK48z7MknUlM65VqDfvidoXPOLUwDpyzbxdkWut+yX5EbtcEUgVlXSkAKnIQetJXjzjsFCJ
bzbMtV2T013MJQRiBiTuD0wrCqsbBteNTJw9CmVS6mi8gN13Nb7+JL6VGdpyliRypK7mnCKc2H41
dMDQTQv0QFBUzdeEDI/8lEYuRcfPCGpXJf9iHuSGhCp9N2RhehIiVu9EclOXASCbt8FMujZOoCqI
vbQD3IcUopPbfra7D1hIGYAP0m8Sl1QslZQU7F80/wolZVXP3Db5NBz4jcqVw/tYXwEcxEAzcm03
kjoHvpre4BhlXJ+PK8h3IRaDrBnXqhXn58kYnQOybkd6YaU132NYRzn9HI+MO4jkce7bm+2g65kW
qZoinrukxg2aVuWm0Uk+RBnkGtscufm+baitVkmg8CayIlSNpJqZ2qEOB+qmPkdWHoQowMgVfUvn
XPmhaPiFsVl29soA2LQNtBwAAt+uoNJ2UZlwx76H48hXS5P5ZFXRDDHZwIjH1E1/Rb02Xs250n1Q
OTDleUQQngVBu55sWe1DBkGbdMS7VA/zg6Yp5dpw6TJ4XwWHGf/SyaGeuTDDmLZJOeYrQ2tCPAAm
UwarMre20UV3A1Osc9SN6VJNGUH1GU08ohIQNWd6HdZyjixANODnbeat1pH/jZo3rj6Q74pTO3Xj
xQK0eOcYNOyeWtjK0WC2s6zGeEJymLjxq3Sj5mhGTnYeyHbcaxAqX12kVdMOu5mabJC65Qdm7G2w
UEWstK/kliPH6keqylKt8u9QqYx1FSrBCBeOPeAGeZY2smtKeoYi4cT6sdgjD2bnlPVK7JNBi+N2
HrqKbTnskwsHiM2MJq2dk27XcbQhwqki1apim01EhK2vdOYX65kwwzu8eXcB+/tioTgci8DM890s
3fFpxkn27DDLJTZQ67xM9OG2rkDbNE5prHXnLXdqa22De3QRtOB2hn6FpB8F0Q2gIcDJyzi6tmlf
cwaVEg9/SVruuuOIvwuGyLhMMoYMzdMehAdg87SCQzwya3eGwa6gfPbuNjOCeV8bkc2YsWtqzbMd
JjIrp5UXPJQBlqAuOjq0kc1CBY+17PNaeJAs3ewH/6wyPhM0sB4aNBw1TV5MDDncUMJnHjIEDuog
SZTUhcFOdrDQ/rXWc01AO8MN2Mu7zuzGA1M2uZWlpR7KaQzeMIJbjESYn3vACCbfAUJ6bIRrLIk5
g7xu2lQRahJiYO3SO9eeqv5WfTv70M3MFxx2ZJ+ZqIHUouiutajNjeHAf0mLcXzC9HjvqGp0TUKi
CrW4YeLJ+SleEQyQCTegpWcjCN7L7O1CvcAh75T7qRnESQzi1cxq9atjVozTFAXowjLZoCAFoF9r
sNh75JK5AEbtKrhoWYHZw4jmx5yXkt2Ot5nb9Mi+0r1HyaYybVaYClfTbc03qQslHjkVxiIZZr8l
H+0FV4EJNr9UnmMgJoTmlmgeHXyvnpG4nZ8b9vTMrzs/DKbLQE9RgnSv0vh6yMhzr7BrdIwyjQ5T
OwcRrZZpvKqR4wJlLxgzm/kqShhPhb0I/YJp2XMHlPaKREMVWzfid7pQ0Ugs41EOD3kyWLsexcsy
tUt6mc4CDsvePnkwwAcv3JqdbWxodI4Rv9QkYT3U5jJBdgD10Bd1mvsoXniHu45Brm3f7ifI8NdW
H1qEZSHT0EzmUIHIbV0MeCp7HwFvyewIaQwuC42eKmVFkECqOlWpnt3wtKWRLqpihj0+Z52LN5T7
5diYjWw2EzvGFDNd3l/myb5RckVlAosyQCliexh8RKozONmqotuwDbulWRjNA32eJImiQKSugI3I
XKavboeosTQCJoHtFBicfWxQBJEPH4FCaSiisT+Xk2kt7MCuzhZ5bZ5SWBYhso1GBkOsVeKBnDy2
9OjhYhXtSli928OMRNWAaLgs85Z5qxJmMqacqMk7wiK5MvqYzB4dztbzhKcuRC+Z9kdwmv07OR76
FV8ke6tUI40CW8Hwkvy+ajMsMhORXNLxs/rNzzra6Xaju43qG9xi67lCIwBAPjqJVjF8hsTFDktr
822zoFoMpcBAiALyYI4Gok6q0+XN9zH+gZz4tyxDwLL5318h1z8zrv/P/yQSto1X/5/r5Y7vXRPL
uGt/0czd/ps/NHO28Zulqg6aOTglQlNdDEF/aOYs+zeC3XXoBoaNMUi19f+rmVNgXjOOFcBiyJpH
N+aidPtTNKfgFrJ0CxqFY8NsxzL6b7mFtBvf4L/MQqhQgREAh0HOo/ONfrc5/cy34HTMijQVo1cg
b9tBJBkf7TppIv9GSPRmSQQungfUSrVEoSHpq94Hkky/6zqa/gUk4SbT+8uPolnYLBGhG2hYsEH9
gtoo3KlVHBHT2pRhyy6SdHKhxN1GVIiuvdyM5BWQbvBZ40T5F6iUX6EbDtwHG9MWOiouhABz8Rdy
AmRtZWiNuSRUMnpypDYvgmL8IrR+1YTAjn+6Q/5ULv4cIXDjI/z8Oflmlmtx4UgoMg3SBH79nEDl
bYt1YeWzO53QP3TvRkVIw//LN8FPZvOxIGj85ZtAtW7CzFIqbFWxRgZiwigRdff933+Xm5Xsl48i
+PpcKff2UVwiyP7yUdpeltBMpU++IC5NVr6Uyg+sfCHYza/pXG2dPr9kjfuHPvefs0F4OP76jUHC
G7rjmkhKXaSjv9wr5AU0Sijtzs9utaTX1bTEqxTM4zNB1KZcBTqme6zr6jv1z3zk7es+RKQcGhA4
OD79LskTX6MAYDI7AcT1qtwdn2NGhzPTAEWNFkquMVAtdQV7/4CbCRyB477iUY7PElL1A5LpeDGA
nSMoNLXTYFsX03xCwgY8Wu/mDOOATqwWJZuiCwR4oeNuXTw0UFUbs7NYCMXKU5EYT/ib6nBjUPGT
HS+RRSwt/KeMy6oWiQtzMKqtv79q/3ADcqFB3rm8WwXZsr+fCT8xbajkSyXFbOfnRZseFZXVQBO7
/yrA4h+eKYFG2HKQBPM8Y5b8yx0okffkmtRQlajkVbqSOCtiaCErjr26wjZQeH//qX5V//IMC8Pm
oTIII+DAtcTt73/6VLaSV1aHYw4NDy2m0pGMgywfLkGFGBZhpuVrE5vFv/+m/82HZPxjcHpbcF14
g/76TUHuCRP2LVFMaXdpmwqEXNTi8THcSzFROP/9d/tvLhysK1WYGoJUXh23n+anjzhzc/SN5lB1
4YT08obESaqj5l98pr8mcvAk41Dl2nEG0zkiaf3120it0qEgE0iJ9Wp6spM5R2rvVCnOozJ2Hpy+
wrfd2MS94OjMvQmbwqqIzYb9CSRmuA9h9BG3huP88fH/rerifyf9DunST3fCP+RtnOLwq/mVfvf7
f/En/c78zRaCV7fBiXg77bnz/6gxdP4CgT0POnE1Lu8cjsk/dfma8RuaAtu44bNtqpObaP7PEsP8
TReoJFz2sAxshMp/9W/o8u3fz+L/ekmAvjPArFuItR2EHoLX7K+3kyA2ykSduMj6JK7G9aQy5F+w
jFfd7ZwRtH2qRMi4auzjNDp2UkjpE1XUtNskxDkFKtYubA+cR/MgbpRAv0oJ+D6j2GSnoFgxNuJF
2NUqe1KpFQlJRTqoTLotPVWRGrbVjHYrV5V4xca3STZiMhPLQ3pa2kezaAeCfW+4E9L/1M5iOM1k
dFHaHVqcfrxRLfF3ElVqg4EbFy1VO0mgRDccsRgrb7MSI2evMQvf1lQC8E7rhm9pQgKtZ+Q6zpbC
zpl7lrmJgtgcSGbGxRiKamMqUHEWZjrks5cEzNFgTyVu408sa1H5MOtmTR1HtUG/YJf20gaugUCn
Tu1pYxYmHaRI9ZOJKF9bohUMzw0jh/dIc6yXMpTOjyqgN/DayQIoAGiUXp3AAM1+CQjTzp9DDQPT
IjGHMT9OcEXz3cBao4cFAgSFuSZO9S0hcLAgjDmxJVvIGXxEKmaXbMaKxPOl2kf0XgmO5qeSvE3t
nh1pNx+tpOkOrh04iEakAlKLXrqbd1kd1O0Z6Lia3SJRnBttRk9v/dkoGZ8PI6n0ODhXtetEA8PP
sQieSpL+zNVARZZv2iBqwKNTmRrLOm7rj2Yq2EDMtSM+I5vEc49VkPk05JZ8JcpFsZhZpXLdOXVV
e+xpnU8CvcvGTwbW3KTMpqwUVUjIJhtTK4dZDh19n1gox8BBdJO1ahK0il5qQoddqJPdiwXDIgMd
JlkghG8wiScLq+7aDS288iNihjSwU4jjvRa00Z0i4/Yb1cejjEO6r4jxNu446dANMr6N7zuS02N+
QWm9yuj2cArOTQMWd9aNZ7DWaN5S/PUTqwPLuuvMPiGyIenw/MZRNleLPgNMsghosG+buHx8GQvS
bryx7opPXSJT8hxDMsGdEapd68y2+Nk0Lc5XulFissuKHnmq4arNV0Tu6CdJ9MVZGKb2Easzoro2
vJG1O1EXvW/D6kv5Mx7eHJ78eqF2qt6siW3uKiSVLsFvqNfmd1OxqjNz/Q5ZX91gd6YgdKSvNoHF
ViqqS2aaepyUO102BvF0GHJiL7Ra1igqDhFw+TGav5cspb7Ph/9g70yWI0e2JPsvtUeJYTYseuMO
+MyZDA4bSJAMYjIMhhn4+j4eWVXSr0W6RWpf25cZL4NOB8yuXtWjBH32DeuD6uzKgaX0MpRN91Ql
lpOGfhwQ6B57q7g3c9d6jOFDXbiqXWu520J8s3K21l2SeTMaPmV1bzm05Yfe64M3LKuq2mAW97Mj
IIIeqhxJyzuowOi4pbJih0fOpz2eoE3yx+oWfNBuq6XgH06rRZpUgsBz7XpKKJifsdjT1omz3krX
4SWvVfKO9M/vJ1A5tXFLb0oRest07ZzPlGVulDfXapPaUvOSMhN9E8i8fBEW/zX0dI7adcEAdTeW
HZsY0/PQvzAZt3FoC8Oj3UOuyYE4tZ7wPnEtxIzmzYrb4tTiCdS1Q5ulgU65qbXXCtDozjXzRMbn
WvvB8LcxggHmp1NRmBo2Y54SrSVXjQGHlhB+uiAz6tBwalSvUo3ZDTwIG1QR128upqxMYjJErIfY
dBnjuyH8+r10NKYJQukNwq22EvyRc2Zfq+wlxBeoYVxdPdqx7xSA8U+KbdtzM0MPw/LjkkEuFhhd
Ycc4hhjc42Ne4pJ8ItS4dIpIFnkqzABcirDhgYPtZjOObmOHRiWWO5JSaN9vmhQjhkiPbTEUJLwt
P3nMdEld8wxEEtQCGzkH22q8kYsyyk2ZaGx98epV9Zn8Vl5u9JInQ+RwBg2Q19283GF4wgLoxWX1
QTsPX4ohS2aY8TrwHzuYz7RqNB4tTApCnOBrPWfvWSayAd9/JWQY8KiRTPd6zDKxXZ/iEhNfVCQS
pxsEZmQq3qYohJwZQ7tZNDfLTW+UfcJDqtj3q6QGDlDnVvkr61KccX4PfXMDddLEaDOL5peV1YGx
BWNz1Y0zAe5KVaX7nvbkVLeqjrOw5dKGQcZsUhZ5vu98z0EmCDAIM39n0+uJitx655J1iL2SB3rj
pa35TXisuiVyRFbdMlf/6HZFSetqZhU/+WypW3f23BeLjoZ3NVCemxq8C7cLlT3f+Johaiy1EL/A
rAVkErq2/nFwte9n5LAzINL1A1D9cBPEpq43aFg2nB2EhjrUWtGnnunaRBBdzVcsbQm4d7/mvkkH
jv8GfGCiVjSw1sciM9afggbGk+nzGmAV6PS0tufrsE1HP7i7Jn+XTS6EiW+ztXCSCk0Sj0gEiTB3
AHwWDVNBCGblock28TCNVBuD134uEgO8fUEIZtyo2Ok1jv+E3hhnbnHWjm4hblKKhb66mdEd/3Nj
O9Ds1MIyzl6BlncZAclbLI0N1UeJnNiz4tm/MuudAgPz7yIQfcofXGHJnSfSEfP9Sr071lGKWAZJ
hx22mgs2hZEdMS/QuHr2FMzpcJI5cR8WHHNMjbbR0nEUJKWAX224Sjy0zDRktpxWlSEVQkEVFp7d
UMmlpTpXPbEKvFTYGnyZTNM3XuREX2oVKyPkDVzyZlJMtOEy0TR9/ZPLisKc2p+JMvJpa8MtZseC
YMKEo4csjsN17kV87MCnp6/e2mMThqtW5c/9MlZ1qOKc9UycYUvOID4Ji0IVd+GDCXoLF126QnL/
QK3ubKALFUS5eqhB0G/GQI2O5MWF+7fata47ij+aFQxxAAmej+VVTrF0ODKz4OBxJYbHS5D18fLD
nkUUtx0vCLZddinbGyrMAZCxkMmDYxoU5urCKpXDPOHtq4TapVMz+GeI5TZRxzWpk4s1OiohEmLQ
iJH2M5zxOXdZzWVOzF/USod4Oszx4BCLK+fEdr6HuR/UKSnGpbi/klzX6xabFqSq0704xc0ysopc
+O4eFNFMD2IsZalbvqZA9ewV7gFuntXK9gS8uQrzRXbnFznmFe3zrjtlGslas7UIJtN8m2NjtvYl
DWU/YpC2t69opVp4S9AttiljgapurXyZQ8KtA9tOPfr9gVVmsRz5zAFTLWLMOmypKHh3OS8edU5z
a4BHWEw3kgT9hw9/0t+ZgNyzndl2nbW35Rgs0cS20iJgYMbrtiY04NJX7F+bkdaxvm0kMnO0DFi7
tzU8x+Ri8IOprW/YMAUkV20MPY2vP3knZMPOHTvJVx2gioMjcBrlXe8PPOamVHYdUcCqNLc1qHic
75YeImoqxY+mcYIbPJYH7t8FCLXIG3B5bMidFzEGd/+6dllGUHxcEBxYIe7M80YYnrdew7n5gtEF
myWPqn6uHW7Tu2Hxe3fbTpRWb8HdQwdq/Cx/bNol/aksapu2avTYCmKMXM59A7kC4V66fVhXvpOg
5eD0AFLg0bDaBsAVTmaa8BG3vkhfDdYBzXbwkkLgaG6prancoeCqojGj3dsDbIcjiM4MKuS8DPXZ
mZTG55TGdBetE+uiQzDVDaQiopwOghGshxsIKHhgapb8Fkb+elF8eK2RRuPgkxYkHjwZoSH4LWDR
8Ao3cvBqgcHk/0yFYtApOSKnLViBAAHHwAkF24cokU5wL7pg+hqNFVjFiinvT9Jk1AvouNL5Z6Ma
QskhoijDxdJlDSwBois17tbaH2HK2UhvLasTnKasKmAJNvAUGTsCdiO+C0Uv3tDqasTEW+3e2pa6
G4MXj0M0xrRqs+ZP2yV2H9zWsRVGF+p7ibdg25HOM1fPHON20jZlv/6PfkAh6PH7f/2beWX9/r+3
FH/1g3/ZUFz//f9QD+CSAW33WFEFlryuKP5TPRD/bgJZRyaUyMjAqLkd/Jd8YLHXMH0OWUcGpu36
DsrCf8gHwPihv6MggQq4opUD+d+RDwCWIQ/8n/KByaZDSA+OGQQBm23Fv8oHWauXLNF1hE/CGs/l
35coERNeqJNu3W+Lkqp82w2x8A/G3zdv/fctbFPgY+xpC4AHnP59U8NEGun68GzX+U7lkun7SdrG
raBpsdhjOqvW0KEg8RWIlWRi8ubqy5379LObc3kT9JUp2Y0qgi9ep+3TINo6+Zwss+HVx3XpJK2+
3qPZxTtVxaN/pj+D0wb/huDoCUqUXzcK/p5K0C+a9mbpyZAf6B/pX1qIklw7WgAEZOMrvUY8kyhr
blKl68+yske+eCO6BKHpvDlIhtM8atBvkmj+52QEvuRwTPqSIxM3FMdn9c9ZOvxzslb/nLPr30O3
5C1oRz30mfhD/j2Y1d9D2qsH2yRBSeU57iEvLQBTja1tb3zDjb+HoR6oFQKryJ2Z98RmwURLznKk
zgcnx/i4+MkEjFIvDCJimNJ7XDtuFdqD0VzqGk4V1gaGQ1qorhcJyD4UIsb0SIZt3ljXd3C5o63D
OXM9xfLTL+oNsi/MSAT+/Lan7Ups7YXoaz0im2x7skhPQdcAapy5XEHPtciuOm7+AWMUB+v092Jj
/r3kiKZtjzFHcbktAgvSGMtoBgqzjgmOqbRrYMAgmRPvG95JUvXddpTrXWcxhtCHOe+z2rJ3bWp5
j1njNF8O3g+sl1j9GdTN6o1JLz3gIeLyVRIu+bWq0v2uXOxQ2yqdvDrKpDDUznYSXCBmHhfwmFLr
qbQxEE044Wqid1wJ+ay8KebKh6Ke1M9q7JnWWCf4w0fCTF1cSjgT8lI5veTaOLgU58VweLzOJsX/
96rJtrBbbxG8imXHvpuraPv3WmoQl8KSBg2p3sEXq5/Xxc3Pjua+4xbeZaznmzXof4YavYbcK2wi
zLxYY7JjMiraY4yYZvqMdITAPxfNcrhAnyExnqrqM3fbZwgWbYTFBktcI9hoz778mtpGh/YMVzfQ
0I7McXQPxbSyUXPnfWI17SbFe3NA41u3DZ7bXolfBc2xe05qcq5TceUNNWov9HCZmyA0p6zY9fzM
h0U1e6vzf8UCzwjenk76BssWhIaCbMTGIO0SFav4hrP1hkXgkznynCGhrbOX7JzJkX9IT30bGDdz
Gd8b9I0/VS0HkDOtKBM1Nt45LqO4sawQvyITDgZ93Pr+dyIYzLwlNhn6piTElAgepNF7OQCTBbCz
TWMYw/XcEWLop+yTwB2dk3Gw98rkEnSaL83kWq9Vnbz2dXIKkAod7T+BeEox7qiPwEXEwM4nw9EY
UEXz5L1Jywdwgcc1H+1DbubtlqHxtPqKxHgDtDWNyfuo12uRH7Mt2WPk3mnbWSJ+KczSe8SA8OI2
0zvz5R0QqG3R9WfMNerg1sPNHNflC291Tf9tX/9QXmbsCBAnAIhcLuWzPy+nqfEeca0MqLcjsL9k
hnCbUCWn1ADCWjlWZAGeJV5bueh2gg1g42Fljmd4UG2jsp30yF5W1tAcKLn6sMkj7HLX+5Y5/lRY
6eq2Ctr7pBonGFC2sTFjj2BDO/KJgNYFktXJWzxi7bYZ3Me2M1/VJHZ5DZojSJ3ioQ/6Q55b8Mxw
c3YiiPI5fk8957MKtCKcjktTOfNrPzN2lzPdnNQIuZFnd+kNSLatLnoAUh4zSzKOWDVcOxxa3Z7c
pnP4FOwbOwvac0LU4DT4OOn81GoirxjPsuieaKy4p1WDV0iTpeHgr1/wqh9L09Unb1TtfvKnNywh
5VNb23SVTXj2mPl1mPWWdaCV92CZI4a7VtkgPrJk0wiB0UZf+tmJegBwGAqN/J1NzL51kk/wXM7z
SKezKruw7gdsShZf02vW91CmmWRyGZsDmLaXbh6+S6++KYrsXDUIMXoZqLOz3zvS58C+Y+N27heo
dBk+1d4Aa8z8sQFX9wLqbt4J8MdiWm/q64t+UnsAUtbWpDwU3JnPCLfgwfcpQ3OcfTGY9cFLu11f
46tzbBKXbhCqxeDbqY37cRi/a1GemDmhmehjB1fiOFbOA++38pYUHuFZiTcmzzB3um7zvVTziyuq
H6S3EySdaNF47ua6voxIjXtMN2q3VsaDEmD8/QC+iTEb2CydUzN2/Wc6TvDBynlbXgU600JvcZTy
YTvrr7pe7kuMivg5+y8/Ye8uQTaenZbeGAnHD5+XtStE8rgO8AmQrMJyDL4JlN71vXKAcronb/Jv
VlPmJPtkLMsKo19J0QI6rOJ1Vwm31z8C4/hzDwGVpUCCrEjd80hiHdeo7exszBMKdIIw6q8ZKr7D
kUIEfRukyB6/nBTmW0wlIij21LT4Tu26utfzl2+3Kx03MDPNtopW/KCskBPfHpqQivLseo5NUoH+
kjSUTJe+1PkRo0NpuIQvBzfzHizqMwlckhmzh/rHMge/Lo/c7nNrjQaFHwxOSJcTk8vSZMoRyW2n
4+ZkdZN1zswpWT8cofvZB5AEsc3cM3EHiimxIu+f79G4yAXvkT5mY58mHXNMiz/5hV+eVY+3xH7F
SRCwu5/xlz50XSY+teA5Com1BRbY7hEa7FPru6xoD74Bh2JTlqO907DQEve1mCrlMXEUM0HAyuE7
9EBdMQCGqDZsVstQ7LCLIFnOtJRE3spiv2EmcpqEPszFor5U1vULYj+YlrtMtFlnHgGpi/e5UhOe
7TQHNb1y8LkW9LI6XJAn9HzJ80mWGCEzMEGPlunFIVM6BvOiMBKN11oVLuOrzUi1t4KciAOCOqxs
FBAYojelxfRl4ZVULp0OqmRlwsdrr5ULLjpt2PHjAAUgTfGb7W67f6qpC8LY6jaFINjdsylpecle
ZYWHpVwWPJmdLvczEQJmQGjm2Tv2zI+egyB7AadR+0+zmffJkT15U39mDl/UiCvUfWsMOefJPz3a
cdsnNymDOz2bQUuNIMfOOqV4G6AUpNcK7rEnjp1ZigFvU7XXpm5IVEt2PxUgAd76upzLYzyKGbFd
cy0DxsmHTgArK+ASqXl9pv3V8XZk7af8bpU2AhkRtFb6O9hS7Jcymvz2bKAwR+b+mM+vVWl1cKjc
xIfT75mEWXSDdyIbA+3cpuOc4sZUSzbtKwpFCIzQ49ydbGV4hzhQ2t+n4OkEj7djhilX5jIyAACD
8YSDhNQfB5jJU240IBKzq+ptB4RTN4ZnBajiuup6TbCX3ox0uaPqE2doLMpCHanOs5xf6dQjHFPN
RLV2U65dEM1+StBxykaIjuh+GmMdGz0NWoJYguG1b6a0rzzOFEehLBRxL6vbDe7S71tMj69WbDfv
FNwNyBQ2HX4BoZnOtfZTkcfEq4yE5eZcDiFd2j31rx28i643LnPg10cPxsylGIfpsDrzdDQ6Xz/W
ircdPbDsLbsO8Z2P++Qh0lzWWVpXGlp6EpLXFj+lEQUpkGW/9TIEhbijskXHnGNrUpylGkq6Vcne
2fiJn2E69NuO6klYXlgrjbFRv/vcH055auS/8tkXrP+T9qdakG43Pnf8P4oW7J+2WUH5YjkxPuUw
lIq4o9Xczh5ZSxP4F7etYgjrRGpzZ9Zy4N6TWfRSlDlrP1d+yaxogo03Q4bI4/bBI74E0bL85Fj5
bCCWbLoBvzIpPXmvTa/4ZGRNo6Y1elwJBfmUuQau0HFUHtnkzgBtlk+gwxObgXI5uC1tulvUY9TZ
YSYWyYLowUgK75hIR+wWPcrtYFVvnDq4nYGFvTnLmERBYUy4j4k1NgIbrFT9ORg69tMK2a0vGqYT
f/DMXTDwuiEKTf150MVt2C6ZT+g3JWi4eM5h1v2fjsrqXeem9cM06Xvg8uUloQF3s06sFQt2DtxZ
qT40S7+oweAGVmhN2nmZs+Elnpz0mJNNjWTp7ZzEr/gYRy9KGmGezAS5PddZ9lWy19xTylDflBW5
fHKX1LPknXoiKMvoOLG/npyxeeUn4Ya6BMO4r8txYZDMvaMfm+vthGH1OMStzw8+znsbIhfBVb8v
dn/Vh/8xcvwbG+v/nxDz8bv8/Fcfx98/8I8SY9v/jlwiXYmmQk0gy7X/VGIs64qch5TI/0zZHCbJ
/xJiDKCMPh5C/jn/AprMtX/tP5QYw5T/juaPqorQHmDVc73/jhSDyehf/X7u3yo0RBjPB8chbNP/
v+xOfcO7xsCXT11I3COWl2WVnQJ6izbK6jIgqmZKdCcBeOZRB9Ga86sGEhY43DXNBK0y4078Pds5
L8RcVommZ1iI2dz2Yyb/uNXgZIwXZVKmt9QpoaManl/Xv6CTy06FRRLMDEI51GyoIoW6L12jp6iH
sUVsJRU/DysGv+QYGFVB6C+mOOcmgYPUho6mHTwqh+nNaSqMgivZKXK6CX0eMLFLXhDbFkxEywHV
z1AUk4blOPVCpeeEjQmw+bo4XAz9ACC4usLDDcMoIUd5iYy4iA/ewU/9CiwDw8XGBJv7USPvYx70
gpusH9PnFQoH/cSie5pbQkVOk81vNKY1pyWoJH+xbniCUggzLa7fHZRP+mmrbwX9JrQWc2JfdC05
XJw+HAxf//YFH7HvQqaNg1IdMj21e5e92w2Syp2ROaz4LYhsflk2W5PXflSks3NgxBrOFPpUYSbs
d6IjJGEaIc9V2fn3cBniKHfEZ+VxiYkZug8VF6qIXdArds7xbLveCI+Zy3k6E0+lEtXeF+0otg13
21B3DU5HVnTQ0/3+zS0lPPmeHsBrSzUpWyCOjT1u3Inh/q5XHhU/ECIajaXYkLldvJCqgGRS+B2/
qE3biLp9MOA4B+9Tyqh1Doru2gpUVTkQyU3LNnuGNY6o5vhbq7cJsWztNhnv8jFjisuT89VvPR14
9WvWlkt9X2mqsyKJGT6OKq8gPVEPhbPBBFdA6KEzGbhNpS3vxeJlv+nm/rnwvIY8rRg3AnQmXB5n
IQjZElQoC0IHrQaJO2ro9rQjAyCsnJHXcwsa9zHj/kQohG37TQc/MoQsMD2sDky37TJKbZO0a62r
ljiM71A0JQmWps/iE9c/O7/p0DqzE7/wwr+Yyv9kuS1o37HjoWAsFaw2Jrv9oBlqeKqhcvm7ZCHM
uleJtJpDXK7Ae2X1YK0tpURp0/9Z3d49Fq7noK6gb7AJMO+5hsabYeGmbnsNdgccAefyOhxaoqUr
zOVuyq11ypbdkFBuApJ/riAxYDXLNnaRdjRJz/HeJAq3bo3Rv96D1NIW4TIXXnCUWDKsey9tsPmw
8x2vz8FKPil5tLkPaLyxewcMi92RwhsF1ASr1jbrE9Deb51cdX1uOvqEQ2zyxclY0Bo/uXKn7WZQ
TjOF+LeUR3F35eqz8r2uDTNfER+Pe3fKv0ZVFHRUDP4tuhr8mXYaXVy4wzAB06pG6FSe63wsuZtm
Yb34X0h7x2LsmgsvKOJ93PL4naZSE/xvEqxG4DqF++rM5YkGI3aTUzGIz3EB647xYbyOjz1pwW/e
BQ15WoQZGWJzWLjDKEd6O/a8MDuS0Zq4ma722J2yIKN3eKYqnch4lbafkJaR12KmKR3BoIEJEhgY
lMA8CuqlODHi4GDokS4ePEIgCprBwT/huRcUaSh+nU9/NKVrN4jxA5m3LN9XiVrfF4dLyL73JqhL
I/VKguYlumbwStuEeOlVF8fUGErSVNP6sgh1Z7DdIv/bMNCwNN0tg/pTNf5yrnnp7yzSkGcoSjau
idQ5Afk3viTlibw4sStsOtfT4mg6w6J3rblCjvV1R6Q5GP4USYF4V2TLh4Zd1hmjSwsH9Bel63qn
u8A/mxU2iLXm5y7cflvZ7vcE4P6GvZ7kdlTpiK+G8zqJtt/gqV1P3GDbaKIHsCUdOicYQ5zr6vyK
vGZg6Q6qEn/o4Ukfr8TvSyDXZqtjjFs0zHklm1rh7n2v9I5uWeOxa7z1g8Gp3uFoYdClS0SFBCaB
GapKHakOLh5k61SnfC6JN1o/syYsCGsGLosnYwheTExwdVm91jF2pGKVw5v26mnPm1YCNx2TE4bZ
+MWeVRK5vAb1hpFyOppLN91lHDFt1EzmQnGb5YLgdoN3sCMBkfdsuh91nj8sjt473A93vqntw6yy
6lBQDwGDBomUqQ0D0uTxIY5b0fE38b3LDJkhy9Q11dY9VzFKQGjroHPYs7o/EGEeXbdyjjmR5X2b
x5d0GcOBtDLpjvpQN9bv5ipTe929UQ7oMpyXpa7Ek4X6EFf5QznrcyLtre93JGeDZTojlK27vMGf
mNrIcS3JYEaeZFOpGeZB5u56Eh24aOiEaJ3l0Vp4xy+FR7uZxrdBJM0x1y7i83d+BYiwu3zqm+1C
8m2fZn6CTCmR/DzSjTR8QSeZWc0n1MR8OuYwnFZo/3t3KeDljX59Y0LfRd5wt7CCEE3c5Yso4PQg
p5WxIH1uuwXPn2HduU1yWJp6eh6yEZ0xM7xp2Sbpipwx/MBHeSgw68WdGDa9/dG1MOfy9NTVkEVI
vm5IhoTzmr6ihIbjIO6y1jxBW+GQhrdoUytGJYKNZ6fNH+EHXoKc9im55pG4JhIRYX5Zk3tIoeO4
HUVoG1fnJ9LM51wHy3EuUJ6xTVbL3qrXFzyzoBaoVQTBJu69SfKzzDtI+yIEhszJ27bv6JnQ3+bR
C93+up9B3k+jjPGD95LDtrWIg+ciAK63IqS9YTJKfklSscYWoWdZd6ywLLDwY+5c50+/tSHfZT3Q
hmw0mPAUwPVt23nqt2Wvd03lIoFScg8VrCVoNnbtth9WHsOK2NAXwrg66t6sRX9jFvaw0cPQYF+0
0RpRuIpdhj+Kl3Uhzukal69ykkuIgwL3ULuWdCViJs+8PU9QszOXkprJpXc40ofyrluHFGOU0wwn
K6jX97ayxM5tIfWEqDqEOnFFPdBBXPos7acV502fl95eCjn/HpdFXhHylsFFEj+MBfljqTRCfYHK
S4R19F9H/KVBZPYYMaJs7JJ7nHn93Ury/NAnmQ0SGH4wuh79XGCkcOJuUlx0x4moJBcAxYyOD3a9
D/LFuW1SPYdjYRdsHWARjLgEruhM92CVsBmTCgdHFyt03ikTd03Sixv42jZzX96GDGnDr5rbNJiB
4qFtYI0WCR6Txea7u3Lb349Ws5zd0WWJ6A6PgHbftSv5YnAFv5bh3XEFpMVjwAJ0Fc5ccAw9aJym
fEq6nC90bzbAmtpfwpvbkOjGxRIrRi0UyIiSChECHUvuuLWIDbny26kT013CA72FongQmc2nHxPw
8YzfcLhSyMkMyqmfHZbWgK6XT79dmRNP7+jqnMTaH+daLyG+Y6pHp3mqnvm1ju8lZLwLzOsvwlx6
NxKLPtSEhxuja2+vfdvHaSDIbHjVE54RjrDFh/hUNF2Lx4G369aAdgBe1MnKiKc2vUiX82Q7uk1+
UPNo37f09DxN7lqc7NS2w8WSN8pcXOiFcwKYh7PEzZbluZzTCoRLE+8nj2Ctk0MKGpss2M35wrp2
NDhcg/57GuyHrEYVKAV7Z78UHxhs5dYj0PkQ0xyHwDEnX0FuBRfIRuLNTXuk0Jq7n6frt2yFxJxQ
kvW4ztWTAN35RqQQdRnslIRujJK9vIuOxcgISpuNgfNJ2V19Ir41PPYDoljVxsln0/v+Z43H9q5N
8RYHRdvBt8Y4yk0ldp+qiUcs8er+aRCrOhvznMGsG4PhB4Vo2bkGXr7CFB0IZZ8zzeoMbKTa/6B9
dbiDsgMD0hMY7epMG+RX1fPi8teWqp6fxDgdVTbAt28c80sJOW4taRkkpufqoyt0GtULUKRiHvK7
EVWXBZRT3im5iHdUN2sH4qUNLVm9jvaMfGyDEjWueMYJRMqYJUuUK6B4A+GqbcPWZ5vFa7wlsopx
HJvpfu3MbK/HbM6wH1v0Z6igjVms0dPR9FdKLwE02eJLsahlxctYi/WeLDPVJtTpnaiGL14QaEcQ
8Z6750F9TJuiOy2CjdXSxA8sg+2wTnuwJTlblclP3fPMRT6k3CQaM+CKwi8iqDHNW9YK86Fv62eb
2tYzUdqbpCRZX3gA3ySz5sHuZXGHMA3OoCU4btgAdOlr5HmTw7uEGX5fmol3blbTejI7O72wFqfU
0KHuxKMwg4aUhfbg4FRMajrAi7QfodtzxzdEsMlNUP9e1ZLsV20F6cMNcO5V8fI8YuZ1IrYxHXwZ
2OY702HgWzhovvOKOl6uttl9XWqYWBbZbSLTQXfrFforpyZ1O+Q2RCpXpsmZqrPgUsUo9pmGUcwI
gxdqBTwwsdPhDUINaTYu45l+pOwymPpxtHG2g7Bh9gEiSCacOt8CENSNzLF8JwxZnI+01cYOOxYo
ocFBL3TDyKmlNNRi0ZsXjftYXe8/2TTj8rSaL+HHPKHaDDMoGtSMChPRnMeT9ivOVKvRYme3HUKk
XvCtJsyh/dQwe0PfWBQEGlTmOdi6M8U/SfWWs2t4oQpm2FT4gNnXL/Mnvy/3ZPR/B+XsrWPof+Pr
fIzrJNtCnkt3OZ1Oe4OVIOCF1SuPDr2SERnAkghBsCSARIw4DxFwAdTYArQSKwwVUQ1lnyhFBoJs
J3IjvPySjFLuYze+oeb80bKoQM5JotzSkPNSk4Q3oT0em0De2Ms4YOCXy5bFN59UFTwEWOe3JmT3
aNXXQjYBr69W/d5bCpAYlAINGMVQ/lY6etTHWDpQs3TfdXejCH4ZNPhtVzP17xausec4wJS4xcSt
JvWVWlVySN1+uJGd7x0sxIKP2F+BK0EGDedy3dMNfYZQ2TwZXs4a+3o69/YcYeQonrpkuSjPby6x
aRS7xPHLZw043ga086sbgulu4BxgizLa38wHv2Vj3AKe+aq6tPo9zV17UQstgIDXJnGok8bbmrC3
ARwUXWhbqzxh6Y4M8g2vKbuavU/A9Xdueu7bPGFwMSx9USMGDl4yDgLziodTs3E5TP1oXnMxH3Zt
DpvB6VFy52++IvCNYITfNZ1l7Od4EpcM6q7v2EnElg6sLdu9Hyd2pmcPUWcT5FcdOCDuUS+wqFcq
SqHOFPOhN+yvsVR63kg6okILN3ZIT1D5Mo9Fz3s7be/zrumPjGxeyMFrhM2QY3VpKCvF6i9PChUF
VBVeP0xy/RVcbG4FkKPQdbTLOcaSsAlM/UJ6AcrAjANQVdP6YDmOOkFFYAIWPyvrhx2hTnpABc9D
CHu9e2qW9ZsAEUvJRTobHOjtTQU5KiqkBidEhiJqDda7REK7PY2DbSiXcT5bayCwn663WMAu0+KD
IuDytUAgu23qpjySv3IuVKzXQDrUAsSqxyhaZQzAQZP+4F+EdiB9HXaANC59PjcRuQz/UvPDbSW9
2wLSoUpjvRla4lcsT9iBgink0LXLfdFV82/Vm/Ntp+urFYEiU12ub4DL1529DP4lY43Hf9py/hhJ
bGxFaTgPatCQOIQdh2YCUKJOWdLajL+nqs+sp6yCwInvoUdSuM519jrN20EyE+rGaPc6kw5zNe94
nzkjcqT/oJspDetWWBufBelhiVd91GCaj2aPcQfI1A8KlGSEyJ86i2yBmtxrLx9dyZTJzw9j0Zoh
6uaPNebBGenfO5QW1lvr2r3C7jKJWLHdexa0pWGxrnTazOUM7IhacX+6DTBewSLsiPZQZ1xwjURo
pLuL1YuYer3l+WExOMM4IfpR71gIVMh1Lb7TUnWhmiW3o3gKMGRT5xuO3TxufVe9cECTEsPTElVx
72+cGMRvAOsEUprxwYlnRNTJibOksuaYWJO9o6DpbqnKY5PK/Gwmc7Nv6xQaXuxzd+T9wGzfyzz8
3+ydyXbcWJZlfyVXzuELeMB7AAaVAzOY0czYiD0lTbBEikLf95jXx9R35I/VhuRRTpoYZHqsHNQg
Jwr3cEkguof77j1nn8ka8o2TONEuHuksWTpjYHLaRi8RJQY03F2bTDZ3RTDeTwGdRdqL4muQ1o9p
oT5hMqpJ85LDPYHkzfJsNXthRN0JTfBP4wzCgiiqZ52v7LotQihotSJlGQA9HZ9pXNdqqA6m5CQY
XaKOQruUkX4Z03oNGFkGTMPmACBhT+LbNrHCb2Pv++aBTXvrnwoQJChuKzSuJwj/k/5MtGDUqhCl
9RbPSDdf+gGteFixPshfuxeBuWoAJUyfGrxvZ5Gpc2mVjxR+ncRV49M4c/vwvrKBUyW+jwcRjVCc
fx4b0uBWKChQiZcqcz6jJgLnArsgfUiNobyNeh44Zo6lNu47bHaVVwdl0a1ilzQGPFIGKairxmyQ
viDPx0vT4yLot3ZWsuY1eso2ZZjim1JvAuNZI+cHFrLCe3PARCE0vnqmScYhh2/FVUtMKS2oinAC
FEF4tc5N9HHiUBkVihgqWiM8LSdp9htJmF7hsWqiYNRgxvRwoEmvO2APof6fQ5WNZ5nSO1JwNF98
Yg44/egVMeB0v/Qq98ampf0Z0Vu+pPXv7gi4nHbkOd5mcxdv+0lRp2G46ey7dNGRk2peoUNO6+s8
kIcKz5kv8om7abSbPkOprI/2d1hI8z1PwnBHAzc+UfqI1F2hGX1AhoKBMqbXkWnuuG3GWVgbkWQE
2GJQPmdkCip4XRAtutTlTgWSDdfp/ehXdXslmi7neahHe8dwOAaN5vf5dUQHKYaUk6cZMrChPNXp
CKGTom/Z1EH2kIAk/Bn+0p0P5cxcIjR2QjOqNQrNfp2KWdvw7Szux75/SEGjwE/yv9VACK67SJPX
pTHlaxFOZyPZQytVqfxLa8UUF628GRng0XPwK1xtmshOqg5iNHTEcp+4mk2/k575/dz49t4sHbmt
4qj+LGB3/oCXXZ3Y+Okw2uCOJQjb/5zG7bQJ2hFRArqzPR2AhT3sxz/cutOgUrJkOAwN0Fui+q8B
5MpxML5jqxWsIXMpp2+ZmjIBub0nWJdanNBZE4ghbO3Gd+P7KGqg4kUt8rZ9FGbG4scsq9o8BQIH
OVpJA06fFVUgrAvB5Ic9siro4uaW4MfF4QHGMWJFQBnek2eZFAx+QZqBGLpNSLEbaaqhptElca5J
1o2T1zJWn6tdEEIpoC4K7GE4A1v2jVmQj0yWewPezA2h+fnoZbv5Aa3AJb3pQzDpE7PnZTY7FfXO
ABi3yvTY2eeL0gE3KPkCWA4PDCkia4V0irJT5pjqciW3RFAkNFYsoMxgidZgG87dXo8vGHhgdAvt
L0Fdf0ptaa2rfsxOmKoGWzJk1U4vRjJBJFKDkq7kuo8dIBIs74ZcK6Ov9j4MK6jETSZOc30uv84E
cH0Oet8mR92KNsZsDl/DygkPIz3Sgh4hbVm4G7R5s7nYBp3r7BzoV4cuNLNuO5RtXXJ/omaGKMnn
vsSIoJEWRKxJgqw+29ihLuK1yHViCvzk2gZ0OAe+ccNk4CwzjP0woYvYyjEcfsw14DucHyVvREpe
mSC+tBfKX1DgDSkf0STWfEDLT73k1YWDoVmrklbV1kaiSkPeAu+3EvR8HtBIyHIVaPRxR+rbL6pq
npuCJnNat+qsBF2+5mmKPcoUUFLog85bHFGPBN9+agd2XHEXtVtKdJdx9zgenCgEfhVk4ioszIuF
+XFSt9OJ00cXVdLs6lK5p0hzsNFZelx9cp0+OAenhTIcdwNYDpe5N0wmY03WKnOfdopWwDjaW832
Lxh38FVkN31V2TyVOl3Aa9OKz6G9QaeQh4h5Xg3YImOmmX+pFjpwPtnfYGcArLYYM4VuHFwbU6h2
tAHCq9SOi41LvPGJGgXt25Af2iUfeRJu8ljO8b5x+28A8JfvBS1KU2F9pR3gt8FVVurjE+tt9tCT
TszbCGJL6dMnC1Qa0sAWIZJGi8CrzYQ2kqkbw64ra3kDWMgy8M9mCL4GwwS8i9KcRG5BDv30PKjg
DuAX8y/euzOZTeMOgfbsTQ75J27mXiifGPqg5B6uoqVYSGUHmT7MnH01MmyqFyFDWrWwcHq8yEWL
Vr4zZO0ZRpmdjhrEQxSYvMRowrQbtHXVTd8n11FGFesT4b11GG4iZQMHqpVi3oOjqTEjZsWewN4H
yCdEbkxOuQbZmJ1nmmAX6NcnqbCax6CGam10AUxILmptIEhgBxd7emZOXkQ5V2ba51oJc9f70Ij5
TfdofxpkFOh/Y2NAD43q39Eo3eHrxM5KsYSc5iiuzoO2VJ4VqKfcJpGCsli/JeBWrE0YXEqGbLaM
jMCCAI56NdCPVvHPXtlFjrAPf+e0UeOgfSVZU1uVLFqHsZeZZxAZkntVEoa3vcVX7DQZ+r6+mBrq
JCzEja9OM9r9/te6xk+9qV3UFqdJi/2n7w2L7y4qQH8YgvFEI0NKH0r2Hm5JuVtZgzrgRBXRHZMP
3JaJy054hwi/aAGd6WH16Nu6OhXgC9vb/xFp/OmWwZLyjlvm+j//DxyJIn9lmFn+yC+ZhpR/sOmE
ywVwA6yNYeGK+RPpJf8QmGLw0ug6VBhbvZBpgO3CXMMqC7QITIy74Gn+IdMQxh8mRhupm5aF+EOZ
5t+RaZgLT+MvwwwCP1LPdUsR0kkohE2w5mvDjOD9hvjOy0u+eqgxBCJncu0wwdW8fgQGwhZLo4Vt
ZZS8kB1dJj8+1NLh1KgtTG7ABOZqY/LNpxHAp4wxyJxTthujQAzFyDtOD7ahlQCQR4l4n3euuMFE
BHe4MXWG5rIOxWVe21rudWStpSuLVRItZGbX3wMrBraUVZ15zQQ0ppq3RgmnInXZzUUD0zsrGEwC
u8zyc9Op4inQIvvRIivr+99/uj+Vz/lNWz8/t+ffymNg3SJmemK2WUdB2BJE+qe4aWGzvPoXPhuY
sK6653q6fkaC1v6DlbL8zv/qf/y3559/y+1UPv+vf3+i5mFEfP0cHD2EQudW/nOX1/XwLf/+7eVT
+/MP/Cku4vlb1EMuAiEmLAbP2D8gMc4foBug8SiiEpf0Vg7yJyRGM/7QeSJBx7gmf0LyTy+e2j/4
3bwEvAzU+4YEYPePU7/89Ti+F99q2b9pi2xlgTVyJMAZjCrHj20BUGRqXfsGrCWN2chl+qsHvrtn
n17fC9HiNHYV+ljlFADQJ+d8MOT4qOcYOgnSRrRNdecFndlc1G0/fhF0e27YeItb5AzlliiJaY9h
OwayYNzy/M93KJvD9Rg2wZWfdvOphc1+E04aZA8q6GnLRFsSq5m0e8pgmyF6m56ZUegg6kQBS+wT
Tb5trNUdfAIcj5sKAf5nui4MaeIQja8X8Yn5KgHydl5gzUKtU+Z0n0DZE25USRAPYHmzg+oGeJR1
pfgCE8+DQSaDVZeuiT9IqGsG3lok1NFOt3RQIvCv6GtLWLBXmZmrcN/qXXePcBaVQUXpc5UNiX3C
j9KcZ74lMWz6xqWFfwwjKP2FYpLlXo1sTGAwtzBfK52meg5Xui2NA+bWnPlndGGpUD+NkdRmejle
DvZn1+wuW8YJU4zQQlUV1tyv8G+GK0zlB6y9j9iNz8wcCnN2OiNfGfr2jinJWiYdo/olpk6vb/TQ
/675bn+o6uFzCYVt35W9+FRbWIpZqVa12dieiNWj0MEvI809cKk+OaF1M7pEZjEV24bVwP6ATfdj
HOM1RWLyJAWmmFDa4zc9a78reikLy834MsrmS1S5e0Z+h6wOKPwDP71m0g6+pRqL77mubmim/7Bm
484xrBtf6rsJJmpS19sGiByuJ/6pEo3ldREKgxUsmGQ9+0VN4eqUu4nYdlpr1rUqs9uaoucsFoy+
TBz2lFO7qmcHU3adN9TJfEJ31hSnZhdDBSii2yYGIL4y0TLB+Rh0sfGHWv9RDNwvQVAo7r5krYVj
yK43NfMFXnbC+MaL+m5fmW18P1j+dBhttU5QxaT95z5NFfOkCBVZYINvZxyI8h9VXUNHMEO3xHim
EZuKJs8iZILuCE8HEp2UyI8ItjKJ04n8qTvkrgbQYzQhaJwZVdx8o1mWXzZMRjeO2QV7GQqUpTWb
WnKfRqBNZAN7Udhk96jiq5XAQyNDBgxV0F1MEVsBabuXNmNtBgjNDtf1A6goglGya3OYvCwQN/E8
rKp0srxWlFddgGFIjo2OMIsqqjNB49DR/4KFYqsE4exOATRJV+4B/ROb1LI7o68c7krg42aXZJCn
iTNc4ACJQmHV9AMYB0yKIXyAiyypSRY0yWlLREDLg8u/KnpNX2HZ4xdrpl2WlPYJgvRP5FrB1qF7
fEbwHKriLD3TWsrmLK+JXGWStuHrtugfkdlhP7hZDDj7fBrFLQOQ4EqXLskmIN9XpnKmrWsPUG3d
tvueRsFDFtV7Lf3RTkSAkC1HbnulIAGSF7enO7MLy+qhZNNMy0+xPJnGLslAMimnOxlGrgdp7JL4
EYZLvaoHz0cxtWpgJMHq1LFBNE6n1rNp7SxkE1sjH+jTNZb9aGAt2XbhgGmrnMWXaXSvgwQPi6bj
fGBoSkvzMciSK7ouJIvppMphBAkZJjb95K7RSBIY+bOYzfz4pLOCtdPETz6XzmsyJGOlL5/CPtkz
FvdokdwHZfNkTV3ymOQEOSD0WNWDWAhFaz+zSLMaARAJyaC6u8gNea1py+ZTW4LdrG43OvpnveZ1
1N1iF7HloREMYGOg29j7xQq4+C7PSQeMcT9ccjo1m00ivTJJDjIeOX+HRHXYFI55CNopgOQysPMx
7J0VRvc6VNECA9YXNxIDd9wO/ds2n4MDsEKCayKEEKOKIFK0fnAHJ+MhJres1UMTucMX23Gy1WA4
Vr4rEb34GxZb6yHk+3lpmqV5Vw4IZnwneAS3z7uLrQ/vBnapClpyMdv9iUVK9Rq4jvU09BWJnQak
QtFKjRkQ4SnmGGqnpt7r3TfoVdkp+pb2sRgVaZejkPIpp81nAUiwUFwaEV5pOAt6RWe1sk8iI+ov
iqheMr+LwrjrErtak52raSeZLi9S8mEvsj6v6UHVvnk51kvqRE0Lm5XbZb441fsBfcMptIfOWVUm
5pbCbdKLOh/C7QDFbE1SY8qLiZQsZmMFrs1F6yqJd0CsNp2MjmU/sLvdUFZegAvZ1V3ANm1XkHKz
MzA170yyQDs4VsCbm6Df98WwM1P1Q3OL6tQc8b4FY4oLusFeuo0qS9s57RAz6UiI4eBc2D7Pp3VW
GZeNNjLnxi8YcQ79qO7bcUDrM0bl9QweHtXOt36Oo63fl/YdSl9/O9p45lodsBxWIeaqFt0AuoPq
PtCT4ptmpvNtAHl2M7LTPTerJL6H5xXupyTXTiwzCg4Do9hDIlztQkvr6UqjGfIlmqC1rEJKEb6e
k+PvE4s4ZWto1XVba/lZBpnnnqZI/hgaar6JRiYXKC4aOmK+vnXoPl26BJMw0V2AKsY0P/03V7gv
C9z/+Kdcxf8f62DjXSbzzXP+HHxLXxXCy5/4VQhr8AlMNkh4y6hnpZTLLu3X/k0zbNjKVMDsnhaC
gSlf8BIVVAOd/ZmtdIAE5gteoiH+AP7nCjAKdPMcaLt/pxB+vXuTNH4sdoKo9i3LZogJfPEV47Pw
mV5TW1wxjzQ+o7BK7yC1DSRFj5Qh68X7zZKA//LFTuHPcvyfM4l/HVVR4wNQFQAhf+4pX5BFoQNN
DPfcqwg806oNZHU91JV9+BcOwk4CKgSFPszJ16fG6Kxygta5SiB8fZ7suoG6VJEL/f5RuH0vtr+/
TsVe3BDswqUDcPL1UTqHZn9nOVeE8GEkc0RgXVlO1G8Cl4mznttf3z/cazzFn4cz2LqDz2CzLZZt
zYsrl9BusgGzXtHnqk6Z/twE7EvOmg6ExPsHWrbtf23rfzuQeeS9ULkrOsjbVwxP8LpBeljpNQLn
9w/y1tMH6o9tIMRQqKFHt0gFTZ+FoSKkHiE7vwmj7TgsOpy51LYMupAYkaUVeu8fdfGv/H5uNiYV
3kgFKv3osJCRoilMnasmw60xUKDin20tizKV8JS5cJObrnbp4Nqp/SCdRm0lMeqP6Hlsf4UynlS4
dLZOY9E5hyFk0OQBRKM6ff+nfPPaMMMyHYjGNAaPH6y67io3tq8wzOOUSxLSGGBz0R/XnegH0kj3
sqQjs3v/oG/cdQf7Do/W4v6Rx1dmmkMml6O4MpfRVElGpAdMYjj7Fw4C4MJVDmsi1NfXzzDgqz5k
pH/lZj0jWFkz+GP4ePL+QaRBy+zoLts0xdjg86Y4Ngbi14dhRBHXdRmdjTORFJsa1NVnN0Zgdqj5
GhacmEsJnxpYDb0elzK2wRzUFLljptFRDOrVD4j6Pthh3HOkLNtW6awAmsQ2RM/Gzjz0p/6ZquB0
ewPTmJjRkKuuk2FKmQe5pn85xzmpW+yOoY66RNLcoQMv72pr0XD1Y1X/CPGRI4UKHGwfbIsaYxWg
30R0RJ7Mw9jXhGWPooV2Vurc/Mwy9rqrTEiMekeooM6MDB0XbocNu1fyoXljxzPQ8uZVOTq+8PIi
Sr5JI46gYC9UNjRuyjjBEmIuHj/wXwuK/Lo2K5PZZl4SgkHvO7ta2GfzScL/IVbTUFPDNYMcviqj
RDWSos2mLKvKrGa2UjIrKKaI34I0oX22wrzS1onRak9BJ8YfdRxbeydviTaVA5gYsvK08Ibr6O7x
cBNvYsy4tda8YsEpykVs4gRttre6mYiYJJ3W3+e6jaOgbEQOCEuGyBx8crHDk7wwejKl2X7/cAKT
eUGgGYIEMeYHxZkYIpOWDkvYBIpPUj0GTa091yMANVTglty5CsfHAcba4GzRNoivua8gZQFlB8pv
VZqJL8wJEzJr29y9MSNZXQawHC+KjCOQp2mnt3msXOTBzHXu+KgEOG57JnBOqYYvjjZ0Z46DnsWr
zKS+nPtGnlaQSr6F7jKGjOMwN04U/fzPOcJrYvkS2ZNMb43dWeQAz92ws60RMM/l4J/oepCUXma7
A5pzl6huSJr0B0qlyD61HUJ2PKmC/FtkMPFfmVrUgLWYh/IRlh50QZi8BbIbxMkMHUasZZ0bLrOg
2M65vXMSPMl+BHFq4b5IkI3W05M+VJ27QusSbUi8FA92STCZxzwA8IaNNwA+W0WgvVcXhn9RJJ1I
z6thIJAow3E1eOg2hps2StqzyizMH1ij1HSZSIxlIkiGiyJGbAffVrALT3J2E4BXQrblWWekmFpn
F5JunkrG/O6A6At8x0y0NUp9C1ULewgQZ9nEyJMMMP26MpDQ0FaqBzwE/cBwuXcL6n5Ec2xUAz20
fwxwg9CF99hjtEbnvWkqiY7OUhHJYWTwxPEGEf74FI2GdScYrn5FEBPd2IOdJbT61KTWQuuA3lRT
SjBqJq8Sc44e3TFzei+ygOwj0iuSfTHyNO/dLBwvKiJlopMot4p9lxXsHzjX8pEdIDdodmT2qGMP
+8JP0DwQl9Oqtcpn+9BjbEw8xyjcr+QA+nI19bUqcby16ACtuZu++HkLZ1NwbUFZBC4mBORF+nma
6PXXyJoHAEBjFpN6OBQxCYR5f8tWqHhSieZ/cXKnItEJ8M/XsjGs+9HEFrhK3Dj/FOcBHUb9p/tY
FkUSsS3mS4jkIB4vHU3SJNJyO/riE/R5LuAU5Wtoa1Kt7AHFxtYv5pq0o4xdHOA6s8w9LbDlHTO5
/lZPl2dw1Lv7EXNasJ6ApugEV5dYClsUlQgSZmu4B43nX1XwdxKkUw2MjtmAZXeS0Shu1vnQh+c6
XvEGMpQjJ69oICiuEx+JMwOCwIi3iYyMH0PdyRCWdU2A/VQ3geuJeiD+PBRiuIROlF4NxTQxwZea
caYo1ekXMY3UN50UaDtHzQ1ckNs5RJ5i6NOrhOceNqNTpojaWkteNkOmmUuuIs3cAPUfIX9DQkIc
gSfnCFO68mvW1cUcMtKOfG3r5prBClQVuevaa1XILDpz6hoSgGA5BkhbDjLrGKjb9WDeyKx2anL8
GnHR1hZ2lkkzw8zTUAaLgwZksDlv0iTWvLzNeXNlKUp3bfPPtAV4K5DcuTDzPdudq+VjF2AiLAVd
L6woUbrpNVucGmZk/8iLzrWIiWLcggYAZhMiCtKgUqsq10Pvs32WUa+faihWxhUuLvWllul0ZuHd
xJs4K1KJOlNp3/tEa+7xkrkSXQxEgk1BdNfXDtXqpZ6n/bMWSuOZ+hu/CZ07bn1Zh+GA3Tug1aMV
TTqSa+xYV6UIw3wD1IPkjXsnavTbaiJS2yunhmjayhmDdjPLCHduaRa0bTVgfiOyimxKvXZMZbC1
09j8LseYnFDNrlFPYrkDxjLS1kSUOvj6yM6/TKB1OLV9kTZjYO9aJ42BDZpVgY/JrbRo05dJaq7p
nFYPcdzaoydaN3vwdQwhq96OuxZVK4+Pp5E7lUAGWZ4sS1WIZqushFRjmSFZlvQfxMrMc/VtrIcE
BxNdn3JN2jqITjcYoKPXqvVTKAr0PLejlU184tuG+ZipklLb6MCZaGp0neJR1EfyHh1MSE/maAGL
piHChNuvfzqe+RBtKT1SqIfCBwBBNVPjkoJeieEXvyG6QcbX0EsjbPbrpEdXvCYEsjdQCzPewCId
DBVsCZ76jZ34ncCyJ/Gohlka4FbRQj7z9G6a6lwX49Bu8bg40Hmbgi+VQmsf7yI/V9qZnjJKOYx8
CtxNQUjguM+awnywqcz2sHqy3msXUoVOqTCsWn0KfNr0RGZ4fRA1BMKRG+zeZowq8/LTbADnBcdS
y6s5M+yvohpo8fpuNVGfQH9l+Jf4CR8hk6YW9t4EzWlVNZzZTFOlxIczaZ/ImYNc7DQmXTDLhLy8
Moc+43L6PeiFoGsNsGySem8NwBygTs10nZ6mOaAhgoHF2KKGBfFjXIyLO+E3dMpGQzgnYgKNehlN
yB62bNnDGZTaWGq7wYizG6WZnbOrp8HWFu2KzR9q3EL0h1oyNr/zJz8Bwi1nNzupXaZB646PCCaZ
tu5abjFdUK/UETtBlIic6Kl34BxHODZ9AFADmDUdQ0JQWQV0M9N2USK35ZhswaHayacpTs6guOeH
Pii0fo+Yt+7WrptlwXpAa4hHB7Twc8OFTvgRwpo+dAcZFDzFWNYs9TKFFdNNxllXKmjADKIwRlAD
dxjlswU0MWPLAt3UzupTbPB9hQM7p3fJ7JJ+EI6zxrosDAtLj0adPTqhdjtKQ9Wnmer7dg8VKyEN
KI3iz5jf7HT/s87/H7jDvyMLh9/CKJveBTsx01r4CP98Hvuf/ztlIPtv+2b5n+ZlO+rNv+hXewot
gMEc1mAcC6QJSQCH+NWdMlzaTHAeCDsWukNGy180TkUmGAYvqVxlLbPdF80p6aI7EIbB7NfE5A28
4e80p17v0+mq0LexluPbBI24PMyvd3CwZCv6zNEMPBoDfttBo2ladYDjDXDBUuP2xfW6/NXceNmV
eutw2Ku50rQzyPVZNscveiutqiz24+FMPWcgcSscjIRt2q5qPfOZgYiPIouWXs1fLZZfp4cQwyVM
j6slj0fQSWNKZI+pThXHL8NgtOdySrtL0qkJ6moaymG/mEDzhGmwhUdu/K3N/q/ju1JyuvwEJKUc
tXjQPUaGU2akBoSl2le4fNc5c86PNuK/n6XQaSwyR1wanb8dBdkxrnyDm1gOuRcL1JhdTl2b6dG0
ef8GvnFBBc8Mjwz9q0Vh8PoG1mUTOyYOBS+xnHbXYmzfZJJpIKspU4EoNNaSpsemHbTZM/2h+OBM
jbeOL3hpeOzR10h5dEEtp5jzSiJ6q7AW9OuYL9G14kcir7TjZVuFFHkntAvjGGV/GZ8TMofXhXvc
ofbTqvCG4QtqlCSxsJANC+4+6HudvNhOCy7RHk/fI6TNT3qZRR89i8brxuLPh0GAJ0MttFw96R69
a7E7h10G6NaLs9JdHLfs77sWJlHsaJfZT0q5rp37ub+Qr/CaqD6Wex7ufNcUWvqJ9ybaCadLSaX2
tf379/V1J+fXzwbPDK2TTp8crOHr+zpGRPyWEFZgNKDsGSq7PAngIq0pV0FW2bCjI9v36kqMH7SQ
31gRhOlKjPYshK6xIHJerghQZPG72ebs+aXdbe12mvdVT1Gd9zAY+ubm/dP87RZwbjp9arriPzuT
R4+Pb83JVKej5Y26LwiTqN3LjMAExK9QM94/1Os+H1d0OZSFkYmBBIoacznxF0sd2MumMprZwjcb
myQDxsEOCE1w9/5Rlmfm1QLHUcAyS45ms8w5ywm/OMrsl5aiScYJteRzT0ZbAX2pv7uyxvhW1vMa
eFi3ef+Yv92y5ZgWowxWArrxxtFzrBkdbME6lh7Be8MlNL/qvAeZAu0BD6CTG83t+8c7irT8dSmJ
tROMXW0hWHxen2SWdKNVKQ4YZcTZkkEEBSQLIs9gDMCkLvmCnmE87VTVMrfP6h36cnOjyTz5YDV/
+wfh6bFNpjoUDebrH0SqAdEtYmlPztq862JK9yC1TdJ+AX5kqGgP0JTabUCqFBD1sQJVhsum6/mq
vn9Jfr/tSALVIq4SDnl/x1cExgt+9AwjeMnWaMll8E8A8WwcK7VIH9CBGrQiOHn/mEfd3uU2cFCg
U5h4TPq9sKdePWsqN6spASDu0axpkeb66zFFu6TnYmK/Eocbk5bnSaAtPwMBOFDJWJWl5W6JVSav
wGdkjH5DZ9RhXphwo09dtcQDAMn94IF54+rwKpBjifCSkLLj2VdXWWybLHzvXZdeK5XORHr42XVa
qi9FG9HeqlIn/OCYv32YkGdalFM/Lw6al6NHg04TeVe6oXsEjVenfaMTaC0VSBqW1Vs9HJ8KjQfF
JX4Gi2WRfbDYvHVvsA6w1CxzOMVo4ejeCDxeSKK5uHpjc5md6k5mpbUaM4YuTWoygU818qEd2C2+
KDKvja3iBD0G/GNUfBs0OmLblRkMj4EveVKURDa4bGLdcsi89x+kNy8VfXCHxVFxi5b//mLNmqaC
aIJ+RnZgIs7IBq2+mFFweAb2XC8pIkimzjpr0mdqxeT0/WMv1+H1esltAv1N8SmYLSwpfS+PbQPr
Af/FbWrbprtI/JqonXGqD2WjBYRSBxhg+RKyuyrND856+ZvfO/LR29OUUyfaSvFQIiBDfEV91kHo
2BBxjQT0/21KLn/9nS+L7Lcef75yCrMAdae5SDxfnmNFG8yoZlSMo16QVI+4ywtH29kEhhGeSCGi
A2Gq1gdP4Fs39cVBjwszd1AA9W0OGjkYQg2rtHe5nz/NunUJSMlC2DJV3kh++ekcln+3huDdo2TR
2V9xSw3Hen3CXWc3ceLzvhclZIiKpeWMnkC+T2B4bXN4NR88RG/dSmmxGFK2cODjzwDCf5VWwtY9
KwMBRmsHSmOiHm1q1g8mlG98cTi1ZXu4IP8kB319ahowmaLm8+/lWdbinw96L89RGk2NlZ24cHfW
gFVsxDo9zj0NSAxh8/YmxyL/wTU2lot4/Pwi7hNEN/DJt39W5i/eWkl+HTEtZHfVTlMjqC1R6Ua2
s87zJN3YBYYfrevBRGckkc8oYFbuVOXraGrCT2ZS6FtLtOMBV6K+f/9p/zlkPP7BlDIgGLLq8nE+
WnmZc1oRGnTDw8zUwKAX+9opr2ASiVVNVDCBMtmwJ6tOkmTi++upruqNW7ME5oY5fFAavfXqKbxi
S3GwZHQevXrtHMPnqUlxFTQ/ocKUNJ1Uicd20uwrvlT6xeACO3r/CvxejzHn/eugx6+emdY1dPDO
8AIBT5VMLJRSM4YTRe99ZdBxunv/eG+96qz9ymKOzeRcLK/HiydBdX1o272BmDgG415ZvbNT2XSu
tfStsCcRLSsxlXW4FDdG1X6Ug30kLfhZhrgMzy3LtJet6PHpOhFALqzqyMuKXO0F29EzQ9fAqMJ3
Xml+Gm5k2hN/vmwK8RjWh9b0obKbJUlYMKQ8TGvlFgSu2qvGKtc528R/4YY4RLC7lANs/t2jpV7g
I2GQAM8Jaqt8JgpLX2MabjEYFsN2qh31wVP3+0cN1bukOluKcfoMR4vEwLYA+pYN7iQkIChtSXDS
AXvvSR+BKV8Z5xjGsf4Zwf37D8LvSwLHXcoDJB4uIqqj3ZTlC2bz6NE9CXLmOnB1eD2O6XxQd/7+
uHEUnDmWSQwHC9Dyzr143ESlldLyJcnILP6XjH/tNer1BAOs1e79BDlmhYh4V5Jo4mCJ/WCt//3l
Wo5OwU91Z9LBO/629HE2FDrXlthS9MG2FF5I4OtdyvDeg2KofbDiv3Uv4bDSJKGdo4hgf322aavV
ePBQHbiwrviWkQgo57yk1F7yza0OROgiMteH5s8wJUSBwXPxRtnw1t2kCblsK+jrEJrz+simL+os
DjmyzujlPKB+85ok7T54N5a/5fVqzUtr6GwfeUGWrcvro3QSkErDaNpz2SxsDFnYm4k4g32Mctp7
//F8+1CwHvg2UBkcl+QASSKixzihsMRraWRlT3ahDnK1+Pt9TT7RNGzJRSfJmwbP0bqP/LULrXQS
HmiVeTukCdkF6Foi1dILgzv9r1xEdCi6awhaz8fV/qz8ue1lLjwU/UQlVWxGBebVtUj45f2L+EYF
IpAP6oqNFF0r9IuvbxhCmYpPFh7ZZtCR8Tilsw74em61diA+LBndjbRxhZNp6D9ogzC9MhuLtVHX
8l/6SZYHRy1iI3G83Ii5Yv4me+EB0Ui2g1/0m9DRKHNJukNGA8COaZ19meRF6QVuwJylxOfchpqe
ffCS/v6Zp2GOtpIxHgsDravX16TQlNnTizC8AYXCrsjdNVpkkoD18xja9y5L/faDJf6tl5PpAWou
qnpBrfP6iDNRpT07ScODDtjubBNOr95Vf2K8/+kS8NZ5IXvFAoanDE/A0RJAYOBoEOXEUjtF0d4k
FWDDuRBM3+VXMlnItzqw+fcfsLcWPIpoJLIgfHmBjp6vSBlJTgNr+Ygg7dcKrTwIEUIyN636ivFE
v2JUoJ+oCtrB+0d+a2mncFq+LDqb0Z976hcflirEBoZTQnhxKdx10dXThqTixeNYEMgH3u2DB/it
9YjoNZoABrJjFvnX93Box9gaNK6uSTjHBtM/4FSZh1vD5u16/9SOLKNLkbRAwqkGkD4v7Zqj58X0
dYCUecRbi7j+vGwrfGUarN86cj2wYcRwGuC/pnzvpoZ7PpW6e1YL506H7rRFcg+wqgFMqQK8IyGf
P1zfSlvPstya8xiTbZWimoIE4/VmdIfSxtzpMjTuhDaHp1EJXl62gVgRnjuc+EXMpDYl1qdt6BaB
/x32URza+wxwwakcHDiIduuQvmB02/evws8revSxQcgr1DJ5sRiama+veBJhdwtwOHl9Y2pnmTt1
ILSSmT6iqvYj4BsCV5p2W5qatYUwI7dAItNtHBMYQW/v/1J3Jk2SGuu2/UXIaBwcJm8A0UdmVmZl
VjvBqkoSfeP08Ovfoo7OPZWhuBmmM7sDyWQmlQjA8eb79l6b1E54K/u8o4e7KgXPao77bawG58bv
vDIwXv3Mi5c1DCU4oolPIB5xPDq12T5RjiGcSUXLjXnkypjnUg4tRZ4J1Zf13/8y5sPcbLK65rA0
Mk5PLj6JJmuyjx3tMyZTkoL/+TdG81Nnredshgr5YqaUMsJlsm7ePLhnTwW6d6LfEbQ0hK/vhBqz
G/d39VEi6edUziaGrubr+9Oi0vU6R1vnSQNmK8ligUZVeTu0JB+8Pbrc9f91ObqYt5hC2AR79N8v
riVSQj7XOkvRFN3HJQ7zlDQlS3s/2QN5RUhpksdskvLR6/T3YzYNZLNlycEitvAhyVX9uYabGivz
j7Rvjftmwp2DJFA4goD7vGBEdnFrneoa9p0WVjGlsbrbeijRNtrkEZw9SiwEPmFd9GnCEKlTgMYL
cUynlUsZKFXLj3o3mazScWifQk1NMjC0AtWeubTjIwnSzclDV73QabL6ZyUpl8DVBjMcsR8XuxJw
3rs8NzEJ5RHUNju3kCfOtmXAFLIrAl4NWZb2LpYmKfE0d9BygWAAyWLLrPvigR75Ew1pT3OCzPe9
Eon3SZjU1zYSXOrnwizARjJ7NbsayooZuFpnfiJXxMl33mg3pKYAuwIjqKXd1zFV6lmfbWM3KpM/
1ho5TNZS1l+8OTFgarKz88cFOBw9Hn1bGhOUng4lL+FRUdz+Htk9uS7U6UM9EAIjG1pQS0DXRuB9
Y8hfWUQ5/DP5epyOWV0uhuDCjkEiKKfESCfmkJXOZ5X36Dx7ZKSuk0HOoS1945rXhj3bAr4yua7b
lxVvOy211hVcUy85IVjwKHwS0eZtR5vgxrC/eimLCofDzpPu1sUMYisVuubQUWzrmUHKGv5oTBjl
52Xh5bz9hV2dv9kSSJAMNJs4Lrz+wsyY2+nrQd+0XiY3ltfZZ72IzUMdESlXyf5dR15FgG5O7YA4
GvhQsTYKCn6n2dVKPGUWWYcmRyiAHPZuXOxuH5q9t3/7Z1574Tb78FVjQEniUtSwuO1k6jPZgWFU
EDeVoSum9O0EVdc1JN8Q4TWkMnj7mj+XrovJZxWN6Jx52VNQlXv9aMiOMycw8MamtDKa3VNf9rsm
g2XiF3nqVH5tpdkH241gVAlQth/AF0Fyw4f0PKrcpi4EeOujQ4f11q7KNP8+LZoGRQh2dMhqODW8
/mUFjGVVGyEMuCXpo6AdJgKaclIvVmdcNn3KOLyLoDAtxBDalKcP4HyBUlPaSz6Xcd38aTvlGqXj
1BBRW6E/LBOyKhM6+ZdY2N4TaZjAekL2Jt+V1soPU50Q4G3NjXPjGa8/9PIR03OEXmBTecDl9PpG
bJfppywm6lyalDsJ8L6texFgZk12Xmub/3wYYTbSsYnR46TicDFv8MuMcC4W3mirIx+VkwpkpEc0
zmLnMcsA95kln/Tb4+jK12yyE+U4xXwFUX8d27/sB5rFHVQpO4NGYhJRo63aYCFA+Nj1Qt241JVC
LcclqhpIoNh1i8sKMp5P+LsJN4gOJt9Ec1Tj2WS1kGMHQ11DWS4rfJzeuHCSK9zzNOol0J45/Spb
dHtv3/iVqtLPsxvHNyyAqLBe33jajiCH0eVt4O1DvaS6g+g9Xk51Ar0uJcv+PAC9Dpx4TDa1nd6q
2f5dDOLQJNRB+fCi+Ql/OwzI1Da7mCKq1Tjy98Lok+dFLPa5Dcds7+F8fso68GJQkJoPLjlbz/VS
06aC6uBbMe6WuisxSSWkWlStPt+YeK+NfKAiPzU2aBguh+IyIXpNK0pdGvbcfa2n9wKgmKkBM8sj
GHVvv4rVunn5ofECcFzS5sCzdClCI/WFEsdM9WRqw3pDj8z0s3pR+0RHV9skEMkwpyD2Ed3HRgv3
ZiuGG92Ndat28akjzKG/glBDh5Cyfia/fAamXReRoGOwwSiU7JJxDawbB/Pw9o1eGXMWxxEWM1tK
lAwXy5kj88Fo89Hc2LljPFWzOW/qaF6TWDvizVyz3GT60BxLTOXHnqTOGyv3tcsT7U37kyoqS8bF
5WkMkc87t9ZmGSi9hcu0bGCsUroJi2wnhtzeUGSQQZqrlzqW2uPbN39txFvcPOcwi2Yd+5TXzzjO
M6knPeU4YOCrhT53zr0+eODLDMB/6HEPa1GemuPkbt18ynfUlfIANbvpp6MDkRzvwgaj0Hu3Husb
j+bKEs6BwaQDQx0bJc3F+0+woosqsszNLOthEy+m8diwKzlaLV2kzEIKDbrwVj3g2kVpYiB4ZOSz
rb+46EQ8XTg7MYNu3vZNkz1YfbnsEmmBjO8X8sa7G6P82qYBmTdN4fU0tmpeX7+CVHgEMNZckYgn
gNoexihTnyrKWI26i2Vsrd3E3jexReyXWRsw93sTQRPNN3ADBFvbdXPjwV+ZafBerrVFdgryb+Xg
vCidvlI1wcxT0jxr0ulBVNUf2rpx9mYBxu/tQbje4OV3TrOYlY5TMLvlizptBjY9tPLS2iSGTdRu
bXMi6tlCOl7v3lhgrr1dKEycX9BIsVdet0m/TCl12oGFVsraTKPASTjjv2rwrvhZRfqDnteIUOrh
xjWvzqRogin8eFyWvcTri9p843mEtWlDh5rIGNiGRKzgSxvJEt3MA4r6amztICVkcdMXRDnUsVPe
WDyu3rhN7h0SfdqDl1JC0u7bMe35DXjrFERPewFBnkEMAgrdxpq5K0gBe/u1Xr0kYqhV+mLSebto
mqQGUQ6TmJhYl7iDPzLm7JoaxCsRLlR0MwBzutFrb4zdqzMas9kqRjVcysAXn1PVwPrPDGygVmaF
R5Vn9ZqY4JxVOC+YQNcw+aFytwACoMWEXeruFrR6ftSVzcZZM4Hwojjb0QKGoUle0NsP5dqnxeaC
N8BGgw3sxa/r8oUTYQHnRMxGtgU88AMwarTx7EQ7i3Tybk0u69i6/LaQxUHEoxRCd/hifrds2SKv
JGOdl+AejYzCAwHk2S4kdBQIVf1H4mTTKcPl+a7OqvYYFsxB9eCW9+Vkj75HTCh70fH49lO49sXz
+UmDJh6LzuUGl6j0vuT4LTZ4Nn5fYBPvUedBcpJWeeN5XxuEP5sBqxJT0P1//e1FXpusGU0IUDDn
QaTPM4rIi9x3ZI3BFbf1c2Qlt1RF1y6KVgjY1Kr+EpdbihQVdBKJTmw0UY7beYr2S9dkMOUNE6FG
9YII6uWfP1CUdZJ2qERufqlrnYwhT8smRdgQATUj0dQI+lZFftYmy43Z+oqqDW0w7UIb9CGHoktC
QmLFkW1g3aNwpltfnWhIDnjRz30aYb+Bxx+MBYm7MWfbfSNzcERUp+/Ig4TGYmMnIx1tQQau1cea
bfS2XIwcXTHF77mKb8y81/ZWbF9pvgPbMOgFvn75adRGWdZ2xCdps6TnHn0re6M5xU2jgnDIslNv
L4NvVLGBYY1a19vv5EoPhS4GzWmIeyzvlz26shJlH1WRYPsKYDzviGPoW314P/UtORrULO71In1x
3Gn+L74uD5klQxAjjaGvj+WXRS4eKavZxB5tIryI2wae1FlO2ggozej+m0u5HJRQ7yH70C92r6KC
YBTCkCBmqWwC/PyQBWJz3rqquNVs+7lMXk5l1CsZedTU6OxaF7fl5hgqJgqXlZW2D0YN9Q3T7LL1
NON77JbqfoIVfFKT+kHHDpSyQ2wezrNpny8mysV+q1eavvfI5oTXbHFyCSeSw6EwOBQPUCDl4zli
tdhHTqH7VRySfqQpsX17UFybGsCZcrrFcMCZ++KES2hHvkTpINZ+/rSLG5jSVinUSUnVgMFuB3YF
4JTfvui1HQgyWJeiArVIZojLVUCDEVa2mO0q1SdnYgAsvGwIUiaJ267p9JmoZfGxL5xoX1Vdfh5g
W934Gq5M+UxOqxAQFTB92stBSTstzCQjpdbGFglSUb+rXfklmXAH37jbddBdDJRfL3XZCLYF2m6g
82KDVyOD+RThDw0r1x/sESNV6y2Pjsi0u8WwOyRh2XgAyRCeiiSybmy6rj93PCVSp+eHWubiuVPN
9iZSQwRZGgM64w4ZQm1Pf2Yl/AXyJrq97Kc+0IuZigNYg2DyPPPGF3qtwENBkuFGmxo50mVzqQJM
qCWZITZxNdaB1Um8I0a1hrR1hKuwBcANPhAIwl5tO1LYPeaW1QSwKuDRYQ+58XKuDQOEJmvfCSMA
q9Xrj1glk94MiNE3OT0HsEFadkxjjyUL6vaNp39l6/PTpre21kxauxcjjqCumQ4NIy6tvNjXkS5s
zXb8Lyrvv15FXHzQbSTncjQbsWn0kGnDJt5J2rh3J6XdfJXrDHc5sNdazGoNZDxdai1Iw5StO7Jt
msu5++ZQAgpQ9WR+iwD+CD+DGcswSoKKrHLvWtjFPY36ctKjrWy7PN67PSbi/+Jjo3SCyY3Wtrsa
H18vNlPTqmldbCBHkpO46vZi0hI2rdmonekUzQ+Ql5i4l3K5H6u6OsZNG+/TsTNvzKzrt/S3h+Ng
RKFzSLXoUqMF9MYzGqUL8C9OS1Th2G0yLxJH/LrlY4ys4Mbwun49LkilgLbmpQaNVEhbQgLhu0pr
8BaFSu8tnMRBzNLO8pHZt7by69n0bzdIlQCsws8q4MVIqy07tBUuZxzTj8LKsbiX01ewN/a+n1OX
xkax5L6yM3ebRKm6H5vY2yXkpXyMmzF+9/Zrv3rz+H7Q/az9jsu3XicVKKgKaCut1iTwQmfZt7lS
G9XKamfHss9vjLNr8walQAQUq2uLbefrYabNQ1Xjwbc2oBmiU0Fq0wYPaRPIBKjK2/f2cwN7+aBN
dFUC9zHliMuDqxRLNGokb6w8YXur4y+i99tO23hF6w9l1G6ciso0wBbC62b2jXlfGNBxYF80GqRI
ytjRlnRfebK7uj6WpSruXHIifTcXROeoUtvQfc/9QZjlYYxtsEnRaAUkKlR7ZRcxNBPL3cVkkBMY
2IDjTUoTUYq8VV+7skEVNDUwWq99UU4fr5/pIlwSvcVibQr4PhuTAvMGKAWpoNSWNnXeUVzO4vnY
9Et341R2bfiwJ8Z1CkedQ+nF1IxBySPtN4b568p239dV+0jQJfnRZhpyStD1G8P12p2CDpS6RT/Q
Avj3+k6tWl/sGGExxh8oZt3QWDCF4ztUMN2xFWP20DcWJE5jbh7eHktXb/Q/F/65QfhlK54NBB2b
QjFJtHIOzGRyiOEGt2KjGiMCkjSrt6+33sjl0F3LaPwlaThfHndjO6U5pqO0QAQMIsou3VM6s7N0
l3n8QIM2u4ehiwFAyWg3pt6tNuO1syFvkyOv7a3C58t5AZazVmTs4Al/BaWkhxX0HLbDpyr3pmNc
umPQtWZ3KCYR7kbRmQeFb+IbCG2QuoUX7XQbiFEyEodSeXq5hd8YHSJWssOQgNF9+1ld0awDnDGA
+KPI4rde8thg2DL8Z2VShTDTA4SX3y3QPFtX2i1pPKjQawleMJxTYF/9ZO7cjg4Elmr9rjWdxh9n
md6PqrYe9MhptwN73+cbv/DaTpatMk+SeZ8fus6Kvwwfo9WUIbnqBr4YiYvTQpZtVZi/J8SR7UaY
vBsEH+6nPMqcnaVRDHakk7/TwU7fWFyvTb/0RrACA5Vkkb9Y5YvYbuYIlu9mmlrxIeTkjp2EkpLP
Hu/D2zd9bQj/eql1W/fLPdtZZ3STjfNMGBzaO5SIpFBl8NSWMALj7jj7fhBfwDDru2Smhnlr9r9y
QltP7OxpMIsI5v/X10+GVIc6VCHGyiJzM5pzse1HHZu1sMFaYVl5H7lme2fWC1kkKp33kV7Gx9pd
soCcGfs92/rfCzN9ZvyKE/pMsmWqSZzFGDd39IDmb1ruoI5PCf4BVw4UaYQYFveL8aWfhbtZ9AHS
WiVZ3m2A5JM3INIxo/IupDO6g47g7lRZWHc2beiT3Ztq15MsuTUNZwzefhHXNAO8PpcCLl8soIaL
0cdjEKXRI41kyeqf4hhzL0Y98ifGFWaDsOxuqHt5MotZ3afDUu/cuB7PSwLYC5T78q6S6bClvwSJ
Rkng2nW/fFSjY76LSODaW04Ku49wrT8WMOJbe5C3OivXBi1+D3IO2KkAk71Y36gMjYZZuMYGyHSy
mYu42aOqzvb0PJobC8y1QYO7xcGEjagRLenrQWOLZHD7gTYaCO9sZ6B2+Rmm/VDXaeVLdCCbGX/u
/dsv6Or9MTkY1OPkSkV9fVHYBAXeA9o0tsz7nUVEzkdwdN8M1GH/xakNycX6Tgmn+Bstl0wRDjca
V2qakfRNR5wIGDAfM2nd2hlcu6d1d0srlCYNGprX94T5QuHLZU4eu7w+mkVZbZfBCLfmykP8548P
uf5Km6FuyiHx9aUWRfEM3RzvTBCi6zgq38mWjRDhE+rG3v3K8GDvSpMVzwPoz8sOV0FMXNOE9CTA
s3XHLrKivW1UTYD4Fa91Rkd11m72uq48ShsvLUUXPv5VzfD6/jzRRm5Ze6Ayyfza1hHsOHbyExnq
xLm9/Sh/NlUu9h2cMZkzGYarjvpig9VCFfHCmbbG4DXlfnbQUCboRggo1Z17LbGa7YT/e5cvc/GQ
95oZgIJUfuyugAKAk9D/WHO1nCTH0IuQMAII2bBq27tFae4dKkH3qUHVjBzaqv6ozS46L3lY7unk
RPukrb++fTvXdgYIYmiW0QSlaXCpljLAzv9LaoHLCDY+pga/1trorsmb6DSENRvlPi192ebpTmXz
vHcmPbsTOWmqYY1DSB/TbtMUo3XfDqVDwLNTfXz7J155uUgKKS5bCLrA9lwsyGSzkexbMXj7KtZO
cZynkB3z9EAU0S1fxZU6yqtLXSyI1NKM1ciLan1G+Szk1JxAcYY3ppgryz49YNrOK75iHbavR2s+
FondUcZC+GBj+pYZmaMkNSICkt42IT7xia1t+t4DtHhEg1vc+EKvPU/qsbQrqdiz5l08T72f6U/P
kA8mSJs81CQ9LaL7oY1Nu//nbw4bAMAGixYYR9nXN2p0FkqSVcYTV1H1XFly3Dd9TC3bsv5iWf8j
Rtj/ufSl9WP8H2P9mu70V2rTw7eC1KbnqviWJ99+xXwxu/2bOm8bvyGMwvOFWwbJLZXmf2O9hP6b
x+fMRpqXDOJqfex/xS9BqsdaQy1e0irhn1aP3b8zw4zfHGptaOugqQM7oZP0T7heF18S6GfkKXSi
2FgirBBEOb3a2jqVN7YrPYRo47n5nozs/tIe7az/yxN5/Ne0+ytqYF24fpmM/3UZaApAQVYh3SXM
msBS8nM50xBrk7Z3GpThI8s2fgsdcV8sZ/n89vVYmV9dEZcO1kiEx3RmkBGthu/XNxZmHbxJTtS+
8sBhdsSlzMsEWpWNagJZcdbgQUtd9ZHyx6JGGeu2aKBPCWBxIoAEHmVF1aNwuifihAv3JIwJQokQ
w1y5+8yNPRPLmFdmZJAMnRZqlLCZ/6hfA7OOuoQ+a2yxRZ/kHJYkc0Z5M5KFU+N9b/ZdYqSEmOPK
FwaxLFYvEW3K2k7keG4GMv5+GEY9DCG0VssjAaDAtOINwaBbE662HPilXAJWUPKivjRlMScjbSdd
RDKYdF3rQ9/GR+MoHyi3bIzA9BK38A5TmUfo8uOstMLP9jx2y0ep6DZZwdSy3z50TcJ/FzQdUbp7
XSiHnONuWCRBmGVmVZBrhpGkG1KEpQaKlcjQ1IlCv6pkNq2JQhBAfQjlMjvmC5umjd6AfDS38ZTL
sfTNpLAnGxp34q0KfmGFqS/iht5ZlinThXrs5lrz5DaJHp+KftA8P8+48dAvkqopzsSm558EQezO
MQJjmCDKWQwMfAVn3OhrGyEBPOJXm02YlE1hVn/Oade8GEVXmkfijcEqU6g0m82srBjmMQxkD0t3
4ZovwmjrCQ9+VBIiI50k/b2KVsO6o2tS3/PMNcOfOJZhP2CZjX+MGR3oP8oKJRjU3m4xgAqnpVWc
O2UZGrHcqykC8ih+9+8ZG1cSrZO5ixHNFmi+id8C2awBwgGkd5eIUdpwL8mTPiNMGYr39aJp1cmR
hFBlhNcONScSFSmNCDLsjP0zCZHsX/K6L9X7OZ25YKZBHX7IR320znATPLDKSDemJMgzExfBsoAw
3xZQOJ3Fn81xWDttYJerXdJSJT07XaScd1MU11Am26Ksq7NGe8LM/cS2u+5I4pOOR3NgJyG209g7
dbMVUTKQGp+nZg3vFIkeJdaomdrlizdYOEH9JhO9/p5ATAesfOOK7F4VvLZHq1Km99CQxQnIuHKz
4pmdWNI/2OtZ6UU0AERphbpksWvhQjQ7kAnfdsDrxkaXRdtyWBcq3xnDvHzgfFMk90MyRw4PfSbf
DOMKaPD7IRIjvm/6qB51Jjkmes4Ba6lnUt4xGJ5Sh7Coh3kRsQvxt3Y4V7f05+g6RcsS55tFKWJE
90nTJvJQA0Zovniqbck8G4jJRa/EhnJ4Bm+7ynV0TVVp78d9nn2tyCfvzhptfPdDGmGMYPZZjLAL
N72lKwJtZyc1sz6Ie1Go5f04THYLeKLtp6gankUhtKZ+nr3OSrwH5qyqCQPCk6K8f8IKVE79GasO
WIDvS4dMZDniWAibF0qVQpufFSf62h8Sy5qoBTc10t90kFG6Vc6ix/Wm8hqi2mXqUJJpOQWPpBrH
TuwEg1GPVuFXTKXeO6hBCc6gmcHnpb5WeLIN2kyPALJrVh2hS1JEtcq2k/o7T6YaWxKt1LSt1XYu
9Qgg/dph6qIcInmqJTCfNJ32ncPEYXzQMk3Z8MQTierAJczolOGYO5eRXmVgAnkdQKUJcSL4S5iz
u5kxL2sxYLK69MSBDns0eBgTV2iwvyBiaNIvkTbMjXceZm+AKe2VbjOG99FQhDGUnjGX8S1X+ut1
7K9VhYAMi8V87aFerCogM1xSvg3Yx4od9BFPFTR5dWwbu7mjeDyYu7fXsfX/9591k+uBzjCQSa1k
SgoGlx2ksJLRtDgm0d7LauFKyh4GLGBwEj6NdoNEiv6emPVvGbauGweo19vPn5dmEeWzQ4yL8vLS
OFLp8+CEGS+lQ7ixBa+d7zoFn4VAv3Hz9l2+3oT861Ir6pOWKP1Xz7zc6QppF4PNpYyuCd/NsZnd
kUV1S0b792e53giFibXCipp2veFfqnj9POctAEEKhOPSKpaDmpsJC/uzEF0ZuBUah3JO48Ng5cWN
1/j3G1wNP+ipKVBxfrvUJzlm0ndIEHiNPTjwbVH0OFxzZ0k+/dMHyXU4mKKqW/GRl8VZbl/vcsHw
rLIaqVWNcvQ5rZq/aEP/aBP/v8ZGYSL/8e/01P/3f26r7/Dq/vet/tek+P7t+/jHq73++kf+ilq1
ftN5u2zGIC6gbSEP6t9RqwQEW5R0OAQw9ihhMvj+J2rV/o1zARt6PERYkOml/mezb5q/QSvCGbvC
cFF/82n8g6jVfxHt/jOf0BKndM8g5HjOWYSRcjF/KaIHmCtHuP+VYxOtUvVhVz5HdTm04f20LKm2
j5skNe7TkKwdZVjV2aGH/UKKwortJreaE6RBSltaBUWYjNXRQz2BlbtHuNHVKEcS3Xg/S/cTxJuz
bM1p39bJuFeu7ZN9zezluiqlet4s5zKOhsNYkw3Re/YPIP7VRtbti6xQovT99FFnLxk0oR5rT24a
AcbvpSKitRZz+cPS+/w4o28+NE4P1T1eymPKzz+QnT081wI/G3pZ8lZNGAx7E2yAX4a0RcvIZvsQ
6aOf60a8qUT9WRjdd9IKzpZTPPFKdX/oXbI13YytbU+OnSvC4cxFH/vUwD1YPsnGfVBWSohHEvdn
OUdQLWYS49R+ic0w+ZNIO1DyuEmJHm2h3uxFNenHSl/a7tTomXOX9Ib9DXgpR63Jrdizi+dSGdpx
nLNx39mRGURreYwgo3wX5/ohkalBWIjdy11jzOWuGcldHC3crZqZJDtCdX4UROY91eZcv1Nz1Puo
+Eh5F6NDAsiCyswtY3SX4Qfih0EwUgGu/a6yqQKhKQvyuH1cvK4+dpo1HQ09bt8ZqNj8qR3YCmq2
E/RTpgLD6qJjqnWUBcrIeBncEJ57PZTdDzhWsEyS1vi8FIM4Y1WwvuaNR/5g2hSHmOd3dLu+4AUm
nb51EmwDqy2p3nQidNDzUseh/nLXd+xJ8DEtk8/JbZcZMUh4fRznlYeKx69La9GQg653gV0Py8uY
FHQRu6o9zam0nwpo5wdQpslmYpbd1nGdnV1CLny9s8WeTRTP0DGnNuBwJH9U7lR9dtOiOGTuDLS+
nsyjmKz0hU3ThPK8Un6GVsvHpVyd4sgEQhk6xtHyICUp7vrBTeBMJKngBDTW5BNsJyPTyNk0xB0V
Ou3sQK5uCTqFAYep0Tb2YZNX3+ZxHPazjehP9Qsif3Mh1N1SqBQDi6gDH7OZCHIkzndW0y1HM1Yj
49rNzlU72yDekc6GYmAdITGT2E3tuzF7e1nOYejT4tc+QmkoN1WHwjDsK+9bVbbqAydR8czAWRgp
Mtu0djY9CaOyd1Nb6X4su/YHyR/aSWeD9Z7MWi0ACvupLITc2yXRq5XutgEVcGzRyxDfjYoDT4so
e1dri7ElF6TZ2ZGubSe7Mjpf19u4wApD3Isaldp7XinOMp2f2KxEOBPL5Km0p/0wae+oMXl70FOH
VrOLh6lxsK0VzR2ApUM3qvJZLma9Zxg8SNt5Tr3yW2U2hAmp5jA6XbppiMnhgQ1fZ+IZ79kRvheD
+L7Yke33qWj2MSkxFQio7NnQPEnHJzEe3Mb4LCfhfKS8ku4s4mgOCKUOgyzYQpn6Dv+Y8TDlxE+k
2vLDarThO/kj77LQe6mqal/PeBNczrZuGL2Ll+VD4bUEMWREzs3f2Kl/ngf5ISyaTVtqBc3Z0vZl
hdKJXixqpb3tkDos7Ohc6fZnIx9+SBMxe6nGcDvl0XcgRO9cfYm/IqxwiA3N2eeaU/xH6NTvvVg+
tFWhzvmkfaoSY7e0ULTKPN60TnIupuToxNpnbRjlo8lxYJsk6tMAHtNJBBbfNg6qOn6MpTpZtdR2
ZalDoC1rzqTkr7j2fmiH1u9Iy9YQ6mzVDJC1lTIgVko8O53Z7vOUGC5fGkvyMinb/rMW9CY0GT1b
gmDW0ZnPbs7zIyah9NmvP5A2ovlzOZWBxNjhz5LsWkoojl+iP9wuPdat4ndhZYBCVNIEzBn37txX
Pged/DQ7lXkqhPngRbGkzO2G/lB7y6HJ7TtqDwvSrfwHjqM/kkUjH9mcfRJX772U8k1KDXwSnECl
Hf+IOs4nKnoBenhwKEf4sZhAm4b3HEMbIBqsKV0j/whDByhP6TzF4/hS5N6ZjjItssE0P/faynlJ
0nfFINvDFBtmIGPzaTStre6Njzldjj+ziIICPWJnF3de5leN9pAmrJ6pk0UBJ5qSjkExBY5V7cGK
6gSLdcaWMJbaF+S7+GoodZQu8pxOA8WgePmgF5ITdIpunSpCwaLVtc8xqptgtpavfWsM25DwtD/c
vM3fexzLdlbDnw3MCqdnm3bdnhaj+uE2Hh2PZhI+fAUsDe1Aa5473XumpvYV+T0ERg9jnJ5HqTrv
qZcOA3yhix3ElL/GnSk9MqWomuFJGRLbCFQ+5t/7bkiea8XfkRfimAjcuB/GQz9X9B2k89THYbXV
eq/GvhLbQY8kCtiFXp7MnIwRr1XDthgIaBNs8osuIa1lCalheCIJHFvh43XXfF9X7U2ND04r1RIY
JgAjZ27kljb89E3pBbzctCMuSG8agtCiVtWl78w10PGWIHltMyTtML0UDsvgKamiTG1NKnlUnJyp
1+rHKU3IE8hA0tdr1M6Ir5ACTr9NwuQQDZmf9NU3u4+3Ck616VUbVhYg2dkXXbXUDqlZBnMmPk0k
0Rx5MI86Timp+o1X6ZztbbUdk2wb9tFDKLKNl0NojxNWgKAml4yMH+Os5/P3ephJPvIoTE76E9yx
CkGX82gYyUjyECsrDeIxWAbFParEr8Ks+NPVZyNAHk2OrlFOG14hQssROTkYJiKSSQb5RkaW8PvQ
IVgdbT+boS3wmsTvS/OFPF++TcfS1tMzpslR+052V/rOqdqGeCfrM6FvzJytBx7MhmmkWWOBtMT5
kKj5nuSb7uARIuZzIo0CKnWeH+oFxuycUSoy9ENjBu0/tOfhmLmJdSAEF4+oboczZ/tovM+0KD4b
7pgdcq/J9sNMMr3ell8s1yPFTI4Oedxoc5JtPXbhXUW22YNo8nzj2lr6cVTFch4Gr3sepP1Vxkqh
OHC1u3no/gRvvVNot7c6Q1IrxuHINsz5mraGhJgvutYnE6vdV0gPjabat3JhGLkb4UAYmEO1yxFV
bJuIai9VurOnOZ9tUdAmjOb0pSj44JuKOq4bo9amn8oiaKvke6/C5DQXcK4DR5JgDXFs+EYYBn4h
02Fz02VbFra6nMH3m2WO0DsxazRWkpdKnnjBA6iq3jlkEe9jS1azVmzNccpIEyujWVNPADFrEuI4
irLaCFGDQKq6yXI21mxMZG4kM9npQdYR3rr4cFMndzdOlLV3ZtR/JtJ17rdarFnNpgB9VtxDuchw
aeqWER0BFOhPempoOmoPp212hU4u1aMWzZbxtbX06UiUktXmCFbnovoYg47TEWkXWYzDQdcThwl2
ln/UZYRbMLBi6CvgYTDno9Jrx9+rLpKDhvY2Tz3h69StPumNE/05IXonLgn7plbkfEVkAkGLyZOT
1Yett7F4Kt0LFVfnTKxhrL7XnduPK6uWIHRoACQwqEpbkg8129pT7fRTkGnMZP5kKfIOwpR4skVv
xQkzZerToguNc9sMob0tQVSFX52WWmeiQ36M/HwchuZhFNQnz00Wxy9tUrcbUXbJFuld2Z/neUim
Ez1ew58by20OZqwhtYkKr+Be4ciy4FclzYWFS3xz5Qx+LCjIjoh8RzmAPIylTlt2x0VoPtjOPHAm
McnaBJUWFi9eZtvfvZTiDesesR+benHSfmsRoR779KPBHvqIIAkec8SymI/pkEbxcRhSxtc41bj9
u7hsv5az5tibynETLUin2hCHuU9q8/MYtZo8lQ3yge1YUnrYoN/+/+ydx3LdSJq2b2Wi96iATQBb
4Bh6ihJJUdogZEpAwmfC4+r/B6r+p8VDDRna96Jn0dNV4IHJzO+19F5FU5fr9iyd9Wy8LzK9TnE1
q6B7X0uhwo+WTxsf490igUXK0OiPfF0mBXBimIYyVhIXBn2JoqAtzU4l7WejVgb1j01ds/n3qbj2
rUo6F1Q0ZSUh0rIvSYAvUBaVrBn6uzP2E/tOZkw+W9LsXWGGpJpDQ68/gsBYX/qAhTdq6kQ/BLJc
KhyZsprOUBm9N3voy926+HK+nry1O5MUv1vfA2cMuqM5LybRib1lMaxEhEQul+uYNzcGGe7zkY9L
TBdNn+AsJZM/P8I6BOOj0RF/usvzea7fmWpq2WarhcHYyWkTI8oLvZ9rdBP5ZpZHMn/y1FSBeC/N
ojqXZeXF/bbbgBBXzLGjjPU4k8hV5+E+z9EGds422Nn2gEbMMd/5yize2dgM4nIKea66TSqEZKat
Pm3Niu9CSsU+JVn2wMTE+2kNpoqMrE6y2OaziwcrrJ6mUeS3oLNDFpu9AZZc635EpSASevWgZb6E
pXCXHSFbTtS1fh+eKU7hH5n1eoNCjtnvLtqfcbjZuoAkz4gAUrsjECeZezsWykoaivx0H16MYVDT
+ibG4l7M6Ze+sMW1BD8+qMQK4yFwb1Z7HPYlD6BOh2s7RxmWZ/ldl5JIFeRtflH5w1wyxVrlrU7z
H7TIdTs/bYrwsNAFG0+4xPZKuXM0jrQiRmTBDl8M1/03WvtfnOpfoJiv4VT3X+r1S33CSW//yD84
Fczz1gdFGQjAMhvSls30T9WUTdXU1hSBCNoC8wWT+g9OtdHVmHUAvkllwDtILfF/gCoYa4AfICqE
tvZPd/WfAFUv8FKSj5HtAC2Bo+G7PlFeoKy1U95xmjPNGV1nGCrYKlXjWv3lrvyGln6BcW9+X4RI
YGIk2sIUPoeEF/QVqko4wUje2iLKnWn4xpLbfCSa+Y9Bbq7lcLPRVyC7Ygd9fq3C1lDKzQQBu9gk
r3PyjNZkKN/QrLwkKFBYk1CCi9n7Gfv6/CoEwYUVRWL8osWw77wOmSRlxDK7LQLy9CG5zbdaGl7c
Q2zcIS/MTwCT3rITBUFhu12gdMvdc7uMpVPKeZc5uSu5qel89ocP7ORiJzdRbfEIi9MVEUq5BRul
3TgPnKEoZlJzqv4UtYfDR3lDNDeZ1WDqmz7oF8IgQ89bDx7zgNMq4y5v/XqXkjf3xlV+c/9IO0Lw
R7YFqtbTrA2rWhiws6GgsHjJLwvp9EddwO8THPVW98KLz4ofBJuDeMzHFgXU/PwHWZJ+j2WeiijD
d3vu8WNiPui36r5/dxXXQqWLqoQVxj/5eEvySssFQJRdzrWOxRCUsZV4+RvqqJ/67v9A2QFENgzH
Fi9PBtaWSHXydGzDRwJqFmXE/M0ZCl6QLkxuYpv1xwrNfh/5hB931+3oqS+pNvLlqoA0t46z2kjr
aq20vrfBvIFRupDJM5mHBEhvrMvrpbaoWLX6ZLAikhmYePq5F95RkEyAo1w1WkUJKmIjAvtMf0yd
dJJd7zBXxR5RKF9E6VNju9aOXOPaq7r3YW4qdS7lugY7QvD8T6nrWcMbIpvtF5/eEV5UkwdMwEUo
NsnnL+8rsH9KboZLQ/NSAE5iBzMB3ZvyrtF98V6MvsHBZrAO3WwC63mGDN+QHP/myUNxobbcTC3b
C/b8D+i7kb6DySvQrRgBKnKqcE3nD0WyPx88NpKNF93C1nBfPb8KHL0x4m4tokENGFhG27t0enPc
maoQ315fbl6spnAyiP8sDMqmTcXiyXKTC69HBJGVTLi6/u7PI4ff2nOAbojJkB9qL7G9N+w5v7mH
eGPZnZE1Q716J/fQaGfZSJpmIwuJI2PAPB6Q5SxvbBOnVyH0Bc0vWYRoyzC7nCZpSafW0rGS7Rs1
rGI3eLKbkaFMY7B7/Q6+vFDAI9rYq82ax2vx/GGRNNihBs2rKLdEdmGR/YgqqZs//PlV/jkwBFvA
xWmkSDPXKssMKmiDcHYiHMP5zkGPGv/xVXDkIt7BuYtv/TQKjsxnxhQbDmuZRHXZNCKN1rF8K/9q
e8C/fsUIMZ1tu9mkfZzETmnqPMQcm0oq3MNube+kVdE8PdjLd6v6bg+wMnSr7F//XcAUp9dkX9jy
prdsGgtH4wktWM8i9SYBKU7AkyHizqxrQCv63Id90FqyPg+GUHx0kaQlOztRYJKsNJDmwrNhvSrS
DiPLJAD2LGP7GvajaXXBTok0MKJcq6HaS9eZgj15Pz0D31AtX7vQgt2zKltTAdzo4sdKjpm7G0Wv
7V3QIO44CGfN8Qs7fUcKjlmnJdYVN2t3Tot6JbKcNUCXldvUDJdb8QG97W4PROpMHzzmqc9pxwM6
DKgJNqCBiotoDp3pTNu1cKKmRwodo7FK9L6cVPf3ggpmjcmlF0ucTFND9kfrO2UcWuMko5lN04zn
xFIE6tEc8lQGyGr2VohwMHYD1Ta7Ull62HdBVs0MQxb8PlqrFEumdqziYh1S9GZgzML/XM4WqqiG
hHzzUCEBIjxwzbLDIBNtXger6391WyCgh9BEJRPl/eSmDtBY7TdNrK0a5eAuJQ1rvTBDqomx15LN
9nFzSWb8hQz37Hu1bEGzLK8lclVNTZSW83S/shFVsVuJCah1XNBQRd1UBx3C8SAw6FXUZo5MaJz9
s7RzaJYP29r55vAS0CQZjOIrEudsejSaKvnik9DYEyDMpx3RaLq8Z/g0vs8YTOeI4nF1P0LBGF9b
Ya73LkcSiclOBdVZI6zpQxp4Y0oZ8dRUkZtn1YrzkeLvB9hpFIKBIa2nXnTZZ4O48SbGLtB+Umkt
E9J8e79LdzmWEoLo7KLNYkIpuxYetJrcGGIqJcQgz8qMwVkNyrkoxmXMD+5gjJ/7ejTbz35R9e7e
2HoID3nJaHAc1hbnmiFK9CeqGx3jgKzehsDt1oQY8nzKbSADhSoqRBD42WisbohqkRPTMmcp73lY
OM770sykoLNVqP67K6EkLrsqcYzzALQQjN8s056AadQZmG2LlTLEwMo/wjZb5jddJmX/sOim687I
/kU2b7dGbaF/WvynFAOXAKdv8w+VsUjnvF5abmwdlmo8r+iydqO8GlPz4JlTQSzbUqDdzcGz/B9k
hlSAfp3j5t86H97oZmzMnNAZ2TjyIghVn1+pYUgt6HMxtl87o6uIYK8x11LUOlKrfUYMQ9J+VyZh
l4jjJi12y0AcIMCUJdu7JZzoi0/qisB4GCDbI84i84ZdYZVUZdaDi6ImU4Pb7RRQ6YNlp64i0rCt
6stwhj+O4HT8dO850g0iPaacgSHkZXWNjdTurjMpi6reI+eZUvfYOdUE3NUx0Bpz3MjG5B0PR0rZ
9ji/3RqgWBGfE7oh/Scpo14Xp/3afKZUwz6vcgxP71hysu5gj9rKlogEWa/H/4y2X39CFzT0/d9a
DgwyVmR7uUffyCzIBSvOMl3LtXjMg8JK43ma5e1ItFETWW1O6dZGiuVpGu7XtVDTFI22Rqt4Scc7
orm5XMsvCbc1QN6rh3nftnZ4H6Yk9kapHGb4y6VXj7RygRxSTAF1uTbkzh2aqaQefnKF3ios0QXG
LmMCveWGY9XwRpqTaphpH/EgOO4UBwXjwhnNSp7eDWUphu/TqpcydkY1dJd9IZGQ1ZxSzeMyj2ly
7aacU/dtAS8Rt9ibqp0kLiCLAqyG7tkMGC/B07v8xpgbtmzPmbxpn/ep157LoPNJDW+oK45t4gHf
lW66ksbZW/z1OaeWOaL8t/qAYzKY3psiZYxRTaLmo/AShQjAdnvW6bZQcGJta97RuLwmFy30BFl3
5PC/o6y3umUiJ5nZGxP5gX+HQBMwzFTiFlp2sOFlwNpsLcgrAI8wE8VTHmTWOaToXB+stgk+cKds
8HNjqp6aJfWTGMVL+XevFFJr0jFINi7XJJQxi04NBt0EyVcYsWXYtUwSDjCgT5FBOxrtV8OmKgv1
QVbcO1beD4dZjso8B25U8JWeMV4bMCv2se9kOjKNIIzgY6lCvFusKo+9vwGNZq7te7BGZsjWGrMx
0ipllOiA9639uqziS8vW2aL4tSUEnGE3n6umt6gHdSx1HoK+qsjejCdoJAdWayIS10fihk3nQDxs
NsVS9BNaHR/bcm7W7bWb+2ie9WAO5n61EyiqzFQUAlHA5mAL1VXHj0Rs8kA7qefFVT2RQEXGo5v9
LRu+kQf+TCBvDfFZ8gIZufe0ZotoL/vK9IdL2VFIH1eWr0oyKYe6pqQQOepnl39s2FkdxcDnVmcR
b691sJKMIAYXEXG2cYK5Mu30A12t1NA5FY6w2Nf21MToDAvzuisM5C1yFA4BEoExdryghd1cBGXd
QBm1aij2DWVPwzEEUTEPpDwn6/mSh+F4VRfIRC8DFh65n213yfdNEi7eZ8+WBfntxegV03ml2ZMP
fqgW+Tigc0/2qrf5v5BMXnJDK01Pb6xT1Nq8CjskR+zh9dwFd16qWv01yRpY/ClPhv5IpLZXnaXs
DjOw9UJ/29pZSwAV1tp2ZLC2WGdgV9mDLtJE8VTFtMRrF8CQljI33MhLQqOMJXwNS+qULX20Lj0Z
+coVcCSG1F53kZctu5Hf2+GEcJj2UEI2RM2GytnJuZemMzixPdPkF9Uls/9ZjddPsjWPq0N4Nnbc
c2xZoNEeBQvjTsFxH4PGYQ2VimlwX4uCPYwhGVFpCVc6Xnhhw3IvCdP+sUB7rDHJx5MXQe5aN5oU
r3w/cmzRWL/Zt45D0eQS/sFHcc8yG8SBzNIH3zI07yQrRXKJSk2LA98+SS+G2TYkVJB4hEwXJ32s
AIpUDANLNbGFPPohMy1y3Fan86A5cABACMKrcH9LZTxWRFECYpUlEkfq0Y31wN6AA6OUhnd0da+u
nNRIAAyzhXCjZkIJFI+eszwO3WjcdkoFAkJXix8BD82MPLWWzb4XIjH3Y4J2iwZwQIP5h0VyzKfE
MMV4P2fzbBzNhPNnbGSkD0dj6mm9nzj6fXSKxPsmPbOtrwro+iCC6A42qt+ZlwsHJsmO3doojo2Y
iEutPFl3MQpRDCZemXlTPLRd+JDrMqsjHJDSiLpZmk/54BshOgMP2iWctU2HUo32LUqSxkElXjn6
PCUvdog6bVX+rtQ+Q71flQ79KePqeVHfkQUfNcbAl+41mXdfirz56vrJlB9Viqz6qFlRTZon1p7G
Tc8Q/t4Oocbu/Bpc50CAXuffeHXOHmgVc7l3BgkNUZe2uljlnKEJchrrXvRNm0LuF/WXsfdr7k8/
hz83Ym3Eha20ze9xAes0obUEm3VBjYfEU8534n9IpKll6daRlVUWjMXQtE+a8gtsr+VaAR7WRbjE
MtB1EVli9SQTBtlxqCfWAvjUD7q7ARUUXfbjsJgxCjeCMemuCxUCvqKxIWs797EdzBSfh8gJEGO2
CQ5e15pl1LsjyhTRyOXu9VHqp0P32fTGYAjGBhuFYpqOvRPwy/Q4nFprT8Fgz6HnwuXj2PiaJFmu
mlQn4iCz3giPS0v9xM6XE9z+UKzLuxVpA2f5QjfFYZEsJuSNl6t3DCjmTSNXtH3zrsQTXyNy6saA
SJ/UWw9BauT2eTrm9qe+Mepxj1hDJneM2qmEj6yhspxGiE/YKDL/3lp959zra+HvgqGFdLPz+TFf
nSS8XUppmcecYm5x3FrjkZoZrsCAoqdh/PT6PToFVYDttigb9PMhsAout+eQQKayNklrr46oAMcV
INbkLAnxRURelZsP5NEM969f8BRh/XnBAKebH5gk7W5sx6+42Ig80CwWgTCoNMtvq6GrHUMH5+QG
Jc4bGMFvroVgF0Mf3ioueJrmWwhYztKVFFxqwvkVKgUcxmt6vlLo8cbY/nJox88UbCCoZwG3nvYd
hnUiO69KqTgI2qdQFsv1Ekj9xr17eRF0wj/zcPyN9TntrMjpdFOCLOioyob8R5Xb2TtdtW+Fr/7u
Kr6Nw3b7ZtBHnzyhKtCMNgw5Eblr45klCxlbOPWOr78HJzm8AFHUX/gbpIL82cbTe3IZT5hF6HW6
jbaH1Ow7AOSZI6IlmhgdhGfEwbDUHMrK3PVphZvxYX7ImeXWPTN7j1pzWVz7iq0JE9oyWIt/ntEE
7ceJXxFU9Pof+7tbAnkbAAJuRnln+///AuY6YWsQErPdeL9/77TIgzuj8d+gU357ERsHKEAqUPop
DGiNRCb07QKc2TGHcLBtNb6btqUn7/Vf8+KzwPvJxsaFBIwbqfLPf01R+6PSGM0iQ/T9wZgyqj6k
CqgKcyfV/Ok3CEK3tcEA1gW8vaeMVLaS1M25hWJbZ9X7tTS6uByCR2035hsP6QVWxwKGbcWzyE3e
4p1PXijb1YR9mSTz8/YOkbs00znbWX4rMVJfJ0KGUT+E5p9+99uqiQMYmH3jcLyTe5kGerDx7HLR
qk12SCSag01O1z9X+S93/q+NkPq/LR77rm9OmPPtH/iHOLeDv2xwX3AZAbvKgZcX4t/EOfw3Nc4b
Y72hqNhB/5c498K/kNAK4v9IGqVNwYew+LeZ2/P/glukeZ1lHJ8379KfsOY/c4D+c/iA7fI3GHcj
LEmkw4VycvhALm1j4s1phhlM+9Jfu6c2FYRYALtfYXlEC2lt2AuMwDGwSv/oaLJhIt+nY4xjnB/u
vCYZLuo6zR9+uYW/4dm37+DkDwugG/jDsL/w9Z/8YX6CUxB414SlbdVljRkAKXhH/XVd4HH0jOCt
bL7nC9t2J6jn8Mmn+me5P6UdXHMCJ5hJqfJbailNHegL7Rj94+s/a/vSfv1Z0LU214KzJQWCytMT
JsodEqbXbcmUzmBezcnqgCrgxCZpx7EfattOH9JB2e/aZXor3uQny/X82hAeW6UyhMf2S7cV95f9
IQkcWqL9Od07HC0+UyhVXnThWIeRLonarHoxHUIB70LfV81YmQ32sSII4Kb0O3HbO3XwxqnuRWcE
XC8PmBR5ziKWYD18/gf5rZuGTpImCFrBUIlu8s+U1XR9NAKz3MsNh2oXWLvS9pNjtQ7jx4Ij/g4t
yp0x4Njcacev3upx+O1tIlGHqFW+DesFWRisfkDFeY0RPw2DQ1+ExDViDvgyE592VgGlfgrXdvgh
wBOP42jeMciKy2QWzWXbpf0bHdHPtwuwGJYNyPeQHLqQmpaft/CXZyZWMS9Zpykez7c+I6DvYd/q
DGIkbcorH9qcdrz5rTaZ3z0Z8E5WHkLH0Z6cfgw2GA1TiJJ7iOvygJGU2QvOxfyg9QKmUDOhpPU0
oaRNsgi5Z3+ztN4GsljthYGV9sGcGMte/3ROVwRuBe8v5P02DNB1c/L6rsxu9VAKSbNT6p/pPpn3
2rTHHX4anstct2/IBU4XBCYyzq9YIpEnsW96J5+qPbTOECYSQMhPUpJou/G4emXzRwQ4D5iDwLbO
bdQdCV+n54FaoIuWRVLsZ9xWWYRLRXD0cKr3r9+8F++RZW9uYBL4CLnYdEvPP7VasixQ5iZ2hVjK
68bO3PNaoMSOiqFPjsSfClSPlXj3+lV/6l2eLTlclv2Nn7Yx01T7Pb9s79ahp0yyfptqNZIzI/OM
H3g6MuDqRWUH+NEOZbxTeuZuMvSioQaarZhpnWwQ6sDQzc5gL0RYEer+A27wLKO9FxowwDzgbYKX
KYu0u7TvtV+Dd5B6Or/Pcy+94i1ybmFirDvlcfzet/jPg0gtSXeVApDOcT54C3r3ykyuSXBq5uPA
YnDszNxubriNHtTEmM37nqieAynII2T3bDdYB8IOPleA2D9m7SxuTATk9WHMwBt5T2BDZp+AlBje
0VFxIYtmikCDyw8dAlUzCixFHl89De14XtqjqO9msljPWgE+fXSsxZNxAUP8ufc8GidDhya9GTFW
AlxvUJJswRPKXWL2ThUDVPsgzbmmtLMyMSoMuMrbkBY+majHEjQ3xu5Wv1VN8rs3ieWI0z9fh8Xi
9PyRll0ONgzYtfPtytg1krpej0P1XkDa7py1HG+yMnhrcN2+7RfvEUMlqSz8u4Kfyp5flsEpSdLB
SVtvB5IlAKercK/qtkUsjCb19Xf2N7+PMwAqDmzstHBvsTy/7pIdbQsclUIuxVdxSZiqeUBmW8St
07oXvOfLQQgQ2D+/KMW5jB6s9YIh5PlFyzQdk5kEwZ3VhP11scy3SeaXhEcmGqMj5xFI7reGgt/c
UwYCws4EJ78ttOr5NRvXIfJgcfmhUrqHbdyLWxnUuKtYXl//eb+5FHspRw6yAVymn5PVx8Xi4eFm
8HaZF+rzXK364EJgnZeZFvevX+pkYt8WVEzKZImxdzNdoYp5/rNK6IxmKDJ/h31nOsyQ4NUuyeGK
IpKCh+lo4tpf6dUlTcNMmJaPZuE5fry2QXMUE1lsOz4p851KrTZD4N8t5zjzKJZ9/c/8zR3B9S1Q
bSDhY6fdNp9fXmjsC+1k9DSk1aoOr4ZBVrFqKZAVbfdWmfDvLsWRk9wosAE2zpMXehzHTauW+jvm
zDqaIMvx5BoBmRnWW1rL33w75MpuH6lPDIRzGiOPcKILsB4Qrrl6ydWwJjhpOOJsIlI8IIQh5peO
64x//naFVLxv9WouIKF5ci+bMARgNlayOX0QsyLDF6btbomGdH6rSPPFGQR9Ioln7pbPbm3Res8f
W4YdtlzQrFGNGhAb7ib9Xq2DPlIHY+6soi/fCMfc/vTn6x798bSuoG7fEJ1T4DPJnKIKRSXwbCjv
0BlLfxWyqb7xMv7uV4G2kBa7LegvtDxK9kZL0CJBVIKSW8OSw9EBvLsBoAHmKtRbCi/+lS9/F4sB
as/teW3q0uf3sSw4tJY2LsZejIazy+Vc93FtuSOOq40RiOrGyRKy+rL2opsV8oFh6gkjSiDLRgIB
2vw9oVshPlngnHI3C1HdN4TeklBqOEkRTyUamaYjdzYaVe+chWu/3ocatyBJyG1Jmn+zHFEeTT/I
ymyIciWeGC/iwGZdOtk0wKaznUZd4KXp3i+UvJkRf36ec8DpneG71bum1SHKB5zhnxSOEBG5ZgoN
l5t6+DtrGknGepuWqBwce/qaNJy4CJhvfIwXa64umcPMb65u5znm0VcP3TCoh4Kn/aPIuuQmsWnQ
5vyxIrcLaDZRIF9GjexJ+WDQQWe5eeTBvH71GrdPLkK/9LabmCzvkGhCtROiWCaHDq6+iLbE2Bvk
ADNWHGPwragv1nIjG6R/SV1ug/ZzTue/7R7+NcqojfkCc6Awpw+tfc9oMH4syYZM46JEt3pF+dpM
IfeyzF+TUQv0QG3gwkKIFVkJmT39x2z0cQn3dFUj6mwo2jsUUnVYMrNlLY5y9j1OS7PTOygTNAvS
rMvqGw4m431LgBByIpXwhyAJ5RYOehGUlZcp/w2nQO9bpZPsh7DHid9VyJReYjml78ulTFrkO1N7
q4XRPnJa6/vISCQ2YjmudUAst7LXSFXodKBaDWgvGOt8jlPS1Lgva0e0G02ZzuZ2rE3/qlznZDgf
RNA/lE2FTCobRD2SALzUFz29O3lUrEH4PnRqFR7VLKZL0yprFEBkfi7oj0IorFB2eD9lDp/JE8T3
xoETYdWCla+OltTAAsOz5X/oo5dbKfJxhpshaHrUwob276HkjXYnG3S511NQNeeGV2ffKXgKi2Pe
UAq39iho9kWu6nPEmbWKR8dM70ax2vdcyCzJaNPN4zTX63vea/iFJGvHvxXZLsMR9x9/rV2xyUWU
EatboclY2r++x22HlpPFC+jGJCUQlCB4EacqZ/LXrK0trFtZW5qkwkgV1Pb1IIwJT3WN1oKshp0s
ME69fuWX8ytnN0rZ6ASw0TBzTn2+vtS2pZRdNfauxXIHYVitxEuV9roLUO3FVe+1h8FtU7RBBuqK
Toe3odv4yAIbzPreMF2Bnv8ZoL0dTPiUCWDcTiYcvLyTbao3qmAyKot6kYBhAilv8c4IkE0pGIw3
OMUXsB7X4pS1/fhwS4s8PV6EiBoG1986w2wxnc/NuOyWvKmpjhNb2sbcfck8dCVjPiLD1NLYM280
8ULEFp8yHjJ/WFikAsJuX38wz/Xm2z2gLgFhL9Muyl5hn8zUshRTZ+W1vzN10191+PSIDq/rHx45
IgdiBhm6ZGJtOgMLanic3ngjX2I7lsumw9VZuMjGOiUV1rylwT0j5KRKxvSmlaz6wH20WwybazER
w4FYOHgco/Df+bL3ySUcugpPkew+G+1aPb1+OwhEO/1GAIbhGOGxIBut4HQutzRSAWd0Uo4R43Dh
ZhC4h0IwDkYKk6xEXrNI+whdP9ykKXqiTehXBVHCseqCRjbr+7iAjcbhWvvnaClpw6rKrODLWj3X
xI3OITNOvEK354zKLHg13r2LtA3CYactakLjNnW8x2IwzTMbFyqWRkuRmVZ1Fg7WPEvbiK2ypNMi
t9hLE5uVMp4WT3zMPBSldI8uRJZ4he2QA98P8qa07axD0WY1aVQFhdmhHjXEt7aeWWn6Sk3zuSNK
LQhb0NND4yoHxt9oDRlj0k3PLZ7Dk9M6ZR87EwE+O03e4sL/WHbVN5U2brnHM2sGF+Uyl2xu0gis
bo792Sob9+BI3771nLZ7EOu09gdrddTtwOLrxAkR/JSQE0mx7uiv0PedD4SwH+y5ss4mGpzWXe+Z
11WjRf1uZHHpUfD6jhU3mVk+kvnpxNnsBuLYzzUYF00qHcH5BlHjFGD0CpXfsmDxdAbVv5ub3vue
N0QSHtkcy+rvalzM/l6ufB8Pa5ghu1PUBFZRuujcpDmt9YcLdu/unPxRdTN3rRivlI8XOt78rsVu
KRFZocnplT4u8GDy4HtIEu/sIhgORuY6ajfowCT8E/GDjL2hJaOgKbvsFtlZuJnL8+meRD4vALeA
WOBppkIhzKSrlT+/tdTOJhrdPmjH7L5lSTLdsVun38jhwJO1FtL7yskXDTTJLAu1QIRlPHk4IDim
ZWb3iTlyALTKdUJrUiNVch4sEzoC0WGa3mGZBiEIe4nBrOgM6rlU1t93ndjW/3kpjz3xqB2248q/
J+aSfphOlzMBmLLJ4waVJdlEXVIU+96YB7RbqI+mCEVfu2VzjP5tvsjAjgtyFJdIk6k8RbXdd48c
HToTLS56TPI1ZLXsVr4+66BLWT30ToN7HtE20reOUuC/pyVssrPWbQcczrVlE0olirKMyoGw7KNC
eXOVrzosI1OmgX0V1tt1/MXozurZRdzibY3brOmdOLZJL0keWidEbbyEc3tF9bj5kFk1LyBwuPFV
TLnvR3VYdf5OszUWZ41bZE+pN09n5CcGKakSZGTtfKt0ntZ6EZ+GflgMiMFEuLFdQBrslk5zNuxn
ifSP0dVQ8bKYi+KVok5pQsYDFjOX89NqrLaK05A3LaKag2oePW/HmzR4MhoSP6OhKxDg4KhUAyfW
znwYuj7tCNtw1AU1Tfnfnt8ZdymVjwvhcHL8ilJEm/Hkl+anQoXG/ThL9JEcLY27qncmJ5LAMx/4
1JN+N4mx/FTkgXga7XC49/Cn/MCUPF7rtM2Ru3Ut9V6V260PdtimX8vex3CE/nCoKCKi3DT2dGaj
bTMCDAE0lDXlHtF8wCG6peMkZrrudRSIeSaxHOmzF03+XIaIf0J7b7vUZmI9KC3JZ1lat4RWJZsp
XTXVsebs/3msMpj4slDLRTBi545I2kMbQ1/iWO8HJH0wTmQ2fetmhMx7Ci6K+dIvfXc8rIyX75JZ
TU8zLdNuZIs6eCiG1LtAMGY59PGNxOaqbE2vrZGcgcgqfGvZ0lACXNJTh77VKiqidbp6cbwzNhad
xVMz2fV5Ws6mPG8Rbxn7YqzkTVVrNcWYrAWQX1AGdGGKdK12NTbuu7ZtmkcrI58+kljf171tj913
h3AIjjppbtyOrJIpKH49jHHPjR1ipfMctmkuzMcJXVFAFERn6GO4AmzG0nazRzOxNxvDquswbuZ2
OTbSbNRuMgtoKmqPi+IW30RNUljYz8txDcP0x5ZEIM6QrBkfedJaQQU4FeLcbOKs7aWlGONsRKUR
jXRdPA0MCkSNpHmxz4McfKCscmrYw2IQD2NSs2elQ1N+lxbiOHBOv/jYm6m6Uybcws5COnqFEhOx
YpusrocQzJ2TuHfdTO5MtzdQ2hGCg142aOavqbDJvbc5PD/hxVi/6sxIxrOsIaA56kc0mzse5nA1
uwqVoQehYpJzRtEqXarjbvLxbEVBvx3Thmawnirdt/osqx2R7ky7GhOC3iU+AqM0iGWaK0iDf46y
/yXV/4Xr6pfT0ouMdIa7QtZf/ufwpWuehSdu/9i/ufW/8L1BoENSWVv0uQmM8A+3bnh/Iefg+Mvb
9FMztp0E/39SuveXCbkHC+I4qHrgIP+XXA8JXodRN0HLMEVCx/wZuf5PO+4vIxACDxh/h/+EDjS7
c3rmLwuUitC5hNXg87T6Ua03DsE5f/cGQb9j2Y1kGRG0J+pQHKuxsD9BpB/UmJ0RFWuS5AD2D2dh
7TOAJsJzE1gSdpswMIbIakP/ck3wJdD3utf24hJ4FMqzFi1khH6dtkLcQbu+I3exdh+07i+WiXNB
aWdyT6qDOiO4R5ASl38APDtOZPe1O8jYWwrPNTnl4mASnaaXJL1uDVvtA+xOt8FI4kITGkZkGbKs
eYb9e02+z65dkjscvB+Tetzlhh+DJhwq2mcPwkrSj6FM6tjy66vFyjh7F/+PvTPZcVxJs/S79J4J
0jgvWxQ1uSQfw6cNER4eYZwn42Dk09enW5mNzEKjgOxdAb1L5L03PFwibTj/Od9ZGffAqH2vtEoB
SGELF52TbVdl6yjxOg6apvoB88m9nwdh0+VpVhvfq/5UJTUKSTerB5M0DbeG7FMEC8yQW/2yaor8
KDJbxRU/9D4HunJHV1fxCErTOtJW3nP6VdOPzK+QecZEWyc3kSaZLCbPT46sjKiT7iPsSfxM3idB
Eetb5yWSjcp1NbPgtubjoutJUhDoJEyYIKjwU5310iF3XCAG0PMyAwLfySoJ/nQpGJBbZWMRu4MP
IDJsK/nBWYcdzdaCsrhC+G9ll9gwpTMMnU1XVlebt4KRVtUuLJuYLxWRiO5Brbq+ZL3/JxzKDDwX
H+EUi2FejjD+/L1eam/JNpCs0mzvSZBB0OjqAAyjmjKok/XssQfmFisaKYN3kTuB/mLSkWwN1Zn3
bWUrJxqmUlgvnSnN69T7j0wmnbhaLbzWqEmkWEGiw5iSmh0aY/a5yXBKNbnNSs55rTppUXr3U8i3
kRZZGwO0X++Tvr064tYN0Nm1vhLBsMEgV8tplf4riHdRnNhx6j0FlAeqEVlqCVDtZC0+ucWgeZpm
NGiQt1ki5HZtsCrkbCet6e67FcUrEf7xxoK6X3qSossqYsm/YsvHljHNphrrazI7Z6cwz3nhc7Oc
iMYt7z4dl2ygsQyyO+zWwZZhQgx6Mx7JPuGsx99XG4eUNls6MTdtwGwgBda8wYZ88f3i3p78fVlN
TOSwCFTqxc9lRMK63GtTwGqf9FVjpR2842A/Tc0z/Y77dloiKX4V9hpzT+DzNN9NSu6exmK8T27Q
fqfbsxwhZ8G5ZPu9K3s4SAtgaqrkdVOSj1n6DUcmxpHVFIdrcKA6IDmUZhatPVuzNMK7IGvrI1/V
joTTXdnqiEy/2E8FGLFRgwGbPfvIUF+dJsddH9yUn5vmmKyNSvpx55ftM6/N2cofFik2gfmZgSRP
b/svnmJsolE3hke7WjfcNY/LkN8LEgItB6gFMCsj7m2a/XFYVbiLpUdlZ/oHbbge0suwqfIOoqnv
UGDMhDf1f/hlwpxTVS7rnPrk5mGd03yZIl1kf5qyfCjzlsnBLRoA1ua97eZvIwkJXfA2HoUzQtur
tuBirnWn6NnI9haEv8NgW19LXWh5IaZjb6GLjvsF9Y0wewGOqzAaLjMm2f057Pa+uWQ2zb3tlZh+
1ORNJpnzrKQ88ha4XD4VKXG8lFN3xcUGUw6UenI04U524Onp+jHMJV5U+SwL0i+G+UUzPEtcGgB2
hJK0TkXcJtNKVgKoYe6PxpPD6Pkbd+ETgPPkqQeFK6DpAP5Lp8YGihZO2NDNcLrAP+Pc2howK9sG
qiM1pEcpW+s1tITaMB5vOLrXwPucPomNeg2f6pz43qaw1p9FT0zCsbOdTMQQkQAhKNkqaxM0Xr5h
xHC5+VNBwBOTyoL3knM1DudcH2FiwuafzDNesOyU2m14CmQwRvi923MCWn2TlnCK2iBSbfVilXAM
u2kLE4Ks2TqU5y6p8/ukHlj70x+wrZJtYw5vHT5Dp/hJeDCiUfgZihilIY35O8i8g/SSU62aA+CW
vTVk7Cq2p+/k1LWxUXS0WYhLUIy/wFSqKFEOoKGmeOwt61dn9BRNyZHNx8rwfVgGlxERt14Rh5jT
NgkyCA0GThvTAGrGVYlXBQ3QQbRGCC5h9rIU4i5IKdkA6dD+Sigfpti+PmkzzL+nmUG829TfYd+c
5oLpry/p7nOdqK2mMSI0E+dJdV2q7L4jBUdYGSrdVKdUxBED7iBzEaCsnVdLv67rh3IJWBYQAPm0
oeltbg8d5bJvAJXPlA1UxAryeMBX5BofmUGdXOET6xHrmx+g8hofXn8LeM4X39EvlOT2RC27221t
2qxUgDauvx/N+rEvpx3E4OMqPV4H4UV4kR8oTLjHYgpoeUIFz+sv3wcRQBTvIlbzOKr+ONe3Duby
EnaUIXbpewLRdUKFKniIm5QI8JDf1R74pprKEVuan0mfXr2qPTrLGlX+ZfXHN5gxJ2HYLwZ9axsf
jqUf1r/X6blTfrrj7gNtsCWpNC3OHw+wmp27+0T8dEbKsnJKMkw4GYl2nx3bfV/Un8ovD1MlL7Qt
kIKGTWmb+bUprUObIBlxGXvIR25bY/oQCseBIwm+w11IKHKZhLY57IIgvaT23UxVCN/8L6wnR1wD
sVBwu9o2GhcLEqiDz01/AuON0JnqTapdO16EdQmTac+IgASuqY7QnJkg5MQTqSTIoc+pt1TLO3t5
w5m3Dyq503qJDGExPjDn9mQKwhik+Z5QXA7Tqh9J7NURrc3xmITfvLSUp9r7pGQAwUB/OZJpMaNs
Nr4JNB7TMNzxgUU8GtFSpkfqztkKg33dL3EOGc/0Xlyj/9mn5t7O6Qth2ZBm1vEC9tfERCCphydB
LP4WP6+N7kiCOfKrMEpIz1qdncGHpNMlLy63IOaG8c9HoYCBelddq3dhLbuxWw5O4e5cyjjXdC7J
nTdbOjDmIT/C5gu25WoSBE976LulzdcLWo3b2hbSBUuVg64szgvgvo1pycfRH380s21sq/ljrUYG
8WVzsKfKv9PKyPlFw+U0VN98lUeEw32C5q7H6nLLo2mVb6fCOYHeg/49Fde+o3ixnv1HbwLd7I9z
TrLIvbR+V9Bt4McqFU+yTTTfhHrqOGhMw/RgpGyL2tqi9B77ldRWaBJZh+hoaXfrzSNDOfWscZjB
PaZnhgobRKcaHKcDO4NAnvNOMrB+mWqnjm1XhSAeefy8CZxtA13wZbGzd6t5CVd9HVr7uWn01qXH
YTSGR1r37pC9z/4wA89DTiVdvHV6dRoWC4p49+j04inIpoMW2SchuweMrTsjPIvZ2MI83WP1Ab1J
rs5R52oOSMLf5AZz+L4t6LuKKD4r6LQv3fBWu/Ojo6rGXIvN7Wy6K1qynia7dpgmMQ0qJKyrrT8N
O395IzS/wZhe7urMHfcKAbUhTdNlB+BwaWz6mRUvrsuj3gZbpLTYCMUv2X/V6ZLtOaqnPEoOlTBi
fKW25oPE4qcodXKiszFGZmcJIHcqBfG2uo4zai4s0LB0ALFnsC4wggsjKgjYObLiBgxMfg7uFI1T
ebUJ9HM6iXziiTYMzcSemVvCi6wulQ3PEyJq9lmTzQqc+7JQ+4meFxBVH4pwfVUSExZtZLTmpy2Z
M2KCGvDQke+LC7OJ3SbY0G9qbDqz38Hio0GTyBBrzM/Os/c5MfAg4wtxjRd/phqFcHjrZXuurQdC
gFspQh6eGUG9Ffu6NpJ91rBr5ER0SteLC1yB+4H+lM5JnvzuM0enjuqg9ner82QHlR27yFYMG4Nd
4tv08SzRjYh7zM1ginz/zAVvd+uIywp6Z4KyeO2mYZstPpjC8OouXYCm8BUSSXesn8p3HhbH/7Lk
r9L0SEWnHQ0/+Wm03uxG/HSLlWeGYCdgSjjkUAjxy6LILTeuserImXb2Z5pYyUcgSU4UdZB3xmYW
SDc9F8lM3JAQff+MMpi8pk1CN00m5HJRunV3Q9ZyhiC3dyRlyoapCNcJh/OVTZrshqfA0VF8gdx8
n1mfN1JSCS2N2yPpTbGS2YNY7K9K+zDWs+7Z0v6uaeb1hEXuTXTp0+w6/VtuFt/5bS9NijNY042w
aJNbs0d3Af4u2uyajOa36owTOq4deVi+3MJHeem/O2eOFh6hUAcXBm9XemBiVRYG1OAGeKPZQLNw
4kkaZ8lW+pCHXPeEZRQXCpvza0sc+LBgIuR0Cn0+iwnpj6G1yfOqv3LTNXa4o+3jOBfuczkItYNy
mAKa8IvPxKAVpKxXoriOUGcPfBV8R2P9NORAOHWajBiwUXCZViM8oFMC4rBECzFbJbO3G8rVOEPV
K+etbYymtTF8MhlbxpTOnwkM/bTx83q+Frk93ku3N8hkrkHAC9UwaAdefKsgk1aP3kWz7UwsCXOV
dW44587dvi4MQO6HvNFjsE3oQHJfwTrQTnVjaPR7A1IIQROZMYunp0vWNypFlnPuWDmCP7TzxPgI
rdVn5p1k1xCTBJdvg8LPfsSTQBVkvSnK1DoFol+hXJUy7TY9QwIUvcahGIkLBzUDE/DGeEL+QOLg
YPE2so5mfG+Cq6hTGt5hBbejOMgls47KVUEuSghNU+ginYUoY+l4u7ngsDFbLN4cUoeDl2etc/Vp
RRJQXLyM7D7x2o2SizwsvQ9vfyyBrlfsBMpmsMuRrFmryERnxOdaOXC+a93412RQBvp+aPAN8g8P
I6ffzdSn9WWUK7/8GBTtIxJSuQTxrIw5vw9umNBdX1C99MJIJGMko12DG2QYppsltLJjRaaHZI2R
LK9d3aT2znN4l/oCe/YCnnfjoXKqO7nSqRn7fuIzMSLtaFi/ArZlyAB+QzkZpGS3L+xDvhbMrDau
1VntBWw/5Ql0xPFBHZM6rMtzPmtTc9q1YKGa+QocgKi19vtrSSRrZmbpe/oZf2tp/eYCl/q/s5pg
7DQrupxTN/H0e5Wt83mAKH7AmF+NnMH0TMI/yA5iBbjy1DkjKQtWAusuIW3GypQhuO/rIb/ZPQem
TJAmOFkTP61v61lbB5cc9xmxsEFQ7DFpTWlUw//FkSCE4w/qz+O78NZcXTw1lXhICuNWhFcU7lfj
2o6EWR4O4ynR5Dx35rokx97FAxTZ1HO4+0omnPWWwc0tOjZM/77VgdtuMc4bT54qKVdrw/ELZpF4
XCytfjcDJ5QSbO526Nt0ryH6nlpzaj5ayyJSrAtXrMfZXEwBbzxhgFGVi4hrt63J6Iu1e0qhSZym
PJGPeZKgOgfd6jEi1rLfeRnNDzXVQJELR/g9o5/wbmIc+Tgqs48JkvgLRpoBGYugKveHQlq/By8J
j4ABw+d2cIOnLguaixhG9xHjNEHlop6tU6/asY+9yg3fhjl3HzugE7drd17MUemqnolap0iTV5S4
nbyqam/f/ozjuM3c8IH7kxtpI8+PypIVyrvf3GgBhe/sNNbnN+2mwx+zD3jW58QkJw2v57n2bfu+
hq98K4AVdwSHuS9YZwr1UL38gjNEZbXV0QM3gZ+kNzG+uCCYnwuWy3cmie0pZ9L7nAw95xFnVowT
xgm1jaHRcK0yEb4rMO9s1TTRhuBpYMPWNBDswQGsca6U9avwSwjZw2RVr3mxuMiM0rA3eZs2V2za
/W9L1vc8RyXkiTb/Y+TQ4iCqrFOzZ8rHFsPn7O0AGl/N0kQkrVlfOLTLdnzKu8qaN7aSzofdYDWg
PQlr8XloA+/N0reCO+krmE32ZCH9WFzfaJuEFdCMYEY3nathUNzmfD/QXOdlI2aTnGnYS4IQDodk
5972gC8zo3P2rWnDCmZUWe5GDZMHGY7YNGyWh94KgBCtdnMExJ/2TzNw24gkjnlG+Vx8Xz/7NAKf
Ot7CE2179i7zqVnButhwfMaJ99sqyGhF2koWcPi9fJAycJ6Zb3BBcNabeSJTL9pMufgiQaudHF19
KUfpcG1tnzBlLVfL7RJeLju4o528PPB5D482KwzHjr6OZ/3CAAiADRIDnPVObBzmH5FMXQWxDkmS
78LUdwXot7gL+mlX2vStdTbzFW+uTVgJCYrqcB3n9AID+rC4+Z7XqsThUbx3i/vc05wzg+XXlCRU
8rt2yr0qnY3B0Ybm4SPl0YcR1vRGJBw78LybyTqe50DRpUMuLWqdBmdeUeMh9RGcraafLk4zJyen
X1wuP4X97VWD8ZZLO612Jr691+Iv250VT+Ih6fATeCq/WwCOfuHhSy/Vou0/MweHfLM45nTXtaJ4
L5tl+V06dvkBsI1e8MXYBjrtY2JATJtRZPz+MKVBGx4HsqG0EbVFrfHr9xWUbaaN76Vf59/24EJN
LVYbIqwHUrzzjQz3oFP+MDFGf9Cc2l5tZdrgjHNlQJjs/HELm+iIv3wkaw+pC5ZVON0vQq6Psz8k
yO7m4H3lvVOcoLz0WBqs/ejO5sGkkuS7JZJ3TjkhWfEsiulnPzjIE/PQ3dt1SQ9R55p7Ci987lz+
uq/h5Rs2iQONPjQmIMudFbxjKoCs6PR96StrP6eQ2sCI1VGFLZItEMgXlCqwRnJD/3x4NBN7p1hM
OxNTJhs5mL7w9krqbNila3eZZvIbed1BK5rkHbJWHgW29GIHK1g0STTeFTDc67zqWNf2AcZ5+j34
Lo0ADdQh/VcNwjgcqJ2g5hP/ATh3/+yHKPbSDQFaKS6zg5oOamEPsqClFQiiPojhTdkkPwgQ5HsQ
xvm5sSpzo9uBYAKFFA++aj7gyP/OJ73N6RWSooP94NT1aUSKj4h3NECoqMUeqleGebGddPZP2D4I
S2lu7DwiH7Aj95BnkmMb0M+ApP4Dt9dwBRjv3491jtJiVP0OTStexoEj3W0oj8Db33ut+zzNEt6t
ubYN62ryRV/lHcOI7ewOK45046NrUTAbjS+s4jEO26mPDKZDw2j7cTB955A/ai5ah7YGyLYM02OC
g2Pj1Hwu1Gz68RhMb1oWPe+xe0W0yV85fkIRcacpZnnfE/zHjilVwR+zPAV2vmUutJNl2uwoSWhi
2n0WChMn90j+woIeNPIq1/30sYiy4mjNyJ/AsvFQuu8uRnk19ieJtBsvt8uN7S2PVhEOu0nmd+Ni
y8Owanvd0CS1bsx+8CNdFXJblHDolSPuyXAgE2cWY3HepSaAxuLWW8/PomD+Fayzi+Bh7rheAwQS
zrRZ0A1nv7CeynSIB9On+EBOOjasjnpP+bkEDbP1myHEHYc3p0A678Jul8yCWZrjztjs4IqUnMOi
wYCjh+2fN9DSR6WHA+SFkR73rH+cZ56YotRXRgrYugMv3wGmLc9VX7TPYWJecHVax9GoXjAhn4XU
31r7p450KpHBMzTo1/AvqW8enjnBm5uqqcrH1vL1Nxi0DWaq/gqGw/jMs8K/hytQolH044F1d4zd
sizvgqrOOXzwy8xjsz56ovga/oK48KalTBe3Nywn7l86YkYlr3gGfjiI+GbeVOj3gpP9eMRiBC6o
eGREeKgC/5CmeRlNAdgwjvFQZiivUrimjfG+doe41fn7ra/3cenGiGhvTT155/5sQK09ufS5Yrhm
peO0ZJZ3QOg5VoBIetHcBKKynDDtrM6m9xoyIxDj4oopyx5MwnCeffskEPGiyZyvKlEj5UlFep8Y
aueKIXuy6hXJbYB7M7a0zVjTssJxCH52HWNF0F+LuMyzhaqjpuRo4n1qKms7lObnsnbgiiy5CegE
Rgic97MtrV0z2i/YlQ0im/S6j3U1fOl88TmMFvhbx/rJzmRk1usZfMKToawvYct9yZJIwXXEN3qy
BzwC4XNRM7WR2bwZZnFcEuNOFs4Rm/qRbudPIrlRVk93mDgHDuL9sHXapojVipzYtiXSOgt7WGrK
dFvzlz1hLC35bfK8+yYb99T2QMjsDBsKjcIY3jdI/N6e29Jy8FIz3U2ifF0QH0mS2T/GKjyNCHl1
MdN8Wv0lC/Ii6FSoV73k6k1X2EM6pi5BSpdIPy9iZ6Ur/Xl990H1wx0UGYYFTLjXqBv0uPN1J2P2
ZRyF5vzuK/9NVc0z19nyB79OtVHu3EVtcJypnC0cFGMt2y02sbPtnua0vcsRkB7m0cx24+Le59m3
KGdsJLlCl+mWaeeD89JcCD/ogtVffa/d+ymbh+9MUv8bq5yKWa3Hm5KedWESGbyCDrihG9bMJST/
WNXYpjZFoMNXyRXEuGNCbtzbS1B/NNJ1f5o3za3kb+nxL93eJ1CYIIM4t/UKEJHotm1llNVW1MvA
EaYuIS5OprV3BS1SdqKme4KlwTZoU/NiwWRet73PQMoBJPfLTzlioMdUvzmMSuaIOV4ZvxxZwEpL
yjtpM7xEDP5tLuCSOAdlQzPvBQezKB28/MMe52W+JI69IG5SmGEwQMTuXTY05/3lgPj/ZpD/BWbl
vzODxGr+OWR19i9GkNt/8p9GEFv8DdxJCG8ZvHcgCOz+wwhim3/DHALjAHw5dANMIv/HB2II9283
vAIUBY9srPir0+DvlAVD+H/DkAszw3Isz7wBbv8tzIL9r8koeDs3N8lfhAUmV7ek0r8a0iHV2KLV
ibGRNKV3bfviaIOhcI2euex7l30ygBgQh5JB1Tjm9X2r6uxuzjvOpiBoPjU+h19G2rOLd7D6mVkX
nTgyMr+fRsOjdIkxWVEPzMLy9C2g7Kqdsq9bSG7n5s6pHnBu2UlAj1ZPDZb7ws9y902NX2Lpd6OX
jNuxDu9yMb7j3XpA6PMwg6fk37TQsZiqFxp3aPTRvfOKnbeLUzNn0C8HyH5xYiwTgaEyGNKXvBLJ
d59xA0cXA5jzTNS35DWxPPRahwPAM5siYfZyzTem4SKKVrPZXSUhvYjj2fBArR/0fLFgpdqjeCCY
cfvv5Kto7JojMvUqKG4d7J94mFNr+nY6KAEYCSfU0z6TIGht42ZPmSDvQhXntp+q7TLM1qVJre7M
Ndzgdy29YnobeWHD2IPauKc8ghhI20qzjgUxX3TMdpSPKYeHS6oK5mZegJ7Yt/YMzZhVqYpbDF8v
K+wwYlK0rFMYyvSLOUsgb9cT/SqSKYwbFpXLXFp7fvbj6DYr4j0TfrmY9mY2cY/CMJRnHh3chfRa
Li0NRwYBjSMd2IkN7yI5dEze5znZ1Hm2lWN6cDKMPinVYtu58527ECBiC9G+M/O7oS9eOpQl8E79
M2087Y7wy/roWwVnHiN7W90wvUD9zfd9FoY0AFWeqLcDtyDaqJa0t94CqLoVQ/9KYFcZKpA0dLCE
w7I1avygxf/DavY/re2XdQJSPnZYPGeUl1j4z/67det/fy2//2XR+r/+9393s/En/Z0M4/8NXDjG
NUBEpDjcWxz4H+Y1829sTx6rnAPGxwJL8E/mNbKTgY9gxzpo38wd/9aSxR/0z+kdTmyORXwG+xBp
CYi5/2XFQrxIZqMdPjEUt1zfptLr+kj10uRgrwvfhwHceDX6LOnYF7uzkAMj9No+eFIFhs9kY/dT
2fafjWp6mKtzVvTYnUufTXTL4Nzxf/37e+P/tKcJetl/+/TUw8/+15D9+vnP+95f/9F/PjJwU/7x
zBh//e+/PyWGZ94oQUCCXJ5S0vq3n/OPrS3A/whXiznWjZ/2l2vy3yiItsjr/muIhWgqFdEOLjqb
6zWnqP+6ubWLWYg2Dxj/piOyaC+qU1FYYRZY1UnafSIsHShKReeqqqjfa32VDeZD4riW8egZHdeG
Dl9LDzkQBwVCvYgbGlqUcbEJoDAcLImr5N3JX/LVSa5mph094I5LUlxZamkGm6H0tDr6WZG6yo14
NbpRTydcunWVXiUliJL0N8N0mNHOSG3fLRbj3NOOZ+lLm+SWs1lDM7UO3NGW/ttUw4TdvHLC5RfY
x4CJixyWikn82rdIhbIX+xZOc9VQmTbIvI2GRBlYHZKW/DUKmFNZGnEpCYuckWJ+c13q1B7M7bRU
VrGju3o9l1hdims7jCo7qaxsEcoND286bnO7Gt7WRidPtyKGLVzn0U+3uTWL9JKoJpzfIDcvsUXH
yNZJZ0IJk1xC9mTfaNtHUpLtD35C/ROMbHvVTEh6mkERxyIPbkNzcBN/OSmiMaRXQ0+ktAwP03cZ
2t1wR1bUw2uYuIzUbqTk/OysRrYvbC+Y3gcA4kduoMCHlef8LIaeW3RGDavYcDj3IiAUTbjXkpJA
hmjWK8Fz7AuZ75g4ZPpilsuBD2uICj3YsPfNEsJRMXFaZpt3GJCnffM2Y7na3sIOxTZZb4aBcNRu
RLZ7VbsZPDruGm6bCXKuGQOPTpZD7iokFEJUWBCe+5Tn55UpjZH/UWMgU3wBhmGX3GYy/94ocXCw
9hh+F/Xk58TRy/Ix55u2ZXjXB3SGfpmjU+2DgdCimVXVYSmp3p2EQ4RCe+HzNCJxAuFBcdgAwfG3
NPcZ9+PsZlslgipSKLqbYLmxMMO5eFiXuZ+ZyKfVZ4CpFxgBzssI0crcrE4jW3Zl92Z6KAT4Yg5X
qHGJkexwEtlHTfTkjbK1BhMJRabDJmHR/FEFan5g9efqhVUje1l7jSnJaHsItHgA2iF27Wae6Ev2
i2gVzay4ndl8nTFMQpDahI3mJI3rVC0oaBLz42DrKipp6rbOqJlGnJJFyC5TBY898nKIpXc1AQn7
LmPAhpYGMsLQJElVyDimMDj0tXFFB18d9dnUvHpNVU8/K0TxnZma6yEhK5Zyk00tWm3EnIjfvMFY
L2u8AxVfnXGm+9VRBxxFk8MzoYCUa5H3r5VP6vZBpwUlpX1ix8pH3FblsGLrap3p9+w29lu4ZtUB
LrfxPo1jkUQiWdlppqkpLzjfyuewddYoafAvbZNwTHcNbY88nKOgpNUPV3VfpMLhm2dGPEdiTEDL
yrEduOt1KJLbeSbMGId0GXZbH5rvGq0yJ0yA5G7H44gJc53nNiYAA/Y0gZwbXJzWkuajaY40QAwu
JYa/MKH3b2jmZXsXNF2gDxI+NcBWrrdFPDInSPF9wM0n+9FYtDEYIiGMkJWXKQgQSmbdvHWTbH4M
dEO8LcUSbhE8CaGzSEgkG1FQISA52+bMwR3OpXXj9rGF4fG0TtrZQ/qSD1PpC2svR+XJKA8AR20M
6BPRmBvBuUEDugiSbUNEDVF/UQAe34KZ6mo6mtuhGLZ+OhVb367slQdi8a8+wCXCFYwR0V0m/6JS
2ryIeQV1s5+ETY5oXICnTyPO1E0w9kGEB1NeA3oQyy2zE7FjUI7Ft3dWjshYHYw2thrWjmgiCQgp
fx2cSNWUrhoVqTPw6ERvNi7b4jYk4u9f5m5yXxOS0mgoTK/VNkcgpNijE+pSG7ecoqbVwv0QfZM/
rK0k65gUHvkbt9EW9pNymJKzkejqufEWdSa3pp8bP8QEqAwN7Kt0rSeQs859bcjktU6qzvhD02hQ
bHXd0PtMAZz0atZbKJ+pIHu+ZcyWiKhaF5fCy6bKUDroumzW5FVVNgZqZwnN7qEDbdXh2+hVs5tn
3NuPoOhy7yBqGt5VlrmfK12XJPe8YTYjkx75cEcfcXeoU91urVry9dm1xSzSnQynBjFk2CFWjanX
lBO4fvbkDdq4W+22LqiGhFEP2LqnzxzugI5aM2kePbddKgrOnWE7oQY9NjSMQQIZXeeRaTQredAu
8oOI/vwDX7q4ge+7cv3NoM59JyxFwEwJDfZMlCWGZV4mWYRBherh27coTyrw4w035S0nd3Df0tzA
/VDn6UWOzogrwJvmkLmMP7RI35RdURBcNuYBswZ+qSDrUxBnA7jFr46hLj9iqNh9RZHLgyDDah3U
ZJJZI9wsyk3IP2vR2WsXE0AnrJztXbmOooGVFrmsojWBJglg0QwiNn3vA7zciAEfRK0CUUf81fqk
Qj80m/Xk+y7hhozM5jYpDfgF2nNp8gxG1ngOuQOhi6U2q5mVz+ZabKWDvbNNc92NA0uEYAwNTdvp
mKT7yLEWrldrOgVKASCZhOHJoxxNHJWD4ML8NTc4TrttXbFBR1TDYHlnj7cedGXeSjqV9Od7zkwL
y1+OBW8d+LRASXDmyYHp/Zyq1gn2aTMCYV2tKjQaGn5y63AraKqjKSz4bAo2whq1Uhvlj7Cs6E/v
uFKqaJjJaDq5aMOdy1d2NeYKUT5qlw70UFpjseuTrKhBkubS3HB8VPOeLXc+GhQ5V5Fl3Pw1XcPX
FMIsgn3OMBtHEZnf/kRwPByOrbtaZFZc7fyqrbWXB+mHfdtEOUML/O7VXF647xYPdciyt7FF3epD
bdrMPJugFI8ibVuXBGvIym3VTv6GyxzisnLYaX8kxWK+mO3KX42umPCH2a88vX5Z1k8pDtvPeSqN
j9zOwvaSTJPb36csVRHzzpkOnioHtj6AAs8IyYnpoZvX6hbDm21oYn7hZ2+0wskvJtWOR1x4rKmY
LxLpnEfaHKirXQ0LMGHf4wSusT+SwmFQ/c2fFG5WV2f1U9C4NFZoX3IqEYHjvDdzb5rUO5jUC29b
c67LGMFp1dtgsJfjYJguXjm1Ugid0u11S/DNeECMcCUwaLPLfZICzCmTVmQudsgFunqa7EEiRlSB
np9X0c/fa5Yt74tVs0LWk6ZpoiDkJjf+rbYVvSL0Hiejm929+g+Ozmw5bhwLol/ECC7g9lp7lUq7
ZEt+Yci2TJDgCoIkyK/vU/0yETPdHskSC7zIm3lSep19X0qTdfshXFMe324t00PGbq46lLNOr/yK
DdZI6ndPmg/V8+p0/pfFnorgSaDb3aqRVji6ixTeFGxLqtqFc0Nfkx5FX/DgxxzhBcCQaJ/IBOVp
TMu4u+iIjORe1Una3mlsLTTJB+u6RtA9KLJtj3QVzFS9ltH8toxC/R3iAXsOOU5nNwww+PGYyWTd
JsLvGMFnk7wCIHa8C8FbVewUhYussJoSJ7rn+27wsNAxgM97kHDS0yHR9y34EF7a6ZQN98YT7RfB
s4gZhL++3C5UzPyegJibJ/AaMruAhsBPXBks+jw9iGRhHXdfvcExk+/qEbKZA/Oif7HUKfXP1Rqt
HJKrVQ7bTT+5pa0zFYTv/TpDtvPJr94N5HiS7YRFrD4GqbWUlmtU8I2ME8gwYIe9CzGvoNl2fUOI
Z2yn9N3gCMZ95jX+NWTkCvBm5fiuotVpy703T4haTtlHOM3MTMD51kmqDnkeCrWn17c4LVOV2ktV
sCDJgrCLxSYmM0QHi53WF2MH0qmNsybnvvHgWTPUszKHdU2Pcy848fl1TOE1q0ov5LHwZ+rSp6L7
V+Csi+mficI32uUjjzx4lz+U4xgUn5GzwuQnzINgiDNH+k+qo17rkBNfkpe48ZPfNYIg5dthll1i
Ap8C06HpcmyaNiq2winlL9yjs3PHazfoeO3reHhKCjf41lwRmw3D83jfW+4J57g3FIq4q5ND5ezk
3QqK5rmGalUcGupIboSgubjn2slOg/93Qu7t4POxoL0+L/BHkZXFcQtM/m4p6y7YjUPr/O18OQaX
ZMxd9VtUupn+unlWj/gfdKApmS5mJk4stb+XcgYe1E8UBBAPvUR0RzGo5fnvWIV9vzFDHf4MbEJp
VOk68ocTrxHJo66tMTEX8Q/+zi6g6Y7zYFN0dIpwNg0Ty9yakPCmz1rzPrnGz+6r0KTxnlOJDWUO
Kye491InXA5xYav+xxxEQ/GmxmCSO5BOnnqx7lLrS+1CJt11bc6dj4azRFVnm8+uez9bnod9Zwe4
03XWM99FvMw+grId8iNckOVNNKvr7kGfzFiNNCSvB99G2S8gCS1jLospQwnmuC75cS380O6gi5f2
e3ZNF77bSPkDkFZs1yXm3iNt8/nLCPLgh5ckPmG+aDzXbrF2P0RPOFlHvvlkTeIkz6VuVpY1STjz
TMPGY+2k8I9mXtLjHTCglI4t6KEEI3qAb7VJOrHF/l8/UkGnTrFukmNBpc4+EzI+UluZ3XuWeJGb
Ke+H49J9cdNRw24Tkxbi0BnRlMuJEW4XYpEfNxHXtyc4q16z12SKDUK8CNZjj8sPGzGdF4iranDz
m1KcogYn4ydjqIRIdbO1u/2yYKRjCto0Dc4tomCjf/O4toW37RMdgXofjey3vAT5RIPDbKufkmeh
ue9CjyuFvaWMTinlAowbUVi+1Vk9LIeqEz4X4ZncNEJdecyawZ5rJ1F/Wmb+HTzE+tW6TeY+lDYa
9jGe60c7e/298EzDBcLWMRfym84cxS7ta8Cbubn4TT480izi4e1MiuYStsI+zB5O0c82WPILkNke
m9ESy7skGaa7sRrWv2tQxfEe/3r9UOViOtqU8D64h6kc6NBA99mtsVpfGupApomkC1bDKLXmVdmy
S9l735L+U7O2PrkpOfxdQ6nfsyCeogt8IkmuBrMjAfciTt8jcn6vo7zBLcnRocqswsV34ugxP46i
Wb5CZ/FenVl4Pwie5NtcwzfYV600xzbxJ3x9s5wZbXufocwv14cBjwko44RN3OADWGW6jATzWpUz
BetbFMDvbTkdnUbOjwuG3WM6IY5Ts2GcA19wSM5G2oDEHdrBdcTamG0LLWhITkKffhMuEdBqSj0F
W9JI1RaTJ9SJQWaO+ghLh1+c+z/tWRXM/s9ezxRLV1WUZN/NVOYfOfZnTNo8pReqRNuXEhPUzJW8
7wCZARPG+ubhbt2UUA0gGtAufFnrwMXEa+vuD0hlEX9Q2xNFu3IEeXN18qq7XVX9e8Wt1b7wRgt/
9UHpQuTAZoa1q6g/mrRNlosG+7P1MQ4+s08jDzYqrV4TYBFY2xfbhhT6wRfdrsU83oVLRgV7PreR
OGdx037QOAg5o9NF9pQTRIo3BbmWXfO/PyGTvPFPazol75YKp5nVnliqO4iMZsI1GTs4t31n+gqJ
3dxj082OXtsHD6KYpz+rEF11bNGU8PWl+TEupvwn8Q6CUqPPjnsbeLm95pMXnoxuW/znFodZPft6
V8S5HTbpWHTDAyNxfOB9n3rU6OTrhoM1rw9FVpPR70Nh9TP1dHO/g9znFK9V2fDkeMaZQwJaEAt4
N/dROJ7l0JhHCYgAYpUK5GtBeePW4xELvnKSN3fFBHlkQ/FbHF+8ZkleA5fZh09LefTDXJ0FHWLP
kMqTJzcgkkuQc6yjk+OCpTAwrC9pWGJry0a/PdilVe9YyutTXY+d3Kw5l97DiI+CGHBEvIBAceX9
wHo++2CmkYE5LETLniqYzZmqHby1RXWTI7ZdmSZ8KZ1mR96V6assV0ffIkxYhdRYrc8wUspfThZy
3t7khnudVVz+4V9V1CyYFG+TGznTyVFVyY8LXuQnI1WDCTRKm78dL7Nd1dAFA+RHc1t3HH2Rwrfg
shZUSCaHtM0uPRA1f4uc6N3LMpvCfR+2HVYGASVNv8em6sZHtZLa/EcawD4lvJWWh3JdUMMiOL7b
uQ6ahzVz5PSzxDkNUk3OhNVi1+n3OqwKVe5WWin1XmrOqIe4DExFKhvZBHtt3bwHshA9LDc7Yvbl
kIpgCFXDkkA4dSI0XwxN311Tu79kqhN5oMeyhj8lBg/PVaWUnz6vLPopn8rYjMD6o39uR3WiOeSK
Sy6hfRn+WIoofghosg02OqQochOR4GsgEw/NlZRcIrfePOJfRqX8W6KyEHmLuf8e5nElqNLSPnZl
yO9OdFo1y6FApX7ko7y81/B3XkyWowRAt5O0LXXxtMOSu1S3njpxJMcoBVKcKkg7OlO+L5tAfEAh
V1dVjLdTMBpGu/UWHpD9nEqVnLpuBk5o0aEsEXk+aruClNcHLGKg4hN406fAX8y7rIB8QP5IhDon
wdKlW9ItxVstJ80idsHaC7DGW+xO6zqaroW8YTyIRf2qYA0KwsnY4AhULNP8vnjJ+GvqkvpjJgq6
JX5P8g27BcOqDpaL41riI1E/j+90mHFmEvQlURv0CdHmSIDlaGGkLkeO06Z9zhQ5YdamMlbPokqR
35w85fC2aZ98lRK5ZdMSOM85Baru0VfdfKyjrvm1wj29OhHwnxJG0T4lrbVVIJDQl6ZoDnCILOGp
kJSAbhe08Fu3caz+jn3tHxDT5LEiKAP52zjXZjT2NNHtfo60h7elTd1fSs/Tlb9X9ygD38Efiv8G
yJofg5fxKJuLFif8bpIW22o1GWyuS9QdF4D33wW2mXfVg364J5Fgadycl+xnWVfNc9445SkzpuFy
nZIb84YbzzL3HdCBbroK2A7DHOM/dGgMQcvyDZAGK5M/QbWK371yhnOAPHvuo5hhu1iK8hCopfxR
9JAmsHbOkykPtGO1v3zEeD5Gces96yyUxQVJsxWXIkhwYyrqw4gYNIWX7GpTDieTTGCi0mRRcClk
ilPZ+B2h90pM7YAO4A/BroJFxcu/bRdme0iI6V22BNFPQOOO2FoB1Js/VDrXsQz6+BuhEatoZhMq
FR34U9OhViPSs+Y028h2TmFSMPPSO9c95GSuxAY5Np8PPbWW6AlOsLI6EBFFb1Tf8pEbo/x5KkcD
XgFW40y7JnEurhHGR25P/OqpXcbxI8NbS7WAjIg5g+juQAzNVLyF3uKPT6Ccyh29tda1UJVEjbpW
0Sn6NHkkEENaYvSD6Oo63GjIpO4/zr3sYw3HqL1EcUnYp+z9JxR2fgVB7Zw0vDLIWmAB6Y3KhH8J
i67sPonhJl8jybn7rKIyNFSq/8BApgbSogkT6upMyckL6rnckThx68M032RLd5jn5sRB41wXovNY
oavMLDAfpHqM1qR6rqyETun0SS02RdQlX4CcfW8PGpSWzAwT967oMnXAKkv7RN+uvMDBcRFeLhqP
tL3pacxUSiW8WxrR0qS4zLhN8Gsm9tUQgj7iCggvS18NXyt5gC2f0mDESBs5FNpKJziFKd7lXRI5
xR3ZwFuqsxqHX9IkMD3n/QRE9DANvvZ2ShArTdIVWydn+HLoksD5HoMFOWVqOEjXQiPKcM0e+w1e
vrrdMO8vvxOGHKIJA7lhS+n5ozdV4k/uj+1p7Z3xhXPF7kil1Nkhm5zsGvpOWe1jljfyOJQ9KYMV
u025D6ndg2aK2eJlnW+FdVNAUvPQaxeZYK1subWJW73rMRt2VF6m/9zSuC95G7Y/q3ylA7ic0u5n
YbwJzap2arV3bR0+DwkNnBwgnvtPi2i5RzoP2ksw3fBDEa40y2lYifbUp7kCbxUhXm7TBeXtGWnE
auYImT/FnVTDXbWkg72TwyTlmVnGPAap4ydvDS1y/VPodSbjvZ860ZNIkpRMcRIkx6WIIVqTHZjv
DMzvCVATHrtjkpNCpjCREcCOYRPuNGuXkWuVptPAJHxYOIQz1l2RCsODO41J8ClT28f7yq89DH6r
Dxam9aDw4431KIpB8cSVvEWqiO504dbrFoVvqMhSAalhxKQIQtzPzMh/spWA6UOlp7k9iy4O3B33
4aTdkfXsMo48JX+CHSNeq51pfA3o6PYopHSiHRdKbl2FcFqe74XFUDQpKDVKUv/SO4quZ3Ig0y7C
YbDnTmjIP4VociCv6jZEk3aImYMVHKsMqIyNKPrchE46FxPhatTdLflJjKN8+l9XN3GhifH1cRlP
jSZibJycJ1n5v9Og8MqNln38wZ8dX6QKurNN0F7ZLY1fq2/8n246LG8JXEa7E1nvm40KcnCMfhes
dPCRgmouZURl5I9qTmfnmsSN7J9DkbP19IvRj1jURe2bo7rombDF1FxUKWqQVOsQX5epB7bDDNl2
zw1+3pgUvD9g5Sb4c/NTdPH4mQ0Zta8iH9b6ex3sSi4ojrn+C4/EP7EJrEHPQTonECkkMTXe+srM
f3WDwXy7ZqMg4GZHGicsGzy2mSGrju0CauMPOhVyGQPL/NUZmlJOLT/OjSdijI6hMvJhmSm7JWcP
XTUa5cgbPhgaj/jOElaf0dBHX75ZuJyl1EGeWifTv9uFHQrt3WM3gIKkSLI8a2TynLBQHVxGzGeg
CyOfJUfj63JnlYnvq4hI4BbkYzhwm56IJMB08I5Bhyryxosm1qg8UVxt+SYLRhRUjfEd50FG1fkE
5y1cJhs9gEJIWVOWfujdyJimm+59nwDg2UNhHA6JwgiOQOM57xjBeErXfBr/2c5f/Qtxx1Ze+KWK
O5YNhBl76u7H3aDMKnZpFdbem42m1l7mtu9vb+Wl/aSfhOpu8b/gfvtOV0wA/mgOdp7H+ZWCC3+P
Z2P56GrFxWiBWCQvAHaC6Wz7YsZ8jxfhHPXOErGtQ6cgTTyr34jrzn5MO9/u0rbzxTEaW3UPBgcr
8eh3844mj/j2W+AurxFt75wq9V6WqKKjDrL0p8TyN538qhf70XXtuWDqJIxguSJkXR8PbyFYgmQ/
Vk3h3GvHm6uzF9H5GlryUXjY3Ds2st3PxaiYT6+dlnTZear37r1Zey8K7upEnD4FmRMtAEJ3jrQD
ISAxYz6zTfVuLOCTlbLqLNxVbIcUL5sw/7Ct6u8YxVmcWaFxFTLuRtU7dsf1yx3lyucHx8IP3nsk
u1M2FHVxhYbprt6J4cad3U0k0KI/8qqWxYFG0z56XLldcbMn87EcypbY6is31djfdDGj3ynL0XRo
8EjJoP0ahjUIF7LJdVdc89FSr8McUaZ4ljPJLe5aj35CZlPobsK9TkRHRyn85SjNPuMY4PWOktzB
iN9Wt+TWGFjQYAxq5/TsSt4TK6a9oc5hs7aFjFErTbdeKBsWuLbTXITjnZwqk7T7NvcE+D/JJ3P+
UGGR+09tO8Wkl8B6V5gABq6g1GfrMmq27eq7zoPvc7PeDRHJ8ePSYqbc1AVh0uPquWQPG/Y06ac/
jGlrthgduPJuF9/t5r0zpgMOFqp2qX7KEKYPswAZypXE6uEVc2oIwoSPpizfvIAa4owL9IBmf2ll
5yia1MNQ4AmcOsyLBMBWqnShQGjmvf6YIkoTiaUBfD6Fi8OE99CUQdz+bnhqmPIXu7b7ghEB8AZb
abQkHhcRQkPJmBZYMLEs44qAht0/1UQW7RMknrLut31fZfmOIF4t4p0VrgBYEwxVXpakfJDZTg53
VxrWiZ6N6pgXlceQDK4fGS6pFzOC/Mv43kcxqeKOcuhePnJyGOZpVrusA2ujSq/DwTa0M33Tyh1C
cuz0dRMzmOdq6A5AP+dWXbLKdgTkisJM8XcrYh2/ewnZmCsXWbDpc0OT6k6VN3d5gYS93vUZ9eo3
rFPiGT5/6Ms/WqckO5MM9LbvWfZzuDUh1pFzR+uEekBIg4acGj3P51Um9PO0VZam3+R9QSTscDAR
Jz/Bt2uDnVjCJaWo24Y3O1BLbI/WdZZXc3yJrKpDD3eNgyZ4S/SnDBLSJtzU7VKVZXCSMTioOwxk
BnBVxKWY0Rn/SPFXl+zGbsN6Mwz0iSdZ7YdHwJQUEOPu63JvfU1dHYRHrDTs4pmUjHCPEjUmYBrH
YqKpyekDClvjFbfLtiUdh6c+EQZ2EyU+JUA77Fvxme2FaU9xmtvlaKLWDfZaVZMCUgm885XVHxns
o6uLSGdHzobZHU7a5UO0G5yedTBkemf+ZgVDMvIQJKMDlSVxQn2WK14SEj2Fdf+VCQ7lN8Gnovvd
A8pKnX9h0Rs2wMS/BEsshuU13eaBD3GWqHsHyB/5OOQN6hCodbTzrW0PwCUhdqmOFf4SDXV3cWck
YaRglnLoepsuXyq8wFXIdyx9Le1lSpYIvtOwqHZrVwJST2mQUmEFvVQ5YbcdurlsXwH9tuk/Z4iK
5SR157ZXCLVMqGFGiIqNcSH9rzKqXZZdEWqWRyZlcHxWqSE4OPpIb4j/gubTvY+4PChCc74/bnpy
KOP91IrmzfW5LG9166XV79K6pj0sZklCNWzQ3Su0JGIlRJTb82pxIryNganJPyl6vMsHhVjvH6ae
RcF+jOvCPTpt26V7vGFj/tFWDEFnIR3r/LrtCKLzwAs7/uR47AxZrqpTPzInXgg+9V1MVBCsdA44
rery9S4F/gd8xSfwBIy94KzjbTGWdrpdJhL/QAlb0bVgOBO5HtIhd8Wu0hW4oUqt0n4l0ZD7nwYx
NLwiRDE8b1JAc8h5gnqeY8PlwbFHz+uGNSR2TmtRxYkVs0hmKwixFJQvfp//C7DcLkLMr+tKYyZw
E9Mc4tXLq34/MvamF7Sc1pxX5uP1oxPcay+9k43ODdys+3TXTUsHQAtvF+FHGuuTf/znwkXLFXNr
HmDTcyyckUa4nNnWK2coKkSLQALMWVKe55Lm0QMhTZsdMCeq6sVt3XwLvI5bAmeiA0eFK5WduFUE
8GO5xGT8aB4a1lfpzwgiBJUdYzQRyZzjPKgvA9aF7Oh7nNVPNuK/nGIXFjuhaHcgObQBdJowY6US
B8GT6Xlhblehc42os/g6O0dwt+sDZQ9V/do1XRO8cH5gqjiyZ1/rl1LVstotU2E4zoeqrpdr7iST
y+w9QVneUi/ejD9EZZz2G8Cum39HXT+qF07klk1UJ4Zspzlr/Kt2TC8OCJXK/OAKluSnNUdh+op1
xqhyUD7a1CMP+dy/kwRMq0O+zELbF4A1RlwrbzaEAbn6IzxGa+GpTeTFS/1BFTZb1KUtl3y9rCPZ
+IMwvvKA09luAkdgkueQTUDUsWN5jPPJH7CYlCHfJCxpSuXpW7deb5tzHU+jPUTGuOSkkQP76Wvq
KPUlmZyFY8bzNHodcK9wWWRJpccgpx4HF5Unj8ua8HvarDhNCvlHJcU6TSQ1Wlv9ISjApRAZqmgN
1OyJuT+40u8eWqYXVCviDf2owTyT7d94YxzdOMD5yC7K95Tn7KuyFublRoqHSzPf1vOvvmqT7kRF
xSLw4tgKxOemgZ9VfkZUiHQdnJsZt+YGnwZkKjg57Hnslh9vH9znoTcC1Qj6uurxymDceGrx9XnY
PrBuqRP2EyJhNe/w/CPz/WUGbGfqJWelPw23pOg0xYk9DGLkixLy859LkEJQigofYhRbDbLBfV+/
U28DAUmD+PwrZ6k/p2IQz7UjIyL60jHXse9I/IYiGppto90yfXACCRlT15jeR1wRZq2PGSEZaDRJ
HXDVrlEAzT5ytdvegraTfIFbrL0D6U1Vf5sJ2e8RL5c/f5IT9FPeP30uwJyAwNLAONcsqo9YJkce
2lV5UKJB+Inl6hFyebB1Wxx01i8zGyMHU2ehMMy5XkaMZXAKB2XYE/qpGbL0lCU9O3RtenlaIQg+
WHxhNUQmY7bIh+3OzIrwdFXO64soc/EoB9ZWrGL68lOrkvDJFESXMIgKgZ6pg7MXOoDfIsEfzxwU
HiASOa30aUw9j3S/GDfFEYu9d+fx29i6UxcuW8ub6DC2LP2iJhQX7YbVzlnLlb3OUARPDbyFRykd
hxjsOrrpxiFuwmKRBD2ByWbnByv80iV3WRyjQZ/bZKpfXWv9bWSb+AWmP4maNYVhi1QLC5a1BAY/
TogfDTfjfVyu40eMjXjbFkVzjGuaNbr/gyvZPFwc4L0GO5vuXrk0UfHA5UKylKWN/Fp7vZNuO7+L
twiO1UdZNqyV48b+c+M8Wh5Z7RA6XXUlTlJl8u9A/sdsQ57x22kp/T+VWPUNBO6RqooWow/8+7fQ
ioz5VITFQzIG5a86H3G2kBQM3zHM4ssQS8R0MI3BWUPu3lJimV0pfUNidOAEMfAVNb9hLbwt52uH
2bIdsdBkJteYJvWwkx2ILPgq/qn835uLrJ4i/FNpRPRPuySCuHbCfsriJ+kXrNFaNes3F3oJAsmq
5X2g7Oxv0oIHMdcErJVClzl7uElIywMmZCkar93Gb51bD6LW6y51luUhMhNOiTisj34OiNBrDFYc
Xio+j0ZvAeKDYdxi9EnEqZn76KiWJGfbFt8ISQN6IlthpO6SaCN0n0AV3NQtdnhYoALfLaLJEZCq
+ETKUocA6u0xgEJ3YEuGWDgSlIO8URZniyfjcSHxeVlSybRe0jmDPomL1Vz9lY8pl7v6tXJY2qMY
JCtVgX1Y3Zml4LbbA2GUkivjlvCwi1ApazxekYJM3lKAJ9jorBYjQQLZ8pD56EbbMPeHPZvCsHlA
kYTu5wu2FApG1s7xu8TZcZmvdrgJg3MBy+I0uQqceo84e4bR3p9Ho7tTvCpzlj2qZNXUZPX5Hz8w
zzavxcjlNFlFsJsMqjB3hkSe4EzNj/2simuWyPTeXQHJwnJL1YM3zWjQbhTFL7JOsZQFoSNO7dQ6
lyy24je8nZ4YPqXmnTgvflu6hwCDw3ubOdWbq0z7TkQ1vfhW+/tq8FiMesuan5ha2Wpkkwzl1dA8
HlczQyYpOZEbb712SCdX4HdDy/rG865zIbv7AjvLR9IT/d7rWgX7pibzv70FHJKTMKlWQDtDdSE+
wKfQG+v6UUOxuhL36bZS8LhvoGfKq8bOUoCkosjDTslICwmOly2DXwEhTlvzoNjofTTEw/c2DtsT
F+PmoJcVJPxK8BZ6hGk+eZ7VHRUWJPpKpo09QTJ131UZPH/WB9GD4eWEt5M9J28JdlInCoP4uEWN
yd6QotfryA39w0Cou7DVvoGFEya6oEUdzKGZQeuspqe0S9ZdVQYUfyLTHsKgjB+I+/fXtFpJY6+k
CreFx+D8NMDA0EQI+vK1jZP5CbwSt5As9PODx5nzveBl7fb+yt2qxyr3xfwFh6S5NZK1Ze68NAQ7
TkkSc7nd1PBDtmtvi58l79nPologio7K6ZibXLZt5LhmLtVVZIvdNJuJVX4U/ul0lsEB0AKthMEF
pWUguHkK2HqAL+0G+AVIIVS5xey2nrg4zdwHQprA8ArfBV2Qvo2Jb8LzgJZ1HON1bh9XbC7eZk6F
fc+zxn3IibmwoOjSZw8N6exaPZMI7Yi8o9wn3mHJXHHM0Zu/MWCG4ZO1g3lFgRycQ14AeNiNzK4z
n9Ec+XJdSpHvsqGadrqvm+8QuNRZRqFz4f1f6jdd1kG6mwq3b88lhcSMAXGXAD8mlruBUAz/zxZS
8lWn0KdKwe0pjvbFQD+K7w2/J5F67zdHREIwZoVwmcl6X+SqqY/AGuRyzP3MXT9q08UlmiRNH/2J
H3wV7NDPxPg3txIKn6wK9oBs9nH7uNYnGVLGID7Ngld674i0Gmb2HVDIePTTgRStycppRqBMS/UM
Zlj/f8P3siiGCrBwjczcPA3ueN3N8GEBg2M0yJYRIpnv4FcZMHdXt06BzseGXK8UjvnbNsX+zsRo
DZpZQGHrNeGbw4rAnnBmYcy//RMjec20okCG3DGBpdmmG6PgKaRUrH12UmrNDw5E8OTcInEJLpCc
hRfegnZrwxEHSBYTI9j18MWYnpyZxjUcMCjbDjC46od0vExirMM+fzAcOutGGRokNzRIgwGmjmH4
FEXMRTFpg/DglEVn/k5cCrdV2vTmwtnlfLmMGjTAhCN/e6dl+BkwfvLh6jlENqqf1IiJM19iKnNE
LE8ZyKULYn/xnNe3wMhaukZ8dqbv+5+JLHA0rDPR0a3UDnVfyklYyPKeYgSOEWmLuxF/ZrnJSnFz
Hlo/6/s7yABD/CYFP4YjMK60/1dPk3KwDvDzZ1btOfZPqRn6+Bda7XxAzMD0WsdxKnmVdBATh6XC
cJvObGl3Jm9CsOvAFv6QqekMb+sl8l46jUh4ZfkyNqgMdoi9XQ0CrgVgLQk17d3REIrchosOwzMq
pH7jUupLQh+quXgpgCe86a43PEkKCiEDdtD2sFT1vP9/mLKOg123kFT4E3oauVLFNb+QlQ36goKW
C2BS2i/SEzOI0zFBDZxQO3emIkdvYj8DHunE6JEN+YqMvFu3V5aA8SPbUdrQSfP+0WAtsau7bv2V
rxN31rVAQ9lIFWaaHFXzEk+NBQdTVtF2Vs2QnqgHbg/j6Cp7dRBfM/YX4JD2hM2G+U8ahraC6pbV
d2A3yvg5w37zjQF5Ls+RqXsYDRUv6Fs8jvBFm+d/6kEM/OVWhYxn3egkwqj8LklhX1iuRdHJpO5y
xf377Q5xwkFVxlTRfcI1IUOH/BXWFADgU+22uViBf2+pVu84+HpHug9YrFqK9fgB5n/6VYTDcXTi
AfImEXZB4I3I3XAKFplFtLa0oYP/nCtd6p5GwVV2G5FtcA91LTIHG4w/We7BRKiwZqkkrYqnZmbf
fKxpfqw/yEIvbOF6na6K8sG4WH4VrivijWJsh/BZ+xNpLb/vee7i1nyvcdoPG79uhCX1N2PIQTsH
WhnegODpFIxoMTYcBm57Wjd/OteT9g5fdEy+I81N6LyT9Uj9mmFmntK/HcvH9b5TBruPngs8LAsW
MHUvqaGB5jzlqkSyXM3QHl2BCrN3+ccRs+hQpeyhcd7bU6HrNDXbZQib3/1qEPMus8WTSSVE5NfD
JaQ5KFu3Q+lSLYkxAPRXDbUyX8ZluYtiR6OiMHaNq7/rM5RvzClzBZNfDqS12i0LQtHHWHiMEAR4
0MGbcQuAkJgJFUPVLirW5Wc0DN3wGox5Ve4j0sk8xkwvUdGx95h0dVbKiD8rP6mKL+W6ud2HfeLo
z0ZjO9iEKyt6jeU/wNSk42TBuCTjoNOHYQa7t5cTTdp8JGqxNI9eK6gw3I0+wL97M3bWeXZbWUbi
HbGqjPZuomV6LATiOjckYTTu6CVsdQ8UmkDZNcelbLIdZZ55/c8o6fl/vFSyx9w3PYZfdwrZq+Bn
f6ZzIQ8uXHy9cOvHCDvP/tDhR6W/xp3voI/XHqX3yrN7gfN13GSZEudQYYHauO1Nn+qBMR48jUCK
O95CUlmqjrJGMld3nEn5NpnYTV3w6eMi7P4j6cyWHEW2JfpFmAUQEPCqWcpUzpXTC5ZV1cU8BAEE
8PV36dzXc9q6UxLDju3uy9PpT4mquCvxIlETxMBEpskWF0VVhjj0cUOJmVagPLG1g/PqBp5BewNx
rT8E2Wjd+DBLaXiJkkqD1ruEC4jjrssCBxz8iGt2LJzw70o/ZLlfg774Vs4wHCe7gvGlkEcFrIpY
ZHCRLmjrVZ+Ft6SqA5orXaIJTDjVp1019DPbHn6AfSDH4dpXxB55KLTggVScXLwuaF8XrLEJp8l+
fgjJjn4OBmlg13pAB6cxJcmLUEthiA+tvYXOGbrYn3DAjmf8Fis4OZ9QCV7cKiMoxmuSFTEbAjCc
ddwWRy16EENIhMO5r7LisYwNh7ABMMMT2/2wBW9DbcLOCps/B1ANgPyQK796Gk8Kh2hkUx9JdNqy
/DPisRkRUm/SJ471klPwS+dOEWHXqoeVhCcPDn8VAQeNCeaJsw8NBlAGwRh9aEL0eVoLMrDuyss/
fBeako3HyOUMA35nX2E2dx7CtTLHasTFtpfU5YldPOOAxwITA6uI2LVQJGvS7tBINxuv8KU5xRF1
Myt2hRIpiiDRzMdldou/aDLu3lRWR0CeSOfwHNSJWc+1H0wudOjY/iwtWQMyOLh0umrKfnnxItqt
GBzocRhO6v5uwsFFEHSNd7qk9WLXVbM8s+z1s0NilhsiI0Nuo3FJv4c2FxHh4nH5LwtI7N5pFU8v
dWYDc1bBOr25NlQsWZyxOAZdAi5MxJwnD7Ua5MnkhTdzfHZr+WjYpDw1VL1etLQ6eNBq6C/QQrnv
s1vPb93PkKqr+GzBNp6DsAr+qFhZ9hMZ63Epy+6J0zE/1zZPxhoMJsmOP2pMi1NNGvPErZLtOa3Q
UNgalm6XHJikPrvEQghqlv0aXztAn/akHRwxB+FDncR05qCTOjhbscskFmG9pn3vqDRkP5Ezp/LS
nPR/dJpwtOUMH7L5ozgQZHoO8Yi9PHdzNzhfcYZs8+rCm552yWRYeEBDupLfyJCNeU97HBrghnaD
ojsGZglS75B2TE1T6RV7L8BCwLYgHs/tCJRkFzMOvPZxwVbH1wn7r1rBGqq7WjO5eyJ+bK1JGK8J
Wm6m3A8hmhbE+ODNN/uqScUCotIZnxJYn4e1hF61TPRqWDnhOxqH5bkm/Lh1IDUQ8pj64WGpSnIt
3HaaE2el7M6din4HFZISidpX+rCA5n7UXHNbnwUnnaEiLy/UpSY7F1+vg8/fwbsJAxAZC6kcPBUP
JuhSg5LHLHKwN+X5FN7k93RkA+xXuIpY9LTi3EcDvPrQ0TG2gjHpjivy18XBmsPsPRIAPuCGweC8
qoLbNy/BJNdEEokuga8Sm0wM6MneGALJyjGIk7e2Y8SU4UFVd1EQToOw7qH0S/ZkmZs4fwmKZ8e4
CrPvoMeTuwHA6p+90WCIaaDrqw2oIOwvvp98S3JF77KsR2fb45q6kDBrD1kw6r2QTVx8DcL1XwMv
yFccAqgU79q5MeO0dP1Dg1rEyRDA6bDh6gALEORZ9dcZx/BJJ6tTnWoiwGLb+A5m4K60f2p9w+kQ
enxuFuAtNW7mZpsZQDmaRk8ALCi0Z42Y+wQGtX8aBr9KXnJU0cduRH/BzhBylioxHLHIb4DIUPSW
BvuG4x+9Ay72WUOzvQXHUft/IHMuCaTVNrlHTeAuaxpf+RxC0pAwNiuu01DgWqN+Atvp41i3Q0Ho
HSuEA9cYLN+4FG+ZFk1xAvsT7l00IYaf0dshJs+syzBHF7QYvMrA5QA8EM3CCEZVxz/bmwHIZMau
f1P5KQ9VwiuwNEdChpn2F3Hw8A28LsmCuZaFmjj2pqfwUOYtjOCeoMWfyFmJg4kp2mpXm0dRuDn1
PC2Pja0unIYtCCPHlYRx1+/YYCYPM7PLu9WCDxgC4OQLSuyAXZoNl9cwb/RDFVB+U04vHHqz6KqG
IT3Xbe/T4NTPxSUmSxEfdIt2vwmnjnSSkLWnP5BJCgZUVLr+PPv93BwIDsG4I5YBQX2HbRWzAokA
cU24PvQJ58H4g4+gujNqoWqzaWiAzNY4UDtgQO10CDWFBU5VyAe8HhCQM6nZpqVza070LDQ/rV8D
G2Vtvpz5v33Y+A2eWX5Fx7soFtDutSOu9mBjN7s4vqlPzqC6T86uzXC/6HheoLdNARvujrcoaRIl
LWktgEBsyeE7XIbbYbUG6UqClj5HQMGzHdg8i/JfbhpOF90c9P9WHKqAg10uWDKOVIvTFV5N3iVx
GSverBoEg4KM0zbc110CV48buLnUk8YLgXWyOFVRT7OxbGV6rOtb2tK6lhiVS7JO/zK0gOcCkDMd
XUCXFzfo/hKa0rC7EUq3xDCxTBojwJxXWFarPR5uphHhTYM+kmDrFHV8XckwWI+Ub1ZjTKYGWMiO
t7Z9ZHjt+08yIyTPMahB3YV0mUSnVU7pZV2c+Ts0rIuXTtS4hOLks1pI/Dzflsj2U6twIY2Gyttu
R5oCvoqF/QVM7nz95eKo4YpG48W9mHAee/BAm4tdSZwBk1zo56e+Vl50kO0w3fERoS9wQuj/ARhM
fnmra9gnaxx/Bf0sEqGHNtCbCbNct7L0BnVUaCJJBVqAPl7qYlhSE0PEX0QbIna1zALWw0GChsOp
3E+RJkjPIrijeJ7SmcT0MQbXk+38ZsJ8F60C2oSBZ2vkTo8EIY6rl/e/vXDsngc8CetmqSRLRy4F
lP8Kk+lzGYFGBJsH9Rsb7m5oaJ1zuqnb83wpdosX4dUdcJLNb8GEHSNYi+GIly7WL1Ej0uwuU1nW
HSmcWQq2ruUCXTsA4bFPFzK/O+Ql797UqFQO2ZgzECxB4E2BumxXwINjzPrXN3ww6BLjY4LV7pKy
GP/jgJD57DNABLy0poSgcoTLpiZrdBCTuD02M1gOHDhki+KTA2o1gQlPcyGnPWkpnjrW8fp6tywr
cRIQMORjjMhHfL8j311LXGLh38t9H/ChW+SF3ZiOUV1tEpiZ/8Nd4rwjO8/EdMSvsfyoxNhTryeg
Aoyz8G3kLQfVYnr4jxuxyUjvp8MDx0rPByQvq5cYX+RfaKMB1xOL1k3fVNNxbafhiqMFcdfYZN2T
COgeV3Yw52DxaKGZ1wpj7tiy4Es9xMs934vzOgwBmelsxa1aRCj+rHYGIPtDyPdacRLYU/6RfdKp
04b/FtEZ8e0sWCa9YcXo7S45Uzm55Ho3qUk/EjqKzsYVLJHKaYg5RaUiQOi61YCW1Tqzs2nsdsDL
/dpzpjkZnU2cZjIYpTkbYcz8wYIptOt7xzlVymWu0AF5/YNDDG7YrZqdOPHqkF82MFHA+FSuXGX8
z6RbjOXrq+Iaem5jrvDVy3t8QwTMKrBtXHc9gWKY1oTTwJkRZ46G+sJxUwKby6K/ZgxIpPZG+ltc
OLRgWSNQSQFu0A4ojcXASdLgLagDv3svukwiKUXKbuhT0NUpUB1B3DIzFc+FiKA8YnET0o+roIQe
OhdSMYoT++yNQgCo3tx+CCIEVX49pHhUhtPkKxPt6TN0q+04+Fl8qlklt/sKPAvWF4WqThZ2CmPt
Yue2GfkgD5IKYjPw9GPnaOE+kTMdJwoHyuiRGlrOvZFlyf8klMHBj0lS4mpAVzu6Tpqz7OOXdzYR
8VUN/2OYoYoW62M6W8O/IiTIQ6D6Y0Yse2POxMwoZRbWd9iac3svxgV0bmlHrzjW3RBFhzYKHHOf
u13s3veroMC2ccFZ4uJv9SlgefOBWbX4nuNy6vAWRphjeRd1v3qHc5Tg3Z3j48OXZ462cTLIB25w
JCPL8jFAISX72s0YE73irhyT8iu3lfrrRzJ8rtI48K6rW9v8jvMARkbe7lS5ZewSWLyye6bRbfH/
UL2QPxp+zmcs7AMhb1UVEZqYN9MRF47STc6gXzz/WeFF9ve+B5B2Q5NEA3G2IcSwDS2eF8SLCllI
cCKjWY3R26N0eUgA/YFAEee5p+eN7cx8SPgX/lfV8GtQzZ043as0p9A67l2ijEU2xNFhyZn4SL1g
MXlXM3Z14IQYXvZKxPF5GYvo6Muse2xHnY98NcBFdvw1ELEl5jyK5ezSb+2yjh+2XLt/YaTBTVdL
SJS5CZnQNqocl8e0xVSwnW+Q6G2LA+pehaydaBNcLd+O3+I4VW2PohxlikU2jcddcV2jtHp2VFep
q7P6OFkCLlp1dCxFf97qLPt2ccNL5UfJHzFjduApHBp1F7RY1q4wr+p1twih1Q77btVesmoQj1Xe
9Dsky+SZaiPzVmIpNkDQsXzdUTmWRhCTVolEV2L1C9eevNQ2rh0a2WjPYG8GplDa73HkC6puQc4E
i3ugRX1ChbePKX0KI0mgGk52WnYn8LzFtZ09cYK6tHifiPURvuqSySEr8CUz1A16eHE40cstp/4o
Oi9FsJ5QtehEhKskXxdJx9Yj5ghOdB1tN+Yak79YMfM5/q6eyCOYmdbCrefirLtYR8hD4XiYqrZO
EnnhV+XOfvHWN6aZ0UUbAETEsWKP+bjl86KWu5J+e59CzzfSPDwYsDh43p07xtFDmUAUN3QN1uzo
Q1QQYnkhrYBEi59x5ysO6W7GYyBii4dSAf9MP8cyWPUdedFykpxxCAfwq/TlP8FoJ3/5defE+PHC
wMabYRLRnbUpfB8q2XBUEMkfDE/aKOGImANg+OvKyRxUVIng6miQ8RNZKBOQERjrFRlrw45IRMEG
kpSH3Sr2QYFqNS5XbhS9DwIDo6ia413lxdjfczGOx9Vho7iptYQi1PhxmRxwawSXYmEeh7Ub3tcE
OwhVQPp+Jrfb4S9wGRJCzp3XKvHCH0vDUEOjaExO5clzCJWcAEaRGAB9QBC43YzY+ivClHVbTdeS
zjhvr8hB9RSHNEBMK3ex+f3ICSI71v7AyruYWH9t2tLPpyPl7eSBi0Gr+7Jvhf0mJhP4v6jbDn50
wB+a9ZC0D93IQ5AQtIGwpq17e+GocI/bfVQH9rhiPUv2RZvFhVh9AQJL2tHCpLsf/RR7JaAdic7R
zEvwPc42dE/poDhw43VC4chMyHtDFM24/F2oi3ntEbjoW0LTwEy4baqSxT1llKX6R8VcW3wgQIj0
hLOhqP8nfOMV0eEsMeoHRX+IOp/Tbhl0AJ1NNdYR8rrSZ8lEgSLtdaZeDz2GLm59KmbuI2Hr+I5D
8DrxWaP1J+Qoe9+Oef+RoErlT8oG6oHl0Fru+qmPeng8qF/dljyG819t+56uvlz1F0RMnmRog849
NOx5j8WzIjCqcDi7xXCCNhvugAm1sD8wsBe4SFvp/XLGGu/XJGv1A6DgdnCzRZEWXyZ2Z0TJBW/b
SJ/Mpw65NdKkRceBL8MjxPPIMb/jqcX5BaaLR/MB7hMuUc36FvitsOt4mgMPjlTFYvmDdm7WKiwW
SxZEgU2wONXrfcnmB6yXxkW148O35HCTmL3MSFsE4z83H5GLlzIu8qOZ0roDwGZZS3SuddrzZPic
G4iyUwwHh0gq6P7FG54dVyWYJMMwxzVq+EfC3L0ZXwbzzK08P8Nici/FVFdPgbWKph6RBH/Y8FN7
E4fDrpqjdSGFwmQJug179w3lZcJPT4+3jUh+00Gzlcjahb1w/uV3MWX1ROr9hy5AL2d1AiE/+I3A
j0kqQVvbFK2karZuFaEVT87fUEjia0pFwbRfiZsIUppiOc6SqeE4104igbR0OthXSyHeDX56FopS
QuxL8QEPJ240BRyuy/IabxKmifqyBtbcU6k6vfUR9mESJamtjjBwbLmjAq7uqdIsmpeV8/I2sFn1
AHU3mzexGwVbOotXcBF40xSmweOAWWdP6974H7c/qSjHeExf1Fkw1TdjRGXCPM7RaSw1KjvBr/VX
t06WIrNaOvKl7Au0uxTzarWlSwNmAW6ukHV8BEbhi3j5yg1r0jB+Bq5tVwoDwu4j4g+fgV1QL4Ay
C2gyDLOEbGxGCcOdnA2VlVNk1i9M9cMPhwTKF/SwQIej6gipNGCFmGJXO6wcAF/drKTf5iYsiMNA
wAyWPTLqjWyEnTw5+K7AHFe4mEoRVjI847w4qUbjAdU9d6nKcZ5RSH2g/k1fZ5fX3zMRpsm7xm4l
L5LWPrD9Cq3sjNW99+8cN4S3FPuR903lmRu55LWbjkiCE9QdcF8dZQ8VPuniM/bb8KwDjJ8QrEaj
IDDkrn2ZBrf+FbXMfFWcjnt0nbK7K5t2BQwdwrFZgEtJ8WGzdv6d1K1zmk3rZdvVLstL5QRqQGw2
7b/gZrvd2qrvvSeCBT7tNeno4AmsFIQnmeXZsk8Tp7uvmGWukBPQDGJfGs2eEIvkOarHZK8SFlbV
gTMoI9cQ2bo79gOHSQz5q2Rb68TiuXLXWzp38asOH5Wd5ckl6nmpcdnv4JdRChKm83qekjD0acVz
EbOhoWAfEnD72nPazPHJb+P8KQjwHoHlcpu3Fkv2nxio9dbD+3Sfd6b/bw5K38VrO8HYSIW48iKd
kC91/CGIWs6bTGNH4uqS9jphXL+0bCy3IEcMAc6WjfMTWg0JQZeqn/QSZ+wn3xbZ5LibPLgn9fey
OuKQzCQiGdETwX9agFTa08CCvMF5CEMnQ3vb3c+pgFuaW/I9mh2Ht4/CeP2oyrH+Wy7WuYhGIHBo
LQMcZnByN7GTLj5KjI1fc8SJ+67tyl/5NGIg5suHchZwQ0xhIvpdDYtJvRXGQQTtKHUmrxhgZbzl
LzAODIM6N6jR+lnjlscnq/rqL2wE4hKZnFmG+kLdHpQL6hi0uu73StHt85ov6+9sUvLXjZ6t7mE1
Ns6VtUnOzYIa6LP2aHy7DwQem182lxEvJ3YrNyzaNN8h3Ct6Ikpeiuc6V9M5ZQMYHpZCr86uIpFx
5MVKwzbz/vjIq5hWoTWN60NU1dSrlp1bHNVYjcWh0IW4pyaL94PDHATSkSvKAbEY019bLBBHY4IX
GCHMbQeWDea0rjGrRDFBjyBvWZ25MQd8Y74+97g95aaKl8TbU9eAzxCvAa9C+GZEZdJqaMOdgbSR
ocv4xR8hbLbHcq/ufHwAzNEyxtvbeyl+uH4Id22tCcdxMUA+TpOYUDdl5cGla+hYIKhL0SSBW0I1
DG5oachELkmpA2mRedvIiO2lnfPplWacjBQbNS7Ao7KB0TxZqA2gcAc43yhG7xEMw+od3b422Xl1
CWfA0Qqzt45tNGgct9fZlVkjvU4ZoRZwpAwRPO5XsZFdHDdPSMZr/whfEecVRDwT3c+9Qt9rllr7
lxZVnWsX9CIWLifVy14OU6vv1oVCY/w4TkO2zY8JzCdoXZSWhz5J6kEDviVPhbNwh3d4uJXLTzgk
Y5F6zT+9Rg21wGXw7RcmepkdOZ2kY3kulRlGZld4c4P42yLTS4z9D0Vb6e6AWSZ6HAK3eV8DCs72
3aTtK/tElb3EZFnogqmbXExf6erGLXCxiKY9/MaazcYwElmfJHuHf1Ge1vJbctT4Z6uFWGpfzOpL
tfSmpRhI6K11esozZDX6z34T9AGf2s7rG3Oyf3tjsbEBYx+aVZ0qDljdr3BK2v5vNUVp/psTRk68
waxpeYnWntA5whBvXoXet2KUrSJ5qKK0ARei6uhfZ4P4PUgzABoo3bz2cVtwXaCymumNZSB35n4g
BfEQOJObPGI5xIi4qQWsexIcUfARRpV8nh23pBVbV8vZlw0GCG9pX2U+YawSkr5G31joUTpOumEj
8n65FF0QfXcaANWfhiTGb0p7khAxM2z6PzaoqZxK8Fn4Z1iGQYOzLOIsYAiDsuVo8Jh33xzr9PKX
CFVb7ogle/9p1wvqJ9q2xk6gBfj4IWnnaI49biEi4hEHyg0drtGl4Ml7DexiQjggyvuZvCk8+bGP
yeTWCLj3k5Cr3IxdsxVKWRfnht/vAQxwAGvnmNAMEIz1XOCKmj/1KEP9BW/DK5hzlnT6Np62NK7C
zvnAa2DNC1eK278DEdSwI+Z4GKLtzBaQAHdbPvGMAADT2wzrh2Flr8M+3RsVx3eaOXwAgOYCxCLu
NspTXc4Ud2WFl/7D0q6aHU9q74nBdbzELbXW7L3j4Xep6+6zK2ZCF0Wa6hMJj+HFAAo4dlHf/VDm
Fz1ofBPmNRLUaY7Yq2Oqq71Zb/grBGIzfkhgVUw9xW928TTaHMYCowpBWj9q+NfkFN6hjgYJ2FYs
f/xqfh3Yv8ma+0CLW2yC4y4uwGt/8eTmP7kyMCXsfhL5oDNOTguTk3fpJaIK5qdVoLpY4eZiF8Cb
fi9hfNAcagrQFYRNlNryNbpfDHsKEktW6QKWGJFirujZGbOdAilsD0WKT+WTEEOBCdCZ5PQs6p6r
f+ORrOnuR0KA3a4xC0yaYMjMMS7UxMKsxTO0I36Y59C6DEEsGU2N+xTkU8VATrXjru0Djg1rXkUO
GVvTB4BbTee1Z4jyTYD3tZv/Dg3j+H2RRSyAp576mZkcxE8eo7Wn+xTpDo+a8NBQfXCmM/CJBHCa
qdbsmXM6TijTl6hhZp6fEx94tt2SaxInFqgoKA1RgB/KptL1NW9kDfcVX8fR10hPaHg8eCC5JWJn
Pb3oU8ZLF+MyV3Q9fDf0Al0LoigNomGbB/9RHltTu50lJcc2TKVcMzcopE6eCWG11a86h+K475nS
isPilem+8uATH9KkW4p90xdxA4KiTOo/gvCe+0Hxn4uFgTIn82skt1B+RHgQkEXxzCbZBWal94ro
R4UzYVBcYkLF1BTy6NpLmaBLuLQlHhufh23Hmb6+V3YmYp3jdH2uXaMo2rNO8MT2O8n3pQvD9s/g
ZSMXCCTRcDgy2pA3gbjIoXfyzgmDjbdDdsKxF8195uz8eCSmgNuI4GWQ06tLyvPYVMD/mSqd9bR6
keO8NQMY72M0Zml+0+zd9H71HRB7fj1LfWcs+/3rwNWjj6UxMXOgZD27S9N8uOf6Xd8BbZmKd1CH
GVkPOE5ailmQRNxc/87mfqT5xG+KkhhHVnBbRNKfjiIAXkXfmmthoBUL4QqfkzrkomY5t7MoqJYt
vGofY/xmeUao4+z6AcR0FY1oKbVHhHJTuUm7732KOBBFitc66HCEFL6s3+MKiAknnDb7Qc1Kf0P1
FFBI7IQ1Gw8nvy0ski2uSB/IFG0mdY2HbQ0q8112SzidipnTfklXg9wrcDuHFM2CDCwdCAx8AXi/
9xvmrGB25m7e98w68cb30UK5plqv32MLnXZkvqCQkbOAu8SC6SbGQ4wE8tU2K81ZNKw+sogn4J9X
DevoCOcXvqCApqfK9UhnNewKAoKfsDU3frlqMg5mYqOShIsw+9Vjb8l11S9usouK1UZfHQ8ksK0d
u4xXiIJO/hLmLC9eERKZCGIXPPuJqWPJfq08B1O62DKCURyazjV6IvSZZDoGWYuWXsrlghUf8BuU
0dNC5vdWl10galTupAjO3O5kIaDVH3kZ5oGgM7BzaXZXPUwWjCOz/R3xHS73LGFXkG2uS6INt31j
UFkHrobXlcu2PA/4EUjBDaRl8cuG0a+oyu0PfBS/+3AIVBBmaPgzUpY6lyZUtLWxofnHyTLBpdhT
GA3jpvHfi8RL/BPb7eI+46jM+bT0+/QJc4qHU2KxiNOpTa/si9DLihRhNyAHtmF9LVnwTVI+D40D
KjJwZ9JGkr34nidW8IljxnlpSw9nqDQS0i7Ykes8Qj7JwLmikduu/WlBdN2ZpjcHjl2klSQtLKcJ
f8NbloHGv0bkm3egIxwBnUzmcovHpXrMdO9Rs8YDFPHUtUj/aF9Um7Z6afd8wOl14XD7hhE+FMeQ
yCNfky071uJzCfo/UOXFBFo5h7ajxjCcBoWouaR4ELEXeMN7FtftH+uygSZj3LfY80SY3OVqAaeC
/OD98hHSm/Ncr5bGQk+Y/ATxILmmhpcfabjb/mwzxKSIbnebcT9bBdnwhylUxo8DltH+dU7HUt1F
8CrXtyjuc/PVgww9UOgLlDZ221LuvJW56nFl47uL3H759DyynTfx6x+MQ4xJQgOmbUIsVsnYd9+y
XpgzumY0wTbvivIeSnI4Pvuzz8akZbgBeRUIPJUi6E8Ea1Pv3PeMGmMUoJvrln9wUzlL/02h9/zp
0PRD4NFq0kjDdAQqEoRcDbo5T47XsM4L+BNR4agYfVDRhN9m1VVxdSl+vXUTay/BCRZ6J94Za51i
eMXDsmfhEH4JkBbP5DXp78nbmFXSajzOi1isdzXzAtwcJ6dzEkWg2IF7Lv/LYmdGUp7K9MEOTT3/
6CLCZDeH4aIg3YzmKN2xmg5TBRJ4O2LK97fMu/WXDj0Yq11LYtxWQeRv2NXJR94Q6rXi9IrxxM/I
fDRR+RtArb4C9J4N6W3jP0ExLnZ1znOaGrdhfZUqpv66V05z9Enz7xuZECpN3KUkYwKJhQeTOAqG
7V+ZJa6+ScNJfg0L+W8OwvxMM+f6netw3uPs6OTvgmaCV5IN3RNpmB88qfY3NPvsNEObYXlfVhea
mZuTD0yQFbzsCpbHNjgrpQD95LcI8yYSg6BKGin5zjV57O8Hp1SseupUPEsZhT+GeqQDzp+sP1V1
o4BfjN6HxzKBJdGoPR4PQxKeQi9A2JY3jA82Bf5KVsXZvzWX5Rsp1eU3mEkHukWQ+Gh8hFc8gZ0a
z2QeP85WNK+GP/sLdm3/xITKKCbBBZFKE/lzNdngpyi8joCAmuJrLKZwoVcuC9WRoC2xldmZw6PN
OfvhUIKTpUjlPEi34fDFpLCXGV76rdDgd2Gu4hylMfHqYbln0oT4jJSOxWyKsxrZSqTrTgp/Cnd4
ivKPNtPZe8Wpn4e8iR+yrjKvXZeDzWKeKT9GNXzmfRXwdZUYGozxm6ubJPKrBeTyK/NnEpBqKPJT
OKPpr3L522WRPRbpGjxT71OUp4gbb+/z1hs2feCpR9302G5CQnf3o+AgvrdDOJLcCvV50T7fquqG
T+aPZd+TjDl4bRrPv4O+FuHBgblyaGEGFJtU58ij2L5xyTqY5Ay/FkUm8ZScnLmJvZ0ziNcolvZB
3A5Z+Ea4fjMLhhKDcXzn1UXyItgkbHhJVTuJ6oW2QYPJxXR+fmZLv19kaQ91ppiziJj3BVJfF12m
SY8gTeTzNGcA4OTSXpwxT9+XKXwlauUcPPh8V4Hr+dQ0bvSkCJMfV/qDp7NL1dGOZ1HHeQGrdLOj
9tG75Pw+EIxQD9yN9K1EiRldxgxZNe8Lj+ELuDt+W5SmDI2nz6OPFh1zPUlsGs+Sl9WpyBLxgf2B
6gpMz4iqCuxH2K8jHWC+jCSnx+EHa6Z5i4sWK1AVFh8YMb0zFZ9YVEdvoo6+AA2JxTv7g1KU7fNm
6Dc5mMxNaPi7mhmWVTG6+KY5VO1a34eCVSqqtEnxsw72AlE+EmwYd5Qgxy8ZYhNH+ilPsYU5IYp9
IauMnh7oXRgqanHCk2X/TnM3//iFWzPODt/4DamSq+yMV7VO4neHerezTZ3n9fZJMUG2C1UY3CM3
Agyxi1qFCAsguAH1coId8QMM/XQqqdjZgqvz7rBTcBCN1DzeNM9CbKq5zS+KoA1/6gott86xcQiP
UQfs6dZMbLQlYGpaZ+vpCYEKWDR7n2JmYOq90udxmPY0IpjuDPrA0PMyDuYpTtcT33W87/SKHVA5
yH9Ean88rAG73p2cy5zbC5FqtpVdOBT/IhrnNs7g8fIzfKsrdOXydV1i2ifH0NJ7AvHAEGXSW46f
9CtHALk+U867t4Ft7PubJMR4iEvqiR6N6MsxwTULNL2jcIW8S5y6PFRdENYPYsTGP0B92pKOh2CK
q+bKsFRdqS4neRNitfiddC7fd0AdVxeXUXigKaR3oW9wRTuu81+hwYN5+QJokZzBgb0LncO3oEml
fUWjJ8Rettqqfi1bVcK5LCvvHLFt/oqUbu9mNRJBZxz+zeTe/KmpjK5uCUtu3YTO34Gyo41wHffb
dtVja3T6GcEx3wwooo9JFNYHyOhutrEpWNdtEcSU5nZJy0s9l78bx6U9F/35EjBpdRtqREEu93T7
nLTP/MxwC0nOV+BCqN25vUIr3ljvfioA6LLL5RuMhxNbCsECkj9z1ewu9JIvF5w9uK2zgvQCphC9
yyrF9oDZdsNIH3/oOSVKMLbqhA0IAEdREbEtKv1mKsNhk0Igg/kouCFTV5vv2zDIecj8/x1RT9Vf
xKm42csldR/0tKYegQZ2RkM6QJvXPmwumze/Ia4M/obL72Z41UP2q0wS74Eel+JFIpvvKjNHkMeZ
/2eajW2n9r5ZMxqr6zHjyJp2yLMwGzYo/P1tssj+zIk3vHLW/+oSPzlSuDpsSNQzISCRUkFQ62+E
eJsz+HX6bjJFJLcZKjZsABZ03wuUnWwbBh39tsJw5Ndj/5ftcLIzkW+BWc1j95KHIoI6Fec343mN
A0gVN7ToCPKddLj3FviWkp2g76pvXbjZccV9vy16yWIbtll7XCCZPaX91L1wSuFZEk7d9JdGj2nT
jStWgqmpWbV0QZBteS4o6nYA/NCvG2bD4WZX2HKqtNvJARbULjrZOTS+7lZar/edV3L2wcvaoGaE
4uIl7HZ7wlo7zMRm3065JtBAs/kkCpq1w3mkEaJoIz3s87VjlG1xV9HIReUtwEoeJ8s7sDn8j751
hq2xMdFW+9FlaYCOfwN14HaCfZN+TpZcKRS9mJAvTuVsnid45ujsIY8zMhWu8+b9H0fn1RyprkbR
X0QVIgh47Zyc2tkvlO0zJgeBEOHX39X3deqcGbsbpC/svfbM2sZ1TXGxA9f5YEaTfprAbo+RjqTZ
i7LYQ4i8yY8Kvh/s4U76GNcMw3aBA3+xUzh31qSNIY2JO3J4RgzYeaaOYN2sY8bisdlbmvGgZwL5
TAx9/Ry4frqJ8L+RyxXBQAt6571Uvf1hgWuz9mVm5z+D8ZDccGtVv4Xfj3cZaqwIuDsxXWuHef/N
L06xTwJHxckxZPe1luXZG8nqViZk1A/3AUMH8J1YS9rlBrtQhjbeu+nYIZVmQ3vI8hCjQMaqqyLt
F6Xf9C+ZEEbhljzlNsbyhuoYRVX+weCFf2yInirN5jQqqhMmgWjVhmP/nkOjx6MyzYzWlyLpX00x
vyTxrUbIedP2I1puhMCev5lhCm2lDssjxrPkUbFy+Mxj95a6UQWMtW+7BmdKOT7xOFFyAV3fs2Rg
qhHaFfk6dnvfhZA/87lQLyN8inVRGLdbI0wQN51i+nLT+r1heZirU8zQg2oqSRsCgUC8XhYw6luC
UPofDNiRYZmV1BxwUYYSzA/cmd7Nsdxtq6fpt1E5u8uB3+LXHzOerKwiE7kVgP4FXp2v1hTjuWI6
4+4pgULw3GzC8aLxgCO4zSqLiS66Erjcv9AnpnfmJ/Y+LCNfEXTVu09D2HTpsRCss3f94nkYeTDC
mZXApvXnCI+raEJMuhlSW//H4yvqfcXG/tXJs7H+so2pH5ZuaR8DmA+PI7ITejsVCZz94VjcMP0g
bI6o2TxSpSIbWG8Oi3Pc9NDYsfJIp5PVlcbR65h2tNzgiFxz5xC49Y2iF1fj2UzjFH0N9HkBQqke
9waqJet5QXY7/6cyXoElCCDNMm1CJjIsKWDDxeT1OZtDbl6+wDyvnoJxMEA4lrY4ZU6Qwsxrsp/Z
SQW3KtpqfweQxi8f8QA443YEJ/ZOGh21lsEAt0tlXR/oDtFI50MdPIgR9F6ovZzGtlzC5zQpfIBy
BrHfs83oN+PYgGdDNTG4Ztgie6i3sRZWdEEB48i1Lit/m+W+vR0VfTd6QfiFRUbk347GNWVUh0TG
jVoom74kQs3jOkSF30SXJa1re6/N5P1jb9qcCldndIAEewgU1M544S28IY8JIdhBLel/M+SaD0xx
yPKpIs9DLxy7aDMhOrCADDEWmY3pzC3rG1YBYx1s/uvBY6i+88Ng+URz45tV4C3y1fTlXG8Su5bq
YdSYRwmp61Dj6lWpfXCBfpflNzIcgbxLusHqqkgrnPGg3rmA8eoXFlnWjDrn5v79smlim4/UQ12A
xKBlmYKvgr6f/7x1sJ36k1VRcpHg1K+dnqmUQsmb9PORXoEfE3NU/gzNhHnUml2H4KdjH4rLK/UK
CUcK1Ooav08dP7lJkSb5BnFVOilKWwbQ2YGjwUoEE1I3ca8Rmgosw+gj01c4inn8FleDiT5HTPL6
ZEbk/PhXGssg1DbQ6JqR24icQmePOkCPh5R3Na/Y8aTGAs7RxHZ258SxawOnhusEzS0kA6I4FkkW
TCRaLYutyVhS3VQRmaWzkhKOP8pRnUuBnZ1yI4mxgdGGmOyPbaQt/40lHJQR0EKWey16jlKO6pqW
sYrRV9AfFz44PNgv3Y7RMhhwLp7liiwkuvlXSMK8Rrlt9QcVgw4iRIXrZEUTJrDctXa0qaQiFSlB
57DCKMtcLJ0SBsiIpPvPIplue6nSMXd0uDFIdcgXVGA4TLyV7nxVHIZqXPTORF71SZiGXR2tgqQC
gR9o2Di5XeQHummyE+U8Lvk9nLs82M8qcMPjBGctRtJZU3MClHFOxh3oUaD0sHjy6V6fQfNAflxZ
Xqv1udIxExy0+U0NYyvMpiu+JpTDtZG00A43+3Bf6CnwD1VXR+MutLJFYbBrzKfjDPB5VxRMk3eh
exkPPe5I5PhlF3TP3Y3W0YhbVCOaV0HjfFMCE7wYZ5jkUTX0a3weid4JWF5fTTYgDvHAW3PXVL7z
GKT+fGNmaeRNvSQ55Yg4LJyPXevKdCecsawu/JNSESmqEORyHEgiTS391llz8IQAyowvZBT1DzIw
Hr8UMTSASlxX7eu+coHaRUxkhKNo+H3kZRS0pT1ytqfNK8VCPfwOMH9+CajDDeWwHA+xk2Hgv0Oi
0L23ZdqCtmXY/lRbg/6LPPwhBzyvSFpLJKX3zBHd/MFTDoWPG05bHrv0G3dF0B8tpqsr2Sb5Q85x
UO7NWKbFrib67kdKcnI2GR5EYi4YXSaHAq5big004+eEP1ydAYZJoqosJ/M2S9E68x/z+OHaJaoZ
9tHchT8Q4wiUxmuaM2Z0NTW0BK5hb9JENsfGy5v/euAizJVsi2y6fhnts82W7Qs/6XSdp9Z647Ul
/Qm1EAln4ZAPwbH3Y3E/0rV4u1qY4pxq2L9UZy1HPd987u08VbAh7hgYYNnA9s8CQ+XRXQmJzdok
2DJoFTmBxHksl+YNh45k6E+jhKpaOBmOlikQ9G2OdGmSSGjr7klCyAMinFqEI6V01HdMCMfF92V8
Gnys5FzYYwH3RjTYCWXP3nIT1JZ8WRJsHfwduECICk0a8EqDCC7kKeCVkhbkwJtDJzWM8EpZbVC3
+cVbBRd9PFTDUP1Y5YQ4bWA2yzObTQL7EICiHy/Ho4qPXsTBCwzz4plvtGYn0JX9idiP4EP49HAH
hoAOGqTeID7O6nDYdXXrW7uQHrjZLy5D9g3OFLpP1/a8adchgTP4XG0Mfj2e789sGeP2XPrQgU+I
YNPkv65Lq3xr6VEnW2tUqjzGwBkzSLGEsGG1mMQzoHPY25Jd3y3Pk0JtwAT4FHSDYiAiYlGsy5KS
cDXyYYIKbcGMc8uN+ilHv3W2IW5me8Gt+E2EIj0z+1t5pSoBaGrK20+sB5t5RW3VxOH4eYkrfhwi
thehTeXglvmEtrgSnNtmaZ1gj88FcjMnJe7inpP3CSdB9SEan8xbnl4MBYmBkbQhKQwSG1ci8RCK
g+hokixLXrqZ0fN2AJ81rBkfuI8Z4LBmo/gdXhIDnWszuV6yBh0r7iyd2XhTkqW4NLqm9OoZulaf
nW913Svj1Ppi6WVM8G+NbXai7fO2RK2Pes9kjWePdVg9gQCFE+khx78wkbNPIuHUEGlsvkUVlhhp
yoXZp8BDxzZohn95e+aS+qjYF6KeId5MIKHE3Ztv6tHpXgGGyfk/J64IBFlVghHed+4aZAqUnq48
UBAaueo7W6CZhsWcXnVR82kUsxhJP/LkFEHjiZgkTVMT9dt5xNG/ElBPx3VpVWbe26MV53uThaG7
1xbjMEfx7KzaUemfULDf3smyHS8CUU773TJPLhA0JJ0+Mh23kktLoKjcuyaXkgqqBCIzMly4lpMb
om7qKLmxluZQ+SSuIYJN2LrBOmEmK/iopUlG+8BaQGdfbHgHdedJ/OYHx/Ea/5ozbLZXdje0y6Fs
ejLG3Gas/cNsd3l45LYYGYhnN6ipTuiHYdE47EtdG6T62m7b4KXGFkneFFCo5FuboW5PCbf/H0Et
7Gn4srtnq0O9uemhhCz3XlLbfyiTp4chGYFKtxlkF4wPwn6cFTSDzTRCjTl1jRP8oWNgSyc9OwvW
AbLH8ETayBJ8KeihmyFEAqWhGFI9VGV2H3SesbeGm9iiL8IMJ5D1rucyDU5LGJGFTGnFBC7vUqB+
MN83FfGSHAZEJItdbrPvfHYBrh1LkDiUD2P9OwWIolem02hIjA/PeSuSmtGA9gYAiXWp9EMHN4SK
sjKUxJnK/Bd+p/h58m2wcNzZkQ1mLibMKQ/DZnjKkAoe84Ut/w2iZt9jf08vjRIftmLVu9HwGx+W
cYK7QhaeWvlAXLaqsRfs+JZ7CoEMJhzUEqV7HcbiHT+qzp/mwfYBVDEHXzucu6xBLOchgC5k43yu
JIOwxnoUaNAvOfPUYl0x6Nu1Vk4g4S33oasRbW1LxuRH5BIppJGpivbIxtjru1FefSyVwd9auURG
7UczWcWlm12ESkZADNMq4rMwcbyILbQ01bLnipeyQBm7YEdqcudfofBEpdXEjdQ09a2aCj9vrJh7
fgZ1D6KNXarLprVF6lQWziobG1hmdTV/SbfqAO8uOFVszCknz3FfEkbd27gKb9QqI04op6A2NFX0
AT/mP1hHHhhWMz6iN+T9z4eFl4C5rf8w0URdwQZPHHhMVHeIHpM3bWlvX4Q8hsU4p+RcVJmAoZ/S
BvitW95BMUDrNEf6X+vr4lS3tmTtWiDV3EZZUV0iJy4OfZnLtyYsuQNZZOM76iAFr0aFYxy1YJjm
K+6EYJv5yJIBD8XRSunIAZqGgWifDiRSowTHN6eXjhjwYmyCu0zgcQapgXjNYJZhkwKlxPWWrR97
3KTADO6zIpUPKcK3SyiIGmI6Db0oYGSK1rJVPwPVxrChbptfzOKCQaISj7zvhvGqS8nLL7aeXIfR
VMNlwaCs3Zc8AvYO5Xrc8Okp7o65VxB46raYuq12hmw6ss61440pKw14lsoCHwzvxjOvNXGLjJaL
dmeCdLA3gafa4ruYDXsE35o4cnPAWwAFKiIKXzKUUehtWgObDG20TIF3EPgGggD12BFIr8+QerIb
T+2E4PXb0HxU80dvt2m9Fksfdg+TlejxwqwFY4fEsefx7EcoG1ZJjCV1n1g3ziUnAdSqlkGKuy6d
EUUAQ58IGaXtRXuvNeWNYUvKD9dL4t9Dp7it0XT6L0pwlMEOaOdbABAnCCmIiObBfjgxaSQ71ucE
3aKXqACVReSg0XMPHMlubRvS8hiakWbXV2hkzCwDfnlB93mbIyNXWmdppWZuo0oMjK8gnqEwRzC9
qZ0keIamxSaNfz5/V3XDcTaHUfvlxqz51nCPIm4QPLzttcdny9c7Ec25ndDu4vfCjowtFb8s6JAw
6IcdckvvGRpZxGoO5UaCzi9vs31aUPJsObNZUeY6jUKIuTHK+oD7iNecPGaonqkZYTGmoIM2Xu14
8wFv0GjWXT1pd49H1Yn2LoijYxMBeEHYkRrD6ESp/II7Qqm9LtixbEXfkkYRyb4FkxJa/YM33PIx
QtLn3yqrRcmnsY1clVfAlgUpiCw4N2E2c5K0tr0nRoZJIk8SmbMZicTuuSNb0cHKVXfpL6gOMMx1
OMdfNhgz5CZaZWqTR2XJ9smNuxebUMLfZe4BaJPrxH2PYLehwQ88cfvZTBi8LYnG+0PVWeKo66Dg
ntTcZ6QIEsDn7pp5IS+IVsSjY3Ko3HhdyaPbAZrUywZFLC0i8mTKQNJ9zbKB2+3A53PzcTq0gC3+
HL7Yr5qxb3hXz7k1nTk0sUeTCudhuKPBeuL1xs8aTF3Izioi7oWKIMosgmrkjQ+AcuEpQusMfS5m
r8PzZBfHUYHDWpt+jj6t2LGcdZDfPEMoWWsftuncOawa+vYTeSmgNioEezfQUhCE46BGINq6i/TO
Q+OE4NMN5wYFxtCHzJvoZ7a68eA1OSWoqNUQljA0jHLS4twzHPEZfDd+dmDjZtlH35Eo+EzcVkAN
jQnD7dRqHiF4JHJYs+JqXPY2VX/1cyTyN/foaAPL4/DjTHERFdd5TXsrqPHDDessTpxSCEJ0EnyO
Ev40ebhbPoemgEwTt94R8YqbPHsh0roHVu09ARt+40+fvnAbtQP26Qz7ogydaI14RPrsZZFjEb4V
9t8pF0m/ARUQ3EauBO2tU3THz1NWEgyJh0/7+0Rao7+lCO/c1ww8v/0iaLksCNFBFmFe4PncIEQp
i8uADBAcEoXwqZBW9zu5+oYyr6Z6TyGYPA8BhpFt2wh85ZBppvBiS5GFFUxqU8Jp8E09b+XUwJsN
0AOynNc3lSoVqfyDOcwyj8rBD09z5cR/kz/kZFKVbvY7p6K9VIRXM0qB8sL3vnhlTH4ockokQRFa
oI6tKksWOGOfyPCanjGuA/MIqytytTSxLEgZQfbNzMAYJrUtOqVYyVOVIM3CUNHOz/xZ8BQhvG23
i4uSbpcyiHbWmOr7Hxaxk7WhVFH+ZrDSfnhgbFukbNJ1DYRVjD7dZI8q6c5Jwsr/sGJMPMe5yBnw
eJ0h4B0a5FCspzgfLmbE4b+ZkZ3UW0ZMrVonOP2uaCLofvMOQp+V+t5bOfvzuUOj34ORbYNHSM1E
05C9ofRxpjbloO1YtoDSQlYIdXJID6QV9H/20OQ/Vp9RC489Msqjg8FYHHxu65cZdOUfmKJYPdYO
RtlV61TL/UAR89D1uX9fJy3riJjDFJjN2FhPydw21qXqVfmdkgz/z9MJAWCqRRzLYKAlloH8T28D
v18iyTM9gZJRZ0FVM7b7cxMP8rpaWX4vWSj+B9dI/KJRrx/DZEaclmP226N2glprJy4JYiysIMF1
ZI3g/ctuYK0okANrNLegXvOEoJjFBeq+E9yi8zWls/dUKgDn26KWKNZay2O12bUgvp5hZzrtpkNs
+NPa9OUEUdjtmyB0LFgTjpH1uy7sWebkHVOgm+YsuuLDJq3LF3mCVRy/KhSSDG0dZmFjB5tgTlPW
qrgRdFtF37HKOmYocJUWd6akU/yEilXNLmulvJdW773CyLwWzfwCiPGxzPLp0Zpmwhu6SVzQlsH6
6dLkAb/sfN/xSGWgrafiWCLEPUrHILlArZwee9PLHbdMcUCMrZ5J+JmvbPOXLR0eMZVTYH0hYLTP
hPRyPjuD3LY9mV054KmdCPv5PZH6Zay9Ed1Cnq/d1A3OE9ahO1n36J6L0DrV4WRv7N7/XHhQtrGv
nxXAmk0NeA9tAsl2KHlqlrNMHtnHKkw0UZCaD4wK7yzsw98Sq9OTpSEVUN9nhxQlJbnPZfTVSlBJ
iTAszlqGt6u4KUtO1aHfzZEnv3ygSu9WWt/oVYNTPdYisO/cMY3XyLm+4pBwGnCRQYtktYUAwShE
XbA7vSzc+CuNOwC6ltVtMGvkpBpO2W9jQ5eb58E6FcSlPFU5hAa77OZHxIOkY3QWiUJh2J3RYVfn
ohjyn7ZNgH/kVX7oyAR8sMywvEteyg1tbIBDyF++aNnnI/cn1oYU7Oj7lOFcZK7v/wtaW59hKt1g
l138m1PJb5Jw6c6RCtXFwY2EYb6vD4i4hrcBiRiL3V49RCqgu+6gRVp2oF86ouLAaOA4Aa0z83vV
P3kaRGvdVc6rjWhyHfrSOcLgdg+e0e5bnCfy34DHbd85pAMhQRCPjuiLV9/P1Yfrh/T3ToP72GGJ
3XZW+UxOmNovysbQgEt6a4FEka3K96Jq/xG+Um/BSDDEKxlJnI2BCx43KKN943pMe5Fw7WO4Cdhf
vJ54HuKN9nOJOJZSBW2YiwxtY4pC3JXKZG8wgUrE0hSOaEqG3SCkPviyHu9AusL0HSQDALKIGCRG
TBdx97G7YGxyhH4wI3zJx5AVzxSuKJejR24WWcG1noP70QufB5wld0W6KMmp3I9Hx7bKb/S4V/wj
7ac74MOJ0gGZbDMdyWeK35oi2lkM0T592qHz3FfOvkEQgcGUaS3+uf7AA/SIW/gj67mcRWkNf9gA
8azSM5be1D9yxn0G9ZK9F743boDTMopyYEDVRCxCae6ZrjPjepsyyPVpjfuH6t/fO57iXIAwiFvV
7QN3HZOedC3BSBlAGtVWNFF5AB2sHskewwlajcFxwRu0K4U+YrazUY20Ub4h9ZumTff+64wm5JOv
YiRxwXpuseZ9WgUtA+KJ+kIwHCk1HpoaIH4DZqKaqOdD66TewQfFRrw3pEKWzDVjm2RcfiuRzkj/
tdktQmGjGod3YdmoxkmTlWxjE8gI8Tgwp6QR4Hobs/lZEg1OBK6VvMtOxeuZyL6XwqQEgi6+Cn6g
oIwPhcsWclV3CxYFPHFM5NGJOj9J3/sbCc9JrPxW59D+E7f9WtrqKW19sAK9vChgo0htKhIy+DsK
PGPKXhPQqt/ztDbPfCdyxX0d7AWudwbMvvnP9uzoIxgRQqYTtHul/MrbLgli/gSKGNxfRDObeknE
izsrTBy+g8nTqYk9JQj7KvIGFXYOQ25ByBnkr/Qg7T50qmlTLiVsPITm7VEmAMvLFrWC1zCBlagY
FHDMh9K3WYf2zfJpT+SATDGCfJaFzpn1rN56I6mEwkFwEUBbP6o4+hh9oP6a7umaJWH2x9AT/USb
0f/bRZPvgkwGGxwGeD2oCWNmrq3+cQKG1lS85NswmSfBRwWg/hoXqVFPoYo5QGAUJV8IEUS7wO9V
6hSm6G4KGdH7Mfled3GkDslY/b8hxZNBT/SeDbb5wOZH7c7CqjlxGqdfZSKdc9eZf7ZBnQAf7Svz
hHtWDtHYI8EAuxjo3Fpox0D4qJN7VlhYQV125hvUWvj6S3ve2VrX93hVwE8UHYuUPsUv2uSyVlil
Wc2B11PfOs+9uzw08YPwpxyJoJWu7cF/AwWbvDGAYQWN4u3Bssrsc2S08DSJDidhBSNewaK8I3bg
gdQC97E0gdh385Q9upYw706JGFcXQt+wpDfUq9WGZxXm3T6KgPZSCLr4vUBK3GMswfkrB7NmxtO8
NJ6NGrYY1baJYmcN18nsmLfJx4x3gmo5JQYRyTbuuSXo/4oYCBgyn9G9sp2JMZIbcVAMBjdOqePr
UoagGhLS8dApxncmIF6Ydpp0JIRe7jceMGw109RTJnoDpxXuzDOUFag3qDSmN1BqTbKRER3nyrdZ
tenE9S7znLV3uBfZ5YvE2SwM3e+tpBUXKJP9eZpCdcJLod6DjgZSikBtmQTPX12SPgGJREmbhI/g
cb9sz2/RoTKsW1UOFh2Z1s41Bnux0/7cn12n5fbhGtxJObhHMZfXmzl4S5AVhPrCsdid6HE/R3wg
Y1AOat2OCZ1Z6PfRyqAAe8iwU54M+obnwNfiVetOQo23QRxuY9yeelVLGuCzzH15CPvaPlK6i8M0
d4qcDNr7Iz2TTdnROJ9yceNjgdP/pBZan4g1w6aLpdkOCDoEMuWue5qbSh/qbJrecezXh1DXQN34
YAMIgyxEnyfVLndRx0rdnqz03EWN+5I7IT9t2OcRYyW+4BtQY3iwusJaF1b6MmWwDokNAAwq4SV5
69EmIMIYGLMThi1kr2HCUt9jFAma1Uu/VR83GzHG8Yex9T34MP/JyW4csyqI47Pby/ShbIbqFdca
MtgSmGk0kD/LynZovuqcIQ3bRvu3cAhXqXUzbLpAlRChG3IurCG+EunBRhHq8Q+x2943RJf9SOOK
iwfexkWIat7XcEpoFJFI18weB3fTz8S4nfKePdUNub/J4sxNN+yPiG5EqomA0WpmZNix42Vsoatl
a5c62ccTg1CenHxd58Kd0V1yq8SKusBdZPObpkbv/UkHb3oy2S/yYPQVIL02Pkbyv7kWyAA4M7qV
Ji54nwXuux4xt66i2R/HDW7z8sqYpIAX7tvWs4MT5XOojUEh4VvxTjZ+fJ+NMkXnTZuwJdz4LdVK
E5khvUf0TZDHOMELKr6pJiXAw4uRE7GBLYcNzUdMkMILLSlaOFcnG9SJ4a6rfGufVEL8RfkI5uMG
XCcJIKU2j/0Xj3h3TECOeka+3EEXjGeAFiRyZ9WkSQMmo4e1YTlQuY7dFbPM8gRMzaK7nwMme2Vp
jhnkISq6OSDLoQ03JAvGKDiT4dt3K3vXuG19bTIZZdwgdrpJhGDxm4TEHTRxQ3nQZSlU5kgeibmO
7lWuu2/NVXQZyyB4xYI1bOZEsxSg8fZJeHJ5EFS3FNGKYXKzjplefxct6fGsoqaLYJh8yPCXXPOU
jMSN69r1Z85a9RdXZbojAJM1W2Hrx74Fw+AUafbbOi4qKGu4hWfF3hm5Xn6/RBOhlbPlvdVoXzeN
roZdEongJv9rw3cEHd0rq8n46LpV/Dar4b5pFn3SORD/mtCbn4TGeYvTg2Nj7p1VCjTjBkoRoHZC
UqBFYekT0sj+X9CbYcf/F79YoU07rHxi5wbY+icYy/7OodfH3RXMFxmL6Vgn3NtjxdqGEaSj7zPq
opbw2BuNy1T/jXM93NcQ/O58H/cYYk+o6vaExbCs8l82/pzuWWrdOLpGfQ8TIbIM9E4TsKwVyOfk
H5Os4oE2oP2cJ0MyjTKifl2M84aZjulFT/bgutUU21EbDA8RtOPi5gyvGQ55/rux0Nlhyg9GohZ8
eeoWZpsm5p6thyq5Oq1R97nSBkD9pKoV+WvjEwhFs+MVtQlesMITk/VI7wMmTYgZ/u9nU87SX6cw
MScNcqQ/kZI4HMiXqe46OKArOdJmrQDjaihkZW1x7mbJZ+EPBCJjRJOrMpnKXTYmdJiMhN/8vqsx
0ObsaaG0XgvQnXsix0LIUDb5o5hCJsSncI8Mdgs8IysH9Nz/sydwcriGHFykrfjJqBxoytEPVWkc
H1AZRtOVvJNBXpAQFRtSJeJnKBuCSh9iUgOG/5ZL1q1LoNK7TrodsRDhLZAlzMmDFk7/HxDO7IGc
LD/7MnPI4zbRJ/D+v/ZOxo/UufqDdUixKfmwyrW3hHKb+1yLCWPm9xCwKQGhU9KsRktS6mpk3YyV
Rq9lpiDcwyTrdj9Fov9JudT/vzsJv9AIegSoA4/kCBm2CyaX6rhYqsuY1kYsrdjPEP9IfdMW2459
41OM0+g37mChFiqWMPEq7y/xh46BDCPxC6dOZK183hwcK706Bnjs5a6bgi+wpZDmm9klbAikzMEl
Xo8nKqVsY9eAOa6dbWsBrQppUgJD/gc8pRV3eYt5Yg0AqDsvZOU8jxosBH6z9Bxlk/qXdl1/jaO6
wJKrus+MU+mEm9ZsEoJan4n/yI8Rpt4LK1S9tyT1UFb5CDFnz6q3oaOzQ2l3XbWNvLa7Cksub1aV
yPNcWH6IMA/lIOKGCnUeoxTJV9LbOzjx6UZPfnZynQp92TTpK6pQ+xgxif4oVO5sMdMVTLbr3r8v
c0sj7KQyk4+ta6mPjEUlhxYjlDb2ZuwkS5sdJqSXn32SzD/SKZdHFeriYW4XnzOBXItQ2eJB9JKc
aFPV7x5xqhsde//Bt+rJpQBp2le99W2NhN9MrskOASyxm2i//uwnh/n9LaMirlLJ6MpPfwqEH2wC
aucsCXRcjcbN8OLjOIPXkQQgzcBXPMYpiqkV2Eh5TIx0wfnU+dMNwLUyKbFScuTJzkULXgObVU+t
6ZThI/5p/YJdubur6fHI8yx27YiMd3APYGHc/YLWgaGRN9+RQGm+lz63YEcsTPvzyGC5QG9a1z2l
FEPGBKP5FNZHm8sMv38Up+7d0CKJshn+I+Ms5Zuha4pW4NTeMUXgprZwm3zGcWvu8SuPT0ua6GPN
1VbjhiU0xJO4yl1YGih8wTqwdBnDLfkMy26oZLnPonh8BaKiz4ReV1dxyx8BxeEheWW5yyYRkBQz
tV5EV8tH3QG3GWlijkvg6le4lYmYofPGbm1yvSPy1P+ikBqnXT1osgLRI4uzRO8tdo7Fuh2+AaV0
xyJvP7RQkrmzvY/KXpBt0FeKk5uEc8m/iUrUZrx4ZYMaQdOYMp8RfJ8Nv1A0hIM+TKZ8+Ajytl2T
IeWJJkkKxs1IsvOQSr3XN+T9E1NnIbcw4pwTojMWQcyiK5/sP9+3o21GnfTCwpHxk64CVoBZTmLb
D87F8YkxeCJ2aTOqdj0iQZnObtoj7CW3Lskfkd84xCjR5Py6UtjuuirZptwh/O8b6MNp/sk4EuET
iaTpssLzg6pZFJOPLXLmryTZiC5qZ7IO48WcVy7WtWKEish4HCE+bzPqZIKGUCtHtIh6maw7U94g
M2hlkZl13G+kMQXFcxF5mpmWyCo2NIXJU5J5UtQMVdQlTyOapCskJWQSaWFhiIbSsoUfSOkfuG59
aBF4UKeUddij0hMdS74IWNKxssSNohlEyz/sC7iHwkWPp84sYjlBtGxfwDGDhetYWYNQaG71WB6I
OHwE9cr+Fy8Vd6aXQhwCVVZYfOf+iIsyosdiAlbjaDw72F15JTJdEWQUJro8GNBgQPAn0GD4QFvg
b3Da7f0oe2wqeV18jEhVKQ6xzsmbMplkONO00XnJOr6WzHYWUH3Qf9fw+BwGaOzw0dHSCAdVxObT
eCm8D2VBuNhOc2j/K3qLQBQcU/Y5AwxAx9m0ICr5JfHb9NksoORVvn8axyEI7vHrtLz9rSBO2bYC
6zwLU8VbR4q62nQAUtpzJaLgQDCbrY5jUcLCC6ZMfN8Yp9TApmv+XH8MdpUkEGOVs2V4YQHbLwTS
wE7YKYLUxnMmbO/PNgMNTJmG7R0oCO+BpJbgPeFIp5FlGvrSx7RKW4EAmXBfkGV7v2pA2kTcsfA7
rU+Qp/YRSq1h3OpUTbhDeinCbVCxVt0w/EKXQdrRflTl+Owwdf21dPFKWDAQlyRiooqjHV+DBz/F
zN8Ahk9Ib1Fmx4UzI65V0zO8lfBMY0P5kdCgvyOhJ8aBkFRma8Dm48JsI5Ccq9Jx3+kfGTOYytpT
b0dvWTf9zW6e7UhQoeWTAxN2r4oOCrE9BQVmB2bgOn1CfUEAKzqE9J87oO7gZQBfLX9mDu130E4n
HzPpaiJwu3HHR3Id1rWPTxxE3CNWyWt4My1GlJK4b99l76NgnMaOZHPouNsKtdVGDBLzHuRDQhcT
Z4eOCqurbPOD0/clwpBw2DtEIwKnlOoeZ0vw2GoG8euYbC4ABvO4w23ygcxxvGN6bZ/zpA2Oth+K
D0/r+AQtj5yr0Iqaz6VV0V1hboqp/1F0JsttGwsU/SJUYWo0sCUJzhQlarCsDcqyYswzujF8fQ42
L68qFceRSaD7DudG7luhiLcrM0h/Zq73B5OmNe1agCM1MZsiwJZ29cbO/as/2dPNgju4LWrTgx9K
j41kQ/LWYpuJjTuQEoWE+EBktj6QBf0bql39N44s/ezX61ElugEfAmNJjsO/yMJq7pwD/G49UC3H
Yc3r55xNJ9vyXxIYsMCioCeUliTA0jUl5frFhVlRgLwCFf2r9Lt/Ae76HrxN9DUDU/ovYpGb+7F2
nwVow30eNdPG8Y0jnhjid+nz2jap6FyVZ1E883peP2lVv8eGeFEcNE8WhJV9x1rkE2iHHFOVRxRu
1zHO6Zb0QWTsKztpNhmydbebQMvfKi3KC1dalDj/gVOYkrBovQus4IhKbGImnA7HV2spZnfjd1CM
i5E504onToiujPNAXu9AzIRLIw4WqocilziL3x3diM2gnA8fhynE3Ck3lNjvsgmiJ2OybxnVuY2i
eb0Hl8SPqi+G3bxIvZ+noNmhB1fhYkATVaJvvgH5DXtCrcO+d91fyUwpkmn2Lad58JJAjDnHYi8E
pvSvJEy9s9CEkDuLIa0uInWnO7rPtg7eihhyHGPCcGG874USJGhHXTkXSZz6VCWJ9wtj/CIW4uJW
l6bsJAuUVWX9nmf9Y7f5rYeE0LfadhBSzfbiRGV2cKR3IrPq7jxf1Cg7UXIkoFyEcZegJdZi3tdD
Zz8j/PsXkc4X0HooztH4BlbH5US0hDpx5wtpy6/EUpLyTQcim8zynuTTH1CQ2Gwxq5KEOYFGMPW1
hgxj6qGLHY/PykRRKRh+5ylhntnkINszNXLXTa5F086Z3XYjk6r9bZE83o9tDSO4HckOXxjrlN5W
S94NfDNAs1rWZvIJ8mLziANkJPulXRMOHGI51M6FG/Ya/MS40vJ4PJGl7mrvqSUBSirdSnYmq7iI
a6yVc2bdWXShycTbw5HKGAG10dKbRBf/lQ4fn8FfjEfHWfDsm11/BOkybjs/ra+RM7wHOJCvcecg
OGUEHTXro33kHBrpTN+WKbhUuP5VooNxEwMcBOii20NeA61FZe8I+yh/6mHHHJrB+NYgjDeMaw1E
hWlc+J7Xs5fBo+go005+MzJIViQvxppBesqvpsaFKgJLPxEju1FbZm1cmHg5/lzVoePO0amQBnde
zs/pOakUIgeYgMMoTQsjgypDyRQA/MisZcWWvQKXti0D2pnF6KHh/abbPQzE0woBVUNaiis5ocwN
hK+BGqmVPrVwh/bgpdpdGzTpe2IZ3yDb1Xj2UwOAJh3pf4SOTaAy0KsPJP9r0tMpU99GNYn90jFh
i3w6TidO17wHa0ddYNoYx0yq5plFluw313pSUmnr8rNEdUubuX5mEEJebUfvg/mvW6cuSlFHS3bF
jIGjWGgg1pQVPc/2TjpAvchMlT/7hSM2gW8bD143xFfGPy3xm+wwIRP+dp3B+9HKJ0FjxfO81Vnc
2ydMYC736W/Vu9Hd4610QV3cEynwb3QdrsKRLK5mlRurHc7Br0oTx+cNC6Rq4LKQsvxTTgVh7FpR
JOWzj1X2k/aSXHnQ5jv+T3A2k6WZL9ZSxb9Sg/VqP7LlFpnOZx3I+zM783/tqPVLmzBm7oIkQTgo
vk0/Iv2RLFefHYN725D4MuPy2pZthzdq50SYczMsGe3ZLuQ/io0QfrOfR+W/Yw7T6SgUF0vFjskh
szveSq0Mrv5qtasUDZKNJdAccWxal2bqeAE2onzDZWF5lq/15Jo19I4kf+eSxQMJ341CG49/t0YU
yAROE/BRr5R3nPx7vB4bgcQVt3xR7dmpBntPNL9+ZaA7Yu6acaadbTLh7sXULEuOa1+kqtgsV8N7
ZxCNKyvfY+GvhprUSM5SJl5zG6zMETzox2Tps6mmX34b74OBoFVFxWaZnAn6etXgRdvlT+zMTcPC
hwF3RXIkRMu+DWkmP/KF+ZZpzu6m8HhltZ04V2O0L7r8uzcKQDew/gOAgt7MHyZdM+pN8U9vLOpC
rwf60sjzGrqLfnKDwEGsT7vDnAzr76GP756drC8/zxFXw4/7Q2yl/Ruv0jk0xxociFsOxaf0PO+v
OVnZX1JmcFWStA5Zqqv/RTJ6TlMqMaFSw2fvLHftZUgME17WdmAeIFm8/uHZzUEN0Etk9x2TSN5i
WGXUpibzOIpKX7HI1hnpFeuSY9qMiQ4FgcYtr5BvTnBnwKTTqV540LiUs092N9McmYY43fQdU2xK
N2WIEFsdhDJ92mRqdT2ad7ygV6/LI3ohcX/JzSp/7xfcGCU1M55opRr/sM7fa4fnqjRiCq/wf4/K
Dw5A2f9D8V4AWvdhAXnskuakLFMQ3ye+Ju6tNpLDNNMBG50qynY9Uviuq2y41qkaDcxg3A3RvHck
cja458BVLA69k1mC6hSs9+TuuqheLOKJnt1ocnmGDR31v4NGH4FxlHgsZQ1wJnjOM0pZMiKHQaWH
dS45pyf287ILx6/4MBGduOrqk0APYWz1ZjBY5sEYaegeEVRAS18gnBxiWfscvKtes9cGZ9SAu3dQ
I6HDasyPZt9a+1a65YumNRjW6aoYZiU7UH3BYbj07rGbHS1qfBRMp/4PKf724LjGvGfzj8O3LSH2
KdXc9JI8fBg1HEngOpdQnZtVDLctUX/TVE7/9nn/yhfIYruzmN4ql9g7Xqv4y2WdnQaHcvUjb4ru
ZtNIZGsUAdn21VcnBJWXjbbSRzLaZKm9IF41Tg5ROdhNGNvINV7aXINB30kSvjQW0eeZ7cIN5JLv
QFf1BRhNHQ5zwmlRr9vjOfbxpTOa9jR4abCbYnqIsuLclsbfc9nxcnQnd09c4y2xqnvTdLxKEUgn
UByxPI4chx4KT5O20EQWGTeqGFP/0GtpvFJ6XCVc3GqbmO763bc+nBVSlwUccwhqFkdDJC8LJg95
nLzexSSoX4xoeC5yWLscKswQxcYMG7/NfkzSBDxm+OIOIsgPEzJWyBOkg9tEUClk7FKwQ2+ol1Qp
zdgP3Y0N0d8sJk+0TvelXvrZCJorDHmt097tJZ4xNIEB7DW/z6Zx5Z5aCTe9GBgvF2AQ3Lsudatj
lyVwnCJIM57/L+qTq0uiGv4pLk3u/+E64J0WGCQHe3TETfJoPxgZPeCJz0UV8XKEY2KFJHe50iKZ
DuO+ifzxzRdxvUuFn72xgHBu8XRujmyd/2jXYNipLPp0KOyuwD1IcI3yQ5y1j9g3FV1bLkU+DZx5
IrNTL+jqwTiPmGBkgnfmeujYGRGnVur5DGrHQXwGRPwUGO6I1g4RJncYTDgvtKNvBRT9s1wAKPLJ
beRXUMr+0RnOUwPTAKMLgf5E7p+UYhIM6SXx4fLbHDg2JNuz+5LjnijFtkDGt+M96sp0OzVW/7lg
1CF/MMMNmyY9pyqOvVMpyKrW6CGc5VHGgEiD64Pgw3XTLhLnQL+q2PFdqw/gDjp6LdD9XAbngDRL
IsucO9lNAkXKD2WajDskO34yojA+OYWCxKdAtiUs+bSyI/Fj7fLckIykYzLzarzYcipf3Ske3nUr
2qc6j819nyzjm8UmACoeetG599ApRDlfCs2sTm2XnA1ZCf4HyjrgODmuzSrJvNOOcCAYrDJOVbFn
bal5apve2ave+pMH1Vn4w/hXc4e7UAO0ePZSgZnwvJz+X8IPujjkpeuRLmxb6ABptkTDgY2HEY81
ip4JcatLrGMvexSINe5+FKhBJ8/qeew3XJmpeaJCbJKm7y0Mmlp+tHQoQpfR6GeZIksby0Dem9hj
5fIOyPsXKf2/lkoTtKrOORRQtcLJm0km53YgoDN7U+hy9dovHCQOtc/3plQSjtJElShmAYgUe7u6
duYEEofuLbF1N19+9JC2f+ZS/sxV7x0K3eUhLniSkyYs+S4jtx0XADIvmSiNL7+pI4ak1hY7IWKK
pr7NKi/M45aLaaE2IGZ/IPjSsrR526yMtW3ODueBi9OwbQcmZfjNw8RI1ns9d/n63NdxQ8Oeerkb
s9RGkHqwt0uQnUSVEplrO00wdm6vPDIhEpAZJ5BtqvlXr+wazBBdKh6WjF0Wb8rBsDzLccwIb3QV
H1MYV0QWhwRnEIGBlZiUn8ie2I4nD/AD+lNRERTaesTIDuTXOszNtOw+2Iah4AtZxhXnEv5BPT5J
Qlo4v4bSyXoeIz6hKb7WKXE8U10XQszgVzwpwqWMfnPaXh4ubWpzQ1XdPiJR6ZMCsvBGdVmCGCEa
+NFKDa2fQGL5MPU4HvIkIHg58I+bZh//g0KpwoBBzDPF+C/6G9VxIca+RurYhS3XdXZjhim6h6PS
VqEja/fB6X245BP8MSJYCHiBtuJ75HVemAZ8Lgm8E9NoRsRaO/tkLaY/JxobnwtuB7xUYopRtVdn
E+ooljo6JPY/JgN+eUIYkVE+NjMwsr9pktGYdRLf3gCcYjSLBUefLgviGorJBs0hP2A/OFlYWMQ3
iPQn1rud649srpAh5xnSDeV/h+ieaP/1SQnsE1Qp2rsdjnK+56ztblRC2Ijvz26qlP9E4sa7deR1
QRmDamxd7N9ZsKzE++AndZS1j8o5wQcbP2LbAegKbQ6eDHe4U7ssiiBIk0eoclqOZxbql0266GJl
/ljWRZmJvPUchI8URBwWeuCTAq1nUKcFA0aEbTxPVkpbC0soLJhnX5x6QUU4mi1eQBUkyXHwWzrX
KZxvt+iDXYcOQ9iUJ+8Xpysi7dHgvkeJ/Yuf6iqBk9DdxEZ2XSK5/KpcKIZ1PxJs62xGNZe0erZy
U4e+nklVZ+2DNVKs+wi487p7Yf2L0T8gAq6mDvqeRT0eHgX/ktVmQOLmTQXaEzKL5OnLp2fudn5H
kKcxa05KGatl7L4FbPS11YUtEsU0ZeRjL/V5mK0n0QhmIQMZk4/SQth+Rz92UzsZp8hgZDsKXvi9
yeS/efH/G6jzU6uBTzIYLF+RUyrIXA4uUdCFkfZwENLm7iRIgEIphMiZZvXe9qs1P7NU/IKLeKeJ
xpi7J730Ny+SF6qerCxYVNlBlnPgZ9prwc1ggzp6zJBB6C3Mw/TE+7d9mehnzieK5w6FKv4ykzSY
eWqgAQ4Mx7jPmW2dB/KvR0TV8phlA0MhNlN9+HjBDoOgxuy0COzacXaZCGk8/GDaJdCFD9J0MMEL
83uJjYNuO7YsC1iL7VigbyV28DKPrCvIiemRYm5OfsMiFVEw4zNm0hfwY2dGfJu8BX5ga31VvUqa
PRujwENGeKGVJ4YDh9DuXC4EvhjIbO5+N9vHLh1XlgOTcYGtKRM4AU5Pll3wqILnLDAeo2PXOxcW
LilZAw23GO2JGaCWsHs39kBkBnY1/RW6On81rK8B3mfG/jKUMFfWYoT/VTtazOGUzUt5MSGfv0qk
2vpMZAC9Qnf9SZf1CNK086MnPfC1vWPr1kU41Tm8h2Qu1bgX3kI5dof7V/WUb0r7MnXrw7vV7euU
T4/MNsXObvU31aKp2c6azCX6ECe/ZmENEvQ51dguhrxDUiomziYAEOwmbobHMg34A5xM8TMNQXOO
0OkINyL9dX7xbhj0D+MZHd0kFJYAUN901N5jirkTvvY0xWiTBRGf3MwJXZgFhKKIUjBqTWcVF39h
5VXMxXjN3QL2myXjdls0fsnbNhtNe0tkgUnuebQ/eKzX/3EKWH41XC6nsFvk9IrWql/dBQZ5Rhn7
aKFIngvD/Fg52SEjE30Ym3bwRgh6oPCTjETEnaHHqDSbs2e2/onDBOCLfJIhoXMEO5uplme4CnNB
M7nNaEXH0VXwVsrvhqOt8YITPJ/hq3gEuPxmOBK2GAOsDmJMGffUo9RjdLOsBbb0IPPPuSy8Pw2T
Qg93KZwP9l1xBdpS+xsbQDTfIs2A0BazKqYpErGGXSIJBGAOQE42bvee8Qv/aou62SvthqgVbCYu
1HX3/BZtjmVaUIXmKR4tZ09G6SMFyXYbfVBmaGLwtABFZtM+nSdqK+Uo8u0sdf/j13jzvWyRn3hS
7X2PS3bNZ9co0zkJgU6Af29ppR0B2bV8BrnisV5Lrplx2SzdgZAiEJ36886kLHJMy0A+1Uv+G8Z4
HC6UiinIyfaceN1T2S9vNcAqW2MZgWZipMZYuv+GGPUwkDWJbA8LcPRcicFYFsbG88oWMEQi1Prv
eouqtPhbEggJg1a1pLHSYKHKauR71UXu0YTyTHKzqH8tXnZw0/LZS9J/ucdDgBo+newho6KADcH7
qxnbdRxDSIbCUyPbxgnkpEwB342hgoZVj4BGza8vP/Tg5XhlQLjRYXnAdiSa9gbX/pOpnfy2aDr3
Peozyg1GURMFx54g2THnliDpuc2vis33Z8aTaz40MyqwavU+DQZxQb7h6ixLdajpNF9jMEP/pZAF
QAqDfkJODrh+FHZ9l/McHPGmbXJYVNGXqZX7Xvr/SWa/L0wBceSAs37gkQOnVWT8EPga7+XEGYFc
60IXzKs/G5wEnzHShRGaQYut6JR1rH373QqmoqbZUrS/J0I6tHjhSSX7IpX2C/nyF6YcnHO/QhMi
23/yG0M8kRTEzcRZZq3WykHXJ9FLgku5Y97Sljvy9AN7IMoJQoiQ83urBus79ogC2z4tKZXV1r1R
FuebFrazeayCztuJri7vZZBNO4d+0wOsoQj2M3+72vSOo6FlE3W6YHI2H46QbbfXOhlfc13YT0sW
8XF10uxIP7I4cxbEIfFsauIgLFd3ncMt1hErz6NBMsFri0E/RimaP0MXu785xwznPJ6NQ6Ot7BIk
w+ChdxjuAdSW9RcRP/nPnC1i74jkxdxXNzkVt9HV9xojiUJ9QHF8LNLisVQq37PqsS6uUH3aBqPn
QOQ1mLBmsupUcuPlf9wK+DR70rgKzHPU7X9pChTI7nisI8TywqM0j0tYIedslqoCFTtaj66d+EX4
zrLhXnxaWd/uR24r2dY0WbwXroz241QxJsaOB4SOgH1DnM9T0kIERb2qlxmiEYb0sZqsOKLYMTjG
yeBpThOsbsdHb7fGhAZjRde2rWx1zAb+LF4X8EXAOXOPm7ELdprZHqYzNcSNHQuk5FQiiePuwpQ5
CBCSB6uPCO8ugudCO0IxE0yToYpr+qFsB3vW3wTX8g4mgcnvhh/Fv0QuxUkVozTwdnjcVSYrIeFI
H+7ukyW7wKwK9nwCi+e5FD+a7l8YWRCREwHMkG5Btxn5tmUjFerZ0+yqA6Eo/gsElTKaI9jwAxrS
v6yJEcQHqxgPvTCOtigLSnzVi8Pdgjw8xQYEHWYb4iYh+QIwDEvAwgSxPMM+OE3LD4X+1CvAdZq7
LAehjjYTQCqMzT3BPXAaU0XO29PedFto7aIFtSJCwEXyI5qIYur4AbysyquPcY19QHraCZY3MfSJ
F3ad7L90Y5YFiw3lnO6iiSjsll4cXzrSEUp/gFQicuPWyrxKtrTPQZYbwSubbF4orRYoawVEJWQ1
2v5nUQl+8dw40puJANNOEyz4THrIe5s8cZ1bG80D+2tEv/dZkC7RgZx71aEBlXpdHsSlz6cB/WSy
+yF95QI4OSFwTOTsqvXLXW9M2adI7HzvcIvwvriPj+pk6GbM9q7ZM0gKVYucmsdT+2LPaftSd0Cq
YCBH8gsKviyfEwRM97UXLr4SqIc6edG8DOowiIKmuoPcFlz7WJNWzVlTAZ32WmSGWEW05NqnDDo2
Y5o5r/iaFFwcM/b7DTwUlgi33EPifRpRW0amYU4aYcxmJrpZiittUYdJ68rwOeNPYtYjYgYzvzhV
CBin0pU5igfZSEK+tYallbLM7DeupphdcAfbyGaZusvs2VbxOgFwMQ5DKkcz2li6rdFDyGqxlrX8
6Uo26i4uCKM/FFXtfVGJeLmTvsy6sIv6eH7nqEaNH509rf76bi9eOPSV8lC4fkTBUSEg9aXon4zC
zC323vPR+6TdXDd3p7HEcsAOIN2yWSy0we2cQFxpNohNCv5hDgA0MiIqYant8sar2QJrtsbkFhNf
vwGpmuuWydmL2G7AxnntnCgsij+umzFuTphN7HhFsP4aZZZ6SjESi2sMtJYkDfGw05J1pftk1UB5
bywmVA8uf7k4cgEaeezmE+3hyAI2ukkSfu+b3IdeBT9GQYAceV3MyAm8LYOgLPi2ujZjA0rWjbXj
qZN+cjx0GFY0m/J97nLV/gJzJzP+BAnJAyfQhy7KMN5bJmijM0tipnUqkyGerhjts2D1l+vWFsR+
8qsuu1ruxkhRZNH84K9lKtzxTPKs6uHJOf6RIFhvf1DyZdnUZUD04HE2/pux0/GBGdKKv+nkptdR
DJxQBR5qCMIlP0OyGe7FaFVHc62U1CabVBujQWJH0PDWgD+onA8UtZw5ykrG0VfNiXV88cgg8wxj
Y9opDZdBl7qv1utuqWgyeX2Ujv8mas/1rhKJbPcEcKbhuzB0EH9nbJ2PZ9Me7fxaDFKdtIdiyp5Q
V6yN9LEjmWzE0bkhcWQ+CGhPD2qJIAG7XrOS7ZULaHvmcBJuP0+El2xCcCmPi8lJyX8twlXptaIJ
lz2Zpc2KYzzb2dkhON7AqElcXDLuyrpAQGTJ4ViZGXFfq41zUjJO/Ih1wD6BKDpa96os2Iocsvlq
EOUeMJxF+stYKpR2t2Ij+d46kUEM1gGl5bH5LW/ZtPi/lCJBvDEmpuMjJPiPtmnErpoi8+HXTXUS
qTf8ie3Ak1BObEEMzqYddgkWWLNpCuUW9t2sK8WuK4oHenFWpwdEMUb6Rh2bycF2qDnwYKd0wBOH
fZehi0huk2quvxwvVg4nhUxT/Zvw6k9NbI5/mYlSn0uOoplQfCvUFMIPRw/tYug3a+zCippT1Lc2
ka6iX8iFm61ZnzPgHGBW81ghtjH3Uk7YLpClAQdRmHcWe/m2lBjGDzYo4n6fTXW2xjySlCWPdkr9
7NCNpnvruIovD8fyiucczpGsNrRvBO1/1nkYONJN+5zMLDKQI2O6b2Mpg/2fqkIECjVeLRos2v5w
6Y1BuQiasfSfTNj8EXiJ1P5dc5mBtwjVzjok7GudWzTtiaSpbbyDVoNIwGSH8qG+rlTlZNtZ2NVc
43oblOzZz4nqt0hIGbPaRRYTKzCjep24tipoeA7kYGIKvLqnoWvf8hbKglhjvh+N6pzgn6YirO60
Tmuo8kJTeTEwN4nCPFlzbyJn1qYsxNln0XVfR2Qnt52CYXVNR2VrlhWcKjk1PieEo8LnD4ksDu9O
l4JHa+Kay+satDlJF24DuV0wP8xZyb8c//uQBThCRTGIzefAxrq8NBbRvcfgrQnDYa5t6KQd1ibZ
PvaAnpRV+DSvU3rgbGYxOMWSwFTaTk0HTwdkmIuqPWlrDQaaa5JmnzVB8o+dDMt/Qq70yifyli5Z
0MDyWyrBFso7UmQmJJWubOTVIxNzsPYOnqe8O0Gc4KxgV+ycBeLqjkNqPl+ngRfss1l3qF4EjdqL
LMf6g5bHxFGpMvpfhWm3YZ6WjfXJua08pZxOcJ5F7IF+IbLdvzcUzBOMF8fbmR2O5MGOI1hcXuKf
srKLfiTAfjR01VyAZUdnppvHq0ytEl4OvwOXXePe6ch3DpQ/Mvw9eKGCOEHPRQyzi7+AxnOSAmqA
1ITkuTomeyL1/bRzEwEekAyVS3zMcTFg6SwmYWxRF75UZZCsuxeDWvyL59qQuEZFg2Xgs0AFrhaq
OPQwCDCJKmm++9WKbwaFhbRoL2kZ5riU5TZoZ6D59C65xxU8VbaZbmXBZl3nbBPOzh+pksGd/0x8
PfK7as2ZzsldYm7ZG1s5Q3Lg4N0TJWZ6Q9w70ronw8eYpW4+kTkEfErWLW6FiWXhzB+O5XofdqKt
l1zl2Objuktw8zunG24miyfVbUCCif6WOHw8OWzJ8xQqHfNWR66YKI5oTWw1xTItjHQXUKaMC14T
fH6Pxpg6vHIIpbzFUymvUg6jkW2YsDGK22xy54FRlYCHn3juN5u+NOQnJ1PLeDFNbNJPE67ogahT
8aGo1Y1/SeXCP+N97iSfcuB4ciDN3oyPKpsTRmAmSZbHm5t51zVMgrB9K12aOrJ+ccDVzvSrubvu
PHZ0+GOrKVlcljLT5L9WcusvZXRZyKW4efCZiPSVvp79xgIJO+Qml4ZTirsq8bRF/El5aph3JOQC
vlr8kUeXCJokfc6mDYGBKOaRRkNunX6qXFwmWyTek9BckM7AGEuxbICqzOSh2jhdMRIOBIB3hI2Y
0LaDHj9HATVYMyl/PMvnl7UJQYb4WaND5osj9DGa7eAEAH/A4udrEpqzauOLM3Gf3uak7ct71noQ
IJCyOPsWY+sBPRxsbDzbzKF91NLrDRJeQkiadb5NE1f2ZHJhYAZeyJqDN30FQEqfDIs/PXuHcjx+
qGownGrH/lX/CTGb5fC24SDi0KzoL/HQyjMCQZJtSUKsYoHn8oFzM7ejl2hBnvQ3lu/a6Um4nhWc
qiyV+dY2eGNs0GCJIybSG0NKXssVCXj5jHvL7A5qbj2kl25mEkgtDFrRUBu3hPfcawU2D9qfSKps
l7MeulDjjXrjg7RndPJlJ3kYAq9yHrVdtdNLSuuzzrYFjCLaYnkb+2JvDVbTvZTJPGJdwEOlSiCI
oPIhaDUwEkef0GP1lUCWzXDyDGHEEOIqocAEO6LKAk5FVvfWVwtg3tupjlPzNoNQMhNXsdKgAEQl
q/FsBatHVSe2aNpdDWMk4BotRzGrXTbymcT9Yn26YIubrwP3rz3VwHgXT0p8Z3Tvbz6f0iPz3HJg
3m+pp4drmOjB7RiBQx/ooYAVLjKXkn2HIO85wdTtxAxdruhaMrWkqsdvTKIk+es3rA7f6EoX1E9t
NgL3NkJmRAoz6/PhJXEVZroz+FVxgABkiQcaOQz7UTrVIWkjA02gjUoKcgzZNZrK/NEz6ZiGWZ3V
FwIERahbUx7jidjprqzRn9QkIE/JKpEreTLmx7x0N+aIOUvHYuz7kGCds0dKH8lc4QS20HEyVb4N
k5/n19z0x5qA+2L+BElr/SDUwPWtDSew+MdBEH61fGHEbunA2cTTADR8k3ol1vJQuO/0Od0dxQkF
VKwyLia1Zw51aIO1sWsK36ogwxUFPJAI8AI5HruK/ixTP4YaVodygZLFC/zOoTLscxu75tpWxN9W
lNLevcJovD9mn3Q3AuEL6KWmPhBPYAMFGylzyP3Mag9rbMLsrxW6DcxAN+HnkdkqBDTYcatp+mEv
WiLqqJb++OAEl9XvENxIHfCW1ZIG4cCpphEzb4FW+56/rVyym3M9kSuH+x9vazY0yTA3xpy/MB+9
+AetOKqd+sGNxNGvY6t5K9Z+EdI7IJk/k54nyIAVvKlsTU43zXkBVEYpXJq24k6wxOkLqfDOfQGj
NdIKc7XPZTxIDIg1zFo343iGrph0bPRVHHveIMhxj9rZ3orDrANDhMJLFV7rwtux51rTZMmzPzBF
uFGaLGFOxDqvac+ZWFAMhjBM2YeNHIf/3GL1wTPkmXMnfWg3XEkZv7KH9r1O4+CQCstp97FtJT5B
LuG+lVMfvA4qH96sLkj+m0ArmF8CRMMKfPetH2KHIynzXOhnDu0JYJJkIpCQi3bkRZ4A+en4Vfqg
Rjg1hjh5M9Rs/EYkmh9BnLkRcxM+lFvgffC/rhFUuZeIy/p/rRkgFvEs8N6AYrOJVOSjmu8FePRb
Ewz8x4NOcNhddXUZh27TujaLqC0rUMpL6i4sLeqhW9cq5ouRYS+yRWrptynpkj8BCSxrT8Y9KZ/9
xqRREgV0s0K0Y55q5sQ5IiZ9/Aak0hDn2fXVxLmnAM8N3UrUFcDvnJkUnA+8OlMFwY2yS9Mw79oy
HVR6SGWXkghuwcAqY5u0ThLXChXrHRe7wYAG48bSNl4e772QOGA0PVMNCj5pghTvWNKjDjvc65Ms
PUj/YIEei431cuZK6pXnGOfzOzE7/eGb2r/RaDBmJAx/ZhHbBhUaxNY4fLFt2Y7NZWnRhGpCVLyr
nlKN88dmsNHo30zdEFAhxLNgmQEbjCheBibhMWC3CwIZj3U45z6BGLc22svEhm69xZjHCkpUP+IL
MlfFqK/wvQ7mMPm86Ulbgb7rdpBPdlqXrx5Ew+huTDkrtXakJ7aTGzkE1q6ymp5zX9QEdWjDvkwA
7rfpMVWN+EhcFutOmPSyf+s5vVA9L+zE2gUsyUiu0g0M3Q1tyBHQjAGw32Jg8Bh1bvotEqt9F24H
5ibT5t8iK4IzMZj235CawzVLfffSFHFcHOxAM5MUUI5ArhvL9Kec+xXe6iyxZnbH8J5khLn11CdR
EnA35Eh8mYXZ2Vcyz317dDT/xSS24BsFSUVVq578tIWJbHvOl6sH40TVvh8/aKYFJrI7F1JQ7h3d
4/9qn5f/vXRLtF5ciaUOfoTbu9mtGFWGwmQD+WJOgFcKQbvImXi/WLz7dxUjwtYmAD921HpJ9Y1r
B2lqWvJcEaYsA2TInGmzMB+8cNI8eV5GJnacm4C181nHj466mQrVbOUAxZfEce6EXQxFJJUj/3li
OIN/x5xRlokcf3zSvB5ebLnMd0aEveaZ1aHid1XFSKpjEHtwH9L/OTuz5raRNF3/lY6+HsQAyAQS
OHHmXJAUSUGSZWuxbN8gXLYL+77j158HNTcmxCDDPb1NtKs6CSDzy295lzKChrZ8O2RqQSrl8Jl3
DfQX7UmayF7kRyPAPgSB96l2y0+adBFD1mIL+bxNT8wxi8UcOEaE3gpdhD2UbxWgUtVAlbBhcDpo
aHiU1ojCF7/X89E7xcTBKrusf9OYCIZia7Ul/DDaUdEYHOk1IxptinmZ/EqsTu/1iugDhJGGHG2k
KfwcIC1XwjEv5nrHXB0mOK2UUb1KjNHQBQc6Et9Lt1FthGog0jPlhivLre8tRk5vtj8i6NGiFJHS
KSkCivxswiw1RtkB8YhRFjCdkYGnsrSsBM+QFlKm8ZZldYt4y9SHgf5AGdkC3UvhbDJEF4VM4EhA
HAEq58hZoxsPP5a5Fb2hW/LdkZfXFPYxM3KYGkE9atjiOdatsFXSICJCVoImLPIn9vNCPi5/IZib
HYLBKg+iouT+paxlk3TYdNwq12Qy2ZdR9mOMhRlT3BvzrsfwXO1w82Y3Dl1FozXsMGH7ax7gsR7T
gvLjQ6Spsng0Ta2r9jXQsGBr9LlMb7Vm1G1I2DK3HpIgATCJJx/EE5x7jiP7H3FMMdj6LwkkPz3A
ZCNsxpT2d/YQoKUbJWn1iHg1V7mflONDwcRAdzd1G1T2SwrtUj7DXsjSYAP4SbsB2gaMsETPCsCf
O7wxCUSRIXJ1YPJ0jAKwHKVmPqSk3q8GOUj2aY7z6NmmY0vtRt/4B3YdpHaODOpPRlPHxQ6HBecu
51x/he84o5wMi/eGgoxmEbNMY0w2FqXHiJ56kdl3URHwB2jdozCI94KDXGej1eUHxmsRCqjhLCr7
s22o6YhAgYQzm2NVSDNPbDoVo/ObJ9VtI8pEe2yogYBwGMIaHwviKRNRRgrZvBsbFdigXlzxEiEI
CCIqcvPUi5idb12AyV25G7LYrB9A00bZ1zwEPftN2nbfYWUI6H1r+007bJNI1/yPoQZBiMm6JEOA
FVuY9pcCYQ+lbQJUyMw3SEAMyQB1uckt4KPywRwl0jbMGqzvLj5xPpQk/I+x+iEa2QdtpnmRUeXQ
vH/QDD/xf7kFfSsUywjKiOt+K/mi9pFjVbf4F2S6UT2IBj/kz71FA3wfd2ZpQMLUlbphHAVzLmiH
+QYWAg7EijkUoi+tnNW9M6F/gEjFrB5ynFYUY6CJ1od7k9LPYX6DvOUL/a4Q/BpzUJIQB2I+TChB
EVVAglBJ58UOkKFbAtpsP2HqXQVIpGh+Q85cMkdMMe8Tj+ks8m3pG0AaSRjD3Hlt6FJRqZeZGn/S
PgfGSuU5gVqg3QhzFiRLyVTml3B5wq0hI3oU7tg1L0ka5nKb0Q36MhGLGYdqdpiRgU3jS0Ny/TGd
e42TFVZvqOnIY1Ua3XxfWT1laYTo695GfCF4lYY+0syYjcT+SY0hIa8x3jKf07By3maMIoJgb5oz
Uh4j0R/xD2UkqGNJP37JiyLwHzuY+nuMM5BNb5L5uTPQ4Fucmvuge5VjaoQ3bj+hoIpxWZW3n7h2
YgDPWZYXb2YVcDxhwYRfCTHOl2YaFA2XdMaQFjdy+dHQLFeHjFD1PR21dAYwkUn5aaI+0G9bDDK+
FU7nRG8AjNAxG606wUfa8cVTX/gmPKEqoSQKB/nFxK7eg40Mp5Z81QpeWlS7nE9YlFJtcXLc71M/
9gdXGM49PgTZXW0skHuapOkbCex0pP0Li9IRdnuDZTOCicj7t+iBARuYHjJrqt8gSkTjc+Kkw1Rv
it7kr1w6pDQdSW1/tMyyF+S+jfcVSjXoJ3UlxLo8q9XNTMUM4SWgFtzOrSuiXz6yk/fjhF+jZ8Ru
wawuae3yYHYzCSjafOUhjLqYoUxdofJikrRCo2XqhZvvaMttPjTOB0yiSblhgDDZTYrM+crIufzU
SbNHZ8PK+qa/4fVr+n3uqqH+aqDyo70OUMW17Qzja1sSpOWtoYwaFbBCaT2uDKIPfyry0/S27lGN
MHHFUPc0s/v6KCAo9zuk5jKwUW6TlI+O6wyw4ai0NOtv+k8WzG4NvYXyKQUzXdwYSsFHRBwTnWzo
xQPjVUtLg49CQ+NNj0YcH260uamcpyCuoZSSw/hbRpzIfyDghXhVBGdOu+H3qfKhHPQC/LFDZMZV
AY3Cwqes3/mz5fyYGSlh2MwpeA0Q3wBnkaC+DJ9Cwz6TrNBMt82cDe6OmsgUf7k5BN4tCspMiVH/
0SeSYbD5zJrQMUBiCCYg7QJGZM+i1TCrqJiCov5oM6YczOzGQqyrY6akqAOQ5AJzYoaLUq3SW6go
dHaD/SAgaffImIqtYBr3AkZeT/Yx2ckyIdcn53uO7CziVqFZ5XuG0j4EVgxhvXEo8tesrWsGHnE3
BSArF/FOqlsQffuQBBWGb4e0CsJ6QfqtI4KNj07imsmdEXdR2+z1qVTaW4n4lvpadi7qjG3AveOh
vQU6rzL4/2ni0T59QecgJTEmeX40x05P5o0UwLh+6bod894ILC6yxKizzUfg/K2DHAuf+EuJDPb8
BlvADtDTibOwey7wDnxmdjsGGCk4wd/IbHfJp6pyJCLfIBUOqcY7JCtW4J2w9LTcb7g+GTgRiGj6
PrW4HIdpwJQVWqjYOFMABlvpASUEA4pFPSkI4oeyC4pfqe+4NAAMi3+HbmDvbaen17SMvycPeLdV
v9XR6P9ihOcU3wcuCqwjwXWTHml+Xb/kCDSgH08P8Mm3KloDCTJB3B+mM39PtLCEFEdiB7EPZ3Kc
a0qCjtUBS32wR304prNe3tXh4LcvgH1G8bSoBNSH1mzRLNiVXTXhKdL5xBEZwph/xrQoC58ZMZms
qSdwToWGZ80Bywr7F/5EFKKx04aMluJuX7mOeqxkn9yaKqluKiPW/1LQ+uDSg8wHjoa7TXVvzyZu
VbTFAGjNHMk9PAVdB0QVzQejyCmCOs6GMwqN9o70aanQcEJWQ7fmT7UGzGonM2v4kgfZ6B4S7Csn
FJx8F+cEEdON2CLMnmNISPBAnwEtf98c5y85QzCAokY+xxM0CO72LTMpe5HAJMPY9KbllC8M6Jz5
NoAAmlD0TA7Ca8TF6hhafc3oaCofGEfmNZQcKxc/utAuXx2tMyTyPdNgzQBvNP7GNp/6j3Zed/eA
eNQR3xwN7k5iArjIB6QIJle5S8s/R+jVzfv5TbRlhJSVPg5vOnxoiw4T9FC9z9jCEe9VHkmWAqwJ
c/eZARPvONOcWCOQuRb0Tty5LDi5WWwUz4FbZtjuEeKASnYF+bWPQooHApXuYoBOdnpDujWDw3Bl
KbYJKNz8UHRMQQMwyBKVdPCFx8werYRz39fWV9CVRdzSbYgr+gLzDHBSHCV0A1aIJz10PoGAjR7m
JksLhA2cXvvYz86ArVnl2vrjWBmt7hHLIBFShdXfahxwPia6VvqfVdlp1iI5Yda3oW+a+woihofR
7vRByomZrBbZDxOlVfOlt5nBbunEmT/pshTRK54M82ulKbI2akG1LRxe6yc8EqPXhinOFhxsaf1k
9jCXHg6a7l3W4a6zRfnUZQ4VY0cElRh/gzuE95OP3AtQkygJhHYTqcpleh1n8Br3TaZmKCxDxBEd
vQrhPKSAJZ1f/O9wRsVP2rCxeEAQ1R3irZGSPZgAXXoYlMek1W0V7wLOJ6luZnXqOR6oLHdNNw9U
92LSPpbOpMEzzpaG9v0MnDw4DDFMHcyUXKv/ZiC+mLxMzZgECNHpDW0Ja3ChyUC0opscoDg17rUe
x019KzA1yLRNJ0vmMJWDIwiS9qXpT/0TZIBgrv5Wet310Bb7coJGCS2qHelbFuDW8mnXV2He6s+o
5sa4gPsao/3mJRII5n1unaIfHwDqaGXw0yXZjv098zMOGJjvEbj8wenAG+OzlkHp/UCtN2PGIZXu
BilCFghBHHEVgfpgTVSfH+jpO/OuK8ziW1QbRX+IpVYxQDIqIbtDzEXWQdcbIQjlW5UB4RRHxkVh
+DXsJRHrOOEgOpV7IwcfZ7V///tf//3//u+P8f8Ev4qPRTphaPQvRLA+AgJpm//5t2H8+1+E9eW/
vv35P/+mDEGr0lJIupC1uRYdLv78x/enCKc3/ur/EkmQtbCvyu++3VbVjspnOKR6arzZJvUEbD94
2hDnseZudHeieqkdJvdjwlwrAp50+deo0x9jKprcOEa4cDptd5mgnv4YpneTPXDvf00M4B47Q5bu
FwNOS3tj9tmUHbBTgQ5cJSEpxR+uDCnfskxdCVug3S/k6cqmZAakhdrwRq6YHOpswpzFBhynlB3c
Q478YfjIXF1e03BPH1cgOyccQ9IzRwlOYfF+uiiwKVpJCrw3NiBD8+CIzkY+spVWtmEey+hpM3Bs
CM1lYxkfLRPeKXL4lptyOwtFW6hkmrrD+7XQjzZt2pgmVt2RFGCzueATNUyvkzEu++fB6HzHCzIK
m/vLD7H6ZEJ3BcLCjuVKU4K0cp3TZzB5QbMV9PrTpIweeFI5fkNDr79pTB3BLkFS82UyzeD28qrL
/+pvu1YYpm5gs0IXk41iGXLZ1b/t2mJuktDy7eIZwUesLMrcye77BGYhNOK53dIOVsyX8Z29DR08
Oq5sU+vM6kIqyW41+Q/dPF29AytbN41ePPvF0D4lmbCeg2aB6aKSeGWpZcevH1Q4likA5tmulMsW
+u1BG1NoDARk8dy0VJY5wI8tZKJ63yXuuK+V7rxefrHrz2mYkg0J3tCx2JemvvqcFoI91Qj94Qnv
SXgLobuMWehjIC8X5Uca/syNbNLjy6u+f6GsatHAl4ZJEm7pp09Jj4MHZfj2VCSk6JtZs/8KGzrY
TM20+ccfr8U2pTPmWAbqp+sYo2OBh6yW7T/Z4YBYhYjRLYGOFt2luaj0Pwsr7FMphTSUYxqSQata
7RQJCdymdb3YAy10fjTsvk8LGwcpIBP+GsU65pJpZEw3lx/yn9Bxum+WhR2br0gcdcXynX/bN5iA
RAk4HP9JBU4vDrVAjTegz4LJdoNIfTTM9ffMNt7k4tKzTZoWpwEftYqaSGtDehio5fx5GZ1OfWE8
XP517zc1V7pL5LNtuo26vvpxVVgGQ4NqxdMkMSbZhJlNPw6itLzLG2wfo7So3i6vuI60fAdlEqDY
YLwLYsfp6wgpk2cn1OQT38sAEQhxoKUbADDaRsBZIB91lLbG2B7eSbuP8MfdXv4BZ3Y4gdLgd9DW
Mmyx2uFJb8AP6QL1ZHejeZvKhhZSmfqgcPvuylLrK33ZdAsWiAALkg2dDHH6sEE8+p2TlfYTenbu
roRQuwd3TzHIHP+Qx+VdScq3gfgqdobhI69RFKAC6jk7Xn7m90Hacg3X4sfoPLlura63Fi8XAPyj
9aQNronc7egYt2WafoFGT4pfoMTap/q0gxwbXVn5/efmPnJY1HG4y3kNp2/AnYfatUopn8B6MPrU
rFHtRhpPe2dOrHumUY8pIKO939kLKsQp7y4/+PuPbXEvcScaBrkEMIvT5bmaHMgCjfFkxqSwRjwU
I2pP4bwTUdP/dXmt92fJVkrHp06anHdmbKdr4TeN7Ubj+E86OMa93rhLJRdaB7DR7TbXx/hweT3j
3VdVgCqFIrpARdbRkDpdMANq0Tt6xngv0IzyDm/DWBx7Rp30hCPfqvd2O+i3GS43qEdNAS53arbF
7YSn3fyxQXHyrwKUvVj6zdm9pEH/V2RxfaNlVMM4L8sw/uCGlvt4+WevXpNtg2bnQChb59+F4a72
Yt9MHaKxRn5nzvl8RC2sPhZaZuwYxaVPQahfO4Tv1xO6afNdkO516deu1tMBHGGJnlTMJl1cavMB
2jpCoj5a/4wrUBh39pcf8J8Q9lvE5wlBK+mOQsvLIQS4q6Dag5YogC9Vd0yR21dXatlBSjPf2qE+
3kZiFl+0QSZ4wY2AQcqsTQ4zc+udTvVyY5nm+HLl96wKi//9PYp8gV2JqqG7OoNGippKZyKmBFom
z0J8PWvxc4hLP/zbLxnA3dbhuCj86Gl8yIHLIDSMOuqzxKTI8QSOp6//wQ8CgOQIQUxkprI6lQzq
DMCSLZ8kyNJ+iyg0EAWJVxM71Ir1RywkgRDTlkXKCLfGSeytTtP/TkszCnd9JpkzXv5FZ/aIoVzX
tRzddJbtcnqSXF0bSPnHFiiAne7d2JieUZaaDnQdxC/doF10eb3VyV2+CJeC4do2OGdTN1d7Mumw
wOloctxVqEYjHYyG0/BgJjaj7UqAyD86VW2PH2r62i84bPb1lS1qLqFhtUXJYrn6ef8GGdgqa2+6
FNeYJmzuwjGdblts6tAF1cfPblR/INWXiGiFj4t37c9smdRQ/Aoup4pmuY156hG7JATGmeqMGwUC
CmFgw/k76JFXCuwh3vihHT1PQqljJFJwIBn9RQCz3y+/xPVHcyiY+WBIQUruGBqrpx+tkSgZUrOn
tyU/Hccb20K6RkWP3IFqa2BZ8HR5vdVdYjuOLV0LYrRuMgp3jdWxDs06VOiBa7eO4/Y6FE9azyNT
xiqA6bZJs4kb/Mq+XP4nf/9MjkMtyr0teE5DN+zVybVhJtDpd1pPtnp5VPS7sf2YUCtqZbO1rWq8
QWmxuLI5Vlc2z+koiyrAsE1r0XFcbU4c86YMsCeeBI5ymBtmcNOsRztlWHKs9LKe9sh9adrt2Bhl
y7geVMM27pj7XHl48f6HuDqCIyYXquWQOqw+cK4D7KlhfHm4++jDPVO2sH3KAJNnXN9213yRnWFD
6u1o9+1EgERPhspaO04vqo+s5r5l3Kp/pq9r0R5BSViPvg5iccwByove5ocYiF/yVKHH4e90pmru
j0Yiu3ljANgn8IRdrT+VSLaG1K8VQDnkLBCyBxTdhqRp5RRhFh0NpaHfNggDYe6TyZGJ6RQX2lKB
RnrkDV3W9Xg4RmDrt7CktOBFDIgzv8Yg69OP5NeIEY7DOHbmBg8JpLkv79l3Z4TK3LWEQKiGYs60
l1f8W/FhAtbDEgGAkt3kjEYTf7A3zBbRwjHn8icdFefKR1s2x+mOZUFOiME/Hb7cEnh+WzBpIG5j
R5Z5+jC2n1DKLZ/xRQ2urLJOrNmjyzIU1SaHgpt29Vwl2i0xaPPMA6mBlTMtw9taCsxaZE8+05Xm
rZahsIgHeAjpCcuStMyarQqn5EqCuY7k/BAKSgtwjEHvxZWroDAmArVLHAK8wJXDq6zSaJ9jTe3l
mPH1iMwvApBRUXpJX1VXXsKZ42HSk7LpEyiKi/WrNpDlK8rIwDYEXuHWzvPoMUPE6GZYduEIo+MW
sI/CKxIP4pRezMfLW+vMl6aoEewr0nop/rlifvvSYdaY85QBowxyA7wrYNDspxZl0Z/vYBNEm841
CYBXt1e5Qj8UncKMnC89w0tE13S0H4TjT9Y+iIfgDRw/BgCXn+zMoeGLKkQSyZlQjVltrrgJxzLM
wtBrJK44sm/uoA6Cp++AlVkmlhiXlzu3mRFfNnTg3/yT7Xx6Zmo9mVpmYaE32CnX6JjUxDef4DGO
yR6NB5xS0hKBjSku7wOf2cDktMajXlc/Lv+Qd1kBm5neOA0nZS/933Va0ssR6EAdZB76qSb26qMa
HQ+Wzph8kfiVzpsK2yrxbWyA7G2poMxoZxe0ijezY2nBz0SNevnodyZaq+i01LOtbZhrWGJXG25g
ik1BLhl7cTQP5YcZPFL/WBkKnr+ro3DUbDO/c8WxyGUN/AY8Lcqclx/QOPdlFc9ogeml2bGuBUAZ
5E5E3EbFLhX5PkTn5wecS2SrE2eyj8QZRZWILea8N5njV4tfVv9SYpKT3vO35s8m4BR/q5wmesDH
2ij3WOuaP2LSSuPKrjjzUymT6IErNr1NS261KaZCh2TbRB7alLMAOI2DrAxU82rNplM8tEwZ/r78
ds6EMpu3wmuhKhPmehuOdmzS+9YSb5jcfofbjwVEVUVeTGTZl8Js7hsR4D5YBvGVguB9ZuXaAl1T
Iil3BlOQ02dtUgOvpCpia9iYv0KrMYMMJGYX3WXArq+0vM7ELXJui3oIyp2g1Xm6mLBA5xtlhbmd
cMbbFsLj1piS/+BeIHQwylHStKl1Vgn2gO9CH8FA9po5ob0I4hgwp25oWGsicoSyQYcP0AQwzU+z
mz//jmRLuq0Twpbu8ekDzgBl3FYWsYfHT0pbzSwOLRrAu9Bh+ayBRQpfSW4Dcx4Ol1d+n64yA1hC
JxuWkG2sWmuAysXQuUnitY4s1GOo0Za5waskfDYDkynriIEijhPF6P/51l3Sm+UKpvCGSHP6yHUp
xVRrfuyVuK7cJEOpbSbg5ffjGNu/RpzhMKgICkgm9EDLK9fwu827dK7plutM7mh0ieVY/XYPguUO
IqebTc+G1bYt+Ks+zaaPNl+sZ1cqnnfvl6KD8aDBXI6H5IieLmUBssjp25geLssmlDislhQY8E1g
N+PNhBYeM1g9+9NAxEtdVuViAHBPKnm6aJ2Cn590obwUMY07Kh9kpbDq2eRzGx1ahhFX3uf765CS
h9rDduhr6TZErNMFTZVhaZNkFrcQWH6oinh6x/HflY0vAKYi0yaPMp6+zFFTD6FeQD0098WIiMwf
7mZ+hzAU7QC69myr1aaSdpxIP/Cl17SVe2haoJboROQ7WSuxATqrv+QQxq48/bsgvCxKerucH5Z0
V2878tGoHHVfeGkT2yFo2m4GvTKQQm9csmkPxUHkoZWVqWMNlvRKsnVmL9MR4JXTKnVIKVcHGA3l
InPNUHoOXK5fi5b6oe17xM+B1WKQe/n9Lu/vpFTgURlUkmmYpD8E/tPvLHWj5iqJLfSWGMO/1Qrr
ALQ/iuIDiKwEhYyggWlwec0zJ8hl+mMTkBnh0Z87XXPWsHHMgp5kDucw6ChVfONrhfvo4HVyCBah
N+CwWXzlCJ17rUsmyZxLmgZbabWqwZRjCFrpTXomdLSomgZZp8CnI2uEoGgvP+PZ94oYJOeVzIG7
7nS1LFVdrGm59GRJGGpDlW8Z2Rv7KJy+C6QMvcvLnXs46gDSRbIcsofVMengsUVIPwnkIqZs25oR
Xnk6aJYcbYIrJce5w7H0VoVJukymvErMK6MaZsmUxUs7PCJ00blHDa3ufa5ycdsCeH9tI8PY0b5E
FvHyUxpnH9MhFFJzUXCuBxk1wgeox4auJ5BdzxywzXNZbNHFGetNBanEv3EjQGg3GG3o+Ovi3yvx
iAjcyaX/1QobhX4fvv6GvzdGIRORvUnfzzmKE69gK3zzChjg3CZQqCgQSumxcmecbgK/9f2gjqAC
zw4QxB7oJzoZKjvmMSXNFCbalffzLqviMC+4CTYcZZOrloP32y04A8EvqylAWjxr2594OtYH6KjZ
h8tf4dxHcGzdcGxAiuyE1daWrTNWul5Lry2q9hmTpeyubdF2ippZXgnE75eie2EImpTUC2RTqwfC
l8DS0KRQZMO9vvXD1rzpKonSc9SLK1F32bangXBplOhwjh3Dfo94SQKrqeECKoD7DmCrABFkZUbt
Z+Dh/d4n3b8BR+/vJlHCjtGRZLn8Ut/HRJZXTMYBHYFJ/mfn//bpBFJLKE7krjeFznyflvIhKZG5
pcXm40YP6NAM0Q+4vOb7k8ya4IoUe5Q03FnlqEgx4gk4LWoVtOqe9HlExEwNAo9GlX+wCqyWm6GH
fl1oPy4v/H6fLokaO2eZSC4oo9N92jhDWVVggTw7zmz5UMoGeXTEkqvk8+WFzu2fpZpfKjjaCGsg
Ra9ZfTUJ4kWIOoSHfXd5H9nha63zai+vdG778Brl0rXlA66L2iRs9WgyA8crw1oDv2a3OFJGdXxn
DAOCcUle9Z+SVGVfh06Pf1ncjZ8u/4Bz73TJWGjQ2CYVx+oGoFAuNS2bbA/dqPnRRxwQGyPq/T+P
MRSH5KIOJ4VpzRpq1MdKagrFBM8K47hH17StnENCe/GPowzrcH8CxqPpzJDkdI/Qvp2duVSYWwIy
/abknN9BJKopGPWfl9/cmWNAZu3YJrC/5f+WTfTb0VMylKCnXcsby0m78XUj29PjHrd9X2GwDfKM
hB7nZYtR6ZVvdm5l8kxCjq0EH2/5899WZs6zgMOJORDGs68IJsU7N2/heHCfIlgbq+yAqF+3A1F2
bfh05mTQm2T8xUASBMb6ZBRRD5s07JQXujkkLI3p1tSmya4bnOhw+f2+vwVJt1wongQbne7N6r4I
Y63/h3XpwRxmjOVP0XDMJB0c+sQorWi4BV5e8Ews5bEcBkTcu/xj/Vo1JKnKMia8GAFKyr1121ku
yiaRwEVxKOqdQvTj8pLnnlERZAy2KrvIEqdfkiJlqFBlE57bo7AdAJ+9kybMBV0VEoWZxL0Sbs59
PnAOtCltCl4wNKfroYc965OohCekCcSAX4QE2YwdyeD8eaxmKktlLWh/ve+hRO00VqXeC28uLPfN
6MN+51hjceW0nzsJCH1YdKAIKWo9YzMbAwlAtFe8skI7uXIz7TNOAPku6Aug7VZjNlt0GL9Fyv9D
wCaBhaaHUI4Dyk+C81vlaIjXJ9jzkagboH7zDSRY+3NTuG+mAcJajrAi6qUG/OPtYpIOIpa5YHuF
vQTz3w9+0aqw7BNKPLpjhzZIgp10C/+lQ5JkV8HMjK5khmf2p4kWIp17lw8J+Oh0QbQJoG8PVLR9
20g8rqP+1sxN/xZbIkbtVvN6+fneoS+Wt4rMKwUlMsBg/VbnQY/ryYrcTnhI+rRbK4gRuOmBE0bD
AClhJDfY9JFAbqOXilKhrx+KheIzMPtF2CFshisv/Mz1bNLNYEjE5cXxXH3lEZvFqbAH4WFr2zA1
d/B334BJgaBq4wp5rAe33DewGI4VcKwnx47T/eVXcubEUnMuSBRUc0DVLV/ot08u/dnxo642McIZ
/EPENN0bq7q5CasiuPKwZ+KfMICtMnJ0AL6Yq6sT8UCBPGlnenHm6HdQTNBD7Tr7cxHP0a9JxdND
K3r9SpQ/84aBjAMAoCJYou4q6LaupXo1WtLLdWR80RN3uxlXCBRcNmmFq+ymR1DwQ9AierNFmV3d
KTmE3ZUnX87NKonnPgXHYzEP4yyvPjPCkzi5mhRAoDSDr1Ez+J/mPjTnPz9N4GYservLmB6JmdNv
WaQD+nuFITzDV8xd0Io7FGVjwsuHjydyJr1/vndcoi9IFb4moep0PVyKB7xjmX7VmpH9HDVpe3jI
ax8KiAdX7s4z23QZ9JtLdU8quUaGot0XaLVMpafTJt4i9TpiW9minhyYIcrll5/rTFQi+QCCs5Qg
QOeXz/nbmXCTeO5Fya2ZAVN/cXuqug3sPzyWBA4OmLy6jn9lyTPPx+akxuIQcqettyl8mJjrzDE9
mFv6fV1YJZ3FBu0+G3HTy0935kTQxLNohf/vnGO1S5oISzc/9jF5MhaMjoXuxrAJcAbfwZuD4C36
8asmBns/oGhAiTlZT5d/wJk4AEPOoZfIaQCCuQrCU5SqPPJLiJVAuzXI8WKBviF5g+iGORqoE4Hc
SbbQspzqygk50z8m2kJwAnJNUURFe/ppYTBXTVWEKWmQpSZIgj4yc7qN99KMfzbWXZqDOl8UJh8G
04i3vYOdtzOHzi/ZKvvm8ns4ExUYpVLiAnVmY//DO/ltmyWjplNV68ndrCXGL3ZGti3T2PrzZP73
Vdad1B4dog5t/OTO0mN/Z7qjxPQDTejWyYrPynKf5qisvS7Kr4G5z31mLhbFSWKcBgnk9FXLHCCn
C2X9boAQJu+mGhGHFzewjGcmpOm3dtQRAVRGqsYrSduZs7RMmmiXUMijtLW6Z+JWM21kKeM7BCDq
o5M35iGODRwrguja/f3P1GoV2R3nn0zXUZCD1glMO/BnAp+LO1WnEisVUK149kRZhrtFV3ZteYt3
X+fvA0wicfUdc7Dex6qCbjxjHA2f6Mp1/j50gZtk1LQMCEzC5Oo6J+lJZn/KsruYvL/CILSeoq1O
zvdpKq3hsWvzaxyf9297gW4TLKFpLHj2VTiBExVYuhZjSBuO2SFP9eimsrJmp0x5LVd5v6OE5dKe
WVhY4Kjd1YfFoLXFYwhSW2xXzffQiHJ0PDmi6PnkLYzz0Mx2+uSimXj5oJ55xAVIyA0OngfezCpo
9HbZxbjI+t6IHF3NTVpnD10U5sW2TBLwAZdXe19z0Klh9szeNaDVrlcTMFYxHQFdi6yt8yFFCO3G
LzucYrD4Rjt36rp2a5YLWJ12t//j8uLv9w+zw4WRwPMqugur2FxA71AD7pOeFWV0+NJu2tRW2cOw
t91NGkTVlRTifQxcqhtgBbQYuQ3e8RpFhngdljxe61c0Ua3UPAygWG4uP9X7D8jVatMYXvJAqEur
UzEoEwFfHMy9iaT6Y9E48wcNBrmXtrl7raQ5txbXmk7bhlY3mf1p2FORSkvwTpOHwtCCIskQoUb7
G5Zycq05e2YpCqcFMs9hAuu1yr9ifOzbATVxb+pU9B2nrfRjHmvpTpvn+MqmPL8UWnqMHcGdruMc
fhyljtRVDw+jGD+iJ5IfzULmN4iKX8M/n9mC8CQWfAtJ7DJhPX2BTtPj1Odmg9ej9XVwarSzs2gA
YFIgDzgPbXfl0f6hQpzGcIsZ/QJvUiAE0Hw8XRAesR4Ott97uAlmWG06VnQ7haP/XMjK+qrXvnEI
wqmPN3VG68QOuMd2ZWYORzPFaoZQXmJEi+Xu5T37PthZBBwqF2at9ODWnbCsxhnOjPG7QukATQ1z
Cm5U5ydeiJIMMhzjAWVQeXt5zTOvnukVXRVwbYTzdULfZXLIU2Q5PYF87xcNRPPnsQrRzUQLYm80
WNVdXu/MrlpSA9AKcL1sws7qzbsjwjpZ1HkNKtFejhryLT3++ahUYxz+g6UgxICSoNZmSne6VGR0
Yx+mRuuh0pVSbgf+rdACuQ8pzK6M1849FWFGLm2Upbe42k/4b3fIXsWtN/ZR89HRDPdAwmu80Ohw
rrzAM5tE0YimcUJNpKz10DNCYqPUK9V6ejWiN6/V7nFQ+KmqMB4e6mpCqWou/rykpuHG1yKHBlJD
xXn6KgO3qR2V6bVXDDPYlh1iJz64txTTxgxz6hCpZezPxvDA6B4lrMIVqf8TWZayuTLyPbNdyb24
lw1AiXQmVvlA16WYHNcFGHDkfadPLWYH4W1eV0jRUeRoKKB20k+3f7yRHEFgWhBUrLu+nlUz0WiY
ZeMpkY2HCdOtfYQEzFFqyCZdXurc8y2vmDLUJbt0lz//rUDAk2tMcI0iO1/kdnzd/ZnPkX8DyG9C
wEDr93+0HMCOf5pAwOmX+/hdejVjPzqOVS/uKtT3vuZaXP5QlHFPk5l/R5GzvJKmr65+lhPQOMHt
WgyhaRivDn+eNDbO63K+syzZ3+lZiUVrT6v/8kOtTsiyCuhBRBAWji1F3+rcF10JhzYpB1R8iupz
jCTprirT7GjgzPUx6KJoL4Gy/vGbZFGajGQA9J7eMWjiCfa/O5v9nRzmiSKnNLCDwR/jwEw/2Od1
YV+DIJx7TFowyFYQcWgfrM7kiEN8gcP4eKdChuBb9JrHDcqQEWbPWTs96ujP7frJTa486CrULW93
IaKDgOI7UtCvltVQVzQDOMJ3jTX3yEehzMrc8+92dq8BV86sZLM/aWpxFCRd3NOz0DYW6jcpnpqW
T3cGurNr7iyZxglSJ2F9uLxp/uH5/pYSLM/Fv6D0gNDlA67Zkw2ini2+Oe1d5db5ZzzrtAotxin0
nwXSQCludqH8Sxkz8r19K/ti07qddJkbmz4yS4LpyEuQZlV/xAyrr3aysxJgU6b2pjBrKm6y1urw
Cm7/P2fnteNGsnTrJyqgvLmlJ7vZarVaI3NT0IxG5b2vp/+/bA3OFpMEC30GmNkbEKBgpYkMs2It
JqtsDS6uclXXmvnoQOtirxA7QNsSlqPubzO31WRNlaD4SI8WER7VnCY4xZiSzPb2GGr2umtHf6n+
db3WhBsujxfRF/VRR4orVVUbLa2q1QdY4do9asbuqkeS5YmodlgIvoQLu1xo2jcMuVFoILgkc73c
1rrpNWvKp/GhcPpfCHEnj/4QmG9RQLyyUMn85/7OXn8axXYxGfKWIOPkLu35atkPMArQ/Ep18xc6
R+UWXcVq3E0OkmALHyf+ssuPwxh9I1w4M1McqUtjzmT4EQyc5oMFJGUDVx7hDZf/wYKaEmRiP8U7
hpBrIPx6Ou8N1KgWsqvr1YXMgE7HW3oA8lWsxh8PSBbBvTGVivFgBi700V1nlvAL6fNP166tDyZq
BP7CJ99aXya/iKVJ0F3i6kuLHtTBKQQ09oNfdehtgto/BvRuoSGP5gXfc+3yGKyhD09Kzug6EINL
U4HVww2qwfRp+Alk/zQ3D505xuuqJD5XASV+dxVm5++fH3mumgiSLJX1pDtuqFAEiCX/Y0nbsLFV
Klvlg2pWLcKtg4M4hUZlyUE+eg4fYT3O40/Up52vIRSW6p5WCIr2Ps5NqKS16J5Ek1lCJjwXrvEE
xaKzK1Vih1Xq9Y6+Q6TETQ7GVFRLvlo+DOKXE64xXG2BvmbI9PKX6xnxEio39UOUw+P9EUJjFwLg
KnP/LsOwLJ8HiGjTheNwbROkJhHqG4zAIcS/tDm7o9X39lQ9REj3/Q3aHEkxBUb/sxfHXbPz/H76
fn+Dblk0dL5OxaUIPN6lRWeExn+Cz/+hRgjjrDezegBbUaNUqna0m4ylYF+q1ogRewo1OC4a+yAq
ZXwL+9nrBSxgDwH0wjBUocLbbgLXyHz49ZnbWdn0Mz/bc6msB0gov7z7a8E6umISE/QomJTLr0Vx
S02rQase0gH2ym0Pu5i79jr0ac4QHqrbGBIV/31JovhihsUpsBLg6KJFcmlTUHRkvmMx+DSlxV/R
qFcgiFowhJbWZB8jV2le7n+k7FN4Lh0qxQCI6DpTgpMOboOwu1/qyvRQV0ZzSFNv3tVeEGzQeJ33
901dnx7mE4jrcSfwBhF1X34bep56Q2YzPjC5aWwr0yzWhdBXD/Lgnxnhq4UBwVtfRjSDNQB+gG2k
168wGnBt0No/5LTokF8qlVxI2Zntd6uM3tsehMNFRB4wD3BSWEhDOiy9N0VozqE/JXRFQRFmXwa1
LjfQk5ePSd+ZC7M0b1ftz+cPe7T0iXUAn/AOybVEl5hhUIKh2hfaEObQXRle9tR2rteuujyFPTbV
o3I/lsy/Iv2TGzC1KRQfDlldJZ8Y/oX01ErLPIFYK3NH2BT14aOrJe6XSqnpavo0aj+pjafk6zxT
xhrNoFF111BcpFtoTxUNHSul2wa5gVZN3Nd5uJ4C+gDr0EF07v65kV/6t08FTyBwLwYgVMnPEeMx
Z95X9X6AK/opaOLw0KlqtTM0E3Fgl7mEETqmgwYP997x/GnBzV6aJwMWvSwiVhsuNur/qvQU5lqK
jA1y77tptJODr2f6aVKGeGvUQ9FCnqGU1I2jfI9GQfktSNQlZJPUVvv9AwCp0tqGZ4vRBOkgO1bl
BQmF5Z1BJWeX65O7jrVZfQmBJW6gbpjPo+5aH1o964+11gTbCkmCTQwH+ML7fOmOf/8QBgbeUM1A
dB0p/kDOsFO82VWhN/HflHsy2l0Bzf4OlciTX2rVc9U5wU4JVHPBd4i/+n/HHYeB8+fJYRKfcJa6
r7QGM4whkKqG+j5hdPo18Wf/UfA0Lmz1pct4s0LpQeV9owhx7QzTqJjVzpyNvUvf9IHhWu1Fm/R6
48V+tLt/qC+d4X+mGPUUSFiaSp50qH0vNwoHDdF95HT6B0SteMJqbfzmByNSE7O/FFtdfRrVV3IO
McfkMF0rz1+4St8iDexq+yjvnb2rRgwTIU8A56++dGDf+mAXm0VnUmBRHNASlNDl4BGJc9tmglIH
iN62z3OHOIqmuO7Knqj2qm38M8nC8kjCPH5mMHRGVyd0z6obJa82TKWQK5fNnnMYnkKjcDeQfNqn
yYaiRXfi6CkKM+VlRkh6Gw0gT4D12vs+cLNT/DYPO7gjovNdtdDolerY7Jf4JgNngCMSWbLkBTSr
QU7G7PQ9lMLZJ97oeO3OznwwEmTd6hjtUtXM+4Pe1wqswAinp7ld7zRdQYnYmPotwiT1uxKQ3z9J
MBCJeX/SAXmZUbnQgPRo+t41EusDYJGPCEZNhzqnC10U86/7B1a+/GIBiBJ42t4wVaZ0+Qs4T0Ee
Gcae8THvNfGouXIGGNRVG3VfziZ0xMNgfosRr92+2zKTH4SBFM+pMcsZcxISpQUTmLmSq3kKIUhF
WDH0V45TTp9UBOEewmbWj74C0dR7LVP5JHmA6wR/x4D4ZcRiWH7tRcEUHFJAdhut7fqdETPiWJiI
NnpuXWzTNINioDOWcCRX7gFMucfnCuSPRWohrXZfwjnsTLw3M3oUq7JwCkhbjfCcuERpVmgpC2ss
2aPJJaCeInqhH4L3k+ylI+JEZlCOh84o3bbcDWgiq1QnWgCGYDTGmc5s5lJzub/A12YF6SFRPkeH
UEZGjNROBBDErrVD5hsK07EMF8Hz8tOshnEXIUCzEDVJTzlfiTlqIXwqJIuUDy/3c0qgnzNBwRyY
nKo3jecIhfbegAwvCr9bitcekhHBTlZaXWXs9kJwL12hN/OUt93f3Cr8n0vzNvMsHTS8+iHlPT91
iQP1SATXbFXGH6KsVbdplHxzORW7+6ssAus//LGwSzJPicQWWGzwa5d2g1yNvCYwtUNa+dEXl7HZ
tZkMwXNZtfp+NojuyKOzhbW+aZRaKb0aMZkgeyc9onjvepl+GBlO3ikZSmIwlMwHswkhkyCd21St
tjSBfWODAWZwXchSmaSXkWzBFCJXmpn6IZybYM/Ypr+KNa3aGzGihDbJ1drzu+aAFpy1oTOo/7q/
0NfH+TetFtaZyAOLfrnQA+1pHR176wBeZdymnYXKpjPEexfdndWshu8bb6SiR1GYxjtjX4y6MMUv
bewU6UYyVIl9iN3RXdtoVTyFQ1ahPV7RI1vozdz6ONfjBFG+BJMiF2cadD2Uue/sQ8IZPkBBUT/p
g4Uk02AOf2VcnIWQ7221Lo8tnk9wIQEA5k2RU6qqmEdodyPnMFMcXlWxMaNWPmSf9MKvV3qtQekZ
2vleT02G0RAW2k+8gauYzHXfZ4g6xr7evzQxRDDkCMUzDK7Zc+tM2qHUtHDN7FAWrWuVkAh5AlTI
7h8FKd4SW0N+RmLG/4IFlGGO1FkRGfZjqC20IXu24AJfGxoYggo+7oWNuXYruG0BuAaaSldb7vXM
PZx+jdPbB8RK4oOnp4gShVBvD2gd7KM0U9bwm7q7CJGD/4+PhOCPJ4qEUYzwX553u+GFDN3COQD2
tr7OHj8AGrXKQXpO017vL+iN42f+aUu6WyUNZhhSWgcxIQ12EwdZjsnp7JNt9tq6NnvncN+eBGfn
ctFc/j1XS9BhULC4/LhoLjvbb1142SFwf0El7hkBjWSjN2H7Crdm+LPy4ge9K61jn3YeDI/wshOo
BJs2UZaoua9OEyh+QGDE7byWUNeJxfmjMOr0MGaopeIeELaF86vurRO8i+cQWdpP9z/72hJBruh2
A45ghk5GDdgxEadCdEt47tVIlM3Kdigd/Rglur1wbuUdFdxq3GwcNZzOvMrSR3VorhZV7mlH3a6y
h7wNfyhu+TNKx+xFy9QlOmD5w0TfjhBWQFComYLruVxCZhIqJ0Ai8VgVSNHUjRc/osRAvNFnS8NP
8tOHKZIEnjwx00nbUHLLfT3VwOI5GJHaIEY4tbY4E/M6a31tG07G3xANOgsJyo3FZBXp1IsCtBj6
uPw8S3Cf5WZjHdEGQxmJJtuGOWjEpu06QvGKWtv9cyI7HfGNDNUTtlEaYRZJChgbFC7inKzkGLhN
tek0lCXUsUFMFQ10+59eAUGHdKQ3r9O656reNy7+8j9fht/GsQ3fK0+AXElU/dzp+tGyjlVWqd+M
slQ3nV8zyXPfzK19pOpA0gEGjH8kl4OUhtUhFmQdGS5TdvY0fTaUMd0yohcc0QELzlXgVAuv3q19
pAUi5hjESZVHIO00n8o2iexjbLjBA4C3/mNso1zC8hRrPRvUv+9/441rQSr9/+zJdQgzL3U7oZJ0
LMbis1oP/eOESOi/feS4+cKRuWWKNANjwoNxbKQjqqljhfAjeoyoZRzTtsieHB4q9Ikbd8GL3VpF
jw4z2Qn5Kj2lS1OxOuS+Cybg6Pp9Ai2moNurojQhbpio1/Vwti2Eu7c+jrceYBKFKmo60lOYBY1p
pGpoHwGw1nscjXLudN86Jpq7RB1+bQoGDdF9YciA9F4e9Zkmo7NiKDGP8DH+TFNjelJjxn1KvxwX
lvGWJVvEFfTkBEWa9FFdP7hN4XTOkR5C+AE1BgN4NTyNoV29D2NBjsvIAB0eRqVEpZOM+3LHki4u
Jj8QKkd6d0KgHoYHd2jX5uAyf+906sEI7SU63OtTQncHyiRGlwSwQ54RmLqZQUp39o9tUOsoTQbR
Sa21aqvqjbkvERJauNvXbssD9AtEluSEwpjckcj8fkQ+OAhOvKX2Zsrr4NkxE2OhLCQRZrwtpegg
ETrTSKVkIz0/hhak1mSOAdONXrZ30rRBRyztXyJlmlZDnPVPZUXjwIn98KVCJmhNiDqEaxBXSH3y
n1XT9PqhB/FFB1PvnQWv+sZbdOm9WQYCZICXAj8kv8RmP6ZWnWrKMbbRsmvACvxkZKV/rLvhr7RQ
mqOS2gh0t/SXjbZ0UIjOvb1l5Y2QDtZPPfyWh3xMzAPU4sZRm5PnapyrR5xLACDQNdZ0KOuvFhOW
awb/cNwpWvaKYgdb24rtn0k82OcSacwt7OjDWTEH55iP2Xjoy8bbWDXsIEO8SJx54yrRt4fWVVSU
uLYic/0jgivsrCFQ75Rj7Q/jKQ0RNpni3Dq1ZIkLC3zblMDT0xSgASY9zajvNaZVTMoRxSr3SW9r
1DkB95yCPq8XTF29kLYAQNCqZMgBIgRZ+SSdEaND6jA6OX0TbqJY0Y+IH6srJ2yUI1qU9dZEGmwh
Mr/6PoyCUqLlhkExHnG5lJ1Cb103xvjkG02zjzqr2Rtu1O9zZJ0XbuwtU5Q8XYE4F+GOZMpRpkwP
bejNlLYAPD/a43nQUaUamyxfALZeOSO+6k9T0uvYpT3KnqMbnxL0/FZ1qOXbKTTQhVSdv4OANub9
d19iZMRLCHsQizH4B7SVktTlKnpTxoBEBRtf3xXWOlcKJESTsNyinMZYgpMHj4MF4MPKHWc3KUZ3
SD1l3kx10e70WMs/eGhbvk5BXx56ZGUPBWrS7w1p+YVQIpJbCm0mNuHyF/pOXmqxkSYn3H/2Ie6s
L6OuBd8Q/Cp3npkWC/T40rjR7xURlM/kJBQkqYRe2gOUHgyTib0g6/NdnM/1U4wu3bbJURzTvaJS
0CKCeXgmdMtXo9nEDzbTawtH7tbPYF4bvBbzMAAAZdif7lYqEplqckLILNgWihoiQVWOs/k060nE
oEhaez/spo9aKj7Z/A8SPzRYPGsYl3hub5x+niv4Yiyq37hs6UgaUaBbcekmp04FgDgHKlrjeZXt
LG73QmwoF+44jYzEE0bAakv2KWMt6rbo44LRwVOZpPoT5PTOCgKAeBtqznAe/cpeQ0BUPYcw+T/4
AbNJ92/DjcsnJJR4NEmvBZ7mcutHX6OXi1z3Kdf6cec2angqYrXZljBafbJoai7Yu7nJFIh4EuCA
ZypAun3jMPtzmfXpqbdHgwOONt2gz221GjwbTdsB+Yf13KVhsJ7TTl8XI0R4XMqlkc1byw6Fsuhx
EAJdMf75Ze31TCykJwfG2U8jeLBdwKTXyUy7v/iT4YuheOnanqA+sluGCRaej1sHTEyMEviJ6Xh5
dKidq2Dyyzk9mV3qUzRCHraxS/REZwR937vDHGEyfyqlwGqpo1zucNlXcdmP0GOjOzetisEZKA8j
RTTG2aveRUmx8GlX5SMG4wXyGogiwRijgZL3KjQVGK3mNaexcNy1itb7roG9c9vMSLKj5+as5syI
j2rnpdveMLp9Y1TuR9qP1henN5d6slcHjtCDeiRHjkvGSyYvNSKFdjop43hInBSWtAqgyCGlqb7m
qJWrQJ2zp4h1OE5lb36jzV/to2iJAkq+ZZRCRZ2S4VGWA3IY/XIP3BoZx6FoZppM3viklajqWU4R
PkCNOj6MTrVUHpejE0rjPB5UCHg8SMvkQAHyBYKt3NJOHrLsGxNI/MbQ6w7RBGjKWxd93STI7QX/
LRVGgKhQlWChYQd/qwNJH2lWfltMEIYi3V0Yp3x0wmelVSGitTrasm1voQfvTicIw5cK9DctM1cP
XJxeNfnM5fKOY0B5aBqURy2x1FMReO6eqcbm2Bd9/lCjTb9qVS0ksWHa8P7lkhIbvpmhRsFUAEge
DyoXu+MKro+ebs65AR21SXrN38VD/c4epbDCpQINSDpKmijLI1iN07RePmfnkcmmQ6i2BvKmY3iu
G3VeIzeqHO9/leSd3uxRr4BgkWahCob6cj0z8D5DYE3ZOXXR9LStOjjUYwt1yawvtXtvmGIulZoI
U6HA8WSMUZVBzpKlbnYmy2WfysJ3nFU2JN7Rq+A0uv9dsi8QH3ZhTTqiYKVnpcmYs6URYjhrGKkE
B5Sd0sYvPhHIG8+80NVradbeGU5jYwX7hLYQf0q+4PdvwB2T/sGBB0TvcnGHLDFRineyc1GbWbDJ
kmxao31jfKoN8wHhnmxxElF81R9p52+LAjXBMy/KGdJ2Ti2f7EyssRXM00NiTeekS71feadUp46Z
P+BvRLll7H1pPcdX14FFpaMehpwfBwn8wh5Ivun3ryFFJx+E+Zsn4vL7O0FFCk1Dfk5mS6HzW6f2
uq8aOG9txI3HNmY3Mj3Y64OTrRUf6eeVNvnVGWAxKt+hGW8KeAKPQenaf3VFWD047Yiqkg/f6Hbh
p4okR144VNtEDZTLQDHo8qe2g0bbXFHzc98zdJu0sbaKzcBeQyCvPkYKkUoLPu57hUbj56aIjS1y
e26/4GJurZdIMZnHEyUvWRogFdGyC0v5GUqnGUTEYPU0zxGft6o+WfnwEqwcPXlnP/ltl3itGL4B
fEiqJJ1SX8mc3s3YpSAxnCfgq1/zUS8AuUzztgdPui7M8N+iQoJyrvt54Z7ecgp/GhdX6I+SweBX
oxsETX4uaeQ9tYWWbepktk+RXn67v8W3LiPhFwKBsHZQUJdeDrdU/LAop/w8VX7+HVhyskViaKAG
xEONbMm8xER3/VTBMQDSjp6WJsA10qfVdlx2FH7ycx1V5Qe0yYMNYindfpjaZ0/xoy0bMr727PSC
T791jMC6QNumklzRoblcU9UYpkaNvfysKHG0j9QKgbYhgYg+c8IH1UkCZH5Ahdxf3ptGgSGjfgzE
GoamS6N1ktADQY74HEIq/Sm2nfLRCJiddOrM2vlmUH+MSjvb3zcqw0bfzi75BUmkoKLn3by0WqSq
HyRjyfEJUxPJTVs98HJN26aKm5dGs34xCW4/uY3ypYIM7Bx1Xk0R2TbeRyxBDCb4zsQUqQiMRA/u
8nf4CKK4rV3l5yz1tJ052d1PBMfpTA9p9H30LP8R1oVhYZ/fNlJyWqIkBZQT47AsShsNKMFNpoky
v15PwQkOGOVT1Vlzs3Hj8bMxqWq7Dip1/oF8tbUDeBTuncib2JKiOPp+Ue5o9oaPbNxSnefGYUAY
kfIvDz2ZiByIlzaN1c7OwjO9HKSkOnfaOFYN8WztG+tJc/39NKXv0wdgD8QjQzjKdQMpctX89FHx
ho8wjs5NH8Jn7gOpXqldAaE5wUD21A9d9DcBjr2wC1ffitk3ZQtCQy67LIhQBiYa8pD+nNNW036l
sF4cgaskpzQfvkbCqRnjtBSLSjaBIUB/RPWEw0ZrhQnqy+NWjk1iDIiyfyiNPor2te8ObroCVVtY
xZp2ntM+q37bwYCnt5P9vpIVxkVtF5opcE+M78oMMfGMGlWaON2HopqLB/K4v6hwxZsKxa5VFifj
wqMo+W2gkCSXNIEEl6jodEnlya7sbaswrfaFf/d1N4XfBitpN1Vq6wewi8bzgkuRIgHsgcUHiSnG
cYj0ZT3DunDM3DMG80UddYZfdVKYLJ7VrZ0ZM5HiNG4Htc42k6XNu6xXDoGXFguPovRy/PcTOFek
8+Ktku41QALDbI3IfGmMOd7CvNkjOFWrYCInbxOP+qs1uPZ6pPS8uf/x4i/+w6FcGZZCAaMJjDYM
SvPFjZNi0wxu+zHWdff1vhX59P5eYcZjuC3Qj8g1yGC2J7MqG/Ml9hLla90z2qiQbu4mJLwPRZV6
D1lt9Aufdn2M2FaYwylTQCgF1PbyytRekwRqMJsvc1sMO3RB7Y3dAmtGndBaZZ6/BPzwbiwl7g9w
Fz03oTF3aS+NnCi3Z9t8qfqyW+eaXa3dDNrWSlOCU9qV7iuiEjUNQF3/FMLLuXBrpLhK7CSvP56Q
WJJqr3yEksadtCSKrZfQDvKt1VXRSW8Y6UYAwVuo891YWThWmFwRjB+EHdIbbAdpBQ5ssF7Gvnuu
nF47GYFlfU/7BIyUM1ZLE783jg8tHwqo5KtgXWXEQq43nj/XnfUCr29wyLPO+4XrVzZD44Vb35y8
dWaYS1MTN64kzIEu44+Q5QhIyOV2xmgAxIne2S9umwEl9eL26I1du8qL1jzPPpMUSVG8mOq4SMAt
tzrFVlKnJ4AU5SSBs7s07Q8o93XIDL5Q9mg+gcAPYXLQ3d3kq8OmSIJoazlRt6E/3u2GMOvXTtDP
W5epqG02le7eb2N7G+alemiCegm3frkZHO43AWQx6CYSPPKSyx+nxUkYUqqxf4o5Ce+BWmeqPyBO
WFfexjcM8L49Oib9X1mHBLq+cPLeZvb/56+oArEq7MebHq5NT10Ku3o/4gIUBlLyJneLxRGimZt6
zKackdrGfDXscCwOYzrq39Aejz7CFtXlP2yo7x8bGKmGlVUk02dLhV1lNTos12MU5+ZXGurWWXOa
8bnuQsbKIvJkZQ/rkzN+z7xweGxVxoHWLStbPzt6kCxJc15e37dlZUGZ/OabmJ+RcXnhYFA27mLn
51g60S6Jav/EGQk3ie0sjXhfOqrfpmjAMFvrwBMCGPByB82YUMw1RvfnBP5unzpavRv0dDp4dgfJ
hOIE7YOXqOpnt0+SVVwP6bvCCWq9GBckRZCbApph9OvSvpVqY0fdPv63GJmEOXhuG6jPTRX29pek
CrXBRyesL5bIkaTStTBL1RTxIcrRhDPQRF2a1aMqn1r40f+FG1dh9M8L7WQLHbldHZ20LvtmAzJK
7T4ZTFO6z+Bb1fhparKwWZm6D5Yfqgx/2/qUBhbiyUt3yi+Cv5NOM7EV2TilIym2I5QEi2hH6r/A
P5kbMpNE28U+7Okbq8mqry6CvUs0A/JpA++MXq8AvwhA+RUKFBFzv+iRZv5FHafZBtM4fEb9cFxp
WRb+fM/bTy9AmBIBFpvOMyxHy2Hb4UqgFfrFFGJkPMZeB4iPuS03fdX02Hme+tDzV3gRx3pXAIBl
4mQmjwFakxXzgEhulKI9ZIneGKNZ0DvdQ+Tmxn5qBip/kWMrB2gV8mbBP12tK902Q1xjoXPLwyFt
Ze/nuoK7KAKuEfgBJWitdRnwaHVqEezvL+zlA8XnQb0jXiaKOLQzuVSX51nBOztKW9XBKrZsH53D
DMBCWgyrqdSiD8PsmB8UlOhW8Ixlh/um5RNLu0nIHYlDK9g+ZNP13FMARRUpWM2mOz0VZMNrb/TQ
/Da7+kGvaHHeN3i1rkznk4WwowK2SCn/8lubSOmA7OTwusWdH3+3q7C0V2DhusdsbrzmXaEUK4vk
HLVgxr4gNeO/koNMtJiWwJyg5DFSiXDAUKGu3sSp560GXuMFa1f7SG5H5woyPvyTQYxz+W3qbAZz
oKd2uFIDUx2w1tCSrK3QN+nupFYioMrMXHjWVJyNyXS/3l9bqXAuPhco4RtFBbVQOtbm5Q8YqEun
Rm9AbE2PR1fRtjPiaVMOmZueitGL001dBPG01dTa/Rm6rp+tktZTv7Zt0y6Jl16dLN4DcnmG8ijJ
AheVfktIGjA73uCEq84xon2np+1DW5Q9W+7ke2g0lugmrlaf3im1OpBbjKXhJKRbpPddMFJ2ZRQj
H9rmhT5xt4N7W1mZaeofQ6RwPwa2MWygwp0XbpEcSSFwBL8UQ0wChUj1VzrUhTc6KDT3mIbUPvuG
+O1LVQXG5yJX6Y07+nRMwih9l9cQ6iMgYwSfJatMO03uVupdz3WGQebkwdV3tCIrA7EVpYcyLz6O
ZRAdGpOBCq2tmwXDlzv7n2HhF6EtINmWKxh0JXJAqml9GuFlei3iNv062FawcTRQl75R1gsuQ6oU
/jZInVCMOxDsXJFCxhCDllVb9ierNn30KeMkXSM2PzvraWjNcNXUXcHTF7lPjp/NIxTHWfB3UivJ
91FLmoU3/tKBiR9DMEyMLhQSoFKRo+ZwSg29YSoYpvyKsnBIwP7k9Uk17dVGY+D+/pW+PNT/WXt7
cEHSCja4yxvdh3UM5KdSTxpjAXAkJFE/bNq5MT5Pude8erYf4brHONnUXVIuYIYvj/WbcXBNNItp
gZGGOtKx5rBrk+WE6gnoebV2mrj8rg119G+RK9UKJYUO1eM2dn/c/+QbC8wFZgJSBFPsuHSP47ji
UR6U+RRofnMw49b9kGc6hVG4xhZO8i1T4A+pPlMwouwuVv+PDobbWFXI4ziehiIxvufOOB19UCWr
WFWX6kJirf6X7vxeS2pgRDEi1WIzL00FsFq23UxjPZiHcocQkrWD8MM6pIiDHqYuQMqrUVCti8tx
ZVdlvn33otJYxCwjH4wMyNmWC89IFihaeYLktNiDBXdWQ6I3q86NlhqZNxYVvT/0SyClwRvL7bhG
VQy1RETxVCJfvdW8Kf1EM7VY2Wm9RFJw44BSZMPf0wDjkMpQtBrC9qLsRr4KqgAEueH/OaFSnTX7
YOynL1nJRX6ouS7F8/3lvHaBVHCh2wNJB47iCvqHfG40MZBcnIxqjBAcDJzJgQ6XGatNaxTzP6VH
srWA/7tlkwEzMeNPYYlTe3mCWiOFi28c81PmDWW2nyvVy3YVeYbzmNldTj0BnYYFZ3drgQG90Y3i
G8WI7qVNmPwBwbhoR8xJpq38yvoRDWgUup3jHHS7/JkrMPG9f2mpFuPrCbsp9km9Pm2cTH3w/OxU
V0Zztuem3LVUc2kKVNmeKsoSKkVeVhGyAa5nmJbgGxSh5OS0LiCcG13zyFwJ0b4xGxNSAHMRBt1T
3KppB3kNh1xdOEGyPxBmiYqE0JWAE8ptFrUo8pBKpnHMe7PpD+VUGwnFr9oe1wxhO5s80NSNkVnu
JmSeZwttxLDgEq6eVQ4/LQiSNcgxcQlytloTonhzFujHXI1bKMiqMR9eawvFwZ03R5X6PJrzbO98
xfP9XTnqivpgpmUSnIcSVQyGLGhRLoCMpQhWtGFou/KbYK4TGIirHDOwAzRuy+mYlpW1KgIYy8YE
QhkA+SXiZ6FyooinQW3R+LDuJ8G+1CAxW4jjr4+E0BiGhp2girlGGdir8cIrUdv3x4EkeOtQ+10b
VT6eHKf9R6WcuJBqym+8+GYid5JbskDQSdKJD2k5On2m98fQHsb6Ocm8NAlWIdBue9dwTGJnNTZO
YqTrpo2iCZGitK4WjqPstPkNgniFeJKCHIMu0vMU03tTcLX9cc51/Zc9T+lfaR2mT3UDuvf+BReB
/58vIaao/onmF30aPKiUGMxaOqjNYMENiMNcMxnUbO2u03f3rdzYQxCzAjsuRKrpZ156Li+zcrSz
hv7Y9+V0rtO6WFmjkxxceKJWbuQv4SlvbCJNZIHeEaV0ajGSvVhPlVybu6PB7g2vfVIQj3eZMY3Z
2s8yO4X/JdD9ra9lc7sK0tZUF4pxsq8GlE20RChD0isGvKRjZJeJk9lG0Bw5ZPFAvc/Mp3Tn+hNa
80nlMNCRKzTR/VVmRDN0A/fX+63zc7mtVBDgTqOWKxji5Fiqy2EwzOtxPtYx+r7eoa+h4k5WbinU
vCqmPNwHF7Ue9XNuDl6MAAY0Ht4A54Lau986M460p2GmiL+nORgp35QujsodLVIPwh21LtN9U2lI
eqyDkcGlf0K/jtNnjTJraq8KELzmd9eDJOwFGgB3XodROC4pWF3vMN0gngmAKIKuQg6hzMiLUOgN
UKuJqtc87Kbt2DK40ygpYus9EMbO0VtIv6L3jWUJnwhvI67IFWOzgnf78mglhlFFI9xER1VF+zUm
91qH9pT9dX8Db3weVmBNhA5DnB7x53/EwjUl4kI3O/+oBL4OJ1vTec16NPsBnv/Oohfh2sg5b50x
0SFvM7Lg03vtg/8VgDMKxlT7rrygU+SjVSjecYY5bt3jqepV16MSM4eJ/8PJm2CTBAyyr+sRqPeC
T7r2FhA5ijIjB0wwGou79cfHj2lYevMwe8ex1/LNoFrZY1y52XOvUQ+rXKze/9gb9gCagEcVzDIU
4MSf/2HPKxS0LuPROTZJBaanMCiWrMC3JKemVEgAmqBaiB5vvKyQahFwMDwP4OTqUbNtnwC8yp1j
wFAUwIq5CeeC9AN+qnrlVL5RxasqLJAeQf4uigieJzpT9aCF2TlpvDR/Z5xHY5VjDTKAQ00MLc9I
18zYKchqsQR6qlNfHV996Jq2fq8m56xUooVo58aKU+Gj7ijwz4S00iUa8thp81ZhHhxE/SpskXIv
gsneaoEGu6CKHsj9Hb6O70S7D2dB3ZFnXRYbHE3W0s+S4NQVAA9WMwN9/orqnfbDLvz8seote9rU
k9l/ZlJb6VegypDVuP8brl8EXgPsg4qEaubKcWQ20k/MoKGoOGrFoWuyeZVEYbqxUookeVCohxR3
t8Dsfh1JCEZCcNCEESLdlJ73DFkaigQDQ6TUkTcZhfu9Vzj5LousYnf/+26aEumJyE+oKkt7CkVv
w/UCPmWHkaLv4GEOiq2lFkq87dMGeoh3mwOgLhJ4xveE8srlpdVKYLYpbQEIqhkCLeJAWeWZnXwD
E7FUmLh1W2ElorxEvYsTKzeOS98Y6ljrvGNkMZhhJCla9nYwr0oNsgJAv+Y6HoMUnTKmFxM1M1ZJ
54Xv/15eHNJqEgQyTrk34KfwJJa95x3brit2w2B9dKc5fvTRjHu/LxCDx8y2kYchrCCtbJR61myl
oMl71mPvZrkKKbrR+/U679N6nQYZdIDv3UwaETyqb0gLuohSfBgxWp1lg6Idy1HTz+poWhtmfqtD
FvTtApT8xmaKjhllJjru4jJK51SHvUcL5lQ7QhxInaCqGvVfqFi1r3af2MChhsk7mVM7wos0dep5
NpX4Szg65oJLunaBDDIJEC0DVSK9kTLdsphbo+296jjC1EKhtvURvUySs1vUtRhTXjrEbzNLlyEh
9ghZSKQgVCDLvrwwcYbC0qCY5dEEUtPFVIAypTg5BVjm17k1Zz7Y8LPix+C4rblvPbNSXkbFKatH
a1CT6pdfKZN1sqNJsV+GKc1Na1U3mfHDiTs7qNbjYIQwhfldlB1HfSq7nfd/lH1Zb9w62uZfafS9
+tO+DL5uYCTV6irvjpPcCE7icJFEUSQlSvr18yjTM9MuH8STi3OAwIlZJZEv3+VZPCu8ImJKVuiV
+r7xtr4dWydEX75moAfOhGTBM80SO8udp3pNt1FYj3DYhvu5/8XloffdaxablKlyWLJpLCf1bSo6
wP0b4iTuBxv/fYRewT7okqEBsE5xL6oGaGyCVBfi8zMtq102LfeLNRC5c2m71TMceN2pmj7IPd5H
TSSU66gaPc8VinOxpuOEGhdf3R3oYNoS8IQR05gozl04xW9+f8jefz2wfJBWof2JSg94sbcbQPC5
FRQzqcPUz/6nEIzcVX0o1VNRJf4w7eQ4wVV4UYinH6z8PpuFCxc4xBgN42xDHu7tym1GWqXA/D7E
3ojliE9c+MVBkLio0QypASJjCTK7EcSEBTHug8j5F997Bfzg0OMWxOIXqxMn6BWurekQjW1QtNjw
G3QSps2Izs5ZNOlyJ6j9CFHzF+8VkiIYQ0GIEh5OlyZHA8yN4ZKVDIfEn2gP1nNVkb3rd3THQ/3n
d2H2CyGHbiR0djD3f/t8GZHCmz09HtzejTaxtnqDBCfLFx581Kd69zBxC4IiBx0MMCPRQL9YKoGs
xzx11Bwk3FH3rG1WAYzBXk/E9Y6Cgw8tsvoPXTCQJwIZjN4PplvJOv+4GOUmqCtD2zF9MBUBaAvt
sOga2AcMxtFuJk+/PybrdngTJ+FRg4wcDBF3RQH80tL+j2qAzZwvah6nA3SRs82E+dZ1a2WWk7qp
NvOS1CWUISt0XUVdTkEffhCE3t9Pa+G1Ck+tLXtMUS/up5rByJDGvD90AWi8vZNku1DYBszyRdEb
QG2bYsbcKcQniBpVtmzs/bzhf2xHjeR8xc0iB0BHDAywi9SxzjBInVJPHdol4PDnG6K918QEoXcO
+ePvn/m7y3BdK4NxVhADQYTK7+0GHiK/iufOqEM0B/CeFRPgJLkwSx1tEVGibUj7yvsg8v7VmqCT
rTgdJKwYqb1dk4Qgq6m46g+9jiTdy9aj01OsgBoqQJ5Z7pOkHv908LM+U0gMhYhE66g4vMhzqqSZ
nHqIejT2hu41HuO4iBcSP81QYf8gpXrfUMZaSC6wkZFbIfO+eKaSw3Ikagd1cPCG+YDprBQQ+2uU
0WjZOhWkDQMKJU8AHGX2hERdRhtaM1/fO7wyFc910EO+4Y9fNBJLkMMg07B2WS8+VFZDqEW0WXvg
Sa2fYSI6fkV9TyGSG6lxh74U+Qg69BevGU1sFJqY22LcdimRJcUSJU4XtIcBLkAa0+nJYyUFYnj5
WoV1+CkwIBN+kGNeiFGiSYT1QFREUxXnB+3O9Xb4jxji1jZgEdpkhwVWbC3I2zg4TBbR4oUzcCBr
m8ynDYQqj0EgyXIXx4LbbR+5Krqee6hHFCaabffd8wV4HjLyDIESnY9xi0OHeEUFMeJmw8bSLOtI
AeiIjWB6YiP66MI5TO37JZZm98fvbhWQRg4B6RFMaC96UnT1SBDQzYGPbsf2won8fe2oaePL6Emm
lH8wfVjjy9s4jNIDAOGVfo/h82WjTbZt50nG9cHFfO9YT0ZfiQRCsL//Ur+ITRfLwJAM4Alcabip
L3vtimaRQ5beHoRwx+SApoCYwHBvh2jbpwmG3JUD9+24nJzBOo99BAO4I0GupvMkaET9pV54z29b
FdnqE9ozGb3hoS+9uYwg2u5vfGcgWa5qZMqQLOgnKfMmHE18gAIHYnrKoaR93819E2xgq1WZHXyx
mbPPhEHHTUBAQ21jQA78PZOQrizrHpilvF6aOblz+8p18rmCC8dX0+mhyu28CP5NOJ5LN23lh/Ka
QhKVbZowCmzBtIEvXpP2y/SpCcOFFcz3x5+eAzOp60V4ZrhqIIkb0HwO6OIhP6dCOEeV9aDc555P
0EHJgeuIsmvBWJWiHzkH/AOUw7vbFzozmP+vIhNQH8b5uTg5aaWhEZj4ezs2tHt1ZjrrZNOmqeXm
JKeIgwY0kMa9Xjgmy0XcA2mz5XXQ2ucPNsb77Zf4SFqx+1YniUtkCUA1eBioRkD9T9S019KHmF9L
gBwqUlPr19+v9i5DhnwOsA9IyoEjwn68yHCoHcmcYXp+mOIm6Wk5pG3Y36YKCRisIiZWvxrQ5gev
TIXjQsx+6iJ7//uP8C5jRW2A+huEeUAM32sJOlY1cDKeezQ5JvEcwI39WQnjnw18pf+0K7UutR5p
jJ6g5H159WaiTeaYCXUwDnSFnhd4rdsvDhSup5+T4kN49/tv9j5nxaNdWcCY1+O/y8BlB6h5AJEQ
Hxrr6XOr0i9wh3APjaeGMx/aJofxaPTBFfAXa64dbPQXcAEAsX+xj+Gw4sbNEkK+UM1wkvEH4wMb
7YTt00igh1N19fBAM0l+/P6rvnuJuOfR31w7Yih58HXfHh/kVzEm2EkMD0wRnhOS+UeGsfmRTbDg
+P1S7y7WX0tBACeCqQxy8ostqzitdOQs8V5Tp38JdQb9Lg25rVu/NcEBHK+P9Nj/ckHcPh6ogZgK
XDqsBqvyYxo48T4Ol2+Vb7uzbVdF6XT50foue/r913ufh0PXHjcPUMB4h8AkrPfTf9zhqp2XFv3T
cN+5Tn3nDZH7JRyQ1Wx4LWK4TQgBawGfW1MdfCcxXu5Wk0lLSEv7m99/lPcvFTjvFem9zrpW/6W3
nyQbNAaYLJn3FjrlOQmou/MjLXYjsDSHP14K5SMGax52kQvu59ulfN9JPSHlvJ/QSerQtqFNED/4
isTTM9K0NHv8/Xrv4h5aYBgJA+0B8DGypotjwjEznifXGXYxj+1GtzH9Npt0KdH6UTsaSl6EoDFc
haFk5e9Xfj8ixc718WJhQ4HC493IoxFLqoyJzY4musuzsZ/v2SjCKyeo5AaPSJZNny370UsMrIm9
ZMPRsztp7bJDPHQ898JxKAFMaMtp4iZPWtkdmhoaP3ma9TRn4xDdRdKSgwv2X9lUyr8OPZ58EGfe
HYr1WwDpDO2vFOXaJYeLAa5CwpYOOzyn+Ir2fX+A+xCH09FSb9u0/YgSf2FtgtQWwktoZwCZgK/y
PsIgGYiFlRygrjCkcjuLjmKEHlRQx4Dq19L75GHqRDgcVVLV5GaAN3aDTAFwnhP0CVz3MZto6uw6
nqHVljsVUeFHld2vgP4mp8NnxKkFjwlllguP9Le72BHLEkHgQu2A+HaOnp59uHpSleuedQW1DujL
rR9s3MUG56mrUGT6MytNz8OilZzvvMFNSy8kolwo5XdTTcOtjqK+1EtXH1xYnZ5Eo52NF3LylBnp
bzPFoqJBTDpI2BLm0UiWLSAjzn5qxfzBzn2XIq3fDrcmHJ4wQQRO5O23A/GFgWbiqF1LElHKgTen
NGVB3knll1U9mPOURrJ0zWBOGIZ9RKt5F43W5dFuAgN0HcBfxv1aecJzJqp3bTcDctqzdEdVvxRj
HHxUR72PDgCXYioA9D7gI0D2vf2mXpOZCRoDHMrNbqbG0qt5Um1tpCa+DZau6q5BqubB14pQsbws
Cu2/P+4Jwz8Kpwvkk5U4CIzW24/Aotq6cJvDR6hh6UtJp4vG6fU5gnMC1Fdw0B2z/BmCHWdsXRRf
GFCDNeBf0jKssVqlMakPmfLNCN8BaJe0BTQyIJ4Pl8Fl+V77PhjihahDpdMPGiPvXnACNNCqlYkW
GAA0lzy22SrpQ5Cs2ju2Nw9DlADfPULkA32mjyyh3y+FTiJmeGjiQDcFmf/bpwvfgShm7ZztOx03
e7QQ/buxDpNicdm0+X28fxcoccms3gMrIueXusTbpcjsOa6bVNl+qhnZui2EW9PRj68gcvFJ1X79
p+MdLIdeM2ZoyEnes5brqQtjh8IEvkEzdeM6KigaBjEzh1aIejL5CCX3i1DxHzEPM3QgClZq6K+v
h1H+2++HPqZbhQH0vELARFqgQ7venlqmWL2lw5j2aB+2CWlztNOIgmSnK8Vnr7PW3dWCw7o1taFr
SgpVpW4H0Z7Y3SJ9HZYvEkXpT5SUM5z7lgiY5QXlK9+EcR3PuwjQAKhkwCqlPk22duOtN8ma5hnr
qx4OnNM0t/m4VJNznWUkuoV0SDjsOaSJ/IJVDBOPsAKyYZ9wGU3lIvsKSh+mSlqU4K23BB8hPS4C
CgQjge/ADgCiEEk5yv23D2mMEhKj80NObhNUO6XUp9FE8WNQTUmRhEMMc8IEeJ55/KjvdVEOYOGV
H4LpOITIMhD2Lxb2UDz+6iufWEx0SV3vxYPD4qavjX/waGj3zjDE29/v+L9YEzadiNEQsAFa6dKs
kw6UyWhJoXVM0nhP2DDlYpAp/MfCuYBcZ10CfveRfsuvAv3NPgRpDsEDLC9AANY7+O0jJiOu90hF
yxUaOCFIy2O6+J8da5oOMzRvpj86yOx97iHeFZZJp5uwSCNMFEktPP+YcpdXRd/HWudzz9rrsO+F
2lYtTZIzkST9FC3KJ88db53GIBIDzAdTsYYGOndaOve3HTw4MBfISKXUNdxTDS/H2STpo9t7qSh7
tzPyLkjl4n2CI+PYnmADntZoqVQzhH1EAwx1m4slG7ATyVQrAkFxpUlEIC4O1Ok9OnuO1xZuH0tA
dBKZTX0JgrRQ5dCa+kpDhtRscY/Uz6Ps5yDH3Nwe6tlA94Lh2ryZhmn8UUOT5DXzwVDNQbWv/izS
rW7pEA9Y0UwYuSHUXVxZHWjV2QJXuqs281SJM/syzxW7DsHO2c+MBx9koO+2GZZDUohkAKU1KsGL
5RRwcNUESOOVMRG/0tUYwu6+IscKbavtMkQ/4HEcflCmXATz9SsCjoGjBMw7QAOXotUZ5kF6gjrL
lRzUfB9Bie6z8UGRjAPMazP14QBz3bRvNjVEGcC3RQYAUhmuxMvg6ho0XJEaXvc0mnfOqPhpgTLn
DqDnj3xv3y2F+x6BIoYmJBIPwBTenp+lrnrRhaI69ShzH1w1zXkdU/OlmaaPCBsXqs7rLsEID0kR
tgk6PwDbvV2rhkebh9JSXyFWdqjBIJbSHiPfOl8Dh4dwPqhT9aqVGl4Ar7JD4YDBB2XZNrFPaQOy
/pYpR7K9SdHIBgHKg+P3PHjPZjbev2HZ//V9+h/ktbv93w9b/+u/8efvEA9TjFBz8cd/ndl31enu
p/nv9Z/937/29h/962Z8VWZQr387v0j9t+0gfrwY1onLf/PmV2Clf3+S8sW8vPnDRhhm5rvhFRvp
VQ+N+bUcPvP6N/9/f/i311+/5XGWr//8+/duEGb9bQQf6+///tHhxz//jpPzX//52//9o+uXFv/q
f/4k9EWgR/ty+W9eX7T559+T8B+IbGmEdjkaJChs8TLt6/qT2P0H2DE48KvV2dq6x+4VnTIUK6b/
WIHu4M2hawvazt//prth/YGf/QOtRfQcMDFBIF9/9H8+2Zt39f/e3d/E0N52TBj9z78j8FwULaty
OFTYMNnE/AAp7aWdxyCJi26RU208YfkJI6nXmZKgRAl2ChmNiyayx95wegSBHgpcI/1Sh3xN0aLC
9Wd/4wFAcO7iCd06jbnWFvDuYcgHAl+8oqtW9vCQqux2iBC4N5C7TlhuDbHNbc0jPW5WZlnv4rf0
kKtTOZ8Ar/0eaRmqHxHKiatlGiBtJjO/I8+Sm/bzaJLxbMLkWzJ4w10jWtfNoc/biDylLXzmYzgC
kCHODn2clWNoqrp0HZLegT/gxF7eTa6QZwtZ1UrntlMQ4jZwqDhlKUuXPQvbYoAGeomLaDjKFOqE
GninI7xvhiLq7VQYh90my+SWUYXeu8v66xbIjdzpgytaDV9nFXe4cDBoyL2JqSMyvpOOBGvyhXhJ
2UwdL4Wv4h34bHXuQR2ealjU0oHvmtrt9XbsjYjyzK2GrnAyAWu9sYq6T3rRuYDwigZ5ErofK6hu
DGeofy1Be/JiiIj3cFjfqDaD2QNp4psW123utt7PwZnPvNX2gfTtNcSlNLmWrUX2F7mJ+qRUmEe4
i88av3LIIedTewfwzLHu7FJMtWufQXqkoe2rnscwQgpQS7tVPuYX+UQN9ctV9HQoqI4+OUqlurCE
LLChcO1STMgZQJSw6bYbMDb7NM8efRiywFxBK/BTz6ys83gI260nXb4dQKO6ivDYbl0uD0O/lJCI
v+3EYDaz1/tlg+llCfmKLbAqLzB85Dnc1N1dBIo02ve13tIGnQUQEw3PGy/L4abs3cBiaIg2td/Z
OJfYMuPRmojekpRQSH9AY8yiMdDMT8BIejDzYPJaR8kegjJQ3rUL3SaEhNCHXBpZbajC1BAQQiAd
BlzXOeepPVdVc1CmNjoH0c3Ku6alCz3C1JW1JWT0rNpGjU1UGcEJSBWh4+YoWyGxAdv5vIfwfFT4
OmE77ZDDMNkKso0jKRjVYzGqYYyRJkwbHGuOVo27PMBzo1W5M1lYJTXDo1ctCST1R1LDRtXvoKUS
M+hTp3CkhI/2DeRO8qESUIqR8ZVdyFAaCd9nEU59rtj8FWq1PwVY59LrjkQaXJ0cKqnZt7gOpm0t
E5NXKjslHsMEjULEPLM+CBNRFZWshk5wHgkMXHCYGJqAHIBds+vGyWlffZyoLTb2PMEeE1TNYlnq
YxwJsaW1EA/gS80sB9ViOC8TEOU5Rfypj93YT7dwEuCow/iYznnAxbgUjHRDPkEpoJwWro+O77b3
cFVNHsjonmJf+iKvpDMfBzVCU97yqy4Qus+7HqplOYayKFlYPMK80nYoYGcd9M0WGlF6l6JHCGet
xKXNbgK05MXtHQDs0JnUbbHoCUPCkE3RcfCH+s6FHyFcTrSSZ9J1zM+1O4tbf+iHLpeTpM7OYHzz
bSQebt9E2anNm6RLIsiuzEVIwnTLnZb8XPgKplazKdHChlaVreM7ZyY0yHun+ZnZkH9uwBiudiOj
Yz7QwRO5o7hN8rSqp40jKLu3SXPNAdo7+UtNz31N68IhQfAIIV57TJxRg2LtB7uWEVVyL7UwDuyZ
qDfODBzH0nSZu+8z+XVVDz5mGGpfwYCXzDlUM43Nw6nhOyOraMpDUAvX2XeTIfQZNeU+/J7xrGGN
3Fj7YiC/XQQaNmV4pthmEGPqulHl8zJ145Uj1QDjudoTIrcxUQt86r3l2A1Je82TUH7mibZw/Mv0
rh6oKi1hag/ry8cg1QMtp+gRki2r4p8mUIKoJvVEQv+mkXDgdMZ0DxhOKnIKt0o0hD8jvqqjhsnW
KYtsEbpjrfdklmcwfSK3zxto86xTeHeCybwypErLtkc1AIrE3Oc68ksTR8OJLom6chx7E2W0V3nK
G8wx59BnrGjRUIj3krH4rnZgFRxoJr7Akoo+LQOgX3nv+1+CrL+Ds32TC8z781bJJ2zwNB/H5A5A
F2iyeOFdrLzZzRfan6sseuVz/cNPoPVXJBA3KTG3ca+BF4pjVEkC/Cu37RYJtzA1RIXtAwF/0PAe
V1R6ZKJJSkXC6dy7sn0E8RueMGHabgLH7U8SbGLs4AbQlaVSkJbgg7+8oAtZjijsO+0NJTJznhsl
cOWyVoPYnYkcgkHzBvjOFlPxcSylUkFfOGi2jrnEOAmd8iXctBlXeaXtqfMD4IHlfWW8xWytBhQq
xkGrqudeQC8GLjItgoWIMzAjxa5B3VP0vgMPZsZqmTvMG74u3igeDUudAzO+uEGLunMKDpOSOYfd
ncIYHKr6SxEr8VgljONF0gVRMxO17u4cb5nAQIdxd1GRXvMjxTX2MhtUt3DoC6jaAbs4P/hgTLU5
4zDuyX1/+D4CUdlvwz6LRJHGvftpAbf7GIgYPi0QuXyWoxf0R2PYNdo5uFjAoLR5opsCiDD3NDHC
N9BLOk1p4mR5RAEz5zwSTh4n2nypoTDkFeswIN1Cwq29jechCDdV4zZnoFlic+V6eppyPclTBk+m
LwmplX+atH/tqZrf6qbb8RW+xhvxXXC3ZOMIPmNFQX8pfNGbx4XVLogvXnZCp7mFWzlSxHoD/c0l
j1tOdujDcsjgwdo7GKYpKlLSxrgdGxih4KqEsNLETj0N7lnlw54G24T2G6Lb7Ja6eDlbViFdzavG
Nt+IZ+ohhyYp93OYaCpTYKRRySKVEBkuWdbie4DjpOoSXJpA7swEeiIkpN3QFIA5CPJIzJy8NmK8
q7hrYKEbmGQ+hBKZVYk3aMAenmfZfQplIglw+rpT26xNkxefWfcMvnrS5iGS0uqaAielYIHIQcKX
sD2YgLBb0RDWh6jhnivmLJBBhQXzdlKx7ndj6Nif3EtEjdjpfGJAlpYzttLe0a6/hRo8hJ8cI8YA
s4Muvhl9HFqYrwN8xMlp7rr0CA0Hs2Xd+KwoVVvp+bkzI5jSofCyHi4tTAArjZ1W1lNcA+OHcZgT
xsByrQLMzxNgiKSYY3fySkhE3mqvOonOn7eyi6qrChzWrVOlDi1FOtTTbpGD45aEti7saFpqCnQi
Z1mOU0SavFfLcsDEjx0tp74DRFG/N4Nvt1B0U7nHmteGhTEULwL/Gpp0ybmaRwtzm5lgdubAFhCu
cmL8FiWe2gRLo89u28NjONYlTyS/o1MbaRwEsEMwc72KavjQ4y0jaQ/a8DwHEd1lg/OgJpeRckyY
PjJ4Qm44V08+iUE8wBX0faHz3q1bARi21p8SKyaajzwNvsE6z+6HtPN+4sXKPWl4vAPU/Q4lx5Tl
TDCRIgevno1Mpg0aT9nXvvfccUsnzeBzZVP7hMidDkdDK/84g3O96VqbPlFc0U0+ulDULnlN7LfR
wZg5qJr2q13sCEOdwOyqsYkwlJWBc8i6oHmhQV0Xxp0VzX3tye9LJzy0S6GgHAVIYDaC98faGSDB
MBPF5G6Zork5DUGCSAlrhHgpM8ubz8s0wq4vSMb5OC48bHbCDmDEpY7E2KlyvL6Uy8BAHOuG+tGL
lzGDwS3kiXep3w6isEA6tDnghjE5p/4SRWcahQO4bbVgwV5xSFmOWTDZYhZ9KK5DRfqp4DPCVU7j
rssrePmZEn9vDB4gv42gkXiteIVOUOQh9c5s4OcQKOyXPMiMP+8ArJKFafvslzfUCA16y0s/neJv
fGzH2waC1uGWWiR8dkNwxMQMPC1Ty0M2An35VTUJ0uuwV0CIc9uKPOvl8LIABOXtB0bm+qQX1oHB
yx0Q8h1MW1VU93cNxgQ/6oT6DHz5DFnoXIXRowkjhrxySCK5kX2De3ee5nPbh6F+xDWykgdcoqqN
0zUPHvMhOmsIXcZtDK93g0VgDD1tKsAkf/QUIDtwbeRNZuUuCWgL08tZfwa5q2sKR9P0OfJHBHau
mn4VKtHqRiZdfVVVLPrWAiCQ5CPmnF/GsBFms6J8om0Ny22zbTXyKaDibyGTi0Mc0OyFNaiOCuTD
dzCog2r+HBuz0QQRpcQsGSiyQNQTLKujykfGmTljtGkxiqQwgJDM2bq4u2juuXj1O9fWpKhwqWIO
bWoOMdilCuIC9IY42faWc4tWcBYXxLF1uDUoGuOv06j7cFMDsIjZoTThJ+jZxyPsT2Zdb2YfILF8
BYLctdBu6reUTGw4MQrbvHg0JM6pYutBbdv2pwJ/o9l2GfeekMAoVehwXLMkUu8FqLnXVUu6b9Oc
pH3uOcx9joGwQ5k1UpGd3LDubutMRs2OQawPSVzQQV3bDcZtBUMYfo5QqGUHjhEF7n0tY/dzljUU
WuSedM4NI/EeDibVtXIdaPEklHVPgtCZbWdixrum8sw3BY2sQi5B9VOLftzW3hznSUZdgd0yIZmF
aGFw07gWxmEThH4I/p9ImseU8GsXiG97H9mwKYgXLUEul8gdywri2OnGsErw85DNrEdKmiCH7CFI
O+XVkKI4CkZvDjc0rVKyiSoTVtsB3bJnIALVfbZUQ4xBiWX7YEQM+NxllVsd4chnNTJ6GCaU1Neh
KnjknxMH4rtAph0b4tY7TyKpgUjN5N+OmYRF4lzNg95RMBphGjg39XQWGQTeME0xbulpwZ75Yqb2
mI3MqQ8awGzkvHReyrpZCDlBkwPlj1VTALU0Cz2GuVwUow8pLGXncuqBFb8JQjZ3ee/Z2B6c0U3Q
c/U7ac50QXl2qwkEDEon476CF1jAvxOBVvu2pm61RZqLm0xbab5kYVU7uRmc+Griqb/h2K3I1Bvu
3M200bikIKeIi3C+jxXKqiF1WYkJFypDzsJrP+HxAY0YfauaevVsF13eOLH4nAAeeEIGkh4ylCsP
ygvo14ZMIXKGJvXyADU6rtIV3oYNN/YkB8wFI9bUn2xZ+61/GqXnIstpu03sC310s3m5YSHeA53Y
taGQis0czKIrhINyEtVMr5OAh2bvexiSPTSyCX9S+A1Cx7Yfm3afcafG8KVPKPpU4+ih2hKZKsEf
jMVtatgCu96mi2FAmZtkEtk3B+JAbo242tdfR9vKk+px7m4S6UTt3jIHgvC5K4Z9WKUbN7BViSbW
A7ApD26KV5tFP5yhcp9tk+BMev3j1AFyivnjrYjwq9zmzrpk36bQGEwrPt8MSPceJDJtKCtG50q2
e8iMOZjdkU+mxrUH08l+bL8hZ31xeH+XaXmvfO+19fjJH9ykqHm76fT04lOHlWFiDqRa7qFtl+VG
Ny/9in4AzOjZwbwpH6PuVqXdXeq1XyIVPjDXubHApp46UlF01KBoH9Pupp30avJwZTNsMuUtL1HX
fYHbm1umCYu2rZQ6h6mPyWkbfe/j2v/RgJiAQJdBaU+Rl8mvN52oT04m0aHJ0EZpkqmIBsJyk+ke
PSN/3TAGjXUU07mn4SYGc619K9mj26oebRgkndjtrxb6cbk3+veUd58waD+ySC/5HMsBdTkQ8oTV
Gvh6iTJn73K3ixh2U2Ojp0zIpd8IOQ/4CEmsQvJULwGoMos64X6+rmaFOy6YTZ4t003UZ3u6xPfo
6Zw7TxysiAEMRsejiRC3PJQUkCgsq6Xey97VB+uMsG7x+TZxpytHi+sAKXxV8zhfYiiawvSjiBt6
srHTnoXkLhKD7sYdG6Ql8TpHCJZtrdiwrXuWHXwO3l82yRvkWxro8jGnkbCbdkjjjWvMUzYnt8rL
OgjkkxOsoR5dxKd8SjD3eoJs1k8ILAYnBLb0aEdUucTa/sqp++UahKtrpFp+3kGdKFUe2mjGLXhc
vZKVOsiq5QUgly8e/KQ3tqkPHXPYSXfkdpy6nZ3869HM4X3QQFrYjWaVS3fIYJDVyYOGd/k+FLib
YokGVTKkQY6yR175wPccIMP7OaPOVkp8QNz+OfLWIya6tqgWxxZen+ymBlIqXjQdYsrvu0gnJWrI
CpuvZ6fOiXSwCdZ3XqFEXdrxG2B9Ye6DIAnwM55m1yyybHlT5X4zmQNE7m88hz8sbYMGEuRNbrJ6
nL/pMD3EpPoE07SvrBuOLaZou6Ceb9BM6POgC+49JO/ugvHJPMJcpBWo+KQX7TkmUCfqhRiAthFs
0vUyYJ+Ny000+XJvE7ljXTvmuIawnRC9gTpq9QOWkZt0wfFY6+l9oryXvkHyC/kMm9dSJpAbad19
rIEq18o/C98ONyl6afkg60cVt/cRr74MKQy2M9zgyDbQF3Cr1wZdmDpzz3GLxLRizOC5MlxDQ3an
UyWOHQ0FspEGSIcGdbTe2BWiD1Oo6DOZ3WmLBsiNoenXoOqvOi/62iWj3QB/kq150VA0GbE59GO/
aMjyF4Qt14DcY8N6+kTi2nzN6FhvwFQ89E14dE2fQogHGpk3/4u981iOG1nb9K1MzB4d8GYLoCxd
kUVSpDYItUTBe4+rnwfUOXNYKP6s6T9iFhMx0eqllJWJNJ95DcgndJFIt9FwCUs1ELY1oHBtS5mf
Oin8ST/7qWRymfyqLKnfIFphXYeFNB3rPBftsgjk+yowlUd9iqbrLvNlpyrEbxZZ1irQEpwfolxw
/VGIAqevx37bY4v8DfC5aGcdnGEjrIx1iyPEQ+0F014pvJTjOQjrdqT2L8qV8XebUs+gZbLqCsKi
ICp4abqhPEZIzqwr/JYRsQ+ujL6Pd35WSmsjijK7KcIHLwr3eZw/mul0T//u0SfMt8uW/moHJBXs
BN6qBKSyKm+I5m4yZajwC9Q9NwjDztasUV/rUdDzxBmPUtyUDmWmzM5CWboqCVK2Zgq6UQyuOLi6
HVOYQ2Sr/FaJU7SL6zDdpg3Edpgmk9sVSF1J4bRV0ubGUChOpHF410bi01jqW7EuClelenaFD2z5
JqDovfXbYULsNO0h7KrXYVZrcAiGXWa1iDcN+zpNvaNftOO170e0plFR2vk6CaSnxPVLoWVUDKfo
VlaMbRSk8Y2S9M2qglR/HcKYeA3L5KdqTprtgVmyYSk/TVIfPNIJEt2gLOJ1b6KCGQ0Yqgf1Y2Wk
mRNU8h68ml1AkqNMnmbf5NAY7KHN//YF/++iRl4Efsc61YbGtZL+d8whQX1QkmwhydN1qHLTTiSN
ZJMK5Q0yUv7VWO44Sm3trxNfrey+B/NJUvwronFq4EmUVNJG4x7ZhWryiwSHB14AslumdEqDl8H0
HE0an/y0JIH22yddLfRXtGqVNXuPH2/WfuYgYnmDMszfk9lrv3pt2kBB/+6F2beWBTUlid9clvJm
GOFzx/puiL2bzpveZLELnLREY9btQwV4oDy0/o5+WOogIUMniXK5ug7LOF+XA5hHLc9y36W55u1b
rqlnRWxfokZrVmZpPhte9Ep28luZ2rt4CKdZOOiWuHB0OkWjoNMqDrgXz80CCjb8m0dTb0h4oInc
VNX0Q1W5gNqoNPAyiNdlrt50itlQTZBU+UcSgW1Efl8ZvLVvNoAG8hIYBXXMMLPT1qhdtSK9RWqn
4WKJc2sutxl3fdDwNU2yBbkOtGsLFcnV0AgbCjDGyg+s/CUxc/3G4iv/0kSv/iEJ2os41X0NCQc/
N051EtV30EgEgX6j5oUurT3rlogrU7Z4bnvyzlPRvV8VPUvgeLFXPQ9QL+6DKFoDeOz3nZ8Vmj2Z
xvQE8muM7B5aQUNSLOhh6wxJYaU8fEmX33UUFXzWWJtSz7TVPG+ih24qB23VQj2I1mRSffCQCrKW
OFpDt2bUOnNfcXX8jine34htH73JegPnsumlcHjS4qQTuRGMbGuix7ePq6lP7FbqBy2+YXZGcBfg
0a7tEwq065TSFsplcaNsKJqN7MIYuKgPUNULze9jipIMLOgUGjMPaQJoq5BHByPbxK4QB5Gz2Fz3
oUjRvSvr4lYwtZvUy4SfIXvtAKaWWhblnUoeu7XVe1SaQQHnk7inQ+ytJV/4xXVzm03KKjEaza1N
HxpcUA5ulwcObOhIpYBgxauoa+Rfmtwj2zQ2qjvkZf6CNzuPQNvflV6E/2nu56Y9YVBZKGlB/M0O
a4o1uma+RrOk0gTKS78DXZyE6BqXWMRXSDaVvCemUPx1HHmJEdtFNyH6bGeoxXYcbll0NCOe1i1V
UX8Nt8p7KaY4/juCN9HZtJ0HyQ6yXF+1OoQf1XPfe/f/N+AMxVt2bKq3twY8w/8DIIZZm/2/RjE4
eR7/jx2Rf/ar/gh9mP/WHxyDgPfXXxBWEQpA1RMUzGyv/AfIIICM+QtEKoZNgI8B4sxOcP9CMgjm
X9z6UIlmyCyET5gS/xvMIMjSXzMfhn4ANXFgpkCm/wGa4RTKADMK8QR4nXRDUfOBPTAjeD4QQwxt
0Fod/62HWpBp+sXIoKlBbmwaXiaCGECm9tij+T9Nxw9L9S9YxUcYxQzH+Q8K6X1gxKXRLgG1QyV1
KQqWjrrKhq+IijMvR2A0gOFvTJfw3Szv6ShwsyREC9BUm7W/lnguDYxPm7aNeD8Jyo1glG+eJARO
KAz7uP/lq1G2B+W4+npmp3guZrYYcwFEAgZYFQM6v/d1gCJe4BsbypcUskX/YF5UsD4FrP0ZTJUQ
CZUx3gW0Ni/Ah++XC6nXNWC974OM9MGKW3VVJvFIF8SejqnYX1LuWTCx3wdEIG2m1IDKYa6L2XVt
rVReYxBz+vGD7Kn1dQXtPIsJ/YT+sQIxssNNeV+qW6+91ZopuMDUetcGOtk4kgVLC4ohntazzcy8
/B9nrAC4sppcvmco5bpVqeFDNtyUQm9s+7wtMPKrLUfsctnVg6w5xusOdxe7KLLoGzJzO2HX1F1z
gel59s0heYLFheEjomUJheX0R/mAj6QCKZrDRGHaDutxtBt0osBUGtMW//ZLe+x8FRiQ4gW6mqIJ
HGn53atOB7IAMZpKiEXJ1QwpDglXUlqU6yIae0do5Okxycj9g1JwtD5yCM9DRyiIseRMq1wapUcf
sV3n681/dp/wu0DBQ9kDM47+7GI/ivIQ96k1GYdcLJHK0nagib6nUUt+Bwdkw8N23VZTtB0hLF7A
bn66JvSURYg83IoQ3k4/QpX4Rt1iDXAw/Po6NaLf1tgpT5I/rPm1wzfDau/oPWabiXrNitaNv7Ok
bpNTlAXZOo7X1uDJf57GE6Dfx1vus31B3MbVz1VnmeLiJxEN0ZGizHjIiio+4MZROkRAb7GgvmL5
Ll/YhcvFBxbNbgAjTbtUnJf/dAF6oKpqzy34YFrtD5qlu6oQ1p1A3WyQv8NsehrCzm2y6RJI9/3Q
fzyTMwYdwR+EJ8hnoP0uvnofBgW6SJP0oFrH0Mjt2PRdFekwf+9rt51wXTYI1DS2ltIQV+0oDF2l
e/16470/GGe/AVSAzFsCLN1YvGS5X+Hv1cvSQ0cLlhTPCZS/VXnd6rcaOf5v67ehr4dwqwsOGUkB
dWrnTSiZ/tPr6X0pPvyMxfWEEvmInBM/w/+tq+vqJ37dUuBWdJGMvZ45XktjzEl+6GSM0l4VLuw3
afkeLIdfbIEm91NPHBm+T9xQ2vrytgtdXIMz0g1cCZ9UIsEKadQnVBfDlyw51IEdvF34FPNt99Wn
WGyHlrwSJQRRegBJBA7mtaO7AaKRmsHPTLynqWRXIHzqUb1w+bzL2ZwNTELLo48vG4J6pwegE4Hi
jmEiP6jpKg5AtTgTRSHf0YdNNz14IHY0ZcvTYMf9TVQPyN19n/LbTN2P/bpPHoEW2KqypU0YtBg9
7UN1l8aOr9/I8vbrJVowXLgL5hPDeVF4uWd4+3KbaEJbzbn5Q1ytB2szdfadPrjm4OQAzmgJ5u5Q
UAddZceudsqf3W/Ed7OVsBmIy5J1kW3K9pa+mmwBcbR7V1xrzzUoysBpDRAAjtVu5UtmdwshkD+/
GSVVLhmiRZhHi8usoN2TCnM1Mc42fbwdf4DD8Mk/sldDXSUpqDPbAA7Kj1+VEagYd/Lvp/5pEFZd
5g43wYXbTv1sm338PYuvjfIkSQ2mPw9oNEWpM/qOcWt2GFavpnCtG8gd0eO/qf2dAktlLt89Rcp2
djsy2zv/e8pFlNyn4pUmbtFvE2hmit/C3q7ylVwiyL3qKvWqVDdFCPDUTV5ik47bFkVT8SG95Ds2
H4jlvv04k8XdZVGcphHMyoaoX1hby1gnaHWYP9rxWVEOX2+9swgOLoUJ2VWEo6ygnLak76jYlltW
pkoPVuPo98o63eYbb2vdWN+N/SVt2HeE/8nMFoMtZtbnhWoEwKgf2t4tFP7Q1ViFumWnVB7zPUrW
VraPg40aX3Wdo3gOEiM2YnVhv83HvRLdde1tI63Ewo4B4axStLbvxespXg29DVlwrhgktnQMj3EH
nNeuX9R1LkEyuIkCrNJzwVb6x3ouhtwEEV05Nx0xoHb5y+FPUMeB8CBnF8hyZ2HIn/WdReKQuCQc
WRwTok1VQCBbehiRJ7XF0sHqWvqp4GTj1PLaA7eaOp3hhsE1CCWMp7/+vO/qGmcrziPMwnPLECCf
3oG0n1UrKlhxjKZnwG3jWJQ/uYGBQ3g8Oqsxus20Td6vovWgbQMIzb9Aw/SmC+0/Q4eAfji81JCq
VPSMILSQ2J5ne+l91rkqZy25nupnM7fVIzousQOUqnorC1dOX6z8wRccKV/TwfbMx0m6Eout4Jq5
m/WXbvqZS38+S0JGBVYsbIDF/VkXtWVM8CAfkmBTT048uPIPkdvzWadKVDitdFP6a+xXMs8pbtvO
bnRKw85AA1p3xXpDE+TrZTfOLqN5oxPi/fsHLR5er+nobdHJezBHyoeOID9H6nUPQOpOiJwuuSmb
uy686/R9G11J+j6b3Faw5aNW2cFEZ8OOI1vl/qTfQA0yI3VxBz5KZvt3ZuAEVPH/Bib0s3DHh+Be
+6F7tnFkd3nTDnCWOyY2VaXqwVx7L7psK89SbNPZUn/ztADj7J/TW2IA6846II9epmvwPuCiFP6W
7BZ74dfXa6GeBSHzWqD8QoYGrZ46xekWlEUkREShlx6Eo3Wn/Yx+WYoDhES+atSdKK11egtc19fV
XnsD5OoDLbhj7ukPAnHrJYjs/Icguelt86Csiuf0sdxpv6tbtpwIm+2lNZ2GR+dn+JBde1fZZAv3
9TWiuZeyiWXo/n6M4Ujhg4VkE2yPxSSwyWsGi0mwuFVnd2AmK5tqaOFW1YaiqRRv+WzGWxPbJT2J
TXbpJL8rSS73+JzkqVQwyLnft9yHTJcyL6CVIKB79ytDwewpEJwQ5K9rqRsAllRlkn6dWGsuTS1y
xBfZNq/qx+yBD9ru0sIFb5eoZDY3zRMudehQGJfk46X5Q579Qmh5FJBIuMiiTtfISo2q0E3WqFqL
IyB9e3jk/dfuV1Ho1AcarpfC20sDLi63KkmBWMw7C44iTUv9LSvcgvJqheC1Pd3g2IXgVXXJRuPi
PBd7IYszz8QbR3rwnqafoDD72/bNfJTuox/dD+s5uRA/n6VxHB/tP6uqz1fNh+8u6FTY30fznz3N
FhTH/EFVOXBmYP8lS6XPN9mHwRaiJUi26/BQSN3GyRGHndI6/ngH1J+4srSH/CUAUjqooHqNFW4L
obhWBacw1yEvsPfYGttcPiAsUni3ULFtrXpWsxuV7daReWl3XnnMh/jCVftpAPNxfRbXSwDZuFVC
rtrScMGtjE9Zvs2Bw4e2MvKuA1XKoksbb45Tvtjp+uJRx/cP1buAMQF3gHsZx5VgrbP6SIwJD0x5
EvDVecBFlKlrB6/YfH2jfj5ltErQ8aTui83JYktgaAJ/PZUfvN/iD3/ce6+WtMr+Lq4kFVjuXZhe
iK3PM/p5D/5nQGWxB2W/y2orL+UH3VrJpjvEtF7X6fiYMXettDuOe9hsMogQxFkzV17OLyz5Z4/I
x1+w2JgdNAe8xJhy9wi+hLSIzu+ssxw/fr22Z7H3HD6Q3IiI01HRPFMr86t+GD1PPPa0RtFVSdr9
WK47gOJ01vGie/16uPM6xWK85bziNjOqkPGwMEvMLV31ptskpTvqKEU4SerCN5CBgxpuTPL81N3T
SNRXYXzhC1+a9uIQ9aaqeX3HzzClvUlvsHfgNEj+a5g5KTD3ryd9fsssJr04PlqUT6YHV+MIS9wM
HTpnORg0WrgahjW2pa466Hc3qJWCA8MHRXyFh6H4N7pCN8KNPRjtyBiu6fEKuVPpTokUNxqA3ESX
zH3ei4QnB33xS9XTk6bFXmcWkDCPCYiOxvGL60BZTd0molJ4G9Q7P78q/M1YOoCnlGqTcSCGTgbU
9LNUb1VQ4MBlyYBTV4Gop1Y3vbmfytu4ogDmjoJMT5V7FN5Ma6f+BjVuR+Ph0p1BSND/a512dBNh
m8NYFElUS+OYdr++/hYL0SN2+jxD+AUqFABKhdYidKbDGLWhzAy77O77bJSjhs6g7yrD1ZRXBZ0W
UvvpkMDb1C9E7QsZsvOhl/GCGVoiyEnxGGB+ZW1A7qa+04JWCJyaoyA7sndpyLNEYTHbRcSQZWH/
r++ZXOfiTnSGbo8qt4g3fcCBu1GslXHRxvSzQWcq/8xPRqd7GbkFQOt1MRqlI1W4ptyp4qYc7UCh
OLPW6E3D9U3s8Vng5rRcGcQ19LdgI1GJ69eyancNr+YuTTZeO1eBAEKDFPeMlRy5am9rD/2rdSOa
tPZ/Ct/HV5+96PNPo3eS2OTHqmx3D5WyVr2NCA3sxgxtyoy1RMA6B6ogEgLz2gL116jfzHLT+Hs4
ln1KArH+eqO9v4nLo4QeGf09WYFnupQNTCw4VH4jiMcQd4kWgX3Hv+5+6xAg1oZ3Z6mOmLnsAtXp
gr/bfDOFLsen+jbsBxiAtvkoPMSgsWaS1w0BnhqsRHOr1IBnt+Gr/xjfpJxLGwBCaLpJtwnGq7Ze
Dyb9f9uHXDs8WcKqVSHz7hPRUXKnb9fQEkLTljeUiqBtqt/gajf+m5ftTHI0qsLRhXvvLJJj831c
gcUlC0LTqtuI/V7L9w3GE90GOVR9B5QU+1xh9/V6vwvxfrXei0sWRbtRyHTWmyLLrvpp8Kmht8Fs
MX+gq+vDQ0Lg6S2BIAPXNdvIBM17ckzyqp/V9wgkM5fX3/EFd6CzwGlegvmqAQiHBNR7aP0hmBU1
QwyRlZWOleIibAJRl7zk64mfByvzGKguIbYtzw5Ti4lnyFlJKVrIRyOwK3hHlk1q3PyCkCXb0Kmb
HtQ3imJ25m/9b1+P/S48c7boH8ZevBfKoFiBmjJ2CEH52fgmvpnFvAW1b903dL9TKIMzT9T2X6n2
IFbtfwNfJGxj1tq3xQtapJ896h8XYlFtA+iY9+HQS0e4Y1Pq5PcpigPgWnznUqvpPCVarPniFcms
aQTmOEnHegTAE1PM4zS6YuuY0jVAZMj2grIWxJuxvXCtXBx58YigcB2Io8ckq9KlwFUir9Sv+t5B
WjeXbbVwQVZqjXvRTPHiNls8JWkcqcqoMbD+vX2uXtlj+o/JtME6Cs/CWyBC9EetwCYy+XqPffpi
f/ysi+hfq9PIBN8jHTXlQYEf17l+uRFvCSCVu/GH+jb7XSh86enCdlpoD/55r+nn0m4H105TdxGr
WqCdlK4XJfohTlS5iuII47ryNprVuON33Zzp1o9V/oI9Lez8n6F/HJ+mYl8pr6Uk2al06DFZ8+jF
0gr0FDuVHV2Gow7oFqdrOiyrrxfq8+3/n5+7uG5B7kldw8hHjyKACi1mbdQ7T3qm/diWl8q8n77x
c3ELiD2ClUtXwiYRgK6qhXSEDFWClO3h7EsqvQKgBtdBIdheuC6Qkrm0G94d485unA8DL3ZDKeTQ
QbWcWRK2Q1cG4TU4ZYzWw8rUYdLabeemyFd+oxESy+tGcPTWjWM3q6kE26ICYM+t21WQuUG8G4cr
mWZ4s1FRIdSvdeO+U49+uI6wt+z32qw2sEH14+vv9Omz+J8ZvDd2PrwJZoZ6VJ2WbCuYLFSmK/YH
1dAxekXxCJVK2jbu1yOelyTn62o2/4Xyw3u0BGjAo0dpoiEiC4ydAuwW0SM43eQfmasmO7l1AcAa
7aYUnQphqTpdD+SAkuLo6Tqp1kn2rKU3SXJD0Q3ZcS28GyaoiE4nuHAHq2JX9jcGWZORAz5+Ddsb
VFqm5CVRd1W2k03M0NDAmK6LWZ4Zk5Esol4uU1ORAOZfh/XxwmTPzgGVaAUoCrpSyMEi+X2aw4yh
hgrNQCBgFTc5oZ1qtm7bUGY2N+lzZe2M5j4q7jitaXrlpzsjWk8Jbdl7rbYLcKxIMRZOH7rWW2M5
ym9pXAWwdmW3JVYjCCN4uEXuraLQDvFSv2o2ReKU6wTXympdG7v+Rb4SbZ5eFqRJEPm+/3p6713c
kwOwmN7iARC0aWy6mumB+LRaMkQHIkz+w3SEPT5f8RoDpyxAeQS+u2vILPzKN65UjYLUWkV/TQNB
TQ0VqTZXklcQFyyYzwLgz1XLMimbXHciyamFTYGR07iCGz/A0DhWIpouIOi3wIIt0xEDV7tNDQed
KJamMl1U1dJprcc/0naF0jgl9jp0WxlZBrvCr1VBAw4EMPxvu/k+QPH7TvpayeukgIbuoQy8rjQ0
ey74Dpy/WfNaIb6liiIm7ZSRT7dCJYUSSBuf0EiF97gWg9iemkPmF3YDJEjd5CpY6oNf7qc59h72
evN24WsxwNnH+vADFrFZ1cl9o5fEf2YEzvepaG4N3THkK7heXw90/kouprqMxApNARNFsC16q4bU
chxfJP1eNnYl1jr53vK2cXVlhG6eu3W+vTD42ZW2GHwReeGTVw7evCfL0aEdrSeuxWYY9qKw6bNr
3Iw0/MBg4nr7sNpI0a1fbaBSWBADeRYvlc7O8+zFr1lcAFOlZhJoY+mYZlcNjCW6E+1KPea/wO0h
5VLUl2Ky+St+9ZUXRxJEj1pN2HgfAThm46+y26Wmb+vKt1l4ZnTL+r5NX1h1QhdvuKTzfZ74gKaQ
0bVFFgyDSLKNxSbH53PIJjU+ploxE6mQOUH8LVw11vTqGXniTsh/kly23/3SCuAykn7VuEi4tUE2
lGGosRkr77av4EOo4/jblPMRZL+ANpv+nZhv3MAT+Bn4a0itxg0v1uOEkNyFYGvenidLyCQUkkX8
05A6ROLydBJzq95QQik+VtkMqoAEuxp4tjYXNupZ2EI6jje8gmMNuFuAt6fDQMtEDs83gmNp6q9D
nk4rJWwA+ILnt+vYk2D3q9cWtxrwNDqnLU11pbs01/Nr6f1XAB/VNApQorkoLw8wJ30fuulRH2hl
xjjwmqUeOVlb6zu1cnMT2BR6tD1W8JicbQXhuo7ko1FKT20Pd+PrNZlPw4eVR2ockDXizzjdYNyI
dO/pkpTDUCKW4PnHgUHcMkyOiCkYttj4v/uqEi4EP/LirMzDaYg9zj0zUQMsuhguNjNNnKycuXcK
YkyhtJaUJnDKRn7yEt9OChUVQlmpVkWW/sDDFwyDmAtXtQiTGpV8wP+GYCNRAGklSX/SAPWR69qW
nUK2OagKoh+VI2lwsQJdSy5EvUsM0Pzj5y4EOnoAlzASWWyfccwxOgH58CAPtD6mcvbZRjZrbXnx
zmuSG00wpF3mDw3iTGngoqUirH3oS3ZRwmw29Px5zMsYhpG8kwvT3yjmlR6MAsoaQwSttV11GpTO
r7+vfP6B32FWSMvTzyWdWUTM/ei1nmz44nHQpdsgFe2+VCO3N8P6aoq8RyGMhXs5nXy67oOxxbE5
W2W1LG7QKrvVkDW5GgaKhcBLr0cEnnetIjmoPd2EsyzFKIrBARo8InjtRBSga91tANnlNhRQrs/T
6JKh9PK24xNghK68u3ZjXMef0+3a6G1khZpYH9GvLDdRwOr7Qh0SXGTGSqtgR4XRCzYw7RqWfQD5
GSCNgV8wEh/EbFXWDnsUm6hG0VlGVMa7hYLuoPGur0Oa3GgtlveNbOQEQWO6brrCtNFn9yBfkV1/
/WGWvRCg0oBFZxeTGcMxo5lPpyL2g9VZaWE9REWVXwlh/yQTaqa6cauxkZxcL1AoD9utNlErVQat
v00DAC14UMb7RIpXuBhFeyWBGW00uQvcCZ0Ohef+/Wf+f37L/5zbev81v+WYQwvMs88oLvNf/ENx
4RL7a7a+kUCUSUirEvj8IbhwtSPVObMEMA3jzdE4lf/mt2h/4bowS9DjfoK72AxUrv9odQqS/Bc0
BmrnEq8hDt485v+A3rIoFs1+86jd0stSZBmvEUBZpztMThoVPZY0PMxuQFtFsrLthMnUDsU6YQ9G
vYAzlqA/1ZnVSuN6XfXo7x6yIYteuBouxMILdO6fX2PywFtYABioly5+DRQ26NdWFx3ipjBePDWn
fQtdM3lU8sR7w4i2hhAWpTc4ego0klH4vhdLHTIBKh5IvSAho2wKX5EeIzxroZGrIUzccYBXNqs9
9z8/fO3DnxfwI3h98VL9+bmz9DJKyDCD0NA/XTwlLlsUCcbwkKAZLLp51xePVZeXtRMmhnBAKZfL
oRwLa5eFafcwjBp1ZsXX/9biDhGlQZKfuD6GRw2aPllXnlRv+GB5G4FH/35Ef/K37HU07NVgekKY
pTjG8vAgBp3w/PVETkOrf88D+X1egFlNehGcY2yNmwKaLgdd7qOdCe/HmYtIF56Z+V/5TxjxPgrb
VeZVpGTGn0X+IYKZDcsGKc60EmK3U6XeKYayRKIcOdCvJ3T6oP1rKNrViJYBeCfqPf0wXRxahYne
20EI299Jh1RD48k3tYCORGVpT18P9tm8oLEiyI9sNNY9i+gavS2sTCs1PHRmo16hLDk6GvzPw6Do
6T+Kgf/Ma8ZbkS/KMi5Fi/NB3SZMp6mKDhGijet+DgCnsezdryf0yXbAR1Li9Zll1ghjTlcPKQKk
lujPHXD/jgi+xGqFPIty4RudjwIuymAYkSYgr/XimZYlvfeGSYrwCRB9G9J7u/ZM4suv57JI9eYl
o9CDGrLOPyPOvJfTyTSDCqkJq8sDcoMiOrlpsBUilFVDxBCxSGABS1m24dMOK0QmKb4m+fCPoAR/
foJM50WlGDo7YCx+Alp+kYHfeHToA/k3IiHVRpE7rIgCv3dx5mudrqtwpMmNSyfukyWeA1FeGpbY
5Kk5nbuZJAiWyWZ0IKjxAb8nrR3n/37+/w85PH+mN/PN3h38Zs/IxSiNCcFQDqODWM44xk77IY/Z
NwECRekPFw7AaeXu32MB9gN3iGfuMhXpIhOLQJyiDg0SyqsKQ4fVlImCXZpF4CqDVV5PKpTeJAW8
fGEjzfvx9PrC4wBfYm4TykR8ydNpdgHCTr1XJwdz+B7X3Y06KqseSL8Zibs2FR7RV3SwTXSQCXIt
Q1yl0zEYox8VUpEQ9220q924/fX1jzr/wLhMwJEljCBVhVx0+pv0rgxkLZ+Cg5UI4bMlRESKmldt
vh5lga6aV13HqJdseObw0etY7CP86mUzb4NoftFiN1RQMep7vdn2GE46dRAYW2MQole9avOVqssW
+oleDc86v2Sgfv75KVFTxyAt566VzhIVSa1Mr4uiQxAALy0KpVnFjThArgAo4olE+lo4hQ+yUQXO
12tw/qLMxXEuE9THLKTXFyudKhIarQMbbwiscZWPIWqket6trNTS7rIwEi+s+Wm97H3JTQgIxIbz
skNaO/2yslT3qeYzU9QwwsdJwWMWiU+haOy0VzTyW1nJqKyOZboTknAdZJ5/KZH67LMTheIRCZVS
omy0eEXxalFG6kTIAaL+eqU0tbXSiVnAKtSU9rs427Uo5x2jAf31PMDe2OxC3j4lKC5gjZX5hjw9
e7OaPE85znHcn8usui0kKtpj2hwQpeGxCPICHek8wsdg1XaSXK0QQgaP1OOPi9putdLHjo5CiRJZ
4eRqOkIRSoXugF5M5q1yNCuAb6Jtgg6Fj9rz1qwHBIaQHA4tZKI887pqMvk1z4IAXRjfMqkbZM2L
0anDA1RNE+EHrcquy0ESHoxBqh7SRPcau29rxOVMv6h+I3uCxNs/3YFExvNJ5D+O/EyH/4h6Da3G
x/strg+50MlOnRBwIgLqOYE2IQdZhsrx6/HOwxoCAGhMs2efTti2qGSgRmmiiDzUB6Uqi62Gyg+h
rJHYUY5H99dDnV9jDMX1BdkeAze+8unUpLYoxwYZ2wO+G/0eBXV4GBGYyf/GKJQGuDsQDjCWryH6
e6E5BAITEikeRUPxTUBY778ziEGZlXwP1QB98dYHZRdQtsqbQzvKOa5KtHlGC+TOP57K3LSghzU/
upiVnC7YKJSFrEVNc1B9OVlJHbCUQPlXWv9fvuuffBXII/hLoEGgKGd1OHNscO0owvaQyGg9NUP3
1o1tdWFXn7+q8HFnRxmqulx0Syx3wxtvoeHbHiKrSnY+4l9bwRKTXaT7/mrCicCZev3SM/LZzObk
GtoC34hY93T5dKPUFGNUGFRscifWuhbTYaokX3+kTw4Q7ueU0zhBSEgsd3WaSZVmDVV1iMNudKyS
HprAAoDIoqn69VCL3s78XCCfMZuQk/IoWEAtM9G0NjtlGqpDlI+wIMTEWLXRIK2L1kCtRW6sa1kN
BkeINDqBoVyuer9UjkmZw0PsjOGJJpRyoRT6yfTh0CFgRmxCf23JeR6TUG+KPmsI1WjsKNIkQDxK
0OHL6u7CSi8oZe/TJ5fAJQifShLMJdupKVRcoiutOcR55D+jq4wGee0jH+7EVb8J8mwgOpiQulM7
USpBoGBWQeEPgU0bSWA/cvWubur1aGbfwhZSul1aeZqtvv5In+w6XnJFey+4oHSyqGunoy8WQ5W3
h9TQPNuKzWKnoat6Ydk/2wonwyy2gmEUckoVoT1IqJ6ttVHx79BMw1lcQ3bHE2RUG3tDOhSaJdxh
I+dDq+qFTVTH6KSjBeAgMmJcmPkCBPb+fYDlzwIqlHXmJPn0wGXNGHgjNfcDjMPiGusQhMgqrDMQ
5Or6n7oUApkPpmy2vC8FU19balYdKAQVooMWBXzfUfPT2h2RrPOdwAh02Qn8EShbb7WNARAXBwJA
JuAbA02QwYBmVD8dCiXFQc9FL3S+/pLK/CAt4hFENmgTmSR088N1Oh8zmwbfz632EKLMNKPio3U3
UvVGr960jVTL7VSP3iKDGpRX193ea/Z9vGnaHrxdolerMUt87LIQvqoKEymlUaZ6lCTyY46Q968+
Q9GryjMNBxRmGmra76Bp1YOpdv46DyP5OvMGlCOjHvZaaKL+FdT1TqB1sxqMaHQ7q+ovPGvnh5n7
UiXXQDeBR22Z4xWi0ZJFi/1BFDC0Dhqr+qbrFTxxJF/vv17c82NCE4I1xTmPTIuI4HRty6HtVH0y
+oNQjcomqJO3Mu6k7X9jEAN49/v/lNZPBxGUsqkQPxkOlNp6NxcCA+QVUJWvR9HPtgkFLzoQ3Eoa
xr3qIoQamzifCBSGQxfVb2Fj7iOjX6NsKAJhLpULm/KzT4Suw6yzgvUTBeLTKXm9qsVp7g0HeUR7
vpy6Ec0xkSKoUCYXzvPCS2w+z1B3xbnwOY+Gz/rpWFY4Rt6oxeOh8rXCsXwT0cYQLBUijLLbZUKJ
CUiMHluoy7gIxYBgzN5Ee1Src0RfUPKFWh1GlWJR//BTGZ+TGIzJuyT/11/gk81Etw3+NFkjf32Z
wvS1wQbjFT4oY1+gJg6QXq/oRX09yieZEqUBUmRwbnOBZ1naLDH/NVKJ9eCBw/S4jrvEkbBrnX1K
8HMFwCVW28jPkd5Q61r6gZOVj9T0/6LsvHrc1rk1/IsESFS/tezxlExi7/TcCKkqVO/irz+P5gMO
YtkYIXcbyE5oSeTiKm8Jo/Z92MPS3UgHbuw7unJoDy3oO1RHVp/HjiKzQX9enUaVGN+VpphtoaF8
gljTgsDcZGLeaLIxGv5rwdVGT/RUq/OaBTusHN7Nys+OjSWSIIMU9jgn9OrHvgq/FPqsv++yzLwb
pinbeOgb+58ki04XMzOB9diqP4OOlNOm+aROtSvqo8qwoypGrdsXZrQFqL65FPuJrqW1sNhX77dX
YSKTfFSn0FG0Qny0A81+GO8Qjt6CAt4Y0PBqOWFg1egC0A24PGpZ4jEGQhOStpNnHgfaz3usf6In
KRsPg9nBogWBxEWczP1B+SF+LCYuJ6mtVR9ChHg3dvp1W4JfgyE4YHXmRdd6PVXjFbPs1WkmOOxa
Y7A/lnmfBomHeraUHoYoYTcfeKKfTTNoG7nNrfcOvMKxQQdwB63TPINOe5fGujoJwIPo0Lv7KcfH
zAR6+/qBfsnNLy942g1/rbR663Na1qjmasYpd+bsOdRTHxSCaKt07xtd905ZqAnvsjDr691otsZp
iBpBL6LKHYRaPaQwTdpwuJVklscEHN8APOcbeDxJ7pfY2Ynmp5cMen/vZphTvOGECmdn6F76pqhL
jHARrY3qjWe6Dtpo4fHiF7U96hJzPeqz3XgqDFszkeWWNToLlXb04zY/xVZkoEIwVrO/9/GyWCbJ
olzUv/XP+KTqWPXUOEXdWT3KpG7iu39C2SA5qXej9l5qg/Hp9ZdvrW5NsUj+MdwE+GJzuejLLvgL
/ZoknjOrtGxPaNHZ5KSmOo4+8/t/XQV0CdrDDFKwB77yKBydXJpd1/S0NxDqrJGThYiQIR/7+jLr
UEz3jBKT4RBihFwPa4R43nT4bjbNeBJ57r6JKGix9pL+Ry0p3AcN2f73r6/3Mkz4e+cuTPMlfyLf
gOhB1Lh8e1VmYFTUZvoprE33ZyczqIG14YKS6fMBdkmWukwAStLsIeDfEB0EQxNKcELy/6s1pW4F
WOA24W4Y4uSzW/ctgPq08MddabQGcGq7x3kwJ3nKA7eLnXdGjlMWW8RJvrX87XJXmBpYKQes0o+m
MaLntq/cp3jUNIQLYltfHAEHnRupCOmvJUbTJshNNTZyM23SMQYV8oU6aA+nvK+aaR+P1gxjgW5p
EuCzZyNLYpvVc6J5zeIPMFU/X3+F3jrIkS1YyMYBhSYELEXl5SvsewOB2ALYp58YsHepl9W9P3o6
BsU/tdjUkGZV81dlYUoAVLve6U6PZwOKgGkZ5FbqP+p4bP0qDGZ0gGt7DcRGmiAm0chS+zwProH4
6+jqjzH2ItUbTDTVQxIaMSZendX9iGOvqo+ui84Nn5cvk49+fNIbp/kQZx5DhigDxt6rRuqYcHWV
+dynJtZqYZd3j2g5msXOdGadTuSM6Qoq+FpUH3pzsD71fVQ2uJ+l2jGXduTtKj8r6oOTihE3hxoK
WFzO7SdsvAwFzoUuSUAX3oWWU/ToBo5eb5+ZA1b+wXaMGO+czqqJ96E6qBHVNLjAs+oCq3Mb9aTh
ayMexWB1H4UsoiwY+hZliqip0/jJg8H/rEVqOGOMpNwdCrDf2GF9jmQxarm7Igt1PZjdGsYe1d7o
BdLEiORoi5F6FXXt8qEQQ/khkcjaB9M4edir+BVmdnlU2BBOrQqNdXgw+MkwCgDTEzafhEUJA9A1
nu1drswvoWMgYE1wbrzj6xtoHcCW/eNABrFpm4JFWo/T2zlPRF+J/qT3TocH6gJVYzZ598+r0DFj
POuClGAys/yKv8JkleW2KIuCHNzycJAwpXbIpL1V+F2ldjwMyzg8EGx3JmCr0j0su7wPtX4+ZW1b
3etOp3BVqqsgNdV4nN0JwwYD97HZ1A8lhn1B62OU9/qTLsXYZUjjLHL7McBk9ELP8/JJY1GFszaG
PfNTw0D8ZfzZDMiy0SEuAJ1hlFGn7p3rz79fX/YKjbI8OpGA2oEsmtRytS5WIa6peTVzAwTnsdCa
tPZzzmug1Y8xx5+iq4Y/PlmIDFJXOW8rB7V3qZR/cjTNgjKafcJqDDZfT3KI3ejcdDsPT0LEdjqR
bYxIbr6jxRL4pWMPzOLyHbXFgKh7bw2naRggF1iocuXG6AeSbk4gjaiCKYtoM/4H1UZKeGO3EykZ
MHNrMxo0Vv0mGCKT12fOcOpHA/y/Dv4M3xJ9Y5UbMZleIhRGB6dvQTp8+XwF+Fu3RjPnNHpagkSd
ArnnJWoAH0RS9bUr8thbJDniP13Soy8U1uG81fZZvvdqH3LQGD4CTLIIfKt7IR36rMlmjXJ+xNfX
mPzkGM0iOaOi++BnTfgB0XLxYWMTLv/oelHSXRr9TCxgS69fr8NsCQfQ+ZTo/r2VYYQyFW8pHz8I
pvkzfBwuwO9DZu2l150qQntmiCAzNwU+bnxmh4TMpM6l0ONAXH6Arm46Am9EzTN1iNLHwnry0eJ4
zIGP7UpzNoNJoOcrKqM6UBzgDmXPLhMjDbX0PmwPeSGMAMiOedh4QUtCs3pBVLpsvCVAUYSuXlDW
2IlRSn6YN/QTDKP4D1ZC06lOk/K+FYTG2u7aw4yfLTr0jodPa2gHXUEC+/oPubE7OAU2kyw+FOF8
9YL8MqxLbSm6o7EXO30q+nfTEOt73Z4WAno57XGUrR5eX/QF8LB6+iWtJGGm/49z4uoWAMGMllmF
HoEAGXQMnSG8cyrZHkelhQ9AxYqdYUXvayOD36BZOryujJfBtAC+eOfB/jDdY49IA2N8Wb+xUtQW
8NLqngAZaXdNr1wIQ073c/aT8cHEJQUxBy/bi8GwHgfd+jQrEyYR6eje58vvuJS1J9EhlgETYDwk
RYHnc9GYO44TI5ZOHhgoZnujmM1nKxmKDTbPOtkmYDMTW4ZJvBHg+6u6vLUwMRjgBJzauWkP3pCh
6VU1+T7OfQzvxGxtXEzrenRZD5lOC7UILooXBOffV3DdMaKXfcjWE/14ko6L6JKMu0MaN+Xx9Q99
4/iRjdJyxr6djf7S9f/rttcii0tYSf0k8ZS+x0XawpVa26oRb61CU5vhsgBkhsL45SHH8N1IS3vQ
Ty3GKHtRDO79oHOOXn+Wq57G8t4WQdwFEsuw9aWd9tfD4BNA2t7GxilEQ2wAMbMkfSZJ9XlwCvk1
mqbhM04mcfcY8qT/ldFk5AH2Pu5itWbp6MOWjbY1ibz17PSDGaExo2E8szpJVSgS04h9/YR8L2AS
2aBTR6zdqAdvJBXL5JE8hu4cXIp1m6q0vdRM3EKcpK3SQzn40byP9Dyxd5mfyU9mmcaf6eDO/T6M
ovqUDmZPiSYTlwRctck3RojwH2x8I344Xty+NafMbSEOjIYfWBau9Bth7fq18Ht9hlZLJWsxu7rc
Eung01SbbVocOkIaYWh7e2Meuo3r/frk0vQHnWdYlPwWSd7lKhT6nnJ6tLJch+DRm3FMsWXiHt5m
8X2KAWe+8R1uLkhjeLnJwZOszxNXXaTmVokTjtDQMBI4vICZjMNIaRlMSebvN/b8dQLzwq34/wVX
24sWgVHUvSlOBSJcEfaNWNQoFHTdNyke0HfGWHr3g9aFhxSDDRwjE+tIw0bu+76s0R5Li31UjPNj
2dbfJ+mlh5pxxUPhKA2Ryo2PcR3W+KkvQo1Lz8Jdp/w4dqWgXPiprdbjaJKAmq0ATgZJ2MmNpW5+
hr+WWrKfvyIBZDVPTUwJTr6Vd3vmBXSYMsvYOeMc32l5upVG3trNnG7H4IAzwFinyZE1pxRnuTiZ
CfLmUYICDO6GWxT061Tg5WS/qLoQS53Vbg6ruZxGKdhcdu1AhcEVp3BkGljkJHcTHYADaDL/8+s7
7LoCYCbD6YHnR5YKHuDyVRa6AVXEk+apU7h/osf2R69s7wMzbudNq1cU5v6gvoeJ5m5EiFvf0HUX
GZcFggi08XJhE8kCTlhqniYbgzOiNhJNcaneWjkKhP4stgQubq3nEZA4Skszet0f7CvbRjdnMk9a
l9F+tbXk2fWbKshja96XdIQ3Sqsbx4HtQs0hKLSpQlcdNVzn8Yjtc3WiyCGJS2dx9Hrzd1pFcmOl
G7sTXCNIZVRxWW/dLAyTYRoTu1Gn1Kxx1o7dZ3CwW2C6G48DGBj+JLzCBY68+lx4iFme5pEk9X1W
35OTxXuYqfEuhP208Tw3vhSzGDDXlA2MJl9gfX+fbj83GjyMFV/KE++6qTSfpVwUA/oZqwNbz/49
moCKX2iu8F1d9+rR4rCc6enqpzRVFi5rQ/+5zvpvmunKt0pO8cY44kZvZFGIXrR7YGnC11kduRnb
+8pGyerkVLo6tqPfnLENRucEubw7TmuM21VtIGngDXd4PhWP7Si3VI1ufE5+wyIhtOQtEIouT19h
dP2cc4WfPDr6MNTwJRyd1DyadFk3Xu+N7Unmhg8FRYFHCb66wpIq6hz0VkkFkEd7mqcopZ/X6Btx
7GpOAcloGeJRC6I5yCh7CXR/7Ro8obx8WDIOTIOrn6bWcyGbmjjYBYbdrZ7FTzBPx0fhKiswrS4J
nLHT7szKEUgTlPlDZia/NQSe78e5Ku4KCezl9Uj70tK4LLqWfsfCwloACldpstek3tzquX6a/T69
j9wxfoODyHCftMlXPOdpVBpm8phl+WcRFcUbd67sYzXRB8ahE3vUGeR413jgKAZw4vVoy4OGczLO
E5LW0kaic2t/8NUsyNO0sRidXb5ND/GnmT6/fnI7rzlqVZ//N7iYCxd2uEUjunEDLZNKenUgfEAF
rJYSygod/NGNU9bxVWxmD89TkxVvOydtgQX7xsLd0rkhRPfr9S9y6yG5EfA1QZMHzPQqjRgTDOLS
QRmQPLqQWaj61tqjfZ+lxnB4faWrUf+yO7lml/mAAIaur86bh42H5OuLk/KqtyWTgKMR5d0Probi
fYaD6Y4eER6uzGG+GTBCP9ptNt+bbrIRe26kGMQ5Sl0dkyuC6+qJJwwgS9UM4hSJBjNyZb0tRs/Z
93RK9iplmBWiafH6o7+Ez9W2Z7bOlQET1eYqXH7TXwezcgdNTqFtniojgfZde3H2xpqgWe0YX2aL
07N8zBMHzptXSjQfvaSx3btyzIqE8c0sT0Vt/2G+2MR7wVDl4M+6/9nxNecHgrWYmsduhF2zl1Sg
oXpXFn+wLse1PvfaSgbh0OYo4Wj4Lx88V/PUzqt98cXo8/ntbE/4fs6d5jxbdhs/ujVNih3bvA6k
h4ZLKEcE80yV1pgM+nbV7pMytFRQaePwBD0Jh0FHYf0ZVHqMwOhsRAqBMkNDq2KKDeedGTI6ezbc
GQnCkUKpBASteYyw7L6dgmwOJ+2+Y6sc0WstnnStKH5CGHOcXUu69a4VDkg1qJRI+NEzLGGye+Vn
Uxt1sS9C5amgj6vhc6WSfIdYYPortBucb7s+spduX+NXqEDiZxp0fpkeXYj4W9DyW5saxJDBj6Jz
Aql0FXIVgyhfpK15Ap7zzlWV8aZNsDxUxdT/sWZ9fOwgMaIY1uVfCz3UJgDxVfvWUGV2//oeu3HF
UAgBM+P6Rll8fbpGS2qaCEeTFmsRPTBHhInoQoP/51WWI4y2wMKjFWJ1kRVuK8JUC81TVidIwguc
YC3b+f6Piwg6NQaIIB0XLlSGVoFickQ54VvhnJIO997acnx8ZpKtO/kq8rEKwmNA81xUJGECXZ7J
3oitSQ8N9zSlTrZz00i8XYqc+9q1tkLfVXhnmMXJX5jJpN1kkJdLjaO0zC6R2ql0kZXrs+o/qWNq
jdGk9thlyD7pfoxFi1VuwatuLLwgzigwCL1QVFcZq50qZZSjqZ0cRtJnJNXHIKtREUpU/svTYxs5
LNXtk7Hf2o3/awNchDzw7wvQBe4gti7E28tnrkGf4oyXyLPXuhSpdHXiu7ZU2XPfaolCXm8h3pdG
MzwzC0zv7dauDlWiwB3nEE6tSKdx4eSa/87qfP9nXqbup0T19btBl9IK/BCL4g80VhYBUDkXi5Xm
6LR3pD9YxBQ4iVI8xnV7aEwhA7dtp/KxRiwAoYgK2M2e8Oq+k4bb9WimOiWuClnr5kEj4+G+URUi
RpFQ0wm7RJxJB5klZ0fzh3OWcwCDGYPvk1Hn/tsmKrLvaWlkBG4EOZHYyEH9S82Rn9N4NoYdrIzx
t9OoHimmrhW/DRcBOXse63zXjf5TXFpW+0wUTY1ja9Tz584eUVz1ATtEd21rI3xOBjD9mnrb/JU3
kf6nhAJMVZq2YrGrbzX/0MkE3nNsx+JhthNp72Gctr9lnj1oRCbCfxTC6DE7NsO9JuX4Zk59632H
8AEPmWTOfT0qBMh3zuyqQ+/L6ODmgBR2GMfO2Et1Zv9riKHtBMk4RIdoEOZwp0u/aA/0zJN7A5PQ
aK/KnmaKVzO3dws66WEpijs90r71ZiY/5xYYDr5N6WsvT4WyApzIE43C9LPl1W0caGGM00A/xO2X
zmrr+uCTb528XqV3ll9FD7Uv5des6U0AoFVvvo1teC+7mDI23E3g4qONhP0qSVh2L10IpkZ8Y/oC
l7t3xAPVJTVIznob4xrj6xoWz4sNklV1h7aa7T3uBNNGwnnd3WUCgrPKkiVZxL41UVLXavzae0+e
tZRBnD3WFXYokKJrTavuxTymR68usqMsGcTHqRL3JhNdpaTx5LZO8q8lKJxoShbkdRnjwgZf4udf
OQte2c7gS9xZ+B3xQVihuU+n0dq1A4zYaA79javluiYkl17kThlCsCYMiMsF+yzzrVS25dlIZb8z
XU0dUwnnXJZ5+04N3vykS0fn7efGMcmz+T8Ml8TXf7166FdYlPZ8B670tVSS7mmx5xWpOLtRWD55
czY8OSKfNz701V2N/ATlD9nCQuJmOnH5pFE8NLXTxhaTSWGT+tjOHkzVVofw+oJjFe41aEhQXMSa
8UvkEi7QNOtkW0307FqhscuKSEMmKzm9/taur5lFHIusANDUy9e7fB47ngalN9I6qRZCSMzYYy7m
9FggwXEYh9Kl5YoJdhU6/j/ywxcdD/ILWj9MDyFrr+63Yo4BkyatdWqE3wSO5rbfo6lGM2j050fp
jOO+mMPy4Cr1jwYlAEpZehGvoNtEpBBrU8BWzLaX1zmWDPn8aZad88HtnRQMqR0/GthOdWU9PxBc
4r1jlf7byUgffCc7dlr84/WX/xIVLm9aLtlFgpJmBn2p9fjUQ0zHaMwK7+3Z1fZFgppYJHPxRWWx
dtQLLdpXnWfcV4j1BZEXVg/SrF2gaqb2njvHO4QS8zLHk4hfG717mPvFfyas+rPbFsljh0jZAaLT
SY9a6QN2w1Dbbb323gEa8Shy19inBdLjBRfFRgS6ta3oz1CbEoGRnVx9XadynMzvbfvUhkP/zla0
BJCoasS9nmlf2VbwaSHH5CQxUn18/aUuGdnlO6UnCyEKXiUdKqBCqx3tR2mVJ6Z9glChAq9P8jeJ
O0UP+ZyN78rGe0qrDPJ0yuUQUWi9vviNSLiIFjERJziAsHyxPvsr9Jpx4frpRAI8JCVqJ0VS3Q/R
3L4rRtf75pbS2sVWa6U7flZ9BniUHabSbjbkta9akGzwv3/EKv77oYvjaRE7zHkGtO19i2010iOw
O7QzUA1IDq8/9Y197CJABWMSwjz55BoOM8GIGHs0Xk6NnmtA59JMfjGdNP9uc9f9Z1dgb4NO97Io
6KrO/EJKZLR7BisNsBkxx13AbhjZ4q5WZHf92Oa4WwC8/UJOBOwvyWYH6TCguBU2oa28JwO3wYFQ
1MH56BLtS5s2QoP8Jvv7zDDGNpDAdH9ODWnb6096RTRDs56SETgWmBi46mvpzLqcyCYbzznNExP+
stW0B79t/LdpHvZ39Cz1nc5MKzYRsKvE8C5NAU+7/Niqi9FBNYS+NVu9/tb8IOqTpdusIw+wKuta
UY7DWNbOCcxfcy4K/zfRa7x349x7GsW0NUK8vv9Yjs3NHIIEgyrs8nQlwB3rxJ6ck2Ek5hu7zEc6
T8OWQ/dKA2wJ0cRDIOIIiDCbhoZ/uYy9YM2JzO7JqjX7B8B++hNzfDYS4b8TJYJ4kdZpX8xZaz8M
2Tw9m1P61KW+9gvmG4WByCP7EInQk3td5OHJD/1or2emTILCGOYNBMZynC4jzvJj4YszXiPurHM/
N9OTqvdm5zS6kQLXGYlDC+4StiPWfq/vv+u4ylyBlh9KHAviZn3QpFONTlKZ7kmOpTpGvm8cNdWM
e6FN2b1LI2dvl6O/bwZvy1z6xso2SfWSWcLzvmr7F5nZqdSNo7MxK/SY5266i6LcOWS+hodJDBuj
aWDhhvG4hc+4EVPph5PKMiYnqIP3udwMrRPK2J2c+Dy28VnouX3Ih7p+pIKt9kktLKwhR7WT5LVn
c0i/mqhVbAS460O2/AJbLNKUNB/XWqKl1dlCL+34DNCGyhAxgoABWb8zFOjHHgz0xvV5cz1qCZA2
xBmGO5dPLPXcjebMi89pX7fIIbb5fVTnCPI1HhJLfPCN57uumRbwEGwxh6vaBkd/uV4MGDqbG/oM
upsiHpFriLqkD9WEFC3GxUjLxOkmx+fGmjZ9XOhLC/AGiuXlmj1wbUbtRnIW4TS9n3EDand1nGfW
czRrSMuHRVZ9gBQKXlmKzuV2GMpM4Fy+5A1FFKXezhLDOO5MK5nOnXLM33k8RvreQan7XWo2uAW9
fvhufBVGTcCCOYPAeNZByfFDOyk9mZ5zNkHX0HoakLil8LaSnVOJb6+vtrzzy6hCiQHykFiIFAkx
/vL9NHas7M6L0rOd+fMOsBUyhnarBz5d5Y367fZSgH6RoFsq5tWnyGiq54bykjOwNW/Xp2WKK06c
B5Fs242dfX1/8FS8vUXgkWi5broOstaiBknVs6nq6AiZQ9t3Fg59r7+7m1/qr1VWXTsN4w9lp6wS
m40b9HoGStD3//P02riDVrPl1HtzOWYDS9aHSO96K+vTOLjeoKdnd7at93VfqQDreDdwY81/7Md4
q0V36+gsGp+YunPvM5K73Bpxo3tWhrTrWYD5u4NT2u3LyomPoyCVsjEu289J7ez//Z0u42VA8Twk
jYXLRd05j3p4D+l5Ic3cZ7WGSxV4ukMcJz9LM93KpK/TeHDoNHFo46CBc2XfEkdYUlndKM+poRU7
10SzetLe57X1Rwzm2Z/SN1Zuv53q4l8VQLjkmPJQ2QvI32ASVqVLTJPENjJiYdgT3JPIxW80n4eN
t3kjw+EiW1QuKbu5VtfmfV0RtmGs06ZC0wQ+B4Sq7nMBjwYdWklBtlOZZj/oZDN7BtA0P1E17aJd
OKAzlAjTRKJutPTf/QSVTamxDNxQtfbBG1N11w0+TmIoP8itNteNjQ7Hg1MLHX4R8FzFpEmGtgpR
xj27Y76M+Lv6mDgS/1GVOsEMY3PjHN8ITGRVCwGfAeeign2556ALZrMXpnTVmuFrQjv8IW2H39Bi
tmSfboQlwObQ0hcYEUsuD/5X2YZMO4qzg5ufoyiBMl2miweFO2189Bvn1lvmxIsAC00de3XNOvls
WGVv5Wckf5iy6ZqzH6GuIWnrY+qOjhN+A5Z3eP3cXoMvF+QLpQcp9SJUt36J+dTMAwbaxXk0Gi8A
U7mkLBMWlcOkHz0ABscmLsczMtFg7UsU29LMt79XQuGC4SDRaYUiDXwf+4PEhAzV9F791lKbTcQb
39ojtVymYHRu4Q5efoKx9/IocubinGa9fPJQw35Ce2GCOeh1G9/hxtfmU9MkZFhFs3KN6eg6JJ1c
qPlngdZT0BSaxKYWe4/XX/wVn5ZIAtESBAK3wkvicPlEujsaaC/J8gyhyQIwbtqPYWPnX1Q9vJxq
RinMXN+oNBqONHbKu0qK+hlVUnoGtl3fVaqD4qNVv5uqTO4ATxWHJswmBOdl8uAM2VeRYmlUiEr9
jKDZBZkGB+31Z7j1psAoMB1Fgo5sZJV6a+OiDDl4JYmobhCFWwcdjHiLY/KCJlvlOotYDhUfKCa4
FqvjF0EBBOTnV+eisyTbMR2SY5VXSL5pfW5mGHBUyY9YwhXe16IzP6k5qtzdaFnhd0YTxnmYxPQx
FFH1vlCO8yMs5ra9890mPZe2CH9CqRMFPcYFcd2knYFvvBfmG+fs1qtauuBL+/lFLvHyayu/Nuuk
lNXZtMpFCKEL451q802r0OWeXb8rJoOLgjIsSfL2y3Ui36mmqfOTsxmGyCuMn7Cw2cVyZBrW0uFv
D1ZvHNIanxVlt0E/jQ/tqD+Xyr1/fWvcuKDpUDMYZcpCG1Vf3sdfIdNEa4APWqRnp6wgfpXV9JDa
5hCYqd8efTX+mQv3rg+75qM5FVuS8zf6MCSqlMK4VQJ7Y9R8ubohaz2FklecG3Nw4ZAa0yczxskP
TpGDw72BgVBlorVu62X8PKJGeqicwTtCWk0DJ27sQ2GZ5YZO5407nfC18AbhSwEJ8lfXI3y5KI5N
GnuuOUXfm1bO2IGC4vo6O4OW77RaYMiuz16Edp2VPKV1Y95bJmy6XR8ZGJQk/F8/Mteg7TslKfSS
rp7+jNNCYE2LUGfQp+t47L7+HV8St8sNBficfgIDboYOV8ZAaZhPGexSaqjWav4z69j5mEVLCy5i
QIFuFIKT5Z76ww8DFx71A1+kOqJKjVXNmFTYs9Z22Mu7uuitH3ikGs8dD3cniqnhnE3aAEAHdXrI
gKFWakFLLITG6PQC6P4s5GnQLNg5bqW1X40k58/gCXojmq1DeJDWlL7z5mT29pVZj9XBgBct952f
zs92T464p8s5we2JMDMKW78ogiGsNOfOrIHnHkavTbASbcys2iu9dulVgVZ60KI+1h81FbdHGgsi
35FkFGfHaCzwwo1qfnlwhit+HeJlVIFBl7pvUTVSp2oEpKFs5fwsUYmpd6GlNR/6TvQyEHo8ftcb
15IB6E9cF6pWFj/DcCi/dplyxgMZdXHfeaixBMjr23i+Mi7OAksbsIZVE8ZMj8konZ4uZlnh1UB8
R7Q3dMGd1Hlhnztp14IOaTT/kvCP6mD2WyaoKTJKzk5mKFHu+rb1/sxWxVD29S3iX8W25agt+DY6
ng7Nn9XGNjXLTuDIqLNTSyBExANEI+uywtzdSLwMBrLCwGfulV8cNT8b9Y8pQNe7QRSoAIIUMeQT
M8Gp2rVlY/7GJSL8YA8dTqYUMVHQqNLhdKCG2AdkfOJbNaiwC2DRjU/w7nUIr3yC/5Keou7QR5b4
mnhdjMuCamCKW2bj7LFVxbNs6hSs3LjBzYZ/BnMlgHvfk0KoT6WecXDqoa7MfZjp2clAYYthUzfL
7ACDNwuDskyK6iCnKv9hobcq9qXwOrEfOfHkQP6MmWCfeZR27lCZX6ekaB86iQ7GDkHOfD7a6TAP
GMxZzGGmrBNNABwL+7B2BsdVmoNv33l9NRg7Df37DuL6DM3GjQv9UJRzvk9F6meBWaPFUEd2/Cus
ohKvmiaKsyDPDCd+hNunUQCkZvxHV130GYXP9L0R95P3VDcOCoLVwlSwTG3Wd0w3/MOYK/BpYyaR
itfMXD1JSNPFgQvS+oqubUiw7KPoe1hHkPBHMcCTG90YdrgGvDzQtDp8jmUuy7dRJ8X4mIa2Phy9
GdzZnWrK8v3re+yqv8hUbgGcED0WdM/aFzZOwhRTh649j6mXBXZVuY+WaM6tHjW7wUap1M7GHy3G
mhvN26uShlYz5DLm1owtFsHoy4tkTsnBUjU350pmGF30SCqXkUCGMbTwwR022WY3nnOhri9tXB1K
2xq71KaFMXlWyHpZ+NRnjN/60PQA++ZPfVMc2VvloRXmP1e1ZKE8I5kmo0amn6tETjiR4SkxtOd4
YUQvQvGHzEGY//WPeJXDMxZwFygqeCXaIOs8rlU5x1PPh7NRu+epj79nuuW/Ga1GbOyWGwuR+jj0
DoFMs2+WP/8r+Qg7ZHEi0ffnEmHsPUULHE1GAneybrbS+OsNQk8UDBZbhBY//b/LpUYD1AL543Qu
EB4OiAkK5zvfe3LnzA2mBQP/+ju8bnfT7/17wVXRm5oloKV+ms7KmoyDD2cw8Geo+KYUiF9wGx4N
AKufbJtruYrTZkfjvNxIZm+8XxsNEAoy8BQ+ukeXD225Udo2nj+dfbP4U/q2fC5mZZAF6N5G+nEN
w+RxqWqXnJk9Q3vhcimnSWVtN9p0noRRHrXcGZ4abc4PjTXOT4AkvKCOxvS/ogyb+4gfHQBO6/da
bW/9klvP/CKyTcOJMmT9Q6Y5RSK37kaqc6vZTWNtH5wuLvfSj7e0yq60O2m1c6Eiw8ahXB5/9X6R
ggG9kzXTubXNo8yib6PnJV/rut55YXg0e/ztTQzlp/oBFMQTwOoPHdtwV7mm9uw2sw6b2NnI5288
Ph8AsCODRJog67oi6c3EU/3yyZ0pOyIgOb5LR1COjaCx9O9xYhGzoi72AWvRB7785n6dDbNFD+Tc
2B3oNJl679PRRUDSREDq9eN0PZumceQwQ8QYw8WOwFkdJwcclBZHlnEeQfFS/+luod9Z5F7FbvB9
uH7JmFZa4E85KW++KBt+1DVDw4FzQic35ZWJnXLt8lRzcWIg2If4XZBPp4uWKvSGLszNAyhA54eC
KPouS7h8g2Ya/0yqlD+5dfr5KR819QD/l6vZncCmPatwLP65WcaD8uvQw6BvyVW2fOC/YqI1lYMZ
zc58ts3ShC6Ch2RMW+s/hgtbPre39gpz2f9Brehirs6sNvSDNkttPvvzMO+LRfkvznMY/3M871//
frfCITeWQPmZhukShC8fCy24UiiHtewuwf2pw53H0hx0zwtkzU0tfoYho+0lzPp7vsebUWDB/PpP
WFa4KJAWCAstbzQHKDQBLK1+ga/ZE8n3fG4zYP9of+nkaBF6p5riP1GM/5rpZbEjz8y3LtQbl89y
WzMJh/UHmWx1+TDlUnbcZ+psU9fsrJwZYOOM+MaWFgtPxr+fSwatMJ4hqIP9XWvN1U7WDK4762cf
do+biPqjmZvdA+bhW/DmG2Ef6tbCdSL7ovw0VwlJn7etqrLMPivQFB9Dn5l+6nscnbqG2rUbEPJ9
KDVwCLvCyZBz8ZU/iX1Uyf8j77yWI1eyc/0qirnHCN5EHJ2IA1Osomex2TQ3CLKbG94jkQCe/nzg
bEmb1YqmRre6mJnoIVlAwWSu9a/fwOnpBuf772/xrw3OxooHAub+ggueyh3NLpkwEHWmu6KpC8TF
vUcArP5PczVY9KEObplTG3Rz+ijXupd1nd6BoZppsZMTyWu5buYHbXS7qJhG7QtA4r/4Vi7giLXV
YxgInrIFwOOx4Eh6807F1MeXNSBY33jj7vfX7tdndEPt4Hp5bOPbyPrz6yHaoQcwH+y7urfq8wIx
zF4kRnpGHzHvl0lV/1l2E8vchmNDit/u1KnHdjx05bqYi33HZEULKuraSKgyJ62u9PZjt3xFxvz1
9Uf8A72JYQ3ul/zv5+9X1QmeEFrq3GnejGIUVTp6mFE5JB2Am7b2Q7DWrnO2KunP31/Yj/vzeeFh
O/4gKmI5a7IIfj6ynY7YiPRcWZKy5B+mSVGdKCWZZEJ54BIPx5ZJeZgNLqx7tUSU0+Z2yJjXjDBJ
WK611CoDLzfeBipEjP7S+s7Fz3gXj47pZ45V778431+fN3Yfdh5WrA+Z7clCORREfc3CcIiTVerI
Ri4UOGLIn+MG2zZV4h7pxURI024tl81Qt3THSRZpY6uEg2O3REebVlBIWDq/P7FfzwsWBayGDblg
wnNKp4gnLoeVzMkx1iHDU0vrQY5h5VfbxDYZ/Hy7kKCzImHCwjHIfPl8u+BnSStnmH1UQCbvvK5T
6MRnAYlCa0f52syxeed0wAfBylzF3eUJtkJBlmkacap9LwufRqa5KdnuUGKlmftGJJXQz11Ck/Z1
nnhnaZ7DJXNjxNn+3GaJBPkaujVcLG+8WzqLdDG7ptH2VSvvTbLirOo7NuPrhW3X5E3ji+WhhoCI
7m+zxzVy0rzY5543Vc8OiQ1YXYiOIM7SscsI0KZ59ARa/qlPiyPbc/XTSTJz3ONIVT90venlUd1m
+jFeHWdHR1O9ql2T9lh2xHMV2nyZd/gGKlmkRrM+60ZBfNcwLnhNGESons+t6ONIap12gPaR/8xa
LVfZ2UpSKd3K7Dss7Oz2YhB9/kdHTYrDuZ6sj12j2zd5J6oibNbCuK50jAfPHIcMHDzB5ynxxSRQ
qPVxm5ZnpaynoExLm+eqA2iFNzWPkV621qWSxClMrdaUAsaiXWhfPA+/AOSgChT4PA2QpgDQjM+P
A8aaonPKMTvmI3b0ni310Kic8WkwFSxdjGk87x3FiJqOcdeKn9wXYslfly0O/4HbMeFisHlSOmQr
CTVmTDBQXRhP1ZwiXkkLUrZlZgPCOuKWwcnqywl/09+/bdsHf3oNMFqlSIJVTg+DE/PJ97YzMmsE
JIIjY53+am6cKexTWzvPgcV2VpwnVxT9yhev+C8X26IyZ/fmzYOhQMf6+WIrJa8lr5N+rPo0+Wa7
XN2M1LEo6Ut1ZzVFvGsJI/Prom1+otTtvtiTPsqVky8NNwKnWciRW3Txtkn+pfgee12TnIF5XFMb
MtosXEuJct2SN7O7aNdangL2xo3aGr5tJgJK9mQ9G4OJebDbdBMu+n0zXEz0RHI31bV53XsSJ6e6
WlUZtpRHOE0SpACq6MX1TubJAKEWqx4ftz2RRDAyCa81G9M7FPQzFKMrlvuhptUt9mRA4nWQ93Du
4R13+BUmzsi29fvb/ksZwKVn/eO/iArDM+ekJ7DHvJc9xc3RA6aFrOVVoCPDumt7WUcEgWTh74/3
y/O9AWgfMBrTVTgbJ1c8wXyboMjcOA52X1yRcQQUa8Vu+dCpzbeiV/XnrpHWM2GIwxfShV+2k+3I
ZARtY2q25dPZU28ow6Ari3GU/Wz6paGUAcSbrzatXytkDgPtEJdeLibA+8kFrbxqlnrbGcdsSZrz
zCvJzLSqfF8VAE/5uCZY/+n5tcbNfbGW4skdzeyAVfVXHm+/NHvbedAk0kFTATGf/fxoEz0t8iwR
xhFFxfJNlXWz91pmfOmoJN9/f0//qyv710OdlFoUdJVpslweK6LAeXyUKqAs+ort+OtaQXtOAQ6Y
h4Eu1JLPXyhzNBWzJWEf08XQdoWaVQeY4wYRnUu9F22rnSe6QdSWKtarpdC0L9bHXztaSE1A3dAP
4MxzPU/qhMyU7PV2bB5bc3aj3K3OsjQvfXPsLiCyPk+1ej2s06Ex+5vJyb46+nYNP69UsHeo12ml
LZup+sk1nqSjqGOdWsd1ndcrUWjGHa666dVUjGuIDYW8KMq2vi4MtXrpy/KhbrLNyLbPv6oWt33g
5EQobje9GLcBzP9knxg84axOXylHtad78DVHMsjGn2W86fnZrV2REut39dwagYvL3R8yEfuRRRZF
qRyWYB3bTAu71cvffv8Q/vLimRseiciLzUSHe3Z6f4YigYENPexOF0tyNqvWpZssxt4xG6MhOqda
zrHyHW6tAupMl1cKKERRvw6JkX31Opy+egikkNXR+oPJUVqeksQ0p89SG7D5rm71Lg2HRWmLSE+p
3L2iK+oAsQmjCgsrlPXSa5UUMX/V4eGWmN745PK3cTjjz77AYBOaEa6GW27zL2lmUb9izuSr5mCz
bAJX4ixar/Vl7JTS8fumUPZ9aVo/Opj4lwwWZI8mNBueXbZR4aMjaaWPafn0ZorVfPTUNrvsGpXR
gkG35AVNjfIvqPoNMcuTYv7uGssIpTevLggQtPDXymvdp2Rr9bCnf1FwMWnXGWy3rHPQFaa9vjZX
2VfxVL/4rGxdFIUCak1orr8aAanJWGuS2Pn7xCx6/TCvUG78MU0wecwmd9B91vvifSr08huxQQN4
3VqM9/oojD1Fd/mWabkJIRmIGLAw95I0wJAX7EIjfeePL57DbR346wvCuRI0ApEArTt0pdN+olyt
ZqhyzhWBLp6WhVuOwTR12lllqOLM1NPmkGpNdabnfXG/bN6VcC+mUJNFEYB6fmWqop2+sGS5MHSB
ebLJMtj/TmosnHazpe8U/V4hTATT9D2QdKTZL6kLjjHYu83OpbFfKy2/tlauXDPtzbn4J6tqTgId
gsZpEDMDen6yG+G0Ygkr1tX7shF2gBSTO7Au9tlEuX1eDWrnt20qXyQe0Zh4flFz/EJUoqoF9fzQ
l7Ers4J+3jpGMVqxY1fO/arfZuXVoN00DGVdQ4RYVYZbsJqJO2+eH+3RI8ntaUHwZZhtkFhXlXPo
ejcya8339Me8zs/Uqo++eGROW9CP84Mwyfq+nd9pJNrsylkptNK5hx57VkXuYYpcf45S/+73Bzrd
QrfjYFTB+IKnExTv5DqYsp3JD+I6FL4e4IoSTD4iFP+rGu+Xpfj0OCdFXmbE7SRtvo8aaP4QpCGG
kGGU+1BD/vFc/eun5L/hIzX+R9NiuJIQ5Pf5n//3KvtBld38Mf6f7c/+49dOfuumfa/vx/79fbx6
bU9/89Mf8vl/Hj98HV8//SOqx2xc7sR7vxzfBza1f8+z337zv/vDf3n/+JRvS/v+b3/70Yh63D4t
yZr6b3/+6PDz3/7GvfnXv376nz+6fq34q/+3vvdvr1n+evon76/DyN+qf+cW01FtOc6If7aQM/m+
/cQ0/07lC9GJspCZPYamf/uXuunHlB9pfwcF3Cj+AEHA11vQFAZQ248M9+/GpjCAJIUNJdYd5t/+
/dRu/7H0/eOeJO/Nn//+axb953JxG5wxzYaViC4HygmP4+e3cU3VNF/g8qASbrI9hAXlWYFe+wWK
ekKg/TgM2wXjBxItGDefat5qb9I0JkBaVMTkVyyO2UZ2DRnbRtf/uBjmT6lLKJu9XkXtwLpj50m7
nwuteAW1GK/wJCNsb6zBRSergKxWjpMf9/FXQ5nPDdHHaYJwcR6gzJtmZOvL/9KCZqT2DMQO4Blm
mMPZ3KT1gOe/l1yIcX6HRxJfsV9P4Uh1+sWafLIz/HloNOT0Q2RjQaf4fOg61yQcrUKP1rQoj7Ic
xsexkmoEYbjfIt+6YG1GuJpMzNASqeMjhq/DI33FcFWRDKcxDjz85Sn+7z0aaPE20jgnhb76pHnK
U5gXqqi1iMA8YfnQq4pdiTvGj3/+MBslCqHdxlE/XW+7QRsrcxjnqEmr/pCPEu8Hi1rpf3AU3hea
zk2yfopfUhrVHWYbc5SVqwea1So7V43ffn+Q7R79Z7XxcQ/tbQiCjQPKGSI1P9/DuCuk6xXZEpVZ
jFG1rS7hMtXNUR/sJDQ2QhYmD1+Fqn3eRzgoKwhKaSDJjyb+VL2qG0Ncj1OsR7KUL23RZDiM6dAD
vTp5Iegh9p2lqHZDBWboTY31VX19+pW3o7OCMDGFMoHY4/NXxlognQcMtSLIdreW1zibYFocf39d
icg6PQwVE6UcTE66ThrOk0YHGyvJ2zhgX9soSyitVF7ldpKfw+MD1lkY8j3HRMdFpl73V71k8L/q
lckas5ZhKYZ3D2LbS6sulHWdmtSzb06GfEmEhtlbbMkLyL/luXCzfFdkmwVZzDdCDjIzJnSX/K7W
kFoxtxD2c9xNkglmoQ5nbjVAQ8tgWkfQq+oUkZ052f6UqOJB9AsNwmjoF0NvlXcz1MsAe2/7uUB5
cZbnnhPEZpn/4XQmEfBWs+wmIadw4TYvAb1kDv/Yns7N0qmvyh5pCEYExs5q+9w3uvIdzLp9F1Z+
ZZRzfC5yeoNIqpg9ILuLr6u5GYj2mHPnQpWld24wldT8kaTXn6u51Xj89Tly8fxh4P3vUAJnRF23
iZ35CVeq8l06+GcMHSTbbP04AXWR/tqV/M5sYjxcYUaW2oiEhZNMOyXGENlv0QrvErI+Qnetx51X
LtMjQNcSZnnlhcpamtdq4g44nQ/YySbaQhZ5Pww4vlcmuF5rZmvUS9EcF6IsnwajdCNctlpfzxlM
kJk+711bJH4Ftg3ZtO0O+oBxgzPW+cExFRjvjUV8oMEtDOxsfkqbfopsozfPrHZO9i2LuM8urR16
pbEPeW5r4Srd6SBMAfLNiTIIUl9QGqy30E12JAh7FOLKiCWo8Hyk/3Y0qlTjjVmooY5kMp7i+0Uo
x0SMy6FT1V3RO9AjRbNbs6G+FJb2ak7MYmP8Hn07bs19v+Vvx8Akl+NsZuRvd1NUlNYeAuV8nuMr
FildM7w4YtyjfdeCVvAEgT1WtbhMCVoOhMweS60PiUuC1Km/iUrD4tu0brNiOOZ2Tp4O0psDIhii
RHq3Yvhr4vXclDgtFddanVsRQ0E6ClV/cfN9kzc/RqO8REL6vU5GEn4WjNPV+gm68nSAYY2hkw0E
q1XWFOoJSU4Sw4mAjl8nn0ibSj/pLdy0+mWNpnmYI40+0MIBrxlnIptM/b6BIrNX+lzdewL1OLxX
sbNTxY+X8c5dCLM1a3MIiaC+QZZwjf0VnaxqVhEBqLB/i0IFeAXYuMa8ZQuN8w6DmxmhgCVwHJRZ
P6TdFN/GffE2u/ZwRpLddKWn6RTVRTKfr6Ygu0rpS4IlnSirquVqahdyyBMMHax2mPYDHI+lk/vO
nJ8HVW32blY/EYiS+M1s3eRrfafUhvvgNc10q5eq9zyJbj3kannT1aN3W1cWVu+yq0MN1Uik99NP
q1P8xXA4bau9tZP5rC6ynzG5f/6g0NmlMRaCk8IADejxodHNy8aaS2wGuWie9jJl7eQ7+vKKNdoS
KrX7hlfkXhu0afKpVsiT1zN9vB9nqfomgtNochGqK6ZZ/Uis5aw0nIukI/q28JonjYnOo5LNPxXX
TaJGpmtYlsrelM56PczKlkcVB2XtkZRkQIC+WSj6/FYSx8FTlfuLyqM1jjEu4fbwRgYvb96mjvRS
XHHTm6bpH8FGuiub6cxOIWI3s7dFcLEOOtEGgVfM+dmSWXhLON5ZocW239pKZM7LnbaWB61brV2j
6IBiy8frVN7OeD4EOoFUrAdt4KYeC/jgnA09Cbhd/gbv51w4wji3EsASv1pepw5N42rCXm65xU0r
Hpla9H4xLM/Cc64FRvdRJ70sJN85jkyjNt/sSh04D087ZGr6QGrw0yKVrxTOSHF/2atw+t/QEbgu
GH2eWmyWhKgRL+W0uHgp64JpscROVrey7aWwcFEIYrz3hY9pWd9dk+gZk8vQL7bAIWfqs6gtKsaR
U6N38W4ex/SYZejq/Hg2EDWUVdO8yUF4r3FJPb3TBrXGZGiU34Rshj8Ss2vMQFMUBWSh7BYSAQex
vCyZl77hO0d6GoKKkQKrTuJql+AGcuXlY/UKzquIaK5t60eNedFtRkpU4stK0eZwddzqD6dUildh
tnbir407cuB8bbtQVTfJ+ZI4g7Kbsrl64/HDsFlR+1vVSlpW7wmFwW5Jley2aQSawyrpcn+KVQF1
utKH6jwbJmkFy5q2jHHceahCRcQFZoSze8R9fMX1a9CnFgJNMr+mCvimgdXQ+opr38yc0rGy9S5V
jVhEate3xCHDuXJDz5Sd4y+OxB4loSxD1lPVjFilGzc/4srp2p03KZCeZL9F1JmEoN24Zj7nRERU
1oM1VGTTkXld3EI0NthdrGngYiqEaZJ7p3uXSpEODu3LPJNhZ5qQe4ZYtWTYjdK1fWyTpqNhN04V
ZmVv4jauOy0WpZpX0VCoaVyF5HBWV5meT3Cg7N7YNBvGPJ5DDpZe1BuS8PpKzfJ817Y10WyyzovH
2VF0yAoCZ7JQGRt3CR09XyFUkIWbw40nuuzCc2av2kEKjPeODdkTWUXhgCQJHFeDIu+8ZV+CECcg
KKVjhZ5ltUtgO3Hy08K7Lg3LOCG/TeIk6IWWYmXv5lCy1FdTWYd6O5et75abMWuSQvQ707tKnaNe
lW3FFj6Ziz/mWFrs+c/0InAosy+yasbRTiBB0q+JHaiKS4foNIwAK7MetHM8rusaTxF17gmeQThf
hNOA132oJHp2yCd9Wr977qTIkNiS+FEZmszAIgN3jShjOnue253Zh3OpGXMgiNukUoJkg1FyNYuH
vlZZnhtsB+/l1BVFmLIztCT7SPILHZ6Du05P1TJMiqQysNJLR3x0rKIwAkIetKjtcV3iAibqHCDm
xbt26ZJF85Ft4ZG4OEV/bzfZ+ESQjXJna+v8xEcmIijgBPwQNG6v3VLOrzq0glse+R6MR8kssV90
Z25CNcmnm8UgMNQXK9nGgSZ6D+yNgcdz0kF+96fcI6qQcQMTeRbRjNCmcUWhVU32eJEJOXO7ikH+
GDKLhU6J0dH4g5HKNKosrdd4XifriPy6x11YaSimsokcpB3LuWOHVpvkj4riotuwsl5k9JfrBEwv
81cFDRywN5ppijRtzkDDu0H5rsUuF2JptXmKSg2vXL+p0hE5RtLo52COY3HjaAJZToIXq7+V2Zd1
4TCu9TQZY18rR6QRlesNI2KKJL7qPXWxdq0cTYHly+C+SKPueNR1ZwBQdorppkkK2ftkhxbW2TBW
HuKMeIuR7AvDe1px2igvNHvVxXmeCpPdfsVm3PfcJtf9QqjzgSLFfbXMfn5YejgPO00r1YE9uzbG
HcuE9R0BiDrtpqZqC8hW+coCJsbK10d7tf16WJyfGCcV0UymeHcBG1W5losaPxJUrNvnHk8H3Btu
mGTDxznmfEZ9viJFSsh3LbKZhWjhOZT7Wus9EPu1l2PU1uZyw1hyAItbiviuc8a4ZBI9MX2eat4Z
n/ictQog0/UquTXKuvoMkNqfrK8mpl8tLWQ4ah008sHLzHvDmpI0WhCW3q5SW7MbvJe07qyw7Ph6
smaTjOGyyFR/0HMVClFNLUpmTlYXUQvK8c2zMvNbKQ0lC6amc7MwdecC7ozTyRu7W/o3j+i5mTXe
7kqEd+N6R8eRP8VJ2pY+cwjjBgmpzpx81ZI3m0fkUKFkz3B5RkAJA1ACoZj4O9UBTqg5vVrsal2g
6X3/3WkcJ+FlNOc6mOm7+otOJQcOIXEq39KG0aWf9uimQqfVh9CzaxzQbGX2ILKvBo56dqezHUEu
vpRl2925npL+aE2lvZ8WmpggJlv4FX2ZeqgKF1FZpdYDKpEa2VTQ882elTlddcJI864LtaFsHwhl
G9No0sqNNiA5jcPSSgcH6BwftjNtGOMfejeb76puN5imGMp0iyWz8u5Ziijp/vDSDGf0pGeMXtk5
69awXtQqacaoM0TyWLHyF36qdlMT9fi4L37txmtziYGd/bKKpD0KORK9WcIBo2dY3M7cmA7YMyQO
alDfWTS2Jqcm84c7TRWJgzTrGAKqdToz56R4KGkgZJhmM6ahDkDZDQBqfteracc+YDU29u21OhRB
WwgsqSdNkDKYUMqsh8KcylcjGbAkkkxzfT3BrVqBCyb9ysnSh9EaE8osuyjHiDWkKXlHDK06pMOm
TixE67ZkBrpjGawtUJIPyrJG3ZLKbzqaK5LehrU5YqG6PVhbXwMF7huGzfI42sKYQya41a0cPUm9
wcbqMENSxoFEAlqoMMvK8i2dvCzDV0fN8a8d+uF7MdjuDYRw0wh6p9FoWut0yvDplmkSrFNa3ul9
QcRRgdTX9D2raehnkhjCKIkOy1s76QNseWZTjyM6OrwEnJEdXVEmc9P1T2V3ViMPTL/Z+OlQ+efp
s1Jp9uzDkJ4uKgfd0YVU0fEXABfHfq71PNKxyxK0P6ZIg1KYJXk8k0PQ/TiXmOwmXuzes11gol+4
yWAECoNtb5cRQzBzXJiQCEni2Nf0Nn+dZ1xY/VqUg4unxZDh9YaNz/owxIZeH6xsSM7RxsfPk97g
cmuwIc1Byga5RCCX4z15AXMfCJGP9qPrChOJabHWKxpKNHb+ACMGOGIm1n03anr8ZI3kAFwgE5d3
pbAKN3IoIIQfVyMCGb0bJx5pirgzNHidEmXN0j0bzpR5uyVfFu+qlcOq+K6iqUSkKthz0/A6OgG+
1mqFyZrOGcs+CQw7g//jbIWgYOxqfe7ue/h79AiZTN+hSrMRygplOHG/GPf4NvUcHkZKDznHG8zy
naQ5FhC92EhoVC/5eYqDfntjjsUg/KLO+viLWdWJGhlszYSfAqN5m9Ig3fyAtf+CB+MRODt6kmB6
a1r1N91MvMrPsBlemMy15a7pTO1ba1XaZW4ubQBFsY9E1Qo0TjVU2rD0BvfQedN86FvyTCDfkSqB
VzJz8yhXZu1nnrl/GmT8OQT5hPD/x3Tlf8cQBrT1N0OYvnqvs9e/Dm34/X9MYEz774RYEPHIvM02
MW8Hl/1zAmP8HfYRDA54CvBu+dFfJzCbsz3DCijtlqY5jG3+cwJDEwH3ZFOJgI9DK/onJjAaCs3P
HaMKcguzFYrjRihh2HPCpultKJ2KIwgo6OsMEA0BJa3lFLVbCCuYaxJYhJolEI7HB0NW7ple2S8M
lcI8K65SBUri7Hxn2z0kS/toLPY5ts0XTrOERa/tRxTyTdvtpcxMwInZ3M1m7OPdXX0vlCG9KHI8
UTHvxmchDoweJbDmZeWLUXkjiN2wc5BOxHYbE+tn6OfMZK5UlPlaQRADeQM+LaLwoVPk/uzMb/gG
o7GgIAxQ6ic+qTb3nUvASe4yyxXDd2VBTW62Uh46K9dv055M63Jdj+NonSXMeK4ys3aP2F4KRKxr
HqjdiL3nNGj7GV3Z1ilFAxr4G9HcD3HzoEIhMNjh7/QiGf26y1mzxDz5eNFIf4CUNBZ5s8tjGqi6
t72HQW1vkri1dl5VXLfCGCHXJ+1unY3ybZjUHSzQ/DA5+JWnlRgCrY4pG5TsIPPluWNeFGgGIOha
zZeTzgYqtGGXa4W3KzM5ns3Y7FCCJuKixyq2jd0HaKqRdKoRVCJ/mBe931fGpGE5JezIM7AwmPBO
0RflOMTPzYf2eWbrnXK80KBhMwtfDuPqPKLrfzd0MQU1nuaYl1lm2LV1KBHjY250Zknjqa7YWrV0
fYmdNkHtXKaQm1sSsS1xr2c1tQMu4Y0/N/0DvNPat5TS811nVJ8U2xh9YIQHzwWFS6+XcQrtYniq
W3Y1myJXi+W+t5NLG/lcYOJv4Cfsorgp5MG4qH1gSqLMVxrz7xTb3vUAIrFT1/YFcFK+mY0+7Gul
fJh656iMXroGOLHfVvnCvMddiw1VSqGp5LSDin6p0/mF8Oe4jijGxzV2LsuKxMaYgNAoqZVbLc7f
aw8T8GWmiqnscwOSjO/SFvldX1zHREPpsqaeKMRbrn5v+vx77xY1KLKY3tIa9CDOitGfe2n7Zifj
G50NiMqwUnaFIoe9M6fTd4zHjHO4E0vU8Uju+qI4tsQHBx1q9FuDxOAwZ1tnkFBYgbBl/J6VPDFZ
PD/AazUizMSMawNgPmCSwdiuxKMIYpC+T2SfRq0ZL0fkfKDuakW1BdanBbGdmL4Odn3hdXP3g5Ki
uJo0PTLXjMSECWFGfHCAc65KnM55ScuHFbeigPULXb95RgDKeLdCU3oiUxkNA0qGB2cqUj9tNB5O
jTQMrBB5UKwqqI2korEXx6l3uysrSepwcTp8zvXlzTMLebUFMZyD59ahquVZpLTIxQKrHAH6ehtK
LPI9WYZq7XRX8OIXn8CC4UFk5CrLRCdDBVHEY4EY63b4KDsXhh47rE0W+C2W+AE0Ve2XdG7R0eQW
QT/NtN6xYuZhppHADFdxzR80JdZuirqD9lx9lLjVKvTtgbHnI731fDPWtryAZVUfnY/62PmolQuv
I7Q9o18JRIxDiT/nYj2b1s3GAueKB69OWasGJzZfKP2zc9FSYfgF8LDEPWQF74DhT7yM0RuvWeIm
j73TlsZOW0z05JtoWVty+rK8SPe6UvDUm+5cHQZ79iY6NNWLNITG3yvBl1ldR/PR7SiXdrkstm/E
XPosz6yr3O3k7Qyq8QMG+Ywx7ywOq5WNb3nXAKvXhODuFlF7B63hJRZKV8APc7RgdPr1WpsVgYUJ
sZ6gTqtNC21U6W61BPaGim5P32uNN3WwMNYMkjUuQsdcHR/jAnOntQ2Wi7Vc19Aweu2iF0BtE9/3
oHbpjDxmto9zp/YXZmrJ984Dk/I9EqqY/raIIbx6eXCyVjnIj97KGRveKjcXDiBD/XMZ0m6vMrm4
7A2VqleTOrYcQA1KmncXtaY4YcVSfK1bivuEZqAkuGqUZzTiSQLqbNHYKXnVBHpZxa8dGIsOOlRO
L7mkxtf1ZNx3hTbcgbzJXWpN5VnMEhfoSAgDZnjtLrXT8gE3eSUSqyYOtiXB/1sY6wX7KuDdR4dJ
IkUGdDNa7xVOXJciLeqX8aMnrbQsC6vS6h4Uav6AASBQO3geH+756WbMqra1fYneZbiKBwXMvPIW
i1W61t3DUtnYeQDH+6kuhjMrHdezlAYRGD6zAiY9zH9AZdNQgGhFTbMOl00BENJOqX2hNo54dAme
uksstbjL4uQV0yNtlyxT6xOsQcM2N/VuFrkZDq2iRQhqnacO8PFtUbL8W2K4y7khdJ1QbZtPB/Ys
/GWW7U7YVgu3TRC2tmRFs+9Uq90NbVve4t3i7sB65LXVyQfLzsY9NsVW0Dqx5S823mqURE445lKe
zY6JMWLFale2U3dZCAYoMckhYSpxQ1LrlWascpW9mzo6vuuN8bIQhhGQ973pM0Z3ZyjxYwf38w+z
0qpLoVdtZPTenTJX04Ol2MAS2EzNeGoT1P4cK2zb7eKl3IxdPNXzAaT40BvTfZIZEVBZuovBa3zb
fevrMQKFCYvYCQutfmtm53yu8sLPQEfMcWMhxlqIBUYTeFU+hGaSwTbs9NJXet3dgYyepZP9lEzG
7DekX19x8oFriadhacLYnEVIMgozx1Yv36dhLY410T/fx3lpfEE39hTbDhdMqW+qxVbOxlwjonCR
KgQJM3t058k7Lvlo+VtEbtTYEqOeLEV90+TqOTXE0QTKKiT1VoZ43Z7rSHOUCezAucG+Z1dhMsfs
WQ0Lmel0Q/autJWjXfXEfXTmMVXM50VVxieLsXdFH3FpMSrdQ03Zt2JvxHroWsPOHBNxKN04bA2i
oupFlruRLAcXpP0wdckfkP/DlEYr6GoH8zbEcH6dxmNYDfh8mfneHCdoAzazpsbsusDurCzC8/8b
9Id27ygORUQBh2ypAwnNmMT27t3lvYW/cZyre+HIPUryZy+rI4aX1yq2v/5sE6/CSKTqrDPh/Zyb
5dj3RbXNaejoWPRD8m3YyOV1SkiaoOgSmVsx2J5u/z9757Ect5ZF2X/pOSrgzRQmgXQkk56cIEiJ
hPceX98LetUdEkstRfWkJx3x6pX0ZDLhLs49Z++1O96kGSHdu4h+Eu9Wv290Dxzv7IFBMtyEVI1j
khdI0RfY1Z31QNuMnoexfIod/ZdRz9lnjursynnE9J+IERc7zAvEYt8cda+kij7QSCNKtvhsIplf
nO7qkVkOA7kaWJ8i72pt/pz15WEQtdVF4LlSG9FLjiKfPnl30rUidJOxrp1y7IYA4FbLFla2fC1B
jsG7T3gWeynx1Yjp8dChUCh1nywTd7UWgs6jjIAacdVuzcQ41t0wOZ0aXipAThVaYVH0+4mM9UEd
LyG59deRZpYHreN04R+r7GRRj01L97ogCIcyjt4CYsLFlCpPavL7VagYMJByebfIKKcqfaB4i6MT
EdDORNvTt8Tks5+Jz4nkUd8zVKfVnTORM6ZS1e1Zmnh16OtTZM309BjAnGv6MODR2Idg+z5aQmoG
vRUZR20syk1nK1RPUyswnp6LaU+/H3WFOq7BxAxvX7Vt67cwAx3u3fCBGKrKGXPLuB4IgXVSM6sg
JpC+Y8kzXQWIXjYWDoGZbaX6Ud5XLKfxtSFWYqBDCbqRLGE8K4Y1frTD0NyG5DE8q7zednIvrkcG
Wdg8TN0sTpsX2rbKebnH44IHXsYr5NRWYzl08kl10w0yxZVQpZCekyt1Gs1Dh/oUoBXFaCctKA90
wkE/ptIc/HRARRI2602zNsww6cpIVxiDaZ3UdXpgziQdK/ByTg3Uy+knUX4a5DU7ybme3pTUWOAn
+v6qrgl+6gVMe7VGp84g6MmWlVx4ZgkwX4cs047zQkVvGepwhNjUO5OsDM6yZG9METOHjKgyUI1G
AG6N+VHrvxdRiVIiHJyhlh7NuvTTOPEM2V/W5KlK9IO5foZIrJDpfcpiMtl93Uj2INeeMRSnlqmR
jLsslFmIs5keURX65kpvUzDv+2L8oNru9pUUAzJUp5dWDZMdNMDrOLtZpDWQdOqpsVr8otmUc8qS
pW4bpqPfTmNJP3Y199iwWrtrea+OEw1+fSgo/0kclfvmBlFfr3iRteKcbKMp2JQbz1WeMAIu1sgb
0wpNyKzdtEkS8/l0YUQxphiPK+F+DPM05MWgR9/FJKu9ocOKkeljBdZVz2p2MIXhKcmaX5Ih1q8T
YbzXUEYoJANiHLBbWWleBlmlrVv0c+2EedO8M8HpPKsk67lKuuaZuClxtpUqLP26mxM/74bW66Vi
+pALFMyYcUPug2XqTuhRFjurtfAs1Om8S7OoeqwzIz/JTfWQiSlq+KyZ3Uaiuw+He+5OvBN5WUSV
eRi6if0fZsRUtyGEsjFfVGOh7Yhuif6lCo2r20CSZaz0fiPVpluYYrXTm8n8hIqErG2ABcth6UmQ
GUXnt9tAUauz1Id82Z7KhBbUrNWDHxdTuTfAszwK7G9tKa2MuxkCFu3BcQzw0o9+b/X1Lk2gJGJ4
Nd7hi0XHqBTbW4BdNJ5lVTrSKI3bw6gVua9vYhxpk+Vkm0CnmfRnZST0GAuuDS2hM1yNRv0mhTC9
xkqn55HcVRrAFe7zHyIgjNoIgiYJ4Ua2qYTWH4IhurhEXm0qIlSTCytzNj6hWUd30KI26tMtcOuH
BKkYy5F2Ko1LoaeYzOvEPFXUX+zYJ3hwRpw/Dbo1bk+o9CKYm9Cp2jRPQrjJn+DGblKoTRVV8Io7
LJtSKjYL8bsRoomwxX6wDvKmqSqgQmbITyPhatw0VwhR1cVDpBUe4ACe9cWoP2REWuqm1gKwpqAN
2hRcm5YLqPR4YBqSevMPqdcKLsJNNv1XKbfCPbOd9BNuoeGIBCH4ZWhqL0ykeRkQWn0p80E+ymKX
gHBDYwb4ALnZ8EN6tvE+iS7bBGnhpk2zfsjUgBjrL3DJEa+ZTJAv+g9JG/5zj84RMrdiMuk3bdo3
sMTTEV+vFiibMq7+IZKrfgjmOFH9ayzXH5k4yDfNJq5TVas5W5vgbt6kd+kPFV6JhosbAWke2PLF
tZblDbPxy6iFN0yQWCyF6tjnnbsUg2H/6PX9/6bn/yAn5U9tz3NVvn2rfu56/vgD//Q9jX9tekmL
riLy2o1NSUf0n74nvwIoivwlg7wNg1oFUen/Up4r/0K8ikqWKQ2AZXTh/7vvqfJLm64Fs4LKKGLT
q/8Xfc9/gr5+ksvSVJeZMMpwnNFDoIv/oj03YlFbwq3t1ciXjvmIOxwvmostbRc7zEKD82K4A2kv
0Z3piAe0iC42P9+4poJcSQaeFvv4GKGp41n3FZ8ir7WXZ/QYh2EXgwPcTc9LoB1Gj/dHFGj6QRxc
5Bvd1WPnocIIisDwzN3annDkQDr1kC3IxaO4BDhzanSddgWVwi7OzNDrxEab6TAk2o2uyS5sF052
9Kq5g3MZ+BYX5hSe5eZ+vIfm7icuHIJjfFFgCSyn4cjrarAfaZOexCv5ku9FDkezx518qE+6L/u1
q70cBRd3s4cD5gmp4CH35PdkF3pD8Dg5wp1iKxg2LBfJHMmNbOlP4U5JUEDY4u34Ip953duX0Ok8
6VqnDLAfD5fHR8s+H7efLE57yved96o6lY0z7dSeKpuEsJxvdSzswn7e3d9H9jsh9afeHbzilsGY
nT02dUrfkLmtfRR9dk5cjoStrmUPj/GuTFyDv9uwXxP7nnNlp/ve7flvs2t8s2zBxidv2u/ti+Jm
t+wh7fJU2NHVYqVO8iDJ5S0e+sRPe/yK0UREbGwrl+bb6ov7OuiPzMKx/VQ0X/gQ/txJuyQ3kVP7
XUBkyHW/EiHSAZHz5GtaHUPHa/NAq2AybtrndZe7ppucoj33wePsLbbm6q/5AWmBUu+k3O1cw3DK
6aZBEneTsP6z5b/U7+rkgAQaPuprCZ3Bh7ZrLoM/+Azbv+m1ixDjSCCYZiva/hXuJHxHqXEXrvU4
2+vHeNYQBfsKXS4/s62nsm7s0RYfFI6GE3ceHRTa7Wu0n9mzxns2nfH+poz3L+28jz+H2aZ1rWN7
2kVefxT3iquc2pflFeHSjKYDxUNlW00QE3vFJqVnnzL57A+NUyd64/i0MiHIr6xLagtu7ZtP9Tk+
yWflrj1N/vCgGzfCu/VeraIrmoz5LVuk/ku4CbOr2BWuK36eCudp8kQyQOlOwL7YFfzbdPhxy2ti
JpzDn07GntYqznQp9lTLXUpPls5Ktx90O+E99IkqSG5t5ncTqo774Q1YiXbqr3lXthV9o8MwuFUc
4J48xDfpPj3B4Rg+wwt/pfu+crZubk4Hvn/jiHeNK7AEVDO+Qjt+FiqbHBNEkIpDMmT3qb/q5+IY
+9Y+NHc58aWecsh2AjcYcKlE8LRvHX/adCXfjQF0OGgBql10qVabzY8+oTCz52fuukazkyfpJiNl
/MVlHB/eid/Snc0kwR79IVDPo+LQDTcd7RsHZtnlLt4Nu5slkC2bZI8j7FbODh3x0Y2ulOvwgS6y
uz3BovKwPMWZi/mxe+d7sQ0onfoZ7GdoOONzeElvouP8XacO+hDeB4oJel8N2p1dMweaX0ZPDbqj
5V5WXClYzuVOdXaLRxJdYvf71b2ud9rxnbSuM48NEOTv2ZV+IFBWf0OLamcfYckpESfHfMnfC8Fu
A/nlJjpbb0riMBJIb+Rb5SaxHhRmHfLLypDBkS7KWX4xT3XLlq2yp8H+Ju6l9Wxee9BaffM5tIVz
cRodmFnv8s1eufUNR7qKP5Ur8wZgtbfcKYerZo+qeAfwWIxujWxfQ/d9VFsOqL1C3RcHmcuy7L29
xUHaOtZetO/ioLo5pJ7iPHmwa+yrxfW0ixx732QXUpXTfWcm4BKC7arP5duLwmJeyVydZdd7g0sv
8G1waUPyXyRn9oikCzRn9abTlbyTnKvSbh87RmnX64FDQPzkIIk+DW7vmdfVXuS3IGaz2bE4uosQ
xeL3WP6WxH6lHbDI1Tb/PJ1osdt5FdDutZS9WjrZGRH/Xg0P/aem2fww/3wx/B/f4qp/XCSnO+Z+
beePhkeAVTWi1rK7U3OadoPMTU7zcPxM5UPngpCRWnt1lp2Obpz/671izw9Plo/gDoeS3fUHQbPD
a7LFc7uX/GHZDS5/Rrc1P9d2Qk6f2WFHroln9Vsk0hPWdmygbjT/RThLHIOlujHSHTv2uStdw5e8
yn1T3h5SOz3cOcGnsC8HVz7qR3P3cFWutpawS7O1NxBCe/Y2B+MsXWWTgyCUUzTsGrdxFX/7X+8J
F6N2hFfesXx9wy9kO7ov3zJ0kJbfnfhS5nPJmZxOIp0D9Cp2fLaa1yV0hO+j6hq9i5Q0Ua9D70Jd
DxfYzhEMX49RgDWM//KS85XJ6AUD3Zm7WqAsDSxX6kVHrQ5kv/9fFJD3VcE/X92Iv7gY/Y9q8/x1
X3/TVqj+PI3/d+H6/9KyuEUp/J/H5fZbGeVv3z+6+Ofacfsz/5SOlvwv3IU/EFQY4aj0GFn/Uzqa
5r8AxtK6M3DxgizTcPz8u3SUmbPLRJtY1I80xPRNLvHvkbks/os6E1002AbAtsBQ/4vKcfMU/VQ3
YhFDlcEnE17OrBwKJr/+kyqjiOQFF4GVBGtaqTtGhqkfxYrh6CvxwJGSqbufTs1vjHB87V8+zxBB
+WHK28iJ2Le/MsRKRWI3WpZRgHZtdlSpC+/VMS72yzqm58WMRbo6efjPHfmLl/ZnY+YXFTkFNmcd
XQApQRjFsY3/epByZ07DWKkRODZNOHV5Fm/AUoViJc/+cnxfHGTbR6E+wAqKDXVz+23mq5/OZzni
4Kh1OQmWoUhP1qoKLvpa1Q4JG9+1BHTaSW/QSNh+FJvi9PDn0/vl4wH9SCazGcw3wPD/U/2gYQuZ
cs1sg6ynpTjlhbLrq1W4kdGW4aip2tWm86VeIZZp3jFkdP6fP/+rYJ8vADsRpBu7GrgG3Ne/Hn82
sUUddKkJwmG7yNksPwzEtL9mY0KLnJB13D5trB4BSLhR3gz+RpNHVz7LDGPHvpPuDH2YfVMapudp
UfLoLzKkL/f7j+/H7gjmIfsl1FNfvl9Sge3sc7EJGjNmnSzK0e2gFQVmPs5ev43F/3JCNp/iTw/Y
9oGmJpqSZvDAiupXtqzQ9iatuKELsG1BA1AR9Uo2R0a9Qr+DAUTVpLcQE1yMaqFXmDLBqNlgLKe5
yrLe+/O3+UKfZfMKP2QjVYMiVCS4wl8f98Go2s0TEKDYAxxRtxF40tGQu0MjSwatJcJOTmNtVc/g
qr7rSdn73aSvXpcvW0psaMa3eC/FV7QIlIfK3EZM1ZREfYz6od632zDaJgtFovnbS3TbJ7hT9Iqt
5FSUjbAvYnNi1sjskZFUFZ4NqRD/klOnbFfw5xO+HSKqdImrvD2HX5/Auu8l0PlJQctzMiVyp5pO
cfu+nh/yVod9b9TzYwUASmT4LllXYl4TFkFn+9QO+JTp3fT7Cp7K+yhpws2K3PAu1wbxdbYWHYVL
mt+lmVS/mNhP9kY3pN8VCQ5Gtfby27AK+LxmprGi0xAL9qgi4KBDW67deSrG0WsiK7/78xX94jn/
cUFBP/1AquG23rztP683wjiFDAiIdFs3L48+oM3tFvZTf/6Ur08N51SCDk0+IgnKiKS2ZeenVc1E
/jrMXIWA5n70LGwT17Dv9iNorQ8zo5P754/7sl5vB4W80ZS2hWxLitqeqZ8+zsAFG8P0zwOlqKIz
NtwDX2xmWDKPf1kOvryO/vkkXnx0Tbawdnn7Jj99UjHLZaR0XR4gp43OOQONh1QX87tVaNgHK0l+
V0hxcvvnw/u6SG+Ht1maaSNZLEFfMTpY+y0x78siIGcoemc2bDLpyBqeRMyrkkIMg648LtZcv2T9
NrJqNeFvF/R3ZxghHnUJskwcx9sF/+m4hWkbvohbL78i6Tshlob7ZihxJ8iM3v4CKPvN3cOVxOCO
Hg9rnfTlwwjVwAuSRW1QC0Z+pyYTK20yGX5FtUEN3/ff/nx+v0pNt6uqUGZhTUdbyAn+8lBUmpgm
jVVUgdg0hG6rKIx6LzYqVNBqX42FswrZeiMZ6HViIQ0jN6zM5ISmjHHbCOgy3ZPTZEFyTrr3QW+H
90Ku4ajEU6js4BUKp1Dt65c/f+nfXhFdhyvNygz794tuERVipsuMagNUfRozIioT4Efl0cKHdv/n
j/rdTc/0ZisdJY5D//JRpZk0HbQ6uilNG54luZPOECqngyA35kFVsvIYK6Me/PlDf3N8WNE35zkN
Sh0y36933DqpTSaXTNhm7IM7AhTDM+MdPSi1UPhLhsZvni9AeHAQ+DCCEtSvlz9eNiRvXQVhP8Xl
rtDT9FQoq+mNatNdhl5a9gDVevo8Q6WdJoLe/nLD/+5Y+XS4ypZCJfbVtTiIqzEJ2KmDQo0GhmAc
obTU1vWQVNZfaCDbsXx52xG8tfENGdhsb/VfTysFur4tlkWg8s46zKXSHTp95d1MYp3yGOH7pHmD
TuYgNH+9pL85z0h5JRmoCsF1qIF//ezGzGBCTXrNfp4oFoUB5m3coCxBQQvdA6wua1dC6Dfdzhb6
DRM3qq0/31W/u5VhL2sG8QUaPL4vl3rtiMYZTa0O1FjEKYdQYE+yvOgxZLwUkSBpdi7nf6vpfnN5
WTE1mQrDIptzUzP/vHhuSBax6Vg8o1S1rkKs6Ixwce/hrtDDdPfnI9xO4pcLDM4Dginlo04855fF
s2aHZILCQHRErXaVFO3D2P21Sv3NhxAvyr0KWZoxxdfpQYFMT1uLmBUhwpAEH1iwaH9GdBv/fDC/
OXOQ9VCCc8dyVF/PXM40FO0+dJoZp+FjliBYwoSFEW7MlLL+y73xm0eD1Awqb8BlbKO/bkXaiqE4
fpU2oEKX/SK2Etm1RCraFQHDEYOHcBMO1Zig2tDf/nycvzufKlr2Lb0aYOZX+KiQ8obq57IN8kwX
3HZU34WUt96fP+Q39z5ZMxY3/xZW8h/vcEsgQmwWjSJoBI3bkMTpx5X59yHqJ8DGWQNaI7GivxUv
v3mZ86z/4LdDOUIs8+vNv6oxjp88LAKhL9VHQmiEGxN91b2pVGmQ6sXfnvCtb/L1AVDYySrQ1VXZ
ohz89QMj5nEFkWVVkCoKYyXsrGFjEz4Vf/IwGA8sDHSwBsuaHtbaDG+skkRlO04qjP4RWbaftSrl
d1MqswsAOWv4iHAVvIRT/K6pCbV/pvWT4lAWoOoxG0vxSDODTdHI3T2FS/3054v2mycA8BF2yO3d
K0pfFyxFF7teLeEjyDX2KDJrdcU1IEU9IXsb/0IB/s1nbQsjLwaZZgB7z1/PnCGbNSqyjOJWFxh0
SNPKhE5gnr31Iv7rw9IAabE+IWekcv/yGlrwFkB/XfLgR8ejE1HjiqEpgKGL/wrq/M/7HtGFTJuB
FR/K/9fM7iKJhEmcid/BtM6OutcVHFUSQxUJuPJr2csYpdRWq9brPl94+QyLqX/HLZjfdZDCMyfn
PrtZzHE99UZdPKjrjD2ESwJGpBKq9z+fGHl7Gfy6foMi3yptUcbhIulfLkKjLp22xDREUIhEx3pS
6rccAsAJ2UuMKS9JovdBjNv7XiNXaHMmC05Fxs0lMuIGboYaObEk9pe2Ik2tMNiLVPkwuhBjGNKB
iLxMZjn7iI8Qj4Z6cZz0ZPjLov0FELs1Ddhg8oanoGFr/R/ljFSvAgUreYEo7QHGDJVVO6nahWSg
iWzsWX6uhJIJTdZD/BQj6X3J03X/5/MIBOnXTgpNC+o5wEywajcJrfQfm1CC6WDMS1Vg9GjgAEg3
UXyNpq6VkL/XWAWE4dpgdbLXfno00gyhGeJt0dXQp3/KWfU4t1XaOLTjehCWQsLDkBJ8m1VIU8FV
0vlHRKz2+fVYtkB2sHh3KFtJn3uf4gRC/XikeeO23XjbxNEb9GqGgdvtpcz7qLD8xIJz3QgMlPWw
LAFSHsUSB2eG/MQa3MQCydYw64vL61pqT5Ge+l29PIiYa0frVZ5FV8ixd2TpZZnGI07ZdV8BXFpj
pGHQIcjQvl5oYqSuXup7M8XWiYSEVsqyX9vm0aS9X0+6U2vmqZMhalvtvsfjrqSy1/cNbP98P3bF
xxAyzCpaX+3SPdo+TzPGF6XvHBMrkUbzIs5BypIQ2KeCJyA2snPIq+uEX1srAnHqIk9FONtZI46G
tFfQVWqvA3wUFPTWvSqGblbeKBGSI7ZLaw5tE9DUVdKT0F6uwmnR4lu1tTAE5+VLCWMYLTbrb/iu
GM1lWVSHfvczLQ23lsWdoZ0Irf2eFAInMbpvlnEfq/JVbaxMxa6jSD6OZvsyLzRYdIafYGQJDMx8
IbW8pUgAd5heGDH0XxcCvObMXUfQEb12qMvaT5rbCZS/qD2P+nd1VUdbNrRrE8NYu3xXKwEbDK1p
R6/lg16LH+bwucoKc3Ekv4vsovb08xbjsKntDUBAetkdEwuCxqKYj7WEfdaixbtO7VnOK4PNZXaQ
Guk2B0Zk5EnjjVV0Lzf6jrsYcglETpHRo9iEpS0qK7NQJqXdMl7ng/4QcTvnRgoCC8B6Ubt6mOEJ
X9ESS98wEe80YWQ0O4dXRgvBpdMf6ow5X9wyA4dylwuR6htk+ik6GqmiexFE2bbmGUkbgCatqK4U
PFtuGAq+Wl917XHCz8I0wLHqzUQg7Gn7OLGindZOQWLLa7bUj1Gvn5WZAW41zQ4er0PT5jKmjHQ3
Wg+4oJwwVe/MmWGbkJdnC8AlfA6CJQrGT0aSeDgmXtSs+sYsAohQfCzh+PS5hRVDLo5gKM4apGkn
KiZvlorEZpl8SNfmTpyKi2R131b8+Cs1l9OHH6jZnLqVPKnn2f6WEOupaplbj+ljKj6XmyycxyRJ
Z6Zh46PVlYFgde8InrdpWeMgrPzszG4fVpKtCNX3eNRPcti6RctJmIHdjK2HeVmFcGcehwVw1DAG
kR7uqwzwPbOD9oijepcrPXg6GUeM4c6Vdp9ro2KPxGlh8eBJafg7ZD9FMo3F/ZbML9MmlRCp6LSv
RBP8VWGXqrkX6cmKQ3y7cgLhAR9z1hEYahjL0mZyx3GsX5Ql7gs/r4j0dUielCD+ZPhjdyRLnPNY
e5GZDRo5IRgqiIGyvk3UDEuRnpou5Ay7iBSv0+seLx+G89Ck9mBOYVtWZme9rt/lRlI4zVJdFW39
PoI6ezS7xmNHv2tE6w2cyQkd8G3TVRe6mbrRC04xqlOQ9lHN12Noi/gfx82JYL7CicDPR4S8X+PR
hdiSqd/B39yjoLvSYr5wHQWrFpDtMXJHZZW7osykXiZSIL6I2XepSh2zHp87Swi6Yb4sfb+rC+M5
ZVkN0XaGS/WtWikAKnw5rmSsLUSRWHvSVkPaL7IaItuojnXb5tdIXMud1fSGkxVdg4y2AGBEuHp3
H41tE7PgRPJ1GrGBdpbOaFbCXzczDXiN6l2LcxJ3q1BP3B7qO48+bvZhTY1DaGXGg4Sof0PBYNhT
Kwve2ByEstR5cyMBJ0Sgl98leSR8N+sQLWSf5uOH0a23a1Z+ilIluwAxiG6cJfTmmTWgmI4AUsC3
eoPeIuy1VFTtPquMq1wWVq/Cw3IP8+K7FfKEKLUFk6gTu8JWGUQ98IgyaldI3d3LVjeeG1NYEdtI
m0aYZfY6ipscm9UCZWIqQ+G+qZbkeZHhomB6hAMaa7Pwqcld7ZlWz2Iowl3sT1qSW/dJo4TXJdp9
She1hIlnttAJ6p7peF932uoJK3aadKgxW4bG2J9xWrHA60M4vlkNVObdiIzRmevptYME9r6sfLjd
a8WCWoeAgC5toCXRkMp8gkfj3DZbnTTsqUtvaaDk2Gbz8YUyuvgmzf28Z9yiYGPM60crGgd70QaA
pqUVAiKQMxjg5hS/FWp41xk88EUOdLpUV0vdQVivdDvFYHvdTYVhE/5hoRdY1mG0IWrAmiAor9rF
IkiTGY+PK68kLZuVWN2QT9OdEjZzT4meLSCwwuRgov/fCwrZBmWhmufFKoA/lFVvvuhkMO/Xblt7
BKby8TQ+GzUyMsTl8QEk1/e0HTUij2YlKNAl4y4x74jKezP6vghKNgV3/Zi191pqKEG30o8c5GpW
7KotxqtiENUMq6MSe52k8zprG/md7lV3iZWssZdRzQ5MdWSioPTN+CcJ3kpT8ySGsacX6f1KPoU7
YK89MLoDIqILmA/LVF5teDuTV4Gc9ZIuXGOkSjPIp1S3knjX4h3ZhVJDWI2ZmhGwIiabdtSPw+D1
4lyj5TBymmnmIvahA5Emd9jP+FIvmO9zk2R0vVRMQiXumGwOsUaVMWKR1QTbtObRaVg37ZURj2ey
yrHPrkmOAmgDi2E6WeBOAWc5onwUnDKBbSONmvk6Til1O84BsCAD3mLucWlfUASCBRgV4RG+whnD
6/rUIvj35zmRPhJU9J9hpEUPgqhX72tzCUFGsOWjiPYla4h2YAXT63kN6xNUkBjyW9ET8Efzq3I0
veHnRNWgrihYXJKpviKmVHyv22QOyhhC3kSNfAtYIaIcEmRvJOgH4Mm8HpAVG7bVauyIplqiduxH
+QOp/iYTG0JUTTMpNKX81IkKA1OhbJhLt3O/IuqPxeWY4Q3YZCc1p6uCzEZN0hgP4SQMT2pGxy+C
MzZ6wOLKArqVOAZzLy/fTGMuUWrPbGyzSWxyZNq4diDE8+bBEahcL5oJo04rVHJkQ2t9AoEoBVpJ
pN1sDGN9kygYje2hmYV3KSXiNRcREqXJWDzWMW/DWYT2T+TSKrs4UaCzEJSZOYAwlM4Zy6z34zJJ
vZAiO1DZ1x40K+zuBQ1KG4gaIKzcxHJ9o5VKLDhLDDvFzopQ3UVin/E279bNEDU1Y7Jja2ydZrJH
dqRfUEVD4r/XajJnbK5ztufiyc2OlOTRj7Ki+K7Tt7obmQ68d+XnPGVMm4F0fjCmUjwDL1A2nXoW
SNdKVe3SKSy+s4GKLMbT4+S5aNw1UmEd+34wbSPSSwSf08hiHitN+KaPnXXd12l5mKqxOfTQceDB
auLwrE/FfJaKXne0MT5qbZQHxZyKTikp2U5peVEvuD+ROLaNz2M77ECPDeDYVY5VkxHS5qOwkwpd
3TdLv71B2E6+TghKAKwyqbnDpGBlz7kAwIxk4T6Q1Am080CSgt30y4cm1MNZmHN1vwDzfNHYlfgM
t9OLXGut35lGfZfL2uQVBpFwi1quj/WU5l7TlH4vy/llMNTHro2pPoVpguS51YexPG9SpyqkCh4y
eJpUDOH4ouaqeh5MLToUCrj7Fbl7jahyiffaooj4DRnnpY6wKv2xVtvkvixKCcViJ2SnrVq4bha9
rQ5Dr2kyFkRRc+VoHrkIcR5dVjXd7NjY+QuBoAFbs7Cui1DT7uXJICUuUub7lgw3P4xNMPIaegLs
ZFeCOqKSxKnP0LNMevNuNSp9cZlvhYKd67V5HxtzcYH3XDdOLQtx4k+9RKOiM5SPWGyjnZorneiW
S5PAHdPAgBUgfuw6hnETLla91zRKFM5+flJFIViYPL8rdP732C5TmtqqNvp6OFkgKcc2P43L2n2P
w4YggLXWIlCRalMzDp/o1LmRAelhpg6C3ZeXn7kwSFe1HmsPo1Vq+P2kMTqNeaLklEIQHWEDjYML
4aDWvarUhwuABTlYzaray1ixQBAk8nGxTAPcqB5f1Yuy3drDemwLDhO8G52yudZB1eso3UJVeeto
CTkmhTlx9h24GFMRMxeiPXuXRituRQpZT9XiGmlOTU4bC9ZHrFiktFOtHLsyaiCdjuXbOEfc8Ebk
1pUw7vseHTNA6PFEHhsAnVSB6tkbkcdIcHHMuUrdWlXe03FqnyBIsjdZB+mZnEAh6EPjUaolQjSz
RrYZKIg9UCdD2SezRRVbFRmUJSsN9LWKvWicehdLmhAk04KATSqRblMigJCtQD3QRaTwlBcbA81k
Cwzxces2MWkZYeGnURuf1x77EL88ljv88Mp1Bi71Vsmm9UqoF1oXk9UzE9oQRHXY3bVIM3onk2Fg
gEpCTSMu5p57v3qKlVZw+6kNH+e06S7CVKHBTCqj2pHO2ASdkSGWl4ErGYneBkY7RZ6SPfP2YxUv
5Ui6V6VspQMEqNJmFkgTQYrK5Bx1OpafMjqI3fpmxshklQ7brwyjNpDKCtnz1OBjF1pMQxQ4n7pQ
VK/jWrIPidunIZzbF6O13mkrjA4Ms/dOYv2dMg0/diu9glSsbsgZYoMQFSua0h6vUhjuUllILvGw
wumq02jxowaJciGXKww99L0DPjaKEHqsrdUXZ1HvLE/V+8YLm6I9mhZIyrjKrR1mH6fo0navssk7
04+CAWfIqHGVRcKkukZPULoiHN60AJTiPl9i9g1dXx/YV+IFUMPyRGQfWS7S2LtNqL4PwCWo7Wbw
HjL/otj0yqJOXpJS1w/scFXUm3r4P6k7rx7JcTRr/yIN5M3NdxFW6bMqTZkboUynvChKlP31+0TP
7k6VpiIDI2AvPqBRaINWSBRJkS/PeU6Y+bMgdifx91oGORMaBWUFQmqYDMZ2b5bVaaHZ3E1Zh1y3
Ua/QJNmoWE53jasDkoIOZm1rGCl2Z8NNA+oOEdZTIn1fsqnEs1BrMsMhZ9Q2w80IgH7Gwb7qNPcu
K1SyNWbRH/tS047gJWA79KUHlmAsH8bMqX/UFb5UrxqfOhH9zfnUD0mXlp+6Ie6Pw2iPe1MMz5Io
Wc77a+e1SIHQNDFBii25k3exFgQ7HTeyXU3XhV7rV2Yx6PdNh50sgQEaGjL2N6qENCe1ur0m8Nf6
MaSWflAupo5YeizOOn98sW3wpbR/vfVqG64E1BRsutbXlM3qDmDLvC8UOmUgWA3VYRE2ZTZvMwc0
dWEUlCCUllb3waDqfd6AKTYHaT/4wvKujKT4YbSpelWRtENm9P46ahQnSKBc9nbnxN+HCaysKyuS
dE0rf6VW033DUCc+BGBuP5s9+F3pVMeu9K0bNUTtDtFgAwIw6K+JNq6CMK0oKwt7rPdTbbW8u+KE
Okn66g0GUIpJEDk0rtuk48Qx1UPdbJL7wE3k1o756OoaFS8t6eQ1aVrVJumj/uAZQt/xykiJrrWG
JTjcxWDwjxZtSonI8FHrgYCRrdpqae7sCa/cZLlvsvgEqaJNRXMohzzbWm1QfxyJSw/rlLlwKPNm
XyOUwmHK3OOyh9llQGbvXLBp+1z32TMHaV4dDCVx9KM1w3UXW9hQWNinmyHL+7sJ8/mj5/buDeX6
5jC51kw/dYlmnPxqF1iDeDBSx3ioWAGGGqu6Kz/v0DsrKzq02Kc/FuyZNvzAsFO+j7o5rcB4QFoN
Cw1b0KjX1DpaqRPaOd8WIv2uT7p7X0is0DCP7vuKBX6vzT9tqbKtV+Z3YJyDjTmY5ptI+mTbyWr6
ACy3OJhUSz9b6aTdFHAYTEAJHRQH3e1eot6sSF9Kpl3iVPeq779yPAzJqNU/VTk+Va0Txa5LTG1j
1q7atjr21MLAl2HDiP1Q94LvNuehmATBfhe1RV0vsrtrozdTNuYyOupmmjDax3yf2FHwOhjg4oos
/ZE7w3wrW9t1tiKbva2Xcg5u92o6OnNS/uxZWx0UArcrAyrc45AJeGwmc66ns1jZUC7A8y1LaX+1
+1zfDGWh7YFlly/k60U3Poi8A3xh+J2TAfBGRXjjx3h6QD34HYTptOvmFI5Rk3jfc1mLLfsmIwwS
237usCQSnYjxxaB2TrmlzCxcHoXH5yObgZTztuCdEUxqp6Csg+DWyDuK0t4gjgOx7/cFGPiXEnw8
HxQR7frayq8HZFEUdCZc6/Azn8EuHCeCyK4CO8EKH/TNN9UBW9Ob8V4UoJG0is4N3KT+4Mal80Mv
5KtpD9UtxJZ6m04Q7mZ/TK+DMnIPmYe/NHdTCCGj23a3TSTapylXSMtL9o/boRgpXdZjmt9Y0ZSD
qEjeZp3D9g7zLvEZrr6dp7681iOO2KiF1eNBWYl5ANIz7zIyA4VRQeTyOdIwNQskfNdSZcu6PDQd
e34bWZHeapFn7IluvdNSSz1Zbk6lbaZ4U1q+vmsNT/y0ItBYltRaVgeMvCDxcTd5nJU/ZijFEHcy
O37y0nE4OnZ93eWJvFfxQNm4GL8GefNXkmbewWs4UBicZoKzFOhHGJvl9YiXliDF2u3/4uDDwAAS
i/4lC6bkU+FnDWTyt4ys1I3jYJs3I04LKL2VW4/A9S+xkOnOtNzuuukH+xprcv84mxOfkIGQlr2J
CzmMMsOn3Klil8wlw96Op718ncSCUp4bfYwHJq8onoswxQT8xNcVsFVdRTuSywBe1/lIPi/pb4dC
KEZSDhgbf5FsWTCKvP5K0tZIbU1FVKLyZK+6FMSOY4A28YLvjW0a180QRMccV/Yrh5Tew1RBOd4k
mX7rWEF8O4gC7L+ti+DQpNjx2aE3CfYQdhgGPEYYgpsKfADgh6nJyQWQAr2FY092sTXiRgdNr8l6
2LXmRL2tQI3R7gQRpA1bkGdKxtVBcGh55eX5Y0LS2J5A8PiQzBzo2FPOqU4O7UQnSfcK+SjsQ+nX
r3MpMG2zmB3jLRs8iMKAJ7BKqCYnRdboDIA9JKxgEUk/UrPicBjLuKonloOel0NAD0Z3Z7kwLGKO
ZA78zHAf+W10hMnU3Y9RoROYOdv7osSHgygXPkd+53Xptx4my8a2gbpw9pQegCPs5ewSBRcRfjDL
oLsZrCAKCbB7bAbRUKWBtcDeqX7RextIr47fbAayq+3FEI2fOCdPt6XDTlrornwb0Dx8A1qRfci0
fqLmnsWY4+vkCHfIuiNdyfxcuV7OtMBK29qUcKn/quPYOJ6gS0FN2NkQnHjHeAiuDD0vrjzNuImF
8wk0K2b0EkN3KrsXYVAXL+yT5wPgwM6RBC2T4ae+9G7n+scpGuDo2pCpEaraznGAXPNE2TTfFVYn
j1ZddHcj+uTrGmf3ITHt5Cu1/jjfAOCistz2NaccUbv3gpZTNj9N77Ve+kd2Wie3lxZfd/TSG1YG
AnKeF4StHWvbRrn2dUmYLGtYZb1QUqDE7Avzpknc9s7pR+8xCGLO7oeAXih81uEdJe2D2zJk2U7B
xylGMF1R6j6Ok5Vv5oSKjhM33Wkt5ty0Y2+zaMut7htIKvx+KhhtksdowyddWakGfTd2f6YIfOAD
tGnzCEKTD0bDIZNi3XAddXF7x8eawzs/8m6kcrGtnthLYWfm5dUJHmduPEl9Rzpt9Hn2CL/LvF6/
OtFqXw1qTId8znEHRnrSMbX2M1tkRI9fmwixeZbW6mDoAQk6Hu56fAgDBs3Kyz7pvtU8GY19gtk3
rLmLbMCPODKT4VmcNeDTQZxzVhJnABxjMXHtxu3LeDcBLb2DauORjVOMP1QCdcSVJE7n0+lAKhLz
8DBrWvNBRLl5U0RV/ZwZcc5qosKLq3GSsJeJ29/kLtTgbZypDuDVTPLcZiZy9OcAev0WGm/5XS9d
EWwTd8weeyLcK+Lu6tS9LRVUto0vRXYL3gvhVy47P9l5Y2p+stNevrVdDj8eblR1Y2Y+H2bc/762
0WABPVZD2vHpZcd9q5M1IO8ar9LMrTE4biil7v2cUswUM/PiWzyJ2L9hHeaGhmXzXR01I4m2XWCc
kijyprqpXUB9pNBr8lmLE/s1KEr1Q6/qmmohgU8+cxhymYGp6mvX6v1uLntut8s0XK4d0t8c1/Zr
EeTyDWCl/pWX7MF7ToNmP5gantYkq2vMYH4MvcVVhA+0loYiFJ25f2jZ0lG/z80wSizzqS6a9n6C
qF/yZUwn3NemsO+StkS2MOiqZb2E+d/aJd3JIRLE40s1+2jnpSixbNh/35cV9c62rTMdD3aZyy/t
NDrBBuIAf9aKGQ9EH09ieMGDhdLwzukS0lr8IInCafTGFxERt3Ecyim4zpp5lhvT7XJ5F1ceABdk
n2n7lHFyHMaRDn3HI+DxLe37pH3qszo3DnaZ2Ycy43yfGAWreOKsMsam50dJulUcwFo7ndMwgOdl
ZcGjDmwqGyajPuoyi3SVltNWPggJ+vlyMiDG+FF544HjfYJprY51V47OXnkdDdJOLU1qoDyNWf7X
hn2gl2bGAe0EK4uyRcWTc3TVkY5DdWMbeXPxREkj/kwZnh10oNX2oTMG/atovfaa+nkGmTIrXvUx
63ERwy3jPFSoY1RN6kc7dOremEayU52sS28ClD/3FGS5PPxOYDwn8YqvAvopO/oItB4dc4tVC012
0NVfCEOK7oIMvIuHTeNAkFEW+pGLoqfypvi7ocVYcqesbTc99pB+37gUnggtYoO0zyla9tsaGQLc
erIBnrySc/1tSpxEuYPbR2+MIwfJSuvzt40VpfDVLOuVigDU5iatGyaLoh2/icCRz9lQqR9wO0yP
Ep2lfdNMFPqOsOQzVU2Nzd0k3F3q55a3wewyvDS61XyCGAI42aj8V/YM7r1nxePMUX9wJxqS0RvS
iVw+8pXGgWLLfIWChvV4RGLKLijquDtkSYZwuHXMrT5qrCsVE+k940ARsk1xNt9mXYGc3TLIVtqZ
dcThQWf5wC5AWemfaxjqPrBFxOBUsOhZTZ/Zrz4V+goKkMWLkJnDoUSjF7xMmKo3fYpTw5qaNvqI
2I7vLsXg8iHF6LCTvY8bsgiKx0BVUXEwIuqqG5ho6ge0SEEBtISPiUxvSq7RCjuvlizpBByFfilM
5f50rSS7TUhcogw5DUwPukIArzTbKzcFO3OO1ac0mzhj0Bk8hThJFrOaQJydUzjBcwJADF1OQA/U
aslLqDpOjg4tnEGwC5ljAZyHiwtbITDKkBrV8KLBpgxhODBgOTAAx4aOoxjouHwWorvEc4unCbL3
cx74SXudOq33k83OUO5ErxgbqcKNwoJg1vAraIKVmUJZfWQdDV9TwI8HtUAd8XMxAWu8gq1stlem
ZyUf+RRJ6JlNHmVX7tRlYeN7MUoUxke5HTji+JoUdO2c06t7dCjqOBFUf4DNzKybT/FnTqdoTs8w
p+phaP2JRUcSz3udE6Ps8LeGqUOL/AbuREDPi3qmexdeGoip7DS+Vc1G594/OX6qqc0PJ12jwya7
IiLQyAfme36EiwbT8KmwCDncDIHZPCkoQBxFRZk6ZKeZueIDcAjmcbzVnQiYUyXqj1VajZwcGYpo
UWI+btvc5T9TcQa1kFXTnav7DW2ABeQRYqVwvuZFU4DjzBKXIip19VOFipc0loU6CsiWfFXLEq/6
ZGZu8ZCosT9KJfE5a7UgE0rTr9Wc8C74yNXulhdMkRsAOKFiI3/ukjlnbof9jt3YcZkj09linnMi
wSSiS816ZUupH4sMYY8Ta8nHhv79IMc8AhzQAdlInD7UYoPDspE1NVCOmUaCqF+qG68XLVklVUWl
tdL8SLueSr2YNkLQ4UwyBGyCgMBEmSZnrrsqlyy2daqkx4TjGhQ43exvMjILiAnxfFS+GLJwuqhO
Po+1wVg8sX0f+ppkRtrBDSMZaNvcKhu5GxoBuMFpnWvBeQIn9j4KU9OonWeb3n3MW62MWZcJ51vB
B4VVMqycsI6Hu6xENHXLUSifLOXiN6lshOAsHrIwGCEcddnooFBy6Co9J7Tb2ufkA2EX3ws9mYYX
W1cu68aGjxRRk0jdral4YqGlka3kx3RelQWcUSY1WX3bwSv4YLI6NG/YxncPk+yhK9UJooikbXF0
ZaNBzpV66AybBUulG6An+TZo2ogbph410ApDe01pgqdxSHZqt5TGtXCEcgZ63euZ43um/w8dm6Oe
EvXY6jdZwLu7nyMDA402UGPbj6ORari02aGxZ6k5ac8Iavqn+P//ANVzzmz9q9f6/+HY5q//H/zY
SELP+7Hvpm9V+a35zYzN//BPMzY2tn8YHibVAIYPQZwnw9zwd4IsNm0Upe5J5ogyl/+O0Ph/zNj+
PxyqRsTD4iuxyaNC5Nn+M0E2+IeL59YN8P3ibXIc3/1P3Ni/68Y1ZPEe5jru8Xel7jxXY2Mxl4BW
K8RtxMLj1kaMfEnJ+bsi/l+XX2i2q6wmt+nk9qLwK66ibLwlJjYPp2GAFshyCTL66HNkTLx9dcGL
87tY939+EjzS70+UmMLr69arT5pR4hoLNgWfxyRnIVC4QjLmJfEFj4o8i3z7y8t+/Ke09lez95/b
EJ3q778ITYxQDjmLEAFbZMP2M+obPmjVfMFWsAiB/tcjnR71F88cFVGMy8UkQrvt+u7KrDnJOQ4N
bOMiNmEoswy2vzvCfCDkSd6ShuM/1lqvsRdrNf2C7ed3afe/7mEhhtcKW6OHdjJ07RGV3KDbsb7P
hqJ7wVVV/Eei7n/9yEKynPTKoRbqidCKwcVWg2+8ZYX07a0ba9R91r2u02v8pTVHDtJdUMN1KNMK
L/xgdYIVz+TKld1hoUg/neGPDid4FAcrSqCjO3xw+IrevH/3594DE8Kvd0+ZRvWK+MuQnaz9wsJ9
5oix8j1SAbzZMI/v/8q5Lr2YFvQ4AH5MylpIaqHYa4aCTUh19UJfOnf1xaxASmZlpF5Wh2wWOFru
G9YLJTjZiynwZxpp6YIxqPvakybqEN3UODzEqTPpV5ly0e04LjqeLQFRRCzGuug/5kjL0yuDo+j6
2oOOL2+dsrXT/RApCmsqDVyNTDF3JC0krwxj/34DnxvTS/v0lIpB4Giow2j2NYpMQm+TfW7HdokW
LMv0L6nK57+MukeXwpc/uYbvEYgdNXM2ES20337dy/AXk4tjszzy89PhsTYgr0JWCOO/6oLv7z/o
mXfNV+q3/toVELyzIZNhLOLqI4f+nBtODbrFdaPNX0wZRKVSJsIXEBZOgcowMqryxcPt/7ru9heT
hRpgQmDGwUShF9mLljTZj2GS5YX57lzjLKaKjiU22p9cIg+eWqBMesvWJUs8b90w9heTRTE3Hrh8
vw59XRHDGhix/GQiu1MXGv/cOFtME3xg5yiJ+ChMjeKclyyL2aYsN/gtOM5Ye3v/HZy6yr8MLf/7
VfAX04UJ+GQi5RDX4yDHe04s279QoRn+TUvXLe7HtovSC9+GU6f/w095i8UDBH7lRUo/0XhRI23x
9uXqyTPG0aMmGylj1/G8YGKVKZPhwlRwphN4i+UDYjtpWHVUhwFU4eDgqVEGoOljwGur2s9bjHCr
GQdUn4MI47yGU7uZTEsQaaJR/QHRzs6BHZOrpgs4jHOPc3qLv3xee876zWiUMuza2q/2hOXa0X7u
kurl/ac5d/3FgB9ryodAQFix5qaPALhuxU+7IJX6Qmudu/7p3/9y/xQ8arSQKd7igBI9ylT2n3DH
L7xs49Rp/9TDFkOeTZtZNgSuhgF+kqM1KL/4kcRGOu510kjNL2Q5gppNvIRsE0JKcoLDnWiYoGcr
3bsw5Z+a6k/3sJgWEAL1tmHwirS6D0i7tMyfg07e4bZUvvZh3WtaTA2upnmubCaW4dhh4202cyY5
RJ53YU743Qn+v3OCt5gTqoKDcs8qJWnPE+Q/m3PcYB8jNYgg36Volaw2laDryClEOp9P+Rcvcq0f
7z/bmQlp6QfDopFP0mZ5AfTcLJGY4alC/p8o7YFwjUF78hIlxMf3f+xMf/w3qoxGuI1XFWyhWlw/
ae4aasPZ+hxdmMPPXX8xOwC311I5KhniWdR2JJFwvq7wob5/92cmVHcxG5RBnXSE0NZh4toV0rWg
67GXxH113cnaHbYciXlv/ehkxcrHWUwPk1NKJOY9wxfCMgFE8qXpyPV9/2nOvfjF3GAVUdZKeVpX
Dr2ASxrF4xMFwzI5zto83miA33fv/9KZ/u1av89CJiUbkSIvRiEAKuoFQ4X+ZDplAlag0tPPKBv8
F6WVkXdApBOVW9z1nE6//9vnesRiekDUZQrUtHWIvcFG6dz5RHj1FgTu969/ZvpxF1NDUCtkHjpb
mHqKT8m4JJEQaYjzjtPUdrSdx/d/5txjLKaIuLBqBJhGDXSQDISgdbFG0ukuPMSZq5Me99tnQuDV
qoPTsCRrIHpCvG88aTgKrlbd+wkf/etHKHJVimyLPWodN8M1PvEnDa3bYd3FFyM+wdQiNVNx8RMG
pwGldsDRaqy8+mLE91KYxJg1NHtrWTcex1tbS5Dpse7eF8M7gRQTlBp9M0VV8w3/FEEhveG2K9v9
9LZ/+fhzitwSi009Nisn8SAcjfSwwLy4EjvXaRajmuBso0arw91Pw5sFzguvTpPt1zXNYthOVU76
hqjYCTWloMRP4OCMreG47uqLQZvhe6duEohwzNLrqieNg8jkl3XXXoxUZZPJO3JkFiYEZBAdQcK8
crH9rrq6vRipJAkW2OM6EWqjEyMHQ3fX103xfd3VFyNVIUMvUp12qbSTqx42xSYVpdytu/piqBKH
kjZWzdId9531AaXbTcyq6gI06ExvtBcjtXLjHjkDzR7jjUugcDWURCtDh2S87u4Xg5Xc8oLAFfQ3
ht8g3e0wfrF8XzcB/xsDyKp9L2lNQTSmfLSbeg9oY2WrL4ZpUmFFDFxgMYE7A/EdFb3/FhllM6zs
kouh6jsS5YNsBLBMdLa7OtIQgTtoIj6ta/jFYHXGyTEaZJchMveJiVi0H7tJTy5U2M/1m8VwhdYI
07SgU6I4bIu7wcVBtXNbo760QDjzA9ZixE6oUmYrOaFKckNOW1XIadjYneG466ZKazFonYZYDuM0
JZRWZYWkORO+lfnDuqnSWgxaQnPSpCASPLR8F0gyyiQOYGO58t4Xo1YRAtNkDiUKOmeGDsW5NSqn
uABwOdfyixFb16OnD9h3QpPjz+OcqeIHRiYyKN/vl6f2/cPG0zr97C+fV2HrSVAMIy1jRiYDt2k2
7A4+VzgDHBV8mHGhhblUzoVhcLrrP/3cYhyXbW8hu6/5rqR15m2nEUfhhnBNlBCoVC8RaM+12WIw
z0jY+iymzUYNYLZexzZeHdtbN1VYi6GsWvhiZU5nYkB7GC1FdxWo6BJF59y9L4YylmKEIRWTaO27
zXHsRHPt4SFZt1hb4iZNTTidZTBRTHZq3LpgDx4jWl9c6E1nbn4JWzQ9yEXWFBQY0kEAxIY+70ev
ai/d/LnLL4YxZ/pua+WwG4xpKP0d/yg/axiQun0vwTvi/Bv77noUkSfuszJuPlRG+1FzspNgFXtx
ZcQJdgA7nfPdBAYUfPrJzLJthThVc9og+ysn4P6DMgnXuqNKTqGp86sI916V+xhGuhz7eosDIcXG
QMBjyOnDmL9gGitecJFLPJqt5dc73545xXDcIAQa5WgHdBqpTpQagsfjGJNMdHRHNeHeyuzc+YFj
3bKuWk+5b309tv6HcZ4w9Nlug094SuGIJImZd/qFd/Q3zvsPY3BJVIWFoc0DqfEhfD6B6MNCZXRA
DyGgmMxeIY9xZU/OVkf8Wt+aHZCXY+aTyrQDHo2c3Bz+Dvzk/LpqLiwcTl+RP93RYgIFf2TlZllW
7K1m9awqM72nUPUtGkBUV7PVg9Vvc8vf4EMEbkZuanGhLc51qMXkOk0JdOA0FqGblfoRROTexDRz
4aNzuvs/PdXpR3+ZWp1qGIohT0U4t0oiKAavvmPBXrobZPVXXTMPz+/P4eeeYjGpto1OPBuozrDw
cagYBiCVOUBZtrKRzN+fY2yRQcx2DaIWQ8ZOqzx7pxdkNqy7+cV8Vxi5AxTFLshg6UfwPqrlIMrr
/EtM1TONc0pk+vUtQDxPezvGNmZTjzmSPq9IaCT9ZNXd/02f/eUdE7M0DB5ctTADKP0linWkW0bj
Xa+7+mK+i2wtVUMLtA0zf3zI+qk5OlXgXppO/9w/lzC9DkyBKw1o5HnsVVg0W2n+7JPJ0i5c/8y3
3lgMLg2PRmGZcxvaY46OvKiRZ27sNPcDzlbL4nVdGy1GmeGkQ25DlgpzUTo3GCOnJ79I5wtXd8+0
0WJoJYU9OuinVYh9GxhDbzRzhDjWMuGyZ2Q4iTpruguz4LmeuhhnFdy1rssK7aj7XX6LgfVnGpBs
ua6ZFosW0puzNhFjdMRBORLGIhqI3Ul/YRice9WLQZw7LWdxBO2FGJix6welHzt75N0nCXgZ4aJ5
/yHOHdHry8FM7nARIHoOWwwo/VUed5N51Asz/4KBJqlvHCjr+NZ60iGPhRnk1c620s65Hh3HqO47
xJzzhVv548tCZrzo3BgLyo6zGRFClCNy0sMp+4kvuGZf+Hicu/6iW+OV81w9AJHsj8Wnvud5SDu+
JMj648UDeH2/z4kaqzRQP21CuKm0nw0p8KYGKwekvpy0RGqxU5FcvPLHcPKJUzNMNa1pd279NFB/
mXCdltfpNVYc5jODc2sxl38pELaWa9qd6y/eq686x2SHS2ZRo+vI83WJ9ZVU2fc78LmGX7xVA+tF
KZUdHDEr2Z+H0QiOI3ymT+9f/cxkpVu/t81YIvwnIpXlmoBLHo8YDjciw0i7G4SQ/cGC5XsJrHvu
SRaTVUDcJlkDun+UVeruRuw/YRxY/eH9Jzn1lT8snZYaSMPiEBwqWhyO2EbTv7weF+21IepqOGrY
d9Se+t5QXXu6Zry+/4vn2m4xg7VlnGcywDibatLYVq1jk0hXp9JGUWcg6QYo0cf793/rj23H3LGY
xfrRT2C0ZdpxiDIU2EkwNMW2tPTWuDAdn/uBxfgGiBBhPIJD0FSYyIg2VDkRYaMs55U/sBjj6FXM
poYEc+zdKP08AFb4oDd6sLJ9Tu/olzEuHVNk41RqiKoEu7N+MnaZb1467z/XOItRMvdjOpj2BACQ
SPMHZxqCQ1sG/52cejZm6NzVF+MiL2XuwmKCj2oQCtKwFr8jhOSSRu3c1Rdf8SAuSkePSvOIVc8Z
2bBg6d/blrTXSBnpmYtRYEnE0EzbZTjMA3C92ouG76x4ZrEdkXGtmjt8ILK/v1+/APYfnMhI0ZSl
oQcZGVdCGq17hqWMrwKUAcvEywHuY2UG06NuAWWYz3E8t2+rBvBSoFdj8bR6JqXQHtL6WnkuwQKN
ir+tu/qi+0fmcOKyu1mIm6/vDlUxgudiiQ4TcN0PLL5xZdM5sh75Ab31ulewKOJjPxtOtfLyp877
y/DNUjzupRaNxwpP5j3wKNgrFZq6/4yG/99CE7rPYgALM5o6N2kzYsoIuII1V8032P0hXr7fPKdm
+LePD9dfDOF+nGvXLaL01D0rzEy2Xuw00CXTVgj3Eh3+3I8sRrLXxB6olYh3YIiEs3C7AxNiFpKk
QCumJLN7/1nOTBhLoR7K0VY3cT2GVocRRQzS3JqtseoE0g+W2rzchXEnxiYLK3/CgONEJXixTLqf
V938UoZn9jhphorLj435TSYUNGJprzlp49YXX7AiHhSIafATQ5vUj+RYZSHQr0sj7Mzb9RZDeBhn
e24bCoTQNj3gSdXUjdsKt+hzkBlyVfWKZ1iM4yy2Z1nXcJ1cPVEFSEY/jvGBkeS2rvd4i5GsjYOX
ZI5PrKjq2r3sUHn2o7lmJc/dL4Zx7SU+bEY3CY14Ukeoeg0AvmlVoZurLwZxnfcDIiArDbveRYRM
HqBzUyUZReJ1fXM5fnXHLBoohpgvtOepDEh1afxLoPMzo3YppRsRBI/GEKehKQwN3BfbHY4Pref3
b/3Pgkc/WIrlYs0zYjBvSejNMij2ce0nYuvl7GB7WQf+Nk06+ztsqzJ9xhCpfZtKQ5cnfx016jVn
KNzCYoWqcoI/epcF/px38pszqPy+ijPv5f0nPNN+7mJwGxZc1ZzT/xONwySZTbY7e8LStO7qi8Ht
YviDgO7HYZPFwY01OM4xmPKLgudzN78Y1aLQLN0reOWanQU3DubeneojseY4kYY//eovH+cxkk4M
kSgOjSB6c0CLb6iZJPt1LbMc0pxq2Cph6y87Sul6xNZ/BNRwod1PDfCH77K7GNJlN6nU1/UI1/6J
X+SCJ7pPpGZjMRBda134lXPNvxjYjW2baFFaeiZko/iYnUApAEeKdt3qzl0ssXEdupkVz9rRg1LJ
8ZKxtZsh2616AUsJHGYZ6kYA6Y5z0mK0K4l7z6Zo3ahaKuBkz1Sa+Vwc4yA+fVHnN2KynXV9Z5kJ
1uAT7o1MC45JKtNba5z1K6kBrl3XMIsxW3LqNovaD46dKl3iBCYX7jJs93VXP/XYXwZVWroO5HeQ
vZYSb74oxNaHorzy1hcj1sx6rChaS7NXQXIrygF2jajS4/u3fmZQOYsha8nGqLpopt5VexiqbIgR
CrgAHvEatPqwsoEWQ5dDtnnAesCO3rXMsO+BYAqwG+vWcs5iyHYZJtIgE8HRyzJIwyqIYZyY1YVD
mHMttBiwhg+AWUUR004jgwqqY6bGLSLK3twklTGsqv4TTLzYFMezafYJliCowJWHZz05gltbOakt
k4YI7ORzLtPTJyuHbakGKNARmK33+9CpJ/5hYrYXn9u0ynqQk5wtAAwZPjdgtsI5sdTjuqsvhq43
48dIMys6DlDnNziJP7WTMlbe+mLkitoB5j5z8VFLTOCL0audad/X3fhi4J7yxFggnIiQM0kdlhUn
t5pAIbHuQ2UvRm4wCQUb24yOtl790Cd5VdSc5q+79cV4VYBBXCtNAxh4WX7bNmQ1bvTUQJu87vqL
ESutGFyynLSjzEfnNUrt4FuR55c28Of642LEVrY9BGPiBscZuf5tQaUsTDpz5Td2KYUr/WmYxpHP
IODT5qrMbQ3eJaHJ77fMqVf/YSwtdXBmBYjRgP1ytMbS2k0oQ5iUoesc6rwcdkWSu1fv/9CZRlpK
4sw8qZBcNKfPCmbbCNbsMKfpYd3FF2M2HWluYIjasajN8ahy72PZXdyVnmuixZg1az/TMoTbdB5d
ffHVBF7W7CdLwanGo3HryBEK2LoHWYzhDORoP3RpdCykEW8JGu13HvqXle9gMYTdoJ9sTBA8ideY
44YVRPVDGn60bq1vLUYxRH8zmDzkO1Vm6VfArdIfFCXidVu4pQxuqpjfbPhIR9txCS3XxTbqx5Ul
YmsxhD0Ca/Og5CgLiqDcp52R7kjentZ1z6UKzgIbXWR2oh3hwVq7rA0g5RXKWnPU7gdLERx4R2n1
KMuof1ryIYLGummEiNeVt/9Odf9lrVmScFP7ksOj2YijHmRPVUBOmo0K5xb5Bdm6rmkuRnCM4T7x
IvqO0ZvR1kri4WokyvdCzzytDP4wyy2jtiH3imDGtntMVTqXbBJLU90okKYtSNgEXGPVFhqhCWWe
Zxfa7cx8Zy5Gsgo0R1XpoB0Ts1cQJfshROs1fHx/njj3QIuRbKnUmm2s3UeNxOg3MU/Oc926xged
xZy+7Q1CavSiGC8URv+W6Pyp/RYjW/oRE+zMt1/o0oXmlViggBEJVdFjrcvy0XBLilFN0DrGbQK3
Gmr3MJvBAU73/KkgQ4NIpnIuSEfLK73/GBPLonaFm5CQh47CHdZ95pdKw6adKPHFtnYsVWx/bVSO
QlL3lHh9v9HPvdLFJBEY8DUNMbJK0WGiTgSHhSSxrLLL+sFSOGbXBQtyG8R0qfq3wM7+GmRer2uY
pWzM8sGsQY1gs0vmX6gPTXxlEgKx8uqL9bgsdb+NkeEeSSx7cAvtQ5RWK2vOS9FYC/domDwQX8Vg
/IgL98WJ5Nuq17nUiw0EdpSWn7MiiTo0kn0xXY2yXnnobizGP/bQ/+LsTJrk1JUo/IuIAA1IbIEq
em6Pbbc3RNvXV2IQg5j169+pt7K5bncESy9MU0JDKvPk+YoVYFdcdIPhR0HKT2Vo34jZXpmH/wGe
Vha1QLTYwxeuLW7AuVpgAk39Y7fb/8t4f9nw21nIMPcbnLNFy75Q4UXvkIAJs2ODvovE83Ebl1bw
KGvUaGMTrDbW1h3qa8Qa2q3QdRstRzU8yrrQ/gQj7BsQg8eGZS8Fw4ZXD00HAUqAS9aXJmjCK6Km
g8ffXiElNagt6GC6oKtk8bnQ+fClL3JxLELYS6TKfEAxi8B4u5bheI98XQsOdU1Phz7pXiIVCdVA
epzLzLcN/+hG2z7CAKQ7NmH2AimCpvEFhry47I/tpOFnp+v7sfObg2Uhf7dODXBIlZmxC6gw3DK7
dutDWLP2jbH5P8X8DyfnXiNVzKiILqqG7modzQ8BLUJ976aWftPeNnRAw2zviN+doIMwL/kczeew
dkVzIjrfPPiZwlIgQ5fPjwK+QPYUMtjUw40e/Fjo9BuTgNs0jalzln8Cz1yyN976lQ3G3x33JSy4
p241MOimHHnd1otA+AyHtTkWyu/lVuvqTaYqBI46YNXOqEVzgCHBHDk2H3ebQE17BefqWWYKhGPQ
aNVDPuljuSdIVn5PvVZw4XV8C/JMXIiGbQeJk+GuO3RRgBZg9/Q5gPkv0HfZuIE3p4IcwMiCH7Il
kyhS/v70eRQl/Lg5YA3r2j2EnZYfNXXbhyPDjlLP709HobkReTfh3YONxIUCeg6el8dEGHKvfxVS
0cKs2H4vGPAXv1DjmXQ6/3js3XebwMTaxQsBc8/gTfWUkx7otnGr02MP38XqHdCIQC0gEih9H9S0
Kfy45OyYMg63v99HfQg9YMk2RHYe2gLOAo4796ub+Odjr747remsCfFLRHYRPBszg+6iuOvyt3R3
HO/4371R7tVfq5s90DEmaCDzefxC4Wn3Qtzk3fbW6w81TEhM+t/HxytaFw5LJLMVtrvXHQdPs+X8
kAUEnr5frybfmrbhMium8BsL6mdhDjV54sm7xbqwgHeAHiHwdaG4VfVYXwO/4R+6bsu9J5tEY0Ef
VgjyOrN4Z7cSdQFA+/RQDw/e/vLJfwkiF5hPj8IDmbxBx1sKkskd2iXekpu+IiiQcr9cQYSEMWqF
2Nq39Qn4pBULlq8gMzaBC5esph6bEuvpaoIJdV03J064WGAxCgLVoUuP3KvCYLmCO7EFuWnxIv+E
ok0DsHVxrIAi95owbwptkHtOZsi+2Jdl3NyV7+bt0AVCyt2yNmuwFkJi2jKvvg6jjqY9iFHJoT1j
LwHbZo8YViGXD1j0gMZ28gnO9uWxh+8VYB4wETDmRn6UGdCtJ4FG4jXs8jdcsf4c98i9AMy1oQts
PiDG79WK4qohJx0Wh7IHMHb8fUmg/wFt8mQU2byYoUrAia9LKAnMYI/NyL0ITC3zBtvxSWaAnsCD
dtDmgzbV+OnQZ92LvzoPbaSOgK7CpdVXkLjobNqoPXRDgVfp74ODTNyqKniCZ4tuizNgr/UJ9Km3
TJte+667Exi4blBMQ3xXbm2VhUOHJh60Q76RXHzt6fsjuIH3L5x4Me5CvlsjkPia0D9k6YJTYL9U
IZYBJ7UXWZ8P5RfIu+n7Zeq6Q4E4QAq/D7ulsCboyjCEvtsV70HByZ8jCk7FoSmz130Rf/KXztc4
HUFmbmGisc7PoSkQNx97/u709QeKyxWjYSaXdVKnAndQlcBYVH049vzdiqW5DgQDgSMD7Zk/1yyw
n0BVVu+PPX0XL49q7NlIClxTcCp9JKKW7/TcuWPLNdwdwK1gUQHAKoi1pO3jchmGWM0g/xx7991y
DcG54MGqRdbCh/oUmc27M11u3x17+m65ArtMq1IzkV0U9WmvPJo6rwqOzfm9rGtusP0Ol/Op4zQ1
IZydCPe3g1Nyt1xBB1jrElxnCEKAwAO2lGjAwQdgBY8NzW7BzmqqnN9dDteye9q6/jky9PvfH/1K
NL7XclX5hUBRuTwbbdF+gcuwK7Oo8usgi6w+GNXuNV2gyteLVyJXtABpDiyHUTEr4XP595/wyk68
13QhM2chlAxFpnxa4aoVNf4A7GaZz8fCD75bs8LLQYMCqz7rgcWKZ22yITp6leO7JctW2izTJmQ2
MllWKby3QwqbagnYxrHh2a1aQLBkPVqJsE/M8NvvfNDHo8kcHPzdqq0o5CFSYcfp4GKaTLL6Shbv
LVv4174s+f2gGugEXsmKaHtbAuBUOij2YKF6KGEk93quvhrhCgCgVDY6z4BU5IWpcvbNJuLLcfSH
ay7frVlYt4a1AaQ7K0BPU1cDuKzjzUDC9dGTXZXfyADcBbj7909qm4HnLrehBIzIM/7XqEO1KZjo
OH6GI2fwVS1wLb/KmeyuS+jnfqw5OEwQtIO69vcp8somsFdpmKX0HHBrODaWev7MgUQB4rPoQcUN
3Op9/fsfeeVj7qVnvZnobNwqs6ZFi2CKUsamE2XznB6b6Hv5GQBeuNEuiFXXZh4+k403L2ycj6m9
5V5+JgFqMUoRLKNeP/R8HdBB416ODc1ugxm2zQu7oZEZmbg7c1GILwMMeo7d+9huh5EBTmsfWpZM
o4UPpozNVgngCTuoTI69/m6HQRaE1B1MUzIHH4xnzkL+VTZ0/nzs6bsdpi5hLg4vOVz7V1d8n0tT
XQ+5PCZQkhfOyq8pixx+KRDAa+S68kqNoBxCEhwDDMDlsQ2S7WKDjQi7Ri1OJ8+gbb+glsDeGZjr
Y4Oz22VUL6Iqn6DnbCuA41Gf7uCEcejRewVaBMODSfgNz/K+M6DW9jdgN4THpsxegEZ1s6o593iG
FuUFBYeg/zRw178xZS5pvj/svXS3nurBgT6mF5EBYsuvF6BnfpLRDn5CeXtu0KcBNuVHPQU5PHLM
wVw13S0z9MXD09v1PJPe4kA1ZnKNl3VZjpWs5N5DbatY6CwtOXLhFaIP6W/8eaoD45+Ofe/dOoNz
O5QZEoPmI7+SUAoCKvW6Y9VruVeJ9axnK7lIrajfhrFe2h82WN8ym3rlaNmLxGpA07ahxcMZg4t7
vE7VymLTC/Z0bGh2q8xNFqCMFV0DpZDdIwwDXcw7snw79PS9TkyijMpmJGuzoQWEVwMfFOhBn489
/BKe/JKSNQ63waUUAHRvW5DBX7HORniLHXz67q4cbkXdWcnCDF7YHWDi9J+8it7y63rlq+7FYcVI
+5aOAcsmU/cnUyto3ej87ti47FZrt7ZsG2GGk/Ftesip38VDp99SJAWX3/+HDWgvA2t6RNwaaO1s
7ljdXqHoOd6MIYAcMXFd/wF+TuMYc826Li5I5eWxDAs7pZcKCDDgTVf1MajTbRcLsbp7gBoaL3ad
lz8a4OOWuJplqY/lschu2dfIGBivd0hQhpCtlSUMYXEfPNYgKcnueOXQ/0P7BT58v9gzjr2nig0H
X3x3sKIvNZodR2YVyHaSRbqfMtPwt9Kq///9f/qEuzUf+k2/MYeYbKbAB53kVhn1DBO3QSUSxqF9
DMh28K7wq16ho5orfTMXDW63wwU2Fo9cTf4pDCZwwD3oqdd0Fv3ykZDRH0/V0vMFIEC1LifrtvW7
T6VIPQKy9ISwLw4az7yIxvj2kCpR7MvXgEgjPS/8MFsiDdK7CWBWGDfUsp9/X0yXc/W/YyX2BWzg
txsNAGOYOZgnesCRaykS5lz0Tyha9mlDTePQTiz2xWw2lfBk1JZnc9WU5xCk62/RGICZ+/cf8uct
R+yr2TBTFIh2CHKLXjhdc9jsI093sJFd7KvZjewGkDMJTvAFEzWpxqB9kJOP2+eRt5d7LaEFrDOC
MhRBVStAbV1XHbeEH8y77tWERYsJFJXgtbd2+hFgUcdISR3rS5L/30h/OaaqS05XuZBnocpVbJz6
GAXyx7FhuczaX55di5H6kUWGZZZ8uG1grI8l6ctjEfheT4hcMQmEtSH81PT4SEaP/7uCIvN87N0v
E/WXd+cF8POOC3zSmZHvS4X3ThWEYm+1yLy2ze1VhWhDnQzyDyEKzqK+o9UyP1c1sdWp0bmO4gBy
2k+QgMsHs9Ybu0USoxm/GN7AeHVF7/vH2pHmoQxlZ1PkLpZ3xirtp26rgHfWapNegprjgEKtPy0P
QE5yl8z53JYpvXjWp6OFbdAb0/+VArGIdoMFdXERgnrFsc2VAmLkULl/dUsYi6HV2cS1cqoG7hhm
YU+oDLk7yGBa9KkVgTmmicXN+vfPhe4uVbAcrdrE90AQxzQesRcenGm7A29VuYNIjIisotZzcVCb
KUgCXRzjf6A+vDvyWjpHUPSisjKMjGXAuC+nUlpxLFbcSymjalZgfPg8cxIWfgb2wzeAWJYHK/N7
LeUGG0AEXZcsh1+qH0tnkeJE/cM/5lIh92pKoSY7zsvKESIxEeMER7bG6P7g4Oz2qA7a8mILxzDL
NYJesClV86y7vDpW4t7LKTcxofg8jBh7o/prqvmYiHBsDoUXci+m7IDd8ddxwOZdbygqomR20/YH
myflXksJQlmNUEgy3BxHyDvgJxqD8KLSv2+wl3j/v6GL3Ise5QBuydhg2rDBtyxZdQPHZILOZ3VT
8Sn89+9/5c9xhfyP9HEbXT8sqOdOpJ8/rrPWFA7RgX6rXvxKwsPfrVy4RHJXVzgmrBUvtl1rOIf6
rb8lDp2DyZZr/lP4bfu94shgom0c4dmRHyYi+vuGV8uSIpbceNaVw/cyj16sOWbCCBnebjOdvKCW
slt4BhVs/gjT5gbN0YN/aMWhY+P3N48YM4hZEc64KdB3kqngatK8OpRMgS/n70/Xg1nnpgloJqdo
flh0aT9GMi+f/j7qf560EEj8/nTKwnJrVEEhKunqLdG6aNcUfSPjcw8j7/VQAlDsZW4wo5p01Cr8
BgSWcd4XH5nr+LGJsxe61UxxV6qZZnnZ5idVFttV0LFjZw1aF34foLzO12AKGpblYRmczey3aKj0
j23WkEz9/vQODtWtV9csG+fB9PHqPHs1B9XBcrLYC91CZItHT+H5XeTZ+437UIODNPdGmPTnvUjs
JWxwExoCrUqWeXYOIUhiP4cLg/TvM/O1h+/WLN4czjIWB81SuPI2qIoiprYN3yjZ/TmtIvYKtrkF
476ZkZL2h9a4xLbVECbwMdrgDUZkx84DmexXPZPx+99/ziuJHLGXteU5KGgukBSS/QBZgGIb+BBv
6AD595Kaup9aaarLfWWsp3Ow5mFXwgcTCcKU5j4dYoccU3AaeEPm2DVt1X6YZG9uq7z06xjRolhu
0E2HcvjfX/eVfWGvk9OldhfaIc2WJhjXOITs5rMPScL3rleH3MKhZ9slFIdauMj4C3YF0MnTPhhY
4jXN+sZx/Mr82cvlSMm81nFHM7eQ+crSybznaM88tufvtXL1AgnaqH2SweukT+EzP940vS0OhUFi
r5VbOqps3zI8fa5dTGtS3FPvoNBe7LVydIJyKBQNzeClQq9pFZH30kVv9dtcNsb/hkFib5M2l6iX
WHhrZ00XGeRumqr70jhbVzFaY6Y2ZX44HGJbYQbt9ogBzinDZGiQ9a7F1AcK3HyXM90OTqHdwR6q
MS/XXJBMaviKnZjmINF1Yz28ZUP+2hzdne2VabHvX2bREkXlFaACeaohrTj2+nv5nJn8XqiB+qgX
SploFooUH+OYklbsHdG8wjbIZwIXv2gxnrbc52lt+mMVeLF3RKuHVQ0hivAZx/GeoAQGS07DDpWx
xZ4oWnu1GByQtRltq+a5BK4vFjltP/9963zlo+6Vc5vUFTOtH2ShLefPyNqX99Vq3iJD/Tk+F3s/
tLmRyIe0Q5Cprodefe2H5rNQLP8Gd4zei8fBy6fYG5T/ydf9PGcKzqaHNLZiDxQtKOFbOS8B5JIL
qh1wAE1QNB6vjw3bbi0vnBm2lGOQsbEts77mZ7S9HYyz9rzQbVRS1msXZJWdlk+sKPl5Jnw8HXv1
3TK2rSCRMHj1WoniH78NNoPubpg0HHr8XljnOGtWEEBwGiDl/zSWw4T2VEJejj19dwrrSc4dIhA/
Aw25PhvkDFA0rA4ZyEuxV9RRHO8B9g4/GwqIMWNgfAdwJR0/uIPuBXX1JuFoFUx+ttRBnopVL3BZ
iY5JOsReUSe4VQPUS0EGGUDxvdMhR93maKJJ8MsO8ktKFhgr3s5tHsBab+1vFjCTsiEo/UOZGrF3
ShO8xC20WfBhvU58tpbWP1xVzPqNWfnKOc9361V4teoKg22uMDCtjH0vqtd49qBsim05lM/I0Ibr
sQW2F9hpNngKjlE4yTa6XcMPY3tQ/fyWZuoy0/8Qsez1da4oA/CjPD9DfL4ud5SU4jF0bIOtPuWz
SvJJNP3JRxMKSfv/x6qHVt5exlbNppq7pvGzAqi8B586dTdO2h6LUPcaNifELH0F63V4qanHdgB5
oN625djk2mvYpsIouIUVMHYXkz31XH8HeM+9MbUu8/8PH2RPFeV9D89nh3WRs3n+MWzOfOJj/Rar
4bWnX648v6y6vpF0IEaRzBrmxwAGtkkUNm/JqIAPu2z7f3r9yx/+5Q94KKwbuLeSTPMJzTlDN7cb
j+H7VNZTDJXV0p9WBR7Ltb8xuNfytZrXi8bEq9PNkdB9nODHDGktDMf+kbWjY1ywDckHviCzlWy2
MfMp75swj0GiLaDy4y4s7lzUTkUMTb3gaTT2uZ8MAp1OCbJ1U5SEvRQTwHF9USZyrMiWqLX0l2wo
y3ZMynZot4zTmU5XkSIRP00Ln2TMAcibYEM8Ne15owZilW1zvr1BS+psb209dFNSlajmvLMKIO4r
XiAjcNKTA/usIiEP48IrCbmdnIabrVaz06hY9tX0rgBY5IuPKG/81k0AU+PBfNYJmRZvTUzp/OoH
nZlbk8HMxRwb+AsWH6Ji8IvY34KQZRWuv0u8QOzyDDUrfJzCsa9pnPvVuN2IzWGCAleH9pSPeRPA
iawaXdFfceH5+S3tPEcSgyKOu+fgqZXp5rstf2ma7qKawBa/knitAAIANamy1Qs84auf+HAyP0WU
2OB7QPIxf6CyDnGm8XKt4t4bvSA2vs9wP8+Hvr6ZRmQCkxVGzv4V7Pdpfx3AMrTFK/pWJoEYTYMw
JwxeAGNkW+KBciiSUnnBB8I9Fr0zQE9dAwhp+dUGU3QFfCBd8ydHmD/fW0JKFGWRDSz4DfWGKU+K
VvksBW6o+afolrI5Ka8rI3iMFcH4MFSQ/yb+Fs3VaUQs8aiWCuyvYHR0u3LOyTmuljwfT3Ars+48
qp58DSod9jdqYbBaI0NvHtYu1094wwJ6LgXb0OeOrdtToccXjqD0pfLgf5T23YYV1W3Efmraaftg
xpo9LdswlieyMYhVJlqaNu7q0oOVcwCXuLg2IUknEXrv4RkeXtUjbhNIckS9TfqRbB8ItCTkKi9G
ZEwGHi78qtZNQ9LAcmSF4EhWDHGhtwJ15K0Nu6swsPoeMOi6+cRg1xydol6PX6CVNEW6bWE5fi1p
lxdnuohmO/cykORDmZuZnNeuzMtzhTomJu3gL80HSRQPrinIVivoibUd0lWispD03FuLlKF32ovN
sA7lCcb/drtq7bjW1zTkmJKYu6qAD/UY5FEisb+jlO5VWxfXWiBL2ZcDSFPrGJV9UrAuYBCC1AtJ
Pdz8H7SbBvlhafrypkdXcvXPZmcizq0wfnnLNIAjCAf1gMKXDf8tkUj8TvqQPwYdNetJOHzdKzmZ
6V6xLcT3dGvZn+zGuvn97BiZnjnH0CSVhYQ3JoGdtrtmI97zJCoHQwg4y4ePIDoXJm5hadXGZula
H28PZ4sHPYKYmfIF6/wcyalZ7ms7Rn6Kj5nLUzBo8U/eNvX0vBFkqlMo3aQ4B5Ht7kQ0IRcJZYT3
ggaIIEy0WmtktYqii1LSBVF18j0934H2hNKvZ+D/f2taW0WPF56vsbHt6AWeqXp0T2zMDh85hlCn
TPq1lwwKKtPbbXJbnczhusJmKvDo98liiaNHp7/sJm0Q6tPFzbE/Lxoj/z53xcKuKJC4w23Iuidd
eSdTzNuLr3p8lwbGoEsqFcgBZRzy9uK62S6CyBObPAb8YrOG5gYGzKrCJ5PoCJpgr7HeySkIUP3J
yezue/Cwv8tVTuNtAVn5/KWcSDPdl6Yo1+vaC/gyXE4HUQQxaxuLNLDUEJT6Lq9NsopxNkk45uEX
yZG0PHm+sf/4ebWkk4fMB77/RRoznpo6j9K1GMdMkA7c9hH+9KFrv10kBHE50T7RtvpX+1AIxsAs
QPUv+dccHntnuqLns0E/VlrMM66QsosS30xFslWzjXEb4++RpvDSZoGseY3C6fs28gZ+J8sXC3wZ
iQUW88MSyD6BA1WTKlRlk1ovCAelx0+YMlphKJjGNdsIdVtqb16SyYbeIyilkEcP0mFYlxZd3/Hg
Mw3nIEgIYkjYpysbLIkCEBdHgFUnYSeagtv2GSeYvlltSxIfrooqViq6d2szqhjIiyDlqNbOcJnz
Pi6TfiEsyF9AEyLvwzoEYX32urj1cdzohWBH93WRMDNsH/phHJ4BbZpuu5L4X+tOD89UdHlii8Il
PhPtB2sNfmDtRVc0WL82q/gwgToaG2FNwkIdpnCCITEmJbmpoY2CDH8VMBEuy88wbxCPwdx+80yB
lO1mQHAol+XDatAAEEbekOocXix9l6M4NUZX1YxUKK8hOaA0f9+W9XtaV2siFRszrx2f+sJ949Yn
pxVdgFkDf8nYq8bhJiw9zPDOFD+9Medx1aj3Zche7Bg+AkR1G0XheLZr8+jcGo2xm/3iB8xwiDvx
qYo+lxFTyBLBR8bN84mbXl7VA0DLZYd6De37OnGLMz+xssMgcZX90bYOHmm+NDcITuyp1vbO3yQO
K2AqnhmAsd/yqbumZH2sjV2ToPbZQ7jUWc/c+4oKeo2Dwr8ToXbnmRMb+5NcPkzrNj/bqtri0htl
gjU23ecU46QRfcRNUeXnNsRNxteTSBBs6C+52bYPDcrcN8LD9C3gEZ32eVvHvoLj9zzbLRs78s2p
EIO26JhH9RC31Jy3Fk5AFOaKGe3o9hB4EUVrUz6oGHK8MVEkIN9gqTR91xP9Ds8smkCsMmR+J75A
61heDYEHoxWA6a806KkxFcxdhVvXVbFgcI3GQsPwjORZFxGAI0AuYNINxaPIy03EMHBRz5XCgTaG
wxjrrrHRCXPkJFVrU200eRh9Xb6wfujvXeiRdDb+mQnVPzCCYHIc6xuOQC0Jwqo7+WHpA8tlECKR
mX0ZUOS+so1e47o317gZ87t8WR4K7X2qNGFXWDynQHFx2paxiE0euHjlPkmqXt/YMf+Uq2pOKDDt
SRWsQ1yDUYgqRVncLKDcJRiOr6yZXigsbJIOssM6XoK1P6FmML6gl9OkrfQKFU9LMVyJCjutt0n/
AWZj4pEGmuGgcMsXB6V7Out2ABuHRvFYKNslbpuWMtkIGX4W0F0UqT8NbZEstdApQBNNPMIKEHtL
w78ptkqVraiY1VDmKMoyPnljn9jAq6+IlXOy6XyNacB5vCIsSIibv+EuOTJojAIZxi2a0WtIX4i0
oLast7wcWJOaampcEs2iTIjFlhisgbqZwGNaH9AuXMQQJYapD0hoOl30m7AkI2gWpDdFHuhsaXOb
6Kb4Bs+lKobniYKNoQjSVUz0Uw/vsqTYgBjCHyHCXXU0JxNs9Rk7R7bqb7mZHuYt+ly4+qE35mYC
7egqjIqxfEKvaXSHeJC17xv4Y+CQk8v4FQjmZUv8lZoJq6WDMHRe3neq2so0yHscDpx2ESx5ZRmc
DFJqxd3shujcjDa4r8uG6xhsolAmdFlZGzOviXDTiCjiC4O9Ji5G2BxbDMVdDqLWV2XXIOkR+X/g
kSxjuvjeXePkSRfiFgFQf+9RM+iYzcNy0r78Oqnhpq1HQC1qBGkVYr9HeM6zU+9tWTcY8wirh+eR
QrccdSaKh9mJPgb0XiazX+Hy0hQsQVZpwNTgA6Ik37+JlOiDK8eMJ+J+9dsb3E6IgZSWb/8WMJvJ
1tw0fVrZTZ2AyeljjzQbPc8VLRC8XizRpVTVuWCsS6aKPfQoocWe0nUsSF+drejFE0FREDgrMEd7
mGrFdc7wv3DTjeutwdiZbvSvdVEMaY4TdEp8XrkrSzBPYUpJOTrwTPOzpoUlSRGo9kPuSmRIOO5g
cTdHJkrzFUYC15aL6p2r1ukUTWue1g187PqtaJ9bZqa7bpETYFGVAs3BdWkTzMPZ1iWCIHQRnAMk
7T43pBuusGs0p2jomlOF8/rk6bX4UAVR8D5ATIFQcfOaxBMiui7W1nwGaxxCNbBzQT2tu+J6YqN9
hzvafM+CAOeidLIZAUFtaMKqGUM8F5J9nO3Y/1xGeLb2VUuuSEVrP86bTlwXCMTvYCBLk2Lt/Q+D
WaqMVgEaZCZM/ABaTNiUd30fDysP4gBejDYumq79xw9wpY3c/ImvEU9LW3bI6TT1DbSbJbpWG/VU
57D2RHdfq/3TJAIvjMOyKn8Mamk/ogxp7uwyIzoWw3BDRNNiiik9xpEMvOvIUZ0u5erd0Hwsr5ug
FSdkaGX1zi79VJ6qBiUH7NhihQ4I9mn5xpRO4U2bPy28bGWMZTk+R5sGEJbJoL2HNKX4vOSj/5VT
hbHTtm6eKB0CXKQ96yH4DwNUSUn9JWwam87RJboeTB26WDRjeO2rIbztZ9V94wqFftxzEDfhVilP
eQR/rsHAg96Du95dtzV8vMqHqYlJU5rxfqVwSI1hL+UloxznKtGj53A6lSbHfScMBGoAOe5PdI1w
f1mG+WbdGvmAbEDwckHixABf9pjMqlqAFbLqZl6Dlse2Ce0TDh3ZJWE4QGIJn0wl4gb2wJlZxjZb
0Rl6jS1Ofiy1qL4ENVkAc/Du8wEi/NgyBxr9GmAHzLtFpNUQYcdk/dqccRQvXVIW04MH3WSKIDz6
ia7bvj1hVg7lQ2Up+qYu/UzJ0iNhAJG6wJFLogfMk+9o6VyAko/edduEebuV64mHU9TG5dZhh9PC
lZ8AE7x1BgBPNbZfJookQrzOvt/AL6zs6ClgFXkfCNrNz3PNm/UM/jFDO1sVAA/UumRZCv/dWhvs
xCHpiymtFp+jT2kZybcustvXxVNzFW9tG3nY2HKwFpdC4WaSe+qT5sWGNAj1oMOfO+WdJQ0jFw+O
Dw+aDHpKF8lwG0Q+hPuxUDAmjmckgM5s88CFhwSte8p7N6SizAGF4ZAc3G6kRhhDKP+nRSCSdHXe
nDR2lodqJhW+z0BBWcsDJa4ky7ebHA2GTzOqSydN2XzLrX6CAknedhoJowp7Qoz2scrBXA6JHHjd
9GkLo+5rJpYKQ1QQdWXaSmU4R8r72ZkxDcnWpANT7Fz6JkSvls9UnC/edBqNbR56FJkSBMnVkw1J
d7b4d4L0S5kuwPFeDkOLLINPzDekSedvEBzaLOyNSumwmNOGDTOh3aiukWPD9W5DHhWpFwiCu+3i
Icft+xJOEKnQYfWxyLu+iiGd112i/e5pBkkhpvPs2hjWreEZmD537ivsyHMwdOkUhPRk4NV7PU8T
iUfsKI9cTjqGchgzfKiXMoYbIq3SAJtsOpA8uM6Z5f9CO8qvEChF11WHiyMe+J5VeCX42NsUESA/
BVPxhHsrOdtqEu9DIR9F06kvnmu+TqxE/aWuUm7CAeZRdf4JtLHyGj5R9RjXKyCpcQn7YoR9rEjQ
hoHLzv/IO6/lyI1tTb/KCd1DJzPhTxztC5hy9L6bN4hukg3vPZ5+vpI0syXO3qMZ3U5IoegWyWIV
gMxc63fLENK5SAY98zObyWe1mtkFZ7JLQe6qK9JfSk/Z2eQPI2LHJU9XXORj/n0yZe33zAa40NSg
drlmRDsrw/HRDlHzNe4zCuqF6S2pFpvBJpMxJNyxv6vK3rxtOIOfGDNI7Ferz4dWAVRsc3SwuyS9
zrqkxKNOcNNSTI+bIYVnoDRjDzeKU8pg+5emTcOK4vNcjeXelvZWKCs69gEugd0/D2ibTJqt9K5o
7M5ndHISLol8t6zY2g8Vj0iq2kO2KNdTOiWY3IopJF71x0b47DeHpuJkGUxPM/K88BpTVCFsQncj
O3uf5ebid3b5dW216ay9bnemVLpf1GbqaeM6h0WmT0E08LFEpq97kHl5zN31dqXk2nd9wqar1xe2
Ybyt5Tzu69S5EfbMJ4ib2zE1r22DRnE2J2AjS/sau6bYG24GqkpE4PXUWiXACBC3l3fxPtIUJhxn
xI+Dh/VxrvRrqZ8LKDOTPunNZYhK6YulpZSUTv6qT87gy8H+nmb1FCiGiV8bIp9ZJX3vZf02fimI
EgvtFQdWmit/XmvTn3Eg7deqyv24JtU2WRySRPWtuKI+4Z5yODCIfhNlCAxA1VWb9BJEAnJzBo2A
fxHvonVx/LLDd9aQWn3GRaVXl516yTTRnsTspAHzAyuP+mFFs5J97doYpGnJzbCvjJtmyilLs+pR
Ls2LW9s1FUOb+VOsCjSBcbWbuqILqzx6LUSOqNgywomkyetYMapRm+Rdx9iZu8iwxjCZJiq4JM+8
qmBMm945Oy1e3ICB9M4hbQvpJTL7mkWNubOtedF90420F4ubAFQ9JY+EBx9HbrfnakiAeeStnTQi
9oOmLv1epe2OdPJ7B9q7z+LS25JprTjDC+c0MjPtVri56xeVYEsyJxxQS1K3x5758Ret25phYsa0
R3VH0NrcQxtGUvW+mbfjZablY+NZpP98odp5pWbNT72erdeNPmq+pa3rBW6n5Fa2bc/5N2x8OJDi
uvO02dSvAVnzqzHWX7rZKW4GPbaXM1ZcLV9a9AD+rKqIN57r12S+zd6EEsZD6TG9LlmK/8XOWi7V
gJVnngGr+zKb9VMZuZzLE2JlDcgrsW/NmBkD+4W8CVzUw5hloODRdKcnW1/vlizv1Xucbp2v1bhm
T5U5j8rPIrA9L1LUOp6VSre+Lud0Ti4NrVce3V8ZcGc7liBnbv56nkKSHAfdZsgwQeWVfJiEm31f
o2qyXwz3XF54c2E613Ul1+Oa2fFEmcIB+DqUxaRO4OiT7WNJOi9gRJ87jWmqG+bl0TaoZWvRBIac
aEfPcNyzVY92F3B+GSjwTM28TKTosofItovqXicoctktcdxEt4wQbvajltEj631OqzmWU6tfpZvZ
nSIH0TULwbwVYhSj50IVJXcLVsQKpG4ur1rD6Mb9quTQBX3b1fFJpNvQPFRi5Jwt8nXs9r1uiMzL
F7VEX/vIkF0IBAq/UgztE0IXRUdzrrK8JZNMWmupBOo70SsThyO+vBtCnojo9OB05p1tA7a+9wNz
3y+WVOu3IF6Ze+wl2jZOP2S+cQizRqx556Rp99S7bnwYo6K+z/V6qy8cu89uYk4lFoZlJu1x0Lr0
caxjmn/DXY1Hpyyth07N9baPp3N1Eac20b6sRjDR1mpn5uISLW/Q0S2ucVtag7zJztHzu86KauD3
YalX8vrQ2R/txMjyK87uNj+ohhTjY6lSeeD54vSqJpRIWVpONwV4wVsth+wSW2IDo1VIjAtMaHcc
RrSuOYMP6JcSb7QqlTHhociyoKzNqDro7BaApGjFD/xa82Gmk9GPI7mu+l6zrPpWmT1RMvUYrRjd
z8nF7FBR+04S7PCYYQ+775ZSLUHccIfg+LvufTBHoQW03Uq7Zey6fShzaYMR1Yb50Blxlf2Yq5r8
E0pH5uhEuuv2XsSlL/zInnUG1y5wEG1WxjOVWhN9Sce6Sq5yZgAbgdulLcsk0brqotLy7OS2bX5Z
kAMpQqaoNKPHFLDIurWtfvILMTT6daMZ3RCsSeU2fqMl7zqkR+7rMsqakKnsyb1rWjpu6TZfDzSy
SnqjqQB8xs4lQ7/gcPPgavIfsVSwIonbzAG49jYH0ZwvP8a1sx8wQap1l0HGnUyZFNqPUoIfh4nb
d5ik0yzd2xixTzldbnsWMjnPooJrvFzTYZ39Rl/k8FavqaViz8myubvWxq3WjtZmCf0uNzczCeeK
tLxdWTbqxF5tT6cmJoPOc+XcVf5KVqXpL5Zu33IzzByuRbQUIoWDE5cQDacLysy8Z+5Ml7PRJRKE
QW4G8Joa6sNotVPl59RiCJPaOUqzi8GILPEuwJStXb2OsXPO3SRk9c2E9MgvIE9a/U7TQICCZFBF
cVsVGxThwtmztyprWM+fI9mZW2UT82cI9s6sy/XKt5hm/oykdH0hJ768cqbZ2Y3lNj0hSADA7jm8
L1bb7GsfG186e1oVVYz6MSb1vaJkvG/gyh6baSzdY5E2E+29FLa478yuv9JWsykD1mzywT3YvsyZ
Y9oH09I0kh6rpfKVlhs345Ktd8UCz56UdJeeVma0EqrU9fSo5RFYE9h+UlKhAtgEpczsZ1f24w3F
v34LLRTlXpJmY0YW6OS2L3qzpI7fuVsV+RYQ7rnYiKf+Q8pl0na6TBlz6g7KvUuycdvbdAYM3k7w
K5XFnF9brgmBILd2J2Zz1dk1FwdoP5Gy8UVmFtpxkLZMoW3bXuVALE2uvVTWpLh3NXGozOYdnegS
Nrkcb9dO2qD222iJt9Ss01fGK6vLIZpszXcJvzAumkotqPvBrTN/AUKCUswc9Uwf13fhWmTm46BZ
/XGlA173tpW5z3o909aSndQc13gry4+MWE5in6vuTPbCChzEIjZ6rHXLKYQdM35MW73zIqmJJNys
cwxyM8HMe9Mc9Q/Ea23fXP4beVtsjrqn4+t+X/NEVPth4KkNJ8rU+wYUgl4tTztv1XJ83qu5tPIU
s4exBawOkFjDPp2FRF0Xwi+ytdU9RIN1eqgmc32Y59j9XmY55Xul5uGBOjR5kFHBhYjGpcKQCBH7
VqIaSb2c46CHjxeOG5ICSHdnGlAuRRzVx2jG0+8ZxVrf0tFvF5252RdzoZNVx/iT3FRB0erR5tdN
IT/wQpnxTs1NkjOxYS0Y7IeQ/D0pq+FN1Y1qz/R6NR430NSPtoqyKJQlkPSul3SwIM0lZ2/d54Kj
1ljkfVG1ANfSbromgE+vc79yLbaLUtc4mjYY+wikOnUnL9Yi9wVgLo4v4pz9Aziq1uIDeroW3Wc6
Sxr7Ni5+jFbWfs/rjSMANnB5n1ooS98UzXyn0nV2Ljk8YTPkUMIG6qnUqWOH+ahppXnVzXUynrpO
ZoafaCUjdvphhTuSmZU9NTB0iica5eMeB4vcwloU/bsJ8vmmlbZeXrjkP0fB2ifgxlpasYcDsMbJ
XugEE/tuAants2alEcQVdBhl5JY+lYVRfhuqqRGnrYxyZxcVTv0OUz/Z3ja6ha/njno/tx+ujwS/
nPymjuYbMQxR7vcmzlAfIp29XkTDs1Wiv9i1hTOW+2jUOJYNM2rIRN4sQGANsptqy8ZLGsRiLvOw
IwhOD5cKACykOi+/LtDMHruLAavdl83OMfOZnTZbqms2Ye1CzBqMrjMt38GN3dqXxrgBTIqoeWDs
KE9M2wuNSzpPlth3ssdPPZuaHQPGFb3zmBI9YB7ZZHXTk5Y2oMaWafZkz6N47jRtLN7sFiUHhoRt
64Et8qgKtqXH/D2WjXO19fE0B7KNhmszcafvG9jB5q9ptcpd3c10iNVSDBDEs0n++cYwHx8PmdQu
l1EstL/gSLuhGteLueNHb8CugO2xrWXOocqKurrMefsru2LGikjspoHNKBrEHm3Fk0FfviyMnJg1
pldO1JkVfTYxRR+Zo9GEtb2xlJ62uNLcVY5bvY+RCRwgyLgxAmMrp0fI41nfiSSfpt05WycOtM0e
UcjoVfNMlHG87SMsq2/xJKrRyy23U+E0ULz5BFVWxV0h0x5eIk9B/rQMUILHOq/AZIoWcS+34qrP
ZXrZGCUyd5Fb0er1EpvZsd+afoAeaanbt2nW29BJquKZ9SHE4+SsquY6OZ0TLLTfyjeVqhGU0Ga8
ONUm3cMwC0KkUoeKxouw5XX3y7oZA9VoPjc/ZFOu7o5f0X1hc2MydpIVcFZt2RrIMux4tkNS6evS
IyUgtVHwmJmxkzDQow9+Ub/1+qyWsOdJmDywXKZjiBkmKzTiwaqDRLO4rIO9FRTt9ra+xTLWzaui
pWmj/WyG7QxNWct4bQO7X7gVLJi/6CofwiKG8NiLNWpuZrzZT06UnLNAhsH4mtOe9rseVcgUtEVj
1sFIFyJeSKob+jtZr7N9kbSzgS0ZkNYwd9oQr/TeVWuUT9DjFf+nsZzyXbOTWlzDAjjzbtXwodZU
pPinPHABDibd0ivnJc0pI1CcEIx6KlZOl4AhbQaNvoPew7diDprrEiJcgw9JtcE3kQHGV2umsXHq
hdY+GEVlfK3VMr4iBJ0Pbl4nNh9vq9ESKFVOx1mWRuGva2mfibnVUW9JVk46J/xARbdR7XGF9nqa
y27zBrE5ZVhtuXICzskzH1G0t8zFbB/TKoHy1nTVXndaypu26jRJwISn8bnVYvIK26V7Xi2lpwHj
TLrt6MRl82WJbaP2Y7Ekm88NZytlELu1UKKXavaJMkFUJqYxptybDcO4s6UtmpvUrJzpsLKDu6E2
pLX0OQGaK6fKHMezsHa+g8XMkW9TkgMAZF3bn2cFGX2gxqUZLscqS2+yzTY1b+4Uze/MdhuwRVXb
Bec+z7NJszh4mQVgjJzPvZ9Rp+f+2Ngi9dMCp4NXLxvwVa1Tq57cKhMA0+tUtifVj7SDtJ5su87W
LIUHhkRcYd3waJdSM/AnFn1xZUxrse5j8lKrL0MGl3eEPeRQsdEjrR5IrKxCx4kmcZ60MRXBZhRS
Xk9cC+K5I5W5nnDaYXoaRzIHKi91yari2Mis5JZRIjFavHgYHkmakneNo+e3uZPM37hUlMUmtoHx
6IxrklMpNNY3RIQ6MgXLHFZ80X1jhXChLmPEVj36KDprFf68JInpAxrYr9KNV+jRvFpYdrm2XfbG
1F6uZgZ9Yo1TGtYqV6+dKtYHYZdZ9Sw7aLtD70a8JBij3R1mwQjxH86YFRiNI25b2Iuxsi5iUcnl
xklF92M0u/XNyespQuF07tM19oJ4N9ZKLcjtRF4Eg62rIBJlXIUaYTM/HGnAe1u90WgeB634inRw
4z2WmcX48jEaY58hisZhzSLmc1l2vnd080e1zEySmSxNNIxj1jj09J48Ek8n5kEPcrQezW009E52
pVjeVli4Kn5hJk3dPjpjBIJeMZTRDHJh6BdUYK24RypDletFq5n8mKOmvo5t5RrB1sWcc9VWvIjJ
0Gs/WZdSC6suWR9stAMTHyKmO4njOitDg1GYcaD0zbT9xko3doRWT2rG9ZlV582VBeQpOacST8KP
mkDSVh0dh0HLvwpIy8Ub+zaXwFfzSETMkLVL2CUCUmdmNV6kQrhLmA2OfmUlbfHSNYqiXvTQ9ErY
0Ybgb4UVmjddCd+kZXmIsn7Vj5nWJxHsThtFB4QuG1WbLRU0dAwn+Ya/ogZHdnmcfaPbTP2U1+dP
QZtf3JeLZt21bg7maOrcHxFlQZ2pFIa9n5xjkyEaI/VpaLkMoKshA9X7mTNctztQrkXPD7k25leU
XMO8m0jqdniTrnzTIzN9bLo6Ar9YtA5gT/TajnMnrXaFaxQIFhoMRCE8tfOSTHEHTW/bLaUYOZ8t
hKhZvGqNGJ+L5gwpIfsuq0OVbFXCMJQGaDLrnbTbuXLqul0yanYa6HAJMboVveDgG6zuEf8B2tIk
67vzdafNfyycpH1YR4bZ30WmzrJ2LIZneZmB685LkJNUgeW26Qd128DsNb3l8g9mQrnuWAmtNoih
WkP2CFD9xMkzEOFeM16pXA1orCg1ib1zCvkcUXalwIdy0EFYG1XstsFerisGrmd+P6n+24we8iUa
dVmCb+hDYDBo0vDbqWVCRK2ifAjytKJGWZd6hPyihWQnmqX+ZGsDoHGcN+PVeUR2tqdXinvGfcM3
72DmtvqUVN24BHA8BuRj0RjiIKkds8BctXMK/Fa0P5Ixse8ni2YUKYJDCnpZbbyspndc/E0Vieub
UWYcNaYDtBduvlq+G+OZCoe2BoWbMVyXQe/E6kPLi+Vh65MePVMn6y0YUZ9+FMZU1n5rmUw91M0E
AG3clogBta429ohgtx4oRRbpTYKQ+HzpreIt1/L+NWpsFpKYTMRXRKJcIHKrirB3rOVH2nf9ROXV
EMjSr1F9lUeFrnxtbDUZuAxTmna6sus2jCetplCjaLF2AFxLv0snt6ho8je72c9iaRfoVb1zsevX
lX0dOX2UXibpwK6kqtJcoA2NJoajzsucoaXzdl8Tg5Rej07VKIgkQy07kWfuwAl9LrVLc4wNfyDg
o34uUY8uf2GX/Xea8k/hBdFoSj6RezZDNAsVNpr174ZT9R9/zynwyWuxatuyLAKWYpBbeY5jmi7L
pdb/wnn1a0LPvxKsf/I54phnoOaair0VUbAetZhVuh9cpAAeo82SNih1g7qUFnj9TjPdvMm2MLog
LRlKuktoscqQ872yj4upWX/PbParuP4PInpYxLS2Ud2yiSCLTpNiDWT2V3M6/o135XMgKcW/yh0T
xKStjPJLVs7t9wXIfPOMoW3Iw5EtcNPfunWf40njpLXzytW3vZyX+GLVCtad0amHv/fqn1ITpdBn
Iv66ba9WTJimPomjEHUa/L1XP1++P9wDt0pFrJhcvV+zRoRikNWOAWDy75l6PqecFp1bC6fgvdfS
LYl8tAxbMYUnS/7C4v9v1uTnlFPtPGKxs+d1D2H/XRSTN7bV3d+7MJ+WO32GXjMPdduzFL9mrhsy
Sbr+mw/Mp7XetOOINPZMAOZWwVxOJUM+Rv33kjg+55suqCrMRmTbnul/2UUdt92u3Yy/N6LG/jwF
O9+aIqXAWPdt36XvVtMVN51eJ78PR/jPt+W/4o/69rctqf/Hf/P3t7pZuxTdzqe//uOxLvn3v88/
87++588/8Y/9R339rfzoP3/Tn36G1/399wbfhm9/+gv8Ngj53fjRrfcf/VgMv74+7/D8nf+3X/yP
j19f5XFtPn756Y0SYDi/GptX9dPvXzq+//LT+eH8zz++/O9fO7//X37yknH49r99/8e3fvjlJ1f9
LJVhGa4wiA+R5nkcxfxx/orj/GybjlAWZKkwCOLB6FRhP0h++Uk5P+tKMb5DCSFd6id+qK/HX79k
/WxhbOEfywH3E7ze/3xff7ox/7xR/1GN5W2dVkPP5/iXE58J85GfdqY4qiKYFlOdEfL5VJtAManu
QninWlseGCfanVQr7HcEqoBzCOedHMiMEZpeqpdyeEqB+541Yb4kBkAn7VkzcAINS5/vbKaRIqQw
7eRuwAtVYA+3p7O4SZN3DphdEySicL8uDLt5nbFH3Duay+biGYZ0hS91hrMjtG+ch20GxkM2Akx2
WXaZeeqnJb6PG1s2FCXYNjwAcAuHkxgcL0aKaAeo5JuTOan4uXVUtIL8o06iMEwiA20qq0kazXpv
deaa3qI7TKl69LaAI+5stwnJcMgqv7fQzwdj0ecdikaneszhAe5wIGy3RlXPJx1tMsRV0SE5bwtP
36zqKkHn8TpZ8XoyDcO9VLNKDwALs180s4batGfcgEyt+ns09tWOwR6T3zKhaJ/LpL5iktNyQQ+R
hGASRMGAA8S2mVy1dgmYLgfccIjMt3Fvtos6II/yRoICAiaQP3eGFXutAxeQo0c8rKaJt7mwUutr
kWr1IY9j43KxF2waLaX6YJsPbTszYSCKR98Yxcbw0bXzO8dFJG2YV5WlL2/RmWAo1LpeGzlyNbsY
VmhYzXhsHBtdutnSCyBYmPa6pblB6Uzty1AI89QiXkC7OA/28YxAd15DCXoEz1nYKSZ5QwyqehKw
Mjt7G6Hx6ny723SXltACAw0NjXoPp1fW3zdU+kiIJrJL296te4QQCVuiljNkCIsLz49oL9psOJRa
HPsaky7or5whqKfcuEhA919s8KVgMsQLYuLpYpW5cTXj9nmJprEKxEYmPtG6pCF0TYtCENGMPyWM
vTK4ABTVCXEMpfWS1anluXNiHGwLGIKH0rUNNK32lHi0zTN4FCJX4GOTcojYJCeakXLxYajRa+N9
SCravzleKdnmOgWLd86zVgyanQZtzRUSc+1CR0JSgGePHfLbtSv7IG1noQ6MfEBJHWcwO3Aw0T1c
etXsNlNGvN8IghesotVvxnWBXEYcC18xFMrGE2hmQFCERc0YA0t5FROq/wwSZCMKKMqpOYxxLC+L
zhSPqWtpnJGVM4fWADvkAfQZ8r5D8WhPHh4CNey0NpODr9FqafxkG5+sPLeQTSdmfZqBfXdV7Jy1
ZNLQ7lSMXEApcguF/uuym1txBU0wvMRu1lylqnc0PmQ9tr4pmfVBmtOw14nSKQ+o/6pQzkZ2pY1z
gtJkri6KSRhuUEM3wMJwi8jRZSLDjqxFB4BgTQZIiER7ElKvroDhugFdnbg3zFqxKbVM50kqg1ZM
r9z5aJmTedSjRv6wVze6Y/Jq2QVrM6hHPJoDRkX0JDJI5OrYYYR1DKgpirobsv8klhW0fSa0c6Ny
xnCOyxv1N3P1HCArrx+04jbJMDWO+OYnL0tn7C5L39sjwiqzvtkUE+RrC28Y6NtZPZfE2BPmsT42
VmmZ3pjNxMI2WWELWKBsmdmHY/k6OGfjZ+vO1QlX8HYSuoMKZEgXVmqGhPGWh2u9VK3dIoOotyYL
cgt4wUOg4QYtpwtMPWbyQz+lyYUO1Xs7QJRdRVaLZKioal160Tipy3XKhUS5mmdh1TjOvHf70j5G
GiNMvZ4U0mszkvalgCwq/aKU1rFH5BCUsVmH6N5oLhWhLnc0zrD2LkqYo9QmIIisctILh1DTy9LR
upeW0WAr6xHJgpdG633dqydmX6QPllsuXxvHasmFmWPMl6amDlO0zL91Zv8/lySc2P+HkqQbq4/0
TyUM3/9bSYKj9WfddHFCsAzPFQmFx28liZTGz4KixLIs11XyjyWJ+bMwON+xH7nStqloaEJ/L0n4
GUGurktOL9T/ucz5fylJPnW5NOG64PHUdd1Ay6xjrPhzV0P4uUgMOZfHLV0sT4+ftC5fQwoWYq7c
9Xk2HKTx2WU+HRvBhBAbRBaHbHO9utlfxPT/uf38/Z1Qaik8AaADnwd6jH2Sow9My2OTz0f23QjP
m5F+Nd3mLyednjuSf7b2v/0qrqHSDWUblIPckj+2cm2f6SIpx/I4iIjdiwHhi7okZUw/6F0id02E
RBMjUnGtybjzt7Re6TqKbLcpCg059n81svfPWQu/vh/CvV3uKzUmNeqn1BHb1eoVEgxxaj27YWy6
XyBB07BrjGNioSdHoZwEg7Ce/vCQ/l6f/rEePX/MT5fhT7/2nKrzh45Ws3Jdru1aHGfQMXRqkP8y
73VfOs5ftIb/4t7+8TfZnzJhRrkmRd7J4pgk83f4G9IJJ1rQzX4v0r/8VL+mfv7zc/EUc+g5wvr1
YnJ7PyfiRp3biR5a4qgVEcYMO7eD2YiKAK+D13TmM8XWvnTljy464mEN4/zUJIYKGRT2RUGb70vg
XBMG3GlkOCKCQC4GiLkvhnRFYF3hbYWu8Qw8103c4ita6wDnT30vTSVvR+ageKCr3+ndb1oECF6d
yS8RN587WLODy0OSTE852P6ut/qnTHNSHyJmCclfnwJpOrPnptFXNojpDm+gZ7oIujJ0K8GinGvK
GBXOelQ/dwNmdm+cqq+q167XMatPq548ChR8OzObXrQJt8aa2iHu+AeJogszSJxcIWS8chdjj91o
9CK6UU6XGU9XfgJt3REg4xyANRCkL4jfu5iFiIz/ySqS88lXzmGNN+6BsZwXqMvyG4QZYacPzo4G
offGpPWMDiIHo8GuT4cPitD3Vi4rhSXzMfDasr42f9SSr85mY6ocd/UsOOuRn3X6Ejpp84Qg4Ius
CE60DOnFYl/3b5aaUWtraXSg5K2PY900CAf65rD07qE/O3CM9Mu0DjdIiD9ykuzRT1r13qFaYyTs
CknB+Hd6OwqbcTw0VepwqOtPsVz2PCjftSjRvL7FCzEWr06N3yVuqXmGdr/1GyX3iOCxpAr0Ogub
DZjpFzFEYj/1rBdivFEn9dihDcd46KA5MWS2132MLNMBowynfMAs0Udo+za0NQbfUFvPtuS5cNex
DEVaOs/DiHZerdmrqgXaDmo06F5UQW7DnkPkRcBFx4IxwYm6MFanxTEtLPTOs6bOyKrlvuTZ/GRu
cqFHo2lcS7MIMr33q4kJCy5lQGMvh01HY2HR7WRkGLZiCav2mNnt25KFq+t4Y45WSwosU9RyNoMc
hyTRAy0ZTsTYSA8J/AUsYoymjhxybKlIwe+WBJXw2Ns3Ze/cOXQGCHg0KNZBsWrKcBvS+w36Zl3S
ORBLcUB88myRxoXg+cTujKESmqwdwyWD4u8uevmg3OoYL+9xoi4Ltfgwnnuk8s1InppG9Hj1XRhb
YE7d0Ym6K0Va+lq84u9DXz94k9AOsXyI2dDr2QhxAXvoaJHHCW+xvyzyvAPUoWqjE2lw/lqMIQJe
Z1GoZJuXhe3VEZCyLL+4voXvwcMkTOtEwvNeh5fQrhwTywr0tZFfj0V12eBXspLreNzHzn1MPIXe
baHYAjHQqy6vFJ7jwKfLx8uxvcmbCW3IQsLKq+ms34zkWzO+a2vvj3gjtAzN8/ugibCQt7F82sjd
KJdgQWIp1C1jF/nj4rsaYQ4YueL3rKKLTH4sm43eddcM71DOAWabrdQuBjXtnOa0lPcVA6MjV4bz
5E04cKHDfaQNhjVcV50Z6podLF2GTVohau92SrdCzf2SjK/FEmAYoCNBTpw7fvrC5XX75X4xzglr
IO7zdUO+e1QYIeStl6DfqYmfSIrjtj5o+GuUuDBQ0EU5PsbWOKXCZTBAc8p0JqzEPMJTuauRjI51
gon6zSy3cNVtHqM9QSQBNsudUyY3app86trQmt1g6MbwfC1Lku3T2dqRKuErqK+yZKaYgZSPZeq2
FQq7nV6qe7PF7xI/NHaNxM0JrObMnqhg0ZNd2067Zp38voi9KvpSIp8at3BzyTMkGAIt4mlFIStT
hWPS8mHNLhz1Le0uxhS3bap5oysuh0QeWoFfLEK/WBlXKim+dgABaERDU1yuZbc3xeZpVocTPvU1
OokKzx4pYn2nHUiR8FvtFkEdA93uz0zCLHJCXlSotnFnzC1S/W+M0bIwlLCnXFXYPCzjJlOvEm6u
LCWvcqXq/D5Lk2uXaebVTVwxByB+M2tn51rd/6DuvJbrRrJt+0WogEkgka/bG5pNt0nxBUFSErz3
+PozoKroI1J1xKsT9+Het+6u7gY3TObKteYccwVWBIYN7jV8BrYerlADLqV3BUp1a6a6je/atuaT
vkdThD+7tBO1pcDlgUW2WllVsgO7te8BU25yI3zOqtn4ioIXZaBVb4qkRgjtu0+67zvLtDFG/A3j
BjERZ37k9i2LxjQaxmZI56mS/73Ettf7wXQA53E3CF8dvXm+mCdxCjqH9kRHkIn73TK7U2Wg6na2
mvDdVahVx1zXyDkmA5NsklWnJd+8iQUoqjBH2v2RofbXvKuMHRLRG0TbF0C9LgxgM+tG97e/L5VQ
eb8rluaiAm2yUJYjsX4q4yM/MjRqG9et0nZNqa16ooOApOzQ32V3M7lqHQfTMW6baMX0lLE0FYot
MH3r+lE5fbk1RJgex6Hs80UDbgBOSgvkaN8l9caoUQCFqHBU9DJyLkYMggf5qzeVwlm5rD64fM5p
J637UnMemZcGa8V3axRfi8RFMRxRF6AAi+6HBu0NiUbDlQddAKWkeSmivRq18DsyJ3ly2il94e7I
8stUXFdatw6bfJkja1ikGBZBx6Cqx9d9gZTJCP1H31LV0udMH6grDQV+Z+gXvZDVIjLKdTGpxymL
oXr4bKf0fxCdnpmPLvOu3Tuy8V5zbOkj+rQ7wxiaI2Tn8uSmXKYZDecUlFV0OTKcXuqdyxpCehP8
gmp8DcYofwzHfAPs5bKpmyvTkvFN47gasJr0qbc9bP89th+GPfRF0GTlk5rjFIaFj3tT7ztURlP+
aroYnEBMnTxZPPRWINb2WIFCiWh24EgOCVWlUcoKb47XpkJThU0Mp3wfVGsbxxHSDuUdZZWVC9sl
/GVRqHhapnnJvtsl+gYS7XPEuBw7I+BJuoSavdT6nq3ErA9Zq483eWM85iZ2prbSDxUikkutmnhf
Xf9KouKgi6S+SkBR9LNS3EElKFIMFw7OTsqSNAvzrepH90DhJWZ2A47rSvNpBbAis4SwNqnS3Od5
h33Rqq7rpCtWZYZRFQVspIor1sGLYbIfxsk4ZLqAORHG6zFNny2JxjFonuAhiWU9jcjHR3TIVsNn
HZtmSdpv2a4MitZLEAoJrBtaPUwlqmfPtGnPqMHgCQxoGXiSk3aTqL59a1DW3GWWehQpOUWYDyi0
xZOv8LthSDyRyHMx2ACpsqR7wdEM2qUuouOQD9VSdt71hJhJpJQhGJUXZgyHusXQiKu4mx3jVCIm
Y1etIdaklo9DUlFhWN2TGyVl9ox0wxlRduQlvOgxVgemzYbE8mYCd3I1UAidQEW1DiBcUkOpUtU3
oEHAInDCe4trzJkLU6b9t8REvtJmwd1UGBqvQmlC6+GN0e2XSD9E8dYogzdS2EK1lpF/3zZt8ZLp
0J6G4hoZ46IBtUHnK/Z3EfirRQmqi1/Vir1dP2c968NybK0Ro12TX1VGOzzKwTg0YIxOsTHi5S2N
aVVM4G1alEVacozLdZ7lPqKqcV8gjztk3kU7ursh4aigiUtDs58EGiDkS6GNTFzQGzW7vly54tls
ouqSAxJVUzuuNfrP60Q0y6S8FFWWLecNbVKw8KgK6sldmXxGfNj7mm62lx9qVVzOI4Kc/TLBVKCQ
IvHtK/u7EW3gPCFn6sSr1W41PLRLhPmd8ZpDpjAGwEZpt0Bgbg75OhuMhV0CneoRixqP2CtDaCJd
XtzlyJDiJNir8FROI3of61hP5cms0kvaX33xWHZHZxyXMVWEMF/c/qQj20/cbqNAfuPafYnpIqZo
ye32re0zfPlxs51K7b7kg83a+sJ3kb2beF198zWcsgOC6nABaMOfd0bM5E7h7OrSWJSBtYyGJsUB
oKZdHurluo7FRlfpwmXKq8IYBw9npOSp7b+l9dFqyJYIq2Tpl81CY+Xq9PbogyaIM2ddOj19ScBv
Famqc01FGb1i7LQotH2JFxVUR0QeWZoemzDZCXFODbnyQrERGPzmFqBWznrfJFo7sxF5mrbJeC9Z
ItroGinwkbb/AoNqEoSvlvutHS6iLBrhmYhkW3Rhgbk8uqqGS2K177ShlGs4OskSVMAJK/ZqKib3
cqjZUJli02RNv+FUtWaNa7+go35VZcZRVMHyx775f7sTeBm+VVD1vjcfp5PvBpr/H40wzXmW/D83
DO/xmL/83C/88d//u2GoYcb/S7IMz/NKZnxCp5vyd8eQf6T+shQcREWf3ZE0Yv4zxYSM9df836aB
ZijHsemh/adnqJniL9zftqUgAAopHFoifzDHNN6LCGzpCkkvUzCHNKmJdIsr/dw4ktis7CAc7IfB
zdWFaPJ6r6IUJlbk+Ld2MnQ7M8YdLEILBWUeq5xRjznsEQHCsNO7atU2E1tJgAp4/dNt/JeW1vtG
E3+ZYxk67UxTKR3p38fWTzrvSz7a5QePagJTdIfLyimNUwn3YVNp4s8S1P+53ty0NGih8m8/NLaC
TlBwjH734NeY0JK+gM4Y1Z82LN/DM/++jAEfjhwn5eqw3d/f8MArYsPLaBsVMiZCTFNkGVWBqxFr
pPpbt50oChjJXaQ0V1eN5HCllVV7+v29nduB/91W448gPs5xTYehobIsXs/3f0QYR6L2lJufNVsb
d7Vpak9z95Aa1W0fx4oARlIb2pNZ5vpNJTxr9fvLG7/cBJCOSlrQhBzXZcT/4fqasOvJyI3hnDWq
X3p5ylZpDu4JS7BxxZbSrVo7Mo9WCZgoGsQTsMo/y/aYb4Fp63T0hS5daeofVTRZg0CZo2Nzpqfm
UUCyrjaVdBa//6Xv+7L/XIXvl8Y/ZYo9Twx+/ryGIepLIxiac+lY1Z7CrV/A9iKECJjZJ5f60P+f
r8UkAQsAXzG7jOmybP18rakAYU5k63geOeCs6qiJr7Tcs/Z67KpDh6eX/mURGE+q0Z6cnji+JNOa
Xahl4aPne5CGQitxPiHRz2/z+xdNMS/hbQOd5RjmR1azkCmO1Lbqz46lPbfKNjEIZdAT7JshIQUz
LD7j6v96wxXfMNMZwTQG4cOHz8tkttg5DHHP+RA165apDHVDLxdBGn6GLf/lUvTxDYPX13RdmzPl
h3lLU9pEnSR5d06wEi3SWUUxqQ5ahMDx8vvX6P1UgUfLpSzBmIjr2ab+MXQTfGtUBF7fnltQpJuB
KcPBa51q6VW2fYv2XF8TsCgXWp5a699f+d9+pIWgxjFdBNu/ZJlEgJsLEVfDOQUUvDOaVls5dZ5s
hD0Gn1zqlwWfH2nrDmZhDhMWh+r37+/gwxZTkzmcPeFdyDp+MjpaTIMEaRDU1uvvf9cvLyYXY/90
+E7Yarmp7y8mC1MmXee153goVMgAX+LljWS9K8a0uJhCLT22mfsZLf5frmqgmGXXZ/W2pTnfgp/G
NNU0xWMmA/08MSB7jfvsDZZWiIsGkQCyZGslEUh///0v/WWHp8CweYBkAfFjLfHhi+CvYHqsSv3c
+X6HoxWT38Q3vPvjqyBQoCChkSWBbn3YPbOuV67deLAP6kBBo4Bo4EL13fz+Kh9UVz8+BO6brbN4
O/jL7Q9rHPMZqyvszjlHhXuZzkMgX1/qTXFKwvYCSJhhfUGrw5hzFyTnQffXkT7uBnwzjk/5MJx/
/+f8y8cxVwo2HyWlHDXc+8eJ76LAPZs6Z7eyOMqAkyFkzJyy/82vBr7LVkmLxDB+TMl+em3GGCkK
QxHnHAQrM9wzSbKO4aV7R2fcuuEmmPvyjcOX/5WeDETeP/+RP1/8w5eSGzJRaVU750xdivZCyis/
+CQO6Nf7aKLmY5tguo5g7mMEdmcBi0+0qHm0Bp0hwVSlmzRGSRMldvzH7ykvKR8+dSW5s/yr949M
61MhgrhV57J3+nVsYmV3yrz45J79kJu+2/eUCfKAFEPeDCp4Yb2/jCHhV7tSV2ecrTTYgyRvvjGF
xu3uRTLKV3BUIag7+UQ8QpKk2wJ29XcocXqzYJYVyWUO3QPDDoL+heHRXEPOI7KveHwYFGY/1PJw
Z8nVHtw4bACyJxJveAmNgGFSMx4hjtGDhVtBT8hpVuEIFGvVt1qu7/xwPqjXgsHXwuoC9Z2s7vSz
he7XRYffjziSSRxOIP3HseOnN9Y2cE5PVi/PWZ3k6yIFL1oVoBN//2r+UsZyl1m7OScwOBX2x4DC
jAN5Zbq1Oo8ea2cMxxFzVUNqycFUYb8PsIvi6cPyc4q8mCaMgXvwk5wAhwf5/kGL+YSG8II/gwn1
h8H7pLmyHsBUne3eVPthgJRo6nG8Q7gGtzCI//iUohwWV2p3ne1YZ67w/sXKxVSmBqPKsw6ZeSUn
oQOHiOPVn95YrsL/vcP5UlrqRwf9p8dnDoY3RGYdnwN2anwwFlAjaAHejvBj+5T5QPL9LPP2FrpK
rNV+8cmC8OuD5frzsdRlvYO4++FXVqONP0tm8VkJO7wqmu6LVmbmMcwpcrBeKih7A/HFVq5BITL8
T75eY95F3j/U+fKIcnSLq7uz9PjnbXogBU0LAic607FlpoOBSHeqo6Sduh6ssbgHfcokZ/Sii9ai
bnDKKdmVoyE+ebd+/YgcZM6WQwHN1qrEhz/D9Aph4z2Lz3Bgpi0I7Hphtnm9/f2z/terWDols5Ss
V+rDG9xPPjAYyRtFIC14AuSTB4T05h/ZXeaNm9/CejtTYeDM/TgR/vRGJX0qIWLH8dmZ4wT6Pihw
LMr6kydn/tuPQZrhOmhv5grvw44MNQozWqdHZwAYbrWIc/gmdmUsar+mfR+mp4lEU1r7o1CPeV9C
009V+uCkvf6mqzpc5uiF1lbmfZdy6L5LvUUZOPRM7xcQ8kYoR5q5FYM1IUdED79Owth+rj38lF5n
lMXi90/mX74CClMb5PQPJdHHatEcfMizXgsgdyqTLaQpHU8szRYiT6DtjCaxgl7+mmbmTdGN7SdL
wCyV//gRuLiZKRhdpPTQdN9/BHmKMRwLTnTO0LyuuXc077XC2M+ewk1cGNF2tAa568tW35R2b1/h
yB1vB08PN1AWgv/Ft/BDRcd2atri471w6PyoPs2is0p0uScug7EScq9PvoVfV3O2E2oD1HrMudTH
yNUOr3TVdFN4RhURL714CDah8tN9mKbTfgId88n1/uUmy3nfoNuEdo1v/EPZ7Eir4nWt6rMiVb6Q
yFByphuL3nDGPRZX58louqcO9/KqgyK/N1odAYTe0b2ugE7+/nX7pStDHwZhI41F4dK0RFD3/okz
i6JhPWbN2RcmzC3wH/WBg1K69hVSKt76+pEbh5rCFwjri8A/B2Gpf/LS/9KRnP8K9nKbBgZnJT7l
939FqfGcAaiDHrE0Fx1P2TxSnvr7nunmutfbEqeor21FleIHsOPktWEWc4+E5Vum8HOMze1oV+qT
hpmc3/aftgT2grm/IvgQaLBQb3z4Goy8d7MU1/2TZLe/8NsienLqWQCNi9c2F5V0mZZgDzWAlPWj
fYlqqHxySlRCCyOaHGy0iQX4Gnz7c2A0es2JM7EvAYJazB37DpFUCsO/YPjfGfepGEZmEmOQXzfO
lEDUS5T+ZPqqRXXS9Nl9qXIDtrNlJyfc0MYN7bY0on8TinuzLpDSWHapa0uYcOWzHyYBmCxb3Cdp
HiEXwPkaIbQO1AjsYooaCLleedsBOXjO0so4j67C6mmj6cBOYjGJgMIeETagNxMZO0GsjvmAc6PK
K/+tS62MXck281drGvP73Aisr43ULGsRxan5CjUyBE7uDOIVgUl5A+wRDmSR2b6Oy0GnmJ14ly7C
xgreCrLmkF70FOcWHkZiDpSq7rU6H0kRigo1Le1g0oJlHhTRFz1Lvb+PBn804Pg/m15cF9+yu6b6
9q25fCk+zjnm6/3HufX/hgtrNpn+zxOM5Uv6mn8N3w0x5v/FP6JnXf6FyJ4alx2VrWieU/wjetbN
v+alkrXSmjtUc5n0jw8LOTRlE/+MDxm9heuwlPwjejb0v4SudOorG+WFQ6/gT+YXHzZ8vknQSnPj
c+5i6xYy6verBV2cCNxG1+zYqfy9Jx3e7aCulzKd7GNJS/SU9ba/l0Cidw1IuCOnL/eG0B73bvAi
tIhtn5wgH5jofez6TSsTbVdKtDRETvj9IkxAHpeqsm86ZCkrfwAqSw9k01Yi2f90009/ryU/S3h/
LK//vcT8+Cm4a3S2HRMhgvoYKdh2qk3DMqh3perCrxZH7s1o5Pne6gF7k8EAfiYc4zWZ9fbR4lc/
QSJ0wAk58sa2pnA7jLpxhW40v3JTayf8qtwVrAZfMFkY69DDsVJZYbj7MTYGM1F96Wu9f3MHO9zm
gDD22BKGG73Nw09Kvw+N6b9/2FyU8Y5wXGAxeP+M2iov9QiLy66SUcokZ0hf9DEe1gXA7t04jBDD
TL3aAsMMUaTVwSbqHIS8vuEcHKcPt23EevtJeTPvZe9vti1c3hdBz4GG+S/5ijqhd2B9axxKXKFS
Klr5XlFf9qo3N5MDGRX6QfDJdv8vF7Vtx1XMPnj72UXe34jGbFvWxgL7FQ/6S9jQPVqEE6KapUFy
8YneYMvB0Yam//tX69+uC8XQsdHJ07D+KHgi7Nf2s4nrljiZFpARsSBp+UM0VLwdel4/k3908/tL
0lt8f4rCf0CVbzC8E5bkeI5F4v2vpQsvwIAl/U5mwyEXcV0R8uLrB/Ksmq/oq6w3WXnGlx5cOAwt
3duSSl7cV5UILoCQoJhKG9BZFuamdtu3tfOg0R9b5CFMzcUUharaFgBskKhpU+g+gIeLlkBwh7vQ
hQyMouCtdoIBLxdzNLRAYK0np9phQvNgxxGj89jCgGv6rtwPFcCdMAqye0+409oCcv2cjDLfxo4v
X6BTEc+ENiNOhV8vrBqPZCOzGn102tkXJu6fe70pA1aMwqX1mEu35rQA6avWIJ0E6TT/e8vP2ZVz
dwxXPgh55LwUkznrGWYfO3nhq6OXVyhycqqqa/aNQ7zBLhm7/lkzY8Y5HK4qBH6pLG+JfcteDMKY
igU3cBCEwiC7XuTZEF6rDkEw7I3mWpGGfa8VbMSQuOFsqx6ReoQBYwR2t/DSwVxDK5MHmDfJUSeV
a1ymNFyHZQhP+WsuS30DDKfa1QFhBOvCnL2PXvUY69WTKB3QLj4yYtqNYZHelO5IUg3y2PsEq9ox
r6wc/JlFbqZb8+VaQeUg5TCDm64N+hrt1cjJT+cu1AY5Az3gc2CcTfatNpPikrZWsoWWZS0nxFcL
mdYgf0XWXNdh5jWLFFQ8J5Gc8dZysnMPqrhhH/wg8r4ivBIUgql9VCmQwXoYRvDrlYbn1YkvIin8
ft34CLzbwIjvc3/GUara6Zam5ypYxZn1bDShiTIOzagMzbWyfbmeKu0Ee67ZNeBFL8PB38IMpgli
Y9zKALEcTFGCQ8nrA2bL1zF2LsCbfMUhGGyUn1xbBJxvp0jG605jmtySlHcLlT/d+HbzVueT4FdL
d9Wa/R2YktLfFOjNJVsAp9cxzu4ZPPl3Ef/oBJ27JMvF7S6ztiAjrwgDc6mmxl3xmIONTAUUXGJh
Wg+lsiBTI/bGGxGZAqdBO5xg0dQw5tvmHg6sdNeShwFVOM2hJvkF3+Ak1KywV6O391unQT3OLLqs
C5PBaBz5S9ssxc4eyJ6Sk269DhEKSvx8yJxrrb+uhIUbgST0lSysftH6xbi1qih3tkozolMGVmVj
gu+7ZvRImk2QffU6jXZ2HHjrmBXiekRYR9gz+M8unjrkuNiTqkKfFdPj+E3WI1jCNn4OFcY9kZ0a
r9mLOteX+IIeS728rkvtzAx5XA2qa1ceisR7orXKQ5SVzR3pB4hxg+ytRFe201M2pF2VSFQ/xaiC
b13il9dtKwmksK3AvERvi2aYmVqxs1oZkggCSsaN3EVWh4cx86pFW8SbpMhOERKQveFqFkzDdBru
nMIluaqs+Xrqzllp42RvTDNKnspOhePS4dusFxgYE2Reg5GpRZW6oMNMv9FWndVbyaqCAUTuA3vT
mlUvX6ZjFuyIGBhuA3QDdIBcSHqkjeD1bJNVK9CSRaHLDKsS6lC1WJ8umEBNj2RYOMtahK/dUOmn
znZTZ9fVFsDftrEPTR8cMZON8dIoXVy5IQV5PSXqqjOi5qYOE9y+rudfZy1dp84fDkNmP2SmP5zA
eF6Y8JQ2tdDG614vh4OQ2SvnVKF5HNgMcYxH4jEXrsjD736s3depZW2pDZytG9nTGvgdWCo225Vf
FtdFjyx1KnP7HiastxYtsVVmNl25MucJuEmwMTsj3RrsWm8kV6TXjkWECEe1YNl5XpyBhG2TsVwa
up1F97y4cuNR/O3cyvaRIRplcxW7kw8C2a+0bQHb4RBawvKXgiosXRh5ibQMo02zYOwa3QJ9GR70
wssvdHzWuzk2aJkYHHHcQB5Z15yFjoCcU3pmVMgt8TzEFfMY4FDBmkeZPxJQ6tx4mEHX1iyHnzKi
RhcY9atbUen47GO73QcdH33rrd0I032fj/WF0dHLaKZUXE25N25r0zhAz3tMx/ZeNR1mtjE7NCC2
OS+lbYELIw1BfhnT3vIxlkQ2oQZRHdILzvqGx6FVWHzz/gt7CfPaciQ4BukkRIBsvGTeH6+tyjwV
aAO9OjqHbXCTNhqcFbdKgyuXZLVtyix/RzzqsgWxfRvVern0tCbZjCX7FoTo+jGrJVkDTBSc5VD0
lCy21tVEc3rGWxIThcFhtL51dS29pWB9QOZvrzTyzbaEk9o35qTijSEZEnZN5a4zt8RUUnXFPjcL
dREBUt9i7e8W0vUQ4gcO9F1+HI2b8DDE5tlPs30PMi0av6iIOD6k5JvCKr+HvWuvnMnzs4Uh0NwT
CwdH73vrhTcxwL62lMlCyEQsXM8ln9bS2tcUB/qySfBTk7g9hxaxHI3ta194kAUVwuq2PgjVkA+U
uK9m3uHY7sp+b2mhcwic0j6y3PbHojXaddnuSvu7lzrOKXfK7j5lN11FDb6K3vA9dIzIWqcMdm5p
9uhZa+sGsKDzhHM5X2mRw/kksHUyAZvoKiHZhkQid9Fp/Efx0IH8HUl/GEc6H5lrZLswIGE30IiT
cbUnTuJbguZIn+iiYynYwzuEhHWCPJIel3sTJm258eFfIy0yiUWhe4BWUgb9c9P25rog6WY1WfIh
jKv7Jm9WZlG9SLOjIpmmr0Vf3ZGE5d+4PkQKadqXZZnXa8B0CHcMpMpuXl6mVUVEIB6BZWkk/B/E
E7JbqPy7iXAXNUGYFx3uFKBkMDIKQAcpgTAveuI1G08n/w4xEpae3jlbRvyFm7vMZeScE91qEaTb
xwpCAPVXYi5lOUYsrX1zKbzwxae6WkKVtZd+qN/Gjv1gpoO+9oykvnZsjXBffXhsHIIjCAq4ro0+
WSJ8qbahU3zvfGKaikosIYscNK846nqERh6eoEORlbjsoua+xrJfg2iI3PBJ1zPEUEOPYB7RupS9
WBCGk26sXn1p0JAaWuByD3xoiFBGw2J8HZ18Ezhy2EidmrOnkdWNl8J0D8BbxRaBMuFjie/szHSe
0ZHzIZsmvlCxRRqSk6vnqFZ3tarLpyHxVkUuv1Ra8RjVGQlPVa1uwEduMbJpePSMs4HNnoQbe1l1
oXjI9QHGeNdMm0kFPZ9QkM2wWvTnNf793By7vWplcEw8x0Hr5SO6KNEpF6hqSXe8n4jpnPBj8GJL
uUhmk0dfqK9tYBKToFfrHC0uIDX9qIE+gV5GJjSt073uEjwcYQ5dxUmBVRADg3+oEPvunDG+zjmO
H7txEDc26H6vaqIt2bZ3ioqerpYUtwUPf9/CUdmazbSnKX8KvVcUioQcD90mzmOPKNZAQrHwyGF0
OQbYbsYrNoXjjVah1+OQQXZiAyYcfOgSzgQZmBoafqvZm3q2YWO9TIZ6jiS2Dq0bwsss3gRi8Xvf
oyDqozQ6xXjtl0Wdn4Ihp/lIUVxn4UvJjVn5gq+wHNVdy4FjnXVVuCMiOXyGN8P3W1WroqK1tswq
w9uW4/dBBUcSjBrODL4dbBNtaOpl7UIm7ZzuagpINyyKirKw2GQ9DafsZPTTJS2TcIPVrTq0EVD1
PGgiQjUG5yJ3LoY8dra9RgFmap3ixTRaQqdIAR4Gf6GLgjgXjbnVVgcaQq/M8De5SvoXEdWCv6qx
lrzZ2lXgYLXSRmPvDOO6pl6h5ZapOyqKHsG0s2oNIOWZqrC19EWcf8nMmvk0GJmFOZLRi8Yhn/aR
6ZCciEMvliOUHwtwbjnQOrSC5QAw1uwZJdm1jqLbOtAxTZ6MKj2Gqnd24Rx3WVPDMPJvv1aq3Uvs
kdmD4ZJ75b3a7bgS5aQv2XnFSjfGq8IfAGGn2CQri0lONoo9qQ56qm0jIJKsaMXJGpGxK6c4VNPR
6eoH8lO3vcN5UOseoFYcscweOtthj5TBPToDd1OkMxQmXwlMultPFwFTnqlfRFYw86xLxOqM0rUN
BGc8vEBpsHIDml5GUUUzNivT6+4HHTforuro1utZ9vC9dsFAxjHSfbUjSPgt1/sV41LOSNZdr8oz
bC3ydg5RkkW4qAAPNrdmRNjT8FIIfggjZqxwgz+tXeOOMRzV2ngsDED4M2jKwFSCdHRD4/TM2kme
inGIgYgDFts1Kt1zmIVN+wD5hgw3x6f0dU9e+NDFFT3lTuydtiJ5hJUnrfaa6rZGdM9HZq7K9JHg
onwfjtaLL4IrRxxySBdrt3h2Bt3YudaXIiJksquIKBAnYgl3Jm/n15qsi8cuzZwrtIN7Aad22Uwx
SXNRcQdk+I7lD7cbuEyxl57vEpCl7IRd3EWmUjQtModWpubCNWMWBkXPasI80gZx8Z0pBCr50buU
qubgU+kbBpfDQ1KnoG7zfKXLCANqryCAuFhWNbMk481E3BijnbogdEfeaCxtyPkdGJJjiaERamtx
0Y9+8NWFeo0VhCS9wGv8C6KJVt5E0HHa5QNByw6O1ABV/UqSH7dOTGpfYmybZZ7ORmOp3+i66K8z
obvXfklSMSlvX+1eY/zn8yisKeu3kbS8VdM+1FPt7LzU5LBSaTF6/ER+gXBCbHY3usQR9kb3lCSW
tjM8Td2lw1MphQJMG/T3yJxxO7cGPSgyOG4KJE/UxUGz0SMnBilD0FYcDbq7lLGw9gx29WOfaeMy
ar1rK+gpEg2kfLdVkNr7NK8v8MQIor60agXEmtgqXSOF1A6afQ9t6LIEbraxZPAcgXW+SxVjJlLm
pxukwLilA9TpL7Y3ujmvEYk/HL36cW1XmvkW0oCwnYaeWRNuNTKtcC2A6IR21RNrZxZZv0+9MrvT
9dY5mNqIUcqJR7YMjH+17P3dCHUVO2N9mQ6jj2vcqE5yckZyE/A7A/9ixXD16MoPhTqSOB3vDGfY
915pXAhbwuORU3ETanOGDVChEAi1QxyNDIfupUESB59HcLpxIpsDcpnF+5Lz9yauy2cc8gRBwH88
etboX1i276xDu2i/jWhJ3syiAy+K3Y2aDxse3H4jExcl0ZoAFEkiWFTaiIvFN6KHQZihszSNkVLA
zA33CYxyxg4a2/EpsohR4OhSPJr5pN+PqUEYHPFkyZVlaumJHPL0RWUZHmPQoIvJ0sQpJO2VtAaK
PTuV2DzjzNIsoiRTEnsIlK0xtWh3RRb3R1krk4MHAICdBwRa3+Sl7aERYm1egbjgzNSm5r71PHeV
pOGrrBq0qXQ6riLLfGTmKF9Szvko9GLxTddBe2LcT7orWrkevmmty/ZUHUY390B79r1kzm/SSRVI
aCzV4dRvZNe0i8IiM3OpczuezVQzFdBrptMEvJJnV/R3YEufbAIDDEK1l4GVwdyHf9wuJ8RBeP2K
4RH+u39puZG10VrzPghIM82xij16VnNI6Euuuf1nn9y9dYqdTnpCQRfq2mOqE1CcFJzeqdftfYsy
JdmnXVNupOijrZ109c4xpxtnqMmgUpCup6g+tzgNrqhox5vKUBE2Mi2+7Tj/bTrJU5lzerelCuRl
4o/HOKsEzqg+28/H8ZUNnP6al3RcB06oDXPmkX9SjMKuCA9a6KMcl3An7FeeYr7sZPzMCTz4kScL
G2MwJErsyrS28K6jKxDDsARM1keQX0FprnyMS2U3xpdB09Q7K2yzU9Ul2q0GseuRfaC86zMk6mwZ
NKnH2vL9bdebMGsdPUqxmGpR8BXmSO0ujBoIcKFUfM3Znfk1k95vQ6/3d6Ky6oMvDAD7SsOwhQtx
KcLS3WkaIdW65nq3fe/JCyOOiROwbZuDsgenkFWWqGi6fRugbpfpNBnAoAfqtQzZk71it0nKLeGU
4z4ShENNwm7WnBtiSp6oT59Dj0q/y3zjoE1BfI47v3n40dGHiN48lFOv7ftAVY+NHxQo0uo5IiBv
r+xBb4NVVqKToydgHzWhaxt9HLsvHhGCRyHGacN56bJx0+JLO2EZACOchsuks71lMqX2o5vjLBS9
pp28gSA73e+KL470kIyOTG5JolDNhQH1tSIwFcf7okib6e2/qDuP7TiObU2/Sr9AnpXeTHpQDqaA
SpAESJGTXCRFpfc+n76/pNQ6QBCFuozZXUsTUWJkVETsMHv/pjFT8vG4FoOOWyb3OKau9VDj2L3x
+rjY11pF7qcLtPs6DotjhMog+SZ8wBF2yu6HKCkQhzDMVXOgGL/naRIcNDjV6G2M1ed0Dt13geLO
16lW6XfLVGAmHEBqOXkLwu4bII+kZhc9wBeyW8ruyevS/CpDBwqH4EQdr3IEXbnR95H3Q1F4QnD5
yrh5Rsj39Ob4fcZ3Bfe6uUD+uXfeR+FM2USxqwd0uUzUYJVvE1S3EIS4YR3Jvxon8ErNITRKBLr0
BctN3JIc8C0wEhOtGotdnajlAxz19L5CAZrDXU+/TQ2RHLe5+65qNf1mbG39m1ZTm1dGzdrPpr4c
JqvQTlbBITx7U/VZyflXFQoH1Z2uP82di1VJXnVPXR8Hd21p+atv5JOR5TBeVHx9cSRRcTfvrcx9
l0WAXYO6L64sLGeiDYm88gYTC0TQA2DwcQUCBJ3uikQwT/2nHucfhJvrBX2PuDfD+9Ew820DwfJD
3nLcXuFmuSB3CPuce0e2XFmx0V97LUrgQzI63zucgLxN73TV52oOVuGILumsjeLg66IOhfMucDw0
P9KuqD6jTefukQR3vyIJpIMR4skAg6dAfMPKB/uAJYF1KhDNfDInMuS7sNWMjWJ22k0fzZgQ6pi3
R6Y2X9s22RHOda7zhgc90Q4T9W+d2N+qayMUyD9iqfp5pfr//s9K3/+LiHsrXu581ftDE/+fu69F
+rLszV/5u+ztav+BmwXfwoFaa1L3plb3d9kb3p6l49T9N/kOnsK/VW/vP9gCwKiC3cXfApxJHe6f
qrf1H+CUFN4cG0MkAPKQG36DtbcWtZ8VL1e2Hr1a5cYA9NuslZeVtarAF5lzcNprzWC982xkKjsb
I+JNm2DU92xUXilLv4REOX9/iwI+aDqTwrRIPYmnDEMY8vN7B5ovtF+luKe2lV8HmAQ/pImuXYDw
vfbbqFRCGTJRf0Wo8OVvcyZCoXAq7FvKFfU0miR48zTnUYhL19s/bQUDisPoOD9pSfy+XzBlZuwg
7I8i0d7EgeJBU9rmG7XF/tEZdQB2dRYE903ilvD6k6Z19r//cZgDjsanYWtZwhxOSuy13JmnfWoV
+Ak6rbtgAaEWyIPE5T1wzfZB1RP3JsmC5Pvbn34Jkvx7ShFlU6nJa5CJfsGV4iaiQAuZ9oGS5Pdc
RNNro+rjCxV2AUX78zM8M8B6WOAXTdLpwkxmc4bvQzehhIMkVcmN8c4dSzyG81r/0KxLKlwN0zd2
NqcPdsubEH2RGTmVgSTcb/9iTafwDYgWXIWrCTC7oDO7ZMrRSaoVUBzkrJXtGJXlBUHun80ICwoR
PoJfQ3kY+IvwmVCnloZ107TX3XFZDhye2h3QzRihE2olXxBE4W27jG0RHTqK0fi+G274SJGj0y4M
vlDxX6MWVCHld12lQIjo8cuxB/wBhqSjJ17PM9QlK/nR7EbzqPRT+D0eB65XWI+8//1RhlnBpsSU
O0CFXn7UJYuvVEs277HwYHK98Ic2exflW34NWo0JhAEN8e7Xj3gdvFk3s4b9WPEsSlfdEfYjiQVD
1dX+yVvU2YiEmWx6s+IhvS4YgzRen4cUHwM7u8COfCUQV6YbAEGPSHRFuKlu47kJbnjaTym5zZbb
3LbRc+/CDv7KWiB3BD8BVKcHnF6Iwwaim2VqAbXv1sVEXgsHJFL6uHyabUPdWVOnXNmO2V1YgWur
QiwY8AUtSBFsM6qIZjJSLrdx0zKC4+qGjXLqNhzYc5CevMT5FAFG62pnJcCPJOiYq1Vi8zlePyM9
i+YLNhgkjxG7QN/f+Oq6pZns3KVRDTy6zbq4mrQhJVGRDQV5VWdOfmht1fqYNmMkX8BXmW7cUksv
YX5eGQdAo8gMcfyzoMSgWJLZiEPd6PYNWe9bnt3FgTeOdwvIILow0a/sP0wkIHvNM1VQQiKtuhvU
oS0n8jPg47c4rVxxvjzGynCrqeEdrsnRxkqcfV5Fx1QJ6t/dY20+DeIPcSWKqID+Xk7C0AfaTCGc
qrVjhVueMjmFBdLmb+8xv1xHbMiMHCh8w4Diu+IUn0/1QGHe6eKq2y8KpvNlVWOup4KFzZZwvDJc
Zf/250CpieuYGzi5STjiNvAXIvXlB9EbXhZFTRCbmx0D3ZWJWtpWpTwK3Dfq4DVFbqT/WSklCQNA
bRnaKZkDzE5FkwONuVGNjE3YshoPOlf98FbHTgY3odru75AFBlZDfbf8HlDJ0na9O894aJIgdjd5
2mJInkSdae47KwCeE0zryyWOW2R0HKSVYwA6kVNfmYnpjLvOqjCVMcLceBehXpdsQSSrHx3MXMsN
xazoD8rkGqX1mMN41+duFB66zOX6xsuk1/ZkyZAWbhrcBhFXsdxk5xRlbOwwTU2iB1TTy/m4FKXt
8iK2AwOZwZkRQHc6+q43bKB7x06Db1UyKB/bJYpvazVP/gBG0X8A5pB8SN1gCsmUTYBmRsXx8g/F
kMQtsnC9bqwWdBRlK8AkCeXEga2icuuSEn2okevsWvzstr01Zr7bxGlHBSKtkNJby4Rub9dfswAB
7y32IIW6rRy+VkZ1EG0Dy0m+gmHHIaMJ4vlHG+YJhrpYbP7A/lZHLo7NV71WSHtHNwGmS3fJ6qe4
yZlza49j3bJby91kTFM3Ja+T9uh4nfR+CfFct4y2vCMLCW5qg6mFFzPLtQLEuwwbU931gwUltPMG
fdhSLazQgO45QHaOVWnU0tgB0ptBCVr1Rg/AXeO/tCBajntUuq2KxvsGnEiLbkgVpM6+JAF4aIxA
pbLvajoyWpPzqevQidk0lhMkeywbE/c9HN8huXU6XXnnKqmt7Uqs1PAVn7DE27ktl5EVqkCBKgV/
jk0m0Kzh0DU12RwKgN7Xyvb67KrBt4qkeuY2mLmTT1Vuh7Q2Hbo/990W5mFwbxbDHByRsMSLHuaT
cot7Ji6S8BPM5ODBKyyPxoDd4E5n++lB7wTmA3r6RnNLrt6qNgaj+Thn6DzdusBLZqrMadMdS8fs
/RyQzpohQLRsNwGVRA1zmvWtm4WY3BbhpPvxgFPSlNUt4vYAFP7iLjB/YtOLiqvYilpe5gXq4nUV
ODViU71hH6I0qMMrwBlJjr5dGX/vXCehnFzM3VcKL5a2XdZLNmbaefMXHvCOt2uzihKGPdHGBPde
x4AyIuXoRKQYKWvV9ofJWHXUatdN5p1eMrX7xsRg62GZFmq7SB2BhN91Rm+ic1RVCqU+KNGsCLVt
+63qtoq1UwcT3Qs0NvR+05lq5t6Urj2ykNkcRhTEslo5dXNW9d+dEBuwp3byPGXj2X31VNmlPf0R
hUX7bhpQpqPwZ6x7RmTErN8qWIKDgu1eti1w5/O2AeYArF/bUm+MvreWeKNT/rgD1xB8MlrDLhBF
TVCg671Q939uoL+VfPifZRb+14HqOenPpxdQbitephb43/9B1BvmfyDC2Tr3ZN0Ba8SR809qwfgP
miSozwBqhw70M+nwD6Le4j8hPa6tZxFKC6Br/80taO5/NLiv612YZMRvpBVeXkcVmoURzVNUOFMx
HcsxTfHCB7UYx4NRpM51OcKZf/b7X0kknGldfNBrjhWwqSjhQ+CR+RpNZE6bpPk9Xuy/fTeFW0cK
HCmHe+f6mEWlW6dPMNoLzOparu/r1foZazHETsu28BXxq4DUYKfE93XfOBfSEOcGZr3qPGs8ylHG
c9TJ8q3WeyKx9MTl9hLy+1zb6630Wdtu0thxDeHMz8EDTEZJMvvSE/Nc0+ufP2t6aQyUohPD9BVV
fbQCNs40n9rd2wMuXGX/O5/Gy9bH0vYSZ1BMf0aY9hMVFtyz1a744qmTcyjJv+2zsjQOedHq1zFY
oB0wweTCO/7cL9NffrtJQ5JolmP6CJzFEPWt62XQfyv38t/fJTxR8sCr2mBiQqxp9EPPGzelSpH6
7VE713EhgFXMgCvbGg2/U4t0Fy/ANsnayTUueso5ij67CC7rvjXb36t6oaBh/JDqt+gh12kN9KCg
0FGNZCYXa7yHnKtfeBWdGRRR2QyHV4ogQaT7HYJ7yN9iM667yT+qeGTGXzeCOte6ELyq3WchSSXd
hy9yrY3hu6hxJQdciN1qLpsMUkFO9YWS/RSgooxPs3clN+brD3oWvhYaT2pn4L0yjxniErpVtg89
d/lQsvdCAFtGjc/80EQPydxFPDdmB8pE9fR254UX/79hZOgve6/0QWE5FLKA3yePelp7iEjn+Nhi
GAtGRimGw0iV/wdXWa6vCWVrDxvV/Zzk0weMYYDIKBX02rc7c24JCCHtUOPNJqWr/QAudBOZ7jVc
kPxGrnEhpPthVuPFiWq/y4IPwcDzA1yr5KEpvmlDHZ/vpKtc36o9XJ/r6htw8wsSDmdGRRcOZGzi
MGitXLy4yQ0/mSm22FMaXJj/c40L53G/xJqloAzoF7ENzMVcAm+XYIjuyU2pyDKvjZH8cZ5XvpP2
8S3KZdHWHiLjUWpOxYQ4L0y76qeg9AsqAuiPm+O9hZ7EH2+3vm4P/028/RsaP5mSzwLbGKdhcT0E
/McBOC9CrFho9YV1awHq3r39iXPDL8S2EdRDFMyTC4fD2qM/A7bCkJ1aIbKNMQrwFDNtv7e96ApY
abVt9ULZyvVciFUK3nptaDwfa0e/R+39rg7TC6Y35wZFiNRire8svK98PanxUFdAMH5qgqqW2681
If/kIg9UN7Xm+IYW3LgK0uCXKlFnFoyoXhWYcVHjBuj4McbP+yD1wDMMGWLaca9diNefgfPKohTl
+GzFrQKYrK6fI2GyyTytva3D7gMI8G5ruHFs7yYlLD7G5bgdlvqvJQmNq3qylqcZnh3Amkq76sKK
Z28yFPatBt6OAxH0UBRN6buwbb8hJoDmT1W+h0F34+LytdUqs7tp6lz3bqdY/yi1fkQFLjOtUiMG
VeaPDk8kK8nsA2I0yV6qdVHuRnVwH6+VoPA7fQFxnILRL1R4PXKtr/P/bGPAQW+oan0hddIn33Hf
wwFKfyfX9BoTz5oe4CtFoVJ7vqOMnwyb9MdS/CnXtLDXZEWRF/NSen6v6sh6q5UP/ELyTfpTluNZ
v6FUmVEy0XhoOUf7OGr5hdNvPeVeW+/CPhP0ru52NOo7TqaeLBwW9qGqgTppalyJxrL+SpHH2rqK
Zv6daDl7ET0XxcL2Y3SwxvFid3wTB6g7gHDpLZxACBEr40ZqKkTasmtqA3ISieeXhBXy+dm9M2Ry
by5VuC5gD2SlEZbJPkWN5BHp9/qPPmgGuTeAKtwXQN9yRTc4E920vq318kulRxdm+sy4r8rOz5e+
geWkmYW560N3iE9wifBCBTx+DNx+uHBoaee+IURuGlX4vS+G6w8p6OF0tvDusVHljygCPHaFVb5z
3AbbgLwP3H2kVZiKw/PfIz2mXS9wfR/yucPkvHTs/VQlxXe55SAEPRoyuAhVquXjwoJLkImcvl19
kmtbiPo0tu3GIpXpgwK5dlXAtFUSN3K3O1HVrDBQBAiclitG2ugHs1STQzR4F65f669/JfJVIQ4X
sJzzqOLW2iXt6k2mep8wiAikNlpY9cJqA0es6EGs+/1q0wWaEJpSiTONzKhrIlqgwOreGZAZ9MM0
624wL3vKvLqXOn40T4hBtBvQj0WpwjeC4b2d6yCEG0tquaDV9nJYgGAlY5aQm8BU6YhXBrLl9fXb
YyLoEf3/+/QvZfOBormHfo7tJ+aYwUAbw28mvIIPdgD7Auq4Q13Z9rr3ZhYAbC5j50O5ON8Bf+aP
OCp3IM8n91NUz/UlTenXVxg13pc/1k37aTKwA/N1Va/gN6D2+g6iny05T0LoqeHsQQbPcrxb7SsO
3W+oYFxSPz/XdeFyr0Fl5PfYGf5GTnIY2wbMvoo8wNtTda518dD1cH1DhzHzY8Wx711038rQbKUO
KIy0X466lmiUH3np+yBwP4Dvu4rCfCfVb1cIauC5lO+gGPhchHE72lD6/i2Ayb9rV6zFpyg0hIut
Zb6nZt8gcxxaLZVbJiJmJV/yvO2cefEVRf1WNPqyaTrYG3IjIsQzkn2J2sx65mNQRpkUCcqr0a1N
uXXiCsdpi/N6Zhhu4AdTFUDZK+ttNmuzZN/X1fnsTun0NviHOF58rXI8rF3gmISJe6kSse6Wvx4v
KIG/bF2NbBW3O3hHgan+WIq8QxGoLN7XjlkiUTAaW2gZi1TuCVTNy2+NFWz0CSlwf+6L8FjqYY7s
ZdZKti5EK64DSpZZeeoXmDVtlKB7xLn8wqa9jvVroyQEax+CGylaEhR9Ujk3SLZHhx7XcbmtwBHi
NRr6NF3Qz/aVIGuvctz5YAGpF4blzAQ7wkV4AaFuJxUMLsfC+mAb42l4b/UjuIiyG1Uq19XKV7Ur
3BylYs0RzmXVWsbeCODlKjaPwk2va90umiu928q1L8SyBymnAhWa+GjG46uORyrkdW0v17gQyorm
pqOJBbw/I0ODFmc0b4fOmi4sozNVKM0RYhkfZXyFS4WkC/CIPfDneAv3Jb3KWzU45FHb3SLnARkI
B/VN2Xjmj67UuPXJ/TYh1JsAqltgaomfQ2dze8C5XvNbapr/nguOENlpjVCKOnWpjzzhro9gBwWt
3FXMEcI6V9CuGbV28U1wC5s+1jG/AgghNyRCXCP7N5la3iY+pJtgYxXggUb9QuCd2TNEcSydqdNx
4Q1OAPj/VDJeb5Dp5J4cv6D/JmcaKs6yyXfQeIT0GZ7sKXflImwV2Xt+4rDhF/Bxk4Tad5Q3G4r7
1uduti7B5F8dGB088cvmPez8FBda/TE33E9hBcMSCZVYZkZpXFjkUQCWhdp3e6wN6wcV5VutyP6S
WCw0LSzyMjGHMeri4VjXblxujGLIvtUth5pk14WVntoxT23PGY96xk0lDKL23hrKC2mFc4MurPQi
qWKrD9r26E6bcSniPxuMr79LDYyYx3EiLxry3muOuVJ+yvX4XVOSlJVrWzi+jHYJc92dS+xVZ0yz
QwuSvn5h11rb+OVU1xF6fLkQI8S+xqS2ymOI3ejWQLhIRUVlwEgJLbvRj51gOVhZL/lLhHMrwPvV
Ss2oPebmEm8NwJAA/LL4wtFyZn5FiC5WV3mWWnN/7FGE++LkjXo9aEYoc0NhpISQNWZvgIHMLLSO
3vgc7sGVNsA7fnuO1xF4bR6EmJ1Usx8UT+uPnTmjZYAkroEmTzmGEFn1Yps7pKbe/tK5UdJfzrhp
te6II3B7HLrRhRSqVBs9mIsL++Z6SXjtdwgBbKMgP6Tl0hxVNNw/QBN3j0h5aYfOBelw4RvrnfC1
bwhxrJRKgZVXOB69KcM12wHNOlPOuh/1PtmlHujbciSDgAyAjoZwiEiIzMjBaH45chMi9V1qt9qt
NQXVfpmLZq9MyYUf9fq0wCt52ThS1Xo9LQN0XjjL4CXRtuhgBMv1XIhybroRyt80nkVZAd/9rrRc
qRMBXN3LftuNYaMtQ9OeXaobt0M0rKvlTjLQ7y8bp0gxDFhODEewwzF4WydWjnXqTBfe268v1l9c
pmZqZCE2gPUxG6JV2a8tozuyKMYxn1zjndzQC4GNqH2lTrkxHCc7/st0ajQgs0vYJIEO9s+dU0dD
+OX4cDNBPyFsGyznIXsz8Cau9kqifI1yM93jD42yZJg2NyMojS3FvhyybR7sDUzhfsj9PCHeIS7m
WLMPw9HKyw2Q3a92UH+Va1oI81Sfpq6Y2+GoaNO9671PnFAmhQNUVAjkpF4SNzE7bjF5+jA5JwPd
A6k+i8mh0WqKuAAsfrQsBZa289UMLxn8ndkgfkkOFVGQAYAnFtT4L9sp403rpt/kui0EcTEEZUuw
1UdnGb+20ztd4Xkk17QQwlk2gkN3I+g5Xs6FDgeI3JN5XTCN60g9ywoFmjFlxYwCAhbV6HpW4xZR
CZknF22LYevBtDAD2g77eNowOu02+k2O2r9h+4ubYOgkhlbGKTZoxWfSzsfYgDUgN95C1Bi9qoDP
99TbqJ8/eKby5PTphbvi63cUCIIvxzsu7bEoOkW9DQ30+NDKqpABrNxT3qvoVRjG8ij1E8R0jQHS
knR/oN5itLsJ0uBEeeZJrmnhIGwxsk60jmkNvOIHqo673tClcgs41wtBlCjTbNmjqyKjOP9QHeeP
GT9GuVkFi/5iqSOhB08nZEjCojqBv7B2gM3tvdygCHFEeLIOAdTf1nn1ELt1tu+81t7JNS4EEhmX
MqkDS731xsYPEYXoZym4JQOuvxwUL8A8zU1p2p1gKxnW19BWpZILtC2cazDOhspsTbpttPi+ld8V
nkmSkymEaIpWWBi7iKXabvpYZNVHtywu3GjWKfv1aqyLCZd41IfCgiR1ayzazRB7V01rSb1/dJFs
2QyG4oB7Z0Sir2Uzwy+y5Y5jMdei4rIzZJC/b3V8V9xuiwDrQWrx2UJIGrgQ1Nx8150k/agiMjVX
84XN8NxICxGpA3PB5J7hwBthhYRvcHiVesfqoo9eOPeRZVaI+rXqgJpZPi27JWoTuYC0hYBc4LiO
PeISt6kePkYITG21ZZZ7XCLw8DIko4h0n9rE+q3XB5+TwfvsppPciSwSkXsY8JMxrFFTB6dijNHj
/UfN5SzO59xcCgGZl5HXIvukYvzKe65DOmEzBJcsbc80bgmnZuaFQAqwfjg2cRVfh25h7HoEzLZS
K9wSno1ZOCHglGsEvNd/HrIGMApGNnJtC4el6y5xUiKMfPQaw90YufmtGie5u5voEZGg0RYocBFv
50HZ4D9+tYxS8G64+UJkFsmEFOKgJEedsq+52vF8lhuPdYaf3Tcdvcw9NK+S41i1bLDIh/fuk1zT
QlAiR5MHbt0vSGkiUZfYzXSM1LCVOxUsISonbA4CCwzYceiTey3JvqOCWEsuQOGg7MwFOf8gKY4E
EG5KKqL4xmZOvE5yoQixmanjgFhEmx2HNFqugQvk8KZlUzoigW4K09az2rQ8Jkn1pTGq740zBnLh
I9LnMiXIs3wqltsM1Mdm1gd1o+NEIbVgROdhRN0hj6PFfpsb1c7MgyfDADIu17ZwataQ25vZVgrk
JNPPwdKghptbks9YUV9JXen6Zdnrt303TdnWahIHMHIyXBKuOLPdrlzO50EaIIyBGW6THQPF+qJM
xV2iJpI3fNF5Flt1tdFCpzgmRlDdLFU7HQykpXdvD/u6P71ydxOlg3AMatPa8srjXFXl1zE11fdN
2ccfwsEzrt7+xLnBEYLVxdMFFxajOC7j/CVbBYpi9QJW9lzTQpw2eq0G2tQXRw9B13sT9uVNatX9
heWur1vVK4PzC1Ous5JpwuT3iBl1vnOmvD4YpTkfQlAmW0wNh21Yl2qw0eKue1psPD1H1vDXURm7
PygLhH8gNKwGO4Qagqt0iOyvmBHiM6o1cNtTTCG2eCRrwV5XrWYXxthDLa1VXJjYM0MjUvGMqFc6
j3G/pfi0mxUn3TQo7csFq0jFQwEF+7nRio5uv2ySvLpKu0uyYT+ZX68NurARJAsevx42WcdYYQve
xoHh7JSw7J1rrDmQJcDYwLW2alI3/ji18bUTGEq1VZRg2g6o1SJ5bZIVtLpE2emZq2EOQ0380cg0
9RiEQwzca1B3aWLYV44W2X/0teucNCOBXRNjT7dD9ISJ0dZbDfhS7ePYB9EBU8/mvtG9ZJ/H7XTj
ZGzeQV1fql+cm6v1z5+d8QFO40ndMpx2/mczeke17+Viz1jD/lnLCOp6fYGUIdcSU31Xr2ZCeuc5
MolHQxNfOm6IG9kMMRkoXXTFl7YLHksSmwZNCx1HdQoBH9eMfdWZVX2D4cgq+xMrks0LI+4sQ5bN
OeIIaB4jhNyhAT+VcoxJTXzsaE2SRuGiTn6VWh87O0u3hYZ4vtzArHvVsxmtUKoFEh5O/tK6LRo2
I8Lr8ON3cq0Le3WEiO2If5nmZ05i/jk5aYNs3uB+lGtd2K49xZrNulUXP4uaH6hs+t58CQjz6jlm
IJ/wclh0s9AGtRo6P5rb+CFoRtSMrTh74mrVPkr1Xnz1eJndu9RSOh9lnOSdUof2Nspz85Nc687L
H9BMpZ7PloN+FdDja9Rj3Xtgyu6FC+26ef6yqTI8wqbKntcqmCG1vhMV5leU7hBNR9n9CpnZ/qru
Qww13v4Za3df+5AQt3jvWUGHk6hfo969SSuUqZ28rD7i4xS+78y6wtcMKVeZpAU/SwhjXCSrsJ5b
94QODca+yhbbI7lIEN2SjcS2lwjlFl/t5xiJGwrJtTVIHaB0XIjiJB3dhIeoe0rL+q7UPuAKIJPX
omUhgu3ShLxemy761z1+bON0tVCguDC767i+NrtCAMeF6w1LVNBtA2OROXVy5HqDRm5TFt9FGF9l
Fv52ykmxMIXF8xPai9xsis+iwvAmZVR15ZQ4+B0sysOoLjJv0VWk8WXg4l4YTiUUmpOdU7NBZ9QL
E8kBEaJWcXVn7JuFpntU9/Eq2gD32b8dqGem8pcnUQIPuoxU7EMwNdxGkUNGJC8vbQPnWl///Nkp
hQVLbDeppZzi0stxDsYiPu4vVdDPNS7mLXqkA522V07IaeHoWtZXgYk1mty4CJE54OoWlrOpnEpl
fFJwcgvTUO66ZAqhqYdJMGD6pJxwWNpjmX2T5IVMlohFKASm3beaXbj0ui3w4eo+tkhFSY2H+AYa
tN6zBndWTtgK3A1Lc6gQOpdrWkgjDq7VzAu395Peme8G/KZcBwcyubaFqNTUPu2Hlm5PYX0/oayc
VfZfck0LUblqP86l1ymwQd1wm1v9Zwt4jlzbwvFpefWcD5Q7TyVaiSjLTg+m3j/JtS3G5DQr2diy
/NBoed/nNiTWASs7ucaFmLQtI0xtdWIB1ri9WOo1/jOSK1CISDtomlRPsHqYhlnHMY23Rm8Oy0Gu
40JQprlR1308slDK6RqLsR0kKcmOC0HZptgzK6YanDqn2DdIHyATIVMIAhErXncXRW8tj15HQ3Hi
/oB37IWb4pnNVZT7GNMx7BucPE9zUlpgENotKuJSOAG6LURlPiCWp7SOdzLr+UlrzAXFD9wPpWby
F62P0MSmJk9qf9F7ZaP1xpOm2JegkmsAvnLz+UXqowuLKNSWxk+X8mOMMcFhdpb32KVfEig9N+5C
dLZN12K2mvOBCuxHrFs1tk/cr+TGRghPRCq5mZg2Ii5RhHh1ge0WrAHJxoUAteJRW4bYqfzE7Y1t
ETbZZs5GuUPzpyn1s5sElh0oqhgLPbf6bI+5iHtjuuolxt66Z782rUKIZqpujEuOKo+WTP0Xy8OQ
sFyq/hoXK2uTlY6qXlicZ9aPqPqB198EeQZ7VMdIB25EUIP2aDx6j7ZtE2Nvz/K5jwgHajBky6wO
c+W3oLQezMVxjm6cfCvixbpwI11bemW8RPmPvEoVeIgW2g2m2VJewENtt4RmckqqRXtfN5myq9He
PUyFiijl27/qTGSIYho4jA1YXSnrmWg8Bl4Qbwul+S7X9jqSz1ZX7CT16OJp5WOdq1/3tZ0eOjy4
5E5zkXDhJJZiLEvAqwOvThzDlps6mSV5myLhoiK5xFM7XHEAUXRfmYH6ftGSRQZ4gWuGENO6HQZK
4C0DyY7kEf7F57G38gvL9NyECkduiFhZDgKqRUMmfaiTEDduTAvlJlQI6LHAXKfIm9a31BoboLQ6
qMnyRaptkW7RNfpo1kne+mrYfw9U/UHLMsmmhcjte/IYg47JaduX4Z2p1/UOSZH++u2On9kXRL5F
2Q6eFSnu4KMcvHq1YWu8j9UBG+Ohg4n49kfOzKqon1FWGvZLKzMKA9tqYxfmUWv793JtC2GqaYre
6XM9+6rmYO3qfO7t/k+5ptef82wHUDhRLMwt3dPUKvam7bU7u0VFX65x42XjVg0QSBviCNr2nOC0
l75HM1JyyQgR2qGHNAxjMCJn0D+kS/AFpehKci6FCJ3q3gmTSfFOTd0hH6637zBmlczFiMIaXbz0
cV/l3imKWShzVzRY5WaGVNfVX/gSxpy0XVN0PvW4O9Wd74KkeZSZTVVkSxSr3QEOfqXv4Ki5gTKz
Mch0Sm2KqqiqUQ+BAj7Ca/zI8j7jTBuivx3WUo8cfM9frkOE97mi2UuBZEf9EJMrTaJLofn6DQox
45dNl8xmqiWcoOpo/4B0E25xrP+Mybx9XTqS+VIsbl5+xfImyw5mha84VD6Szj44uKRJHdOqJ0Rp
odkjIodB4tvF0F17Wrwd8ry4cGNae/jrjUkV2RIJ1oUIcVRwOh3buIoV10LV25Ljx6ueEKh5a0QJ
5i+Jr0cOcrqQp5HNJ08ot+CFwzQvSzcqyi6G8e09KiHGnK4qp0mAidbLGa1ww0KoQI39aYmvFiv4
vij1KNdvkRCB3mPWLIMb+3oRvYut5C9si+SYy3gDvey3nmoUxZwh9tugd+69uCs+mxGur1Ij7gqB
6uVxrqgmo2Inyns1H//sCgwn5doWItWhyqwYcRmvvt0KJ53abfBpMOXWuciLaA2wo5GhRn7mqp9c
y/zYZ20ptzeKvIje7hzkzOvQT2f0yvDNvDbrIJRsXH85oWpLSn+A7eoXShxs3SnEh7P0PsqNuRCf
iMHoSWHRczXGc9HFSnCTTHj+yrUuxGe2dFE7uENw8voh3jbYRmE8NMvlU1SReeFAKp6VvCXvlnhf
dLe/rbX8QarjItlCCdslK5OSPFBsX9VG8+hkcrRDuMVCgA6DPQ9VG7snJbHUfTJ14a5sCinGJK0L
AWqacZ5qc+mQHvM+kYPbVYP9JDcoQnxWfYvLiR46pzQfsXgJwUfHqeyICwcomAHPLCclOJWF0l57
nobBcyZXhlUd4QDFrAk1EKzmT6YzuV+mZLb/mmyyzHIbl0i5KCsVA9MoMU9zVbsHrLy0fZ96f8mN
uhihYNyBa03GiZrskzNXx6UapG7oqiOEp76gImuPtn7CvK3alFs9wYlFqtci5aJv1URBVWQ8YSlc
7AcNv+c+yg9yjQuP0WVJAxUHmfFkji5evetBZEhl81SRdVF7SWEOoTaerFn1/GYx1PqQhZ0jJyOj
ioikGTJoidZKd4qXNKU2E4/brGvlNnMRk4Qsp5ottdGdDKUtNlDPfnizKrcMRfpFjbsaYlZ6d1JK
fT9FobrBFU/uaa6KgKQaoOugGlp3GvPueumV931w6fp/5norci8sYDDVRC75BMozwpfNCDdAlB7l
FqIQm5HhmlPjZd0pLIqDnXt/eJEiV3zE3fXlsR+3YOGgLLYnO8FUWLezA7rgklctEY3k4cC1pKHT
njrDfEr79MEZcrlNRUQhpWPTVHkZtCcrMT2EGtxeu5k7y5K7gIouf0nc20jQuGvz0Z+5SrLVHj3J
w1NEIS3ICY1DbLWn2oimreVmDn5T7QepxSIyMDR3SBMSiuVpgrKOj1hkbfUmlAwhEWmEgMWymkaW
p8AbNnOf/T/Ovq03bpvr+g99AijqQPJWmvHYjkdxEjtNeyMkaasTSZ1FSb/+XVPgAxI+Hg/A2zbg
yCT35j6svdYBPXi3yNlGGtW8nIbIr1pgJeihm79TZLduW2KFtrNQKpomrDzGa3GnirU7FCxwXNwy
TqgahT1EWHW2ilw9qcbQOp0hKayObh9vGegs5nJedqozClKP/lDTcNxO4A/f3YA7xEZI9xIYd0L2
KdO7fIz2OTiUwjjuzv8gpIk3GUn9LiN7HkGPrPnkFeLv93fmEhC+UVII4t9dF4ZCtwGpM9aGROhj
PgXBz0sIBmYk0zo+pDYWa+cj2YI+0Nk0lpjgGTPNnUD7oLSxwgv0csYliiOdyQDD0IkP+CpLIAPR
ujkCG5BF1yKQXtSrDIRCmJcKhlX/6yNo/fz+7l958UJr9/19zkE5adoskkv7FXPvcbJ4iroFSDYs
K1D9KEq/UJlQ4wtmGf6ew/4Ptw+//EG/VLqhW8y6ravnrN/+0iP5GYbM7U2yR1QwtZB7ssHKk/HT
aIfu9UbcAl17PgV9xDkcTDVnCxn6RIckrYvBMbGwAVl1zApDdT5l+RzpnygY7a/IktyCFxuSxQvQ
xmOyQ2cVB999EWxf4j1yAmkQG5QVT5dZ7jzUWbf14qhGud6jaXGLufLKDbeHBrpg500VmiHzh7ir
knwx7f6xasfolrLJtR+wbmKuQHU8DvuQ8cKDfmSHbTpuXhj87XTRAysd3QLAqE1humyPi49y6fRh
VbUbHo7YgkXtXG5Qm9zHrK76M129j5hDdJmYxDyD9aJyFam53hVir6V+EctwiqLBza0E1mMayXZH
d7GBG689liJxfFGx98Npu20sUllPS69p1WdL6AFbsgcP69g7tnNsONI+F3vpBUWfNX2wfuI53dOt
7m5pkF9qQm+8pDYeiUX7BHkHr8smTUR7EO3C/2qrci0TNbEZc4KzTGsVS8eQw4Yo7ePa51Wv+sxb
/TDNJZpVRw5g7HB4/yiuyLMQG6Y01BAPDfNxyLqGzez77vdkOfMp1xhFC/n8quJ+4Q2ImDFQeIKg
GhREIGVBuq+GgGDuMWRtoNLK98buEVXuWicozkEQd+qaGtGFH+zpJGpw5fJm8V7yvilkNg/kZR0H
YR5MvjGFsS2opJ4WXW7Qv4XAawIVXda6PQe2JtJMWbt1K+2yknUnYLq/Deut7P4KRyyQP7+/jzzn
S1B6XZ9pzETHj6toCf8z8iqkP7ydhosw1Ta+tu3WmIdu1r28G/IRsmSmHQO3mNcWNBiLZg1G4LKz
Jh/uULT8AV5itzfaFrwp2pIvI+QQs70ZD1y0d35pbuSMV+LR/8Ynfwksaq5NPvC9z1g1zOIIZpeV
HCbM8fdIZzzuhgMiNhKMtK3fQUK7z/geHoSv2aGJoRf3vuVcnp63PIHlIHuPYq6+oX22kW7+DMXv
/ljOxeh2rjb6i8Y+5O2aqc/muuxftFLBXeXNjVtgZ+s+xczsEvpaYxZsOYbh8dUxuNBTp42xEV+G
YwhvmnFvMCW8JkHOHyXz3O6kjezaF2/b6bRh0yWmN3uxyAS05G6ieOQ/EZZfriWJo7ns9dqjwhON
CQWDKQNN6vu7cuXK28iuOZ/Uki95n+W7xDAqylIPrGKQOVNrfuNGWoL1/5/bGTLCv/sjKmUIUXOC
xwIsZt8bPf4LGj19DxcPFum9WP+Ehmf+AYOv7WFdyZaMjQLRkSDjnd/P5SfQ/0GwWnbofK41Gx/K
nPLHEhTtQ+Ljf93YiCt2Q6yP1AI8jGMHuynK5t9BygUDu+t6en+Xryxug9BiNqmGBKzJlqD6tAd9
eYgWwMvdFreiLcWEVxsGm2Sr/Kcstoeud5OOIf+9ML/cvCBY1F5ucsjCSECUvvkAZv+/nb7axqAx
DwK90dj2GW15/4SLJ+7nUU037tyVDbfFm+Ldb1FbhCcfa3Mm7DmPPJdJfaQi7PfL3KzxRb1e9Jno
/Rc2l/FHj9XbF7dNsVJyDHuuwPEWqKAFK/KVjesUcg0vbotfXMAvh5nPJSi5GxTRhG6blJdcJjOH
Eb2/+uXvf+PdsQl+y2idBq8ohgwz3/6Dp6LlXG9EP45RJB9VGLRfEVnNN6YGrngtG3lVFBDuaaMB
iRF4QtJ2Vg2IO1vgeAEVdnkuwFZrwTp6xn02rF2Xhb73iLz0NAy7S3qEpa26UVAq3QmC4KhiS/S1
Qc3h0xp3k4uvwerWBQ2jtiwbiWOG+KuXthUq30vrVMvE4tYFlUNTrcaD1VaL195JAw1dVnCX/AuL
WxcUZdKwKnPVIl1nf4eFAflQp6rj+/fzTY+AxS///Zfbb9oi30iD/CsevPUAAuoq6ZfIKR/C6tbr
gaker6fN3GbEqz7smGzH2CfSdbdPp79/+k6UnA1odrJ2L791CKZHubh4M3y39XbkiIlEsy4yi3tv
ehxbkaK9PjjecysULbp8BS2LbDPwphygG/1Ho+VXpy2xQVd72aJrxLF0DLjYoZLFz3YXTh01cElb
9tmbqc/npkPyQqB3ucbFX+NOneJzLG6ZZwBxdc9UcF3tNDb3NPSeed6aO7dtscxzHEwuVEB0tsys
PW7AXx2qirsdpy1SVNR+10XNpQ7oTT9YWXzQPbuReF0xThtzpaJ6keu6dZkoy+Bk5iJIKO/Yo9uu
WMZZeQZqaCsaMH6DN6IqvAfddzdeomtfbtnm1jcmqAujM687yDCMMGAfuFFgCZvoNmw5H3mMd4Is
+qcsx4dqcyQWFtyyzbEcQr8WKC3WwZaAZjQdCqd4lAobblVWyx57ILTO5pF9jWiyj/k3p4O00VYN
EJCLrxdck5iKpE/BPi5uhC9XztEGW+WdATdsVcmMc6zZTblMTXgjO3wzWsGGWFbJJwqySB3jjhQC
kQqr5/XfYQYhqpl28+K2NdbbKVYGgamBSQDRJnn0eP1xjUzv9nbaokOoowuDF1VmGhUzL8wf5tz8
4fbdlm0O5a43SvC2Md48Blt4l7P+7/eXvrbtlmkOUyFA2r61WYds82EKdZ/WKOs8hGx3/Hjr9axb
Mq+9yRGwmJEe/YiH57rrnGhacG0sE223gSjUidts4PNdqIYSyBFHtQ9h4678zfNRRyu6TBfRqYkP
unSau4WigfV6zoPXFF5TlRlgQCSRevwyNZWbt7VRV7OOowUTM13m9duc8J59HH3P7XmzEVfVtNSh
P8AjoobzDcRE52oY3KIVG281NpSxaJNdxuX8dd7452iofrx/ya/4LRtuFSw8mNqhvbSIpiURokOl
O7qxI5cT+5+UDidp2WbQNaZRnQJltk+6NA7K4DPzSX3i8SQOPMoNFM+Jl/ZFf6uN8V+r5a2ftGw2
WnbwkjHeZrKftm/baDDbW6q8Ps6CVR9U5ePXF39IOm/aZTIo0XwWO0H42rLuj3rg6+dYT3OKasL8
sfFzdWpkvb0QFU7gpWOfg3qQadt0ezoK0TxNmGdPmqabD8PY8VPVDfVpMIbf1Vv+Vzsq70S2lRRu
T4yN61kIWES3aVNZFMefpBA//dx3GXLESVmOiEdzEXoE5OYBmVSCGaQ5GbSjIpawEWaiq6CuFeOO
TSOSSbIzUOUNTlw50Cix8uxFAD5NIBOexUUBbcqxSreoaQ5O1mFjzGStC5qzRmfb5h/ZBrL6XDAn
vD2+3Irk23ZhglarzHwF6UMv4s8iqP5x+3ArZGC1bzA/Gams8PtvcSTuN9o5qfXiuy+u5JdMmPeD
ajiH0bC6+Fl46gc13C1QsBFgG+Y9BVigZVb70XTXsOOK0sOd25ZYrqFik58vIyvANEXbB0pa+eQv
4pY60RVf9z9sU8xbjJStymrqy9NmNnm/AyzQ7axMGxZ6By/UUWKWyIm4D6dgve5eq5tyQb8jGxa6
lMcZqltppHz4IqftsnFPc8lURzqt4RLoKWCYkfG61gkWCuUf643fNhZPuUIquFTVqxea8dCXu5sw
gbBhT1veaQqp3ToLyRAkS03KpIqcpnvw5ZZh7TtaDYSWTdaj5Ax5DCqh98w+ue35JRL9xbLiMBgm
qVCVaL3+W7WGNBGTdqxK2NS8UNH1AuCp26yslxxp/dMeduuNy3JxWW88uzbuaQRYg9Ky0ADH5Vt4
IONcpZgm6NN+iOlDqObxQ1tox3DIhkJVrJm3EHMygOVXX0r1EMbELSC3cVAN2t2Ab04q24xuoK8Y
m4Rs6vP7p3u5Im9tkmWx0LnXG5TkgGjbxF0pxCGq+YkI+ae/30IF/NfSe+M3bDyUrqIqmPYQf8DE
yXo0cfW3jnT17EkMXnpL6b/spog/FD6fwqRZSPMUgOVhTtQc9M9hzvAlnW+qLfXzcv25jL68hRu+
+mmWzYM6wZ8JUGZZ5e9jD5FDvKayyLunSoNzJFWBasndENLqvkOecirZEDyFzKPf9FYFj6xvtnvP
yPLcMhYfAPxyo1AXNkBV0KJSS++pbGdbdJBEYthodCy92gjViezgwA/xDs+BEHcRSNrTTQCL+f6N
ury4b5225S/A8hl7Uzu24FFbSswxGX3IQdvmuLr1zvcDjQNw5qLs4GPKe9qLGWT+jnmHDU0LUeYC
qTRqUz4xLImLPga/qhvLubChaTqH+lLMiMqC3aStJP/m1HOTAxU2Ns0X9UXJDVUBOUL2ChKLNYiE
wxsZ0+Xg3jpQy0VAcGTw4laj91LUZbqXdE31FvAPq1RO8BcMAFjxstSg3gvbuMnUxPlhmNTjAiW+
G1fmyvfbIDVwcVUx2gEKk3vcPHAwh6ZN7wcw5p65pSo2Uq2qAoTgba2yPo7GV2mq58Cb9Fcng7Jh
aQ0omxQBUXGGbqQP6Jv4WkxAkrgtblmrQSd81drgyy+TE6x9ktx7dlvaMtVyDZeB58o7owoeJ+Dc
zxPGxx/vL37lcbf5TOiuDR193WRyWnWYFl1D7mIQhX9te5CEzCzentY5kMf3f+1tn8btTliuRlbS
hTZZvs0q7cnwMkrmtE3cpiDY2hLKg5jqy+atbFM8fCKdosnNM3C7FwbEgI632sCyQhJ8MQIVBUig
yhv3/sop2KA8qVAD0gNMa9vbYy6HD3zU923AjxVm5WhcuoWgNoRt6wakGjksoCnyb6IQT0JPTohh
uB6ryqByQc0e8Mvayz8hKe8LEb28f2uuxFbUcpzLgpZ1BCQiCns9Svtl0OkHAgjQSTez+KMIefPl
/R+6uMk3PLQNYNPgjmZkFTITRcSHRMZtj5bnpk/TTsyD3voV2Py1HRKekwYYoHG5NYjyH9jnf3+a
C+tvFJHWJZ57hSp6t5xXs5HPbApBYLQU+m6avDkB/EOkla7AAxsVXkp1Xb3EmlVPavccW4Q2xs4j
8C4GstGZ9um3SjZ/NZ0TTSQVNsJu1VDYRjiKHgRTd43CLK8ewu/vn9vbbkX4Vt4mNtq37Y61d2/7
VAdTkHSmdVMmETbArvf3tSqrCn6FQQ6hiOoDr+Lpzu3LLd+OknW7oG+HEHJWJG3m6Tvav461HBta
x8GSN6iB11lVUiAm4wUyv1V3I5q5tudWxWX267Jpi6JBw3f7afxhSnfTuH655UyA3qaeP8Ef1hO9
Wybvx1QtTuzeuIiWpUVl2Zt4xXkKwkMweLXfIPvu1oKwcWtQVDad7LcmK1YS3OV5HKVgc61OTpfF
xq15cLoBq+EjtnHwvkCx4LH1l/2G77tynjZ0rVv9bVMhHrhw28v7VnD5gBL/rW71ldjR1o+Xoi17
pAB1VpKwOkYxGJahhlEct6Z1rBXbGLOAsWJfLoqsUFD9K1rlZ8yXuPkXG/7ZRXoe+bpU6HV0L+vQ
/Njm9t7tTC0zglCQob0ZmmxcWXlcxnZOMcVTOMVbwobDG121Xowqa2bWOU6qUDxKglkIt0+3DOmi
0gh1EaS/NGw/oENZ4q5HTgREkJG2MhmCai7tDLK8qAJKQJA6ITPefpcv5zbGjhRbu/QrCikAIURP
nEqRkNa7BYN7O1zhNsau95seGVHUgMnZT7wl+mOCNhEZ1GstauP4F1gv3laGEkX/sMl2TMUOFSjz
m+pPt82xMhkM1NCp7wTsqNav4C3W6SLJrdGdt70Mt4F2kO7edlFMCKP7ukuAS16TPJ/cytrcBn75
MvTWcQaSWvnhYYiC142Gbrtiw76WsKV05HCP8b58G/s7ZZiTc+E25sv4KDgrEBFm9do/SFO/NNLc
mit9O6AFOgWB7i8152Hl47TQoQb3vILoad8x9loEujy0WoOYlNQluKDiYIwSpkv6Y53n/EZGc+Wg
bTwYD7yVjvWqwJQeAko8guh5j+d/na6ojQjrwwC0ZCLAFY0pO6HeEZ6mdpndbMvm4VK9kNCoWZvM
8+j9chGaXoRjZMM5/f1E4gmYkHAmCJuaJXhpaBse6LgsNyKEt59ZboPC4mKIoigukYT1q7iPy614
FkBb/ztKOKUbZaBrJ2u5fR6OKyRXF/wFgxwTPUtU+PTqtvc2PEyPUTiEA+LhLir/gW5nZkC86Pbh
NkBsMWhUV8PYoN+L9ubaneomdiIHp9xGiC0t3+MB8nnZUHjdEeK9dz4L3V5xbkPEzLJ3tFKIEQbu
DYlHi+de707xB7fVz9m8SGMKmJKJBrDagAyh/t7PgDo4WaoNDoOMYDWENVJ3iknNdIxn0SY1ZYXr
fQl+N6co3vxRhZ3Kqjj8QiojkbQLJwZnHKplqwyvbNVXqI0Vnd+kIfV0EhX9rabyFVu1ZdBryed+
vkR+FLwZD+U+7fdeo2gaNdS7c9t9y1SDiUb1JieZkbDskwlSQ8S/JYVx5fNtjFhBAfJFJ7BBjX+Q
OhmjZjj2kHv8VJXdcgOb+3ZZjNtosZLkEjD8AaV+sndHvjcmnbU/I1jDBTKMfZuL3kmThHIbPRZt
poZ2NMDuoiDs41Zy9cCr0C05QW3893s6gJVWSoVUfJHdqa2/Q4X46HTGNnxs2RuvjE1Ug4Qpmo9L
6Ecnr89f3Ra/vAG/xA/BYCKoqSBtyyfWpjEt+GH1V5dpfey4ZbsYJTC9WuEbckpVStikD14wf3P7
cst2tdqk4PleZ2sY/1TdZsDaJZx0zfDlVnmC9NPUqHhCYQWD5PcyzKfHUGqnwgq3AVUD4NGhro3M
ujE3yTKJH2Uwup2njacC0IkbykidzXwSDys0Dg4bKVc3d2MDqmo5MDZEgBnTaP3cU1MfoVzl1g7l
NqCKDWQfOEFaAvKl4rGMB/U8Qlve8dMt+9ygWNWNBI0zM7Z/c7p+aPkteYTLEm9Udm1k32zamNRB
jWve031Cq1WgE777UGZjaOPc69aPb8Tc/230Wz9lmWu1rzvxYiCsNillEldFnjSM8PtlnOaHaADJ
+VSs/wSdGFUaSi9MFGFjgmnt8V5BHuhpYDS+g5QUPeVDzVM/IuVzEM/hYZvJ/EmAJAm0FLl/Dxr/
+K6dSH2Xz8iL0mgEFfmBbrs5Fnke3BnRyaMWS06Sqp/CezYbjD9PYNE+hvv2Wnpa3Q312oZ3/tp2
a4r2ed5DwdaAFbCQHX1pKqp4uk6eWg5AeHpnmu/g9IOgwpGQy+xUBbK/k5rqDjj5cmc84WUkH6q4
8zW0k/o4/xbOvvoC3R00OHzUP79yOm7PmIalD4wj0MHsZvcMyld946m6EhXb4LZyj9tNNXhqQd6Q
Ubof9KBvhGhXXlpbRdGA5yX2ILudeUs13sUY2oPUnGTHyFuKBydvaQPcaDBCNrnCHaV8x8RHT/5o
u+kWfuja1lhRiMfCmuGkEHczJtJ9DdpjY1TnNKTGbSib6kFo0SPVzBTYcJNXElK3URVu49gWvoMz
ZUNBcWy24F61G6TEcDvdshEbyFZuHW+hgYoKzjLqlIMA8mj42LpFBTaSrRiWugu6DjA52uo0mKOP
IybM3ZI0m70r8hirUWRF6OcV97HQZYp6i2NEbyPZfCpRm1MtpuG38S6olycAeNxA1txGspEFmPUI
AOJsKzYIe3qkeBVLEb68b0T/9VXecL82dA3o6gitSXS3q7BgHwLExf+gDR0cVmDxkn3LyddGjVs6
daQ9BXCGd9qQoEx7f4sfam3WCv8S/8rtgtl9qwiq6yTmqgL8va2fwpz+GIdmueEwrjxqNpYu9vNg
CTE9nCnPK3RK+UbBjYqO06GfLq1T2kMAzfG6Wf6DB8rESC/qjJf5UxuVz3wlvtvaNqROBNLQiyhC
Zoq9QbAFTfW61ZGbFdrcixp1HoIErMYczbgmGNgLgSlanXpN3Ia2ld06RwVjFYh8AgK6+AIvnwrd
4iEb2laVxkySwTu1ovXTXDO8oqu5lWtdsxSbe41BL0rIoUeJPNzGL1W9RqcNUKIjkMgjTwYU8542
aDOd1aogQaCkfNZ8GBPMIudD2kVy/rgOJrhxl6+8r4EVNZlQ8WKfL7mZ4H+NJehJi057KJGu4403
6oq12Hi4BU0eT5RRBcIJtaUEM7gAMRQaIzk8Wpq0bDs3cBy3wXHF6ufrHgkUfOP9acGfllQyuPFX
XHnHLXDc+z7y2hqWLbOujQdIW8KWY4NSlqkRuTWzW7HJRr9FM5rEYgY2HIJB8VH00XZkjff6/pe/
TZxFuQ1/q/fYrIBk1pk/+iZF/AmejHJZQEMEnRwgxuV4P4he1snOwi3pi3A4ew2YS9//+SsbZyPj
KKQP1NxVcCUR/V4XzQmO60bacG3py639JcnXwcanOEaSL8P5E9sgbgjxPieJZOzaxeh+WVz2PWLV
HmeixxXkatP0urY3i+n/AXPeeHFtorTSLNuWewhz2o1IiDL2efxlXDENltR813tidNT+lKwZ8zQ3
KCcfqqDOu7TZyXTvd3t4iqbc+1osDexkkPmB5gF93ABjAu5/4gmE8vofQ06JW8XD5lMikW8YCD2q
DGx4d3xqJfgximenC2KDPdgO4aBu2wuwCAUsEeHGE293K6bYDEUBcAx7GcQltnlO5da+hrPnuLRV
SukAfp1k5ZcZSJD2wzT19RMqTm7UAdzGevDR9B6TyB9LoYPnaY2mH7JhjaO/sQpYhnZ08OatzuJl
fuG1BgvvKkO38M3G6qkiiEpEvsAcVGm1Yqoxiuit0vM1i7c2nW0iNDWy52w2dDuulC4ggSxuOMpr
i1sunvtD1/Qhpnojpf7e0PPLMc7oFq7ZAD1EnevMQVaYhV7nJzEvPk6EfHIzIP67p5pNCKBXi5B2
q9VDjkcKjQpX47wUuH/xghEVw16vsspy1hWpmPyU9ca43RQb/cYge7AWs6iypRi/j7RekqAIlqPT
rtiIJsCDoxHHCfBxFH8puHpuRf/ZbWlrw5tGUx2HK5aWuktF0PLDGHA3v2LDmThm+VGujr2zqFWX
rurUrePktuE2ZjroIlqDMdQ7L5g0T30vr5Kw6za3O25DpUpGmhUxEr5cTv5TBCt6qedlcnvsbZQU
uF6DPFrWEoXO5lh2BzG6cShxGyTV7AFey3Ios5D3p74191tofrjdFPq7+YSqD4qFmhIc9hs7hPG0
YcKcr25xrQ2SalW/K+Ljw5sdOUboI9cZqtCNKozbbGThPqCgKXGcc2nIkwlrknIa505hIbNhUvWA
6ft6qb3zoKr8BCHY7TADOuyy7cyGSRWMswmqNfm5KbpnT88flj52u+XMBkmVO6YVwecDG2o03jaJ
KRWvG5wuObOJyNZ5pzGGi8vMi+l95LfFfbeK8t5tV6yIlncFXvqqqzK27fJYk4qnkd5u8WG+/Xoy
GyAlAgVVOYPVR/NxE9+n/F+3r7ZiFajsVuXgI5wIivU+judzX92a972SGWGu/Xfz7Bam/Nj3EB42
Y/gpAkt20lBRHPq24R/MEv9bNFqf+7xcMm+el3Reere+KrPHMia8dCVQLmW2tvEOTsR9ORarrg9u
m2aFMlus/XUb4yKLsGljuTVJMxdOXofZWDXPxyn3IQcTCqm6NPD2xzUghduH22i1WBfSFF5YZHyo
Dl04p6GbTjmFC/j9sMVsGApBPpbO4zqp9f5nUPZOrU9mw9VID+5Mr8HazRA/iar/t9WgfHA6SxuQ
Npu4bMANXmS0L6pEk7W+N4jKnFIBZiPSaqO8tQkHrD6ZJfFFfNT5vDl+umW7TRPLgs66yFQ9kqSs
vTidJ8iUum2MZb0QnYam5YqN2Qf1FaJir2Iq3ZgPwYr5+2UpWqEA/5MI8YBUvw9z/VqGTLo5Ypul
jPt6MIosuC00QIvRezTAjTntiQ1DaxEg0Y5wPKsrmg852Wli+OzW+kGX9/ddiQrdx9DNKDLmbVHa
mQBBZDlEN2z/8g79b00E+oO/rw5Fjgb8HcI7156fJ2gZDknP5XrYQV/ktvM2IA0kBsI0PvXOE2S6
AD0uwBFv3HI8cB9Z3++1Ip6kLLJ2iXS6B9WX0e9/uJ3r5dX9JQ+js4/+taTiXCKQ2erlnvvCzUht
dcgmKLq6Rfv9zED5h/kpMd9PzIROlSNmQ9FUxRfTlJs4e2snUzX47NDn26vbrlhWyqYq7NHoRJed
j8e8Wj8MTN/Ylbcr38ymKVO0AVFZZ7wzUAX6Lhxb81DnwfSwxFP0DZWq+s7pT7Db7yCCV3mxDAIE
AsXBW7cNbCyO4E5mQ922yjC+I807Q1tsfqwhS3eP8bKj05fbGDdeCK68DkF2vilynHqQ6C3aC27s
/3/V6Te8gQ1rm3dWVHKGqaLAWx8IIe1js9Vxaprl+2oGuB9C1zO4O6vE5PMzC4ePUpP8sImLNrso
Ppcmjk/rppYUbVngOdr9SxtEMu37iJxmWf4hZ1l8iar+3p+Gj2MNGhkSAeUZsaV88n1VA9nFv7rt
1eWW/WK+Zt0K9FH2/FziD6JrD2nnuH9xW9tyOzGlFHhqj5+3ivaHMi+fAaS5xX998S9vnYLld/Za
6mqdN2RSoXriKziyNK7njTO+tnjw+660uodaCdSTznnHnqaQX9DBbp7B1r2ctFd6Kq7FWQ6BGRO5
Eq9Lu3BUbjNEzEbSCWHqoaS+OIPidUrNLP5Cu9/N2dtAusCfB39mCz+HBSniw7RUpkp97bEbEfzl
ZrxxqDaYzh9CNAsNfHLTFEOag5zl3kRzffSnYndzDjaijpYrrYYpFuchJmfZa+BsuXJMEmxE3RZV
+7ZITHyAMCZWCQboQc+yiq4I3YoTthBmLTrwXeSrOO9T3IN4Tuo77Wl+o2175drbuDpG81mG4PI7
F/P6efDIty2MHD/cMlezL/CReweLottB6SPpSsd3ygq29x2UnUHXwqDC8C7CBBMGHfxbDdorbXVm
w7gAZtDNUtc40WWuD2s187uR7mOq8rV7pG3ZHPBGyu9oFRGayCHOHwzrvGPPhDzVEu/lAi3hG1f3
bWEPymwOszz22Rx3QX5mHRkfO97oR2FQbEuqnRRHxWXYI5cphq+DGXKVAkYeLElkgIY6UD+uHtGv
qw5NwPo5wbDx9qiKfbq7tGCrhJRVc/IbcMC/7/uvWLKNZkGS7M/l0POzngJ9zOkUPO16jV8glMRe
3v+JK7c1tEoJKgTrfmwCfq6K8GdBu+99HzvpWVBmg1jyWoHlclB4uso2TEk7RMmyxm6xvo1hGdcd
eIKx4eeipa8RhjLTmXR/Om2KDWGJBSClQA2xM8Ad8bGU+wnjP+PBaXEbGLiCFSsoZi7OJPQ+iHE+
+ZH87La0lcAhZAOokSHa7Hf6qocJqjTL4DafjnV+f85LBUvY5SjOwRx+bjrzoGCsbt9txU9LHNAh
bCe4zJw/54p+XwR188Y2JjCu6RiMPpYe6fZY5/xfr2aOS1veeJ3KCDxSMJ0g0k0asQlshaDFctsS
K3gqq35sF8n5WcSmOeQzcNJr39zwgdeM3vL2YZCrtUUZ/bxyoLNIo3YQ7DC3S2hDtAS0HwMCFOnZ
3/P5lIPcDiOv4Zf3t+VyI96IbWyAVrjQdUULmiPfjJeTUTVJQpbvB2l2eJjaFzfy2sulfut3rLMF
CyXGasOZI5qfUUowkNorwZLvd4c4Js09EQvQqyWUJ97/s64ciA3EWj3R71vTsXPfkb+Erj/Gvu9W
AbSRVxz8PbT0BnbWaDgmUTx/3KPGCdvBLOTV/4vB0D8pSM6ch2j90o3Fd8jmuoU6tmRmzMopLmqK
d2ls8z/nuKxeIXTrpGtJmY3Iimko9rXBh/MtXw7/x9mZNMmJa1H4FxGBQBKwJbMmF3ho293t3ij8
PIBAIIGYf/072SuXutIZoU0tVUqh4erqu+dAdO6vgSV+7GbiAllHs0RGCDTeDkeaFxkFTPb7aXLZ
x1+ZlS5stca0jmr45pZDE9PnuKHNG9k0y0MMy89cxYO8b8kc3PdhZW6styvrwBXeacVUb+k6JKXs
GfKYg8xlV/1MtrhM8HJzjtTy6fc/7coKcEXQlMxS3EPnpNxNy96awJKTChI/Si1xaa/4ojVd8yUp
jyQB9zxcVFS3wO8ccGGvox1mIFwNR4ZNqXM1K3tnl1v6ndfGxTkHGl2PI08MLwFSFGprH/pRfPcb
cucUYLJeWgju8jJOZXY+muy9vrhH+zXu5O7a2Q4HnTlDZgG7NW6I9UfwN9WNB5lrT3uu9BaD6EY0
tRrTJaOhzvua2b/qjMVvs81+0WTY73R7THdYLHM+bMv0jGDLT1EscWGfOQ3tBkkxVqJUqTpPfdze
00hRv7PZ1aOaFx1V+5GwkuwixqEf0ndHqONbV4orB6gL5aioHmFRm/AyG2tIjOy8OUOjGjcWMYbb
hwNPRZ7xosv5o0j2iFgaspITav9g3G6njSlz44C+si5cZFFWJOyahvKS1Vl6N0I3cQs9L8P/QRan
iuzLMbFy6cc3lYm/V/OtWoxr3XbWnAolKoNR/lyGdp/vWLTHT5at5uy16Ii76DDlZ4D9lyHf5pOm
HT0zOAP7Ne7cFJcg5kPbUYzKurY5MnvBU9wlh1/rLs9Vjb0ZF4LZkhANa992Iw9IQH/z6rorUCUX
iSL5JsNmFMA3WUclXv38ancSF+ias0NVbY2NzvI2zM0x349d7bmLukTXOEwoWtcHKysbhGehBGoA
4CDtN11coosNm94l3zDmq/yZLHw9mQqVMn5jflkBv+TEtUCJieId5qLqG3sKJ1CiXFDmV32TuFiX
QnIWm6PCuC/7HyHyd/lEqWd86DpB7/0yatL2rJRhIJ6m0Xw/oHvst8O7XFd1MLw8AZcvs2m3T2JJ
9T3kP25VZV7G95UY0eW6kqiVU4TKddylyT8hJcU22C+//6Svp6OQBXn5SRs7oY41PaKStm30od/C
/smMYnystrbx2tZxgXj5LxAirEMI1ya8y5kAimNJDvt57nXL4i7bRVH1RFgX0DImkP2pmL5nTXxL
avz1cecu2xWPR9qF64DG5TrlkH58w/vD657FXY/JIELeJWD1Za6HcC1YkW+H169fioS7aBf4K0Gg
is3KOoVoUadOIFI9O+5ErzNjmDJcsxKWOz/GpvnSRuzj7yfjtfF2TlJRVyQeFXodt+m7Y2seFnLL
i/5a084xOh2i7k0tozJWmp23dTD5oAM/joC7iqpK1GvSUBOV8Gv7QmRwtiH96TUmLrsVbT1jg4RB
z5zBnQMuq32uK3qc/Vp31uayRAcIYE3LifR/ZUxhlgNy87ovcBffMjMKYBdcb0s8B2x521RVLlPq
ufJdgIulk4FiyEJLKGCbHPa7/zu27m+/Ybnslr8cdMeQVKPNVlrqLvkZjeHPdGCf/Zq+TNBfmh6l
TjO5cFKaEY6kOTQq1Z89TRevHCP/Dz8QjnqpwiEqbaVZTnX43GaT3/J0xcpGqJOMiIsinKDhmfdt
eFJ17cfMcVesTE+rDEXVxyUT6jvFk4tSnivIWfoVhC4Jhal6GR70PcRjnzOS+UWK3OXComVtRDWs
pJwoBCmSRSGvW6Xi0WuuuGhYP2Qy2+lIylapE92h6tj4SRlwlwvTAA7amAxomrIfWVX/0UEhw6/X
zqNCH+GhD3B+VHIYAkAQI/hhZr/MJ3dpsHQcFxmve1SSZgrvOp3eL1nt27iz6oMuq5qhreKy7vvP
8dFB6bKZ/vIbFGfZmxhaO8uEOkptN5VvI39vkIb2C4JcHmzXGzQdUhWVieb9/+I2rD9WpP7h13Pn
UD4GleyNnqNyDPbtMV7bD3ra/F4tuCtMJkRIw2ohpNyHYL+P7RCc09Wv/gQ+HS+3Whrv8dBAxr2c
TP9pSQbY/Ex+nmvcRalqIzvkWCZSLlU7nio4TeYHAZrhNeYuSVUdomsmg0utavXPrVqxgrSf2i13
5cEg8tTxo4nCUjYde0iCbjrFKSrc/HrurKHKVrKqiQnL7ujPk4qKgDb/82vaWUI1tGlM1KsQu+FR
1iz9c+lWryIOFCC/nCnrGA3DxsRRths8cU+olKWfp3kTn37f88uP/+/9jbtoUzdR+JuvYVjO61R3
56QZNVKYIg7+qeqhv5FtuSLrz12+CaDsovqjCsu4k0ycaGzUHyrsYCx5aHVKIa+bb7SHOlnCUhLB
VwBelFuAbfQIqv0bM3V99/ufe/kgr/xcV1Yl7FqTDbQ7SkhA7g9pwL8Mc+onO4qXuZefCtL7dTxn
Yi9NM2zDyY7Q4M1JT1JYcIi099MXg7Hhy39jtpgnNsyOst/7DYIRKz913mG3y1r1RkzGWsy3bl9/
wmNAnmhb3zhpXs8Gcxe16pcs25ONHGWSAeOnTaS+1HMV3e1hx97Mo26Y31J3kasQ41HJKDmQJWP7
l0Sy8UQgG3/rOeASnr0yi1zmyhzLINNGHmUWZ8sdCliaH3JI+bcAFN8TT9Yanz0cxju9HOTMGSxY
aEIC+IEdTewXybgGlVU01hYiimF50O8JtuJ8DKVnbsGliCuyTRqPJ2EJWTJ26uADH8t2vNHxf99M
Xhs859BeA5IYFOse5W7DCmJmEMDYoG5eTPWuz6JJ5QMzKAxct64/CXqQXGVNf2qJhkmXzNqcW6Hx
xB/ZOk/HIL6DjC3eUusFPky03veHxoRxdxb92J399gx3B146HVnVbuUW2/nOZnjXPsLdM0x31ZKM
NPxShY7W+6rO8TK/3Cc0XT377lwwwmDsRLip7ULRoJ5zV3mdVp7HtQtzqQgYsj3StVxbvEz1CuKS
MJTw67kL8YG4zVq7Yx8KCEyIRfOo8cdze3A26mw/plpm+igXuv8zKKnAkzK/HJTLW/WUp2tF+qOE
q9bX5f3RNt/8pqGTD5lQbDKmh8XG3Hfwqss40tH5DL9LvwF3gSsVHgoV3fVRUogOPqerMSc6zrdc
q+nrW6arxDaLpTdGmKPkdIpyONf1d3ukb5EK11p3Qrt2GiI9DGg9jJjIeT2E+cJavwjM5QoD1AHs
teJ7OUwV+9RYsr/n1gZ+c9EFCzVLaRcF6V72tVZ3akc9akYnv5o57qKFQaOo7smwlCMl/4vI2Jy1
JH5apNxFr6q2AUY3bKib6JbmZFclHsAtVjcOisu8fuWccNkrRDRx1NfTVhLeJvebULE6ZzJMCtWy
5itLovHNllQgCbJp8v1Fl/n1SwZMpPFqIOg2l1uNzWYYUesd7n4ZExe6QjJDDtRWcwlWYX4SMSH3
DIXCfoGty13FdFVcQGW0jEYCm0mZJA8Eb9SerTvHyGrIDnyD27Lt6aOaPgKP9wKvuAte2TiLpkNT
W9pWfA/lTwlbPL+V5VJXtNuSReBmVvbsuId32phPa/jTazN2oatgOVBtEk0WVO1z0m4mB3wlb/T7
dQgK1g0vJ+Hejw1DiZ4tMzOO98zs0x2Aj/gxhrn3m34R0dekWm5VrV/ZOf8DQi0El+IaPyQ+UpKz
Lls+bNY2//gNk7Mvq2wy2zHFI2py5uMJfPuSw87KD1YCRecMFNcV6rC6sYRL+I9VhCVDvbRfx52Y
L+5bYnVChxLVMn+yYPtHZoHnYeVKGk3tki2kx5TvrdVlE3Fzvmw7fkvVNSDULIhFECxjmWnUqrEw
zLNN+slVcJeD6pt6HjcUPpXYy5rn5ABKogLjZ2rOXdIptm2wVdMKwbjmaKDIPaMQYps+eH1RFy0E
LKePDL7ppWmn+yDsVA7zSr/aM5R0vJyJCa763C58KLcmCR5tk3UPu7Kea9SFqOKAVIJHcij7PvqI
IoRTt21ffz8q1zIzLja1ocwJn3IYyjiy/FFsyeOwLjg69EnE+n1A2N2YJV94tdZv1FQ1z7QH/LRv
3a13hCunvAtW7fWGlM+6DWVK1G5Q0qLogx3S6Ftf11sBV9aK5KuK169yqBvPqeAsbphTw9wtzUzZ
E2sLrUdz1/d0/PT7Ib2yo7oqcTPGrU0R6pYhKO7zEkx/GeV5B3CJq3CdG2LVZErb/7khwZFr2683
jp1r/XYuRYlm0ZD1VJcw/zyPZEJlxK28z5WmXdpq37YdehYthmRNP94T/PEaahe0Gk2S7o1a0S4K
fuAw3+Y0oH7FqtwlrUxsg4zxzZTY5ob7BGqldzGh4uTXdf5yx2iZFv8G5+WcCJKbqstH1Jh6Nu4c
uy001mYVEF2up7YPk9zuvefh5QpngVWYEJ/EuhzrsC/4MC5FpP3qbLkLWXXRYOtUsq60kjwdy/S5
224pNV+bgtHL8YacdteI5OjLhqf/oAytyodV/uH3LZ3ouOWdAA2y65Km0acl2IqGIQb3a9tZlRpU
ayjxLlcGlDcq70xTFRASkF5bIXMZq2ybaagirsp0m4eTVM1+2sLd71hkLl5Vp3oXfZT1Jc3E10CK
I58n67X2mUtXRU1UyzqNFeaKJXdHHNhzS6RXEoe5dJUWE0XR42XUx/ARV5Q/xzp++P0HvazB/15r
mQtXyZjKhrBdlah04H/rNGBnduCdwMIm9UZF9utznbmEFfR99lgIjZ2cBp9gZgHB2Szwuq8x17o8
SOKo2fihSrot6TlIxgqIaO8nKchcCa2w4zOpSNWXab/sp6Qb3hwwZb+xlK6NvLNM2VTzrQ+0KSHl
YD9MNFrPiUiHZyVA7ft9XGe1XpzXUVModRkdWE6HnZoTH3R9J7fw8EIWmQtdmWo51nRqsKa4LmGa
/Dgf/EbG5cq8ceWyah0euCG3XblFnSxhDirumi3ebozNtdadGLlpp82IzZqygxhxa0SWB2z902vc
XeAqlTE0hALdlXXYHU/VytLCmE2c4ft861Hk0s1X1q0rnLVCBCRcmOhKEpjwY7CuSuZxu9pn2aTg
jYOG3+11xG/sElcGy30Jt42x4wBBuXLv93dc/s8efvglc42yoMrAq2ozXTke7M8s0B/i9paC/JVO
u+pf4VhFYNNSXdrEqrtpLI4h8lN0Zy7gFSiY7CIvjbhD6yTvmuUNIcLvgsVcwGuS4TJka9yVk66h
ABEsbV4NgVcqAe/XLyOPFM5DpIcUTMnIzz0FbbhI7pc8RnnLy7bbcTE2WqUp210gvZVF7ZOdF3aj
55dY9JUp7zJeE2rsrQwGVU5AYNI3NGJ1cwI1ucJiIWHVD8WMn0YGc5mvEaDaspteQQQ3fEim5aNZ
/MzbmCsEtto0amO99mXbtV+RTfvbBJAA8tp3XOZLrwCkjUYQUme1Gk6KN/un1lYoj2ygiukVzTNX
CaybVSsIQYy22XU5peqAx524pYx0Zc26zpSIRFAGs0eqJDHNToTP3Z1JR35jfK5smi79RWXAsm6y
OM+zYXheV9HDYlfD0wqv8c1yIlFiHvZOkRucyZUTPoleLgdmdbgew9Lj7Y1omB6sETA5FDESJX/8
/oNfGy5nMdOKEYUaVRyRQZunEbwrIlb56RIwFwrTVlg4D6PxVVNadGR+GHhzSyfmyti49G2/2myb
QoNlADWXu6wevnd0km/aKFI3PvaVsXG5sy5LYFFjSVeqaD1ZAfcBunWfvMbdpc6mbN1l0FlVLrz6
UQfmsw2GGwHVlTnKLz/nlzefGRY9R7WvXTmwdfqDA7P8a0C1Z5W3LRtzLYcevqGpH0vMXJxr6RYx
4uEcn4FJ8sC3QZ4zQWu/rcKluZa0PzgS7tgqGvtDRvaRQCXaL35zGa6Fb405dqOQsa7781bH73g7
9Xd+39c5yLZeoWoOvnGlQoH7OeMmuWuhtnLjILsyM11iapYwJImyWZVsa97GuLPk2Th99eq5y0vN
NSU1IBZV6o0/acvrvIKzu9/3dIEp2R9hooVpy5Wmz1u4vumm+YNfv50E1LzPDUIT0pT9UEPSbNBb
Tuzkd5NwAakgyujcJmtTwtKnO4H2CU4VOfyuoC76hHTcNs0HkeXYiz9b3BMPNd1o+spe4JJPwSSk
sShPLGFQHiIbLY14omac3qyhJu+rICBw41btF79P4BxXGRS7e7HPstTpnD3CN7I6IZ8pbqzXKxu+
C9DUtlKctYcs50nof9Z9Gu+riOxvJvhO3tg6r60rZ9Uy0eyV3CZZ9lKgPMc2x0kNhJ69hsclaSah
UijbVmid7U+L3uq7beDW74Lluhrudt2M7XiFmo7lnWHzo7CHn9kPc0kawrdJUBVXZQPi8aQqHucB
PJT99gSXpGlROdsvyV6Vazb/3dawEE3qj34jfplKvxyFyazmJAL5B7abfRZ2fNvF/d9+TTunrKCV
mVKp0PSaPs5K/xWp4Jtf0/HLXsNUWiy2GqpSzhb6PPTAFY774XnsP3hevA1G6CAoEmXPa2efFmL+
8uu3E0tGwRoih4amBYk+Rwc3eRPAEs2vcWdpDjirF97IqgyQsrvbACRDckH6YUUAWF8OOd6XZy2j
LChY2L+XdCvFnPpFAi4PVfWoDqu2KChSaZJ3066Td9Us/A49F4eK5rXqJlNX5azj5V1a0/VuyFLq
l3d1eag9SFaya1aBhyKX6nMJndiQ3IgzrhxNLg5VS6yfLkbX5SyDOs8COrxj0HHuIfcfTQ8zXrTP
JAtu3Wxff5dlrhsg0MslJfMaFO0QSHbaAi3PuuLTz1RN/B7Jtv5+N0NwOiir/bZkF5AiAWzrZCKD
Yj9m/TNIg+mMC4Xwqj5kLiBFtoVUm53xg4j5auvqfQKRM6+15upS1UKzDtLBOEv4T8jr67OMWHTj
ELz2HZx1TGOLUKQPqrJPIcTUcWPuDzK1b5TCa5CKsznvUNb/Bm+1nglmF5viYs76abJB0W+YxWkD
y87W+BX1Mpebqmm2YPYit0Y2cweJzvdmrG7EbleCERebEtkUN+AQs2Je9s/d2rw9mt0vznEhqXpZ
ZdCjZKGkYk9ys+5/TYL5TR5XKypcd0jL9Thzabi/iRP+s8tGP5yRuYBUFG1WcqhPFXNvn9Quujwi
JPQ7YSLn2J0ptJBZtYqibbsnZemXHfWrXgvKJaRsncTTUsVBAWbyOzGreYjI5KcUwlxACnZy3TAe
W1ZMYfezJuCFR+TTTn49d5erwtyOxIgjwECWIVXLP0k4+70Fs//wUZkZ5Lj2WbE3+xcYzXxYzOoX
nrl0FJ0mKbaQiUIekAk94uXrPrLqxtb7r0X7K4lkF49SA6O8wkFSQGynL3eSTPfLlM5vq2YO5zcS
l4iHASXzOQx2xUNSseA9trj+aYc1Jbwhx3n9m2RT9T4iMDHKIWhET9M2ZWlulnb6TlEG8ynRcfut
4Qet8qhu+Ye56ZMq7zuOPE6VxfNPCT7w7zikYJuCoVUgHdfoTlWpOk1pOH+tU3Pc44EBRcFr172r
axLM+dZMK4xZEQjnJsimOa8xZUrN6QHT7Cg68SrtoaekwjWndY3H+XVMngFeNF+2NKghz5ku7D5a
j7aoukA9BBDTfeLratClNfOD5gAWvAzFDK3hCxHHsIRurcyPxuIp38/Zkblw2M4sOP0xEwWDiYte
uc7nCJvI75fKldcFl/wySV+386XjBjXvP0dc9p5gS/pDJl31tor09Pj7f3PlWHDVtexmRjZQLgoy
hA8iVR9XhPQ3fsK1tqOXYy+5gvzNMqaFCPGuE6j9jtHBzzSGuayX6lJ+AJkQBZ/jQgr2GfqEfoGq
6wcqFuRnVGbTQpFU5HHwMSDkVundlbSDy3qlOtEhFk9WiBYl8FO8Vw+dncmpt4efwTFzsS/eLXbu
BrigT9z2Oad72cD/1u+butjXegDObQOeFkjKPJGjISe9kMbveHAFtqIFHHTSHmkxsWU/X6yvTkOr
B7+rkyuwVWk5BTX02ovBiu9Sk29wev3j96voyu3Dxb7YMUGgKpxEUS+0O8sqWu4gwN28bVJY92R9
cDwdEM+/8c+uLCsXA1NIy2xQSxfFZpoISbj+PesSv1SwK7WF4nI61hK7zj5l9jRk2121Jn7IIHOl
thZGbdozi46LUN2b0LytrPBT2wO4/XKzQWlKBCNmfN2lTymkCNLmjvEuPf/+A78+5tQFwVi3cagG
ICqylotTQIYmz47IeC0q6oJg1iSwfUxYVlCDZz94gCz5QZvPfl2/zNlfslZVQ+TF/joreD/DhiX8
Lqnw2iipy4HN9Ta2e4dRgZrxYzo86mTwuq1QFwMzFdzjgoNkRRroEiW2EPRgo1eWg7r8VxKM/UzX
S685CqxD0Z6SNPArAaAuAJa25OiH5sgKPUx5bYItp/A08Jwn0ctPiWlXxaKnWbHp7G3fzeO5Dhvp
OcWdfJvcYwtNgSopNtk/9E28nJq09lv61JXZsmlTq1ZWvJCbfI478ZRufmE/dYmvrZZcc1bzIl6r
Me/J+hCN2T9ea8dFvgypCZwNGl609s+J9u9avXht4tRV2Oqgox0mjeSFkljtWcSfQtq/9+u1E/N2
2JlIuhuYI05BESz/xO3x0a/lS1Tzy16yCdL1IbmMdcDDggRN8LiNSLf5tX7ZfH9pXXXwLhv3jhfI
5TEIA6zbqU3JjUD332vgf29Z1EWk5k5tsHoA+gaxYiz3vZ/D09bw6gk2LgjfWfY9C5I639ONPYes
41+xlrvH3WLvqcUQy7xqw/WOxxPDM2OA4oIKB9q7zUQ1wRu1Eqe9GYjfxuqCIXGSxnzNFCs2kl8m
tfV6eKQuAcKrWbNGod2Q8xU6JjrM++bGNfbKEelSYiKyuOBFcYJ12D6j1jLOoyTxcy+nLiW2mj5j
Ndl5gXTHNx52X2asRr9Z5wQOPazKOYkyVux9uJ5lOK73MTtuJSivjIoLibV1oy2pKlYMC/3IWtPk
gH688kDUpcK2jMCsh0eskF12Qnz5LdsOr4QHdamwYIaFNgsoKzJcniFDsyBb06aeh6TLhWVZhcjM
QtQCcno/lhSabjT28/qlLg52qBZ64wsgP0lNAMGcQUM14iblcaUgjLpAmIriUasFs+UCIeXLxYgi
4bAtygnOt1NfpfH7SkTjp1DAMPUkpmyUOXytsod+n9YTmYbdb9omznEt7LCEQSaii1Hc2+AwBSqr
vCr6qQtaSYn0wrjPtLB1XHRGF0RUfk27mFUq95n3Jo2LcAHrFsDwOZ6aWzjdlbXmElbY02Q493FU
GDmfY64eyLF43UzpfwArw4wFHBkVeEi9k6x+rjd2o+nXMwL0PywzlXhQyDDSXJseNqn7z9iy4Xy0
kfK6+FKXaR4i2auJBlGBQPrpIPaN92pz6TDdrE0IkayomDqMCQ8/GJV5TpX4ZTRAEAhk27KTIk7F
nCeBfCZH5be9uSBYyKQxhpAd29vQnLN6TnIo2PReL3XURcGC2EQoR6rDwmzR930c8C4ib3T82mRx
DqtoTuiezMdRyDrbn013meTT0uRLRj2jMJcGY2o76tlER6H50OWZEF9Mk926R7+e1aQuDjaOYy+r
dDjwemaWTz2tmg9qHeovbJPVIx2a0fNW4KJhB5KPuFXuGx4Dso+orwQrOvkFOq56log68JArW4t0
UftjUGl9SubErw6EumxYmOERg2i0nsXJeUrtcK9kSP1mpsuGTcl+tFBVxajM3ZoHU/ZuQDrvRvh+
ZW66dNih5nY8cIksJDabU0d69WhlWj0sdRvd2Cuv7PD/vqD8ckNA7f6cpT0qnysNlgXCXqdRR7du
19f675yoQRioyOzhWiR7AtdtYroCqiry3SKo8Yu//+N2WLcDqhTsWsT1MDzaADLWDTLZZ69I1iXC
IC6jIZGN0YmBI+Qqir7EyewXa7pA2KB0A6svtaFopYGoQZbkI2ybbsycK5/VJcKaaB5G2PZsRcj0
ch/DAech7FC37Dcs7nU4zEhq2nQpeNqfRzm+W3t7Yzu+1vHLVPplPi5DnAnTzUvRB/v7VNXpKapm
6zfZXTFGpOvsRE04FmoKznP/Db4wXo/qMGJ42e2IMr6oY7MFzQjcPnt9ty6t3wMydZGwZaDTFu3B
WNBAVydapR+CpvazuqWuB+eQ0C5tQm2LOvvcht2Ma0/rO97O2RpkS4gCBrQ9U/1FVvYPVLf6rUwX
CFOtaQdVNxZcRyBzyHkO8aT8Fo9LhNVdjPQXqyxumKAj6ig8BXxI/Q4Mlwjbt76rxuXS8Xo5TkaL
N3yKozuvhekCYVuroQsCV58CJmNlGyZf96z56Ne0szCPAXKpG8rtCgF5l7yJp/cy8zz/XfZrHmYc
o2k3FnMX/hAL/xSq9Ytft52Ficzx2K4TmhZWvRX7QzhZv+uiy3fNTNQmg010UZO5OisjyQmeDbce
q6/sgy7ipWCqPBhYqRYWr2Bl3BN+f0nh+22ErggWknRasSowxZ5tn6KelLVpP3kNuEtz0bCBxYau
TMF3ftyrLvweHIlfMQt1aa7jMEPboAqwmKrtfxHAlHm6GWxdGXEX50pElvXHLnWxJWvJR3Pa180v
6e3iXA2rW+jub30xw+LwOePZ8hSSzk8AEkWRL88eA95jpmCWCoS28oTqwzPdYNTn9zkvo/XLeRwr
KUmERH3RQxn5zlA93yXpQPzy6i7SJVYFh4YtGop9z54YK+KF3whRLm9xr+SmXaKrX2jU4A2jLzLR
BtPdsGiQPTac9bcExrYfyFKnj8mqDuO3olzIK2kzWHqSCeNEeXgnkjk7tXb86vcRnHM0Yh10fHmi
imQMvg190uXpIDq/M8OFvATqRskRZF1RjfozgUGxzIhfMOdCXrwKj0FOuiuCZI4fZ8vOShyZX+Tv
Ml5sl1kkpqkrLAOTPAUoEk5DZAy9htylnLA/pkbPTVewLjRnvYyovoQ8v2frzpJdNlN30NTui6NK
vnZ6L8QMtcDf9/zfxfPK1Hc5J/BHaYYi1L7A6MyPXJi6z4d+3M8z7bq3UPaS92wgx/txTeZyaux+
1xFNnlgfNNj7kgl+YFJ158tmmOUrVcKeIMU4PItmXsgdG0F9RUO3Y7ShRn1SFOGAbqqlhOOsH+5P
XYYqnGHYNEis3nhPvi+UPAzz7pdrcNWy6ihpdgL3tsIOItcG5ppspp5peBeh6uixDaRBHklFAg5c
wzvRevqTU5ehknG6xNjL9udFd48KPrg/61XX338/aa4cfi5ElR3tusykOZ4DuXzvbHZeo8yTxXDp
qZmKAVnq9niuwxiyU8RC0wrVSX6Wk7ErAqG3Nt1SKfgzIIS34CjXvNHNn37Dcjldfjn9Qr0BwN67
4xkC9cNpQ9Xlg02onywcdeEsvoogzcS0PyfzFj0L2jU5FD1mP+DDhbOQRE5T0zH2vM398UTiRp6U
PHa/uMDls5pM4NG6apPngC2fEiR18joTgd/26PJYCcyJTM0qDqmTmOUrIsm8qZif7hx1iaypw4vk
wOf9GTz5cL/aur1fhZ9vK3WJrJFBZM0mJH5eWfKl6uU9tcavIJq6QFYTztjKWRs/a8i07tnnXmiv
szR2YSw8A6Sc92n0HGdY+0k9xieklb0uSrHLYi2xRYABw8DnoJmfxQyP7TDxLAqIXVWupueix3U9
ekbl7H62WULPTeyXootdGitNk0zXg42ej4GMp00jwyAginvjoH59z41dIivtUcdNFrE9a1qrv7so
Xe1jfYR16JVpiF08I0A9GDQ2VPyc1KhtS2Xeha0fiBy7aEKd6AB3gQPDzs2YkxVKiBchTZ9dN3bR
BBjAKb73ZnsO12XLdW2T84gDymtziV1YbVsiOD3Akuu5JZXMIZn5RqW3qNVrnzR+eV5UKyxFDhVg
M9fS5Kuxj0O4fPYaFVeqLFt2GvM0jp6HuKb3fYAigCVD0sGvdSdVn65xC+28aXtupj06tdH0JALr
RyHHLqvWy4Mfc5VEz/yk9tjkvBp9J2L2csS7OU7YIbLo/5xdybKcOhb8IiKEBBJsoea6o6/nDeER
JIFAQoxf33l71Y+2342ojRe2i6I0nDFP5rWcoxP4siCX2bzVfvnLbm6xauliRaIt59d6SN9Pvjhg
pO8t4ra/PXsTWYxNJ3RpJnENK/aEieKXeBE3OX625SbrmKmdMul8dUFZl7lT9JXiP16gx3HTWdky
k/FwCUMnItwg0HL6Lv6khvrTbY/eZLqkNiWXBRwRyjEQJ/Eth5ollzelumwLHQITJyBrUIi7xhRJ
UIm20ZOc5+F007tvwUOqo4yZFpFcG7g+E11yADnzu9uevTkuZQ229KAf6HWYx2vop9OyrrdZ2y10
yK4xX9JlpFcQis6HIBrQwkwmclshE7fxnxc09TNAsCHWvFsA8GgLpt4nggU3rvnr9fqfAN2uKUi8
uZmvtRfskCDk3etmrm+7SVvQYNjLBvRCdrn6Kowy9NmnzBDMct22p/Sf7w5KRQUxWDlfGz4pQD2o
Oxk0B26qGbEtmslHwtdT1bIrIdXDMI2XZRS3vvnmlqaOtHThwXSNR5Je0moZTzyco5tK9myLaGpG
KBRBb266qhUqXV5X9QcRuXh306pvIU1hGnWA3SsGh5HseEH2UAW7adQDBbl/bmg/CRnJvlmuquM2
C1DXySF+dJusOtuimpC1cNsvePHUWXpOk6XZF2CKuO0ibRFNzMapKiMsOom1PIdycNeiWd+iJHy9
7P9fkmJbUJMYp4rVyOBgBEp/CIlgP+uUNy9sGdwbP+C19/ynr9iEXsS7OgCleHh1wiSPZSLdruaO
7+cmCeBD2G3gVrYFOqUWYuV2EuFVtNWXSNinomC3RXhblFMdjEFvTRQCCqfJIwJ6k5We85sKX2wr
FjjSCGmdfH36JJ5JGjTZ4Mj3my7VFuHkZNyB4Gqar1At1R+aupoeJ8HAM/7vj0/+vLdbjJNYBiKA
hZ6uTdAtL10IUZsMws7dvtY02K2scU/SlZh/aKqqeaP083pp/3Ce/o/+YoarAnHXcG3rMD4uAVJX
GQQHApDbJyj6Lk8+tKiE/vsP/Es0uMVWLZ61i3YRDGo8vsMMwDeRytt82BZbZXk1xZ2BlzFTkg9t
/73s1hv9wBZZpaAKbqGaNKJsUFf52I3oHSS36YqwLbIqFjUBjb8dr1Tz4Qzpt3GPXNPeFsNuoVVh
FHUDOGTGq3cgnXhtREGS7caLvAVVsVqgTAC8zbWOW5YlIf4o5zfO5d+OyiZRi2nRzYEN8eLhFOzm
VySLE81tXE9sC6dSRAANRnDqmxI8OFMwZgOZ5uebTvkWTeVmyG7UkE++IoFVJymCIhsWm7zR8fuL
A9jiqea+xpBLV0/XEZxq7z0F21xWK/RxQ1+By86rG6mO2BZcFfhgKTAJOV3lSr/42GfFiLr2bWv0
+uv+J6DtgZbTxvDxOso+zsCKooGjtZ9ve/gmFu/auAbqdxrhAkoDAdz0fh7m26p8W2zViLvU6MkO
11TM9R7qJi1KlOLnbS++ce7N0AJIMA7T1ZVRf+y7OQGHBqRibns6/eeaQ5Bg4oLZ6WrLkudkHZuM
JLG78embC9sWEE5HI268rtIOme7B/d6k7VsU6q9b9wc3tZXEHPohbWsw5F9RwI0OBBb5roza5LTw
Qt/mQbZQK2Cjq2ksy/46BewBwwC/p5DfpugJHOI/l96EpeJW47jTTvl9PJAli2N+W5uVbbFWvkl9
4YvCX4NoaR9oZ8aT9rF4I+L8iyVmm6uaphWBk1qn6+K6Nptp+qJk/HLTkdwiol4dNi+8Gq9TRM6q
+TqWt025sC3pVRJpymNCp2s7LW2++JVmKxva28zXFhQF0krWhBPWhJF63JPFy10Us9tI6tkWFBXq
kQY2heEldFFXM1Qgw4dw0I3vvslqp4GFoh81ng728YNce5fbpL8tHd/ColKd6jkgcrzaJPwAkskH
sZLbzuEWFIUjPhitsOYtbcxemeLJkGA53HQQt6ioyEgwWxHmrxJD9HlJnMmteePZf7FdW1hUEw8a
qI10uELacM6bztXH2fd6Jyd1Y01ui42Ko6iSpZf+qlhCDj2qrkdZxzeG7fTVMvyPszalIbNdE39N
gGu5C4L1Uzia9g1I8d9WZ+Pz1pEhpRVkvqIiqvUJNH/1syZWnfuS8re+5C82bAuTEkNrIAcd+itV
/mTC6NMiqtuivS0ialiaqH4V+Li2oWOZd4HLNFneePirf/iD29vqAkqQNxNoB8M+yhjz9W5M99M8
QLUVaOaX0FOT064kuS0w7nvTRdjCpDCRRcFGPY5X1zmaD5zUe1Kut1EFsC1Sik7xEoIqxF2V7O/m
OHliyrxRTvvLOdripGRUd5R4lI25odE5mCyg7wPtdhZEQm9ECH/7io0nJAnABrVAwy6p6PyrJana
TwNuXeZM+lYY9Zd8fEsNlYAOq6UeeWxq1fBjUBXZDz1rd0ou4bnkPTvFC6k/37LZdNveDAbscb2W
+rqs7U+jrNpzgkTrpodvPbD04+jTEhOP4Pp54NNnfWPeSbfeNwXNzLoEKCYXvNyhV/UFYk+35fp0
63tbDe7PIg701c7uJa0K0KAV+9sWZON4tQhojZ5Pde3UpDOfOHUE2dJt2Aa69bwNnYXp6q6+roFl
97NoZ+DdbiTJoVvnC68Sp0WVyitX4oETAstQv3Fx/2yb6db1FmRmTQ3s9BVh7PcicB/WMLpp9ohu
PW83gq03kFJesfRPIiA6E818G4Mx3frcRsk2Au2UvJZStdnSxAZyg+oNU/O3RXn9+/9xuSgchCJo
puASqeCr9qwHE567TQ+DbuHIpW+CpVx9cGGL/ETL9hrVtwUidOtoZV1BArBV9OJdr+5nI8+2Yfzp
pgu0dbV9sNS8SsYKGVr/QAxEj1Xf9Tc5Prp1tdAHAeF41JVXQ6t5N3QGDBflelPLhG69KjNlVIJu
LrzUoSz2aFktedOYNypCfzkrW6dqGAgEg46X16YO5n1LiyRD8f6mDI1u3erqu2SdcYsutuL+HCfr
umscvQ0xQbfw46VNpnqowuTiV2hCN5MZTqRJb4s2wGL5z0vUVAsGg8EKd3EQ1ctbFbNsqMbgjbD+
b8u+uaKmdaGeMM9z6cNU53247mZb3RaG0S0yeClFHwq+JJegbZNMReJr3Pnb1C/oFhvcO8AvQdqc
XGTAqociYF8D7u2Np3FTB0p8WNuEAOXBK/VStGza1/H6VrH8zxEY3YKDk6p2mBQu+AU9sOggICZ5
6SQ4DyCHMd62rVuIsO3CQM8V4Rc/D+EutHR5n84u/fjvJuy/OdP/R/R0ixJm62oZxJjFxYmeiq9R
KMTLVKckq1YZQkNCtTlnwPiPttBPEIUGm1YfLi9LFY3PHrzAPz34O+pDFGMYq6hrdohVP70TtCCP
kU3EARxt5EPYpPo48jXNBwz0nlHBAZv5Cirhf/8Rfzn5W2RpXI1hNFodX2LWdA/AlrP7vuVA3t32
+E1/GePU1AQFjy/RVHy2QfsCyfjbAoItFDkMcGReY5lLUEOxY03snJc8Nfm/v/hfTucWimySFHMF
do4vAFM16NJZvuaUu/BdKEdzW2CwBSR7GoMIbR7iy+DL5UsyJMte1FX/hp/6c/ZBt4jkloCK0oAG
7CJZk77TtpzPCsazzO2Q9iwnkGypQQxK3xones2c/nQbNsai11DVa1cbX6Y0SXdoQS7HigV6BwSa
PBiEKT/+fWf+Wyf+0xdtYm8SrtqryfALrYdwfGmjRLm8cybcJbVr8hZD49nC4valbGIS7UDwSdGR
CNsBO9g7kEukr2kSdXF05lpFn2Q8l++1XtLnNjB9m0V2ZLiPDXlg0BG9JDMEA16D2ueE1NWj8kF5
BGB6el8D/3YejIM0ECkNv4q5+bCqqNy3VauPDeqfrs4SNobHFAqVR8sC86FmbXDX1txPWSyYytpa
9p9KCgbVNxbnj5sQblHRBpTQtbTFejGDweBLaOa9kG9pV/55h8MtKpq50cmea35RuNVH4EbUIW6i
dt9o173r5aLeqA7+1zP+/w6HW4R0tfTKmrSDa8A4KTl3zWTBz1K8ytyDMWovfW0+AVlif6CWFe81
rX6FVEdZ2Cx1Jp3sjn21JDdhEMIts6CKbKhLWYWXvl1/9gARZkWDpb1pu7ZwzcC2GNWIHL1EA/86
N1nd+zfs+l/2akstyIJSK14jeCeBgZymkS4nZIKy4BoluSPpbQzM4Ra5CV57LsPCUmyVZnlQ+KMR
4W2ao+EWzM6hWINJURFecJfEbyjZFweH4eLv/774fy7IhVsw+zAsQFMPYXSJ6zT9KFBwujDFm7tI
iXbfl2V7mLpkuYgomY7//o1/drbAbf0ziHVkXPiobXRROiKXCEd1BwrM4qaUKtyyjoaVXarVN9HF
ppG7SGPCzMkwvSl5gPbkP999aTkjS8zYxayzMZlrEZGUU0I//PvSYLbizy43TDcOZO36rpZUkktL
eFVGeaUwzufylrAgolkKXBp5t04j739KSMWmJlOrmgEMoWoKgP2UCY0h8LpC2lt1GZgIjeJPZYqo
q85dHw5jBRp7ntA+W9t+CXUO0Z86+uj/ewUzPy8l+V0ONi3njPTJsD4oruPyB7AnGqWpuQTPR5h1
a6PMA5VTvXdLSo8lht6DfU9aOIt5HOSpQV822VcMA6m+sO4Ype6O6kWBOdKAf3vsTEzyqKniHaZt
gOMPKzjg1KNjcYJ+bHxXYxTkOZSkiHZkldWUDYWuDphv/V3KYP1ZvCIi68GrzJLUfyrEXDy0EDH7
0kCm/tFWhhwqgSH2aS0a9XvpF9dm9czr4tEB7fS5SRISHCs01etHMfQ4HlmP6K/BIZcqyDQL7WMq
tdv1DVEZwHTY40VDxNwNcYNcl9k7GcoKxNm2yzSvXzq9RncpfgPmeys/53UfFjseaJVrNTTPws1g
06TOikOH7XwiQASOD2ldzG1exCZ+xEh/8RhAB/NUD00YZANGt3O9YoDztOqZdi9BG4BSv2rSz4EC
Aj8RJaeQvKEfolKSH0VEf/NFt5dOSfcxTpOyzVA9JjIPVoQe6VzHu6br+52L/HBQSdnrfSKDQp6E
wPyHG/vuY9fXFJQtdQVSWleldDhN1UrJYxrMujhC18ROJ+WKmX2wbWfFPmgNPj8s8TznYNwyOh8F
b05W8vCMDWjxlkYJ1p67qQSOr5tQ/fGZBJOi+liUyQSgeK/TpdrDbLbK54GpE3MXJvhoxmQ75qsr
yZNsShJBLNfQQ1G2DaiPhykagp3vp7Y8e13L6tHMgztInPe7egFh5cC6HoyEohM700uWxUhKzM7U
jeuehU5qcoh7K8jBpJTxg4rn1BW7rllRE8i8guj7oxHBkNzHtrDVR2MtJ49tEq6eZwUiR5Kbymir
8Sa2Do4oHtLV5NJMOrrwyAz1gUIxzh3Q7yzZt9GPcn0KCgMaH8kBgvtMx0VPIHJrGZ1sRqNkHSGa
M47mDgWcmt3NS9fJH3ItQ3kXyh7/tcGaxM8gHSJBtmAz4kMlY8MPrHdpcppM4ZLckAIqGVlHQHqU
j/2SJvdQyEjLLyIqmTsUawwYZdLiA7u1aQNgSKY58sUzKDuAvtZi5tOhsl0kfwGT3SuVITkby8eO
4SAek2Ec+aVtOwVSvq6RqDd05TCoew8+4PFJJ0O5Vy4opiKzpR1F1qfTxD/VaGF3X+wCps/nJGpi
RCwkwfWMhrBjp9VEYv4NgdBgRHNskhbz93NQnlkD5MwurJSqzp5Xnf/FUqfYfUIgC/9Fu3ROTozF
MvhQNlGHALLtxZzswf/OojwRU1d8xKfM8NTZGJKY2cSCxDxIQfrhiAkZPuyjpifmfS2iebgXIc41
pjibQOwt5Uv3CXDoIUamWVc4x2A1SY+dHlJ7v7LSV6dUqcZ+JmtCobcedX0Z5qOzZCgzcKoxfhZA
jJifrlATGlltONGjCgElO9Vzs5TXzrRreOJVisg9s8lcr+c5bcapzHUcQzXLkzl6ta4DBK4+QZ+1
9YdusB27o7BGS7xvZVuoi5auLj6NEecAbHKTcpoZM0E2L0PnwxYPNWxFc57xm9Szq3zb7ou06OMz
+stx/QUykr24VGAFPUhXxfWxnvD/MTO+tsUew1uJfS4oGMXqTIWatieEMVC83cVmJPUJ/SE5m8Oa
JpiAX2pszEPAI+k9CIGHhh/hiMR8F6ZS+vPUDpP5JUDKyk+0RScrk8AZlVnvuHO7rtd1+HN1YzAc
G0i2zCpzToxLxqs42JV9CA3fnDStHb61VMzkydRGGzDNo69dAhYcEluiTMVRRurrVJE1W8MWDiqN
G1l8R+N1Ct4JG4bDxQBIOR+jphbJXajDMfmhWmgbffBAoJqDAolx8ZmFbqL3jYisfxcpHNLfIw1G
ca5qbDeBpAsNo++YR/XuxKB6Q669GWeTxQv++ZcYx3GpMjaCD/WToLIPDy3m9+Z77Qmf7ybLkBxl
9Vgm+tvghyJ9SMK6r77MuAhjlUVi6osPySKL4KCKifIDFctc3knWNkFu2RLG1a6hEcOkRDAFR+0G
G18nsKfJb6gd0dpiig+6E/2ugM4e6iwEzoT8AHEhkTt8UaP17vVy9EteRGgFTRk11BGxpzyM9Z2k
YGmX+QoA1fhzbWyvvykTK//NrzIQSM+gIPQhaRNdvWftOOlfQy3Z0u5cEvAhPnDJUE/ae9+FyR0A
/417ptAm7KtTg/GFZMrR+vP2NFR2ZuWpSwu5/GrqycA9SEjJFXv06dJGQv+Id/Gc8bWRMcccK5rE
UeZpF4x3NLGyyAy0jwW8bVH0mFvkzrs43Mt04Um/q5iJ2+gohtEPX3oJ3GN8hLo3es3ZEhEnv6oh
tn7J+TDaYd8sBYmGLFlMOfKMmxDiO5kP5XyEjGjb62MBCH8Z7iRPk8BcUJ4f2DMdMesx5WxOuf2m
GjN0XcZ0WMlLW71igPNIhnWzZnUyCX2J57Fb+S4ZvRFVnqaDIUdlAlBfYbiAqfiMmaBFn0RgwvF3
TDoujhOVQXesUHpKdvHKHXSxRaMQMM2yr2J5CFtRlDWaMtD03HM1rsux5pOmX4KiMv1+HpLot1qF
CX+JZmT61M3g1/E0onntIYtBgzkmGdehio4gvS6Ta1pSMoN3L07m5RSvIbskGFJe4K+nRh8KF4zk
g2G6XPc8DYpYHUs6ayju9cEY/kgaSk6gJIvUMQGtsNpjYLqPxzwdQap4LysSUqgcL4B25qjS0R0f
7VQ8lU1p0ORvxtF+62e2nIPBGahqDJgu7AYMpIyAfBxThFHu62AgjXjBT2Z9cnY6nWyaVWZOxT5h
iUp9toLFwpwnRJawGlLJIUsxsPScQAzL2AxR1RSZ46I9pe9CSF2XwYEJYudLw1upnoOwx8RBFEO+
e85xdaHGmAtm0up7GTDrTokUlzCJ2nNFgQeGhU3bL1OXAkxu+1XLnRILTc5x2LsE/9aboIeGE7hU
v+ulKOb9OlZBdUFkzdln7+C5HlWrG/qu6Faiz1C0wgHks35tbHgV++YI6niLN0l0tA4n7N+sn1ce
g562b+RPNJ3gDFWxnkqwYf4Woq+GPptGM3ZPDGPUw53oqkU9siVQ8eMyo7j7srClW07dMDeyysa6
ijFNXLNlOYBBo29/pWEYxIe69CT5Eg1imF7iIQUCoygbV/xQeFfEO1qItfpaeAGG+3xu1oo/rk2q
2hYFm9oT/DLCTVaRWl4l66MF99f14xzmqNjKJWtJJMpzgvr2Qc2tTRrAbTt5pHoUPWzFrNVjwYcy
QERZE5CSBl0u08Z5uR+TBLzRMSeg5MyJbFzwMrRWdtMejYki7k6vmobHVCRw1V4USVrlDtIyDMHZ
GoufBRDzzOYcomfkgY9TLM90XuM2oxhLPq5NpF6EakpwYmuBPO7QqjaSSTYRSGPeR4kzXZVplTT2
gRa6bsNs4OBqhn8OHO2xcUGp1nsMmFVDm6tuWTL8fTCyvI6r4bmHg4D5s9NcuDkre2l2bHFz9zMu
luAZumPI3htMRVwNwnS/wqJRt6JeFwXle5xajKsJTCFNZ+jDtC4jY7OQB3BlJ2jGFmmclncc3I0R
QoYRskN7PLg+aeBO5veV6NJpvrdp2NmnqYX+4K4e6po8I1CQZL8uevHlIWgIF+8GSCDyg3F8SJ5d
2lXTsR9EcRclvkfTOi6PCLlK3WUR0WlzdBJhyeOKMLDZdxTnqt07TBv19jzGbdxZRNSv9b0qHANo
jio7/u4n5cX3CciYjxOnyS8kpzBmh3RpMBc60mIedh0mw34uYNTKJVqJB98DGljkLinKyOQwPmxc
9mpqpbbHaEDp1Z5L8G/bPRL8VCe7aIDi5/sKCq2T36Ej6225C6I1YSBuGBwdnuK0n+gTuIeDL9JO
SYG6ODKDJGeLkTr5iMwY8K9Bd6B8BGEYqIRFrgLHIebWoLQaxbsqMh5Ya5/6+2pm5FvPIJDYQSch
ULTY0bELQpE1KnbRZyhZB9MuYLMZNBjip2K8t/OkwK/jC0SyA9pdpKb7fi6L7ivUapNpr3Ej4ncJ
fsRwSa2Y4jpHy8fvlO2WIYM6UAuVuIC/Mg0aDDFSpLtdPX5rGeS/jkvySqCUizlwwUcY2YY75K6B
XvZrBRabCaL1dI7izEIzczhyXcXV/TI7xk4TSGMH8MwDAVdlvmzQbulXdCbiF5AxaXfXYIqJphja
GOBJC8KgqQehj8yjRnDh9SvJbIRBmn0yDfHOsJLRndNk/iKnJDgKSqNHMyxBsAsga3dE7Z39sg10
og8eSJx7nBV+hQRMiiaUX4Lcjx07N2wZ36uZty+DiDUkYhxqGjuDQqbPQnSLlowA3dmm73kUzWhD
mO4XUz2bUFoH5MS6ec3mMuXPyYgUCyEJpgZCpIVHCUtb7Jo1klk/6aeeOVj4uVjZRbaNu+J29dDr
AvMRCt3petZAQuXcrx7R9zSeYuIRoMwOvOxL0uRFULqj6sZyF8Zrf+pZ/Co+WEwXJWGgknBs865p
4/swRMEmrDqFgG2BakZUOJAVrGQvehdmGKHQeULZlIOisj2OY9R96cceRgtA8J0qRLgHdJgjRDAi
Y8n0yflUIy2LEDh5pNxr3ZN9pWAzBirWXHvoViQtmGcXhoIHuOM/smr0OHJszmEoin2A+gnFGgTF
wWvikDG1/rwE8w9wqXJEjSUStkbgfWSr5zyc+wLrX9Kwzxvt7RViBBRZQDT8tpaHH7oa5iOSwfil
bvspt5HjT2DbUx8UU8UZ3JjFRSXWwJ7YHkpxlueNCsv9IhnAdiFvyr1RM8KmKrXBaZJ+2C1WIaQD
f4n/OiwKIo1Fqq4KOJH3CmqkWcNZeUjAMX3SHYLATDXzGuVx0BSYsUDavAB7dLSj51cKuo8ui2Ea
jmU7ctAhM+YhAl9ESQO0cTx/j6xDAIzkNnqCjJpE+i/m7peOLTn1UbC8i6qiPralGHXODRQvICYf
70plyb5mtvthxim5Dpz3LyVUTnDyqUQzhaOSXOEwHGxcYkxaddEpVmWzx2wzDrprzKmWboEEZOqn
QwMxySojtqh+lXUjH1XKys/tpHlGx6Bp9qwK24+1KebloBvV84skrT7IxvNhF0a1eYnLsnvuojr+
VoSd/A36vQBMYByBWZokH1Yoj7N78ExUj6MzxXmiVRpkM1jpdzWgtBBz0UN7lGgCffOwg/bEV5S5
dqoqi6OKCxBURl1NqhxCgsupSMOy2rckCKZMEK3CXddCuThL+nFxKB2pwew03NceooNL+KVvZvjl
TNYLuYaRWP1HGnswJKTxGMh9jTym3yNbh0hEv6bVA1tFec9Crgdw7YoaRaRm+UHI0nzhwBvc8wDY
fOwdUkSklSPqCfCTwd6LxL0A9I6RLDeAmeZ3IZXucoIYCuqgdOa7EmTbkKDQa/9Uhggx/aqGyzJQ
ELSZMLHlA7phnX5YEf6We+2j8jGiqUl3awnKZbw94os8gav/xvkszsD5tQfKA/e78MStqHlOxQVy
DZXIIJeTxjlOhyrzmoBsLqdURo9MTLhG0/jKOyfCuDZZ7YIJup5zDN04J9IUc3y96JqdZYrZcy3g
/fZNw+zrDHknEUE28XNFbc/vA+eTn0RIU+UcTGTI8cA5/YV0kcApRgeA7AGIQZgisKvtvk4W/xUx
Xv8JLH3Fr9Y6FmdhEpRQHp0ihMbVYEZ6GWZkmfkypuOAy9KTz7KdhgcYhfCbs9X0y6Et9zQlw5Jm
hGicyWBa/f00pfwyVWX1g9c+/o6QTXwypBHIyUozBtcFw+q/IQvEg4x20aJ2JeKkh3HtqzWPZpZe
w7KnMOa+p+801JC7jOD8V9k61uWVIgKpcqsM7Q/F3K/mUPbR2J552DYXG76WQAS+LM3wCOMRdzYo
atS2qnNG61Z8Aql6VO/KGKDVjMa9jvNhAmXkg4+JxmgXtAH1+tTPApYtiWD/ntZ1KILPM6K6S+xm
v9eYReC7lcyouAKqqtM9AB7+BVMtID0g0ZzEYA4qyvR5Ra/1hIoHcjMYRVKgMJTU7Z31hNhcmCU4
icLCXlSt5fRTVXbp40rn9n0bAgS+W4UvXB6BoMntvC2gcAl3MPf2pYZG7A/vgZufSdJH+2BpzDsG
1vivQduIY+sSL6+DZQj/IE6q+9MySfkRep9s3BHks88TZp9+qVXX+gSI3TrkbkZp78CbBkosC62b
LzXk5h/TfjQPnShksi/itnJ71Cz4mBvkIOWlRFV+OOET6YUCYmSOYCXgahdx12KfiLRlPifEdXvO
aZ3kFREVcg5gPvzOu4g9p9OCDcWzK5uJyqyPpMFERtbCWYB7hc1wWS1mm8x1KtX0TcZ97zK71Ohn
cBslRxI5jwLKsiAIj/opCj+OUk8Cxdmy2lUg0F73ks1le5FrjZuqAdWgZ6xbyfcxNFPOMkWHbzI+
JGeKpfsWDBNK7zUCk/uUEcSdBen65Sy0bqOzSSPx2Q3tqJ8El2DMH/RqcCHg2bg9o3hQ6b0TKJD9
h6PzWI4cV6LoFzGCDjRbmjKSSn7UZsNQO4AWNKD9+nf0dhPR00ZVADLzurwc1rYEqT+30X2htt1O
XGJlgLWDZXGe6L12w5SwGJVGy2aXjHDVsmasx/qqv26h4/gijay/+aWt+pfYOMp6CXfH3VMadL2d
LdZpmVO9h87zvHTVZ20OBmlR7sCZHW0S3IrjO78bFdKBeJGYZO6YfuhSexy9mSXgvjDMtIu9ZeVQ
hk99ZS2/RjOXCKprHedMeAArJDH1DbldqvkUS+Vl4TFXLCSO9kVlXUBnMDKY6VMUr+o8sk8vTOpS
WL+PJQxvIBJRcN69Yb9+5YxWv71+tF+XUbbMQmPRPvQ221WfQ+XZVyDIZ9Ws3pNDdugdQn4+Wb3r
pU9GtwgBG7tWeedu2pCsduUsf/Rxs1eJ7XjLld3LlZ+65SbPh0vgwHdDfkRuD9NIg6/Xh96vfKb0
deuGTGxC2mcrdPpvQz+5cUbXO+qcKLG5P7PtqKYkzwxmSV+7Ua4BKuOk1Q55Louv+hvb4CqTTHSW
LYuWWvOqOjKPeV3W9qyd5vijvBlWuFH48R57dxlNHsfs57kTA08/KG9EdyHKbpL0TxbNmu0OZAkk
RpS+yrbg0EvOMoC4utSBHQUp6KjXnmpftWvW2UEZp6u0Weg2rQGcxx7sOgnYY7wkjr3yonp+Fz+K
yNpSy4/K35tX1wszRmkvp8oedUiI50bPY+/yFLhdXLHPiegaJgc8E4lUujXXo+v3Iev0rqKkaYic
zNoBCRuO+76+hrMXPIFbi6xqPPkYFT7nxC3Dj8C44FURY24S22XRfkjLYGOtt7ih1avi/6eo+VWd
CejGrx8FEUiyxrMcktXxzNnrusNO2slr8k2I9kcxK8NC65mhX00tPMsSj6/zqPefwp6FyMIWAiFd
R1rufC5LXgI3Yh3EsyIM4L05jnpK2Idav1o16VmPQ0T6D8P6Kr1MQ02wPbmwNtBRJMr9WZOK7aVc
vLBLph6zfwKVtr9qOexzBqZPHXBn8L/EsGfVXG3ZhJ8yVnX37/D6tUoYL0EL7F7zIXXEGt8Xo1e5
adf5HXrcQlnH8xDIoj6P2loGOmQTP6DVN8/FLAuVB10ZRVmJaM1kWxjXRzoWg3zdqsNf0v0Ii3eY
tfFv74Q7GTeVU11E41Rn6jyVSQ7tXQsutp08psYvZmFRT+XKmUpGuTfiXg2rmu72ks1aEGrgDJdZ
xu2WN9XefA6A3bnUrNRZ/WD5gYNv/7Mz2NwBwHPqvH173xrH9WhVoyM61cXgP82MNleuVrlmu+cP
TdqNkecz3TShd9egVZreHe2b4By0uumvXxL5PYUcWB87H13APQRWF//ct8OBjRvpvnkwxvZv34/7
7/FQrjyt9uK8VxJ2TJaDc0W5ENzPq1OQB9uL6bwdRUmHDhnz1wQjp0BGm4N8xutDiOFgYO4tCNYV
AcDfUkzle7SuT24h/KwVfr1caBB0Urk7a9OdwfyJ9TYtN8JxOzfvAnnc137gXqPBGx/M2oqzsiOy
ooHllADzJfwqI4F5u2q+aABSbI/XNpwocHRz5ZS0mz8COwCXkrmJUeKMvN79o9j5YSWLBTljymr5
xzJ5p+SpX+pEy7L42JthCzleU6gzaY0LD886mJuwtvJf68c0wQKDviD6wodlCWW53nrTDfqiTVS/
bZaC5PT86L+N0kYxno4SAHPzIYKHqLsr2th53S0PQ4uy7HzpXZ07NlxZxRvDQ+fRGXqRCnPPteXd
0c/dafX46x3bqNNUajC/uKbItJA8SRdG6gQszCrHNVzKAUuRHl7rOmYSwxUF9T7axa0vNS3vUm/m
c6nqIStGIagqVtMmfeQep6KcJiIvtCzYeR27lzXslo9wm+cmNSwySHCchLe1DfuLt7OlFW6nDJ6Y
wOC7Ic3SrhEjIEAhvR9TUy4n00r5gnIgykwQrtnWi/XbbE175kI5vw6h1Ty1pNukwJz6osLC+uC2
Ixe1iTxIQMOc81yMdr5OAAjUQnluvLnmBpUFY0lEfl3atiX3sj06Wrgdv0ewqk/HGTpSUCPN6FbO
j2OL3jMq6HtTB2rr4k5gAPYoy9vsdW4CJLoxcprpJrbRHxMCybDIxr6X7e3wuqAKyVyvM6nYQnFp
dbFdfHYX8Yrs+wPDxn7auBHPi7DKC5IkcW2ar6XnVnucA9k1D6YRcc7Sg9+dp+aU32poE8aCDRm6
Jhl31+We6XiLn+tK2B9rqd0MYtJ+AtRtHvuydX5z2L3s8JVOPW8pimzTNiyHdGWiPWUnRXcUeVEv
1acnwQy91pbsJHJUFspj4hW3rE/kZgWAZvnJdsn2TMptdFoi9FicC/9PaBfOrPKDOEyZVWSav6iw
NCcQaWjRYtsybwznc2j20ErKYvk1LxbQTDUf10H7f2i4/w5yDV4HEZBnHXT241bBWa3g9O+2tMMz
tK+bldYWX6N4tB6ndfgMet3n9aBgV2QRE8gKtccIUlEtq9B/B1mYzoBW9Z3NSocTosOBQr5Xf13f
6As4ZPDSjOZ9Cpvyo7EDUvRmegAcSlORHEVd32N0i16dpgyzYwSPOFlB3Ca1GmM30Xpvk92EdlZ0
zu8QVQ6f5yKyIx5b9CtqD8K8O8Z6TFGydEm8imVNFeoJRbHHupANNbKmYTPymTUnP9yqHZ1PtXbe
Vt85od0Ffi6J4kxndbC15LyamUJYBxZ8zPOwV7Z8aOfJ9azTHmCtApUyRh6CC9CK5dtyxFt3oW3b
tzeg1EpDVu2jH/+npsX/LepdqydbbeGQa5bfjv/YZ3yYOtnWWvSZmtTg3o4Y9+tnVA62vuPjrprf
wkVJAM099urJxdnvPRxjW2e+XFr32+45x3DnsgUWutEzqxpeYyxlI2VvcaiSdjM463/xPKrhb2St
wbAnHXs1RuS8/ALdht2Va4JZeFbp7FcSTHd34p+zaeih/TCSj9CftZOPS1dw8Jemyt3QmHe1zmWb
rFM0WnmxDNWeAuqGtJa+QTpORSQTGA1pr131uQ+1D+dVsG+ueSxlMXwwUPb0SA3PTZuWzbF/2Fi5
x5e4jFZ18iiNdho3Q38DVHGRM9RF3f9bUO91730l9u7VIZ9hTOOSwr8R1rKOrCzlslYPeuqHNo0d
/yiZO6Gx/ISy3HVPnTEHn7Q8QGuTegewTpvVGaEaPHYAdXdx7Pms2iPHXH43lt6jJ7otu/zYV3H0
yTGzDuKj7AYOk+tCPTm5t6/uD4jXyHmuAVnkPxWZ7t8cosTOPY1QvcwWYUdMsxqE4coaGcdLQZoO
65nWx8h8ipT1Hq+ckjIZ/VoNNsKEMqwLUs6FIOvcmsuOAD5TghsbsWDETSMVzdubUZAzWTmhemJ7
KHtHdrS02mwttK9d2PM/Z+1R8OXweZr1qFujSHdiJzzSB+q+GXOipq35ey2sbv0bAylFbsIypI1g
dXdWsdrSgbIOpkx5KiH/pq2X37zKghFPjfQi69r2aorarOqRm901LpKjGjKebIhbvIvWuaD3Gffr
NFpTq7NwaqPmcdrGLT6Hqor64Ural6QtIiP5+OkvcyvT1fZajQhthmnK2jYO1/8U0Jb3spFg0Q/Z
NoVzUCSGFeu0v4FziEdyV+IZ0tpFoWH7fEJLIgoEA31iWXJ7mBwv9Np7ZlKm3aRzu13+EbsQYjp5
S1AeyH+UBrK4J5VK6vG0lQsY2GzLoLkN8GHNbwis7vg28WCJf5VjbIjJoGzW0r7Y2ED9ll4hRCsH
t1Xzs2fGbcvIyQ8n6DpmJ2Uss0rkDxZow7nly5TNlfeEAY5UQu0e3225hH3mTSYq61fIgn3Vj5Ht
hq2dRUSbHL8CRwbbZxPOqobh3oPm1wYiMA+n0vOkOvVRuQ19OrniGG7ygMDGHhwsdrYBD7TnQy6x
99ofRENCwC9mSOFDJZPRwY+AKbTCn5CsSMr+gffXYc7ta6Ili8w+3lClN93NEYxm+kQtDSOCmmfB
fLJ7vBN80m3T/+IyV/7NNm45JMPqrf7JqYzi9tck6qaLM0XJNpn4n1R2+bnQ/2wGnkuJaEoJOo1b
ee59eTSvRTBRrg+b1DEek6C6Qm614q2Oyrl4Wu1mMTerR516V1U9YXfFNLYZmnWRsxhA0JssQ/RH
xVUdJ5tXDVxRSVtByzgY66PlzdY5P38z5yXS6CZDluTlTmAf82PhA+h8CnkE/U8UX+6fwduOCGgB
AhVYe438BwFJzcwBteGdi2BEcOXouHmN+jIm8G0L2OiaLY3tjjegxua7QmQzP8WMF3sKMRoON6VJ
ij7tHvc372NI4MSbt6N304HNCeJj1Wb18tixtylhfjiedq3XQycLBo8jrSrw12cL1Ys4QTGTo1N5
u9hpSLbhfnCHeUsL9nqriz6AsBJb7cQbcXlwc2p3ex2ktfrf7DWwt0+bNHIn22cGcsDRZf/YXGcZ
aY7F2P1YnFifzYpizZNBeI09A+wn0Jambt2QxxS5NlcJIKPiopchCDbr4EUaU8eOTGtUAIk4VEji
AQfAfS9qAUrUN1ZDYEDVPE9+NARPE90uTYsy8wZbWLV3dV2Gx5U9b+MV+XrwW8SbrXIEG/Z3NwiX
N8k3y6qMddgfQLkD1KChPb6OaATCPwHY/K+i4LZc2MyxdpkrfJDB0KYVvIaw7/4dooTlxS/9HZC/
7SKysYS9PK61VdX3Va003YbXzp9+H3vbo73F/U+4vO1PW4RtncZ9ofxEz74PqyfxiVioV9M1LpYo
rZZKtRQOgm+AGfnPmU4YqokvSyblYTW3vomCvJPtchZRuFVEA6zAEPbXRdZuDBuy9+NPtRqW/07Q
6dSKpZchUKhbf7jTov82EIV/9Cr18XawuOrnbmE7eKlIrirux7G2RjJVrCU+FTDkY45w8uizuJta
GpPVU90jy1xWjm0JiHLC81VZrwH6DsxeRz3+gpL70hl/wfVTsm16BtHfVA9lV0t7LGBiZOWlazmj
gBO7F2sS1yKvpqAKu3gCwMXrlaB3rad/RIFJJ1dIWWi27HiO66wTe+ucrX603O+2LvTwwa0K1y//
AwDXOpD3+hQDY48JX1wb/p3ivv5VOnpwOEPHrE7hsfbBPRoySnVJwshjENdDmB6W414QKFUT3kqA
BTPp/mUJ3AFwc0SqUD5LV/vyFaAqeAWCreWfYGKmsOdq+a47Y71gMd261Al4H7BMzRNvvzU31qvk
7Xrxi02GaRguIsqDTdXITsPB8sv7tem95lvt9x3PpVSWuLCJcAsvcQRkdAoD4JETCi/2OUt7RaLS
7hHeHSEHND5hU9n728CvbmNCPJDPuxT6XbRPOWERYsw8KQf3vd0Ad7dz47aHl9UY956lIfQh91El
ca6Odm1TRaYw8CxrRBCuJGLRoX5Se62Kn41oKragN+tSRGnQF5GfACIdQ+4NQShukaQ1fiJKbLy2
uvR8SOhx4F2aq3i6M9G+vvfTMZANLdxJJfHQwjpoKM5zu8/yGra89Jdln6eV7EwEfBAcvEP3/T4R
Vo981K7fNFUJUXvn7/x4sgeo/C6OWfv5Gvc+/4xlXcZsPUp+iqBs42swF91bvK3hu83qrm/uwElO
Sd+zrX/71iv+W3TFX9d448/IXkJ92mCwlkQR1Cfz5gA6Ti3asuC3y9tnqWRmO7L1Gq2BOPKlVdPw
4ePst07N1pniDwvPg/Db0YvlZZRuc2/R6rxOfTSgQalHvq+mEDscwzyHiW351QRwHO4Tp35uukE9
+0PX2E+Lgw71oSmM9dC3KFqonN3+2LMTwEWdXdX142AUnArKTwxXrWqaXISWIgegMYeALXek996h
m7tqxwTyuWtHla5MCUnPML0kqwjiy9ih71w6a/hO2tMUJ4101VPvNJb9LHgVVXZURv9gMpEIAAaf
rksD4nS3um1GIuIIoGrQLdWVSu3I33jEOjcuEjSPLm9UpI4fAZt6UmTLE0vHWJL43EyTLV/apRr1
W0T+anUdVTN89f5cleTYPeClffHE6xaYEu21i8DvrOj+W5OELLpC+wJW+cZEEut8GN3l0Xc7cZN9
MVxj+gWEFrHleq8oWjb2SLTjNH0cjYu8MlyDtnlnx4Td5aXcUOw4cDAggmsxyUebyPun2rE7AcNQ
T/VJrkUbXbp+EeUDIr4KgHgZTPEPSqEyP4a46fV7QaS3SGikDN/A0U63AkDWP6GBNxHQ4zLzi5PR
w3lEKK8oRHBMl1ibZb02KHtfq9mt3VPv9kWTQQ3v8tk5CqhuZSHGfGwhw/pz3TrM5omnXXt9PayZ
Y9/X0hhcElQ+cYPg5ofoShehYsWtwikvpiDpisMMN2/ZVHvx60MdECwGLScY+XGetNWeGjQ+12Hl
qUgq/BZLSqNqHiciyu/GaEITpLV8icNJ35nFJQw5tgLUQNaOemqEaxG5IIz2JuG/Uj1bBJ8OY+F5
3+ko9iANLV97V/8Qx7+q5xa9r0dT3prNHX5OWE4kC34IpEsZ19f9ZkwcoK+gdJgUIhblHxuHnep+
hh1a83awpus6ligQzKDDZ1EcFh337M2POysbf41x0J/ZCGfjTzLeZl+Q8IvxFK9HWKXoONw27b5Q
njuwTDY62YU6zj75s8vfKBYiTP1ldbp0Lk13RYYwvg7a8hX95u7vcSY0pStFBraq52U+UCFwEw2j
Wmj/QzrRpq3Rbp3zlw8+dMMQePfeYPXxdWqHscmwgxFHWNTM4L851fNPeewmR+eFHcEPCj3mvdMy
2/tN6y4nV049DaG1PYlhiU6VrNjGtcwzi8uMw2OV6cE25+GY9B86rDpfRL0+CN9pTzgm52yjvXuY
JbimxnPwc411xYHs67u5OHqd+ZNpn52K1bznptzrJ6iR9qKcrX0arNLLectcOMdtX04jvVBSxUd8
EX21P/MpmzmnJWx61CSBbVImXNSlXi9Ps4QveOkpNiNfIA6vN3sj0smP+zlDUkEs6yZnxKr+GKPo
1nU4AgseK/Vimnw4ET3efHHIH6L3N/e/anSM459XXETu93GsyvU+rtbmwZ1s8eaqIPpWoHxjf67g
ciWRBUkcYl6dkrGt3L8sBXSOxI6X9aaEXi+NVyOCaVktce7GL9igbtr7pp0jyWc/er89XQf6BLmK
dwB6u2nTpWsWdZUH+onWcWV/sQsRe7QErqGDlf4D3xhtwDYWCKtqZ7grYtt/LAiq5nr1vmVOAnfO
06Z2c+MP+Y5si2ATggiON7yHmFrraKydtFCzfTkEaqNcNrWl0xG93HEOHWpFdEzyKldrS3rGrwvy
8elN16NXgCkFy/4aRh1AwxFITyf1GFr7I4JZdOE0fdZ/weJBh6/j8lXrD312XBGZM0TXvuUdJdH+
a9uzuyYFSqc6BZhAY7h6XnNkhjl3fwIXRqzGwzKIPrcOp10f29mhVhwYe/R5szvfygbYUfUKuUTM
1WzFDBYJ5N5AY1nZsRXfFZUqRsQ+DdNRjOJI3IdmhiHdKdAXnkGEWabrCwbMVS/PzPP+Z9xPAZYj
f1EbOd++/AgQt93ZoTU8i9kyfu4fo3YeaTfnInM0EvlvdllbwIK2FeXhutEtc2ijy8CZoG+jwVap
YHyEFnOId8swdc170oaBHp+PblUFYN7mDCDfkyxQdKCtfaNTWWZ+bymxZDS6e1fxFFp3a8/El0+x
M/zn+3rLeFDk+7jg0wEanEva7/KIAxL1oKRUgk6bhwA4kVfchgR4ZDUOTRes/JLzHTufNoNJrmZW
3J8olWgVJLIhOK+aTjoZ1xrlybqjsL0tNKxBSjVlI3WHqKI6OYhA9mdnHiYH0qSd49PXOxwdCbSk
HSWiQcWQ4iVxVC6PKgie1w1veNIH/RY8xa0IjyeEfGq9ootgXd5uc6tuFVe1vVtCMfmXXfYls5+9
rf451mwH++tiOXDpUUqgDgXhuiZ2XUQ/Yh35wTOhyJPPpbaUi9NINzILlE3C4LwVdZAaHoUuHXuD
zSQZ0L4NL7uh9vL0ywYRVtq0nKd0ooBARsyFQc2Z7h5i24d4HkaBiBYw2/qP/3fxrxu2Y3KMveih
HbUubuTRNUW+dpv88OZOfWIPA+72lVhZNDTuAvg29v1o/oCN9bv7dg0hfYApkW0iZx3QZXvDdOpt
JuhkwTLlgquiAchq1PGARdP0n4tppz+1U1ja5y4Kl79S9fFJBcfUX4zHvJCQY7ufQlSfEnZmnh8H
beb2dCx7NL52x1xbiF5KqeKELcOjype4q39bkPjTY6dkNOW+H+/nILTWPVl1o6yk+nIZ0C+38rQX
ZYl5BLNyGmxB9Aedmf86FH35oHQIA0pKG5NttJaITY7D7KeRVmJLccnY/Tu8LR+9JUMbFL7t3CqR
DYsHL7Pu2+LRsw77y+1pOg9BuY1a7OYf69790OtUPnVdF+5kOgfiXfSkxTKj21H14Apck7d1gpz4
y8o4fF5Hp8K38UvGBUEHh3zng2i3J7cSB3SUtR03DpJDJ12vx2WaRPHcHEgr31oG9mefoouGAF9d
VohpOx7cqqzDUwTN/ZNmyzip2/GKlgk65+ObbUQ84gUcUV5Hu7cA9c+ln9TuITg4evgxxQNL7GF+
/rKvdKdViWFtrGVV39Q6de/cZohLUbiXGZb391CK423bRPDgdtPxay+r5kQmUvUQ2mHwGRRoGmAf
EBiWY/WboIu+SxtX7JiuxfZgIcyb0nkcNlg/OX5vMTQwmvZz+NjiDKVCUDsdq2txJtZA5KFr+h9x
GVjQac3xgYhxezpgH6+sOsA72BZxmVfbLu6tTZePTrMwGR8sFWxot4nGYRRzQxTmcj4NjruckY6Y
n+jKrKdVlTDsKDHvMZYOcY6hrfuDNMpOccyA1k+r9R6pdXzVe799Blg8HhzMKs9buN3VHKQzvdLw
Zi8DtcsOx/mM+FzeRcs4XrXloq62anpM4r/s3BHLb3AJ3DiTqh5QheECczfnQXax+IFwuCfFZ4u/
CmOLKIewXn09pLAv7trtt5BXGMFJq79piajW4hv5rZZS/+saFvg4m7HeN1RDr+QZrA/1ss1XHxHI
g+dV459696wrYN965Y9isqGtVjeW28cPcvlS9E2Fw0bgw8HmOdIXN0s/ZrxkEcCj00nIMHvP4Uxh
IRFkC+CxDc1NXMFN4qLHBSPnoH8lk2lbkIBF1pAwerYvrovAUaxWl7umXL+3SwvkCril4mxfRnWZ
1GYYi0dI/bFi6Fs8v8z6sHUpqTaiU3KEJzJvBAh3Khti9YG8xhkNYDjI22QNSBHGQjepXTufUx1a
VxlWxV0RbeGPzfI9QLlI3OBAzK+9smZEG3b1sTohrMu8ug8QLOvVWo75HiNMlxXxGOXSjau7frbK
zKpIqYcW7R6qyN4SQ+f75T50zh7Da3R42wmD1GeIvvZijni5MMx6n9HQm/vpEPoF0BD01ZvotUmu
S60+XBroFtvnySutM9rYGmuCHZ82TJhlEhTH78PBaVZhBv8WmG78JXHQvECNY3heISrZf76cW0sb
KiTHCPXxOGcAWO6U7l14fHB+Ea0MOvqvgN+qM3ex5b+97qwcIoCZFc760eHOQd7OhW3oSu3uNu21
cFLh+c6btMSwQc3b7d0u655ButrcG1OYfddDeFJsNgvOl/co6zr0zOgKSvGh9tGk9TCzPK4D/cQq
v9JBuMeU1e6MCAhUZX8z1sz+J7/em29R4IPCAsHlzENo5cJlqp7RhIHqABRY172P24v24ACjUmMc
4o3uEjr/OsNzN/8OuqD8jj9jgvQIV4LG/PrWS9W+xtMe6JfWx0WgVN9+nzpihZN4J60lUcaPGHDw
ReOoa1AUuaZ+7GsPCRfCsnMjqupubgtgbxYVbHCA235X9r59j0N7PFtwL21O71u/bzSF6P9wuWHG
sBoYxpVmwe29b62uf3ZRMOA7NjOFcA4q+84lJAViMvDc1FkRV1+qfUSkq2YXBhrXdkZXsWQBmALy
obk9+9UuPl1EeY8TXpLMjToqLV9rQBVZGYEU3ERKV1ynnLLtw0ZkNidQY/jvgsonds3eEJMPExO6
sli2uaKGwNcO3xDe4Yf0XvQajC/yOPbL4LT1ArusZlRNg/OPxOT2Dou6jZ6/tdAdxj4DGKKsIf47
gKzKZP+y/qWOR3qw68/1jQQcE95D7lYCaz6j4QWJ+o66CW1RldDsdEWyYkq70ApGt0GNRQ4YjJxk
7L207cf2F742iGSUYCa3p8H8V+DBdL4RZRC/bM6OUEMO5dxUSeCteAAxo8ynsDXOtR2R6mD5nE/7
IvF8qaEt5nSxTXg3NJJUPh3rbrtzyCagNTNOdzbT5owgfP3xLAKa9jrulyULg+b4VgSqSL8WIMbn
mjien1IH01+aCkFmvK9Ph2jsHPuMfnePyHk/vMX522vcK2KOCurSAeW3ssznpxoXVyHvcf0H1XYm
Z8MsMmPwHFEnHs49ALi1gb0rLecOxcUKDmmsnybGjAfAHNb/DWvrX1tTWp9ADH532XFA32Mu0/eo
J8rrag/jTUirQ+QZ6+GhthbOxi6dR7Xzs8WC3pYbBSTl0bXiYZrWOAH92v75QTnlOA4E/yZbvK+N
xEID5Q0vh3r3jQyw4mYjXnmUXt+dgdt6/EjDfjLAB35iyaVXOfF7+m3RA8Na1QDFqMrTj3vZ6V9d
aXXPVhxYFxEOx/uA+gv/J2DUkZp47iu8LhVIZRDEJ3eum5fjWL0TmegC8EHHfwP8SQQYHPaXGJtc
Z0OKEUm2Jn72xqh8qIt9/fiSxDy6MPv/haG/fG8U3Qd+quPP6EyIxc3C7JAwwDZ3QGh76o3zdGeh
/3/5Mhlie7E4FOkQ28ttm1rMNMY9fivb815DpNbXwova58o95l/e6K0e5o2g1rz2UA0ofUFZiVmr
IQEY6lhj5zk8hH44Fyd/K5ZHlHyEHBKr1lWpP1WA2YgjApRRMtL/RQue2ZxKsz9JM1ddPvWd8xbY
lIkaf+uvbfaRFm0xRPSjjRer+iwLB57J2VGJx2An/2yUhrk/zs3xtySK7DQZf46eosVBV2SsZn4Y
Jb6Lu9m27A92Mh8mV4JM7HQ1fVhdlURjogGFpamzYqrQ4JQV0XhnnNdR+0bUSuzk0670DaWw9Z/L
tpDlFHf+oE46hMFO/8fZmSxHjmRZ9ldKYo8sKCYFSipzYYDNRuM8ODcQkk7HPClmfH0fi8yuzqB0
dLRQxDcuJI1GAxSq7717z83QO0YbzET2zzoOnWo7NzhlVrHL/g0MySj0p0w4jtiqoaCTOudcBIAa
w7CQNJWXJa7sqdfCQzsPk9f4NdsA3LrZFuHsU/CNzQmV3UxavaewU9FOSgcbz0/cz9SgmKQ3Vq+Z
Kf0AZDbTRnWdvdfk3BivBQN5v8tDMdyxCcruYRzdKN4vlTFat6DVlmmVNRorl2LOPMr5d3l5G87X
SL/c/FSEWg7NjYN02p7ttkkn2MyIMTaQOpCETyqx3ECrm0GrNqbtNAEidCNlUCH1uuZbo4oIpmCO
pT7+QJx/GRdS6WpYjurKBWsCJOaUw98zn0rmSd4Ds9ms4smYZ/NzHdOBTa5qpzXRNJTNKNZ6AUpw
3rbLTL3LWDazr6ClGKNPd6dBG+khyh/upi6jDMocxC9FqFv15Ke21aorxmiui9uksFWEjkyivlvZ
UamWY917Znm3KJR317qjI/72sRsu6sZ0qdtROdu296CXuupW02D104lu2/xmVx5ikBU+mX5D3G9M
T1OFyNk4UEvbIQEHmVC1sxwxBkarMbAvllbce7jmr5zJxZ9Bg3AysUhU8pFmpPtMYLizZVjYHEyK
h1s1mbexMaU7WdI560nO9BtpW+8Nw+/XCAfLoW8saz1bkrZAjaqKUfssfnDO09g7oNYkWC9vRCE4
SNqoDW1XIUcZO6dY20XG+dlIwx4ZkZdfzXHtPrBFeFur7tilkoyN2HDbbYJV4AX6DE+PxubYsyps
OkoSGMfBMqbpF9IG4afqIpNpw9Jg/O3kN+XgxjdLrcnjkFXlxsnRt7dtmts0U8PcCpAlGTfzos1X
dAIzJLoXv+EKen/7Q4USqVBc2/Gb2dbYwQm02CxTNwdR4dRPU6Oj/7eG6RmFjHp0DI1ZTm6X4tVr
zHHnmSN6HA4+/QPEwxaPfKImn3HKxL1RjePZcOfqpTJxFvoUlN7GzNz5SLxK/mTl9fiagStSfsyq
MJmx86sWWAanRSokiKIonjpWXGDHTg4FPevlLS5V8aEl0xLgtrQeFiMprjJdptGqqKf+uZjRfWPW
qbY2VfbJpW7dtQ1i6dWMx+elNo30rhlnhfqfunlj8TigqsMgvsrsOH7QtSp6LeNRcGpveyvIxBQH
uWeK+1pvB209uXArVaRhwCnN5jpLMh42M3SDH9aU4r1JnCW6J4miOSAMX4KhnJyfhqbTOaB15vrs
H8i1m9Y8jAzWrlphGC/EPk83pUShrGMbOinDNgT69S5EtII/4zZSGFTxQ6br3lEp2BUjuvF4i+dW
Lu0vvJc4Lk04GGrG0Irt1EXH0EXR0alBxq3MWJteaDWoc0erizZw2QfwLtKnDsPEYzQIJ4BeOG+c
KCowmKO01VfKtZVa55rhFAFW0PacwL9xzvgRUprzmqAtf2eMnfGajrpdoTZANhRgnVf6ZtaqxRfZ
JB6KjHngyH0ybXRp1sMPJqiO2BkIkuoNcInuhfbeC8Y7NJ8mtsNm5bCVnTFzx26QlZVDJAmlYXrW
u9qOruJLieKHadMEBCuWiz+ENS2gMi7qTWmiMN/2ixq3AKHpQvfwES8iCc97ddxIizeaN2LaIAhz
uMx9CcPeCX1okftBPznX4Ap3Vhm7m0pHqngItQ7rMzKrOzA8WHhIQeYA4MlkWA5dVZobr6XIGxJN
MR6jx0WB0fU8onvOVb0L+ajoimynxouO8oLf2Kgid+h8eVbW+zzX+mBg/rCr23F4T2b8JpPdoZNi
ImcKbmqPVlsDWmMakfKvQIc26E3NdHxH0QK2yqAfxIECtdEFqZs2vuBshshcZjNG1jBWIE9UKujC
lqgfC85E2qDAsAIKWnZNPaAmplQ68L7QgQ7zxWShY2GmS1qvQxnmewc58QF0ErkwMb7YKUZt2eoT
+4FBgcAdVlfw/NEBoXEOvcn+QBA4tnhQu+ZxoL35M2c7eo/NxFsXhllcq8VrnhXl73qax9mnzVxu
S13i5szSWiuDOY+0+9T26s+5MIo1UnsmkIOmKt+QNOHl4iKxRSqrLJywYcO4USt/FnBRHpdQMg23
O6fhWLIgfA5tpORZLNQ6dgfEXiGJg+7ivLQD2ZtF7oozTMMMOXpqb1sGJBv2o/CmlfP86FVWybwm
TR9px7oPfYGzDOlIUhSboeXzQyDCaC1BGXBXw1ZjpePa+hwpXjZaa6Hgw6n7sdjZgkLNrWpfIpik
MhT0kRGVM5kqVZT6QzpoB53Bc6BGnSMwWgxxjKDvEP0c4RNzDTS3W51oYmPPWBLzizGZWkIfvWK6
xbRB6cEgkbLtB6GKHSTY/JacSEk5qqU+lQC+FK9GejhpEafbHojVW78YqKc8pCNJKc1d2hmwaRam
IddszvNzMtvqTmtAOOA3pHgrRY2tzDPTaQu30xMbyqIl2mdpacfc2Upc0ZG9qEOY2pxs9r0n2BWd
2tR9G3fMPJ3iRR/d5XLWXCAuLpEyqlsEL+7J9pIufYrqzoSTY6a+yitzp0yrlj+sql0KnjsY6fwk
qerd4uBapwyFaDDaJg/npeqnuxQxswziQjeWwFx01e7sElkkqjz4jExd9c5iapG3D/ncp8Wmu0B8
tl2zwMqDYiejraOXw0IN4uTFIwkDQ+q3SUTsHK6iNPrIxzDhTi4bxXxSQsIK74cZdIruz3OdUBiY
ZUENPXtTYUFmouX6MSRpU/zqColUhglZlu/ny6sfGnfWtR3tC60IsElMdEZdV2GNIklYUyfHc4Tx
CgJASpaeLO36ziv12Ip9iz7EcMitcZTbyKXd4Fu4/5iss806ftwJiW8kGaXawfAo7xhPeneqFsND
N9aTsVZyRsHGIXcqrrSu6Mcjjcj0tvRG9bwMzpz7jovOcGM6xRhucuhPu6q26mNSZgw16KUxxYTr
Ig4TS9OPs8Z9SjqFjcuiCvxIjHAOD2bFkf1HCmWLwG8apgBronl+Iz8KIaCtxvYNBwVcwqGnbjva
ygvllimOHa4b9N9XUSaStwmH372pzdZzR0GB6gQNGc4EO06sQw+pZF4p8DBwxSgf3XtGcmNzn4aV
j8KKHm7Bw6h2vWMIsGPtpj2WURev07QGXIhFBs1Wd1cxE9kY3aKfZ0gfV0znbeRVSIe6LY5EL1rl
9C8fUQWlbANZFHIuicdfNUPnLT0PO/GL3u73aSjsfjWOgPIgNiQ/e4d+J1Myd3xjtJPeg2kYrz3a
/lnQ2HTf+GOtOpiNyt6FwszKFbPy+qmH7rcdZOwcixAeS+6a9q++ZoqzjcQ48pjWmGkXvN7Z61xp
bPOla88Ctfy0nhykZ6lntOk6DinRmJunGMM9fBSlVxCjjZbcPiDx4nt5GlV6AC1U1uhMEH+s3EVL
Ub3RoN6aXWkHfYMxAsgTh1eWtglSpy54RHnNhNmlY+D2Hi8Y0FbgCaataqTO1HmZ91PGSI9ZQUT3
ktJ9Bbd7eGtkPYKqyDpv3PfeLDeK8m1jE2d/jZ4QkBUysfxQpVN5YkI+nvMiaw5OGMbnskpDBGmd
+SgLTWSHNC9gI/TM+M5u13hbM/UAgmn2g9CreW+Fls14O8y8Q8bJBBTTPO5kOrXOTdmEXnvFsJ+D
DJyQVBpV0MwTbDZPi6WPehXDUlOHNzjtlqu5ZWF2vVtt2lYUoPYQ/oAyKg74vi3quxKHRgyl6Sph
msoEvHPEK+B9zsZhEhefYXzxv8WTeo2sLve9CxHKL5tc/qAOEGvGQEsAiaO9pps0o0AToR75Qut6
sY7MlJamacbZaUSKu60McIx6Y7cvl5BNQuPYTDlL9nXQ18LeWWOvauwZeecGlcw0aEa5s8b+9Ewc
Vug7onkujFqcBeQ02D/LuC29xX7oE739KCZX3SgHThJro7q3lsW8j2PQemybOq26fGa6uGpolm6l
kaW8zxxZC4NKV9kI0IsPmCAz0cDTuLYFpc6KxSR4qs6mQX9ND0HuzVBuzqhhB+kjwnYPxdBMTDFg
i3L0cyf14BlTseE4RKuhzsb2neB0/TQ7F5BTN873toAD7bc1O9ogu2HbZku9byfLu1+00rmGGmPf
U9BrJ2aK1lFg+6GRzoUuD3pHe7ehEZQR8qtJHcJnlh9LXCjCn0opk5OV5/Vbo5TYWQjHKDmjiSkS
PK8txlV2/lnh/DbNpV8tSTfu4qgLj24ZjoHLQ+/DJlDgwSWinpZICf7DZF4YuEAG/LgY2JHHGfty
mno7I0UopqPmwTEF7f5HazdYXBrcdisb4f2WIQOrL9RlPa8tejvRzq2y5kEqI3vUIRmscH1qG0Or
8by2wBoChaisXg3tkOyrFlv9UurtHUxR++SK3xVFo9Hgc9d4UiJsMKhrO708p67ZodC0aZmFC56L
OB2AUhFEgwjbIkpxSpGflLXpHXLYRY+KLrtaGYyvr6PaEaepl+NL2+g/58VMXoQj4jvZxdm148RN
QHBZ/aRnfb5DxuNcITZoN65bOXDF3bDe1QxEtozQOLcCLLw8t5hrohSOXsMYat66o64G75riQkKG
epmbsijRafzQxWw/j22vbbTJSq9oL0AVEH2+liY65ahyB6iG4MR+svHKD0fDdTNzp17T1BD4oex+
PMeamt96bYqO/dKla6gqAqNYRVOj2cE2zjhlFpdMRmufG/Da5o1HnkgKkSQhSOA9TSujPqVsVjHW
vdFuWoKd8KPkKwh7xWislCbt8KzHWUX/IO882d+hSE6s1IcdVDAkoOzhcchy9lzSR2PQeqwu5HPF
DVXUYgM9CuMOlynV89KemRFlOU8Cg6rgmv0VFMCqcnIEyVdoUcJU2yzweCJOv9DZN+6CNPROQ49Z
ff6/AcN/xl7+Qo3vohHFmozEwQiNs4f+uAH+8K2Xdi9A438L+AF6Ushxro0DH86Ppp0OpdL333vp
L8RoijQh87wUB/zE+Ce3bd59L8IKefEf37UmkHJlmbIPtDhuW2txVq0+1uvvve8vtOhIC2kUqsw4
RG1/Ta37zD73F3T4P7mQ7hdM9ByiIkTDahyofSAbRPdahjvie2/7y03ijDrCKgNPUVWE71Y3v0pu
9e+9tvT++HkzkkMUZsqelgiEK7MS+0T7XlCLkBfE+b/dgaaJh9lgRHSIMaAEZmKY8Jrcv8qx+5NP
XH4J8cBr4qa2DjeEoyKOwGyDUvBbERiM2f74xoumhmKS2DWlNWy9FzOd/+LT/hOYuPyyJpWo9FhP
ZX1wECppdJxUgdYMxVoCbfl7oURCflmdlqQviaSPXyKyX2ZdXGOcD751J8ovq3PKejdtRVkfcs99
zVR1gyDy1/de+uvabMwuK+iTHNhTr3VKuGr4i8iRP7tRvizNqekV09dkPuikNrjTjT1n30thkF8W
Zg8pFaxANB8iD66DJS5RRF40fu9p5XxZmrIWekOffGLZu+Y10qJmjzy5/96ldL4szrhFiN+6/Xhw
iDFvRbTVq/T2W5fS+bIyuZJLo1CAHkrOGmSd/Whl971P3PmyMl0TWmYn2uEQtlmzRpVmr2UzG9/8
xL8sz2QQoCFQuh3EnIZnNVG6kvGQfG/XdL6sywzSSWObCLvbC1Sh7p3PMPxe8rpwvizMlK6HGhV4
ZTtGJuNpFbVBYWV/8dj6kxXkfFmbSitqDpNLB4JVdrgXaNeGsfjmJf2yPF2vjTMQvwVhSRJnS3RS
VvX2vRvxy/rUotbNhkg1BzRH+FHyTK4a8c2oWWF/WZ9WNNnw2sH88wCHqKJFj+mUjt/bguwvyzPB
1GDYWV8fQiEu3k3JYTaDO/atD8b+skJdge5qkVV1iMrFhSoznBlYVf73XvzLGi0BhqWCevmAcypb
gdHZCBzh33zxL0u0z9uk6Ac2t0TPH0AhUUWWffoXH4ttXu6M/0vGj/1ljeJ31M05tflgMJQ/GFq6
raz+iZE7eMGaUFIhtOqi7pf7Wi6HqWIA0ZbLyXa9YtkAX4mecP9m+9RmbCbD1qPWufTKKXTQNLQ/
7Qk5GHrH/hLPoHx0IbehGmMfoAnSKw0jtpoR8PZIcu3ZsA/NTBbCOHzIiV4CVt8Vtb97Q9R3dp3r
SH2ReU5nrEvJQUJeW8Wxts976z5R3nVKnFs/Ds/THNOoWjJEqJR6S8mvrWWpjQ9uWWabztGjNRo0
b5Mp79IWrm8zvFjrPOoF4vl42AvUtDZ6HoIG5uM0yWizUOe1j6Rl7MxcjdUKD6T2E162JMLEHpAL
ga4eIAiheDO3NYKUE7btio5TCnU5Tq69JgyvgccS+9wOP9LZwA7cOcEsQ3ON+eUoXPWyoG3YW31+
rZVDu6Fdr1GfV9Pb5HEycPRjQZeh0cNa7oQGvQoDMv0hN7lgsaUYoKBMA2plrZ0QHZaotTC2l7jZ
rFURh6ck6lE3V0dR53sK1/J+csNwa2uQ4h08H2c4f/hAZ/SwA/hMy7gZbPNmcO1xQxFY4LCWE9bH
jqj1knHUmvFP7zuplz+nCRrEpNO2Aj3VTQYNDmDhufZgDhdV+rjkhetzOivnDcPgHXCfh1qbR7oj
+I05bwZe7mZzAIz8xsKy5qOghgympnkHZIPchyx2TyBMRyQ580nDmIxR1PZFFIa+y9VvNNOWzGGd
aRuC4d05psCRU8oNYsX2iZYi2p2BiSgBGb3A4Eef+wFwc4LZF1KdDwVI3zgjg0UfGzrGTcdQR9ds
5cQk22rAkTPT7kySC+pm7k6h150rbsYLyXntejAtt67ilAV0arT9Yph39JhOY1Q+jt28FZnbl+uK
WYtjeU5+1yJrOc22fpWCbV23oLX9WHr4+wSc2QEo8xErYOd3jf4okE9tdJDx3GgpLXfbLbIDgyd3
KzGhOC62eCvaki6xZXZ7EUG4fKB1/8tjlB0UEniBpAe17/EPBg1TzlXkuAXxLwsQ7V7/XKzltuvI
aLvxItnC/G8VIC4xnZj3zsDPS5Yw41UDydlKzNPVTHIg4KC5WTATMypj2NgN5iGacvvF6nssw8rV
72G4OCd7rJh3AnounkfQSHwI1ugz/fTme0hPVzZ9DeMxrHpSQap9Zjr6KYF/TNOn1Te94d00Wsqw
ZUxP8O8CmF97x0QE403Dpr0IM/CCinVjq1VvZSmXYJ63bhIBkwLuAVyEe9q/+OAwjE23GdisTTEm
hy4zj7TY32U0uGeRGqDOOsXKnpd6eVmSPIchkiT2lpwMw69GHbhKEx8K3XR+EQUyw2OBB00ki4fb
wrFlsmyaITFPtsGQPzD6Sd8AN7+yE89wA0D9qDiXQa6RIIVaUM715WT1GsckwIAEyn2b4f6nCEst
BW7UPCWJnu1EWzIixBx9GpbwKU+ci5lyGYpri9bPxiiqA4IV1gakaq+/9LEqC4ktDpMVkCkeM6G1
w5LzhptYPHkaRRz+DuKTGZI3gQbdD8EsWnP+P+jXNlSY9TTOGqKV+qIElErT1i7WsccYa+HabZUM
3EwBlpKR4lrEOFHnRC9P7Zxfo0ILr8g4udZ4hNclTUDT1HAyIDgjeGeEx8fjQMDb/yGceldmascN
pl1H+Ns2oYwhhIfMAiZEjZUqkNLYDcg5XLEs57BZftYlKsKsNbN71I4G0tsxeqE/BT7MmRLNV2Wv
XekVOmGfjHim6blX9R8a0hEFg6psHkLVfyLz1I6QIlEWz1xL5iP9IdIAOM5c0qDp5HLHqWLZIOSo
lwDBPApHRmEfg6UoqAeH9EINuxax9OtwtvJXMXczAcBDhtW0NtbeghIk9lRJvoG66UZsq1lHMKVp
dRGqLDVxaazK8QDpe6/0FaOd3jXJc66bXXUYNGuY/Q696ikdB0/6ptf9UC2qaRPs/mEoRsSnWevO
zGmc7q0H1+OXXrcgYrLsB8z76Kk67LoMlosAGBD+S4jeeKUANgnhwqYBgrbzkHZsl6yKTkM+7gdb
qAOu+RgSQWPdZFIvAtOhfax5+r4lMWpt2qDX/bmIbmg8Eue1WP2IXik1441DQs5QeY48ajD2m1dJ
jo+fTSra2rUEfuephyHOxbPONUUFW+BNBN5SWbVdP0I6W/rAZXppBm5qyJd88BihNbrunpti2UEv
n3eWjVJuIixl26TMBgCoZ29RFqP0gIpaMho1fwGhce8qxVi0y5Ofps4MDg2qqF76udSP9eBFL4Pq
inWDGz7IeSJDZalima441OR+nPQdJqkESkyai+Fa69EM9GEBy012rsksyXjAzyj2EdraXzMxWY+y
qedrLS2Y1ZZ2gX7emsTaM7BsmkXHTAk05nXaDcuNpS9UHsy7eKJFAEZzRCebus1lSuYLaieGtsbU
+IWeK/asysS54AkcJUVdtsconoC7EWPW345YhB8qmuUn/D7lI9bCft3ZZvSEiLvmhNDXY7chQ2ve
oS6aqkMmyMzShRnbZLO1zOP6uOQhlObVaqypnrXFwu5kxRqSA2+dhA3JE85sBmNlXY1gpRm3Y+LJ
xvzRasORYI/wloGKJrD6qXxrsJVysIPsZPb8BnRICNyS5jHkJOajvCxv5ijlyhVS+2eC7H9+TP8V
fVY3/zxttv/4b/7/USFjwYTUffnvP7af1fmt+Gz/+/JT//Ndf/yZfzxUBf++fssffoLX/dfvDd66
tz/8Z10y+p1v+0813322fd79/uq8w8t3/v9+8T8+f3+Vh7n+/PtvuFDK7vJqUVKVv/3rS/uff//N
kNR2//nvr/+vL17+xr//dv+p3hMqu3++1v/8wOdb2/Gz5t903TGkC5jI8bzfA87Hz8tXhPs3V1ik
t+p8zbFdilOSGLr4779Zzt+EpxuSMTuGWLqYFAtt1f/+JeNvCHbwdgnelCcNGgn/+3394cr8nyv1
H2Vf3FRJ2bX8Ssf9Y2ksDSENPN5YEKTHCUYXX6rYJGkTjy2ClAuws4ckzrT1kFc2MdJR9UZbtX82
1IgFN3UwoszTK3QNzWcxq2u3DTmSjon1jk14wRiTuIw6mScihF42dk+UXYeh8aIKlPJFpFW7rfOw
jI82j6cbz+hy4tXa5NcYWfqtxjFy7y2ddrbDDOlIO6K+TFOe6snY3+icrq4mp6+f2kUD+zfG6Xq0
iQ4wJhRAWYfaG9ia9kijwgrqTifSDQEA085EwQ0h1vTWxZB9b6l6QX+Spe8VkR8QhrEGMbYrd1Nd
dLcMUZfj1Dn2DiuwcSIBYVlfFCRUEYxYQdVfGbYOs4PJ6yTvchGSdmSIeySILjQGKo2ZXGw+BjN8
89wYYi6nnCnsQ4jAMzz02vgZApSgf0qAWd779JgPqpDN1s66DcBlmthOfDDM/NqJHkFv3GlYMpkl
2uNNP4fFpvDGCJ52NI7PpRrmU0nuB+++7z7dsba2nICKnVgujM4CT62OKuodz4l+b+Hv2qOJeKiw
rv7IQpxWRcSYbRRRAHrknBqWvV3QT92GRQXQrXLrx7HE+iSd3tlJUKUPEVSTlXIIa1uRLTceYIni
0CSh+AkXGKKGMc6ndWQ13rXXxx99U6xFCh2roFxHEFEQZOrCeipBV3/08RBvCzptt3TZvVWJTGvL
AWYI6tq6xpdtBUbV3ci2e9EGoPFxA9eFgtLXJ4jLRRRMVoN2J8Yu2U+ofhx0kpOOBLR/l0jr7Mzk
WJRlV3po1AcX/p3PyBDdr5VW68pejt0wHRst9jVOYnmt3hmzlfi4omxdFgNCMxcoEW65+KQ1LaPT
rql5E8TU9oFROqDBMhciqOyfegmTR5BLhVqETwejwwKxrGguAi5zow+w2aMU425Srsfmp9Ew0gMH
PK5MI5r2yIJDiwBAvLvt+iKS2CqHWXHH/NiIw/BQgUecyiG7Ukx9ibJxUzi/7hYAlsXoWXM/xKhZ
G5ABobFqoToHgxD9DdkjGNNRI7klTlg5b7GvaXAIcpzVtrkSWNh1a9jkCM5MTmWiXGDNwY/eNeCw
DsbgfTLg3hO40fswVY/CTiekszNlRyenq3iguFY2W4rhROthTI8D3oZg6cGp1sRFrEcrO5qg+g4D
VHWUYsQj4lXwO6rYfVKb5hn6zbkdXOt2QoKwymTz0WrqUQ5jdS1c+7Y0iJnMO5Kt5qEAfAESby2l
9jahgjm1nHzvFLXUKp2phig7KP2mxJ9QRTkr6cwuiHWm0CwE9bZ0lkP0pGtts5mTymAjIe/C6Bo4
Orb4NP4By1zfDrkYn3rHtDYIvfv73rCvOlfjs2K/LevyIImmQI37K8WIoigSr6hGrKfskulQ59cd
nlHMpAkEM5dBuzmOH5h4sGM3uvlkTwU4VLwcR++yZwPiZnCuvXjNJS5CZUugq/ghXFQAo6TalnOx
k4LVFLiov04UMfWTRRKHn1YKaHd6S5hPf8PochV71hXo2H0yd0+VBJGCAp97sqvvwzj5Wc7UDgzN
7SGvzzKJ4xU5KzBwq3AX50l6sNE9XCyLaq/l2fDUaEVxZbimtorlpX+zECoaTnn2YUJYptNQQIwh
WPCXInCKnIp8XKOviI6I2tttnzk87lpQX6u0TEO/RmdwuPjMqO/ghaHYYT01eNGBqyxbNbv4GcfU
3uCh4GnIHDuYnVjC66GHkF3o63phvoN1QPk1YqqoL2whQBTucTbR9HuDFt+hQjZeE/CAWSDRq50H
p1D40ZODFWUEDTZ1uc5zL9lE1nKF58APPbdEpYCY5aejZc5ODF76EgFFP0vVqk8vK+zPict2yBbv
Vgxgw113nN7tVHPf5jrD+GCHR/6QhfCjyAiihgAqtqL1gF9rr5jr36PO+9mhnAusi5YWdW/5RAzT
cIcCJX+i4FxWhrPsYwWnPIqM8larSG7354vqiqhd5wWrOJg/r8CgN73OsnzkNFuh1IX84PMYOBMk
+zEydFu1SVf4DWEWOB8vtp5ZNsZbHSdtjcTLaJ+g5TsRfyoSiVVClA6e6Rw1jlE2DUZyx9H8dsw1
d9vOmrUHCa79MIeamFBUgmii61I+WHAQ7FVC8+GH1DRjh+6nvEHzPOw9L6tORlVpQQtN7aKhwF60
MqNBnUjPiUZfhMp4JIV3vBkSg8fApcn53usuJsGwHMKdyJr6ydBd++GCosUlVMfIp9q8hB6ETFZ7
a/qkvxsMQ91reDTuDEiN9xxF8DSQk+DnTg/AuyBgBuEbyS06D60K49c1JTyQg4ahRJzl9RaBXfZY
Afwn3YtbrC+qo1dPZPQsit5blsdswE5TfdItQP08x/0vXHTFHJAXj15sJo4YroDBE3KIiMoTyrzJ
SjjuBG1MbTncGb29btCvU+nBPoMhe5+mw6pN9TNKPNjixJOZVej36DM2vZc/IokMfyVqdDYcyLGv
k7Fn/3TdMtAA1HbWEGTJ8q4bmyGUGd5NhA748/DqwLAJT25GrTOk494Sw5s7aAi+8cjxxAOj/345
Lh7NqvduiqjtmhUQ7BbMpuzBHVZvzUC3Yo56YPl2eGU3PdlmrFHIaAG0iGGrYax+tEQ/IlEZzSs9
53GsZzgoiReEmWcua6HL9pY2uPOoWE7Q77oJjaQ0DRSRlgdWvWzfEkCeftKzzYQ5Vu+eRGfY8qm7
jykDuQU5/UV4ljdo+JxPR7bvcy6Xx7zpCdX1CnURTVkXtGW85uzVsoOqAks8h7S2EUe7WvJ7O8PO
T8WjAjU527FaAALH4l2m+hOovz6AqVmeK8Tbu0t4yrSCkvwjJ0aY7tbWYF3SqjxhR6MIYvyQeES2
I1fWnxKuMRkusxEd2YTKzyGdOaUsIzHXRs0gEaGuidkvjX5e4iul5qproxDrtMZBYaK7vKNcJufJ
MuIbfIXGjwaQx7HUhuoRCKd5TTej3WHALIPWQflcj5O1bfIu/RgInVwPYGCI0zbNxzHKK44CZePS
msrRIRt242yNmuMs0KQAUqcf40zPnIHe+QG1VBWUxRY2BaRIy9kVIVCzVIvzm6hS8WGpDLWbgHKu
PKyB1zqytGKdLLSppUHCMV3Wfm2zw+5LI7ntl1k+22iMzuRaLqvGxu5GnqrAZ+g6beVXRduTSwC7
reYxnpja2qoowcEEUj9iD38diZs06R1LEWKAOiVoss1VROlPWsvSbHtUcRf3qhvu03zAY2u1LUSl
+CgTszvAwCZ9tIb139C622XxXOzpCPT7pZfGc+MKtHschDEiGDArfTtxMrIAGrCcNHaTdS8VXkdq
I3zYuR2eIjiAKcf7NPLWBj7Cg7KmDjDGYpkhYn+ZsUpppa8iYwby8/t9jiG8flV0oda1jU4WN+fL
2NEZoNlJ3yvgxgcGrsNV4RSF24pPWWD5KsMjXKrwEvGh6EBw/jTXairbcW0QalOsGgCTD9CP5wWz
nkTzpeMAwWxumzsSkuAD5SBpV1a99M+jInijIV0OCbZDn3wlk15/KKPMMPhFyTCuFmgYIsjpYPLB
6e4TeTfZOiYN5n9Rdx67kXPpln2VfoBmgd4MOxieIS+lzITIlJT03vPp72LWjwslSxGBilmjgBpU
ISnG4fHf3muv3FwxHgcYFT01GS8iGUBJNoLpGmuqYdmSO9OiwJAkKHz5BKhKbip2PgRki1dZNDzG
gElsbmKTG+Z/Dz4UG7kK7T95YMRIuUKBgNvTyp9y2DOggU5mv3FljT/x8XkLHNndus+KR1AtmO46
q+xsID7XBqrVGv8ZqTcyLPVrwScDdNAPicaahKU9ucbLWe5BkcVUpUwylzQOdSwgqp3gL8Jl66lv
tE5D2HekozFHxJnhsVvnuaEd3Kp5zXHwciFUC+DhmgB6vNSOOywoTHkEYaRI+AIZP0mDFBYPBXyo
kK2KIlALZ3HeF7U+bmLCCpcm8GWnE0zPFjoi3ZvKFB2XlW+VuKWySzGybnEXCthBilSg1NRgqB9y
bRfmIEMbk5LYqKMVzI2EOEy0L8TNlBxaNqTCSc96B6gSoW54LxbWr4T+i68FwmQLnaWGSr8SahIS
CGcaOXwVHIt80ClM6+pw45ueYvtZJ5CqKghOqy/z6mH0lXsQEXuzgpSGZPiWA8NbY31glN/JYYWu
ubN2QRKwx+VeOIDtlnHiW7RKZ+0tXzEWRJYFO/pHZNd1V7/woq8u8SM2gsJnoQsszKJk8+qR+tmF
vtOm2ADGeGJejmvLVK56tLxEVqDWwqHyW9EYEYKYTyE2MgcGq0W9ECbPvZkbh546o1UJ8opbLtSY
iXs1+lELv6FJrvFhpMxAsbkdSaNxl5yLtSt43OZicIF5G4L4lMsBRy4OFQud3eJSJGKJ3SGuvTQF
08autxpD5aA26SZIpRSGLIgqrnj7MdUeyLtE8Olm46aQtNfW9c0XJsJo2wWQCWCjc62nhb5qh4Ek
/BDTYVwReaBt+PTZ0pUrbVsDOAAOOfpMbajeQqvmrMCBfiGzQ7rPXMJBFjD1OiyXshETkEYI0KrA
aWN7kEIJHiA1jX9YkNTWPwTh+A56tV4CWSE/LIWpFrbIxAtD47xTGD+UgPTXBTLQcKeCEfkVtnDD
NanWYBUXykrJ+7VnhQh25V64NozWuqd4w6modIEJcDAym/oqiJL4RuPWBlBcoK9JJtHXOogrDXEw
JesiX/YKpyOlGq4I7owh4LDBLOprq7DewwZvRTGAWU9ikn4F2VGCAmiRXoAmMYsn8NwPpUBpWC60
giWoeq2JBsT3yl0rJuF8UVhWvChavd2SJUhebciC1HnXVPrVPV7x8Ubq47dRFUFcKK2xrVsOoBxe
KFclFTvn4FoWSm/Xc142cp4hm8FGY4dOeYprYS5X5BWpd+TbExOnEfEgi5LJBoS/3lbSTxwjDRMr
/kCtINioC+xwVAgAbxvXtrhXAq5cK+yIY3WBTatemSaAnCwe76QmfSgkyks5nUzQwPIpocYkrEr5
mpxFzAgEygruQyT/EuSu3aiiNqwrHNHQq7kl4pprH7fGm1G1Ts12vZAkKBglizGBCg+sFdUNzsB8
nxikNIgEPHhNpzq4oMad4aZbWXeB0hLWyu32bZFC2oH+knQWZUYKOQu30xclxXmb/NCUkGCAKwVo
8I0kxtpdSerPBkcJWmM4Yks9rJ47S2tuKup3MBvNF0udcleycBO5DfBlqAYR+/EtEnLq+6MnLyh9
PZGYulZKWPNJ+ZGbprESM9w1IKTczdAH4z6tihdFSss7aFWP5KpBr4kz9rGdVW+4JG+v4VDIAJDA
cgPa2HFEhyhoZMPSpdhrx6qnE3yr1wuRJJZVk8h3VhkYzKWCBF4AKLiBmELuEnmXk8G8kKtxCRSY
kg5XMCrb6BUOZsaT56e20qIyCAqNC/HJPC+wPC9aT9yBDEXOCJTbkRPvJsqlBd7OwVuUyQR6CZAT
qLoIwzhxl5oSPvWuci1CBtuaZQPnqeCKx2pLjvT6gHEO4Oo75boUc2VYaz89LIV25KcPXPKTaAip
Epp7uYD0Sxt5WIKCHM+xFHKLUdblrtAB4+bY/LmhEFBwF3uvsDhu6iqkZJLJyQQqNmIkk+wMTQiP
FgGJZEBMBaxXiYXnRk3MK5GNtdUOy7CWCjsSI6dL0+emlMKtQPmQWn4ZHCTCujS1WeHyr4kP1jEI
0U/SLdUjlgsqApuhNu/YeIgrXG0DU39jE5Y22W6sfY+7dNFmHDDh9XkLtoC/IRCbn+bgvyvBFJ0b
DcQheFTcmKKoeYjmcFMUCgQ8Bif7qWBTNKlAhay+19rS1scG4o6r1fdJ3S+sIH7B8VzsRhm+QuKb
Pq92EIX8DlTNplQE/TfxJws1cDdRPr6CpdPZY3LAIDFZsUcuLBB8BDAZdPWl1mTvjZqNhyXTnbL4
DpT633HrQkUjDp1tXCi9SAkN35L3Qt6JPUpte0dUkyPD/Aa5TCJipDXQoxTuDAI793ty/Iw0fVSj
xN9QyHMq5FQsHGC1AcT+RGewT9z6ILlvlGlQ3PfBJ1ahwAaYbStQmQSzzldELbBH17S0drRGx1kJ
T9ohuPqub/lcGN9WboVhdURV4dbjuPKNnKUW4y5HTshP7jrQk8dAt3aEyKIoiTn3IVkgtRR5OGd6
2RqUJ91Xfmu6JB3AmaiLwteUteDr5YEknclj/iYW7Yug1ksLuvVSK4sPo0hbKlP4hBrOgoCNQ1x5
HbTChdqlv1hnQQ9qkQ2TsdxGaf/aj/D6/bqHblZ8ogdZSXp/zSU0aY/xe1P1L+DW9EWt41vTSVXb
hrhJr4LOHw9SIWuPo8fkLuDWaSP1GY7FT+qnCnXJK6xyDa5f7z3KEiqyBXCwbqj6ZRP28Zr7b7Yt
wOGNdnJDOV3DYtITmjpE4L2gIF8niQ7NeVgRnTXSemCXrI4sIFnTxdeAWoPZy9qqyd2K0J/E7oXP
KltV9P+iv1VlY9VJJdnfv4fxRyO+tuTXBKyN5BaiVVGiz0EjhAKsx5pgpPAW3l68bCKxWuh10nKF
5T+DL4CZJeCdNseDwWz+CESZPCMq4B9givRlkiri3oBnBphUUpahUAP4EEuoX7gX92xH3QMpLQsg
MKR/u9e1oHebVi7g0xoe3qSqfwKTbNea70AjYe5vyDEGs1MuKBm8yGqybcawWmWIlBz0D/EVzd+v
hQZvH3AUXBx++lha5ODQVM1LI7xoFmxXEJwlOZ+EGCetrSduuBxUqXxQEy7TOhNjgET2MCMR5n+I
vwUTdeRRP5ftpmk/Uje7ViU6Jccjcq6qjZzhOCXS2wFMsEH5S4uNIcZq8IaWvhJiOVqEEsxX0R/3
+ojF0Q0IeB4hAkJnlBy/15pVJuXq88BGaVGYXUsPTDq78iF+Z6M4kqOVmdseb+Ga41TMRjuv7uQ2
FHYBFQOyz+KU21u9Zuk21c+K0GoMw7bU9++KwesY8FxfAfnbHEBCe+weBuBEekAnBFMTb5og2klh
sMJ9aRPtuAhwy0U1kc/8y0ZHKND5w9VIpWidt9KqTQDgBgaaEm5UuBaX2f/S35vbxlDWgxU+kB02
Lkvo928VGZmhK3D31d03NbggeNKsymX1BIZqEQzsm8uyaO0Ei+2+bylbpGbJdX9gvPexOqX0YfsU
K2ETGoXmlDorFZdgpaMO6crrYIjqOO84LjIQrEJ1iB8NFFa9AIgY3nVdZGVMM9UutZREYH2USfBu
4IlL0/VfftWPJTHQYktgy4ijKGu5nVu4XnXFBenvLE9LW5gcjQtYM4Q8V1J1U7ciVBpfAOsDmHSp
cOLaDmZdLtmsPRqQZra1kBRbnM6QSDEJgp+RzA4UcFcvyOy0riC6NJMNyWJcY9VmZg1dMhLgoTwh
7dPsrrHgN7Od2rVGCM94LHTfpybfpFcuuRP+gjXIw5RYg2sZODpLBTox/px1G3L3/ksQi4zdnVkJ
tpjBXDCKjjv+MRN/qllzEBJ9SaRJsLMqxX8mClhethbTfIsyft2qRbiTe8u1XUhqq0FqH2rW5U8+
brFqUxOnlDG5vpIoFJ9xb4sf/p/MWOIn/M+sQNdoNdyImQ1+S2SE0TsIU/FAFKn4swygtxAm3b0A
y+x/kKxp2LjKM/Bzebz3keM0RWBrXIcGyqusqtIVV0Ioj6D0PUA+qm6gMj4lY+0e+shK73xON79a
cF8lQFurX2qWgJm3UfwfdZiByiL7c7xOiyS6ius6WhOfXdghXuGroWvyl8YYrX1HVjVZaV3Frjau
l0rlylcp0OQlQWQ/vaK8VQPqBwCeCCnXCmHnV6FxTYdosOhTT+CDidkD277cQS6rAc0YkE/5mtf9
6K0/IDgVXm7kqjdDPgHsIqsT91Y2qg6SivGhD9mP6LHUs+9Ia5QvveyRF8Z+mLQGfVPHJrhyozSf
O7UvP1p0KCgWMMRmrj6sulJEYEqmFoJGEFJBNy7JKZTu1cjMdrKcVy8pdMyDhSPGyYLR/Shlrk64
A0o9SecesVTp1Un60RlcZOMXV5b5WD0hmxKZbgRv/GiCLJng0e6Gq1LFyfofYQXcF6S3y8lIr7cw
m5q7ylM9qA09NTlCJjZ9BGJQrywC3N2qZwljcxFV3TR4iiGa4LJ2hW4uY49HttAtOWTdVsT3TwZx
g8im11J2CEb8ntMAe5gYUBMSse5B+2U19ckoui854a/+r8pALsmDy+wxbI1F0lqp447E0pT96K0I
UzCXsQDGyScJ7vaPBuG/kmHc5J/pQ11+ftZXP/P/D4QWkog84bjQYpul3v9xpv96+H/3X/UWf/7d
v/UWnDX/pao6/9HIsjVUGVnFP3oLSfmXqSIVMCeVjwm9+n8FF7L8L00Dto3aAjKhIqv8o38EF/xf
EodQdIGWrBvTv/tvBBeTyvs/5NmirMxsDiK4xg5cnuh4CEajcW+BUQEj8qUx/lF3fFVzHHs4L//V
rtYOFUwPuWOrxfU7BZMfeeDtSFNcnX7830qRiWphqAbvPlOI4KYeSDyuRMeiSFAIGJCDxeknT56A
71plZnMwxTwkwKsRncIbVzGxiC1m3RDyOHJVmbJt0H6e/kNHfoI8czykJNTL7sgfKk3YzwdDPedH
ONL08sztkDUyqChKC04jg0eRCR8WWA/N8RIzhSjLM7tDoFD+6Yqpgfqlnj8ZOSqk/x0+3/SYaTB8
1/LyzOrAbZc7AHaTHMrsa1Xx9pbHUZvbtA7QmRa1Nw0JmFoPx6f3tvB8b9my2GYNkl3LD72l3XiS
yz7RdMyivgp96sfiXofSiXw3355+x+k3ftM5ptH6tVdnuWay9RFFp9fCl8EVp9L9cox+o0/cw4Ld
nP4rx3rG9L9/sXpCTJZgYtHCUvrGJQlBk2dGzbGeMRvxHkCWiiVSdAzxxwD8Qu/XnPxPv/SRcfPn
q355aa/PkCmJvHTSKCukhcaYsWPg1HzDjn/rZmd+gnGsl8xGvkc4BQb4UXQ05VPvK6eIOSVXwQo0
mbvQXJIgBBNwi7GEvbAHc7X2pOYpidLVEE1IwGrVDSLIjW5ZYlNo0nwtAJFnh7gsA8qeiEkST1gF
anoVTqwEM/K4DqOWJVo2aRGrNgdmAMl6RKxUcrOvtOBgyx/98Jw39ZoziOPmVynXQALoZK31rwcx
vZmSnkx0wRn3xFHTXwP35020BfLOLJPXcRGtJI/yVVRumHiWgazv8MraVdRdC81ba8GmLT8IS4HE
BWSh1Beu8QHZCRwi5xCKiaZ6z7UjdoLy7vS3PNZPZnNgii7CN8dQdAZuKcs3NTxIUFNOP1ueOts3
Y0iazXvcrpVJEzOG9AkWjg2Hag1BcxMVsQq3/bAbqJd56i2Z43Yjk9BHfo0ymMsu8J2859ZbgRUf
C49KCWuibvZsZwEl+8lSADs1NO2Zjja9znevOZtFCUEvANfQn9s2X3XyS0RGUjm8SQRGZ1hqJqcX
Odan20SbOu93f2w2pzIsiZwWatGhSPk8hBBGzVu9Ku3p2n+0oDHHnxxvGFraDbtHnCOitPSQTkMB
XrqQUNuaS89GfPbiGONSRi4PHb6UNCfn7tBUuDokf8pwE1u2VLslLTgD88Mm20K/YKivGn3Lb4SD
VMm2lv+WeEhJSifKzQUByQu0wnYKuEbugcmSauGJD9gBsuwKVDNQ0Ecz+szgUBM6cokvjS3sbCWA
Fd9QqaHtZeKkQkqLsGBOt7R8ZG6Vpi7/ZZrKpHgErCzxWXH7+D63VtyOi1iQOP6S0doLgg1ULcap
Ikpv5kAUQWRzE4YbY7DhMnMAfu5xNA2SxvIiAde4I5fbbiSS6uTaP9Mfjr3kbAHQs1ApDN0CHlkP
Wxg8V6Hwfvr3H1nApGlQfvn5VhA2bo6sDZ0glDJlJRAJoHxw3AbkeWZ/cGTykKaJ+8ufyDvUKlbH
IlMLrNg/2u6nInyefvtj7TKb+wE1tFEFHsWxLEo+20E7s+Aea5XZfJfHRCXkEs/VmUbcBgglXrei
3Jm1v1XLh9Mvf6RdxNm8p8dp1UooGZzOvc3067B418Ob048+0i7ibK7KdIrHmTcASi+RxW1rbXnm
uUfmJXE2LxVWYRpi2+OFQHiQhOUGH9kKIdESYP4C7OjOCDCZ5Dgtn4JwV0kkbGfqY1fXSyP3wG9V
S4lkagH5U1dG27YNIEpqMFSmtIVy7bkKp/BiI3BLR5zKwi/1XdDcVkF/1xrXMhS+KvlZQSsUhh3c
2LzOd4G3ssQ1UbqqF57Z0x1rvNlkI7RGn5DozqaoRBhZrEtLuPDJs7lGz2HbBEEyHVLuw+GgwAQ5
/V2O9NfpgPrXEPPdOFElfXSSql50XcRtn4/L6653TaLyxHNfn6d9syiJs7mioIQgyAR9OaijBRnB
6ZmBcOztZxNEkwSkmuL/RbcpL0bvMIbP4/AbhRgx9NKZFjr2UWczBbFGtRaE7ujE3nsjOS4Cl9NN
f+zB86kiBBcqg6RCzLviJg8dy+nnfj87SNZsduh6XzIM6rOOzvX0BHUeUv9G8M7Myd+/NRLBvzuM
QiW+AvJIh6mDZd2uCQ4+0x7H3ns2Q3iR6GZiZI1O5j5UlbBQqaJi1TzTKt93FcmajU0RnLAKYo7N
PkV+I3rsxVufelrImi13H5e1/GyUkh+fNEY//Y1yW6tPRoTvtdbP/IBjDT/9718WwyCLywY5BM2T
LgvG6Lkz/rHnzsamT8W4NhOe2/yMQd6f2x4de6z89+vmqM1JmsCT0Ilbn6CZcXm6jY89dzYce6v0
+hI0sDOJUDrpodLPrHzHut9sOApynmvN9GDPu2nFO4kzmHIJSgNVx2xExg3qu7ajLdKccJqln91f
1BbmbCwSZRDiAOSVLc4145aCxWXPnY/EZCRmMp/e198Y91mzuuyxsyEoW5xDCgzhzNZXFIbacXPZ
c2fDLoJZDWiP5ybeXa+8Fd3nZc+duuCXEUc5JHDxvDHzG4isr3zYEZc9eDbkxL4rVKTQo2P2S+7t
/ejChpiNOdTzoxu36uio+oM8PtTnDrBH5s45RA0f2YC7iYYI0UBE9V2DX6rvkJKW5g6QwYWtMhuA
Xu27GML5Kz5owEHYZ7132dQ5h6nlLXU+kulEFA6rGjJrf9laOAepJT4k+yBS6NDxllptaF02UOYI
tUbIw6ZQee7AoQHth3fRLvI/+GnKKMGiiJgvumSfqmv3skMDkJq/B0pXJ1IzFlZPkuASnscgnOkR
31+c/AcxDZJ8ZhYZ7TBaP7vyN9yRDcHXtuJWSzzdqgdior69aEjOCWqRVEpuWxoj52SukppHKf11
+sFTG/zn1hc76t9tkxRdjiKIMSnmKOFFcSMPLAPa+vTTj6yGk5H36xQVIZSC88xerwcPIsWq7b9d
9uDZYAwVEWKsQdO35Uo30G5c9sJzeBqRa0Xq9iabU8PElnATXPjCc24aqF0dRiUPVvNbJdk1zb9t
33+5vr9Wn4608ByaRkJBEho+3w9nb4xYwB/CM737SM+YM9NIxqwUa5o9LLVEJ+8iZrtNvXOzqTRt
Ar7pePpsUIoG0jgynEdHCt+IBLr1sRz4U8BWupAkY2VpT5mEUyGqbCKoFgOWKk/C9rsBTaIIuS0N
4hbt4ZnfKk395ru3ma2lAWVsQSl5mwp1sYtkRc0bcM/7Bteexciow8BujPu+NS+b8+fktTYL+AtJ
PDgIIm6LPLspz0z6xz7bbED3ban5ecwvMRpoLGhw3RufCKXTw+7Yw2fjua4oXTVTb6sVVDExaFvx
IRDkM19Bnh7z3VeYjWoUVgr2QLl3ZPReQtvjkMUcpTcI9N/cioBEwBr4xPYocxxg+1OIDvbXYNmR
xVLnBjJxeZ1JwXWGeDIOdWyu4r4e2jOvd2SozcFt+A/wGBODwAYAJHS467EvnW7WY0+ebZQRChYx
mxVmncGWsh3spdPPPfK55rw2dcywcEQ8F2Mw7hEMygNs4+FMe/ypg37zubTZhhkezZDq05zWQb+e
glhxfoqg7aMphE0eNzhkflvhs9haq7D9NTkd5clHtdBSfZkWHzFC7VZdD/mzOiarqoqWehJtcjSA
IYAUK1Z2efVDE+5Pt8X0Ut+97Gy+wb5cWVWXDE6OnSoK7ipA0IlEZr2kXPgVZ3MI5Z6GFCBxcDKV
+KH491BfNsdrCj/py0Y/1jT8phgoHJHaHgeTC4/Wmvz3c0cIKN6Ay8khKhJPfoh7qbxsq/+n/PPl
lYM478k6oLVJE0QTi4nz9Fc8NlJmM4QiaajwGokJyNCpLHa2GV92kQYa5O/WKKCsSWqRDY5O0RM6
1vNFb6zOxrbV4oFDOD04BJTKt95FGGNUNdNZ6EsDC9R8B0g5A+L1pXZ98WNnQ9oKoxqilts77eMY
tL/yuHo/3QxHpiJ1NvxgGSEmAx3Phm0bCq+9iUZWiS87OKizkdeE5ML6XT84QgxxYlFetslUZ+Ou
Hdgak+sJvxCTl7woLnzb2bDr3drj8/FY+Gf32GdPN/CRkaHOluaOnPe8VOkQqX+LPvYtFtJzRTrt
yO5InY26Ulf+GXUuJlWpfbVYmjWIUBkaP0yXIwaLyrsTw3IhlNpCgyI71NbKNz/JsrPrLF9F7oMg
EBGGL9y8o+PaAwUO+TEqn3VwFUM9ublJTs3SRTAWu57ckzR870phR6TV1nS3WnNfgxw2t7m1c0Oz
XnDTuIolcFkIFIdCWSC0TWpgM6QkJCJKT1/CUPBUii8XNa4ymxtqzUhKwjUHh1imSrfdcnn6uX+q
kd+sSspsdjDQhxYDllLHQ1ejGw+ejxJSEtdJ9+IKd2JAYsKnkDwU3bPWvnlsf07/3SOdRZnNHogj
azctOGmbRBymW3W4hJkNPGs2fYBoEFPVErhx+NlmpGZdtpoos8nDsHrCfLTpsb9hrDbt+nQrHNkS
KLNpgxVPgs/CV3XDZ53NXDze6/q7211W3JfmskOF8AfdVHjtzP2hYMJRz1wFT1/pu04zm0B0NU+B
bI49pW0wkhNrEfGEGt5r6WuL8/h04xzrIrP5xIprXLw9l4BSu4HP4OZnuvyRheAPQvfLwkX+UNWW
6vQtE6K7RBAmlq1654pLR956LjWMBrMhTZe3JrKQJPsu351ujT/f7Js2n0sNXXzzKbk/bO7cg+Qp
dzL09k5dusOj6D/5iLFGtVuKrbbGvHcbSBKRitcEtK0nEkxYFVvNL7eaOuxTCpcKwKMiJ0o9M+4k
QUORzyklX2TpZ5Nvy+BRlPxlCr2nowBE1toyjvozH1USjzT/XNOotlILaYJTfVKRmgN0vslV4Ed4
CYoPgrHsjPslD4qJUoBBEM0Vqc2LkbzMqN+1MdHjjbHr2e1X5XVLmmCB7cdUG2ChMfRMHExEGokj
Yh4sAQSUKki3cjk96Omh11QSeJmwo3hlSU+9+oGHDc3Ni5ELD6A21pqc3GTRL7H+YTTyqupx/Xi4
MAR9rQD2TNsAE8V7HhyAFaNo0dd1dusTnhSuTZiomNKXPaSOibMgMibGuxb4ToV1KCOqtdSkhWk+
kWmA8PtnDP2rFV/jVLYrEpxAxHCmxLwB5bfHoj+FPXrJE3HRRibbbmRACIOehX26i1ejCG/ZnAhe
q0jUrnXzh6kcogwMFr5Wa7BWRrcRIMn6oXhrhqRA6sKKOMBFlvwWdQ1z+5tSR7cVZkGlqC6bc/9c
aXwZUEBvvazQpiqLYlMha88hs6Ujp/G5jIOishkbHXvtPH/MzIP5kZH+vDADG3prLm29aOdmZ4bX
kV45l3UE2IhQFHKSdOM9jmK4WhudDMDTY/fPnvibsTvXdrQSxiWL2ERHFCSMNT+B7wbD71g5QEWI
s53VEMl9V5PnYxnvlfeQ5d0+rkhiWSdahzHQsFu9tDXoDhCgODRtzbh4EJuG4FWuHgzfNvN84Zr3
pDT/8Ms12Ce8Dfo6kSVbRlEtkJmZRxs0aATSdM0KMhDitG6pyns//BEYd6m3qY2NQMLjmd/7/fIg
zhbhWjV6oOAiHQL4EUSaur277MGzZRhbM1AdomKdxIK0dlu2j6efe+Trz+XQo69LQTFdrJjVISz3
JDUL/Rmt7rRB++bTz2XMyMMLDRgU55kI/Fb0QTK5ndb4wvwQDxPaAyzEnRmcWduObCj+SPG+DEVX
Ib+8c4feidxbrXosoytVJ0W1PfNjjj1+dh4xpSAfiZ5nvxL0JFoFq3x4q6yA5OtzJPsjO4u5tLlq
Wng3045FTB01xSZt7txqT9fVozO/4dgCPdtWyOkU5luzQHNUU5o1YLPTfejYc2dHFCnGIhnlPDea
QGfrpD6zYh557lzD2ynApxSdG0892k2oQ+3MIfDIt/xzLf6lq6QwhjH9e4PDherSKFPk04ldqbfN
BJk+3SRH+r402+QTMd3CD+DVu+JHXLypwnUZAX/B5CpzBSYOk+D43MbiWDPN5pxMj0jwDbmi6uvU
lhsTupx72awz17E2Q5Glql8NDmhmD4PouWrjkb4uTT/lyxfAGa4M/lQVJAD4SuqGXYYLvWhIYxbj
Pabk5emvoEy78m+moLkQlRjyuiUfhgt55ZDiBe2Vg2UU9ijejkTSDnG2ya1f9XAroKU3g60CDkms
bjRYRB2MqNBMAb+u3VICiQ58Uwg2JciEPh8f8+IpVevNCAbRTD8jwmFBPQhBuS5K29TN9en3P3bL
O1e5ElaaKmbJyErrl3io8IGDaWw4Y+PoTv1fIZCbXscPS5GhyO9y9ybW7wzzV5mXIKPxUhInKELn
kaPCGblXEywL0NO69ohf9u+k6AccOGB+Z1r7yFLyZy/z5aP2PdQwq6bgqEbLrl625I5edgk7VyKa
vhQKzbRIeeWvpgcuAw/ldAsfGTtz9aFb44vzi6mDmO9pdit0r6efKx2RgEvi1CW/tMZYi34zWhxw
S4olckn4fHkfdW+JdFOm3JMN3ps3xYfmb3faAqocZM99nP+QvDelINRbDu2Cyw5jFDeqHNje8LuD
pSmGL3FX2LgGkKm9Sl22jGPyKjehly5UgPwdke5yra1ag8xzTyJHGGNJP3y6wiEuHT88iMm9lF9p
iZOnV1jVY82ph8+63OYkWguvevQQjLdCVQXruH6sRNTnIvGtpuTd43Glp5fScwTsNBv3pf46dDde
FC41860uD8SAeu1zGuMOdn1rNebVKhl/G/W9CvOl9q9GHaKtygFFRfGu2YViLBXVWvhKdeXXwBvr
R2N4DPJbuXssuvuRhNLGuxXTh5GwW3dHkG2Ubj3o/MXNAJRPdXRlPwbmEqIiUEwHEt7C6m4i2eP2
+ClSnVz5qNR4oUv7YHA3BKovTXLU6w4OrHFjFtXzgOnJ158JZMdKe8erq83H6S9/rEfNFtnWU7oi
E9moYSwJ6+vgH8b4f1tsFmeLrJroVpL1PLeTMaNcjeem4j+n6P+cI+Fu/91RyeSDl+73PFh0iYKO
F0JjLX33zksApGpPsbRUopfw+dVda+NBMF4F7d2NxsVo7izzWQ8+Yb7e52V8ByVHa6OtbzxIhCVo
nE4zD4PdZcIocS4udUUCuQMJFcaE5tIMR/TODNXpuu+73z9bqosxUIjR5veP8cSkW/oFNvsnpd+3
4rJnfr+kW4hzjWlQKFFTVjX794L6+ZLzyWXPnZ0LCNdNVSOflALRIYTY2p6bzL+/dxatqX9/mb+i
WE//LbCByQUvKF1Zxk8fHAdLSipEy0a67z2QFe/FsM8DqjZY37tsnxCUUxKa0eOXrcApk+MTtC4k
sV/lcM2VRmxCBC5EXE1LNb0WqmtFx0G0qmWiJ9x4Fci/SY7fpsmnYOa7Jk2v89KFHrKPesF2Teia
QQtI5akqb2J3VTdXhnejKdeatrY07cIvNdvpW7owSIAmRweIbCQdDC4wLvtUsxUhbHvSZDx6sCSv
9PcmOLNJ+H7CEa3ZhKOQ9ATTm/cVAa34+gv4uwv71mzKGcw4FxrBpVjyLnjSdW+UZ0Sv3+8UCAH4
u2+lTe+JHfHWDjg6UIYRr/3Y9u2Zdv6zyf5mRM+1r37qK6KvgT+KBGjGvuGoHWaqWIQZXtdrT/k0
KWC6aV/ZWqmAyYjZrojQUovwugYgP3jCm5EGnwCmLtq/iOZsihmRrgNGpCETvf5Qnn1F/bioS5mz
rb8HtkHVJOD9mrWAHgh767LnzmYVz5QBl5c8t2E76y/9z8seO5tTAlJshjBCHyPrz6W4v1CULJqz
IZspiV4IGa9Ljk1vrpuztY8jk+AUVPF1EmzFsMn9hheuXWQVxriw9CczIVktPURGu/Da3ylxBEK9
DAsQHf4dF5l2qOIc7e9T890PNWy9A35f+SYLcaHEL/nQPnTYKAmqXrLKuAmOPmnTm9JCrLNtheit
fRnl6zG79QqwWdtG2owtp/X6pqteFIBwl32I2ZwRysT5QClnk/Km5Puiu2wqMmcTRjUQrRqMNJdA
Mne7Easz4+f746I4F+n6rRKCNFWo46s3HVmwC+hb1BlDyjoQ2Gr/stE01+x6nTI0mPGYlsBxtka9
hgp4UXvPVbtkaWhibkzjqd821RKC4mXPnY1/IXO9MTN5riQemhcYe6cfe6y9Z8O/VxTigIwWdXv5
qOPtTTNqpE+NRyjIw+m/MI34b6ZoYzYTKETGE2PYcDdYJ1dNxRVsc2Y7d2Rtmat1tWKQLE3m3XXl
tUhB0SuH0rTOLC3HXns2HygaVMhqejgBeg2oTPHMc4+99Gw8yrnqEbLFHlQLX3Xrd0w5hQC51WVt
PRuVgZtpfSfTSQrc2K6tnnvpI40x1+saIvtmI0P1UK/Vfpvmm4ted67W7a0hFvWG1zXcn550UL2L
ajXiXK07CiVxmXLDnEfejLhqigvfdzYGIStxEyRGTHoTMBuC6Bkx6bHmnQ3CwcDYqRghN84b97Z9
uqxxZ+MuaDSgVDoPbQ/l6hzw49ibzpbfzlKtMVb//aZc+5x+U/PYU2djza1SzgBw8ZxOywG8mihM
Ev1XJzXEs1X7OKmI8nQARK+hhtsREJogofqZelQRb3NgSIuKZLaME0Z4JyBWS9OrIv2R5C9gW7cd
4faBNi4Dr3tHLLcqgEQYMegFAgW1uhqJeZf3FcgDLXgyg9sQx0m509prReYK5eZ/ODuT5biRYMv+
S68bZpiHRW8SQCLn5EyKGxhFiZjHwPz1fbJWevlE0YxlVoOqVEgQGfDwcL9+D2aQQV8bQCqf86HZ
4r2IbOYHChG3lBcNM0ID+SuuYXjiwl6eZGslRfU2zIrtUIldDBzRmOb6KLrTqJY7uwu68G6aKKhg
m7gRuRqoAvaDMqlIXY3Io3Dp1WFys4zVHvv2GWNilR1lJbC91otl61QjtIoy0CMlALm1LkfnwUlM
Y1XHkbmptPx7m41+9YVUEYjRECLB3s68sFrV+veC37V6Cm6MlU4Wp4GkOwj1xcQnsJO/J0qQr+VT
TtQndanxdtbGr169n4uHfy/PTyL2tSpJ1Bmmv/nCdMW8HmzF1/sXfBS9f1/8k6V/rUwSgMHhyEZs
M8wxpl6if9H4+OymL/v9H2f6tsBtelB40vEQkInj97u+ZFH/vun/fDP+sqdfC5DaJG87DJTYZ3BQ
X3Dy70qHSPvUxhUQ48Fte7C0UAaKQsVV/kMyX2p0rxlmzDq+trr+lc/JZ0/vKnCmdqR0qUmgl+0X
qXoqvpmzXEuWEjlRnAi1w16tn4R91vrvfdvm1eavYEdbpCPhU1tHj/PPf38bnzwE82rTr2RHhnWR
0BRaR8f5i/Vz2dL+8g1fq/B1UTtNP8TzHmdGT6emvWComUswqr+a17ysxL99wqVI98cKNbpQa8aG
0QwtNNclNkiyMXk52X4iHvL55VvP5lqanyAr1aeUB55vm+P3ehTytSA/wxFfzy4aUIweHhv+jL6X
KhtXy1kSfBawBrqVeucX2l3NcMW/n8Mn4eCanA6Vpp1kJpD3uHv3Ez7MaCmK9KsRhU9W4LVyHn2f
Oik9910KRDn3MlNo37tt9X+uEdVa5jiaiI6p9dpIy62d9ytMr4ovnspn9331OhZhI8YyYXU0y1nM
p/orTc+luPW3pX31RkpzNWVSSC81tC/cMHqdYOYzpmiKMHMlWfZaNfHbr+a/P1G3YvD4P59S1FeL
OQi6wlocLLXjddXrRKUNynkw5iLQL2bKuunXbUNRlq5Mf5OF3wto17J7zazGUSTEnuyOls0X+eB/
28hfnt+16r6Fr1Y4NcEH+uM+BjCbVaveNs4lFfUwT7xmbjelbvg1udNcVL4sg2CQtoDqyf3KYMaq
tVB+cAV3LIPMfirk8wKKNmJeeXhK7X4bMZUSoiAMleHnOLxl4j4TGxniSjOsJ8t2W+eXZH1lLflf
q/tvP87VsSEttLnUDCBvmkKtZ6ejGK/qwh+xQJP7co8KR8+2c3ZmeqEQiiuU20S9+/cL9EmQvZ4H
SGODkeeU02YRH/soWYXLVqjPubMfgT78+yM+eYn0y7//I47Phm1CFCBXzJ7AVa+/d9Grc0bbpiLP
NXva5xnfpeUPOPn/+8oqf/z99bwWDOsjmpu8KslucTjveletfprjIZJfbPE+oi4stE00QGBw3NJ6
G+KIpvsODQmeoK3bZ1g5DxBLD3Y94VX2PFrPtrkblRdW7EoupMDGU1xIzDJit+bIN4o4WNpW43/p
b8oQRb3h9lobLFUfSAj8KnODv+tGYIbWxcDQ411u3k16uKudeq+075aDJTeu+6amrMIJrxX9d2WI
rWo9SK19qjpUlPqJErtvG3YwyXWgJrhAVIk3VPPdMgE+qXddeDMqJaVHnKbL0JNBmLfSJrQ4Wpk1
8982FILyWAF7jDBfpuXsMirvteldQWGiWGp3wr1siMa7uAZ4KT2V9e/aUmho8ysnGGGD53YODuC+
jHbA0vbhmKwn7WZZDgib3bLxLnw7SzpWUMV1yM2j5nbwq6WDikF1pWz0NFq3mIqb4biqqspvwt/y
+DZO9gqe72pW0o+aR2QOvQt1xJfkk1Ns5DH126baZErEQFUL8xLU0DDL22kRwSxjaSj9HovpZibq
NuVHI+8yuGWa/TpelLdYFevx2qCXlqrPRb13xt8JhPHkSa1SV4ap22HwPUunyR4C4ERPIrzL0PC3
bXEHOQT876pyaGVHI/i3xQP94Bn9x1jVXgn2wUjVQDZugN9gnX1q8mUlEZZW4wyIxVnnkewZFpA9
opEUtkCuOu77PUuPeq0E6oVmxfSDMtWenSyebt1TNaNitBKTHYRzBxQhdx36dKq6b0GUDNlvC+aM
vmCfxTTnqJ0WHBBtSNtoMSGIvOVTgP7YG1szAPa7gvjks5GiBhGy1zi+7qf6vaHeCOchmh6GFA77
zTCvJ37ZXf7ZkC52km7T4Cz5WGcn/lry1+HBCXp/adZ0TlvHhy3ipdTNCyzVLSsQAOhUztnDcMK+
nQ4zdKdT0YKneOlmOAm0dafyw1Z/CEic4tW2gyH8MYc/lP4j579ZSpBhfZdYhZvn0jFPwaEfw+U1
VAGuoBMu3Gi4mfJznZ/UfEs67WLM7SpgNyMFNaYXjkewn23ij/Kdk8hgztDMSKcQLUUa1748n6nj
rCOpgQQSeaJ4GVKoZzaTUmQX7WuRbsu+PYb5jFHhtJbVct01iCsYeoklZ2OX06bQzwiC3QvIeTiO
Zgd/yh/BryvFGxDIcgZYCpJhbvuHCesylZoELnlH8iS/U85FxA2LXbtIbpE9L9XW6Kb1EO17KA9m
1KwSY9dixK+zSKXMWU1EHUkJV86lMdusVQKRxaxfaq2EniHJ5pGPabbqYXdlKgKTZXJtVXiNHWg4
fSe8U3HeH53kxtDPlnxTgL4dPATp9MSUPsY74c1qbxV1OkS6ejflqFAg8ErZU0pdFTKMVNLb5Zxu
l/cgqDcA4DzsI3wMUkuJ/jAq3Ly/K+pf7ZTdmLaxu5DdQy0NNO0uBAicZ7ASJExCaJBMQkNpPq5U
0LdF0XvO+OAAdamF7lvNDxPgVTajP68jr4umR2giq77Cyly5v6AEDH1ctc5jL9BA8e7Zke45MV7k
9injCTjFW2IgvGksN62LDT1+V8Lpo2eYWTMOJkr/qoUJiS5PJJsp3xrMnVuDx7wBQqvMa7Unx7wP
1ac+aU8q1pMR844Osg5Vq9dI6/1avEYDdZdSvLTy9FNB0QeV5jgJNoFygRhgWm5lglhq+00q526k
dVtIOt6QMYMg1z8qJPA5iB0ZkUSfG15tX7ybsrUuHuYGcg+m8dMM8nFJPKs01um8FXm3r/M1fHvo
BXCpg3K6XwbGUlO/7Pe5eBn1c988mSoD/LdS+UwJVap3BgkPv2OC16dJr2V8O7KCGkA+CyJ9uylW
KZL6TDsrrBi1v48qevJqtDaHIG59uzqnI4WqpzS513lZ4hLeUbgLVWdPc8wtHRDN2etU1TuCtcPM
maTFVOhk9NeKX8t3g6IGKTvfoD1q1t0iEFvmMP6YPGueq5BZTyfjk7ZjdKzKytcbnbJa7Fvq9JBo
r2W7UyTKtXHtFUAHDMbLUGnhQCuNr6L+ZahbTZD01dvKuAXKoizAV1A5TeMmbTZd/lPpdim3VEU7
xFJbc+jICPeDoa7C9GGcA2novTl8QkGkVIrn6Oqqhtphob1K3ieG7Jzx1hBeJO6d5qW118V0Bq7X
q8m26+4o9rCF5vP4vujKamhTX5WkIF9YRT/M8k1wlooV+G6ztRsIsWmNoQLYhpSp6mNZKrgqVCRf
7SYC9VNU63w+VT0Qm5LoFXtCuVEyAMm4wTZiWYdWulKiyE+MG4YBt3l0Wqhg52IzSr9NPAwR7cgV
b79C4bN1KRNyMjJw6IsY8CvL2a0LZ3WJN0sl3FB0Dz2bvLgtsvUcnXXNm7JDzJillQQyiAl+GrxG
s6ReJXB3lTdZ3kzq3tAfl/6s6E9KfqPlPe2x20ZCwHWh3OirUD0Ptr1W6EHhg5GyHY7xcxeBFtnQ
SsLU4S4ZHiX2vtbGSb2DwVgsLcVbPoPRD6eMzlGEljqV9m33Fg0SL6a+God2q/YhKLnnspL9wSEh
G8Cy90c7F6sWNLBukxcszVltQ+hs4Ql4waYkaykywM1j6kbdlvB8soA/EJ2qunYTsDSxIwJphLBi
jaRa2KqWAzRL4kp97wBOyYZjOorAKSUc8nqQT2vmyG5iilexoDxL2zeJP+T5mKn7ovqNVaSk3OTx
ruvvw6JfGc2Pbgn9SNwkDTF4OtbJ0wLyUgV6bWt+R9laT36I4jlV1xnEH6tf98zX2BkRLGJ779O1
hVdLNQKhTkFQbxhUcpMyYRFZnuAMsxABpmfHecitzdKd4Jh6TWIEeb+vnOKk1OMpi9BpYQw0Scmh
wVOsQ28vJewv5mRxMvrN5HIwVeKubhq3DkMvWfIgHup3eLebqYdvClHXad0qbA7FOOKMe0tySCiw
16htzPxNBXAPq9ubO9jIlVgr6gPqH6gVmbvYh8H4qSrbAvRbX2o34DpWYDE80WX77sL95oSRSIEJ
QxhKeSnX6zJ7X9jfCrKXhZxes6lBsIg1MuxGi9djBht2/imxwZm4AfftaY7eKpJpeGm9FW8WnnLZ
CDc2lnNvyH6p65cXwIn7TSScY8egk2b8gny9zizbjySmwsJyC4lqpbWO27Bu0rra5MrrVNaemXck
Aq5yVDptFRqq33bJWklMCLYb6DfelDNMKF28MHZZf8zM/j41P0z9JjTvsuKGBLQTImir0V+yvRMh
LwFyVqUbTGJcswd7sPTEd6ZRimOuGJ6exqvCNI46mHHRkBtW6qaoZ7CPRVBBpGybPBAN42CGwqsB
FJDw3Ok8tV5lrEoPBuPX6OD1N9N4GKz6WbNO2vRYzy/kDJtBHl+BQfDx2j5SMpe5FILbiH7rfa4D
OTL8C/B1MU8TcA4F/NHUsxhJy+tmuEmK3BXqbTlCZjdqXozOlUioenNCpH0hKE+BYj3HBWCkvjwA
11zNMXSXsrltcauMW+VGN9hyxn4lmmyvQnTPge9F6T5pvJBahJM7QEZstykwCTN1KsIVgBiym9Z2
BbwiS942LdlixgUKHkorPCMDwjThKl3fzP0Z6Pm6zsQxsUq3sOMNMnIXqrhrc1ELfUZaYxRtLjT5
7I1WZ4cBw2+Nx7xIy8Ep0Y/pxo+cgAp7BOyJHSzqR8egnxlaK6cqtmLcGhOwHyaIJocMv9MBFee+
Vkx32TIGJS+nXQ2YsPTgeJfVlMU3tjIdlw7zDc2Q3a78ZVrVWU32bfUmtNA3bZXNa/TMWWwsgUo/
PgGmxRZ/X2fSChNqHyc9zrbMuVUB1sar8GMIEy/snnpo4XJTrrEv32sXvN02V55jIw5i0IiTr2mT
H2I7NGjBXNi/0wGrHKf0M2h4cQSxlYnpQz9262ped9bZ0rhxpvrKEaF635+a2vLN8U5V56CjBgQL
DzybuZ4S9batiwM4xhWar0SyOTjWngpV1OgeO46IkfkUxZXbII4nc0yj0LejCvSyxbjquB3s5sPC
G3w1doQ2qxfHur7HvWVlqrd9lfws9PhmJtIwBVk2QbIkLvKFosAXeTqUykByhx24QtROxFRuC4xl
Oq06OfbeYE4Mg53VaJbMbEGOkuxNWN+J9jhGJtHxJXF+YsxXr2qMPLMkZkvjBJR0SPiJ4ngCa71y
Gm3qPAv8RqWZ1tCBvKzVjiMeAxbIM96toF4eS6YlIzZeY7zHRtGvbazKw+phNKYHGf/uPs9cmj4M
NgZCCXKdD1ykVTYB85FGfxitNawIhAJuP4Z+E/crM32AUedZquPOkK0qDpLg7t2RV3CC39kvT5Yg
JShAA5vmxklhYMuOFJSIIAtCZdbhvd9ON47G7qoondcY4dPSZtC44tOiO54qb+Usu3GaD7vRVzoD
nEIDo8Z48oLWfJp0t+OwMNvipM8Pi3Yux3C/dKqv1ryPxt4JbxcO5XHcBaHDKThqPLXTXTgzQRlb
4CeGQ13pHzqu9Lj0N9VNp62t8hQpOzyhV47yQ02ehvh2gHrldAfiFmr2Njk2KWWNpkcJvTax1jfl
+UGKUxdAqJtV+Q1tLvIHULd2HZizc6ul8SacnW2XRUe9GNdGpP7KyFDNIT6M1tM8NHSryBicghLM
skpabe0UiVsyGltmBA9TCjQn3slIscQwcyCnwIBvG+bQ0EA1HHgKSF+cJWjyrs1Q2ofmSeOkISya
yeMDtCn4NBz7rQWconYcTAZwL1721bTKzdZXAdgadu1mRDtVV86JFB9HWsaj7OmMgklkOkXEjBKs
cBXQwGy+TvaHk8d7gOorJfnZlckjXZkzVRHMG5RdGbPD5b11svX2QXRhgNyO08KNXVXnOr5Np7vL
wdQtSIYTuJfpeMxLGsyWejTH2bX1jvRs4Vy0j8z2VIdsA8sbtoiuVcLwLSV/sV9TaoojbxF1I/S4
wNDQ4i6rnA5x+VrljK1fKjnxXde+pZRrTF0nM8u9JvqAfkFdK3IF75rAqB525IQwUqXrazrvoRXf
2wMreA6M3t6YPUeVRjvEGYAqE6DNZZSm9ePCCArHb7kza/yoAPhJwtoY9YmKowvWknRnDiJ7E5fW
yswH15Eu+E++RvjYec47ARYAzKciTZfAs9UiscGtyOieQ7MlyH4sBM6Okc80jE6FNGxgetO15zyh
ZCiQU1dN8o+pFi7SdOADt5eyiMI+Nurdfapu7OZE040pGKzNyt9J8+aIcJ/IXaDAKlOV+aaJC9/K
P6QlMApjrYbb3NaCKXbceGkDmVULYdrVJ6DcZA+cjRUNEua8EPNkbdtYNufaykuLaFPkw03pvJZK
f6qoRhmGBtiOXD2STwu31jHeKkAxJNZLsexk63lAohNJv6v5hrLGbN8bXuaPyYUNdnCoCmXWaRbO
OiOnKseMKe9X1Xgrwt1Ipb3djF0ZCH0tmEWWsmNGJjeIl7TcVhQxIKoa8jFMulWHLHaMf5YYKaex
uap5mdpEXy/Lx0TCsnC6nDDj1sQhU0a/oUCcYqpkMO5EfQ3Z9nguRum5xdiyz8pTSpxucuAJRb6N
GyZanAVmLHK0+rYcJi9LtFXFuXSZvIKTNtrvQzTYBwvmZkEKV5iAs6fXouv3cniuk4RJ/HMFG0xq
eq9z3nSh45qVHFNaF9AFV5Fs8vSHbadnZwm6ZlJ+FPbgduEAZZnsrxJeNgzeECVwfULKlY/hEm4c
OwD9tzWh+iRWvi/aJ3h5rrOQW1XGvrcZqZGp5HaXc6RxbOJ55wiXuQC3tdCmA/eTcqQlonBndOpO
ph/qiSAOK9eMwVlWE6UmheGH0S3ICqZGp2KHEBXgSjOwABuFuRcmlcmc2uq36MsnK7pY06fnCFqh
bBA1TMczmtAr6pHf2ntxCoRaHQ+jzUIpskM0nyY1v0vBgLZTyaQ9QSyV1rqSBEMVUgdgtr8cNxmh
qgXXbAJaRP+is1xUmTRESrgaccN87pjLUiTlttGdJwNXF6oTj0zpgo4Nj83iPGbluNWFcuz04TiH
UyCQ0spUtlVpW+TY7lOAvPz2VAfZrpS+NaWrfJC2bIfq3MacMUnHouHYzT+nO7vT9l3X/VBHpCgq
p9A+HNeRGlLSrQzmgaX7uKfE1qJHA/nsGrF6I7c22W+7sMHjyWANyWac23fZqYNCXbxGZmSv0HeF
Il34l1IwFq9LCKkPucFsgC7JfDXJIiagGP6XI2+ufkwCUXQzQxFWvHI4VJh0TD80a1pl4YMRvUSt
s+vrbI+33Y94IXI7Y9Aus2ukvCDmsz2Au1E+muG5gc+hx6AlJSA6XejHWQ0zdDyLNp9WlhnfcShB
HeANJQd15yXu7N0Yl2/TiHTXrI5zY0DDbXGUkCX4olZHS4o+FAehkUCUpejgR9YXyEBdcq3mICnj
QWt5xvN9NB9s6TylfGUbERexK0ePqeVXJmm+04EpsPGqUCvT040WmMsiu017a+Dh1ktpRBIFNTg8
3TXJ8lHrQd3WoFQkqm+Cc4bTduuRc3/sPMrtnZVWtxI8dydT4WLP1K+btcDWJ9JQQ033DumqgK/c
1ipnM1aYPTgYBtUrM3kdxX1B4SJ01J3cWVQ2G1ilrUHOtFSepJ/SbBvZOuZEOgugrTaqeqsvpxgt
vj2OXgWkwdfyJkdOfWdEjLEM5Zt9mWzM+nXsqDTB+vXl18Bi1hq9qoa/dzQJLr++zIqG1eIvJIMj
zPSaMbUuKS/nHtySuHDRK6SIOZ6S+kWPvZWxa9GaQ0fCIJb41lJ7wOgxtVTjYwor3IWwohGF7Zod
My3mDeOMXkZbB/JxQRGmJZWetPZeVFYwje1qpOscTvI66qk/Oeco0TwZ0UsvN2439/egXN5qh/mD
tgQE/xrScp0+jPbBCt+Xnm1SstadUQeNTjkYr4+h/mXVD421K5yBPVf47Xic4nIt+sTX+rNpS2uL
314vvzkd+4NR73rRB8LRPcxemaFwViQA+66HI3Vs2jSI5tdy3sbGvlCLVVEeHPOpkYVfj8oqWmRP
omqQyr4tM6upqG5iWozmvwnWfk2JV6HHpjrk4RUF45lZCgXVlxIHidS+JIP6VI8XdG0BAPjSE7J3
Ur3JrMgfu+1sLG8yaWc7dRhNMQAZbcNxEzbNppcw9izlNQhs+Kn9OlSMtcyLMPOw+/jXlJVviSh4
w3IPtDBb7S97ntxqsp8SDZtJx8ru7VRxlQwxvYT+bEnVI4Yw6yhTyK13w7hn29iywIOulbetQhzI
hg+TKFWJerMoDxHoEpP7b3j6c9JTYgwtb7b1t64bUMolt05krrSBPdoocdOqKCAtS7kpB7vwLFn3
puUWUJDiOpT7pmn2Sy054NpyCzPmMIrsYJvLJk7UbSjJG7m0OdXphzgpbxWEXF0ngpAzwVDo6yYb
NjpccEHbQsmPkfaYzc9V+u6k7+n4FrEFKHibZIdOe6tGSu3dOTJOo3k7cGYr8QqOqERSMJGk3M+W
91Q8O/Nz1n9MjFuV80kfNtTwkQnK9poKqhYbvpkxpnC8tK9bJWIE84aGogIdXpJuIvXWpirjyFup
203jbdYeo/qk50clPibKUZ7fJ/Xi533PMvSGOltDdb7FFLQkNC1y6uYhg8nZOL/EDHYK6zQY5/yy
Az40cXY3mxxIm8LPQQfzMH5V1XtrrGsNeaNgx538KXT8KXGJRDYOLvG9Sb5rUIQvYzw+I6/RYNQi
TcEgcGfpHMCYldV2Wn66HC9n5yaTzm1P9ag8SqF2t2jtwWBLi3RagRtsyWm9BcJgbJjsf7kxxm1Y
fGBSitzi0MvvihRtNI0XajymqS+kpyl5bCdXVXaUCkpco7Lx4lMj9iBua83ximrecfzP7cv3vYeh
fJKSk+jOho51Cd1emmkR1cv9mO3K3tZ+pIsaMF0EK/YVXO9B6+90MeHFXMq40ThvfdWfDUiDnjO8
GfJTFytrTlprEPQQD8FddX7Z/STm3y6Rs9El7Xixx8n7Wzt+LnqE7f2jlDwV9Iu6e7v20tre6fHO
JjXf6NYvabw3fpTpVmqFL2Y9EPJJKc6M8tPWcEVgD8hNIz8KMewR2sNcKC4I3vUYNqzbk5YPt0l2
skTsY5Ae5Gr4w4xvYyKCbGDwQ45Iw4CDnw2r1graLceZwtTd3r7vpXwrweItZD6ohsz0gFLSl3uq
ktJ9Hf0CgPvuNJW/DM5B1qK9qS4Htab1LITmNhbaXgxYc/JwJ7F9g/CdNGuT5iMklIQqwH3GkVQv
0/XYgdDp7N5v4ws/XvPU4REuID7Bgp7zXu7e1XZco5taQfxlmpnNp5C9TpHup/oX41eNoJZR81/K
9LEfq3u7v1dkyf+3muAT8cN/bgTvb3dJGYn/93+U/6vHkWj7EaFgLjy46U73xVjGZ9e9UialU1Gx
/3FdW6wb51hb31PGX9uCyUkCIHnmuimNzH4jf1MweW0IVoIwU2sbBdjcYibNV/SFAOyzAb9rQ7Co
aLSpKyQ2Jc3cpsnrIA2+YirssXRkVT2YssaNcnVdOL/tcLrPY7Gqqb9GTutFjLyXP80s++JePvlO
/nNu+OO7ZsrfyNPLz9gYtKa87Htf9bUtz5CNpp1VfCVycZppZdEA/9bavDblsRfTGZKiYGJI8frU
T74S/HwiDb2230m01s5ClflmNpvSKALNPnFsX4X58oX45xODami8/1NSlMhRJw2JNOJiSrmucful
C6KaHJvm+KBsrVReTRIMQk3bcmLcJ4bh6+pzOOekoefSobcyEIepjChhdZLb4dwVX0xqfHprF03R
H4sgH7JFjiMUxwVVb3CxzKpv8B6I6vqQ9b/oQW+bflN2j6h9dPNYY6Fu4mIhNRY2Dtkq5wzBSQgq
4CEsHlTjm+O7/93tH3fF11FRTHCwqS08as6QUr+3hK6EjI1d9ELIKF07WrOz+rv/ni+7/L/8fqq2
stqFC+uB1K1g+Hzrfq/tfqwxU3TJMbFsVF1Z4xjqfe+6V2p6q9WzZkxabndWvQj1oUEZ5HuXvhIH
QsRTy6VnErHs9nK+TqbvRfprP58YnEAZDfO8V96X5+rXv29W+0RP+L/cfBJVsozZIhzrqLOQeQzG
xY2W8sm0JDSu83NSaKSA4a0jXXrWGIO09BfH/FDrP2hBSNJBT3cJ2USdgsVS9S2diHUGKbdZfpUD
trLjdLp05xPZCQblRQ7fhubOUeXAlB7iaEAQtVMWE/thXqZCufv3j3WRnP9FoHntHWSpaayoVPz3
+Xg/41UytgMsBjH+0OrmLan5EeNw+uYSvQogc2YUZt6wlKz0vLRry37698/wye50bcmjlXpfKnpC
tI8OVXo5K/z7up9E+2vfQ1Pva7w2eTaDVBGIoTBKIYUlGwL4Vwax/83G/uX5X1sgDqmsyY3BO5Cq
sbuUt2V1kPWHanjtcocqY0gDeTtoB1EdrPy1FGe29ap8biQJoVu2oopJ6Tp3q+a9GF4d6T60nhP1
B3h1c6ZgC1EDErq4dC0lbHYiSjtVvq6a3xp9UkjYplqznT8m2ZOReGiZVzYtm9QJFMyXrCZ2O+uo
9oE13sjUEeWfSXprKO/O8oPqszvEZ2W6WcwLi+2maJ2T1O6n9JRUyA6qhibja019x2zam6jU0EWi
4InusDO02wXGbnU/6bJXF09DuGvQZzu7qP9i6vszTfi11aPJUFiX9ngSXbw5OAwifKJVg7fmPFHo
NxE/Oq4RKRA3Kq/mJKxTfHei+Fv2c/K1FaSYnEoaGfTaT80xCjfjV1LqTxb5teeiWkV6LKEf2Pcf
9kP9xZ7+WVD7z8T1j91zTqTKHhrk+uXwbIAXRQpKeczFdUuPmPwVlOP6dj1FiqfM5kqWFwjTdCQi
y6vFNs62nPbHLjDymaIhD5uuhmWox6haXuREnB29RG1g3tpl7OEsGCgUl6fE3EbLpog0Ny6Sw0w9
OdMOBWyWRPtqsvuzZ3X593/8VJ2ej+WSKeQEOxwIxm+60MhXudkg6Ga3MZdNTnTjkq8cUz4ZUJGv
wuIFNpAVBSsmNGjL/WJwYmO239wL5avTVCLGvm3wntsnCx4MfpF+kah+dtNX6ZEiFUxc11w3jgrX
Gah0ICYZv8NOBDB37dYkg+so5B7TcuWd7ug3ThuXi15NXQlJLUU+MStivYQP5s9/7xF/W2qXi16l
R5kZCWlApnPxJhGpJ75z4rpc9yo3MkdRhePlCSwvy+krp4+/bWiXi16+zD/ei6K3HUcPC3I5pwla
Bz06GiRLRiZhd973nsfVq6enBJQx16Z99dp75e/vXfTqxUtxY5YTm8XWvjSWTxXne5e9evGKNrEc
uSJPRMVIm8v5wpvhs6d89cqpRtRKo6pyhNP6jYUAuIhq1xJaoOVfGfB+9hFXb1+m4q1po8TFV56m
xO/BvE0B1TvZF85Ff0t1WSfXzkW9nMaapHTEz3k8TNGwcvJxb1POnNUbhnm+kaZfPuXqfUxzfTSn
DOdctUBmvnG6aP2t7/XaiEht9KGfhcJM/VP0IH1vYV+bEJl6RcNWpkVgKOGWoj4z7f++279F0stj
uHopzTDCevNyWkmyTYbIifyqikv/3xf/JDz9ZzvwxxuvOiCFC6YdL9XacdjO2jefxtUbWc+pQWWc
RyzEer7oxVf/vt/PVt7VK4mFQaPiHzaDhEMU3GFcn6GZu23m1A/15YsP+eTtsa9fUDOzoy7lQyiL
XnQd9Bf0/8/ZmSzHraRZ+lXKco8szICbVeYigJgZnEdtYCRFYXQ45unZatcv1l8ob3dfMa+ktlpS
FGOAAz78/znfQfVltf+zheYzIMhyyAuJW5gObt2mK9c2QoXc8NcX6CcD+hkSFDu+kfc+A+pE0OAg
P/xm1/yz1/30MPrwxOU885lNJxzftWz764/r/eRaf2YC2d3oiFyM01HHEzbDBMzQpE3xRQadVZu+
LvGA4hFfUYtXY65DbdKxcO1dNJe6uXJpZxUKNdeVa/oIgLF51Mk2qyyannI7Lg92OZ87/cfENwPE
kmc6qFUlD0Laa392t2qhKmttDXcIKZgFNgiNqHw7uyO0XEeq8GXhkEWaw4ULsG9aiqOtd0g171qk
3alL/xyarPReadGvDU5ZMaU+l5ZLUpTbpZj2ZtesO/h+fhlqi3tRxPNeZPy6/3BopnYPixFvEpxJ
g7xu4flH9q1vokyQJn7UBwB2qAvefn2ZHe98734+RzKLfL/+f3rQsQobBnvTEXJ3h9f2MZoeHPRG
GgJK5d+pmesTfRkzbWsKaz+LbtPlzWFuXXoYB6+b6cuPO+mdyghyOfpUG3L5JGiVV6vB/3quSuTq
0HiYiUy1PSNIJmudIwOI9QNSwW1sY9jht/NyVedfM/MV6wMOh/uSxmFp7xZ6z1O/mWx0LEsM3jAc
axmm6LzT8V3h+wJhFNhtuyoQC3vThA9oZxvZJqe7sSBKKmjUO19JjXbHo9W/DIXYSn/cOglFEhTa
85sy3zKSSqZxn6HLMK66YqMJdDf0bGsjaKr9ZH6jTB+Mbv+Qt+VVpXXHOaepNNCpxKTcWipokJRF
aExyCwbs+Di3KKWH6xnJfCy5EtmlR08OgxoaKShoKdh9rb9tkxoNmL0rEjuYZu1WdWg+Xw1jXvUc
NqtEbfIlf5zI/y7SR7VMa9UcLXejdHr18Bx7owk9fjnKx4Uo5NEZbzQc5LXNH5vpgEJW00MLwXg/
myseg8q9hIO1mqqdW3Wrpr0hQCMo035t2e9FfeHMTpi5ZWCNxlPZ1tgU0aTzqYbUenPBuBM1tUsF
1PVx6Df6QrI1nhSZtLdTXZ3VX5bT3s5DF/o4KXpTC9FtbKf0Gt20J8t1AaDc04xgTIf9gAo/9oqA
WMmlInYiWfYaBiv7koC9sECOLpycoAw/MPgIDm9do2QZYqRY5wbj2rSj0I6avRG1m2F0IZ2Kg4HV
U0QTniq5Trxu19Nr69JkXSBWyJtpW7vfuiHapKnYlbA1zcR6L2Ok0xi0Yhq0vtTXbmqGZXE3N9YZ
ERO4GmjfprgszK+pdz1jZaBIGlAOQZoqyM+Tge/1+y5xgvnsO1wixETPhahu/AUmEx0UZ6XhR9C0
k8i6U0Xjt57W0n6eid9d0gsP/F2/4yB0Tb3syl/GC0PcGsnHFOPWNJAkVCjbHRVM9r0+jgeRb6ko
0ReNtg56C956NcUbunSecAOBBh1ZkGiJcDiNho5crESEWa/HYrnvfQxBNbJR3V6VjJhdPjXTk86d
iDRqokkQDVEgI4VUSq7aWAuaGQYJsS+L8FbW+AT3uE2TIJ+wmEiUqYvcjNZBR+bgdglyNrqWFWrf
AhPAq8otbIX7OrNWiWeRkwjmT+JsbC7SedpAgQI9uM7yu1z6CAc+BstfkVBjtAetxJxOnWgaGPDB
DSx4QZZ+6+C6xrgDPtwEn9U6X1olNwndDD+7l/NtqyMwj0XAYKCxOpo4hkWJ3l5wH1OM7PInTTaQ
iSy8GOauGP2b2BF3g3dEviWRPVfpYYRoXk0bt3FPPRO01z5rBZ7AHK9o2oZ6Baw5Y2sFcYu2CerZ
IsnXRfc8OTyfPTIdEkcG6wNiY2DqGLBmO6yc1xp1azc9dlO51VOP3utN7oPN9HeIg4wuD/qE7Miz
+XHID2q5MljCjPSp7VHFZ6/CtXdV5SI3bHbC06nODSuFlbNA+KnpPHQYfq5ceaNybuPJWfno+nWx
m8Up8ohraz2I0SoYugffQL2Jxj5UefKhZ8UhTu4k/XWepfOCODoIoLwneyyZIsv10sVPEd2uDlmw
FPLkxl/8GCk8N1yHfm4kH2Y1IxqqeER1/zFD6VESoaPy5dqt9QeJJn6W2Iunknk5E1+kxoyYTHmz
LSY3dLspaBxqz06jXprB3Q/6BaLUBFoMjAeswxBI3XJjpcdueDOaU1qcTP3FH6dNpliVJ5qS7RmZ
Ox5Nm2X/69zV+7aytnl2i9ZwPUfliRNAYDNupME0+Z1TwWTGBtgJ9LUdzaNI7gxPnBrzNDRvNR35
eAw64PVuB8cwrtazv3eaaVV7D53/hdpSmKVDWLuPjvxmuXdD9kJuWGhjJYnZdPTlm4ePYSF5x2y9
mya7rlriUuK7rHmU6YYnajtGvJpTpKc4n69HMsFS7ZCPHlo6ZmA0uLBVAzouGPFQNeVZiyfYP7Sl
HowS8YBss3Wf3UaqOw4lPg20OC4y7xrtpsvOhMMUy/hLNN/qeYkOFwFLnNzHyx0fI9QRHen+8GYN
0UWj32j2w5huO2rCWKmmdNwX2sGLqAmLU04LqULEfsalyNl77xUrzvCh8Oalc7GR/XTReVjdBM9v
/RwJYz8ldFlblJ0aN2uh6/hlopVDk+4caaulE1vhkY3ardP/jqD3l0wLvtTnIOaE8MQIQ8x4FPNl
1xphytzcNjjD62/2mG1LtlYdQpe0KQmBws6Of4D033XsasGY4H1Lvy2mvM0jFrforpEylE7MPs8M
FY9npqg7+vuuHxBdYXhPu6BJtF3TK1ThAq/mnShQhpZq43aIqhAG/3rLZX8HyPzVluvTwU11SZ9X
yUCld0CvWOB6B15T3yRmv2u1OkyZjHEa70ZrW1fLhW+8NP5XNLArs3BDTw2rZMF7iRGrQuUxZQ6O
7CsSRlYLtohxwUCqrWu7PyIrTKebrCrWFch5N7/uS0yrmXlsz1rCig0qrb7OxhXvVUFR3ufGTQf4
YOnG0FfWWo/mkLPqV4kJVeTLJo2hUtE0mG8ITN8ojJzpfsQnlnbXDiomayaDSH8YQDN6mEmy6FQk
70hpnWo4jO5txjqVjeU65izp994py1GkUc2P2FlhYKPPoHJiEkes0+0BUpCxknWKpXzTYLkf6U43
iIKYDpbmy1IfYf6wE8Ku7KknXQN9TSnxjKHttQunjm87Jq4ZJ8DUbkR9Es5l04RdemOqZadn+5lx
b3FzRTGqYk3tLDMOEKexLzhE1TYq9ubYBq6bhAvTmeOh58Rs4duIs41qbftXJZOyXvcrs1PM4kg+
MRJZr3Z/O8rbBP8ZVVh1LlWnNxVCOYgZohGbNGcD6m81F5+apV+kxeWifWHJQJE5hhY7p2q4nTP6
pPFGj04Li2dT3/mLH8bmVptW463XnuppWUXnXot+jJcbs7z3jGsnb9aEHa9smuRpf+q95xZfZrGf
mNZctsuOwZ181sXDE8gZ9yX94gObyLH9t3fR+KjrN0n8NjTHNHuK8Fan3AuS+89yLqv4TTR4qXjh
7F416Tnxmr0GE66PdZ+WFvkKUexfJ7hwJg/dMkFo6x4jYiP1+6m4UfTVPZIHENqufWnuhWlsfDe6
JZR7nYsjQRh+3myqCvm9aV50KtmXnH4iJOKqcFFOMTxipl1QP6r2i4zu2vTBkOKASQggoHUfTf2z
plfHgkdaee+LO90MZH+SvEDMW1gSfNZSf+rVvd0xQ+gYGRJ1iFB/WikXALd0qsV3CLyCFpvooLMI
zDdKRkSVTashupxJ76xQutWvkXE7mGrVYMQQHvwC+8EBUCtT3LJ6fmFXD0Ox7afnLJ9D1R/AlZ2D
Qtm2osKymRgN61TyKFrVDanDKx4yPPD4mIlu4GF/NbLbnu2FzuiLB/xd5I5042sTHS26wuY15RK2
+2sTIXG3nBz7Ih2mre+LEAJIpx9n1g9pf8lwOkzi0fY/DCL93FSt40Hdenb8UGLWTsGMwEDpwMCH
fYQ0PmEFyjl/xrC9t/yjUQB1mJOtNN6jbl77E9sAVOFBY+/sZDuPNU72o0ETs3A5+7ZPeaYwROfo
5npM7WAYhvbB19qjrgiNqZOOM7Mb7Ra216pvnxMA2a7o8WAlW1sAMqBL5OJBHDp0nrJbx7gOWru+
d3uxh6l/OeLq92ZUrUUoXfBpBsY7QwQjETvZ+Sg+shXC/d+71w7m/yS6PLtogKdE/qabBL05pvEY
tzJgAbkkGwxNNWeA8byZI1ZPaNMmQe5bxlPoY5rw2kOqX5jqcaKAZhUzRpElyCN25Hg5DNe/rRZy
Qs7jKeZtOezaYX9ehMyi/pbaxS6LrADLeeA3GCLsu5kSgqTapGHJWoo4xPABsmKf9sig3d00HdrM
v/JsibE2PVkWkNwCUWHdrZN4mwFd8Vt5Gxn2tsMJEzf9ZWRbB7hp2zlBOjUS9tZMu8X2916vH9uC
+5EZyQfEPDovGrafqGSCam9jBP5N82Vooo0n0Tffk9lTzdHFXHp3RT7uDB/lISCc3yxnP6kfnOtC
f6of4FziYuCZPs4YC/FFJ83Hr1/4u67lr5bJT6XC0Rjc0Tbr6ej33QOT2WUEpmdy2YdagCHIiJrZ
//sS0af/Aa6BPYgbYC47LppxlU/+Xm+Xx8T/lon4UkTffv2hzkv0X32mT2XGZhE1+nkXbFhhr3I2
QWeJ8lip31RHvytN/ur1P1UY7dwfhrqgpVfpVtgt+sMYH0qTqKLxW6rdxb1BY35vjCiNu8PImtjP
2WXhXda/jd/9Lvv5q0/wqUMAoFy53IN8Q+ooCw57c5b4Qeo1SrJDNApcF6RMqquJHIUUp3PLWiVN
VpnyoquOSF0nqAq+qf/Pav2fKcoJRrA0pzF+TLStMT4s6W/qi6yufz2Un0HKnlvi32C9OmK+X9Vk
7FKNw5e4Qxpxx+EZc0h5ZANElEcRlHT9y/S9LgDVG6G+tHeKFWVJ7LDGpMZasLaxSk/4FoqS4+/N
UL1Ysb1x3H5jL/YhqYZ1or3YKMSV5V8J9TxWQzDH6VrKx3rxgjHHDVft2/Yimh/Lrg6hGwkcsUZ3
1WRZIIGKNBSa6+ja8g8+sylzWlC5Fzj/6vop13vKa7BtCBOaMJQxu7cKQ1C+BF71AiqkiHCzHboB
IrceogLppcfmEZu81j0lTJQTjqNJyXMlIYi0dnWmDNR9xa7iNU/YLOYIdQFoFB3O0MQ/de6012wU
/WdSx9ovLoS+xsRqL9gV68tE7ds5ChxKhCZ1iMmSuwwQV86xQHWY6Y29XeUrgG54VNX8kHUqbPpk
7wkf0taLZ7FtT/d5fagosRG1lMavy/StVPGxwuhTJ+incTFCaDGtrTNeCHDVilwDWmQXy5JeNmnK
asy+nVV1NDKeFRnGEw7wETtjvI02sWNAm/IYaqyv00tmm6dSfbNUvSv8OSz6s7v/UCX3abO85COb
HxffoGusOXIGVcqKg02vLe+H/GTmJ4SiwJ2ibCPmN0sa61nPbr3uQyTvtpmE1Qg8TnoUPjLOWvmq
MfVgKndaddt5VbhY1bexLXedtnBme/HsI0Jy7K7dhbSsNTwTDvJ2AFVpNbjyesFMPuI3aoZpM6qI
AlJxgeHte8J4nBQvPsKCpFBk5j7nFIj7s70SkKK3ZJSRvKM0LpPl1LF7bOb4wdGe5qw5ivLDS3DV
OjKcrHo94yvoR3FpJ9ahi6231KICgXBD6B/aYOE9JlardcDWVgStP2X4tqCL9dVGwNcopX2defpv
+iA/aea4n9aUOs8GbploZNcxUDW8m+Ik1HwkJAnuuOV3CoefzOXup/UFWmtpAhEaj13+IIkZdtoL
ga311wvFT9oi7qeFQiwlhxR2Ukel77KYwLxp/t358Sfz1qclwouN1KayOx6n9tQPd6wAv3nhn3Rc
PjNxXWGpsfSolPfgIYZogQwGRI6w41L/3fL2k2bDZ0Ku45VFmy8OA4uTo8o7MgRdymWHDGRJmj0k
+nYufeaZNBC2/5tm/U+G2fnUoCoXQ/fm89dqklfLO+8M8fSBAPj1OP/kojnnW/hP2x8/TxK59Ixz
7OgkkR8ns8OACoRu/PrrN/iuaf+LBfkzOTeLOpS0jsUK6M7nmXqfNullXtlvRkyRnmjelJm1M969
YeJ4W1zK6NlvOJKck/Aw3EFZCvsKcFg87/KKE62u3oQr9x1+S5p3m2Yw1llWHEt207/5xD8Z5c9R
Aro7x3pUTbQacRi6CW0FV12MxV2evIzVczx1UNbilwUklw30Q+QwfTwNpFm30kZUXRXWzhYzkq90
WkqvpfaeAYH/9Wf72WN5HsY/DVcbZQZ0OZ9aIrpDFpGZ+uCvX9k5Txt/NU7n++9PL11zDjZ6mzuh
K7Nr6czbWsZr0Y170523CluaZlSrVhUh4HooP9A4SvUoMAgZFLXjcudnY5C5X4wMJaWyDnSbVlGC
JjULlPcWZ8zc+V19BpVQ1jQMthlkguo4hEdYUHELTksH6Rblu9bv1lbykkevuVOt8cftqjl/VPO0
y5EbF+m1RTO/JGa1F1+iyA5asS1T0A/L9GZP9i2p0VQJrN9clZ89Hudx+NNFmXORxDVI/qNRKIog
RTABDCbsjU7uH/r1//wh+q/953/x87uq5iaNk+7Tj/88pe+NatW37r/Of/Z//9uPf/TPy9cB47v6
/H9++BNe+Y93Dl+71x9+wFeWdvNN/9HMt/jRi+77y8cf6vw//39/+R8f31/lfq4+/vG3d9WX3fnV
gGiWf/vjV/uv//ibaXEX/eefX/+PX16+Sv7u/n/9d5On88e//cnHa9v942+2/Xff8FxYqJ5O3Ihx
drOMH+ffmM7fXc/yiAlkVvdtz2W8StV0CX9k/t3Q+QPhmo5p24bNU92q/vwry+H1HM/xCHWzXdsH
W/t/Ptr1v56Af40Hl+KPn/+j7OW1SssOZ9ePt4Rn2pbrutb53XVX8JafDhqe6Fu3gpsY5FX20icj
5ExB/B98q2l8/dNV+au3+r52/b+H8l9v5vNifB+PC/FZwpeDQOzK2gGFoDS53MmsMipK7gYQnL5T
1BPMajKNU+IIqGJLU5ISnFgjtqkWhIfeSnCCCTAqe+UbUClvNL/unX0ex1l7bdaOjwc2paxLBGQO
U7luJXYKs466eud6o3ey0qJWV3nSmRdOm3bxJRnfKa1p0Uw1jqA5rjeLfQbbDdKPST/sFgdumKaD
ASEscqFyZy5lODXF+Y8cE1O6HTkWNt6+667TzvWMzWDlpUWHQQIeLcqadgzI3oiWiDlczXHPK9GS
GrLArWT1InKf2CL6N5ZGjqoHE6cZEi5F1rfWdYZcKQuqfHSoJXHg5SjAC+CiL4Z4I9SiGyHBXzoU
YF9PtNM4TfredoWCxNiNIyy3Rcf5sS1dZciLoUqd0mZbrcP8yBY36vamKGF4SKC+9OnYUefUlAzR
bJNFUWM3Rk2nIBQziBQ6Aa+sHA5pj+PcL+V+UYP9BHEIhg8tYSZFzNCGdlMNDjBZk0/aShQJOYsi
TBAECWa70Mu2zycaiLsrJ4/KkMy+M53I26YE3ttaibPTaLuwT6Zzn8W5FJV3i16jCg3wUkKjrt5N
brLWEvM56b17d85uKzM92TMdf8fMvzoaRI+5z4f9YpJFwXy94Y7f17Pv7IV0Ioi3oDvbRQAN5K1X
WVofUrc/iFlPg2EyN9a5DmVY3VbJGpQG/qbM064GII3DsIxhOiISaMsmzPPxZqqz46LToUrgW7RS
nRG3nFDTKQqF6aF0YZxHCYZSbz+M0cyguVLMm6J2JxdpnugZ3tqliWHdjF8T2lazF58qcgzDvEXq
Ui+R3Bplu7HBrflDEWZTj3PW0C4Ho98sfnM7G/El2hYNIpx5WDgQwLfizTz4dnnWnFw725EtmIWI
ZVH/z7tlLq+gTsJtU+4FmoFrx0w+DGEGOM2b+4btq9XrawdT9mwBC6Ij8WB1w1G3o51mZwDKWD+5
dtF+IUxp7xc6EA0ySBeTkDPdXc6fCXFCN6aB2VF4jheakfZVketiFXuwkEugeoEB02tl57JEzyHr
sCiTJ7tBUaCJHizjrPCPY4wTHI0F5dNSE18NTVCAE9Oll9bZNnHajxbACFzPwQNJnNxZphk2WPei
xaDrlAPwMuS9m6OkdGpxHDHtlkt6rc7YWcugbLfol3CsqLfOzsgb5fZGkkgeRJWaNpGlYA+bxqMJ
lQtpCxsSseBABp7muN0zH/TC9PkqotPfBXyNWk/U9QJjcYn7u37UZogaw7ap3WNZ9M+uNe06K8XP
fYZjpk77ljRi4DQM1MnqSzuYVaQB2bVOmjCP3syXXlj5A46cNtiOLDt1Vb2Es5tdWzCttqKqrhcN
fqxM6q/9CFSo4Wy2GuoFWoEClpx4Hwa6FKl8hTAmvq0M2r3J5I5r03E4sdWK03pDXQF2OGFVoFwl
fZhzk//bMFvYq2vxtuQzZ12N7xqdoIQ5+0gM0Tqi49wU1YdKBUAGPFQroTkb58zpmTJtNciUaj+l
8CJNUsQc5tWwULoHSXhswWYBYnA3lkS9MHuE4I0SuRhIMT+Rh2S29nGUH/UM+nAOJUQfops27wEm
1Dyqpidv4DI3dOGdMRicosNn4DzG6Of43YC5ZeRsomPECyWSr0h516aT+9eRZ3rrrirNdaa8e9to
xC7xAYFp02Nbj1PQxfUuOxNjx3o/L7yb1bhzYHJaR2xlgIFnmV4tMYc6fxHbNK/iVTzJAptE+W0u
ykflel9LoFKlodOb0hMr8JLeCqwoocvgpJSejLAqfeQ+YgI8m/fU1mtzY/Pjhd6CpbHtAUrzoB0m
H7BOx+6qDeI61x8TGSW7HtRmRNfIhvYLxiy6KbwYUU7zXjvc6GqgzJJiXhV+vZYthB3Pj/RAn9N7
qQNYa1E7uWOX0OlvWubd+LKt/fU8NxD0ZALHYMI3z02v1oY+NsZpKhYRGGOrXemWbEPR40eyCtga
uMcY2yHfFG57oFUygciKHNQ/w1HVxaGGjUDSgPfNGnOmBiPPWRdjk2hc3+h8Lku990vtUGelfnR8
2uapzZa4V1OyM8v0Ji6aF9u0Tkoa950lua0hlTSWTud6WbynElDXR5tJ7bI0aZwtY3HyCnUqE2ph
yoIaUzgzoLz6jZiEe3NU9scs4cg6bn3luf18k9dzsZ2sdMPi97Z46qWrmKKFrOd9BvIiMgsanVGF
0K80V1lZ+XQu1L50NY6OXvQ2T0Rv1c63QTG45oBoJLOT6nog/uZouBXCOcOn9G2U8j4GQbrtPRuq
AFxELhSDVOrTueFDiXhI1qKldgWq/tZ02O7bkCpwcH2T5UJPtEe2Ps3WZZrzUEkbs5OTlnWgLeh1
gMOwzDb9VS/a2Fzh2yzDWJZPJXs19BWtf9lkOfsF0T9GZ5yxm3tANRKHMAkZzQevASaLkXyvs3EN
4M9hT0OhWcaUyhMveym7st9XuvPsz5VY62r5ElfyRmOeimwDH0gjmhOoazO0UjhSOslUgTn14JHt
Wgsly8uS5AdfpTeOak6+V945fkqxbIZvyAI4rsEk2beLmKOVJc9I6UUv7qCOvDgTVNB5sLeRQjCk
LD3dacDMQ2OQ/U3dVtnRNrVTRU0o9F39JeaJwKej9xeuyGamdddbi1FqX0ereO+nSV0aU3oLOjFn
4NjyCF8zHh3fAx3ppFu7UlpAvghHXAkw2Xbg2CS0EA3JsNfabF1ZDeCNZYLNuuQQEfVon3cWXdJk
b6PwMYR4He3pxB1uX7iDHEI3KjZ9cabfO+Kyl/TardknHqVjlZDnZvlEYQMwYBjbmBlzugGqHL4i
FlwLyzgWqQMTTuSvLhTrpRFXWZfeV4MdApY6NYmOGrMq3nNRA9ePKfcqV4d6q+8WgMquad10EFdn
035G6MrXZYvBRo5p0K/BuBX6a+enilaf88i3PQOzp7dhNB90j2p0SplKNsa94EaUpt4c7N4dAr8Y
tbBv4vRKSnIDJtHQ823rlyqj1d0vkXmp+DDTHsUvmzK7mot+6zcT2L/UzyTLC2QgWKfuCJpuNL18
nyQ1xeJ8LuRtrJv5dGJixryV4htN4IM7zrFKJWg0kPClRjIFZaCd7Xp6+Zo3S/40Zr0aIAS6Fkul
HQvr1PaYDJFq6UaQNS0vYnslHkq9scCC//ps8mON83wyEbZukreoe2j4+fnHE3Jcmly+IqHUKj32
vBm95lBx012UQwIleEY91wSZE/1OY/4dZfDjkQiTCmU0nRvQ9A3rU/mzaroBRovbB7ahAJCblUbd
eMy6GjWI7+cWbVZB+zibXYzhmSsZ95LNo851Rsxh6dCGHMsetlpdWM+46YER27BbVp6EbL3knV+E
/qxRw8mzxTkmOss1UYBQojSSXUz0lY5+3zdQnYNYG6bfqNz//apysnUtw9cdC8iXY/54VevSS7xi
AJjSyaZ4bB1RPA56gebSZBXWZs17duvc19e/Hkvjx4rX98G0kCm5RKgavu1/FzL9qdyRa0tnxfqI
gjQbyNyxy8p6sGrDpsxGPA8oOnOgXKscmNLQ/FFUhdPsIzZlfikC7nmkAb/+ROfi5o+DjMT6fGA3
MWi5hvGp3jXEwhk0s9GDnrv5KL3SP055q50yDqDXWlVpp1p5gLe0EQX8r9/6387334sOtu0YluM7
1A1+HAIj0fxeWDAlC29EYhL7FB+nckHFb5kZo954i+v/puRIQeOHr+vwTsIyHSoKwtHFZ9PAaE6N
50U2UqViOUhvV0b9ulfPv/5i3z/5ny8qkfGe6Xu+cAATW/73CuCfRtkZraWVHv0y445sknDZX0k3
3Larty/DodyoZ3CXNywaRh3qZhD4Oyb9za8/AkDEc0DVjx/C1V2kHj6SfcpEnz9EnuGj9GIEVF1S
H0Wu7pOI7VeV90NoeSq6m5LxHD7nHKYkv6qks686pl7pp+1uLhAiss07r8uI3+uOaU55SIgnL/nm
av0+is8IX4mWgondym/MZklCA2wme1bA9dU52qK2q63t4o8W2M9bd9NSNHBmdacK5+Cl7nWVwXOm
9uxq6rJrTOIG6Cq4GjSk2iIdE5lGVMp51Q0+67UFEyljiwghLDdxBMNjHeV43VsR0RHRWjjyjrLf
+2LJIwxrYmYUNHt3fGqc6QDJ3+SdBySs44vZTi/6UD1FBJRmFjlRzK5h1mVrr+J8Cb9zP0jwnpNG
VstoYrBjjCIdmALKSnva60Z9JQYblbDvv2emtlm6c0BMTFVqaTu2IUV2ZyTysrKRvKbjtvX8g7Rg
907UsYX+BUDUXdK5r2kdXYx5vJtH6zZVIoBh3/CQty/SYHNoNU9cFbz6PSoyUA6OMLbZnB6k5jyz
Qzu1GvJY0mZmk/+sxfR+q/5p8DisZNR9OaBtYlvDxKC956yvppFKFkm0m7a6Z54W8JCX7ZiOh0jo
TsDTSfM2eiAWzFr5VbdeEkC+qXebWOazkxP31eMhEOrQS1qpro60uEI450H9TJAiZ1G+V40J2Uy8
lJODA5tpJKsvzTl7GuP0vDfe5ZAG02h4lSPBS72lbq10vCuyaFXDtdBb44vmeju/FexfGViQ4Fdt
W0CmAItlA0PuoIAu9jCyPED33cRLyVkmK1/cVJuCOKME4bJNw26a3LGhfKALWodU5GpEqNxFrqMb
N71GeWHsrjqrvI/7edzUZzh5GjXFe6ksb9PoxkWUKUDm5dE948T1seTtdBlGpADYi3eYzoD1SDLG
vi4WYhNatpoI9hqEAWXebatiuZgdmKe91d5ovdVdlhN8l7LLLi2/PXIgvtJIxgtdOOMbLbEPmVsd
OZ4exMJz1s9etqkEAkYCMr1t3xTWWovNdJfIfL7KVXUxZPk2ivqFSkVGDgco2V0xJBvo4Gz6rGXe
2412DmPR9nbdazdUab5lxbCcz81PXdF9UXbnBYs200uWstv3PG3rVKUvRCXdu2dQ8zS7U0hiMgEe
y5b5AFjoTNs/YdIopbrQSgAhUX7FdUU8p1p4iaiuaLYOK3NGc1or0GzpWYSgm6g+SZNb2yicvTba
FWoxH+eJRgXw7ntx1qzVM7RWZ1BPfsViWFNmu2hGEQWKbeLKqQAYFt3oW3i/++P/Jum8luNGsiD6
RYgACiiY17bspmtakXpBkJQEV3AFVMF8/Z6efdmYnRhRZBPmVt7Mk8Pc/0uFhAmXUaXutPm+J9e+
iXRwn+TJ8zSYX84wPU+53mYD6+qIppxt5KOVddztmzYNPgLt9meHoMMaNxOaBOUVNQCwctl7fvwK
03KvhBfhnaU+KOW7D4HwuaF9kHNGnZIAikyqWcw3HlDmDsj9OEi67tAa13Z5KIz3mCZAjrlSdEvQ
oRvPSjt74VDzgUbhwEnvYm/b0EZnluK7xhORs/UtVHCZcczpeL0dlkxuPIISbtIeexy9Zv3ycu8X
bJDyTEYk0MegVk7+a9CuPY5TRPcXDC/OQ1Q5NMZhjaOp5+hExjdX9HsTwdqow780A4FyDxJaxZS3
RDg1i/WUygY4Zmg65ytqSNSkV797qMvmRUWFfDZTqZGE+dAB1OEv7W49xzZP+Jq6Bxcf93FJwLmC
5X4POBty8bM9SqJ8YkGHVa8RAlh7UvUXROQ/o+OdVuukyCjeTk7OP8eQFUhjO8td6Bcsv9YqTfeT
Hi9R1xLqmX3337wikpzz0aB0pgohbo7d+xaDbB2zkWsLDJ0SCPIGuMlKP4j7Rl+99+y65ZBitYne
TOGYfTkEAyDsSVwacPDJVvBD3sYab2/gR+N3VgX9uSy7BfChG7H2yqoUOviVRBSPjxN6yrFXw4ls
EwALN9g6Yzpu2nhd4cFyulqm8L7AiUWKxrmLp/gyTiLAGpNmuyhEgchT3u+ZKc8YgwKSfi1O+YnR
Nq/0+zj4H/1MDmvU0KtkBNNSh71z9mHZDgAkyUndBUsD6zOKxvZHLOMfH+fzkYZUb2t7BzW47lMU
Lq9Ix8/EtQSB2Js730TF4pqNJSKoXUdE57b/dKeuO9siwKXI/rEbnmtvLZA6alU8olUFfz22DofB
G/p8X/aBB9Y1bCTSYpX36+0SjKW/w8Fl2l0c++pdFOmj5tDgnHi05hY1JvGgY6mYzItt6NLbZmkw
/y7y4MdkrqxJqUzew5jUZPTivNlFTo3DxkGwoJZmyIdD4c6k8yrs7vfoJ+FG8b/X9eLT0lGy0KYp
5y49dS1YwmEu9iDdEFFVLNrHhdKUj6xX/QOMWljVPRbTXSliF9G8jb8HPEz7yqruee7qFLd1eSdT
hhnfnR/i3BbOCUyp7WEszcmzZb54HZ1Mn7VQq9kmY1E/VYb4EV0Cuxndahd3aUUQ85qK0DMVU1Qw
2Dk6xjQkW5TtOfYB56wCXrLbFPsSlXJraQqJc6fatmDXMErrZy8x7TafeAAWFhxp31+LQmyUfDhj
7iNwFWnwr0FpfV1rHSwwbAkvzuVjLaDkQC0OOhjdugz5in383redt3G4HMlDYrnp9VzeJKJhU67H
Vr0wikBu79f4lE9SPSd1k7+5i1mW16QNcD7HNjvJyJ2vMLjgV2PyHk+Fm9JwErCWRuk6NmVS7aSv
J7rP0vlSepM8Vmsy3QSJqcYbGZCA5fjQl8iBlgc6pKRi43M/39ik6/fpiEZKxv+uiefpg71YCP/V
wP4F9KZHBwnCTWHjplUSv/Lcf9QRBsJYArSl3GxGKQQPdrXIxeUxhp6sfPeWhfUXH80nIPmH0ogD
u6+TXrtjudKokg3Rro+mkmqOinSS7+mITKIf/7Uyb0gUrYcyarCgutKdT9ro9JhxXV7fnnYNDr6w
CnMGD9HGqbLNykbslh1RT4CYDr6itC2WDbue4lg+pVVISHNV5CkBCl/aaMHUXwxPDcTNaa29m8gm
+7ZQ3YndCEVEgWpvzbTec4cs2wQG0t7pp3Ez6OqLt399Y9xpv+R9fCja6mskRLQZE/rMejFdhrrb
AWS4rgaIi07mbxbK51DAAWtSfRZNeTeJadqiel+qOPnpS6oTr0VRC9rMzsoxu0aNF3ZMHpVeJfBS
pF8HGMDGyaZ7t8GcWE7JuXQQk518vO/j+JIRXy3WoYKwm9AriKEcK6fdzxkrPZYavA1Jn2VNQfOE
WVeiZOlbkIVYp5trQVUz4SbE1ufLlvduo6jq8mjg3HooDZthMOL3xBBGGIWJ0qfE46YNMxaEZQEr
v+uDlc86kcUFd0rDYgcgr+zIJlUyvmiV+veRcaDbWel+IFeO53RQW4pH6dgQidqPPfPrhv0kR+he
NUB5nbnH4qZldOJToGchwLY+NNENPZhguc3q/mid55TusEj6U9CPenSQK2Bh+U9KBfND1cT+izvB
Cujn+NINqj7IOmh+Q1G5J8piYejmx8mn/LFvmFQzWb31Sfk+ymLZyLQkQLRSEJjSNth4/UQCeDln
Gv03m/TvOByHfe2OScELLhoeW7PYf03VdzueLJ9laaNzGdNZSJLxo6lSDgtrVdzVGfdR6vbLjUQP
OAA9665ofbOfMhZfgyioGEhbytZ8GLe1zS5LmrDWcKJrfYL6M3T1/CREhbcx6vb+f2pD2p5W2R8r
nnlM2ayh6/HQlM772kRPrdV83B1UXbMN4TKg/1JHXU5e91wM9JCOag+jBlp1mtJ+Mjsm/h7xMKBi
psDM2utQki3hKVe2JGzCW68gJRBkL75vFVg4Ob2HFsPgMUOHNxcbtm2FFZLA2DyqdL9S+jGZBa2Q
yK5CSedBz8KUl6WY0gcs+HtjE1iZVzo19Gn2mLhehseQTrMZxDTp02cTsKtG1jm6lDgcdMRKRQ/J
P13FndmMzUjI0cFDOFP1U+dgcufUgTtBeKNsO2drlkwdhpK2A9F2WGpWEvbZVB+z0SluQvZFPFq+
rDcQ3HDFfSuCW8+0Z5SlH1YZwZ4H4r7IIpgBdLNtJsRJQpcdAYWpX/GY6Ysv/FtKJqltsOWLAtHm
s/asY4Gpsp0whEq6jjr2aVGmH/pR6MscJLdJpKvnQA0kuUks6DRSJ9tPIKkz0oAcvXpWET0W2Nls
6879VSwjT8nMP83WpX8hbTyqssVXrwQ+z1Q+s3lnoIKn8BnROU46i3Di2FAEUE71r7QWkpXm+Nk6
OYFcoYJTUayvzpK0wL5zBv3Aj/eTjEHWL0164PY5yYESnEJk3cEvkQTClGSkG84UvaCKPUQ83Ldl
TsK+ZVxMLManSJZ3/pLWeyOZsSdzz4tPbLgmMRg0aXgrQusfBEtx2uTEUzYkz6nDx95H/zS9ktuo
TJ6iOaTfjza37dzSmBc4HNFl85A0iwA4PRLMdQkfNuMlX5NbGVJSVTDbwO7nQFT62XpWXbHs4QGV
Z+5dop96TP76hXMBFf1lVqm30mu+/IGClrrUl4pa0dpG7yOvYI4U/kmzkj6pwT97Deslz89ibl79
3i+CZA67m+cgLi8Ve6Z7m4HHD7KpJUxv7qxj5DGraOvCQyxoPErW6LafwDsOeXdeQl6QwdKtvJWX
gWhjo24yI5ab1GYvbDccoGno8Awhh5TQMNmw0nkqtDwZx9YfiWRStiWBqcXx+XmpKdY5m8yr7Xh0
7cvYU4EUZ8ODUkP8amXJlrxaM7JDdbHvlEvr4kQxQB8M7/Ng5hsTm5Cw+TXlPizNjZZWEn9Mb0Rb
fAdrM/9pp4BsZCPp2arWb5fOlXPSLluVl599HyADRd1n7evL6nbNfsxC5xTV0POqKR92ddW94rr5
mxYV/jKesfum9r9kUTXbLiZfSVPsw5BP0T4ucTTMAxBtItr50AuSztlFFQ1J/Ypf00hHXRiED9FC
evKqPIjAvsSzeeQTIhYR1jezJUdp2PfkMrz1RU5hBdG2Y8/jGOH5sbT09OAzSh4Ran+7y6o3ZGre
FuP9Y99IvLVtT64ILrlngxtRFQT7ZXjk/OuAA6blLqsBJcxShMdpUpclK9m6KKzvSX3tgipYhAJm
/O4GVPNxZGHOqP8wBMEFpRpHZlc9Dj1B2jLg85eO/JZRyV8RBflpDdds23fdc0U4ntgWLxyPoE9T
22OlckNx3Fyec1qp/xDaFseRP2LD8sMIbs5siu5abtV71c34LNHaeyrYsIF3D2IO+E7Wgsoz0b31
BLaXJLpkNeCSoqULLhDzLpUOnYKBePVk8Wg6bmjHVU+svX/LkVkokeVt588LVclU2GhT3OKinCmm
rRQFxTUASjl7j7Kr/sDzELtCOru8Ak2fN4yIde9iPip8RGabzPROX485sXS2ywT1jwfyfll5oyw6
GamKIt4FMf9uWLq3vFcva4RPoi+d18GqX22Q3/ApwmaQ/MOiLnPXfDD8npKeEy5nD+RETTMtzYua
aySZd71vrq00LLS90dnLvnuxk35TCzKPM/RPZUFco+30bdln9z6AFlNafZOqEtOzay5pSjWyiO/j
ZHhuSmpv9SDfAzxGW+3k9bZ061+NK1Fa1WO55m8RPEguAHsI2uU0p+oriOe3sgTDmmDKKvz6I9Sq
fHeDMNxMlpoHPhga1KcBSY+Gv5C39ga80N1sGkwdyIz8xoPy5Mrgp5+7cpuP5cEfm0tBdL9haJAM
qEOJp3KogTtnFdHSnnypI+hpXlGUZnlkbf4YZnggzICXhuophp4vS8fI4lgmD7odD5NKLP8Xcbbt
3Bfb5e99vv7l5g5uA9gDO7ZQChB+v68Ay6GQQfdX9iXiyk08ds1T5NlDbMcbz5SP4cxE6UhNLnx2
OAeyU2D+Yp/PwR6gTXHhYFhwIlp9Jpb4sgQ1WUBAPQc2pvt6DKuPpBTTpvdVS31Wc5PPbOFjTTmp
H9YEFBx4FpgIvlQ23GHes0eOuYeOZOGubqZ818z20oc9QIhBPiAhPE+x/OhpN6pVUBEcoJK2SSh1
rA+KxnNSuvzBMkGio0Gc0ZkqwVZVDI+B1r/lrH9UDiiJE9bKU3EG3bJiXeYEK1KxyxtJAItH8U74
c8Wo715ijt4bPyVe4qTp4yLV3eJashzVfdYjT/n6il935/gZGPDbNE/XVhfzWVduxZ7MP7phesbT
V27clRdh6zHQpybauPQ3Et2wYEdM+BUbj2jkwF9bpx2tgmZ68qQUmzHChiVVP27xK5zBJr27bfba
Dhxak76+C12/2JFWfQ2WIOWCaG7UNVtpylRu2b4ii073mds/dFNMV5pPktPBOK4Kik9X+zMOPAJy
o14IAtDmxx5wpUdSAKc4TcF67quBGSpnB2xT6qhUOzS7tXXfx4C3OnwlJnZBtn5aeqRyoXZ2KqKN
E1fOLus4UWAzJNXJnndGoXGTgV5WvCa4QJ7E2s57xQbp3vWbl6WfJC/LLL7JPA4EftGsfFRC7tN4
fnecZltW81dS0CQihnR+dHvUs6Ctear5lyyhBmGBsPBM0hRNqxIQGZY5/WM1DgjRr/X3TG3SfUTB
29a4yd6jABBfHhSLsFmePUqyNn1ChaxOQhxLLXWgg5vc5rTEHZsOXvmki8ehdNHIUtAa/LgOaRrz
OqToCUoZBzNh5x0c0AUsebvHlEuWrvIw3C0U5jJ3xvj7htzp3rHLDq9h2g6XRbnpZXK8FuZTA40h
DfFReDC8fIYtM23mMary28zljcnj8xqJZjtTwZqgkTfAmZW2/Tf5s2Drs/S78/MkOejWpy5My5Vg
ttX6jk6q52ImR9/XwReY/uXGrqTXmfs467sfDXm2wQE60kv5tva4TrFl0XgTqz9VTUtdrlGdqnD6
XCvsH2seXqqZXgtPmHe8Db+KJLSbkikCU9P1vum6Ys/ejI6Lztt7podJxETir+yG/C7IjlTZRbtx
mNEDF/FbZR4FTys/fjiON1M+P2unAF3PpnMf+uJvUnmEuoTHMTtXt45deYjHeK9c7CKbyOt/Ua/C
5Be1ezeLYXmJ9dw52VvAQf6ACXFPOK7Zsy4EpO4xthsxlxj2rz4XxLGBKGudRhC6WZVSVQ5MKrSc
RC0GGQUKo875TVUktqB5k3lH1sGzx1CnQzfeGRcCXRPJb0M4OQimbIsqG+0wTsmH0Ru7e1cSgy41
AbVB5nxm3rmL+/zBQQvb+Rlp4sxfLB7NqqkEVFzNC8J3om1DfwaWja5/7KfmjZKwiaevUg4F41Yp
Wv3WHkKIn/XtNgwLljze6AE7k/QZNHs9YFbeePq6TQo5m9fMPDI8D3DCQA71WL+uMnbuDRxbq+6m
F91Ds8KQkWlIG0lP5xhqv78dQ//Sd6yteOqcLF0kXc4UDm1kPSRN3CcbW8j64HcMQh6yivU434Ll
UjvjLHtRT2d2kL+sE37XHW3e/HaoWG6TN9GDgY2TFwcJXWVviBCPianVw4LbdmeWpKcmsAD7lgQ3
M/Y3jFl0tok8aK8/TEWeXazMgqWXokA5YqPW/jQmHZJG/SnT5IgejuYk1X0jg4gERERvqzOe6Nhm
tElnXN8TtcTJq/Y5rFSr+CSG8p5MDSWXnCxCzkqoFotJtwuf14gnClxObj/stHKWQ3+f69g9ePTD
Rf7wMnHdRp1ZCN1cJVzqexruTkKRbgbGILcuu64GptsUNdA3OGsHJNv7tH3HsQKBpzktsDOMdX9m
Xzzr2bvrfApBnZWqtmQBu6B8+9BgMkqidTcFPoE/MFfQM55VPeh9NWK15Dv+h332ARon7TSpfaom
mnqasMLsWVPcWwZq3yf+TbbGt6nGoSZLRrSqsl9+TUVjbuHnzM0p7elwhLuzheFx8fPftQ/ZG4EG
YlOyjx0F9iL9xdL5NR3+TgunXg5OuUPto/7JSpKebiKWrVPkN20UfExt/txGPZu3zN/xjr7NUFAH
MZw5Vd6YWf/21nXfDuu+W0FzDSOb1/jZ9Fes2zjSJU3SOsofZ+QBrpoT55aj7IrflJJ2G4Gh5KTm
6GakCbry51PuBac6yvNjkkcv64z5aRDt7ZguzaHHg8URcsWbUZR/VZr966D8OP16SWXwyFD+qyrU
FXZw1bL998xVGEyj9NqOQmr1cXVwrkT0Pt7FJMqYi5n4AjG9lfXyxBBGoSAtRZw4bpNa7YIeqdON
2jY8lPSV8MEg/W4rd30UAawOMKlobLW1n70IORUY0z/LrEtfeEaxoq6mogIv5p2rTrOeHz2uQb+r
qcV20PrnWO8aJzJqr5wx/Dcokb0lmaaefSVcpMVIhZ5xaxqdXKotJDwXsTRvolhXjLMeXjl2vtpg
jphcoqg+Lbq7JqahT1Q5HR1h5+6uR/gizlP6aKOfNJv6l7ZBJaWILEwhJUjqWAmfmL1d5Z7wAD9u
SUI2hOc2ajtxScqoaLZYZGb48agyisjz0Q/c36iltJsywce8Wx/XyOcR0bnekcHuB6hB8hj73cca
sNKB0fcw5tcclDMO+NPi8uCOZp/lgftcZELu/CW8W/EaYIXYX7EuYxDhuO5091L0If32ec2dF0wb
t8IM7XfOH9EV8a4JU7b1A161WXbtQ955IfNIcsQofXTn1e4jsQL1TOWP5sT0YLOARrr8KY2Y5PT6
g5Ip917b0yFL5yE/cYb6dz0D+VH2x1wr1GhyzU5LLh7DMnuPluAEGu5l6CSINrOtZHt9TLr1V0Nd
oeE5vRbCZ4nKikVnpjrXuvvgKL4c5nlACUCXPfqlcb7Llec4kdX+0PV+jGLZOwVeurCGrutDfkAm
ewrUwl+fjQ3AuvxGUae4Y1N1R/qBiBmmaKfFYlumYXWTj0RMWk6DW1PGH47jvK1h9+guoE1mwZoP
ABTbR2ALsp0hYMhoH61sYANAPptuqvROCo4Ya/LEhLBjtUKiLfdfapVgmZ7tLnOaX1kz/PRVzbzW
shuM7uo1ALojSwrquF+D8ULDl6BFNiLKoOj3Xnmjo7ybTVYCs4glu04G0duyI+bh0wW6FTEEQDfQ
55Ua6XxtDnRNzvtRsPPt1mSlgNGcltiHAhhM53Lp+5NuUcjL1HnQtjw7gf+rbq5N2E7iHoohu6y+
sffOUn7qYnxrp2gBS09ouotLirSNXDadHJ+jqjlQVNxuFQDArWkq7hI3OOiuivYgSnOWfgGv0xTD
gbH9reuZD5zmXGZ8mZaGn8jZxZ6i0S+o102TltFtOTqHzjThBt9q+uJdgX4EbT5w05gtQ/elVN5h
gqGCrSeY/7iGtPZg+I6NxEPKnmWzpD6oN13kRz4NDXUyLj+oRfiba398CWxDpKEZeCBXYmUnjz1k
mRnuGz5fl2Y2WXKq8muHsu1qvRR55j8L0gBAggbJm4b99VZj3qfvegHrIJ23Sed3EkoBFkgG7zZ+
p5rasCfjvFolFWv0nrdij4TB0okUKXrnSbW5wO3Vn0MApyfaAsiEuPUrx96nqg5BeCZKHIeFhV3U
SNCQmItMudWmUZzuhzzVKL+deyUxUk99xI4pwF7xM2XQPaYVnlIXYWlOsW82n55iA7iZeg8Usg2i
DGE1Bq5yq/Kr0OWayux8zO4Eg6pai0ehXFndL2HLX9KsM6kZJwvstuuNW7zOAm1yP1ekUM4s+pNo
78lm3BbWTXxuF5/1eEUSimy/MctXJKKl3Y+t14V7L+TAtJeTpaPFLKHZr3S+V4+2cuq/1jDROH3H
Q7sf+aJ3hYyWYR+BQr6GbWgrPgwJwwUnqLL8GxZz2bw3M/c3sQtsRRSzFcb8rdXAq97DDHazeMGq
f2mUVsUu8B1dlM89M5RqQpAar7lZf6kWpGfJtNT0nuPfzHVCGQmy35/A+IIFDnA1XrhsflML6flu
zmOrz+yEcBh52ZJ8Zrrh+5pDu/JFsbl/995YLj+TsDb+mfGdvOdT6hb7gHuAbytwQWdkjKbPdvLa
YCfWurr3PQvLxytVe5xJWSz3rkkgB8YM6c0xnDKoA5iBiYFgxMKtEXNKqraeJsDzIj07HkUa0SJh
TR6XN7wzZz731YUQVOlwiS5JHCTJLeVSsflk1iva7YC1k5ZSVbvxZkriyfkoh6Kj+SpkrciNOoYu
OkOO/uYMa+szM7MOBrgWknvAMkaJKntgZjLtr9SDKtz84G291yBKk2JPtsNbj1Y1zkgZKXWP910Y
OfkpMRO05pgEYP0HOSafjzmyDAajMjQMtvlkOgKvcdVQWcJWvYLIoKZeP0qyU/XL4IQhIxWr4hn+
FEvp8xBguN+pPhDBOQvSQtxPERE5ZBF2HWlXYruutO+4W2eBILifvcn+IGDRcNxGcefe5zZilnfd
qkSydkG+P3vhIj/GTE/L3u8NZgV/YPf7JLSjGnx0JXwzatLZheaDh5Oi98TOXG2jZ9cMucYKoxZo
cJ7pWkOtjBUREQ9OGOLRw8xun0O1hvR9ZAW/GTbF3Iymi9uI4pkMewhGXL3lowRQ4szdYukuddqY
9ZYqnceiYWK/q0QU8rU03JvWbVZxonWmjR7WUPH64IGOLzrxWkuF8zrgHHXtgK7q5BgBQIhArtzi
IMxfgmpFgXGrsHtrdJZLtmVqbe97t4tvS6w9f5ylM7wxZdbesFOY7jDr35eC3SNEXgfDCT1541Pd
1ZQfAgjsWCXKBRiz0wYMCRVeNlS+aydtBjJs4yFbn21XW8JxaVYe6qEBwTFcN5bxTG9coRCdN3M+
spbFGgHyMZKkuIENhl79jVnE+y5KXin0qf7nxGSiAjLpjzJ476SlWoHzWdIBGSmLmZyNVRqXPp/O
peZRdlUgu39+M6wN4W0s3tvJnXGplXh5/VM8hOKXIwkxgCKLiHfk04xHJxtiU54wlHJsL0WtMPWV
o5U3XVwQajChMz/LMH+tihlf7iyIlkHrSifRnZuwnv5l/L3VQ4NYgtKWK04rOmhtymGYTRXBzOB1
QOWgWXCo5LgX3QLXBIeRRq+QQf4TzT2sh6aEvUrpUvxF82d3mW0yXGTgIOjkomQhh3yFvDRny1tU
ztzKyVCNgn5nvh2wXr46yXKKw11ZBuNPKwR2cz0bBdgTl99NoGoyOmsYRoTgZD2eGRgqljGDy8PT
nbPqbHJdTQxqPt4tRmZngKOYsHoNCsHni3eER6eHpYqIw3+G97DAh0/7JxaFoUlZe+irn53qb7ND
j+ofiDXziGSr8jaOA4EXXwwh7J2+6m+KxePXknRgNzdNPDqvkrxQtoNhBkrFr/O7Eb330rqknwIO
B2CE8R/0hzGqvVexJMbyzboFCRVHnYZ0Wl5M3noXhAy08q5HqNxqtwHZo4ouo2HU59a0CIAB+hQK
2xE8PU82EAT2EU9W+4HPlkcIehKkw2QNmCx9d83H3TplPB85PaWA/+rF/0vwxM93vi6uEOXKs6Az
FydBmMDJbQo2eag9Ddw+F6aDLtYY6ECytKcaVvpHaGMc7J70eA/pGV25bVteuG3M72luw+m3Dtuy
3oZBHbecQaScNsHgDff5ErrfWJyY+TunRbmgI/QRaw1/LOApQdBlBi63aRKVAPdPrQsNfIB9XJAq
36aTR0g3LosYDsKKnLnn8TLrQ9GQHNssRCtpYTeJpSyqYQ45uzHIMB87CY/RHASfWkv7OZQzLt54
mi+knON4x3yv3tkW0k80eQNGT9fBKcqKNwseKhPyDPfcGRZ1N7TxP3foQAgmpMUYfTvsUAMvTt9b
AA9OZR1/2nbuXnE/mfsiIrasey6ELeEErqVaKIKrRTaEL0MT4vXE+0eCL1jir3Qtgg/Mdfy3jWCC
uMScsvKdy4OdpUvq5M+J7lp8CEOkXtN8uAtGNYCSc2rm9GGcX5txyT+SoUfjcqM6wGQCzKn5GlzR
PM2O635LheFAWVN/F6EH1bKUJLadyuMQNa4dmg9E7WcWJxjtXKfzd5iaANOBHrEnyp3Cf0XXMUgt
LlPJWE/igPam3nGl5kSQZJ7xm1lx5dSuhWU2ebN8MaofnJuALcsD2ovdi6nr+Yn8fHrmlPs6Kil4
WAUTHuZRLuXrotPmr7Hqy0QIvSH6G1Xm9pmBP7sI3kZPMSvD6raMNL7wuUhIcOcJYVwd6m3PUhRz
SVrufRrJAOW25s5v22RXqaiM8FA548NaKIPTPPfynyJLUiwjwUCrmSo4Vq7YerZs+ej5LSzsIddb
9RMOifgPP3b2FPgp3qIxa0GOdoP7pk1U/LSYTRwSdSaJD5aNMBu+SI5UsHN3nor4inPOka4OeYai
i5PQ5dKmzYRXmvCvuVyll7DGwLLqh5IDhd6vWKDno0LU4Ib6Ly+xxsaao+8zmgPt9i4iXLkumfa4
7r15aUK8oaC6/VixbViGJBNnZ2zkP3bzziNdgyV6vkuM+f9/zhbUZWzJgvQ7jBTrLcau5LcpoMm4
K2m0HaJc95znJtFk431q2ln86lMFdxPw6wz4hjS1z2WcYhAF6uLjtBkivPy0pPPyaXlDYzeS/Gfu
9X5SWdNixRQkfIXLYn8aSP9usDpiueo5xmTpzMCdDxlAmwKFAMN760lcKGVZfWv8NDvplfLW7UOe
ujZQyQLyyidz0dOksBkxa/3Mi/WHw2ikarY1cYG/HCzS+5bw8S4q5uXgZlEFGKs3W8YGtoDRitC4
md0qJpDjzHyUHTNzjzralMc6EXbYDORymz2RTPU9NZzZd2wTiBTBco8OXrs44z5B6v6HR1mAIcu8
8H3iRuZRBldzIq0bBVDwRZTPL4OIBNs7v9FYSXviIcnkWvFn/O/DGsc1X9/RUNQ7N7DEh8hRBOKW
Gmck15Q8FiQjw7uT+TnUFKMxYfCJjB6SFv8Yp/fYxJ2dO8XFtkmS+aLdYikh5sawULd8b6AGqrol
UlaXWZO8hXGWHUmaBy+iZWc6m1m+56HPcFkzdbmbkrPcR+DNDZnGgALtJRzpuB7m9QFzlXia1jDT
O3dsrmZ1gqPFU4hFFhC+dPtgnzgZI5Je8vwpMolHJflYrwfTI20o1kXveRKRKCj0m24xKOuY7gdv
7bMr1bj4RtcN71H+mdgLF7sqgTEt+NMhKd2eTL06NHAVUMhcy+XSLIr7Z005223almXgpl1b8+zV
iz53OigeWHD+0DqG7dPNvCSGjQpw470V1RLuyWvwC1V1xXuk0qOgGD3JHb3//9t/Kgw2a9KY3FoF
3vZdFyw0F5o877ZxqrnCLQqLvQ0yrlLA+5ITZfRf5C25vmrum8EZ/EPNlaI3UAcQl//7Aujf3BEt
wVzcBmU7zJewzxi5/OR6cguN5CU1iZZ/E8wzN35VJVyXZOc98HFhmzvjFkuW+139j7jzWpIbybLt
F6ENcAEHXuYhdGpFJsULrLJIQmuNr5+FiDK7lVl2izNPY9bdxqpOZiAAh/sRe6+zrhUE9rgbtW0D
BnKXRNy5xlfpXTd7U3BYHKVvdN/5Li6ZgRsEx5FfguOTA2rs5ik9ySar/T3wEI0iY+nJjEU3Dump
iiZ+/rIL0IoJ3GsPmkBIgpRCnUO+mmL1PG9gOAzMDCBeDjH0wI75pU99pAKKI1ks+DDUsWhhypKP
dI1Ol5GXjsZNv/WKvlT2CfkmUnqkClaH/myknpZeLzollxhQ1oEap8Q1qy3GX2r6W4ZXEhC2bD72
57xb0uqG4oDMH5Gm+cm26xEjbrHGihTQn1H+yY/crmGQyyqFHHlRjwuUVBv9JO8FIucsfbUYot5u
qfi69HER9rCqkWj+9BvO082EjAM4yNC5Ztt3BFKbuQ4WmzmH5FXb2I15krNdZcVtNU9OcuozPhuu
YsrgQssqmy+sIZdyZjnpcD9lU09NKmgQoEiXItJWKD986domIJiBqXxdxSC7No7b2lis4xQjRy0E
I5pbjSR6syzUSo6RE2ND36AJFN1nTQbi7QmL8A/2tYtICt4AKycxQ/Z6eYYN5ff2kLVh2p+GImVE
fc1Pl8DBSv9PepODPFIDoh1sy7Z9FLHOenYVr4NxENk2+pV+whOURYH2Don0mfIDdap6Il8IzNGd
Yhtfwpjnf0qX0iZ7/jznW7HMFFr12NmfwqJR9cuEMCe4JrNn+almovuCHip9baXPkgdgFsPeNGlw
xdk18njzLsjIEyPgHJQVmRNPdI2F3++nwj+1kyO/E+V7X9M62DNdHPlUjLNmFfJaYfhsMTNXj2Hx
GsaCUTxldj+MCo8HEMqEUsTGn/PwOUxoYGMy6xAqdb9E43/DOciOqDWH9aGzpy9nx95fjKjHizPv
A47qwz/+16cy5z8fsVPvQFX/M4DV8We5AqDaj79qvZo//8bG+uvqVi7V/xXBylk9sv9/gtVV8aMs
frYxQKcLEGulXp3/zgVh5SjnP0y6llIgvDZKrHDgC8LK1//hDRG2J42yBV18rK9/Iaz0f1zPlrip
fWUchTcSmyiy8xVhZTn2f1CAK8hXUKA4b5X7v2FYSfPe8eu6QmhHrmwdIz3PE/qDyzVnUy50nbh3
KpFz2/pby2/o9+OPYtxpifYG2kBrYSdqK1TWaKuxjm3RCmMnISZ32/0sSsu9FsEwcIx3DBVklIG3
OqEUOf/GbV1MApYX0vHvlLKXA92P4C1a2jbapXA23lCJ0FAYW3IO1vqUK7RFeVObK0+OzIte9myS
lvW950Wr3gzKMs4o7QixGeNoKjbejHqSuUD+GL1QCwvW3VNIBq+4HmOEtuv3X06x0/cZchJL2xvL
TbvV0tJbhfcSekHySsmBYkZFQ7NEA9+lDs29qcyAL49Za71QacJ6n6Nbe2KLXgNyRROfn9HSxxUV
2KKRFCkpDec3QibklRSuncJFWlPlbnrnUGy2sJr3FJDiaaK/YtcY8cnDY8x2N03mF3ZLCzNx3CNZ
kRLfKK6M5ROXyb9x6yxRTN6umXCk0gZmayP461/HzqMsxN4Yqhd6mP43zp8gpf9QrVZN4RtNs8L0
CfX9NEgR5su8nMs74M+OBGiIhY3NypUy3+iuie29bSV2uFepk05PMndV/RbVXVk+yFml1V0wZk56
HOIlwPPV6PBLrbLUeozsVnWnLhqJWatk4oQMcC8AnsPAA+OFf7ipSUGSG9eE83gVj3gnX8nSs/HB
WhZKxaiIbUWs1BbtcWxkSXW65dZ9o3Q8Wi9joNz6jaa3kz7oJCv841jyJG9GA2ZmQ1kyydGRc9Iy
4ySoX6OwjPKrbJBOsy/TykoPUZoigNziI9TFV+kgOd5KW1eIqxCo9z8pPfCsYXu46Q9pN628jXql
kj+4z9Hy1HLynh8sUhkKgJVn1GvP8Q3H3FDtbL81Cq17AJZ9ZqGlcHBApNLoZTIUQlEK5oy78KNT
IQIfDxuaRR8VeUdDUkcMIsooMyhWTOal3PGK/FcSUkVZ9Bii4oekVpQcwZeop5voKs6MAyhuUtK8
gSaKcW9jmxrYF3tQ9JhhkmU+h7dLKXq2CDRWMTeHlFvrsL+KZotvO3gI/m4Gnnb3XHk6whrXAs/c
Ydjyv+RBWvbHgvL5wamkF93Z5ViKo5mIFU/oCwYHPzDzvo7Ome12IbzFcZUT8tNgUD9mO6zup0YR
gF0umtoey7d3JdEcyQN/zqZ6sV+9XqAzHTNGyygX7dFT4Ng8BWhYE6p6LFrIYtyOwxJf29Lj/1pX
ZCj6sbhZECrX38omTaanuchomvYCBsypMOPsXrvJPFrfW8SjP8oMB84ms0OVPBchvgwoeTq2ALTQ
si30DcAGfgUfJfTVXBPI7xvbiqgfV3IJ9lS7JwoscToxdUDM5BYBdK8j/KTQZgLUWGIRHBOLHmnp
xsnyevmm6cQsgadepRLxrAzX9e86nX1dzh01e0B79vfBixdx61h6HI9ln3CriPz47kFq82SSEtH+
bi4o5B/9UHHDPPxt9tcJf/HnJgSpsYUb0N4UgRLpjUH6ibagLNiJvCqMyM/DHq1eLrsSTj/tSf9T
SQskohs8MNyvDuXwREMahVubuxXzE7TmxjoODeyIqSihGg9QqT0olxOT2I4LvZf2YEEI4w2kRNej
2U6rgBd/WI2+lLMR9FkLuOmx/7FUAnlEXJfJct0Pthi2zSDq9oTulhFSWV/L4yictRyb8ULeOf5i
1c+zCuMI7bqMHDppUxjwmcL5I4yrDEo7TsRiesoSvtVVMZWsZWvK2UfVSPizwie47muCzaS8dkUV
0UKFZ0Saj8rISXHl5LPDRuzMtRW9Tome3AOk22K6JyZPUBINFqoybFSqD8PHpBn64VZ7U0JwT3ge
88FSTgNjMqmKr9MOKHmjD0gtfctIJOke4z7j+ZAIUeMgMdVMRwPpIol5Z5eWyYh4uHyIkeOVD2Fm
kQWSXsyiPrYtucieJen6exW1LdMWYrWq5JnhePnxeh6Jdi9v2dzMrA60fFn2Ek9Lh9Pg/PZRY1vm
kwmcmDYvs939p6KqDbm21N3yOakFlOsqq7r+HvZKaj/1WUHhLZUIYm5LivUBm48DThFzW9DhgNtV
fsxbGnq1D6WI2cuD9+Qjt+2/Qf00+cNCzp7ekZmDzXeYbeJBX5cqDk6RAkQYbCZT83wuL/+QVgNH
X3n+jfVSsTAvf267arBeaG+zsScpUBlslCWJRFwi2Lp1mMwY3V22q+x88GW+ly6vl9ckHAKO4MmF
qjsf5rpYX+gpTbyQ2QmtqTv0puEw5r8FAIv3GBboGEorCYBUa8bTUu9eIRZ/I2UUS4iYGkLUDS67
WB4j7Krp5yzE9PgMJLFZrku6HIARq9xPDxyJLI0oymwk3ouVqtfYbhqJY1el8R5500D04ZQO8+3k
0NFUqlOXk2NgiRlEhqZkqmaV+CQhzehEdwvMO3cXksb1b5UAg/bVSihTcu5Btcj9KovBD8TLiyIT
v8KN9QPeHQOtdXYfSz/f44BBKqHS5ylevuqBZdex0+I+TzoGgmisUfreKcsv2cJErtm1Nih/D8hn
DmUO+o8TbzKp2LQrl92ru/sMQWtfERukzBhpBa6RDgFUHvpP9pR4d7LX7HK+oK1OmXM1IafXjvYP
49LD/uvjuOhOCTWzaW9L+xlJDiqdslcMtAGeoFFqUiMeC8blpcPT0KmrJR+uisL97lbja1ui9Q+m
if5q6Dw7CskDqCrglZRoaD7CxV/pM7aidxCRev7UyHqc4xjq2N3BMsR8EVDl+RMlk07uIzfyWpgj
a8jiUCnvXvKqvm+K9ODOrj4VU3YHi+rRMLwzlNYdmP+H0GbuZSyt+lhV81vfpDfuxJzL2Pd+JpP/
B3Xv5qlmwPpRU67ZyYRkTferYEUySyeaE1BT0VhBTug+2/U40bixd+BOH6OhebHgLKLN+CFnRhaE
NY3JLpOfmojhgBSuMWVHDPQJr2HuPeJYa6+RWFwLZ2q305D8GUmmVNbNtoM2cZB+w8CCtr7nYLqP
LYSCM/2ZcJq/u5b7Mi1xe1OZoTyWqOa2BKPyNe3bnx7jkWl+groLC+rZmX7FLEBDIGOoW9T/CMPm
s5A9mHxpAbqaxl8iWJ5cvCv0VL0nueTXae/vAfcHLxVupMiav5qOSUMVncoNGtXrUS9il9T10O3R
aKDIbgdOri1qB3SybnvvBN7RRlPSavsHNQXcuAplv0eDDGkAqu6eArxK7qKqRAjTBpRBOznBZtDe
sTXmj0Q5P5eseqpT+QIe9es8cpfw/AelvY8dsx9FMRymXG9ta2IQxZj27ISjquM3Skn4KibT0JgB
GwuysmboBCc79gZEY1ncBbeIpCbMQqWezUNGN4YNE+vFLeP02uJewCuedmBanRPl7GbeW3ma/Kg6
gWa6CXVH3wztBS7xSnbdd5PkyV0eLiGd9KBzg9/AisQKhPobTsfzbCGYlwmmyDOOoa79YacaOqeC
pjuBghmMOiGR8dzrcsya8a6AQBadaoSLbkEZdNWN+LYl6rcFnm14tMZYiNPInL/gAFJXQ9R2p8g8
W6rov1Im7pijMVgyOLmKruXRCgvCjGHBwPjZ4RhkNIRfueN9WC7MIfxbLv1XzeHviGXxAf/EtzI2
MFJkrT5ZGzvx+29lN3HTYf+Dh1IsxCxLohk3ljdBgtWSnbn+Nkaw9w7xHE/R84Cbz2yRIDrBHwld
sZBBWGlmOdFWuI7vnvI5Rim34PTLbzozcqTR+SVOM6ZlDKaf2UzENoM31Ldz3HAqeklEiBZVdoED
f0yd+oTGc2nuAgtD/5eqbbFyEu0M45EOMAfgv3935/1cF+N5jiNsnBuoQBypHPXhiXaLh4liYN4T
tXxSgTSFF3W9MLJuPCndMQutPwsWAuNpdXIQdYIfbAfBeNKZipn3mwX2jycBq0nBi6MmYWuDaOf9
k4DjgkmpagRBaW+Xr3SBmZFpZaoPDsiRKHZGWZdEV2meYFdtYywAvxl/sNZd3q9wKNuKEoWN0dDW
nMbvr4CRI21KbMzob6i/7leaurzRG8QeFmI7G2TCdgrq6ttCu9ZF5UH//C+RVJxEtnW90Psqx9/c
Fec9LJ+HZKjuGAixQvgUU8yH8klnzXGCqSE+NpDiuz97BCnNjzoa13g597PwGDZEblupsUw80l8y
yYlx7rK4zYvMVse2ohd45aueRdykZVH+ZgDJPxcRjUXXc5Wm8uMJcb7+vwUwzgCuNEE5cLQBC7ef
OgNAkxQZKeyWc0IzJ9IDpN5+ArKpYzC1YO/MU+3Sx7gxejLwnn+zqv/xFGkVAbkwCv0s8qaPb3SS
UzMxThMfL2kuY7B4c2gyE/RGScn75ulVtuVUeRf+GRTzmG9qYCH1L0ps7XIrqJMQTf/mov7xqsGS
F0b7vgT0DW3+w1ME1WmJICWxYbqRK+6NDS7mqhv7rMSrMIt8r2xZM8fnHAcjAyE/EqWCBS7ZQH5/
Of9cVBKB37kyKHGOf0SjNdBeG1Ei2oiREqcczU1UHaqxkHeEqbAmbRLytuIQzwJjtjVrs35zF8xX
d3UA9fuqDyXr7xI0L56iBvWb+/XPhwjzU/moQ3xKbf94iIIkRmi7yI5AegGv4l7g6GCSvf2APgYR
QOmNXnuNu4vD9pLQIF8Qj7nGgPOMuG7Jb/79ij4E6ut7CCmRVeUw/neN2D/AIFG4R/MII+Q4UwZP
9z6zg6AyqBbwwWzTIw/qhSYJg1nCW8YkKTaRc04rVTZkRwV6gN57oPPskOUeaBxObCs4Js2KzszT
EeNIm8TWfsLpa66moquuyjmxbcxTDoP5Qg8s0KlSE1B6J+2MRWsvL5tj2wXRoQmzpvgNp1F84ASu
X5f8guNeQNYzvNrv98KVSTuNlGyORTrkTMbyiSmucpEwDyUqy6m8Sgorn6DdF7xXmHpWbV5a814N
pHvNrkRERwG1wvW2y7Es9nvHDuBjlWJcaE/gwtxVsLXdo5+XPuPMcQyHBzxqLm5ypHvuMaw7jK1o
nux8uapSS+U/SuKC4frfH6vzPv/isXrKVuvJ77ucOoB73n9PFYdh2a1D3LpAknONFhHgbUcUtA4C
qfvhpqpcP2BOYSu77wHC3XEbyLnCeSNHN/s0NWDe/qibnh5TQv3MAHxRhr5nhIbl1aJfT4UqR9Xx
u+v+8Ab7gkumGKNtCT+S6/6woYRNrQqTi/46TCqW0NSb1oVHECI/iWqGBeyHOOnFAw5O3hzfwVyO
Sc3Rz1R/5LdBxLG9A6gLqAmcMXHKv9/Vj7EiV+d6NCbo/BpOUy0/vCx6AYukkEFeey5yX6aC+aG5
SpOI2eVu3FV7ovVKny6bsoH9jXX3PPmgFnNMWufp+FnPNRIsVSN4APtndfqKEMsEh6pagk8BxOxx
N2nZNacxW4b0KRF1lb5kNBe/F2EQh7+53+LDBu4LaST7Ea0MDbjVeOL9OqH8tzia8O76cqog8FhL
YfaYN3fYwylsy3KpYyyTfof8H+OIB/YhczygkszehP88UmhZBBH8PfUnj3K+09CWruG6YfBdJepl
FoZ+xcRfsPG/KEcxt1akKFiy35xFa1T3/+J4TmrfSKGM50qHCSccJe+/iRvovgpdfzrEY0Ejn019
ENBqW08cRCudeyuHhrCfYTrMp5i4tnimdNcDC/j3NfIhcDhfh/IYoOIKnxtLSvH+OoIRIyFypfkQ
uchVTsTczKsr2qCJn3vidaZOxNQ674wbYYLPksZpbwY3i6/QtaMk/s3VnCHCf78r9P8lpy47nQBm
TiTz/mqQ4+J6Dmt9GPPC+mUHBphBrav8QYxhqVetVD8fUR5ExYOEFAIhRERl0VKQ8yG133QaWcsx
sFt2SSo2nErGGtfIf0IGeEyA+1CEheZz37vV3N8FTJ9v75tZ98VLboSs5Y6pRnq+9+eqrt6oyhbV
7wK190eqx1YhBHE+SSOpDlnch3eyr/D8D1MSHNhei/i5qqlQ04tD5ve5GmxdH4YELetnWAl6eJ6C
gYg7zZjF8ilpq6Z+aDp3nr7/+xr4sE9wTQ4X5WlkEBwRijL8+7s+WN7Qz52LkIiL4d1mm4dgl7e4
V/w8bZ5MmRWGSQLT9BMyN2EI05GUnR5K6rvia2gog/9aBbD53V86DJS1CO5Mm5pDHxNZbYGzpjQV
Qdn5tL7XxBK7BPkpih1bY1W2/ISS7L9/Lef94cnX4majTeMXoNAkwfqwtLuGTg/ywfLoFz3VczTw
1bf2vELgM7Gmu6Gq2uvSpLH46vQeO2Qi0BYcprZhnXBaeA8JurL5eo4oHR7nid1t05/7Lb+50o+b
AVcqSOthOxIManaG9w+giYgrAlKpY14uec7IA4tuVulR+fzG8I8qwpnrMvuldJbSHNuYkScUIQa7
fQp8rIGbalDOTZtLn6FxHnWlY5u5q/0vEygEEjpMD3Sc6PEl/VSnbGeaOPI33+Afy9qwg5z3EGJF
Gs0f7nWeZ4GLW2k5ek2k6LW5GZ8U104WXXlG1/F3eqmEKEykBQfP5q7Mc6dKFBF2pBjXbcIu/ePf
L8ldY4Z3e4lZiwmaPUqRvdniw6pu0NNXGBx4cIhbI+bTrPuszWjP8DGwKjf9DGE/gWMwjCzm/VCB
4+RYaeQ2iDOATp3K5Kme+qEMeRRWBlOi8zjFh8qh4qKH2hsYutyte6afMYlpU4fMt/l8SZKnYgpZ
0J5I+cxwsqQ6Lcu4CrHg3wWMH55GclrKKvwrwyZPcHBWZal5LUVcPgjkMe8J9Ek+oiHmodmZT6ty
a6opE7hhjlqqy/F3Xo9UCQg+IDT60AUiG/jfeftgo5l5u8AWhtNnZPb8BUORm6ZjizT4EVZ7IG9p
mfTJM/I2L3qkhhlQoa0gv9wtWYya6/JCW4HDRTAmctW4n/ekVb07waIB4JEyzGAJwpumL5PgtqKa
FxxcSYHugNwHPda/P9bzY3v3WD21TvRSzIyweb29D6TwIFRUyuPGOoLbH4pPZTUtEkuFTcfZtWfu
mDXXNOhyGiPpHv5SiTMaPxSzWdraLNjw6pEfWjKaxE/tYDXRTTX4PvDk81uP8SpoDlOK02qXDgA/
91aSps2nKDVUk5rA+W1Kc47C3n0hn1fedtaXX/lsdx9i36pwh5xtlsqdE5rheXRIXbd2CQZ5HyNH
I4IJbZT9aMZp9WxsHIsC4866wyaVJ4dn5LrcZUYgGVgHZdwYFAf0HnleLTPADiSVrDila/qVYcJ+
sTGawYe3faSdahdgEsGZfF6IjTvw86rDvb3xqJeOB8kYiQAA0rrsYD5ZgJJS9Fn3vdPzRnkS1Cmt
WbcTL+HkDfo3kHQI5R9eYZdWDKE10hVB0m6jgXnXlllagxcySoPj3FWITkWVyeBI/dP6Yrd4UK9q
1MPNBjxjBAGpipPwnl4G/wa+JA/fTV12+Z5RXwF1fuYHPxa1dNsd/YfurkBCHNcbbl6I4Rk0jgeG
uYeYZIHky67qc2cXjdWoT30wUTdsRdi+4THDyl7qwHu6tCnLpWJbI7vkU+PR4fOW2FtfRjXr+TlY
unbe88ew3evKLr8xjZlGmRo9Li/tA5agmBz+XFo+Hfau9ymSpNwndsqu4oHRXuXfqABa3ptobUBE
myRMi5DWUcwgoEM9kJndXHaEeOp6Gm/Ud/EZJWyo35x8bOs7x534HdXYWmt7HFNC/VbbgP4Ol2i4
K8Z4eWU+lgfY1g4YnJI5Zj0F6davAPOBIgjlGQ7Qy8d0seLyqAGSLiQJigN42EHLD0WlQSyBMbls
v3US6wfw3pxE9ZKc4o7igSH8W79bhTQVRc25+Q07maPiUvclB5z6n2ij1vO31HX7LRAdf22sIl7p
5NyMzSIA8lc2lWQgcnNk8gK+yfrJS1UlAqCTmgE5bOqzTOXSMb8s197y+VqGcnJ7nePgg3U0Wypm
upkOO+Ech44pE8fR1NzRSix8PcoaXJojBwCxFfMNO3g8a/Pfz2qsqzXAteiJDoZhEqXnMyIZc2ee
YuRxVTcNACK6unoaYGNCqu5cX+2rcTYdwxVkuS5mwRwtZvJo6dDnC9NpEb9yp8rmz0wPc80uMqhO
rtwgZnmYS9FHezxOO9Xc1d1EUGa+VDoIkG+hXZ02Ed4wgt+qyLA1d5g/bqUlXVjpEpFZu5dEDZhT
TZjT6b8UCZAlsjsi81k1CH1Ztd8ud2pQxRpGR+mSb/t8WAUniKi+xZaU3VvEef5V9W3SX2edI2l1
LgsPhJyR31WULZfbnssULlxgVtwCiXktMDgFC3xsI3pl3iTk8ly7pmkh7cb5uC9cQR2HNNYvTnbe
h5QKsdKjgCnnoa339HR4v1p35oUxFYMBw2msTkxHsaPHy2oJisl491Tpqz/tLI+bh67mHDomYg6G
lyJj1tw3ZXmMqUI1nkDnFwHf5WaZ2O15/c+nxGDZjvWjSEa9TQVTgV7DhsmGm7paGew+yuLgNAY4
5bGLjAzOc/BmFddmcNtlF5KA6j3KIQxNBYlwsv1rhxyE5Om5us2yTVRGXX5a0dji0xRQs8JbvWpD
pqJJeRsgH3Of7PPuYQIMGuhfz2sYQRdfPhxHvnyUBCF1SHgTsXrNHc2MqSFwHik+t8vG0MiYP40F
a4kBUiGNwq32QA/sGLiTfXaXeQifnHEckNBKIK3jm7FdWGmsEq1+XQJgZAJMAvSKmZaSm3mUwzyf
gtP5LG3Omy2qwQxeFwLDbeE1ZFWXm6diauFoYENnYm+oEXmUqqUj41OMWZv4YC5IH7Elggys4/nO
pJrNCmioDO4FiYV5GickNcwOVkRgU8BpGYHF8cvpO50qg2mspWrefMnPGbxpNM57EPX5MG6oALHj
uH5hLfeS3ys5F0W1vF7EOelZ+xX3vQNzTsryz5k6anln00bW/LjX76CnTQPwQGddraNoyLErmGwp
CARngNXu8jqARIgI4vQG328LmMlp25mxURnmnKuwyTT4mqjp7VuTNpZHz7avpyM7hdseQdzMBVA6
k5cnuChAxID1Rkw5S2II0k2NS/kwGSWb3WXPyfp23QK1ZBFddICBcQP7TseYEvZUC2eIIhwF3yn7
zJQncYwtP2KT50z4a9EUrXhE09kbjz02A/K65PWp8VCHbKZO5eMxHZxEHFUyLZQHPbtUW5IKv9lN
NHvliQIjAU6sRGENm7QC6XeLu9eJAWLwLtzMOuCEoyvMSnVEkvRXQoE+2c2MH8xQ4SR2hU7Gmmb7
aNO2iZh/yVPJqdWBrPkytJyNjJ4vG+iLCbpQRw8WcoGRxbMqYYYBXWRHOtxDoWfFJwOI0og6TbFB
fLG+tMncVvuhtpG4bnBWs87duOCYZB2fj0n+h/wWFhMIlVy8eT7GDr1Z9/jpCWGFLL/EsaX7I3iU
tZw/ml6LcJcNnmWeMvT5QXFP0RfVop1HS/mIAKk2z/7lWQTLepaljseBV5cFDfcDODTarBuBItz7
ZexxXLKt7LJ6fknOO2vkUGDYRqYHXrqdnXYBnVGzEuRhOh+r1NfX6PQcplxCCH3e7i9auBECNVfP
Rm7fB8vcDU9hyuZ1yGudqueBY1OB6G+a31QNCbHWZO3vESmVdUJSCjBC+kwmOodlf2sm4cmbu763
wqtQFV4G9SfH1Oxw/tsZONaVc4yXuoMDf03OOVJsDZyQusGYmDWROfcpL/XQFkm8eBiFJFe41DWa
oqceaoVJk/yqFjBl17nOm7fUTFD9Sba9FyUdgBjhVMtvKQ14bLFFSsDODNghvRJsuuhy/Z7wNg1s
h/ExkBA75nA5pCalUqQp/qCq7/E6Y2hPPwWowuVaItdfc7GSOtcb/+UHF23RQacmwTgTKnHqvrWX
0JDUrZcV0y8bnlPRAb6u4I7Fe2jtzCFYtA/HaRxt2T1ZQUlg155bzNRD1PAcnLO41bAqHhh2hKTc
BK60fiXLMuu94n/jFw5apKWXy0lTdw4+Q0xds6U0J70MfHe9owtoNqrH52xxZiQSSSG2qeaYKjzD
S6hqf0SjYGtwTFU7pc+4KdCx2QXCbEwFLorqXxRE197/ualsasHQuWbhCx9au7Ocr3bvqeJXGuHw
3V0e2dIoAtdGs5VQ7muoIHCQdFAHE4v7MQxWMH7K6yn4XAO9a/ZMDufHCxSD4uFS627nZcIZU+DL
Nq/kS95ylw12nH23u5ygswGqXW7nMP6Jh8UUjw7kVbjqtvUVPaLvX10yZ8b1sFgu7qZV/tDd6Bwg
14EiOWflJaGez6m0jioWXRsr27oLekq4EfTOtdp+OXvx96wFprzro5toCZ0fHT6s/OgzLVme3ALp
7oY42xKg+E3NFiPZBq7QUrX1WwefUj0jOPbnUy4jg2SOrjRfzTun6hDs5/zE5DB7eM0tl5yJkV3p
fBgx47fIJbFnJExNnEJ9MHHvxS9h03kUWG0UcHc1k0atDJlxlLhfRYLLcnMBEkgYmDOKcgapXWVB
t+p1RwYbGCzyGZ3uK6dIqr27CPGSeaqmKQilZjIVI2oDZQ5JiT2s68A2ieA+HRGANbkvf4bCirYt
pY39WFnWTnoVw1cqqfcFpKGbPJ6rW07fZduJkEeTKhTgFepmDK4derYunR7jgMlEpI9teEWwEGLh
aYJ7HZufDMjSh9xruv3gTKBgR/VWJtZ8i3XWe4Gk15+YpDJd1xo+TBRO9p0Vexjn6IZvXAbm7dEU
LfekJNGhbk3/VLXzuMUdNqPxg2yL62qW5o4GEPjHoDzhEej3E7/sOiviYdf5vY3ucumdjR9m0fc2
yRemOTVENk4m8Nqp5s6JQP1t0B6rrwKO0Rtn3rjNbeNv7TqRDCyyortqrAFC1J2EvDepI6MFAHAO
BHyvvZrnK13Xn1JOR/JhsugdOUNyw3YM/YED+gBGMrhvKFMcYYMxZKvP1X5iWs4B/m0oNrHdfx/X
4SGtPXsYR63kq1qi4UpRzQ+hPK3ezpmkq5e9vatxaD60+LHwdvkErq01XUMOnMAHZdGeU27c1Y0E
B0TZ2D7ZjYNpzp8zuYPcLXZ2IdWfbMIwPRuUS9eWSBijO1ftk9UJwB+S/pedQb7m2PlS5+VqWq/E
wV85cmy3t6UVP2I8rG6oqEz7IJnJSAzDOl7mAXoR6OGB3luJsXKDsLXfN32A6CqWn7Gj2ltysPgg
HSt8W0Ygr9boZJ8BTP+0A6aIykSd4sQr/oAMA3NxNNS2XiqAjmI7B/pLaobwpJ2ISVt+wW7DfYYd
WOHY3TTt+LgkWFxDkgJYu4XY+WHiYRyfgJ70c9lhIaZg3ezmKa/ZdhYv2zaqCT45uUCZB+zAPzC1
T15BGPCQMsf+NtI0S/suQzYfs7/hzUc5KEk2B5hRJ0Q45ru2WpIyJ8eRV1o/G2mH122i3W1g6vmu
sHBGC0tZ38tUJZ9RBqAiH+rutuyS5Eti9abaABApblQgQioJ/R95V0g4iaXHFIvE7JAaevWm63p8
M4adl6FP2HorMJ/9dikDe2e8Btg9yeK4i6a+f6ZkC2t5BCcAOs3fh8ZzsNlXfvHT6cfwxxirpyR1
gh95YqZHXcHWLHtn+toPYWHR5RuZ/+DosfrSw1f5EizYSv3R790N6yv5BBLXvy3lKG5UZz0HCZCq
IGpg16QobfvIPFhGFOVJEBjBqo1XkksD3zdvLDo0oVLJcYZ/wrhrK72HWlYfaYkvXzE8aYAaPiNC
BrN81n2S3bgZQ5Vs221Os5nUvgEWcVsBZN+kVuWfjLuMwS7ReY+/MQE0vSmyjP8Tol79Kw9N+NAx
NHDnOHVznYfuq4pr+SiJSLKS1Eypot3TfGc8SM8YVih4Mzzl+QXZVPCNOiJ8sBi/95w67UuJ4PEx
wMODV2IOH6PZfgRr1Gz7rG+ukrEi12k7B3sI0Cumm6FwKhZmbWYibY+DV8Y7uDAvM+ycJ9m5P3Ee
T+xHg3+lAw2ogrbj6b85O6/euJGta/8iAoxF1m3nbmXJki3fEA5nijkX069/Hzb9ATMyYAPfzeCc
CXKrWazatfdazwp1GsN+cNlo0yQbv6Z+cWgR2d8OMaQKLMzWN0FuFChcPfSkH6sM4GGvPjnOzG5P
WmwMWiG332pvtu5VbfavhUyaV9hFznPuqMzZuM4ADK7HBUqZ3v5oMriNWLZitPC1hfLRT4+VJZED
ChSpAUg9UnP76fOYQrFgSYpsW01e8MmOhDqEIT7rme2EKkslX6Xq5s+kHqnDMl0jlLW2PFaUlPEX
IjWZpLuY9YMu8vEuG+XZRQlyCIpqeNEC+nTsTGdQL/Ujl6fuwRsQtkCFD3csbufBG6XejH1UHRl7
T/Fmbvz+Nok9+ZbGKDll09pvOmki0PGe8wN7anHuoXL81K0Obvy6KenMgUElOaGAxG7q+J5riQt3
awJhwDVimxlE9DhxhM97HsjCVm7+LW/M/Ja8kYlMnFAat8bUuBvCeELk5HlytCMiFEw5cgMbq/5e
I9BGwgyZgbhB9dntGkkXjG9E+4n5nqq53tYymo+8DdPXNOlT8soL4GppbQ64uR2NHiTP/B9DZhPG
FRbvxWQ6XJ6HJV0Qbme3pbx0t7nW9E5dDyCnn/bJAayr9c1TirouNMSeqChj3sB8aZhqBrrF4W5l
zrDxfGMRO0f6IXWy7ks91SXZIL4kO6yrY0U7PO0O6aiCF/pRwb6sNNEsJKOHVDOfzZgGJM6QfTZB
cBmCEXWFVUnSQDxkPQUbO8dk9cTp2J5wlEw7kXflbUotutGOon1spfmBQyc7lE52kDnxam6ECHP0
ZurozsKPLtrkyPd0b6BF+WSlFfLzEP3KvUEyFpuz7hGWmLW/ASIwHnPdvXut1keN5/fMZV/uCxk5
FzLvxC6NqveRLeZoDtMMpB246VaAAbxY+fgVsZq4o6a4nwb2hUkNxoEL/bmKLPqQtU/pTPm5HWvV
njqsAt+4yaB9m5L7kOJs62ZDiVEGE7psGWBCCDB3lAD+ziG04r0uw+weeTw4N1tkd2XfAuRr7YbK
p4PWi2/9vhmV1XHG2THYrHJo/8GjVxwDf5oxNaqQ65rXj18mx/oBRMn8LHLjDV76VwiCzknTxQKO
OTTVq86SQW/9ngBsXEbE+6a6OFG7Bk/41cWnlOgZRMVpcyDNhXh1f+RGEJXDAzmEtIXGIP4RVso7
ytCifxF7+GiSKcgOgVWEZw7G4j5tppFh/tIodnLOp0iTA5jhJ8eqeIPYgLAFYEc3QaaSZ9n1FpZ3
8ESbdGzkC6yjZjolfR/fma5yH/lZ6YULO9TMWLwbOLS2BYYSignhAe0YwG3UZkHMiydHysvRss6N
21tHgH7YnrUbP1uxgOvncnkHdvge08TY1TXa945W5raqpQkeZDKf2pKujlE3+UND6+VC57/mFWEb
cRiFvbLZzHcJmuoNeL13q0e9MRLwvnMRmwj6uZuWPheuUNDYNnEbNNTqc1uH+YEWi94qj945F6+I
Xi2uw0NXQZcl2cfqz3FSUXsmwfySlGX+wxKN8V7kkD5pIsgblHbxJ4fLdr6NFjhDQkbZdxBpQPix
rH0Jqyk+aq8vvkqGq3eDV/egPulDM7kvDn7rTgS4FTlRbbjnxi0tGBM4piEg9QSqOQ45IvkqDu/o
alL7cVN+rWmF3oG/Za1Ac0e/GeTtvZd6CB/CxOMcHi69i4reWADKth8/DN5UfR0LPKqZEvmXwo48
im3qhrQecB/EA5J3h3fFB+A7yok4F9nbN2Ii2GOeO06wLrvzuEu94SVsL6bhAHWjv/4dWgkZZ1no
3fdRgv3TiNtvUgTZu+FGdsjr0BCmHkEhnyM1bWaPD1yPDhlFVR7jCshM/3lCxnffUnUdi9AIzmII
gltiGWZ2SxthQ97MN3YAdaKKMyCavtPcED2P4iYjdcxILHEzkQC2g4j+w6Rh+ywK12wPga3DHSOV
CS5JqfAbzkH0auVBdklMw9qFzewdgtnv98qoUsyWC9VnTr80sR8xjGirG8UmVkApK8CS2B3P0Onl
a2739K5itOEGr193seA07+kw0+6ZR7MCpxEkn1LbN14QHXKRqY0qADwUuYcx0dND75X9rRk1LhFc
aaVhjbvzLrRrDlE/yfZ5R7VXOWZ3caOyjp5TnXuHWUHSVnn7NsVmcBSxb++GLvpZ1ap7zcY8+YY0
R+5aBfoGkRaM7VTEZ3/IjT05WYTNT0D2Nr2v9c71K4w8JIFN+1kYw4UEvindqzQrPnlpJZnUXu0A
rWNy9tmxoH2S96zaZ9n6jAN0jxCV9klGqg+aMAElqkvRl6teg3NgVs2HJwIlDo+NJLT9friK60yF
TuJxgORrHqq+D3K0oYE57JBnqn4fhRCF98NME/eUImwH5VllVrzr3Bi9m+aOlH3SdHLQlV8RPvNA
5NFNvKh/Nzg/k+CAE3tZ8G0EoeyTQa/s1bJbuAjCaIzitR7J0iUaxK3FvhjNoHrLh8m4bXuXK3VN
6GP/3Ei4b7ATQ8bfNE9oBzixV9ZHU8+SFBMZqWPsdJEAeRlJ5xKm9FzOfpJkP22+o33TMuvflY0X
mzfKGfnOZFEvE1VWin20mfkV9+sAPg7gwe7SqsZIuChD6RyhmqXF1MH67i6lU4jyOESxKl66Ef3G
g9FqPs0681/Hq74aBReMCJrcg267DPXA6KgCs1XZO+zndVE4B2VNdF44vbt3OQdNeBNP+fIor02Y
LGiJOxgDi+SujsSz8UtTUq7/M17bR/NVvD9m2HJ/NUhGL6KQMxoEAGRwoE8+wS9hGWhznJwLGPhe
PDh9ScNXpoo2XlbbyN4JBriagLpEGDdiwDb4AurSb24Dqxr3Y4jJxDuYWCeKV6+uSPlEoesku9aP
EUc03IEQLVwf0frU4ZXwDW0qRl754kKl05Rdh9fIVWnOxYk5fevHsUzul7nneBNT18wtG7/m37R7
Qa/IiKe2/l8e0TeqqKDH9nakFjRODpnipMAaI+I2mUT8tFWGWeJu976AflskGEAyWSJ/ligsrIcP
/VPf4xqO9sjxyJOTH+U8VlUamqbhrynywnKy7lSWNf1R9hVzEvzYYOxqeu3Bbe/SbyC3MW5/xH5d
zydAikRGtvwR1SUsvJRGNSWzyehK0nZEyAqhunxoYhWap4ZNiOA3DPTt336J35rAXmAuym94qLRN
f2sCawy1OeCCnnqiRJxg6iZ4HsVYtTcsRaJ4wK+A1sHSnJ+JgBn/Z4CZgwzdjYR7BPDI8YZSOOxS
7cMcCvOqS+il6UEf5pkVtIN6ZpR/S5F3/qsPDVCD2JbAwQmAQ3jYSD5qfqQ/5ThsxC9p/Gzi2vns
isY+oNMmaK03lFfcxRGN25uE8ObgEtX+ONyBzdX+NqhxedH1zECFM37+VOF2LBTJJGFqHHzq//LB
rTtjfiOKpuIcujoYIM7R72BqXHxNp3wE9z9zERkYZZc32CGhJCBNaiIHK2fqOz8Y8DrV/1RgGnSC
rrKBvyy+j5qJgCEpqifLX2TydLk/KLGsvvUrAwDYRQrSWiqYg9kFFkLyqTWtIXv1XYzu7lAO0X6W
RRyfcM0r6547NB4Qu0ri4pfqsLLo2D8j9Roe1n77nz/nf31GPCnfwfxAAxfhG+K3j+8ITy+3nSwq
Lq5VLP4e79rTt5IGgG1sOzGBKEAAp4euqdlN/z/k0ctHgMjim16AzhSn02+LJbFMwLJlcebe6Qev
Jnj+DrzFPHFcXjvMXBJl/1y43NIoba5d7xjTqnuK5sqyf8axct7a65aWYQ8IvuRCDUDUSCUEHnDD
BXiYOIni2YTF3DbtXZtNZHWsh+cqMKlpzcKM+vNXu6hi/jO+wRoomYFZUJkwbvxmZk7tVDhcXM81
cx4wDXHX+9yshoYcjYbq4DXsJfOJP/+hHyT8fJuBBVsaEROvHVMjd1mX/xoaKSeJXI8WEu02w/a+
DYYXVu+G3S9iOceKmOuL0jjnuiSoY4pgIR8Iqid4cmgHIjqinIwM2NLJMcI0zq1c2/0OlYUz3JSO
k7nEIxfW38yUv+3Tgefxtkj2anxsgb388399ZF9AtSzKVEEWmPCsrzLRhBQsvQ/8yGQouZBL66zj
uM/J73iMU6Ytf3lawIA+Pi9eWbSKNp/AsrzfvjnyWWqel2XCjGWic2MJJeUumrquxX1Cc+i5QZQu
vrRFYTKDsGomU5fV3rDqD9cpG9mzM1LFVRlGupfkOV8Fi+upZ8ThjBYQmQSwgV+DjLIo6vjOK4JI
YtBexI3JtcCgVcPkiK1L1Ae4RVzOoYpycK+DlaapqDkaCZn4lf6VMAlxh/WqmbY6i56qqx4daQj7
hSXjG8ckstPyBxPT4ZEvQduPjK2aEHriomBT1cifqoKOCs3CssI8x8lH9QJQAm2D41Tm59EVIP41
lr/yJrdjV79OI03a/TqLoTChrsDVUiT/MIGjDctg2M29C4aNYMDObKYhE1bVeo+NOxrZN3jAMZc4
HbXRnUGi5q/pC4mpfNEVUDdyBXrhho+gEKwj6D9ucNsiJzr7YKb9nN61OMCNrZcxGoUnidu/PHbC
o0BeS2ybU89+qDRuxT0JfozsJIxRCwlNOJK95Ud2A19nGVM1Iua3ViqegVoMAAYRe15HidZoSO/L
Kv80ZN0vGUysm1vZi2Q8llQsE7N2um38srEX89+tm+fUDhRxRqEMbz+IPBVfeOfpjDuLQu9hHUt1
bsDPXuvYdcbIdYWC2bhuCYC+KUs7k+jJA51+M9uuk91imHiNKTb4Oet/uwpM1/IQkznlIV5OHl/W
eSyU9VE6wmKvXPWioz+yXFAXhM0XWUrbPOS0raCcOyEc+HOahVZ1onW9DBavIzUriKldh1Er45gG
c2TvrVbkyT+dqsyEtclvDwp0uT7UNeYh0imguWQVPSO3fjajDMa9D503votUVpBApuwEpp7MXf8Y
gwlIbyjDC30JAqHbF4K6zOlTMIpifB8qwMFbSBpY//PaxTRiJqHzEmYkPp0zqFZnWpzyiRGPJ4jR
u35kNQLvOHBRN/yTE7L+lnEGJ/Ft0+CruXMSv3HenLRJ/WDPA9PRXSRbR5/TDukpAJlqqpN/BNWH
96WwQEif07kXxV1kCk1rbtXszsRgM5bGDOU/qCgOEVsVqBh2ll9JMNaFl9knVsBILmDt6/oIEMhI
YnJy5XTkIl8g9BpHEpNpsqv+Zb0aCB8BLIKNdhk5l1HKaNy7MtKBUC8P81ocAx9eNPoRXt3+eeYz
ES7lybpiJrGOY6NoKNi8YQp1n9EE8So4bpCQavrnE+ZqhP7PubYc2B6V3SI0Jzvr4wkjPQjgRAmd
Kdzk9wAQLIbgxO9OpdP5W0b0uO0d0fPXtvZq81z4tOISKKbZnmC2nuwoZQ7WEVZW/MhYkAZlqVhe
rwVWw3E31iN8soUwlF8mh/fmGX5+mD4brZUuIZ/tmB1rAz3ag7M4yXZwa+gG+b0lf7h10flHp+na
6J1eSIUYD8gRI4Ry6HroxHXuEX5VCHfamVBGQ5KvM0gYNaNX4Wx6L2/N+yiKRbSvwjogIYn6Gj45
y7k4V0g/GaqO9iguFUBvELzUUxsidGJCsUXbW8xaSnGfNUkljn/+xn+7AuC0sgMuAdgTaPh8LJBy
tQhiRe+dyRQd32Nzhkku6X/SSONONxN1ziFPO2Hs2r+I973fykNpoauxMQJAzqNG/FDIkzycpBOW
1PP6WHn3a3tTT+EPZM49ucBlWn2v04yg99SgdsN8p55Dh2Ys3fJ+JissxNS5r5hKHcHdDQQT9SUV
Rbn8jS6OSvex7GdSgQhaJPVY5JnYsbYg+TYwLkgBHiMH2f+UOzExB37mxTDFgXZu84HMoDsV9aCg
EwPFB/x/p9v4CA+bHe9G96LohHBrZ+w1bX3s1lR9rn4ikE5+69LWjM92P3mHESg6OrfCZt5sIPnK
6HqXSBHJ5gu7PftF/kkUJIJvsRAR/NpMOsdpF3n13RCycV0CGE1bnA+IY91ZxIB65zGEvaw8t+QG
nfbfg0zqs99UzV/cQniVPtYrkprJEqyI5fCn5Ptv2QQ/QhHdk0UXUgI4w02USC2iNo0Yc3LyCT7R
qBA8VdDAzb0r/K6+5wtH+0hvJxvJiqqdhypTHl9wZMEoJTig7vYCFAhAGSsPvZMtK4/wp5BJFyqC
+cFd9t1LwqJPjsiFgMIVNaT1zyAB5T2dNzSwA7URbVIKLCIQB2migW2s5jONWVIcNoJnm5IJmWWv
U8sORmK91NWtY/evKI3Uuwcbot7YCSayzxAzWC8Qu/zhtgPteeP2OXuKZHZPIKwZwS5vrMzvT4Wc
R8DwjDpeuiGQkvZ43QQ7HNP8OjDxKyidER8w6RqSZKQbdPpAwCgfEPCWXcAsQfiyrV2z3oR0Suje
GtFwUE7oO1wg3VZ4b0oPc0gzLlwyx5N6MsgMK3qYJKi2iq3WuWkfVMnqCdN47vaDAn520+Ba0Yeh
NutyZ+e8H+cylh0o2bJMdpmRJUTmdBGvijbqLnnB3LtIrIc+gpc1GQwNs7qfoNSNQfQjsPPkviBV
I3tssLnYOOQzOQPXyBBzx2H2ZMmIkrh2yFjYYI4IGLagH/+ZEiHLeBuw93Ay+LszPHikfU8WigFg
h1cZOCLNIAZRkkDPg+niN+fcGTN1t2rLi5r49FvheCRMXO/JSlCsP0wi8+rvuCtJ0yA2qN+YoSRh
wk6Vsc80Zy6xXolxonoT3UPr5+228LUYDmUbumrjGgWZt+QQDo+kwCU9gTnErTK2CwhoDrtCD6dw
Yku8K8d4kcuMYM5No55eu8JQ7C22nqa/1P/cen97nwInwNfOwYaX2P+I5mzxmvZjETO5uaqnZ8tK
iluSE5LkFqQtymWZBTkjntU4t5L2Gm708xuCmIWh5jBSAkDmFGV5Ryalqd9q+kbYfBRBagNymwCl
ZOEHOCs37BbjdK9zGiUZXA+HljD6g0XtPl8pZJ7fVuKcDcpy752EFvyxvfIq1trfyAVYL3kV7rvY
vRBzExEUxO7G6TNgxFXEVPYZkqWj34na0P0l7/M62Zsz2IBN32eo/80A0sJN2ZLR/F0R2IbVTeQ5
0k0PVBngMejgQOMNjzHUmdsq5QS5Scun1cjn3EcL6E/9o3EjU9+ZdC2Qv4cOQRgk4tCqJKjcZQfC
I9y1X1PuH7RsRBmj6Gc/Q5/XNG7wNR3LZVXN3MqOqxdj9SisfoWqGMTC9iw0TTUdsxHcZLwz7f8z
W1y7PpEfIDpWEk7YPoD2iWQ3KI3qkydFZ+xyFgFyVbq/xhlEJMGxcxbissDXR7mHGRsR49o9mkIm
cLu0bSdY2lfGjdEjzDyu3ozV5eKu8InV/L8yH9ZPTe3Dcy9T3L1Arq+qXJyxrn1vV/6Ce7/Kk9eH
5QCv5ouuGsET5ZBoK6IRfC/bogq3xxPXSVpYm5UYmIoEKwAsviyfNpOV86ZsSth87Xsag3A6JgPC
Lq4sV8bSmNDBfYxp2gZESy4s/l9gP7rrNB/atsHYwqBTEtcOBMuI/+dUIU2xYp6sMN8Gjo30I/Pn
rBg3pjcQ/70tmgQiHP/cSllQemiBRi0WBXnFp+S+zzeZkgMC/sFJGI5stIlU4KFz/Ug+ONEgcfNe
aZuiYUpzMWG5Ek6LWVQcAaimuBxij9ROEprxBYDIKwSDmQ2i4+X/TdzREbVfd5ypSVBDr1tWdXXa
LCUb/9LqEAWyzzi/yYY2OCtCbEbo0wwvmQ/PXtQVBxKvmMJsqJ8l7ozWSFsy2Eg2ICDuikecvbnm
DzbofeOW7USZvwcIiewnI1iWVbQCEg1cp/xbWVnzALSubJ51V5Fv8AZiPjIvY+9Y3t1qu3QzP0DE
buoJzSLeBrYIRjLLfzHhzwx6zhDbnbcNTufk4tYavQhhvgtqX9hGfcgx0PhHC1434fSqC4xNZ/h1
drcu/xWTJGTuYywAqWqon3au3fmZF6bLjqLtJn/jlnEl921sTO3TgMkajUPCXY3gly5r243B/br8
Xqq8Scj4a3om0ratF3+DExNG9zal1YJMpbZ2mxdJLuRz6qg4v4vYuBlHLXai1VqUttp6S00j9r+H
5K+PT0NOS+6Zm4jPjUmRcK6P1VCMYMHRjzs3dcr7uZ0cY3aonf2p33PHIKWULzeeT/oqe++6qQx2
lC06PitvQfUMIXyWGxJ6J/2kgYxuQLaYDFFpas37fLmAH3ybmwopeAtvrJVesUx7U+gc5EmKrfbh
qpBxVqNeYjdYNlk5Vu/iCkxZjRMwgvj02ER1vZUNxdj9L0MFbQSk9ok189oyErDUSxvoXp+iBEBz
tUkqz863BZ2W+RFWMoxHqpERIiYdmeqL8Aj1+MTUg/ps/Xml33AIgKsMg/eG3F5sjwaQyie0pYSF
oYhC3r9a5ove5XnkWU+bb1kqHUGlVyyEE6gK4kiSdPk2DTO74o9ESvFOPxCAq+z0HL7KxlZkTvVK
3dV50O1EHCdgiC2ZksvlufwhlXCYxC8xehlzfVcYuxW3s/yi8xsGSVmeCtp21sWMQzgfFLd2dwtj
mudRZk2qdrBbCSxkuNB/ZosI5PnXO3t18az/e7UoRClU/EPQ2WP+yrOpw4NtA57dq2qQRJldN9qs
S+d/yKgeqh35WQF5jTl6pRvatYxVU7xUyRZxeWbflExgid5C5cmBZE5IE0AzNLSm1k5uQMQP7xld
ocVGkgwm9pasJ9jrLVB+z05XDqiUQDEvJI65tBdQryptwdysD/sbr2qd5TW9sjd7v+QLJf2F/zpx
Zw5FSAzLAQliGL+JOSc4va0Cqd4luRIwCAQC2Tnx5ec3jok59oUko0VsfN3ux0jyI9aXuCsHIwAt
7XfiNFUz56bM2BkJCKsdUsqkXTbAbZZRVfiZkStH9AqvRAc480toYqDqPVL0kL5h6QX6sbviZTE6
utmdoAHudHvvyqHJg1jwTXjZxDdREQxiHgnOGuuKDNPrqekNkle9DtpOHFffw/rl4KFbrIW+yYdb
7ZzDlAJA6EOQmpvEyDCf/Pmea/3WgaX7TysYCgJeXLQTH26bXYk0yUrKjIs/xQcdqJANws3TPEJk
ZzXs7w76U/3AbHzU/1CGLG2nsYgorrwqZ0Ew5erL7TgFLdPHq0F6HRj/+XP6Hz8nFljTdrFfciWX
nvuxYU2AEZ194TSXld07InjBBIvVSx/Z8StcwJbXPJXKgfcDe1PTKmHigGsA1saJUDU8P2tRgNmF
YVYKIZcYVmHn6uCnck52BgCIaG9cOcV0i6Lh2BlmNh3UbHf2qYSoQDvR7JziiEczPDiJMNMjzOMJ
2GKpzOBC8BvN69Xz1yNci3alMMtw2CgSHOuD2RYp7VQtODuyMWEgn0Inek3yimQeCMLEtu6Q/vXH
tgp08ZwoKmdMJi73rxj/zLjP+pQIPTZ1+vb7Bpd0hXeW1MOLFtzd3laQ1nJ1wpS74rfXsnaiRYo5
9rqLVF24bKqrgWHMNXXBip8l7s1wd9oCL4RNSc3tDgZwXR9ts+W4RQrNqTz6CwP3F3/LZ5s/6rhk
vdbX+iKg8oPLdfVPZtx9km3sEq22xZJI0vafV4P18R4uTYZoOMcFpL4FIvjBHb2UAqYjwvqyNmkX
bGN+21XQc+mUiDE4lEYddgeUjgQIlSOK8w0nYhcd6HQU3bEMkCTuVtfHnz+Z+HijkXRmpOQS6gh4
TvLjjYb8HCfPx9whHiZGyTzJAbLqWhBe0Qdbhds4OGnH19EW1lkH8Sy0q29VJXiZViPzWnY5nV0R
uTxYbv3mIn4IyIssjM16PI9U/uB/Bm+SF1Vx/6FJgzb5sVwmc8AsK5YfAklzvJGRtqbPuHBQCacw
81lCVZqI/sUOjPhTiNHFITlkMRaDrmftJD4JJBgbUDAcIeir/DY18Y9w2wlpEjwxzUM0HqMmTLhe
Lgcr/iX+CvBkUSnhP/0ZtWCm0UsXZvZgAO544eoo32uhrW7Xoh67TGRF3FuyKMp/LAzeBFJRW/7A
ijarfV7PfA/RFaMv8IBPsLcwGB5BoTe3HtmbND4nfMqncvDk9JWL3fzlz4+QQf+HWyljPOQLbIqm
7zGa+jjP65y6auemguxqG1wHcBiy7tf72GrWTpuFmgYgaS5+MNmp1MHSTOwekrLlMFITPocj6s4i
P5PJW/5DAJEi9DAkvmzPDllOj3ESotLZgOkAOVvZWfs5S/LRAwMunOTgxjgvbqUpCn+fVD4eACP3
CAvGpgdUmPb08toaiTfsk4HfY4M41Q0feNkcKiUtTXUbKnItthLVlL1lltWWJ4I4i2ATBQttby15
fmFJjK6pvlON59OFvtR8MtnvAYFkJdQaN5u7ft94c+LemxmnPGC4ZAFCrRvIehWL+9qKoRkzOP60
Oup1ETkgH2FtPyCEmgBqpp1EjhYwAdqsDZABOX+0zcM4/8nyQqfqXTHxoBtHhJueQbp3GLk0gwzw
LbhOm0aL/XoNRJw2f2M1Yb50Qd6RGRGIJt/1No6J72AuKC9ifOZckZYMx51qB/63Wrb3X4A4snzq
fxJnyLx70Y/i7IcGpVUGKu7Jb1xSb7OrqR+LMbMtPpiayw3M/WHccGtZniwM+JCEBrMdtkY/ogk1
8UBbBwhRO4vo4i+9r+oQyaS0IdNRVZyNubHJp4y8iK4gyb3RbXgldfx54S5xKv+ZftOzBqUoBO1q
j46KXNb1v4a6UWaBAKvc4GJCtaDtkda8z/P1VrdyCsJr+TF0eYHH1AuvPttRul/Lrijz77rwvq9O
53UAN4V8s1sdLrDlKJxuE5eQ3S1zxtjZEeKW3sZxm74kOp/DLT1Ga9xhR15OBSztDxGbhbUPcu4X
W0tWWNjbPLa3qzu09dulzkaCKo615ZnneiIy574Kfe+r5WUSgmGvrOhCS87CgWXUs/zLCfL7V+Vz
gHhQRyCbmoy6/vtV5fxSIUksxoXWMR7I1c5I52sa7+pwSO4b0cGnmapEM2nENvJXbNAHnGMA6XUp
aZgvoBsFXfqREmo3FYmaVZvd1MrOx/Pky/pLqwJCzB3yyaaHRJG6vLUCx6VtT7+AXA8IuP3JSXrI
DHo9f0mkSPeZH5vRsc39EcPK6qvNXCu8KevKtsiJaugXroWnIsBd39kTU8NN1+hUnVjQrs2Nxxve
YFdb2TG7Gt5XA/mfl6f726EN7QC1CcgFJq382A+lJpSHAeawHV8GV7E8K8sz0ps8HyJ9qNn6gycP
9/UTlmJeTHjyetwzJRXjFzPHFwPLw5dw+Bf6XbfjCk6ipV3bxHXMTkQbeU51OT+tPxkdoMjv1FAT
9aCvYBHleRlHGLMebP3bZqQN+jb3yHy2c0oU7H5yY1vuCB+edmTP2e9rW9ChSaIPqbRQ4WeF1/hn
1+ydO1MTmnxnS5Yl4bTKqY2XmhBIGCKscMS1ymBZryAIJytNiynH6P2tbv8o9+ILlA76A2REJuHB
4qOAY0lPKs0G0fI1Dc+oYzaHzWoGXsfxiVbWwlishnAL2nXhNK2P1Yx5r//CJvqoJ0F35ZpMKE06
dK7LZeK/79PA1objeCqx3cMhvE/tcU7Og2wWYH1t/ZQKI+1WLZzRk8aECXm+QnXx/OcV5iwr6N9j
UskCEzjEJO82FJSP8h9HmVAnjLC9rHklsqYXeFYkC4GQTaJ2EesPVbgDKdROF6OaUCxhm66wBZBf
buzjnjn6tsspLTAzuNwknDG3HKYgSzkV4eulUaBja5nY9F18WCsiC8cZo6i4q4+61hPHTlP5uyIn
HvEwl7Rjjh7uhgzPZModdYWsTEsvRF1bC2td8ecv4vdBFXFX0DmpRAFGLSFbH54HU81RIgsfLpqt
9XaQVDmP1Vz70NGNYcIrZ/dZwCw1mgr6Kj0DPmShpDfjjCQnxn6B7FnZpzWjiNgs7PibPJHv0jOG
/s21aV68chlyxwMzZ/MBXWYRY38Y5vaErz61bphCAx7AewxfeOXi8LY1+haxrQRDNBQwkvHZ1QuL
YAXtuEMdOtu6CTN5o4EefOmYpZl7bMr4i2kSJeZWTUnd/4DIJ+qLCIy+gMJbAC6nLVdz/juL0FAE
6hCUnipew7Ii43tiklls4sgspp9dZY42vmjSkgNurylFBgQLwzkzuqekguZCz9OvPVg5qxylHR0a
4Wsroc1DKjmkP8m3IPYnjrnr5pte2x3Cq+qZo91rYvRJcVlvTdQM+U6g+JyOEWko/J6ZLgu8nwVi
ypPhenGxT1VNl6bnc5nY/hPMT9I20kswksxNQuqCRAJS2cub2CeQkTr5GmtjRGPuUwDmIUXSqpJd
op9xjbRuLd4AzAzq3gYhDN7HEka8DYgmgutpYs29CbkjLf4dfAZ7GAihi2IVN/vWKAVD+L61avc2
9mjlEiwTTw3BO0Z26hO3bSBkQD5FBF10NtFjNHMBugpmmMQ/ZYfUR0l+poVlANa9EqRgwBLpOpPi
8yTzJO+O8Syc8lLBBqJZBBvkaaqbIjmh5Coo56c2om5NYI5d0raTznEdltg01sEj4ERxT5kZJ6/T
YM3Z7le/xNMz6UrNMOL+C9uhuCvtsci+xrOn4xf6hDmRrDkgsQdEOP1fZH8fyP2c4IAVPYDxyw1h
YeF+eMeYiROGbMr+EqqCu3pWtvWTh+L5k2EuCWFG5Q7xaUy7zHjvgoKJZIgqcuSZVKQxiWHieE8q
snN2kDksjQ0JMwfNcMXiRHXVVjs6wWn+aI5T+YhcJejP6+lOgGo/bYMq9HZhUognF8HhoSV9Mj8S
E9u9QgTgSGsCOK4vf95X3N9OHcfnfsvo27WpmwLx4Qhv7MHRZEBal8EgO+c8d2lVHtllmYvW3Bg+
jwHvg8e9Zlzuk1PeYOy07fmuqQaNa6Ocm4Bs0XSBk7Gg9W1OB9/cRE6R6kM7GeoCoyqY95UXBMz4
sYJ9XYt4ZN8U3msHshE21VgLPpOkHA8mSXCcWbe/OJZFT+lwJyfFX2cTYteDwCn9idaSUxIPM1Ul
MSUd3Z89ovkWryS4j69GFk3hT5adP3+ZhqFrH9o0L42/jDs/4P1ZMI6/KMt59ah/EN0uvYN/1eeo
bLlnGShS04Zs2j3AVTLockzIRDCIEomT54wUoyN8BP5OL1T5qhAyWd/9jDfon9Ut8ecn+vsi5i5K
J8W2ELlQv38UujhD5LZjHrq43Ja6snW5HXyf/CmILjHCHzR8SRJGNwnggvhp7ZKvlLZ1QromB1ZX
FJw5MiO6rdyye0xIv1XPcINadVN2U+R8UuBtS9jUZa73OhSTPkDob6t3d7Rq/7XMk7nn3pQ6JVKS
wVC3pFb52X7wB2bPyF7G8i8F1EetuKSFCCRzuePLJe3hg5KD+AvkJVToF4S3KJ19goVZMHaOVG+l
h/z5e74+2/+UJi6KYzYKnrprQTT/P8rObDluJMu2v1KW76jGPFzrqgcMMZJBUiOlFxhJUZhHB+AA
vv4ukNndEnVNul1WmWZSSoxABOB+/Jy9136zWADrGwQteI8wGWOmnezNYvJuSxbuu8ZF5UDcWiId
ejnNQ6ojcQloWussLZRv1qOcWqpz2jckH+7JQySy8fdvT99uvZ/fHlGOm9wI/aFBU+3NrSkHrZSF
63ono8qMiPGFWp9dqTuF7yhC9Lvlpd806A4OFOR78tKT6ef4pW0PaJr72PKuEjPx9CuSetv5CJMm
To+idjQ18TEEG3YEnoD12atbkEEwDTZsHsywdb1adUOauwShh/NhKWIAC7+/tl+OehYrtL6JCzZL
h/G2I2fYFduGg5r61V2TvgBwZqpiaHXr6Co3PGeIR8u1nq2oWaQyXv3+DXjbd/vTh0u8KWNvy6RA
tmxiaX5+7rt+SAdOKd1ZLn31jXluPr/P8MflIWkr3f2r4NJ1O7vb2y8BW0wVV/uKhTOZrueXoDWp
Kiba5bjs8qMKcBJ4w0v58XquJ2+A9dagBCeqj3Tj7hFVCIeruW1JME5rvqDjkDEjOYIX7MqPCn93
3y+qvlziaaIuz9X7tbUkcqFWIWD0GMshHwJ8NvUc0KKk+u07mHDv6YeZrfB1LSmGLKCDREUr2rH2
zq4xoxHTjSUxdhoKkoJJbTKTkzAZFk4HRuHHLE46d28VS2mPqLFlKsPX4YfIZzQDVHc0BaCwbq21
wUTqksGy8gJqAktcu+tiPFdxlZGEbYw1GX4ldVQE1RMi7GsjSo0LCJNMWyjTJRdKA/5lCNS8tFaN
lnP2uSfusf6S47lHSPWaj6Dm3Io8+PybsXS9AqdllxrPHC6pmkZvStfDBq/87Exm7/mIZlBRG4uK
ygT3xrQ8MqbrWzIFezv9PDJZv5/GWDa716lT7yqpEgCKVruznQykrvuuzFX4rMM6pu9e32csWnpU
q2GX+X5WFBa+dlrEfMjmfBuAiwXpVA1lZW7GG7tfdPGHR+QX+Lhnkz6wNaw3TwDBUm9WpxyIymI2
VnlOUhKw78pUZ3r6msRnk0RfbFmyZFr7aYv1C0Nry8YFRVQbn19P3M3qcR438XM/ya6ytf3fMoGX
eWoxaMy3GYmwAgavhbWqb2ArEyEtVI62V+Pz6yihSlNKcP0FePT7h/CXVWDTz+r4NDyVdg+g/p+f
wVSdUIoAgjwPtZYqWGPN8i6diPLYZyo0pvuEmaJ2cKrRQOX8AtP6/ev/ugHwMLD+W5zbLVajtx8x
p3N22cWcacuYKKadNEZ7brEVxDxzG3Vc5NUISZGDaMk4rQPwLlLLu2lXJS3u3A0HfCL2iVphfMEw
/+Ht/bJGsT4yt7A1WlEqgvU3G0Ac9wCJQNmcppeZzuth9TUJQ4WZ27wfMN4ecQzmMoRGiYKxstT8
8poyl1oaALt4NatThUZvvjIs8uOiZclWhm9qnUMP0Om3n5aXbsvrd/37C/jF/+Y5W2iS5mqk5IC/
fNtPm5fZlQr68rORWGUZCl1JeHL0LaW3KlVN7vq2dIxL+zKLxka3DPS3TQnRzG1K8e0V9JiUxYQg
wyrjU1U0vXX7d9/sRX+n4EhQ3r+qwTgwlyspEANxdpnikl+PAYORCHkJLGVKY1hnga7DpJuwZvlN
1XfKBoTfxmUrQbQ4QcXsPP7+I9hu4Z+2GSYCrgeAnLGThj37TXGuVxnCcLe3zjltMciANZn3kaZv
GlX/dTI7Tkpl3uE80cQfyqlfbh/mXiYRJnzy28ny7e0zklbYrb2jEPHamPI7lOpyuKGRq9I+Nbix
RSCKmV02SzKzDtOSfwsCJNfM+sNm++sRhTYlniaecp2ylsL25wc9b7W6GXoqSAUqUn+pU6dOrqBe
NcWO5o8Ky7yy3OmrZXKf3k05Z2l4BEg1lG9d3SG12Qy0RJjYfWHdKWSi0ah82UVeFSVlyeFtczrm
2RLoM0yBQ60C2kclxq1hN431JR6wcau6pUAWoTVOdMPEaSrKSpNObjW1qX5Cpg0SpnEUp8Ak7Hr5
TpjNck9CgUoIDQRK3PD9eDtpAPaOg6WodajMmPGuWTA51FlLzqb36iL+/S3062CVQ61K2UsWKAda
7qafP73WhelqD6t3tjtvW6GzcqyuYE72xVGb7Yyk3tF7JzCiaqFOL/9DN5AJH9Q0JJqrqTJrIEfo
kG3/D2/rl2qdwhQ/sWszVcVm5775UovFsmgbOvHZUBy8MYKqvgnQfBLUvjBgRhxR5uPwqMMnSu5q
pbUJBs5b44Mxzjz/ZuKM+MOcuHCGa76ZytwhLmYldTtrwP7x+zf76wiYt6pqOPs2cLdGg/bnz3DK
5gmFTtFdyXge808gkCYHrd1U09unxi/sq9dhr/WitHs9Tb2Io6gYWDzsl0Dr12XmFR39txbnpVx5
HS5qf7f5C8YtiqHlyx5epdMj+E+L8kJKet8HE1SB+DCmmZSh4SXduiFg4g63CG1ZhJC0moJGaKfX
PlbaIcU9Wry79koYYJp3SNBS8AqymZZnqXYFB3eMfM81qU1juOoumFk17uMrA/xNF7JrUUAh0hkk
Yt4EKhHjpGw4LsVqL/t19lTARwxVabmpppRAAiWoal1x0oLUgUqUO1vBiBYYXs1pk905C6ach9A3
k1RRr3UUy3rl62onxitLwggKIKpSlyKcpYufQU76kzTGeDMGprfON8iYiEwm8tJYTn7+HkWW1niO
FP38+kXlzWjnp4TuzXhjulNik7ACGSJgoLlVr/BYaG55svy6grMkawLusxuoOXgb0PRgCo4kkufl
xc6E1d6xBPfvX5XixBXzpDmFWmwsG0/gnMXL1D4aI2Xl6fWkVL10NQyRJYTZc1CZMeta6sOr2PY1
lt6WSb3erNWM1qRHPqa/H0o7ts+VQbfoT62vN8s9Hw1pcmw3mK0tCivjzTIBgGIYlCJ1zvQzlGoP
Z93Yr4twUbqicjS0g0YvXbt5JbxXMtaci3DSKQlzTh3a7lVXDSCPRjnDhJbEIsNVAJmTcePaV/ST
mGHOBgyagMc4NTHTmjjLl2nu+Oxrd9XCvtT4nXrCUxtWsYbOEe38lFwtTqefVE0dILsllVT4MC2w
wMHLM/4fT/P/SZ6b29ddVfz7P/n1E5NHiALp8OaX//7QVPz/P7e/899/5ue/8e/r7KlvRPN9+O2f
2j83l4fqWbz9Qz/9ZF7973cXPgwPP/0iqodsWO7G53559yzGcnh5F1zH9if/f//jP55ffsqHpX3+
119PzUjsNT8tyZr6r7//0/Hbv/7StgCd//jx5//9H7cL+Ndfp4f24dc///wgBv6qZfyTyR8tsL/+
IZ9ffkfX/0kcIf6qbbnEAfDXP+BYD+m//jKtfyK8UDXS0badHLLfX/8QDYa/f/2lq//kjtjEP3gR
GDaRffJfb+enr+1/vsYf01cpDXmI/6doQhNs0ARid6HPiMDSfuvowaYxjcyy61uWcv3sKk3s50UM
qDNT5x3IujVw5gGL7yA/wg2/YCuMl33/hR5/WFr2MZPN1ag+kPkCw2d8RiMnfS+FrmSfiirb7dZy
vXAjf8Xw7cfZnadDUl8cGeoqvEicclXYimoOE9WKERZD048ruH6OlT+YUEZ8Z1UyrC19RanKIBHB
nRUI4kkCF2RYgEc1ycr7FU95WOf6t2RZAE67PdmgyY1IhnOWN09ky+E4XZTSXw0nQQD6fltEA+g9
QKh6z4AkpH92m+XJpGo8AGpIL7RDy0g0U/kZl3B1bRCmccjZM4rb/JYKlEFAcrVWNHz60C3Uo7ee
pyJ5pwAjoqWDyrHGJBSqEJyiNUnuO1VbaQaQkV09eYC/HXkyyr2jHxfTCzxjl6d4DDdQmfk0FnW7
q1LL9NFWgFQxlprk7JoM9yhJGIXAcVUcuDgy29A8NiF/Chyop5zslykgUcOo/XVmuJXN8Dk60WiH
GoDc6DuD8Z2JcX+T0PAJ0XCa94B0WD7NbZ5RmJEJIYKk7zUHklt9y4XgOJbEejQwzfQXc00QwjFj
MOOpD2qacbt4bZ6mcXbDNWm8qMugR4mlK8MZ0Zzfm5YMKaWQo9dqhkpLyEg21L2e1utBPInuA9no
+c3oCoetEQdmoUzpVTZhoWLWfJ90UrC5lI+IxCsfliJZRhPDHn2CbbrGU3lPxprGk69VF3Zw/Ty2
3ddyWmK/XmqaSt2wXBlydiJGVo+QQjSw4s6XuoTYnCRowa3O0yPcoXPgDGO600vrPV9eFtQiSU6D
yX7qdPZ8oGl6t1hMTdEExFFHhGQwWUvznjIq2c+F99HCYr4zweXRo9Ghh4y1GbpSitMqs/hWHWJA
BzAezrUpky+GtBw8h+sM20DDKNBbmzOqGrMHJJFOtEzbTT4WJgM47KMqQXq+gf84GhOmyjmtxCMT
OPhmk7ADpXMNnK5VEoxyMZkakQgcz5yYMXS1ftaOfH2yaMHpjgneIXhYWY4vCBVRN32PvWy6rmyD
ULxhdfSIZN8m0kgYIflll2m73STlBMpojcMOPelNP4FbzXLuKFehe1NkCJeKFT+ZBmzxgk9QhIKe
1c6k1QVShOjxAdAITaSC1l4KxdXTVg/58CD2ulP2ZxLiMR7nLkT0bBn1kBVRBk3TFzuuHl6gvZbR
lM5DkG8pbi4V+DHVdYEZC3PtPMZJNCSNcZwZryE/ajWk/VUMXNrY+I75FigFOJPOHwYv4xPTZdjQ
mrec8CVnPsqHz8VA4sfcaE6QOdl3x0xECC5wDCTWGKQKy03dt0pgKgkGtb4yL6nD8wsjU4ZJIssA
LU4eaZqn+Vlmu/ulUdxw6pvuumxK4wgbYQktcH+IVucq0oloiOg6j/T1yuxUNzVPBxgv0sOTNVoq
WRDowFOLVGnC5IB9CQXhBtDw/KJwUBNwudhce4DzwAYPDBonOBrrFxQmdZCbXhKq8Gs5HPWEyqAu
IZjHaqK+Fc4BAbq963LQ2D/saH9vIT9uGT83kl43DCygCA3YszTXelMVKihhiVHq61vHM86VN4YW
97/auqGnVB9jWnwBcQrH37/mz8cfXtOyrU2Oh58MqIn9tnk16ubQr7bgRAieOMC84F4alfhppnXO
5fcv9XMTgZeiCbjxYWy8Gyo6kDe96kVBbti3jnELiOxrVy+7YZ1O4GRDsBrhPBh/6Bv8DGz59eXe
fJraOiZwv1zjVslgROfLvZICuCvmU8tL//7Kfi7nt5ei/8/Ix+TCUIe81QzrMQYlTirKrbIRk0M2
mf/1z/eIDqBY4UW2b+nn4wJ4L8YJyZTf9Vl+x9b1uXbEu9+/xC/3AcODH17C2cazPwwQrXnMlAHl
452Wa5/H3Dt62fJlhdv3+5d5ew9sfXsLrxcfkkbj5hfagMHuJnt8r2mLAeoGfAAk4SUOhPKHwIW3
18MLcVN7zJQdOqLMbX++nsWCMLC4SXbrlBXOsAcle1+Yf3h23sR8binCSOx03KUO/RPEjtub+OFD
o2mfxNwVyW2do7gdkYSot7l3l5VXtYpJ04G3bmG6iD/9/kN8e7uZjr3VrjxOqk2R+1ZEnNYSpxrC
9NsOCeVzTTfo9z//5Yz1Y+XKC9CmYXzJUsQ/L62cH64rc/NlWdM8v52TBSzANDXXvVGAQQeNH+hq
PEbVUmM3mhoVBD4I3gnN/FeI1uBcleZeV6XBdMZqAr3LrbuKwJPjotrPsPuz26zxqsDxQDvUhNFG
2mS1gauwtIt01SiQO8kYI6NcWbcjelu4RoTLKL5xJ23wJzKpd3S7rUOjW/IP69Ovt8x21dARyBLF
/PDiZ/nhqhecSNvEOLuVxbG0IJVfjOZ/+ZS9frCm/voSjA1/vmEgHphKXnrZrUUxj7+eQ206Dn/4
+v4ftwfXwZoA+YijtPX2RUDrk96TUFDfefiv5vD3d8evP56ln3ahzqgC+4X65qbH+ID1SXbjrWxW
3/3g/JE396cXeCOgJdFaKbXtBbB+9ovfDn+4ABa2X79qFml1iwfVGZq7L0OrH77qHCk8kX+dc4MV
akSAWTNfJLH0MCAtPjTg+EJYqcW9Tp5OMLDk76WAa0YsLsB1x5MOCccJUhDSHKZuikhLif118rJd
m6VPFp6zWy/2xlNa5jGpjVL/oqo5rIsZyW3YQSw/9iA06UX0Pac8qV+YIs+BGKslYDwIvFRY7jnp
MCL74yga/WipJWlefCiXqRmqD6mXteRv4uoPAGp8h7FS7bHR5PLkIKeLemvitJW7866XoxrMJDOG
gK8/rnM/QbyvRFL7EwWWHXjNKk/FapY7Q1QtJVWKt9Btv7SzZ+2nFitkS0c3AJPiXRACV2FBJlbQ
zPAbsBUrwi/kEH82Uvrcubd0e8Q9KWSOjjMuEKMbF970O7pPDVAd4X61i1FA72jj9Mp21+6j2c0d
HtSK/Ew76aNRAKUtalnuMkSAjxkL0wk79xhi7iv2Vuk630ggBiQlHDXEbKhGM6dX0MQasRe2qx5d
lypRSQzmMe7yVGWkkIp6+uKg8g/R/G7Wbd0OyoWc+54EEWjg6TtVbzcmVOEbYrZ3eVuTT+fmMz23
RAmHbiqsUDdAmTcdgkcO7+21KpQ6GuwJTow7iYCC2fbB0AI3KM310mUTFmWry/0RTDq0jKU7dEnb
4mdyBkp9s/U5c4+HZirSSGsNyQidLD4fBg6n+0F1rjuzICiRuIPQc0v3DjQcL5DPen5Y6+GTNqh9
QOhFAdKLoEUd+LfP6Hs4konknbVyNK+0XqpXvb0JTUtrPaHI9XACptkOZXJLY0B1OSZ5Sr5TsIOZ
z/loXVPvgxquVMidatG8wxplcsuM5rPDKcKMUrcfn0W13pNbFB9nt8dnA2Pmao1FFpSTt75rQDmf
GVDL73iQHqdK6wO16O2d8FjsDSJldnzQyg1e4PWukFaBMtBODxrj38jFQ3XjMtPjO3WMG0669jF3
hLEjGkMQ+9JRuCdkSNdYIgOvSj55UJR2i7CnoBnmdId0vfru4Xj3URkQozASyZMSTX+eedyOq9aX
p0IlJi2pCPaqm5QvOCcowEYGsBPAUY41t++7mW5+FiBYMu76abJxtrhroClWFdjxBFSoStoIgOWw
I9VH8ctCOIzOrTHQEv2hB7YY1QaqhQEFw2FUl57fZ9DCh1zhsqqTZ2fCdmk0m3PTxf7vFLCW16x7
cJfBjWpLJZxirUOrSYZjmozNRZmn7liY6RQhobQOBeOUI0eD5arH17DrWs04anad8IdtECZQMXGc
2RB3llHmwCiWMqwNByWQa8ozUuUe4MAIEz/pIer3JRzNlkNl20DGsSuNo/qSnTqBnXqMl1Os0PF5
qOyPHF4vypARzRdnzZVNNXWFYISuAaEF0OUSekG5QKP5wZVWCL2eSN58O3TJLJqM4hu10fvBANzA
itmYX/Vk7kNHTB+lDWitrmPtCLS53GHpym9WXCCHrOpHXxOLOFlIPpEx5umxp4V2qJq43ZdLN1yP
uGsDzAtNKEsXUpxCfKivDOV0B4f0CUppFkL6cW85jNMvINMWwejghJmwjeuFcI6jMTSqbxpjvqUv
epEssSsQiE6kQ91PIaZd+FtzNpMJJwkcCvqBxUvDrfmgYH48r+4M/oiVdd+nAywpoDIB6YA8mpAY
jo3dVVFZVu0O6ydgO/obBMYVza0maYogfioPNeSn62my1l3add/WvMWLlSvKychUTnqZV/iN1mC7
bOL70fK+LqX6RdYrRPIMLLYGmGlnTcTc1HP9pE8q6SYbeEAOLutjURaP81KJw4ws9U7r5PS8qmmR
BsZo4tSyx+kDduT8zErYHUmBLC5Oq7U3ScNpRWKF3y8eSPnRaSMMzDMhOgwDpQaPJ0mcXTNa2ZFz
uxqIrXE2pmDf0hUbBeSXbDfi2b+sfQYviKFLAOTW+0I+H9HKeVIdF3LfD6Y9J180HOGR3TDuifUx
v5W24kYZcC4kL7Pmr7DVyB+Yqi0HPYPxqW/qljanFa+0zgfZYjsDkiwOQt92vpglLrBcHAilUg1I
zAuLdCBXkazwbAn+MsxPKvlVkauozVEdjeK91+RuuXmn0ddrsXpawR1dhvIWQlmR00tz5BNWF/UD
GTdAn3KS4Gi5vevUZt0ZsCx3WmquvpbK542gieuz9k59XuFQ5nh4DZaFUDSw+4GLohYvU/rcejl3
tb2iCI9r9aCkpO1URIwH7J3Z7ewYj00m8OxOEiqOiMWN6+TNY06iXc6UWMlCsjnai5OTRUSLqdxX
BiCeJdW1QNFkfp5ddUus2qL9mvxpnM3KiLASG1YI0aG4S1174bND/Ec84ZIRQ5D0XYgjLttXep7c
Lh6QZL8mnm0Hxou0N6qDyKmNMhADcTqd1zv7UjQ507r0iZ7K4puoMPHGm5/hKmrXjOIeVS4iZARP
L3Ghl4j6m+TPEUwfEaRDbDTvTZPmYpeVbNt1i3bdiu0BaM5ISONgqRctG8qzqyZpBCp5cUkOqDxf
NZGh+E41mCeFvNYQOYNy28Q2M7pJFXczqTJ+ArnyImq2ctctBPG0TLfFqG50y7iKnGbK7nHH5sfK
QxzR9Ck/2tK/qkigzwAF3KCj4RtleN8JClkWGDooxrppJBxO5N9zM+4fEJ48y+0faZHpSETSCUaV
NwZEUXrXViIfcoAT3A3O6GN3KA9z35XPjBawcguCFLGGPZl5+tBIQ3mYOBXvEFCMmwlc/7DYCASB
IJPKVZIKdWkLhS479s2w9IzkgLIpp68MaDPzUjWQiGWDzF2UQHR6Ewl1KkPQFFQYYlpux1J9SEBQ
SSAo/SOYn2fTqpUjBMV+wN5GEimy8ew8E/AVIVfuA2lPj0bpcM1AHckoI3M80JGcnGgUy4sNQcw3
FvbbRQefFCpt44LXtm9kslwMuviDStCQ+alP7t3EizINq6nCUunLyZxvzCW1w3hsvyvV+twrykCX
TSS+qhl2wOMszxQbzW5zUnBaJipqaeQYChLkgtZG7YLZckKaPXSRgMa9R4Ze+ROdSxQLDjJ+XO7X
DcvPhYlG7ZOm2AQm3qtdD8QUvA1fBF1dlYrK0vr92CdyP3lxFnIOSMIqj5fd6OnJEbm9FsD//lpr
RXlY8rHA34zrwyjw+ytt5Z26wSbSAy9lwKBIh6FCGE5JJsveXOPCn8t0QiFoPxn5gFhPJezLzUf7
jB3f2mtWl35UvHrCD0XdXgwFOEpiZBnWph36Ps+7ShXnskG/gqZelU9JuZjRSCP9U6aVTHpqJkod
Oyx9zLzO09OIboGGMZ4QpZ3n0xYzHHSd6b5bXFqqOJJm2iiEUkCCe6onEV9JEuyuEYQ82BpVV7YF
mLoVLDs/I7bkwFybDCpHNtAxTYD2KO6juR6tAxCY4XGZ6/gy6253lS6tDHTgL+96okh9jfV/s8se
87m5464zQxUT2k3uTsVtSXaZb8/NxzntuXVEr6M3hvhf98bn1h1Mwq+qOerj+ttCjRTZXsat6rEI
MRXXAEyRXRw2lblAwreZDoBl8lVAu1Eq4+WoNXMqAgKj9U/CNNYdyneOMHTZezpGDRF4esERWjNG
sSuMqQ/l1Me3djnJa2zRyTWL3XKYupJ8XCuHTdVNiCV6Zh4a/h3u4RIXT0H4yTWIOcLjehhdxdLp
ng+iuAa7M3jdOyEM66mqizyqWhMmBTHbH6pFNdk5u2lfOa37oeFeiVwNVhc3JDz0mibDsRHoYxVO
SqcBlfheCB7FTjOJwFDdb7We2KRzM3JrEh2DZZemYT4ZyY5KgRhBULw+DlkjMM2MoI5Vp8AgUH1t
WiOiJ9xe59nQw8pccgYuXbabu+WxoGPj53m7HJImebYqciI90tWPQ5N6xzSz0guE38LnfFL5Tk/Z
aJiTskurevXnglw1vRV6yIghTbaEofX9nGXdTRzj1vdXUAPhNJrqYey85MlY54HkyKHdd2vKFK2N
80O5aNMjqbHrNWCKJNILdSQDtF5uISctn/I600/dOi2hqSCC9ZKlAz2tWMcebOGZ9C/vvrS7/KOi
aCRuOcNMTpuiFHudc9aeYScSJ894Z6VLkzAGg5KF9ql4ZwC3RQNLj0jDfskzy4mr2VOypScSmqtP
udptCW91jPrfTHasm/UeA5YMa4EdjJQ+elnbFB/ODulx2DR2rbq+5+QF0LlfLHCYKXHEYL3TwxIz
H1ozTT7UoiYhz0jEDQSZgZy/JT9moPpDVUueks57z0xN8WfSZfxYFvahNHLrenK6/J3N/UPyeJfs
TcG+RU2aXxD1z5dutcydZsACFQxuaqrKKB31Ze/ZZBOvK0f/SUtxtEvma5yhK3+wSvsks1GEmU1B
qi6Ocd0P2ncIYxXWmFbubRRqocw04qVYJkPO5XewjuQxddMMDo3sz7Y6Fzu8Lcya00m/chjCBhx6
00tT2/1drZfGSatrK1psRCZ6Y2thKcr6ALoAaHs+b+bLDAprbZNQhPkvK3wCj7+0afasNBjSmtay
DpXixoxYvK9D1RH3ppmfbYbFh26pNV8tPIEaN8NFP3qfOFkxVZ2ooCZgYpEugBl5a0fszEQm/Bob
OMpWCnTbhJtKHj3mSh3hX4k0HGYzn0ttZoSK4C1iPo01NU1tBsLrByXTqccstgYym+U1dgyajcLy
TlNl2R/NTE57ArysfQZzKSBDFFDhaMOaL4S3nz099+NV4SyAj/vjPFR6WGdrEkipfWPQWwQtHsmr
Ki8fCV3sj1OxTAEUpflm6JJ5j+bmeXRG77K0SkcMn7eti818TKra8NOeBT5V8hoOu+MdKr2XUbJQ
KonFYeMjNPD9kOK2n0bHvMdU6YRzpltfdG90kT3F1Ts+uISPfC6eulnZbovqqzkZM2uUceE5sa8a
0vV2qqICMR4sMoygfvtQ4o0Q7DlS+JaI6rHWq3BsxLCDG5JFpsJWZNQjoLUS9GniiM4nsCYOkmkE
ajiCTdWRtpF4rTDDw61BoDiBRPY0PMdAVglqIWVMqNwZppu4EbSI8RzLMTl4GpFAY4LCqUlkAScl
h64AeKLRxFHtah3fuRWAID4yo7VujKKoPihYeoJ2aD8VBKNGJnm4wHFXG/1Dlu86veZatJKWu9XI
CBeJeWxz7R4wNZlEVSyjzhGqv7YFfYI6XiK4FeM9ujUlUvOKhAnVkHva+fqORjXNcwdn357Wlwdn
rYZNtHIyPkq1QAAYK/XegPuKSIOTxKSz3GnlVqKmEGapUDsCV6FnaDjTLpkYWLUbnVee4GFYCMmO
TjN+R3GOERVLPMIih2Bj4Kx+4VYksk1m8a6BIO47naj3qVy6Iw5asRcEMB5g+icHu5sI4kNVF5GZ
MFxzCXXUzUChTBLbYSLNwwM0yS+MaokHmYc8sswan7ms1F1uwj7rCGjZ54QxM4RIlgMdK07qWcoI
dYW+4om03dSM+Gg17XujcWrSOhLa7QmZySCREXhmXh94n15QFTrVCe3SCMpIDwuR0RCyb3ELy704
S3N8dPgf6xvdklLPihsOMDCJJhfCw7IWVEHcXseuKBoyYiXhRa1ozslAi18OCFhSYoKCUnT5ycGl
f4+6V3/A2LJE4LVHIkXJNhSd4RzanCczT1uwigPMIGgkcPba2aKDxsrsm+300QXHF9RdPoWiB6+U
iKU6Ej+k3TCV4EFw836v5p12h0scgcIqVIrKONtLO28iBUTUDkCzh3PWFb7pGFxNZ7b7fB3Hg52U
045Iii+dqQ/7mh7Ybbdkc+RlHeHjOrcsGtb0JicZct/Es7ZPtG2v4lC3czCFwVQC5EpegAnR0L6f
+h6oArIHv+LQElT1kt6BAG2OhuLa1wgbRBgbsjuus75hlCeC6IYZtUjK3BmybXGMy4L2Q+4W4bjo
JiP0zD4kJgMbjHBtxD3JsjhU2o5gynVXu23/DY1m+l5x+jq0uVGBndG2jrOtYcw5EeJIb+zWlN6G
3AMwDNnNiNkV7B8jZlcJIgYmeKlfEfXYBfivOP23kO0ZuNf1Gck+0NxRuy/SDjt1HhN01RF4mkkQ
J02hxH6ajvSrt9hZm4H7Ffrq+QRqoiKefu2j1mlITXaR63mEAOwxvBa+ha/iei0JvxocuwAGVWi3
KSqTg0zY2Felfl6Tojqy0o67pqY5t1bjcsrNgv7tEFNIwFPe80XGhynZDomW8MJ2tZR7g1TqsHIU
KlGIgid0Jc0pww7+oSMSjx+coD1xU3UnK/FIo1yl9bKCR3IIpFyqFrTtquekodEHC0alAH5uFnkw
SAcVhF62NIH7T2qJXGbhIBUtcw6bmPnxMcHA/g6jli80UwIFbqVfUEL5mtkuATjfJeD8ONDP49xe
chz+XK36fNUaygcbhSPhRbEatIlU2SAQdySqU1FoCDpSa/dkljQNJkU4EYJazccX0d9u/fzAEy77
tO6gtE2Hir6TyqzSaCgds43SUYBdDzuzUz7HHBOudLhDYVYQJURNrfoEnpi7nr7cu7y4xbdX5Kby
6FYzeG1TeFGfFXy2WmtfaFqm9K74ck1DWa5TrSh2yuTmwCpG54iGe/xgpTGKsEwdz3OmmnthJMOO
+MgpKPqu58rLbdAwLMg1szb0DL0LJuFwd9hjdpYI2sOJpFY/J3foPiuQ/iDT7N/DRnKJFwULFbRl
MV43FiGBelEYgaI0+idGLpOfActk7Wq6hFFCbdEarbIorpCAeAAPh7K8nRXxuZ+2jr8kjhRm+MQ3
LPsrmJxdWLuy/1a03nQTA4u+0RvOsTAM5N5ds0/geoYzAipYrrADWtYxRLJ+giswdGjYRrVOrYPh
tPlIoK7+3YxVd+BO8RJsE6QTS5d+22A1KjmS3sOirUBrcqnRkSqpC9VehBb4u7Mm1/9L2pnttq0k
YfiJCLC581arLdmWFDu2kxsiiRPu+86nn485gzk2JYhIBgMcDOYM1GYv1dVV/zKsFALeNlCCZoPC
ERBmNYSEIvXhhpedhqcV5THPiFQAgrqKwizmL2CThsjtFobtZoeiTtwvmEtJDzjU1YCbB3UJyBrT
wER3jkgkdZskiLQvKuBivOJMKmWUD9wVquzpEil/fV/5RvsAcKXcgEwdXkr27qGSEYnnaYgDodpm
L3mTAJQRRfak0bnTRI2jpsBlPea2UXU/+mYFsnIrHK89GKRcC9VBdsbxBmmll774atmx/IvH4ReE
q9sHmm3yVxu1j+fAgHC+aKiWvaAt4d6OFjZbqZWf0EV2F7nKAyEzUcq1S/WBTfeslqnVrkRbx09y
nWULzcuibYnSMaTBbIi3UQ7JZ5X2UWathyzDIL5mn8RBSvm6MHUUhsI3gmF9cFRfQEGoPtEr9G4i
bgEquqQMjUL7u0mpiRlqpS56PTBWNtQQttNoL2ppwQk53O9y60d7npI0cHKnORQyPDeRYy/oIeY1
qlBB0Mrb7wB0jLWHItS2VkWTLXD0k+56+gsrC3DjqmSDHIOWkkFT6g3vZt77QsMqFQlh9S6W++Yb
YJeRXqIpX0zX+GEinEGTIW66g481EYL9EEOAXVPQiCTAiBJ16pJiaLGMPUK+6G3514Aa3DKSU29X
1LW9anph38M69A6gUtjRZBTo3JZ2hd6AusYfcx19lUQ3EFl1aW9bsU4JqOtgLEHp5mby6+/wfrVb
CsvtMZItdqTVqvaOaBQtQ7PwXmw/zHbqUFf7lrsREZUhXQWeJd2nPZ3fUlQ3ijH4K4u+1pqXWEFF
SoLxo6dJv0wzRd1nTVZuMywxlggNA48cHAublsjsUGNs+8+1sAJUSHIKsoXpZbcAdcGKWpXYpj7p
GdaxyPSlhfVT6psKLS1nvJp5aynjPxI/lba2n/KpKq2xLMy+OmoF9lwJ3jo1HHY0AV87e3i2gvTN
lGTOXu1Zak07UJLJB1Eje7Jq+zFF2bbaskuj7SiGuWw7yFlLmdLAcy4J7S3IlR7zRlex7mCYqmQN
1KpSH9c+RPjduzJK1VMfDTEtrNzcWQZSpvW9byk4skDeu+dvQh2hCwC9KnEeLjFt8LZqCDi1HJyW
txD7BUxFgH4oKkZdv61YHQxP3eaLF6jBXY/91kNY0oVJBPA5PzaiFe4nwQMVjSFbY97jJmuLRuOK
Di0XrVOIl9SQsAUxSiyXLTcH55vkG58u8aYRCa1CTx5WhlmgtpeV0o46cbKjMpPcOnRsb/Ue6AiU
9AgPDyEhFR2yG+l/nDRsAG6yvOcBg0DoJx5igA1zrdl0ttHe6ILkGfN3ex1Ap9jEleNu0rgZ6L5z
/GHLZStNtmi/9elwg+6DA1RUIdl3tWjZuFaIxScCLnXoGKumpYrUqVa5NN+c+BRIX5o867nAPeps
Kko+y9gufvmoTiAG7GIFjjo92sTFmKapaK0g+Tx80/JCfqOoLVf8Xl88NkVireva7ZZhGlUbL6ww
eK5inHSxLr2HfU6PqW+VFYy/0bzW1PdmZ+Jai4EQaR9Vcdwr33hjQ83CoGMdjrlZacfFysdlZ4ss
RraUM7pMctV/s4TH8zoeOpIN4rpvLUIQg8uq7r+3QhnV7GSDIo/7yHWnPTsjbJt6a/jS+ab4Yee4
zEAYBJQQqj6vsyCkZ0mxiYD+IzLM8KjSVVpjk2ugCCCiT31t669hFXfPUqlXKOF0EYaJbqSgtlhm
izhrykVeUTKG3POql6m6MBNezbbheqtcaZT9kEDXxuSeQpVl0m/kHdRQ4DFJzgMsrJcyDZxvUo95
6yZAclRZVXKYrLqw+9o6nO3FEKTVrV0aTUyGGqqLjtzjoVYRrAnJFzJkxaguG8VGsdrqBqdLTEOS
urmJ3dbdAWTGyjwxldc+EjqO3x6q5qlttoc6z/SVilcvvGlVRqNDI1HSSyfd6EmnLNlzyNCpCk4f
PFueTF5NS8+NrX1f64AKUMd6sQtrfNT3PQZVGohjB0d23g4lwkNtsIvlDDGgCKAzorbtspJUc1Np
qlhLOBhu+Wu6bS/V1saQHfmFA0Q5XEYnI0A16jGyhPbkwlamDAc0yHBpQ/pt9d3pyhrsf4JKdCZn
K+Chzd7LymQD+TkGy+x7O2nQWA/UxqWVSXM6RR6h0KuVmfXRk9RHwRudQOu752gBN3/X/IJvmG54
trfbuBPhY9A79o2Qc/97F4ZU7QueMRTaMHGGjLoekIZ/MuO+/kRTka5pIwHbXtipUBBjbxBqUqjW
y60e3MCncnjiViHdWLmsFWzGcJTJqAWwMQuoBrWJK2nTQ9jXs3xj16q8RpQlqNdCUvs9JcFh1Xgm
TbpaQ4ZFjbBMSJpDJ2U64UZ9QyZIJkGkVt2qSbVXhzi4Haji0nZKR3yNpP+QUQ5E/dKUKQfq3/tQ
ktem1w5YIsfyT490f4GrrbtUldTcmPhKDXKy8Jp22eCLvmhixeOR2kGZqCSKPjiQ4+fBxvkUIk36
RkUOIxA9G/wjTUTg0RwXvMqVAQlmUMMRW9xbwmntF6laeA8RTTxK7oN8i/6z+iLSyL5htstTko+0
M6tWjr6s0pDMjENDsnNKrJIaDFzKlGIUR3VQwIKQ+8pr9DXy2zSM0HcpbhRJ37tIzoLB6TkoXozA
nKHK5XqIqpiiqClySAL0J+78RDHxKBiqfYg3wXcE/QF74xS6N1C++eI1KKr2blSSdow5G0nKhqI/
DToTjSwawvauEhUCvr31DQkM3GC1us/5PcJJZmcUA10P7WHnp+9y1DUsqA/0IZQvyIra+qoYyNlL
hBGgLxNteNb4WrFEWbt/zuBm3SAeQ63BQJR8G3u4XSwKIT2Efg3WyvSKtVSVOh0rWA3QX5kLR+2r
rV5U0a8GeddXpD6GE6KRxrONdDr5kEsGhp/a2ojMTy0ksHJJwlnO4OsuwD4BYAsZgSaB1IswpxQ1
/NvlSnfzI97S9yZd4Br5c8wP9nreHzQ1+Vy5zlcZoEGaNes/Bd+NIGOIn4gpAM2cUtEbO5cHn+B2
9HAW2WID86c/j3akgBoFlpWu3FSyx/MFvXu9cQ6C8FNT/J3R8juH9o2uU7IF8XjU09NGePA73J1G
exxVMcU56I52H9oUdPNgBos9RRjrCAyogHKp4jEWBfSPQ+gGZVhUs6WHVlpYb320RXkSzoBQZ3aB
ovBD70GyI/gWNDuyACb/4IXzcaAQ0xrdNYr8AckSQdlKMsYiZYUYTFHBqzAwyQFaN6zdkuI49p3N
vSPLIU4IPMeloIx+1o018CJusJtA5k9fU3BObqOqx5KroVBQUeykbouL+IL0g16DmZIvzX3FbznS
yWdYqGfCYGJhUI+YYMtlyXV1KrrVg2uUBYwSkwppKMikAFMM7XdZUGqBX54teR3SJQq88W8GWbYg
3aDONpC2D3ihP1Fq0m98ivHjzdk+OxAIlohpQwdTxnpxFBNDqZhsJOFGN7Ku6/Qxgiq+BTdibISP
vBOSDs1Sr8jc6ILCA44FHSXsaiKexatEkewlPebnRqmTFWy7bMXRlMBZFOZNiskslQzqHjgR27uk
QKKvM3WyM1lgR+cp2lJDq3RMAQl9cLC2Rm1VZKKBcoPZfLU3/QrZFzMOHyqOxmNf18WD2bI/UdR7
ClEcO/hCLveJCpLKuhUZqnRe5+IwBXrnJss6adW12Q/yCHuBnmv5bLYYESduV60KQBorRFmsW8Uq
dqTHZOweYg07SYt+snsspEIsOvVGM9zjJZTfmsJuX+EEUVauG8Pc9L3I2B+8A3uNTH3RBNB5IHP8
6iOMZhBekVYtnr+bMqF0hCpv+Yg1abfpqiZ4iMB0nLLMDbFGi8Phti94XSaQadZqh12XjZYZ5t6F
8J8goulrrZa6JbnfDwUho9thhDP1MCZ3kGCNatElJmw6B03vkP/PvRf1RFbeL1z/fofiYhiBW8RB
8ZnEoFm1pmjWapoBQ4xL56dlRN66LQ4i13D2iReq6+3BpNBq8WPebnKbHntKij8VA722ZUczLVuE
xlj1TWQIWGS+t4By+jtXUXIcFCMERyUMU2zJ1pZc1bxQLdLzvW3Ubz7l1JMdmHjxmPiSIDwSPIgh
jW4HVTFXcWXHW57q5CF9WEL1cmRp2WKhdgrKtF/LZU7j28p7UDANQWrTW9RaF0KP631FoXKF+hRM
KjhsBtZJVk/jwBh+NBL/W8L+CxdeG9IBMZUMIQAMKbiYM3xF0KYYlorm1z9c2QGhJEr3Ia/kbhWg
fXafmzplfamRV0NbIe/upRlC1YEqLyxe5KdM+tKXL2gmodq0zfvKXpsA/V7R2z4iVXvn88BpkC+6
94cafJ8XrYDjpc+JV6pfC/zdH928zDHpdL3bTMTIdorae8BiybojO6BqZwkQ+IHujWjr1DT2fl9l
a43u9ksKsPAzit19jPhmIdqCvl6QiLUPK4Dmj9mdZJNGnZs4X4q+++GUavYdMXlnGYixTUgN0nqQ
gImABdVV+nmuWGHF3uCvIke3FIHbnWx6PS2pmjd9mdTDFrS5tS3yGsNwpVwFyjoqVgiiKi9WA0BU
riyQxt0g6NziaE3n2pawQR8Q8tvQr1EQtuvdnWtIbxlKeVuYfT9dIEOrMgKqwp/g/AIak206yW1A
qhX1Uunhu0Lr/tU3PC4Nz6Ry7Y7A0kg2b5DjoA6iK+1OIbazpL4B3E0oT5bCU7s1um8G+dmbKFxl
54amv6LPpd1Lnl3sJaNP0FzS8jsHg5J1Vrb2XVpGPN9HwZRWh5vWo8ZJVR+qXKxlFIKrIXDn9Eo+
XlBIC6jwrdAz1OkhEuInQH1RpnqdQC48sZtyc826/FGycPb7U5y+kqUlVZz0FEUnm3JWNkPgmtDh
0DLiWjJHuhi3AbnWhMfg207pBKQqRx1N9Mpzt7pW76LGHHsSWEpGDpipbuY+vDQm8o7y6PauQrSa
fBNOBk7hGpU4Kp5ndmsQZsMBG2T/0UVQ4HuFhsnnwgKmmQDU92fG/khKII0A8WLoCmKJZL02cjcf
EwrcoLHk7YDa58kWrww52lThTPo4/vn/XvbjECriNSNxiZteIFv7cYikJpSjTmQ/wIru3oph5ZTr
upnJwOYGmWRgWE2hGacyCB7PWLrSmFeRiw1mWBxzo0x2NxWiKAjj1n7gcTO0D46yVIA41vs/2eNM
mG2R2mnMmMp0KVPho0AFTK01ns+l6tcbt2vzh6Bv3Jmdfp6zQiTT4UfCJEQlUZssi6E0aDyDUHgI
dFARamvQ+7CbaBtUSrbXk+prbgVzfvZjXvfvViAgWMDsTIXwgKQRroKT+SvkLEOMqoyeUMdoF6kG
joTWcS+AHmYPXP0pt8Eqj2doeR9XjVHRzxbQW/nPOJv6mFS/ewBA4MDISY6cRzq2FBupt/UmVcmZ
bT55Ztjq+HbhENNUU9nq8mQ+ERwu0BY2lceofI2cF2mG93f28zggyKwSnwITDxnsjx+h650GYVqX
PjXIqvgnsOx/FAnGx6WpcO0aGiQcY9QQ/ThA7rf4hDlC/7Tpw2fZU0EjJDM6K+Pyvl9+GGjGGAww
dkA4DsGVj0N4FJlV5CeKk4ngr9GsG3g+ZGx/cnr4DkUVhDRbHb8ES4JJBC/tUHOkyC9ParMxt54y
E2jO1mHy85PNlAexpjXjz1tbI1hTOb3+10/3Kn89j1XWmjtUtfQpX7nL8RCRlTY74aC4rvx13shA
sJ9jgMjXBxLjH/pxMUa4CZ4RJhqHzNdkQyW445XhEKonIypV8jyxK3TIX3oFYC+t48OIwaLWui9L
OFBDR/Run2GH/NnjnNWCBw40UYOgy8mZljUEKtuAPvTmkyIP3/RMf0U94/qHTm9X9feBgcGMsRKG
W9Zkwbq2AxCpWRQ5s3wlVeGeEv0KksISMYVblHvwUqGgf33Mj6tooewlFM0gDhBdDcLP5CyVoSgz
Wc6HI8gcd1UPfbgN/SLZyIDKdpIShTPjfYyr43h0xKBdIidG3kKR5uPBEq2ro5ftxafUe4GmM7Sv
dknn5qiUr46fAJafY+tOylFnI06p2wAuA69FjRAJmAImtRbcFbaBWZX3FrYleK2Moj9wn52Ulvs4
q0/X53cqPf3fD4YubHFMFHN6kfQqgoVW69JMyYud0+WvNQ7uKiiFxvf9VdM4Bg9ZKD99ZuwgmD9J
1Odn/oRLc27LTDoxC6XAqSWBHxaqqOgFnBRJfeik6r6JAjrsyvDLSodXIwPSZHvfuq7AgVhfoaQf
LOhigSUIvgWSQcF6xPiJZRdjKKMUe/CUM6Hk4h8oZJOQQi4hT6WA6saFYQf4+hTFHPKho2lt24tK
A4+SwP0w0n5VGNWPwAxn8peLm4M+B7J51HcMwtjH7VhmpQi1IIpPIayXEufQIiH1o14Z65854mrz
1SrvpG4mlEwi2j978v2w46l8d8/3lMi9ImNTOBrWs9JN3nzv2q+9e9I9GyuyV8eBa1gewDnA2PNm
wsxv1eN/4+n56JMzL6c+LoptHJ+kkJYURMJ9ZOY6NXIIKEb8vUEknqYrMpGtB9ycFu8PemQ/o8Z4
1CMT91x5kw/mXQb3hTCIMwu9tk5kQMzzH6h6SvR65aMu9TDq6mSdtYxRDPHRytWYCiDNABv/NUWx
Nn1T/0pj+CV64i5HIG5LXUskMCokYx0kcHWBPj14HSpBw/AKT2BvheA1rDaD/VauYqTy+ipZqSob
xiVMtpgK105G2U2NPmOghpu9fHRQ9IbT2y3ga4D9wBE0S3ZWLtZanz+2hr2xU/ryHdJmdPGNEP1f
DwEXWhwahMulo8dUQkSAII2yRf/+Z5Nr36DIQBJssWSP1WXRp3sfVB/YATCrrvuU+2W9DErlhSrG
3rR+hvRKqXw9G9oIhaybbTZw3Ftga2gSCtAqzV2fak+d1N4lQY4ONuW4BjZsVrqfrgeCj/fLuO7c
X2Niy7NxlH6Y5BuG6SMIV5fZyc+f+1b/hFMKDdZ8AXDQjn5gsj4TeM6PNeNxprlVdDS4p3KMaF2n
MqLT2clNbOOH1g5YvGho7Lhmhfl62imfY0x3QVEJoKsVXavrnyvO7zZe9nQBSKl5LyrTsELYo65F
JeqEeuuRxiOyQ7i/AHzBfMpVtl6fr/UYBowxbNVg2IvO+Yxm41LQzKZF8y2ppRMciLkLYbzFP54+
0m56FL/TVzQkJjegmtLG9LU0O4X5m87Fx7bUQD1I4jPFfpsmvNR/q5ontaYKUmxnpuTCFjBZfiof
mmqM/+1j4JGBXjUGhscnuZGSPcYA9UaVlGLtszCgGjv5VwGA5vtgV1AFzCI7VNHwnZa8txuELK/x
bjd2dWtXhyLvoTb5brXTqFsj8BrWb9f/VnVieTFuV4Q2eD8gT2LirjbZrli5dsD59PRU2Ld+8+an
L9aAqoAd0KU+auAbgvrelb8CdFyk+YNqyt8LFMoQabwruoODTgb0jJVqfUvw3WySXx29uUjCCEHA
r43oSKE54Kp3nexTUA2PdvBHehm/TxtqjYqlj2tNQWFytfiBm9EgYfcPWrV3+vAY+rkPvV0KZ+L5
hUuMcyZIGGlOodow1WhFk00UCviyUxKB6KXQ772B94huKsl861CIPfi21t2j6tBjSV0DRfc7bXN9
scZ9825T85T8XTjhlQ7na5RH+bivMGaOgLPW5slyynrjYL2MMV0f7hu9NTcdJbhd2ErhTHy5sJmJ
L7TKbCSX0aqYzLAk1yC+8iTj/STDuqVftHDT5JNfxRDjevlWc5NVbc+pk358Vv03iiIlTumNfame
iZPKCOVLwxhFPWQAywhhvO7P0xJW9N8xfh+Nd/mBj9G8NDRVdtKUrU0bvOq1ZaY/gzyF+NStGnud
4PzY18nMMo4z9m4Z/7khTPqDOM2gdzRNVjMV32HhWMyosJ8apIattvk8gJ+6vlvE+Tg8cgwKsLS5
qCROXx25DyBWQTb3VAr9UDrJZyltgLdGN65Hgwb8DOI7T8gh3FZasUnbgbS9WINLahZ2nH1qQzFz
VUy2L9/98e8Zd9q7+YZOiYmmZRWkgQe9JEawc0DILiQMONrw6frXn19L42Do2lJhIiOf6hN1iMYM
cJmgEfn+rZwCSa6rW8yWbiqUU/54KIH+io7RDG8tKlkfv8vviUI9KCTglsGjoaf2KRSZvXED5Zfr
9ObMLF5YVUbjyrUxyBtlMT+OhrpmLbBnG0cjw8vKjWwm61j541PPA5wCGbVHGrLYB30cBXEdH73S
rjxlerEu4/qbCdkbFxCiQLgOqvIOVsHMsTg/8uOQmC6Nh56X8iS6SX1hRp1gyHBolVu4ZNJezqX2
5fpiXRzF1hReajIuy9PDp9qIkkLtpByUJaek0R5V1ZuZuwuvUZ33PoUhaqmaDrXr4+SBBdZg7gzU
hOJfhZIuczSP3fyts3h3ZnSqu5WWnAZYPoHtzeyOS5/3fujJGVNhV7iWNa5bmd3kOEEtrAbCx/U5
vLAFKaLidUnGyUxOr8Ikg/oCMlk/mk2To4+jGvewiuP9gGnJzP1+fozJn9AYEyZ70ThbLilo7LI3
Av9U6+bAxgON66mI2vQ0KFdZHg4zQXMSoyjTUoa2VBJaLOPPw0aIe42okQQ/NQIJRimJs+1Qy6ho
Rn22xnq45iVTqjNNMjHJ4ceLnVrNWG1FRIWO5zjh7yKjmlM6iTpZOilAZm/lQoSbqoJBX6cCCZbS
FQfJ9NsXHpQozJA77iwXB69l0YTh62CGcNkUbwiWdt1GJz9DXyCOSuWIkwuvgg44dWqJmXmarAt/
MW4UGC9ygxJkWaOPf3EmR0rtVqnENv4W9qsaCndxDPuZK3pulDHLfzcvWq4Pod0l0qm1rUeaBemj
4cF3aV1PusOVQP2zCIQtCJ9jjt5vvN+IrZNAHsqSOuL481Pdgy9AEnDm3EwO59nvj//+3efkeLuK
XLbzU/61gj3q/Z9//mQXZd2QmrHEn6/1azMCxz0TW6YeL2d//7hc7/5+RZdMGYZofrKHo/VsixOv
ajqQMdUCFVzMFo5ZCYHxZZA+XQ84cxM3CagVDOU0q7X8BF0bH+asnvmyud+fRM0swwsAiQYWhhgD
52SuPDr3+5OrrR/6QZIHViYZHjTtE6Zh/9f86JNGimnXlZlCzTmR8cHkesikmeM+ifj/XXkkJnli
qcKa3s2IbXcwa6X8ZFmPebrttK0of1z/hrPI+/vw/W+I3++vd5tLDpsmMlO3OAGwWgcjYre2lpr1
IikjXGiu3THzQdO+vgX9HR0wjiJ1YhsyX3mLTtP1D5obYhK8oCna2GgxBAJNibZUxF09zAxxeV/9
O2eTgCWCwkW/jCHgfsAXs6W/2lf//v44/rs1cYSrJyECFKc2vCnidf34/83QJGAJCcJ8OLDk1Kz8
ehWDiPkzHUprunF/V6/efUEbxpHhR1Z+Kp6Ujug0swBnF9S4abG9oqlMsgcX9OMEZbybkWUri1MX
l1t40eiVLpv0tXT60/WpurjS7waaRECrRF9KMYriZJsHyUAH3p1JWi/uVvrw5PzUgjDA+Pgl4Nn7
QJRBcZLjcGU2NCfyQ2zOdN7nBpnsJ/D1nYFkXHEyfHcDC/YxbMwVUgwzlf+LoQRraICxFEYNfZKc
gLtvtB6cOj1ZxMxbY3lUge7px+tLcnHtR1E/8nx68dMqn96UkpUYbC1N7AKse34NCFe+Xh/j0rLT
ACYRtTGMQEp4sipKXgFWaIqTZN7Dwode+hcn/P0Ak5sP5uAovc0ANiDZ/CsaNDMDXJolHqlItVKO
5ROmX6CPrtvqkJ3ib9gEpN0WMaAsnUmgL+0rDbFyCnSYO1nTaXKiykGchkqOUd9J0WtXPFRiJhUd
J+Jd0eZ3INHGvjQOZxZNrEmssmw4n01MTRdhnCfFzu8k2XoAQIwcqbuLfA8N+bHIfH35J5OHdwe9
eOIKiCxB/jE9lLk1RBr6Ud2RhzEw4Apn3duyOgXRH5YwzgaaHEzXShKwugzk9PIRrbqVGeUHeE40
c2zt5fpHTWbyn7HwsKcoDzoGnMzHPd36LmoEXI1H5M/ulbZfp7a0xXDkBHR1WMBueZFl/+v1MS9N
JOVLQPm6TG92Wjl188bDOGQYjpFzSLUTkFaEUJawb64PM205/v62d+NMEzEZt10FGOpwDNEtS3Fb
KMFaUnJAaubZjPZqeqwUOELBDuuL26xSVtfHvzS174efBL64z6magpw4JmKFzG0xvKTlTqDFpywA
k14faxKa/vlUkCka7yQqRfrkwvDDLveNWhmOaoFYVaZVWJzU/syEXvwgDjYHzhxBcJPEGU8HM7Vd
1g052GaLGdNwp+aus4R0mq2bMDJhY7bhYxl7/d9MJQeeV7nNP6aNBTVKXK5jprIAdqzArvPQVFGe
fKFtbOMozJkINrmyxtkE8cl9ZcHlGI0ePx6KwvJbu8ZikpbuqbG3cb/Jij3ziqLU9WWbhMp/BqKi
YmpCH2vfk9OnVag1xUGARjwU2qF4k9pt5T1fH+PC1qBqyLawqNyo8jQrKmWEMHuzlo+oHznDRm9v
/+L3yVMAYlM4oaz8cbKyFAm6psvFsbSXHSKd1swcXfz73/3+GE3eJY1yMbhJrUYAcG0sL7mw8uxv
RsBejDCogt6b3opy5Slx1KvyEeDRQlkBjP+LAbhu8X8aezdnAS+zSqAH9AWO1n0fqAtJmgMpT0pW
v/fRSAGD7EwV6KwwV6FkVjpaoxw1FGBoAMW3TqDDLa33aqffFHqFqW4L2x21ndfrq38hloN+GN+h
YBTxPJjEhDoJ5UTiwj8i6oJgjPGMhm6TfPqbQTANHk3SSe4naYsaorOBl7KMbkANA6rvb+uRZ+nZ
w2cDuZi/GIz8CLwbx/IsR9JavArlhMHq0vhU18Gj68IZkuLg0Fv9zIddiKhjyvq/scZ//25vS2UQ
GUoXykdMQqPoqxhz8ZXif67t59ieYyleCjYj+BXTZZt7d9oZUU1IVIUpDccmd5fQA0AbyYsGHbnr
83fpvMIBAkc6+lKa04xCQRPddIaSaw/DTJtMNpl5t1weAAveEd1FPJsEHLRN9ETOjOHoS/kCA1rk
oP7mC/4dYBJxVGOg2F6pw1HLN0a7q35e//lL6wAUgUjDFJ1jkbuiNaveEcMx+NLLO0s9OuXfLAH9
H8EexhZ02i+C0E4B2q6pC8ZvGapc0VxAO78gQTL+brCBciH6TJZA4I0UeEVgHlBwWSUwbOxXv4c9
7XXYlM+87M6Xe2R70F0DXy3TOpwcftQ9Ml34vXFIxc7f+84f76aPPz85gj6SjGJI+PnkDtVA9K2u
L/a0TMvkYKhE1B8hQQZQ3smfb2e9EYmm0g9wybwCL8nhULtoVOS3Qr/NFHllVG8C4Jkm7QUOlaJ7
uv4HnO+2j+NPvs/u+zRCp0o/SPbnXLeWhb+rAXj9xSCaQcdwdGRWp06+jd0m+RDykcL/hGtm7qIJ
b84UXX53Md49+n7PJDCe8X6j0wqk62OwxPYd0wxS4APtAmxHmxi57w6txkePVu8Ls6wu4zT+ZPdl
9QzPVCURxX1jgXWIg4Bh1uzUCi5Fp5jFQxsArUDpLPBfamQXtpXW1XsNBcVjBSMG7QA3RgayCLeZ
mijIaUbwVdBbrG5IRUo8x5K+22EmIG5cSlKLskTJBM2Y6FtDm/8UK2o3qrCJlxDTxRfk+uWN2XvZ
ERG99r4uBhANkB+XoTtAGwoEaiQxjWngRCLZcvE0o45Q9hCkQbPFyU/93AX2Y5VWv/xWUhYSZIlg
iYNeNWwcNIhQTO3dL2lvDfuit+pby8j9FA+G3PjVyY34GSm9tLq+2ud3PgwRQ+ehMRKEz6pTWszM
M4vNMcWL54F3abMCbgr3tUvNbaE07cxr/9IWHm9+CAq8+c9yDDMJsAOMdXZXfog8lPNuij/jJdBi
5JS+G2L6VERrvUg8FEoPNsZ4uEJurs/YpXgJ+YGaCDbNlF4mQSBNWbkOwcsDatQbX7oZ8p8jBltz
di66TNfHuhQv3481OfBdXmmRC2Xt0DfW1pV/Ui6biWkXRgAHhCz2CH0iUZgcRJG6Ca05zTyIZpOt
9bni5/n2IgvnVhmHIF2RlY/n3HSz0oZAbx1E91jz5ILCvBDDjeat/3ii4OsDq0HjhPCsTiaqDHwX
yaXGOvjy12afWK/Xf/7SZ/Ad4ODIzNUzwI9qaVLmubZxEGppnTprEM+BnktPQ6QimtbI0cwpmcgP
jHtYoxzGTuao0LiePs8d9IaaISqSg97nNAmy/lZYnjKMmnzYcfPmXRBgvlhyFq7bISwfzAql8iBJ
EHaoaOLLPuWJ0irRqCIkWmsI2vmmL7SEycfTWM2U8JuObP0JhxK0yqW0nrmpzrcVz26kJiisMmsk
Rx/XXTJdaOqdWh81qDVKKa2yn9dXZG6AycYqoB94Ya7Vx8r8rn931L/5eTB5vOMprcLT+vj3F0hw
SwO2eUcXVTAEHpAhvP73n+8oJkjh18V4A4LE+ziAqYe+kGzE0HTvC/aV6xiXD0O5VYuZ+tx5vB2v
ckhgMObQtJhuJDcSVYNef3xokKlCCdQsgbPPdAUujQGUEJPJsctxhsr1eGRpHp4VB1MeNQQkhIy6
RaCvrs/Y+YqDpKVjNibCF/LUpPAg3NdmcJCaPbIVyxZdwesjXPwOngpQg2nV8Aj+uCag3/tOk5Pw
gEoa8rfA/eUapPuv66Nc+g51VCzHk3EsTk1G6dJe10I1jQ7Ij6cnBOKu//x5+UAjUv378+Pw756h
6EW1Hqjj6ODoXwYfjZ27deuc8gq66Ra19+uDXfoWk0IUdoxkEGcrH3S92csduwuUDQIXiyhtZ2BK
5yPosNUArsHbhvwzRUSBkDdx50jLQ4YqmbRN05vrXzBeDB8TUX6ft6ctg4yDDjypeYAn81CfD8oD
8mrBfSNb3pOMp/Iu1I3iDtvmFsFe2Vx0Xhv98dyNI2NJaNDjGkPBx4XyNORToiovD9UbykjB5+vf
dXHe3v365EKUkb8I5aAoDzk4caO6bf6iEIYYD7oy5HE2XoFT+DIqMTmyjmF56PAI6ReBOvcQufQJ
hCxWhTIxMzU5KKortERoLH1fPEgOehazKzCWZCeLD09WpzAEj/AcHSZqxQuxulIOFWOt3aTVMR4S
uOrJUYxwuzvU/hMPfBTYbXAGmcTzcmlXTU65xUHfhNigS9/QliywEXSKJSf7MztGLKLGbZAM8Yx6
IwW2dQobxVp5qWdtchv/gARlihWtpmDZqcqj21b6g+Xo0k3gJR7ENpwXP6OM2Bs4cyjuDYZ+Qbaq
WxNAagrPo1Xy9nNckUy1ho9Jc1JKJu4xhdyvRgPemSf1+T3FHcUFRZ1eHinRk0VIgj53m8rWDrqK
wUNFrviA0km/5aAkd15X53PKSxdWncqtYEfBeYG/PBlwsH1pyCmyH5RoBZQQbz9p/cdHwxwvxfHZ
SW9zunFD3noYHuXaIfPUE4IJn6BgLK8PMQWqkrnxJ47dFUGxHhDiJD1pBqNy8kpXDzxEaL3JWvcj
jRN92wYJtnKUEPZ62Po3Ht4nX0It9Fa60zor19LnSLnndxqx05KpiPNZ0Non8c3BcE0tHFU9YIg3
ZLt+2MAUvP6xl1YMCQXZJs/gRTd9EGGcYWsRHmwH3ript+rnMF4Xen/IRwIeRNqCe+YsGcacsS8y
YTYHqAvIE6tO/lmNKpTl7DQLP6mhpzwNmfGj75F4bBA73HpZUz0ERoxSXmo7ze2ffu94awNHx6MS
9vuUQWG0AK3z2qyPsvPg7+Rshrt/fiN9+PlpzVVVBnw28/+QdmbLcePIGn4iRnABQPKWZLEWLVWy
LNvyDcOWbYALSCzcn/781TMxY5cUqvCcu5nobqFAAInMROb/wXV2I4lmJUgb+/GRQZrfVcs9p/5R
DPGV7fp6Bc9Dgm2NlmakttyLp6sYiFSDcqfhFO9KC8FtaKC//8lex8xQPkGrxFn35JxWutiFoiZh
ozj1jksHWwnJMyDYAJJB1RBx//50YyjcSODvxudz+Oe1ag0JLMR5vGPA9g178KYrU/Ferw+KidEX
hSdvhk92OUAloVes8L0g+FzLg1shsUyHcXwA+8zbjNDoXqBYLkuT0Llzd3acGKQ/IzxYAwaEzOBC
byn603JTeehmlgs4elTwjxztjbnSKJ278ntff/rz1YawFY/08AwvK6DdtStMw2J1qqF/NI0PldkP
Wu/dAXQAaCy9v86vrQ0GO/drwOKdd9KFT2PVCmm0wuoTmJBgR49b159vW/V3xPRzdIxhsFfho1MP
1UgX0aWrhT8s/aJPwwr4w8dIXwlo3jgPf/x9/889pEFELRR0ME+jPFKI0AIb/P53uux5+9cM4DQh
VD8/4lxuIisgNjOPSp+86kMTjOe9Ap20excifI1zp88yX/p5aWV2Zdzzl7nweM5vCDgcSJHhCrw4
HW4PLIJF78cRHIUhU4PbQI5vjIB56OYI6Uc4EX5sRBZBp/3RhdYsCgctBZAPCYa/3it4uvrtp5w9
j98CFVpz6Wu3no+r2Tto6glug+jvbQEsDuQ9IBlDEZ9cmJ1qsWKZDIYAVi6A3Jwzfn//e77hHf0+
wOWbf43kMmBiGIA+xgXe4Hbhmv6lbOd5t5/t5n9mEV7sdp8OzgTN3hlZ/6QygKj/Dwvx+9+/2O1s
wRL7dTsfI/erLE9MbNtrZPTzh77cducZoLPlfIlfuvKi6NcYyJL+aJplIkmtpJwSObjtDw2Z6xdm
IQxiVLymM3A9KPgql2vBxGvLxCAVDS+WwS7RV3XWwToJUfbBcJwnMMFjzo+eCe+Ltej++mv+MdBl
tfWyriutC384Oh569bOlyWd25bp+bdLh+J7bdpCNPBewXVhZSuRMpqjujwi7xjqFaPSkoED9MFyr
8X3Djf1zpIsoUk1r362QADnG/idv3VBxY+cnv82p2J7BnJpty/7QoF/1/WP12v7+OezFuXUWNkhL
MWwV0HUvBaOHRQ7D/q9HQZUD8jAoCkLL2uXbs+uJkowenrgKSF2v1WfJr1jb19YBHVa/DXBh4SQ3
82oaOxwhUQ3wiHLG9Azoe3JkPeU1qk/z9yf0+pSdX+1cD7VOEKxll0/FUeQAzFL3mNBT8eTJNFq2
dUpawPC2ZroSF76xRGiURkIGksLo7bq8wMoZQGA0SPnHrr+t9Ba6H+/P5Y1vh2QfZNkQQ8H7vwwD
FerLAXxT/nGytxWEBcIUZJLl+/uDvDkJwEDw2fCk+0pRwkeiB5LrAi41GLxgCFyLXK79/QvLWho1
WcvO+YXlUZLPhH57//e/YQjwkf77+y9i5X70qlYSxztOTemeJtPbOy80UZsM7hgA6yH88r71XH0l
J/eGLUXK75/CXTQBYxf8eXMD7cbXFu7FcXF3urqBiHp4rVDgyhCXF6vlbmcpK7wjWsZdSOQDZ3XN
ibw2xMW1uljZtzEUE4/BfFN/Hau9qa/s4TdGQBmaDw8VAmCIXy+WJ2papwt0ux5r15Ksbep964PP
zqh5en8fvDkQOu7Pjje0qS7d7toH7bwCIvQYGbWHovwNeKJ4DlrQzvD+QG9sOHisiHkhZon89WU2
aKBIRhXGYkYAo0Xrk0Xlll+2ANapZI437w/2OtBCBEdRKgIdQ6QwXgWNhbAQ34m7EwMZhge/aPEw
91/YsC+7Ig2v1ia+/oh/DHf5bDwO5dpJjeGG9Str9h3aflCg+P6Uro1xsefWpZ0bMKw6VGjfgbdJ
pkcRfH5/iNc2589pXNiceabIIoqiO6Gjb4ogBTN///8NcLGrK+ZpqHGhBGIZAQAD5cttr1zMr20/
DD9SjudmcoTZl9t59UdWEdmVp3A+M9mo2HEOJDsEjfICUuNX1uSND/bHaBc+DunB3hiNLk8lA24y
qu4FvZorf2MrB3gZg0IXcnDnZPafFnMc8FzJy1CcFpl10QlN8rRKBzyH24eFP72/Pm/sMVQlIPOI
vmc04wcX3uHQWjuADFme3NBNQnaAUFcSXjNtb320swlAUSXeZV5VVUM0dYCmxVie+mD/SIvd/zCF
3/76xR52PVvbCrDgE94bH1Cpee8BbIYq0WvPV28tC7RCXKS80H3yqmS7LRfbzZNXnjwBisANb/bA
coMxgeqbzFwrRL822MXZF3oMhtC6CLDIM0q4XDAHfQhU19xNCf1Z2Gu1m2/ug98md/ERVRdPncMw
uXoEtr0AXC+Uafl3MtTn4PSsIYNgBIXDqE+83G3ShhXHs215apipn1QFlcAQvLUre/qt7Ra4kAJB
WZiHaP48199yBaXCSw2hRXmiKCOZ0zj88v6Gu/b3Lzz1NSh6CTmT6iR998GXz33jf3p/hLdW4/cZ
XJxKtNTPKBrHDM6krWqn3G3ZXXHJX1/OYYAaWhSjnIsuIIr550cKx1LPcsSCm/5j394UdZ1I4icM
CvXEXitAfvuL/Xew8z//bUUiCphqW2I3u2zKli5Kl5f3P9hbx+X32VwsOSpiw4mXfnkqnEfIOvJq
TmIAKKWqMgRuSelcKbl5a0IExakMwqUQX7iMBv1iATDVH8SpOCzPzTVLc+2vX2ww3+07qB+N4hQ4
JLlX+poz+9ba//7rL7ZXv8pl8mL8+nKArzRs/O5r7X4b+fHvk0V4DvztM52X7bd1X0krI3Ue6Dg5
L1HuNFdCmmsf6uKmrJw2LAE3Fqg4ByglZZv3d9Vbx/DcU8wQIEN//tKBBWSFLkHUiNNqwwzwetDi
w2QNqu37w7y1HIj9kZ4BBQeuzMXmnRaOZ2WU458qqEHGB8/9EHjT1vGDdK5+vD/UG+cEjxBnrW+c
eFTMXnywrponoFcXfmoVNDCLCZqS/sGd7ROEIncobtpDpLC64jK98RUhYR+cC0fD8/vmxfS8onVB
Xoz5yeEZiLEW9bW792f1xjZAfSUmhOLBs5NxcVnWMuqdEsmTk0f5kwz2HvrF/noEVFbi/eAfeRg0
Gv+5kYPAmRzoGPJTUR74IZ6vGOPXnwh+0Vmm8B8UEhQr//zz/lxGDiPOcFJQh3T4rNMoGj9yX/6d
2XrVPXsxDaEGdIA4kGOk4Uvix9/f/0jn//q3vO2rv34xi4XLYJJjo+CEZYzvC2AwaIYE0/8wCkHf
EWrUYF0uLy70A1aQWOH6AVX15TESLwTiO/7j+4Nc7Kh/TYWhPQfpdGzcyzcj5LD6QSkPncz1QeUB
u7IOF+v96s9feFtrZCHZ57joYuYDIH0PUF0Y3Pz9KVwc9X+PwVCxgisKQkEXR32V0Kz1yQzpoYgC
lGK2kVckVTQntN769Y4G/9Mn+894lxGxVYY1S43xGuhryPVx0V76/owu38H+NSWIOwcQJjs3+19Y
krAHBLsfCohkhrteIY24p1Fucb2Dj2Q28rvXZ++P+OY6/TbgxXkpRQeFd4MBex+wpaNw0WdwxXa9
eWhQRujGwC+ca1n+PPqUGkhMtxjCAVp89oGD/4GCliTcvz+TN3fDb8Nc7Dgce7qGEsMUqPoVdsvN
VvvbJaiy0cIHwMDvj3dxp/2zVJALw/MuxTrh1fLPaWnJOto2Qj3Y9lQXP2SxqcNbHWTNNcHvt07q
bwNdFkCEbJxQlYWBol9ldxuQv8te/nsecPFQW4Tm5n/kpX/zYFwqpedxWMwoyCO2kwNyS1d2wNsz
+O8QF59qrsrYcCpxUJVM8J42XjNmb20xVA/+ew7IKfy5FgTdDdHIIB3KmUp8CTIj+kQKYpJBXvMs
3zowqB1CDw1uesQVF3NBlA+Emfa6h24FxvkFIk5yvsbGeXM6/x3j8oVztHXYInXSPYBaTsjnhWQA
iaFo6coO/nei5fJC+202l+WeoTuzpZBB9+B6sgN6No7um0oO2awB+7Cgqu8nSMbd12Ipb6oR/M0u
EEBjh0CgUW2qTHWigrI8/gtfxHgw1x5wq9Ke6agNWBg7EvQ8IYqATjj3hCcLb7GLvZbtuil8FhAR
zEq1/qwdJ3yoABjMUF+naTaIEOyHMqB9MgFWtWtlMyCfz2swE2SRdwGUwCDJdwYUCw9GxQsTTqc+
MYNuU+E/NcBdLZPF0Se12qJi/SXqjUgVxIJTrsuvqJz+MYGzvKnQUrKRpe1uwXgek3Kd2E9AATFP
v+bZDIbFVtYQOEDpp58FthIP67wc2lVCyKl300gsnYOanYUCvDeB1cQ5SRsxlTZtqk6wnQbW0CaO
QTeqv8wyCUvIF5T+QjZ+zeIk9nSbhXR08nOJ924knZfX/lzsGK3Uye+al0Bycq50Cp/DdRi2gaq7
bavFcAR6G1hUH5Q6sFOcbHT7KbOR9DesGuhBGjWmogQoxGE9/WCD0d64yps37QBJzdgBL65uR5yV
UpOd5xXdc9hz+K3ToDehjzqkuKMAsokgPLQeCOlr0zgbI3yRIeYOs8KMXy3hLG3p4P0qiM/3vqHT
06IRaCR0QcfZGiGRsxADGcr1DNg1qgBRPArqTYnUcrZq7iUzWSadgMNHt1x31QsC2v6p6xnJatkW
CvWk5Xzb4Nnm1ufyl/YgZwYN8GiP/GGHVmnDcrNWPXCTExT+XQDQzYLzP5XR/LUcY5PwSjcbNyrY
ZmnLYKdICx4CVeaurKPoIPFAtKPxAhgu+s6wlsy7EVx/x8YIc7SWBc98ZeCC+xaU3IGHew3UZ8L7
pdlUZvnhTzcTskhju3zUYTFkRkD6Xgkx3heFKra0Kqo0ile6m4flB3i6Ttoim7qBlI/OWOkBBCga
zhIFwuM29LxqE9m231sGvYlJgUla3o71odQo0gDRDIjfMGG152/BlOW71k5kV3QDSaYAeRrAbANw
6CdSp0E9/DKT81UvFBrKJiy2RWj8e0sktPutEudagvBLM3OU00IlsMVPaUHVnc26tY0JEzewXiYo
H7KxFM6pnbroBuizPu8pMg6tD5jzMJTzzSScMGeKAgIvNL+zIfnpxC7Yv1FPU0+DUz82AU1IHX6d
vQqkCYjHphAxmvLGAS+56L1575Vyhq50UN6ZWox7W3jFh4Kv5d6qTiXdrLsjZE4KsPTaxku6dkS/
tSy/OT6apghRAzKTMzpFmtJLLN6A78sezy4lEOMQY6IvbNZQVqTgBdY6+t4MhOUaRPU0qn2UzssC
gr0dpC/MPEO60uV3UzX3+7aIQE3wJwNlb4F06zijTjlqP3HJwiTA/80DMtBsll2Rj9WKWJl2KyAD
zgzEN/KxpTP5ueoWEMBVqzKNgqKkjKWXI3MTbtQMVrpsQIqeJPTWAR7lt+jtLNPShjYRQ1duxWrU
C3esmzjeFMuUhA7k/Ae9pD0NfwqIWiXc9naLeF5s2p43adDjgbOv6hksZDYlqBXj2DO8y0TvspRG
vb1hRUngP7ojBC318Mih+55DHgaFeWrtDiKC6zy2AtmFbtWJ1SuyvbUuEvwbxclbyylxhXquhjJI
a4RA2WBLgp9sIKgcCGS7grBPkS6C1yVQr13FRbExnY43XQnc4dpHOpdOrRM0YvGXwTRBqgGTT0sd
fjW29FJS1j+m1qJrcD4DY6sfI3U+B2pAYfAcvLQFDL4N8QGIVk6C9XmhFJSD0C9U6g0Dnr6CqspQ
ml4Cd6nEI97o66RA9i9pe+cjqp3wMzVrgGkUIDJKdwXB0/dwjvEkqKQJwDhtgy1bVZ1MGq7DSAgH
OWWsT+24AH5nnMU+4V/ESWzK2cMBMhDahcV4KkMLkDrVzadQyicGsOXnYXDkzVS7GpXFHb/hKN7V
CfGWKB/O6M8QbbIJj2rnhfAozmTrNlnZBRNa2DhQmLEDtjv0s5HRi9mh5eFPAi0hzK3ubm0YN7t5
slD4QUIYJAuLPgMXmsncjKAoMVVt/YmQzVhB3c7FOckLXrAP1YBEC4JMe1ctS3+vFKkORsL2nt80
byE9W2c1mjnQlkt/wQipbGQ8hLlzJP5Xj77XOqpyNcbLVjrRnAu8QGBrTwPU2BuWNixUh4AES4rL
dj344zBlq7X+o6oEQ69vNQxDAih8tS3Bqk0mN64+kcLiWvfhPL84KkATs0sLEO6Jwcd0J/5QzUj9
93jzysYYqJq4i77FVdtDGsXDe1S8kvui6ZDLLZuQJT66HBOFBqJbvDd/CS19psPwCR1FuAuCpvxQ
lF0NsDO8QDoubcrYAqUbg2PfDA4/0VLXSdxUa9rbABrXc41S3KmYmwTScRJcdojwBDvoAWARFk7N
AaWbIKigKjuDs8KPPlYtNUuMvl3Ui0GYltO8b8Bhbz1IT7QNDj+Ei4sEtb4yDcPB3wWibZKmb9fD
HJI5901Q7W2s5f1YEwCDOKGZX5CfUoNZYwNdHdy+7zeT10RfCm9s0kUtYocqih591Rr++qJBvEdd
5RdLYtQRW+TE8MK50o8rmqZRuUwqwMS5N36QM1r2eO+2dx4BV3lyml9qhYEUFXRVrcvQrYEM03Ht
UBYo6VjvGMGztgKPC/84sPyWsAng1I45NyjDRGGaXniGG694tH1Dtpxasu1dOW8aZ6mBZh/Up1ZD
AX6QOkrxU73cAbdq27dEYyinN8ewHuMj8o/Yx4uOXyITdklkUCU2lCw+TdxEG+JOYK/PPU5rA+eJ
LLVI4bp88iHL8o3pngNUXy8yocUqkQFwVxh7vx5ckpPJffC0Lj4WAy9hWfW8rVsPHQVxu2wYBxon
bldY5SKK04E6ctiu/cI/un5ZfyACVyCwsGNaR/OYKT4WG0gzq4+k6ABdRFnfpndgfHraAOszB1UO
aGu0LSO3yio9eukUg9hQDdEja61KffQcpGKKpi4J0RsdgKa+XeJmAkU0wl7w2E+XgGGDuogmsQZq
CS6uX46embr77vQlzYGicRPwMkke9XWUiHkxH110MTKYWswVDNxO3lSl13/U8fKNWdfC+xl+LDPl
d8scmLvRQIqhdr0fMz0v2gyteqb8CrSuKEp7tULFmWJbzTNU2IBYgSBMBLOutPDuBRAjidPCmEZ9
uebKUDAvnHjNyYIO5mJeVOoIHEbRNE8TZNUyZFd/RX4FIVJglw4RmY5QZMh8MD5l/qJcdJMBMIoC
YmhegxK5bCdtWTppohN3noYt2LXlbq6WGoAS5uXa8HlDgrUBPrloNmhjMSmz3AcAGT7wzUI9xA9V
0x/KstEfqJbVTs8sSDvXTnfUsf03fPhl64+1Fsm0LBDdDf+RvMZDM1Nzc6Njv9rUrC4+Qotj3U4F
fkOLhFnqIuLeG7ggHiSHBRSyKm/43HeRv5GgwGaxaqM70H95Tle4ToFi/cngMnUyV0/8q60QeOS1
WaYHJQNu4KyO+jlszC3qEb6Cs6dWqJgJSHMcqO7LIKMGHZC7EuVwRU5d032dm+a8KaFVC6J0EGzR
LDNuNOvHcwhF47QZZk22BBt0/mRd2t2xCdfziPR7IjvUtNOeg1++QnhumkB9Klc2p3VL2CaOVLer
15Il1HOeG9vXSWN0t48U059r7SGUiaQoU9wPU5/ysgVDfKlc+FWxixqaHq39RROVJm36oN5DA3zZ
jLISJ0+NFbBPhQkf0UE4JJ4hj+ME2DcXQLzA+kcnVoJSXoTIMGijAYy3jQ77Z2AzoYINXlB0QANS
uQ9Gp8x1rdd91QCn5cDJzprAqqwcpx/B7NJ0ERYwZFsjU0FcmaCbUKZcwgtyWR1noVLBvlLhZ5Rq
4fBEhqfw9KOcwb6hB614boq+TUlN/LRZ/Cqrp7NldPBaoFglEEMhmYggT9zJPkQ6zA8LeS/LiVRZ
XFAUiZvIwS/10EAuYxh4UdFquRucmjaJV9H1LvLQW6Cb54EHxW5iQqpkgHgMvIfYbCfQXB7D2TWZ
CIXaoEVB5p1b4LLguHYbGF5A6TvxCY4BmCujmH4wlMa/hG4xnsalolvqde22cHqBGoABMEu+UlQ2
xuFY5JMJ7a3ssDlZl8TuHelgakEH4onfRgEaA+Zw568CGl1FY85Oybj3yyE81oWBLWgJtsmIR+vU
hxuUGYtODBUV8REIGBcRgX3mYfjTaaDx7yNGOcxT63xGX4izNYvTfYuXwgL83aKDhQQqFX2PcaTo
78K2cMD7CcrcwG6k1NHOzowUGBlQbhIXBVSZLri5ZRM40yisDKDuh0tMIe73k6qDF1ipBbKN0+Tw
hLUEL6x2jhJouvobr9BuSnm1JrLWZR7ZEHL2AWrOSQRfLxbtT0j6ode+o3XqtZwkLXy7rCQU7dii
XDIBPnqmqUOy7qwo5NPF369lC1YebrE7HtQMUUiMWuLemC2hit8aS9ttIKE1swKRe6wlHbYoDxu+
Lv6yZrF0fcjaItqBm14vHVzbz613A7F0swdWd8yl6cYvAjbppvDjOqvmepgSbDj/BEfY2SCb0iBl
0A2Pvpl+jpMxe9GPcQIszXrri8ehySEuWaUIl7A4fu09w+EdYYzgJymH9uk0WOCSehVuBMbLfA4l
GK9Hv8lkPBC4SyHqzF2i+AvpWF0ltAzr72sRfkPz5vTUQEhi37kL7iFXLl25B1ekUfdUe0ohourZ
L1HTeV+bOciKuWo2DeQzU6UKkNI8t6cbifKRe9v7P6DP5RxQrjonzTr6KRxCRG6iKDd1McIyrKrP
1npmX1sW9rug6ZBVgVwZ3EXT5WDYAfMDWZRUNb38FLvL5xCsd/hiC8GhV/AIncbZhgMp0loiqzu1
8HBBYOwzr+661MwxzRkEgJMQ9Z/ZtK4PSHeMgG8CEgeNH3YMRgKQbQjajjfWOH5R1G9LUvBdpFvz
QfhR+IhJBQkLsVHLCLxAO32ta9j2mfgL3O9FJwAkxanpx2GDwlzyeShVuVn6JvgKvT3/HsWHfoli
Jh5BqrexWQ97ezMS0Paa3qLy2S0+o9cZoDCBTssGhjbryUhREWn8nY1HnnnU/b6aetwU9dhmYxTA
sgKDmldxWGwmo77PozFPyEdFuQe1hByUjCopCZZ4WRbyoQ3F01pNc4YkUQegXtShuwylVshUBglh
w09I3DSp8mq1E4MhME1YPVcM/h4tu/YDHVuU/NAuvOGFFvchadZc1lG9WW31C0lYhWl45yyB8xx3
QXeswxmebd+iF4MQpDp4gYNKX3AD/Yxp0aUDUAgpdJIRpjroRpwnGmfsDAnkZRnipi26e4dFw7Fs
TXsbQn02aeNO4vcxkavS1xvuxt+g2qJzZ2hnBJPUfltH5CxBkoU/ZqfcJ528hxc5fp7bxSTo8BQJ
gswuGTpqtoUcauRxGIII9EXWz6uueN62I/yShcoNwp8ybdzFJkr1TbXruy4+8ND/pdWC9mO1rqnS
FFJjJPqllKvTMm7qw4LOtTtQA9uM9BNQiCjJMx+0HGbE+02fCGUITQJwu/No5EPqWLRqKmmLJKjk
d8jfCxxb80PMJhSJGrzgwFrs/mH1XsZ5rRKw3Lo8KgpWJ5bUzc+6oF2KGmDvKN1Ab2J4lolPxiAb
+vixhiLTbbhW4hBA5vEQRzAKyIINp7Cpo/Tc9psCQTUmgSOcT81i3Ycx8MSDsUF7F9dR+GUF0ONm
QhSb4OOqIwffIXdhYnckhCTUWSZp09tCbghbber6VZ85fPC7pO4sioN6VtzYbjJo3/X0rvCsOA01
tVnrrfF2xrKkQzX5N2iYRkoO5d9J5Wq66aa4S2RRrduuiv0bvwvMxsyeSoKgRhoj9rrt1BefA8Nt
js68b44YQmRp1cz2/QSkBaizACjAvcs9a7vEKmfaAYWjEV8LLEczQSS7JGw/zWQXqfKjRt046Jh2
2DSkRwDnimoPNpW+j5mtDz5iqptVREhgMOORX0AEqGcW9V8K1Ygbr4UUY20dUFPL6ge3MwSmJ2SJ
yaqDFsmsAc3EYy1yHKsmQxUE0loa8QMJa/dYI52U9dQB/4/H7kZ2Qb/D4QxyDQ9u47S+Ojhmbh/9
ogq/zGv0PWxn7BcX9qZQZZ93Ydkks9NGe0J1B1ui248QBLcZ6p9hqdu4T73aKZ9HP+xvy8o2KS2d
cSPgIKbOus5ZpZp4w6SjniCsNZsMWQwHmMS+KB6xGB6ixEbFaWtjlYSemjeGAfrpWUafl5WOB2jR
DyydZ/9MXnGnJ1x+5JwF9vdQfXWPQiGRASdp3C1jyO/LBZdmKT0gh0ivM6kQMFAk6H+APSzihJda
vgi0+O/aoZG/kKUFGjEyMMjLMLO7iMnig9BViFuUBPlMwGeuLGszdyyiTMd1mDswiVh3bOyjg1bn
A6QkUM7He5NGxTKX8DxGejcwJO5Wn655Z70vlTmTuWb909f1tHO5M0DME3J8+572CgQTqBZs3Em1
eeAF4s433TQnXriCTSirxGiffGYL+QJqDlSGAvWV1sIe8eeQJrBYzD3R85d6DHwkYUgpk0BC4Qkk
ppqxLBg8fhvFFQBv4J8nvdubLz7a/LLRSJuNtEn99ksUn9Mnj35HcDX0Lf0VwejfhnJ6BqtVHVDE
lrQWeSmkO59LCYzEzGe5RZqhT2cD/fxGO93GcTzYX3jGz1U49De+7JBY78PqcfQ6g+cEjVSEaVEw
XLViNynPTztwKfayneTBMlCOcOSogNDDAOfR94f4RsWeeqarMkUSMevnCzlrdwrEMsH0LJSaUry9
u4i1go48RsgsJJKRmaZaD6WzlVKSPg9kUCRuVXxQYpruwnVFNiZuitU8tcPc9zmP5uWJmcjbqL5Q
mRJmTdHNGrgHc97wM9Ht58K4NsOxBXuI2WLPFySY/Vh8wquDm7YRp7vao9G28B1nhyCo2IMf7mW0
4tNT1PVTugIfBAFu22yrYUK2Lx67W5x7mulIfZdu+73upJeOEZ+djIbIxt2MiDrNpimGUxMNPB0i
n6dE4REZiFp/A5UPgVRw/X1AOdVmVBIV2ITg4cUdwuKzdpcObvUc611X8U1cfUWurStu23YIgzu1
jBPK6Me+LLcGfMX71WELqIOk3KqAlehQQkqhrQ2SYtIbkoY57MdaT9gAU9AfHNK9FA0/ZzA/mc+y
umE69x7PE8hhpXFfMHZDliSqcO2ZnMwQ+3PVlFTAH2hN1k1XQGfDC7S3ZV4HyDsentIaZbEZZx5S
HGqJN4sa+kMIiPXKRydZqvoJbPNzcs54edVE9INbld8X37tZ6vrjigO/dUtYuwrPHvtmJXddLO/I
tHi7tbVuiuren72IgXMPb8LxJAEVoOGeIzHqSwYnXjbFlxXe2J0v8SaUhosjfikyDR8rFlkoxjIn
i5ceQipQElxxv0cV2aDffHyABs96iPzyaxTYT1y56J5vYpH03oiMWegUN2LuDBa4LdOYKJiYDvIs
CfHr5jgod7ohXTNtkEaekq50igzFm9ANKZHHGNqOI1Pcm7w6h609TEwaBOj/D8YQj4/Cn5KmDadN
4+EVALmlBq8hsMILvlZKpsZNR+WPmaOGMu+YDzqxlTxpF1QkyACpHSht4FYj4fDRznh70aUIb5pq
eYY997chnkfSgOLKoDKqsgKEurQt7cBw8IsBCRIw0BIEwAT1qwHOs2P8c8YIl0/SyNH+lOgfS4I6
6jadhbNWeMym/cR/zpAX3gRCru0GbyJfNAxQitcYmgXF/M2LYEEChTb7IXLhk0gV5Gf5qiAp1ez+
8Bxrb1TvetCvqvHIiqxPYsYYWXDVTnBMVfcQLF3/oSoFQM8jeu4/hL5s4RuvSqdLO30NYKeyplIy
daT/LXI6vNL6TC9I7A7ko4Pixm8+j7w7PPJ0dxS2BD+Efu8QLd+gknrJV0EJXlli0JitJ7K28PCO
K4sawXvz7HKud6Ou4v/j6DyWI0W2MPxERGAT2GKK8lLJqzeERgbvTQJPf7+624lptboKMs/57RGc
+r8xnSQ/NgdHzOsu5nukHiUox3l87lwVbDcu+meW4g3suEp8y07Sl7lNpoe66r8qZ9NDkzyaQMm5
qxnkSq8YxmYO3cxG/y6r6d2sBPCXY1cXZeqrFqdXUV1UaCebUulxeaREN98VM1+Qkm9OWCdqdTWW
Un9oAf59udQMi+o0vkptYCzPlSXM3Fb3jEx/a0zAwFWXczhZVn4kpbc4CvU+b/d8F7CvrNN60u26
hHCU3uXs7Ge738PuVD6eqhTpxlIelMbVOfpq1XPB4gOCsj+0unyjZNHhrR7ScMtifa8MrbV3F50B
Lh4XQnhYaZ5mg57F0ZbGQayYmeQwVOdm6Q1fHRw2W/6XsNZLPhMjcaM+IxKTeIXlomyucyLdDvuT
5f5rBqxJS6FBHqh6EtJXk+9UhWAfFl8OTaCoW6r1aR+osehdj8SI5NJXloDIsXUP8n3eEfb9yGli
RpRba0ehlcV+Hs1sb6dGxXazQffnLhuCKJOwWCoVlA284a4w9U1E5VyqyBIKri3ISrvaz9aqcDFT
0b0A++7GBBBdJeDun84sBAmSFP6idUSnosk6qVamfxWiYhUtKGuWfTWGseo0e8ecy5vGSBYl+XQr
Epw+ueia22CW2mVEpOuRZToHqSi3E6GJ5lEIqz2YZAtgb4kNEpuy/l+aZS2hSlz6JsOnv7mUJVQN
R/9aGwUJSur8bMzwNrYkyjVVFPRs8TiEVr3dBU0apcaa1UAYb2PvuatR7t1i2/bITkU4z2YayVLC
RG/vWzf3eyNbm9CezemJ83mFVdLmMO+mcm8guj+3et+eVq01osaYu1tr5Q7k1zox122Qtl2SPwy9
fDaZNfcKoUwsfIoZYXKExDbVL8vth8tq0qNe26M4DIAfz+08xTuVmcK3mWNqTJBGmlcPfSqcUHHl
T1YI+ZHIWqTeKlaOooKToJXJTzWvYlc4WczCLIlvbFX+wCz1QKmleWOHSL4IDqqjziEV1hgLuN+k
Iy0/t+crnb1a0KidCpUWd3QnJu6xvR8H3ML6ISny1m+t6nmdyIVUV27ibSjIatLbPmCs7x77opWX
WquKPZLi6T4aKtRbwSSKSVn3mtLWKB8EI/Ha2H4uifIRufVatpMbwQT1x1YM5RG2T2XhnakgF6PD
Ze8eBhtLnpLJ5douSfMARHhvsXeb21K6f4T2fvesIdDY36RIDQfhKOW7NMziNq+r9NUewTrxcuZD
DYwcFjMMsG4l9TF3C+s4KlUW5VXxmpMhw+6pqafB0hc+gLH0h7owPRtiB1aKLkkhqbKE5FoPuhUn
70Wy/tRj91kNSeprVd2i9RtIWZlQZtoq45Op9BZlhFYfLJiDHpKYqmDXLoZdY22k87Z8qRlnz6Uu
hxR8a4VHF8vr3JRUUrlp6TVQrFcp4uoxTTTlrcmGAw2o17XRsh2swdUuModFyfo36yMRTyuXq6Px
iGtNmZ5dvtWI1Uy70kMz3AhXwqy9bEZA6Zy7i6fS+WFG0yK1tRtopcJFOOL0h3VQtsBYrX8989ye
+hpUJ25cABUshlezDu9SRM+8CsY/J4cHbK2+I13/vo516sdmyuzs1vF0ZI+hzxvOPOOiVSRSNQCB
zFg0n9g1Hpc2N25TqRQXrXUyf0uHhHUx7UIta8Uub8i/IYan2Lk1CyElgqlniRKgZDYrOtOEs1Nj
+S7BS3c8ZGkA1EVErjZY+y12YemFYv7FVPTcXwT+PGuGH7vUKWy28mOxqwTz0n66y0Sru5ymS8Fh
vc8V/jmJAejTDuYbeoPUTyRhsts8k9C2VTdHbuO74FcLAKT4xlU9PilWnAbFmH6i9Fm91aRiaM6I
5k5S+eI0ts2/QuF3v2vkc6plqY6xt90gNgRU81sTwznmUql8raesYKbdNIAXiX2nn6vQTbXxoE/l
+Dip8RgNRVa/uHNqBG026T4NbynIJRO9H3dS/LN0ddjPzmp8JGSOvSqtk/gctdgPoFUcX+olMB5q
Iv8emBs6Kfjg2jEFZb0gqacV06036u1pnuevcQZ/UlNz8gghLy6G6IavrrbqM1CUiRTAjl9WIDFP
dPIlqZIaSiSL4UChzNg4e/W7GBy2HCG2/zZiyj5Kzdn2S5rbOyM1QBRhKBvF9BsXEVdXR8zov2Mj
31MleYlF5e6ru45nKYEAeyd2EKsJ+eYk/A1LOTdhN0A0phvXsWnpxoOVy/4/dezmN00dZj9nxcWm
sE4hy0kBWMvFOjiKemVBTKKEe9GfCpns06KSgWtPWpi4iBSWuE6QnAn9RZuMX/L8cnq1RztadCP3
Na2Lac7klhysRrvlzGPeKKA15NrpQawz6FDm3vsVJMZeM1pIfwXtrxHL2d9yBpKh6vPJm/ut/kAu
pe+y2X51BqE/GWar79m2UPGIouOEb7laHCs+x3lHkpqs8qBM4+dMqPEJXrF6HQnyYf51yrMmjqin
+oRhNn+Pm97228au0Zmx8ZgOorMUIufJKP5RPQ+Ec4vHByYAv+dtVQGcs0K/FIgD5Fte7TRkR5CN
l67+xvJPaskKNfqYleexv6n6CWjGawAJiuRHMWlFgvPPytRDzeEJ5zKtr0ged+RZ7k3xks4cbFIL
Cuu51U6WBf74kKRHJ9vrximDWFKrPnCdvdUx2J3rlaFfMCXXrDymV2UfZh5WhsLHu9/Kvah+XPvG
quVlKtvCcAZ8JIDfr9TTCNxZT2HWc6tcFNAr+VXbt0Z9Ndij6oc0iwYbRM86rM0AwfZbyX0J8DQo
vo78u27OK0hSdtCWxzsxPUFBlvMINQIGx93Wj38TJSWp9ku0cCf/66fzUv1MrQ37fN2Sb63qPbAN
6G9ULWm/S5qXxPxQurPW5gcLVluYN7tzd1x75ya+q3CasOWTj7mGG7Gd1Gm3DD8rmIVVoHe8hxDI
txU0akhCOSNDYBkymLhAs0u51/KjuZ6cFDLWLAPL3KvlrW5fal6dnuX64oyA+2vnkyoftMYZ5s93
Rido5p/7tybSPxbLoM4nDrFLY4SW89D07yoHZtIWx0KPpHbarPFQle8aiqmWk2FSv/OUbCbkqtrA
Hun6s3yOE/VgYv/alh9OIK/SjjQFhZXZHnvJxVNrCIESALS3RhxE5lK6ZHpZLL3OOKYoknhiuEgC
fmuAvU57VNRzb34mzWOpHcb0R+PPtsrmS4sP8KLoR8u5uNWdA/sEV5H2ze1y3r9jZX+b2su6vOEb
9aA2BvMSO1ELmUWvtIJo555E26G5CEftp8xHr+JadZRLtimem10aMvXMfQkQzdXjcJELNT2ag9rt
GlZcH+9jxS2u9PC6s/mazlZ9ANH90gu9uDokXdsbC1VxkdVL6rhhxvQ19guSKfPRsRS/MgavKM8b
yrUhCxxxjvXulM6bp5X70q49OaFIa7P9rM0e7zTcHMJfxqXAXi7GBO7Bkee+zh0nrwu7RhcHh7M5
v8YsKUOr+uS3+XkRZbDN0uGnMk6uSRYYzvOyPjrVRYyut7DUW8NHrrzTH93D+jrGpZiTyC1Wfxgf
rOVVdZ+6OMoRam7tH5hkpPRv6vaku69o/LfyTxaPasII3mlETrl7dc5RrUUr6J9uaX66fmbda5ac
1Fndx8lyEFL1C932u6YLkSDw7Fse0wKswWFFnWMik3MrhED186C9DUZgmMoVxUjY6EPYbhka3l9z
cqH08a7zO4EteO18R7/+WwRfX37e+Lam7NAmwDhr7OMSAENSHhEfBbp8W6jyc90fnVNjNR9t8YNI
0E/SlZ088zRA9k2PJpPPjeN2hak/3NWSMJRVenFXjZGEA5FngD0pUMo6zAblbUamZgDAOfGtsB6X
tNgXxj8d+ftaTzsL6UPS/pMJW9z4IvuH+1W43Ld+E7OCglKgpSeuAd5hJK00dCwvLmAWy+GWvdXr
hSV318oUxjQ+xip3EMFe2Y+tnJLRCJX81OE+dazKG+dHjdYKogN2GAoChlUO/C4gvfXUb7q/ilOT
4ls13urmU73nqi2sOugDGhGN+Q6Gk2/qRSQDEMeVoEpzbKLE+Tfqd53qci3WMaiU+L9hbgOAZH+q
L2I9KNX7JL8tdb9Wkca4VLjH2v1qrMeMIyYjGawwGs7mY89OSNpoXVL8uiU0bREkeeNCzYoINLGU
CkFb3xuHrey+++LFts4sFp7VfibTJ1qzkG5JRh6IMu26EYzS7aVycZa90H9HhxfhcYqfx+pDaT6B
qILWZJ+1v5ThOeEVGbNdVUV6/jbM33bdRisaXLQHCOCezZqdBwFirUxHq8g5q2uvr77M5NEeWr9u
DpAxhNY8D+376pyqBVQZ1ajiINnbNn4wMsf5v9Z6dHlLXWVviady+YPpaIYfBLj7gSwvLa88Vf+p
1mNSudHakU3ErcnxPVIOaKNjxOq5VS+Tg3B2exDWI9fajkna7+b/4r8OeOTPRMctwPGUqE7e8vmm
rh8VohFtPClMV4ntjvu78hi1RsZRJLp4lyNvCre5JgpLr2jNwNLkm1rThLUh0lNnlI8yB61roPcY
XHwhb7NEWjgBCFZXzQVuzG/G/JbJKRisb3v5HdCj5ElDKmAcVVtyoOor5GHw1/xXgWRw8jkYEV/L
lFQZ87/VUiKQxCBJ39GchSLerjlH7raIh3iEICisUCuIUEILVYrpc9WM3ZAcKucDdoAlutxV1nsa
/4rr6DZc//vhyzl044No+Q8ntmRvrqIR+o0i0INMD2JGgdioXkpjIEqfeX0lkNUrKg6L+8lg/lRc
UPECSZE+2hU19q3vNE9O85i3ZJU1n5xerrJ6Gb2bBRG/RWRxqDha7rvbZ2I9D9M5d3+zjvv+mCzn
gWdGjJf7mwb9zEt0cBm19WvWPsU67Ltlh01f8dN+mzJcGe/AReTwnwv6BWXCndP7faJw833lxaVF
aDBM/ibCifpr66rrD6t26AeWWHVvLvZu5r4wnKOmQD4MOzO/ChgRud1QryJcv6790yq/bI0n5rPM
/impBR2L4n6rg1a5TF0A1R/2yILU+VPap43oGuWngQVsU+rc3/rkC5xHqZd9Ux6q7kU1kGV+qfZJ
mE+xfN267yY5bNauT09V9VRtES0RvlldXVDYRj6U+aOJFDcb/5XZyENwspzX2YoWrq8swcvyaukv
Sf44zWc1Oa53+dT4kYtjw/G6OQwqYabgItCp8xFPrn5d9FsLhD5bvI8fm/bgTiErXGCN31xEENuB
wS0m4t9FFDuDQqU5Da0y41osw76KXDZ8c7ylhRZmusHCZXqauhMdLhpkUjG3Mtn5XX2p1sVLmsNk
P+WqPM/6v2SKo5JE26lN/La/ssr4wu5ZeGpvhq5Y1Ghrl1umtSHzOZMyQDWjvyLUnVqxj6TXmlXN
5uZ16qdtRljrvBrr/bTLj0u3BeXwnSGrruocNPZQab/pbHud/p5zAOhqHlLR6ANAV0zuC9RhIn+n
NQ2UbPWwCDzkpN/28PGk4TLsEsA9vI38GSqBJvcRxwWzQLKjHMlfGTUWO7RbNNXiWRflLpPD05S4
e20zOWWSoI8/FwtVv3yN20sZW77SNV4DSLVZf/NQBVv6LNuvOD23DZrPnPOgAa7slSBTHwbXetzc
4jy2yU6aXFV0MMUKSmo+dFmZe1dHvSg48Sb9tSt5mpvyaEzJt2lAT+W/3VxDPKDpRzvDVdgH9nSc
R0gIXAp6TLUX4HLNj6wRssQTlUXARnn/PM8fZhuJ8SFuflBacGLHu77+MWDTexcpnPnXOKGYaKiP
CZhbclbw7pDa027WfjrqjWO3bj3RTv6E/KcF7lQx7nj6XfCrfCj5cmjq6YCu5A7qJ399HDnOXkPs
pjiZRwdT7aYvq74F8HchkN95FFYT2ZuF3v6vdZxA9m+jMN70ovvaVEGm9uCbxk9X/aWWTZp2HSQT
MHb5IfuM1Rz5G5QfxPI270X32CpcvOlb5r6muhZOPaLf7b8FEUj8Uq9/bie9AjuO9jkRiTvxG6d7
czvUGGFW1sNS/Eu2i+iDfFP3sz2fJ/EiqZPLGFIG6m4VT4P/ZdVR+5+8Pk3dl2XcuuZuHoOYOXXN
rtQeJjuaxcGyqbReA2waIVIJf2Q4FHUWTTOQLiI/Xb2N/WkyTz0cuEh/KsPyF+DiUTno0KItEG6u
vdpUVitahCSU8tkW6tbxc8SQ7Jh3GYCf3VcxIJvpbTFGT0yjZ5R01vxkqvnfRmyWWZl+ZV4b4wU5
q5c1C4jPL2e8GV97isvsQ5VHU+H6Dr8bHLm1PbnW3zTifKEuuadQ6V3atHBJTiN8SkeFpwh2gIyh
M2yzYf3WSYuG9AVqJEPmhrNFbFFe/qnLRe1eLFSs9VnLeThzHmj1Klo0Xvt+HrzOObUDS491nqs/
wpeDpKCrBKQqexET1BJZY233GIvXQlr+vF7HLobbZyx715B5rfQc2IDqbHs8AEN8sck9aernan5T
umenf5JrNPe3uSaqZArAy49Wyf/QPvbDp87qYrqnIVMPDTBGsTIBYUWsyrdYsR6W7NoqJ0yD3rA9
lfapEh/5kvvbiihdbEgs5UMqj+rsBJsGC49Bjzpdv2KXTpnr1PxvRpXaTvukveQVq3nDfsvtXdc/
7iz9EiYs06Jy3hl6isPyisAp6HLsI0m7n7K3uVnxPfQw1d+Z/HKxLadIDBTjo9b/6/o5So01uKc8
wJoIm+d4c6YbPWj7Lpt2olkCrUzDsa/DVJl3m0wC0WHQoAhIKeR/Jrq+VS1uSjGdsX1RaEwqNGa/
tzmlwpaTGsV1cYxdUH3FuWIp9LeiPpfNCjmODxKgx8J0t4b6TNuQrpV8HnbPtlOgBjT7R2PegklT
8Mt1YRXXYdWZ97ijP6dHf6QvoWKqn26CuwgUlvRxf67qCBXF0R7X/WjycN9FTKY3I57HXYKyxkQ+
vX1rsf7Qz7FfI4g1qfQ1hjHMNHe/aHPQ1ea+W3nZ7VUenCb5mJbmwzSVvbvNtCCp56Ypdk67+eBg
nljLR5DM0JiXI+j+p8WAKNz5KI38ZhZLIOW6y9q083S7+YACCp1YPYyOcq6K5JQayq6G6vfgMX57
ReymanlKVhXWHnJK6v5mDVSKT6inHC5x4xOZC7PEhDNmI285KxSqJJiJbeReqTjQwvVvKRxBcovU
D25JaAgXLkpwX51IQlGMcHMV17dkgf/vb61u4/AszJkReas93b2vceUHVNCjzIqdtuAlsNfjtiV7
pG+PpQsnZLgRqeWwkhPuseFSV1B5NYz81O+XOH7Us1mwF7HJbcN12qpTrcxBAYMXU8IggZWdNDs5
HNBessWPyAcvSz5d6sR619vRm7k0x0LHCogIR09ORlIG05q/aosZLjpBgdsQuvw/KlLIiXZJd8lD
k4Oji1VepA01jhLYiRsU5hYplnYemmpvDLyn6CdlKvzeoZBaKT47xdkXjbz02uI3GDAH9d+dwdSa
YHXlG5r/veiXJ3DIdzlPR7OIA2Mj1lNLCk/Z4KxRt8FoNsx2A4D8BHO6Nih4zQd1+pliK6LKaJ9x
n6SqFVrQyxWLooAuQOt+UyyuYMHbS0j7KS2Z3gtMcqPQHg11DoU9Y4kTXmcOAVIyP037fTeMQZaM
0aQufiZbqCzNS+V6sPUmEPgDjeL+/vC7czEjb/51zdiTmn0ctC3ou/UqaObyZl0+z6BHo93uEgUw
TgXyWawlKIHfwaR+1dV9yhycCRaJMwEz3G/f8H07VYgYCZTJZf5BYWYwQm532fdoxmtoLSZKGoQe
cswPhSwDty8Pqlpj/8yjbqk/YZDLIN7ShH+Nsut7SJi7wFCv1zOsBIiIXI4CCgyK2AynWB7SPKHz
pCmh2bkNBHupLrJT4ch7BWMUz8samC7dUKAQ5dKemoSznAhJE5nrPDIQd4rbBw5HQEd7Bno4YEBV
7U+IiQ7FqoQ1Xr/YTVlI+vuOfUAmNLHW9VdyRZ5tIsstEqyrFFYmx6BQ9cl7x8O7rlqIofdWUyTE
olq1O0XLn43xrZjZ8gZc85rAOsjHyZHRtc+0K3+Sm4nwb/XRQO4XQoFnyWQ1tYx1OEZRO9YozKpg
gU6KtfLcw4O1I0cy0w+PR8790U3tw4pEckh5KbTad5A8oFbF1o0CfOOUjzPdr3gT2o4BgwXH6tNj
HY9ejiaobuCxsT0IBrWGtbhvuIis1UN1DSrf0jvq7HWQ1cmRYT4vYTHanl4Yke1UgW7VV8bMIzZg
Ni2G4lHxE42HXMfd3gvMRFgxbVySWQ0QZmYtRxxH8Zo3vlXi2Bq7o5vPXnPf2VItAUIc9iZTbz9V
f9aAFa8ytg9NQrTN62VmM9zAY1sbibOzojBLoecTtMycmAJzUT0VQHrUceOVR2bmOohqu3CJm9PA
Qjg0pa8pcsfJcLgLz9ehD3SEeK4s39opP05LrvqIYx+2NK790ayeGgtNIooJNkOsbblZfwzY1djX
YFgMBLC5pl66GZTc4RctEUtxl0DMMpJZvH1phG8rlDmc78a3CCKKgYlcvMW3NpRwse1NwkE5UPpF
KfCYtUEi0YHbYPFFa4CZYFjl+1zRM2Uyl96A4tHvFfTrWxy2UxWUm6x8oRDsqOdVILAut73KtYu1
KHUC5Fl+stz39Y485vqsOtiQNU6WZqhRJumem4ofA6eJvxamn5qQ/aqDTJqrVC00jIfY+Yfht2EQ
b/l9lU3yhbanRfRhvKmhAa7XasZFA/PvVj6MZB50L+n1U21uL0Zu7JFyRzROPWdZdoMPvrR8OPMi
okkJF7cBDM3lPl3NQzIS6g15g9EshJK7qSOjKgykg3VQdY2bXSmfrUQQ6sD5EcvEwoErQ6Rwxm7g
DAzlzHDppDy5RHaasj6MTOxelq9LQJ/esew5Jnu80Loduct/JrfX3PJPwz05IMj14mauglHgdeC/
agQwZCOjsJlsCN1NKl7UA+r6L549DljMxSZS49EeP0rL2hllTihZfhqXFDq4xgGWnLK+izD6w+2M
vliKB9NsDtqEX66ZI13kT5jDAULhZaHsDyoFfJrp/nUiUxEW4cVJawoUxf5OrhuqCybDS7G442GC
KK9i87EhnwZ/Pb/lUEWTgbTQ4ECy7I9VAYEfB/vK7PEp0Q36sdKRo7Ms8EH8wFqHUXLfizY+bxP+
NTkmGPKTF7deLmM5YS1E6W+1lC5MKx+RMTcR2DJ8RoaPULlSkgu3wOVg4lxEZX1nUhSCBrBAUh+1
j8GA9bywfWdGwGPZCtO2ijEhKydG6FE91ukABxC3RDVYiLd7qNUwHZddbKBSi1lSdXfb33Waqz1c
Ut2NqIw42dM67eHWfpzF2FlZfl5AGUkYDNtEvKvJvJvi3rxK2QAfOsRcNC47jRPYsMmxsJEcyja0
OydI7qtjtbLLY1pVWSdEP1y7MmYD185Gm/01hvPrOtulN2Fm2m5nmgNzYX2kyiFMHTLU9PRoJeX+
rnxh5g1WB/XZHQQCUxIAMZreg5ksm2dYSagbIO+Nwo3tAOQCUCb3y1DBbJOxrpr9itBoZPkoUkY5
SXaTIEuj6pIQOcNu0SmRbss6grDfzSWM64DbvF765mCmpq8Tt9AtFkO3CbxCnsJmAIaPc2SXNYLK
CX15XptVOJFD86SsmPdzfHbXphWrZ+UFB7Oh3lxe0Lasej9OnTs/NOs3zWlaZ1du1RhVWYrfcy6d
73xw/lN71b2qVgf5oMm2etsM+CvdOg9DbvevDYqPd3Kjykiu3AbSmtBBC5RBhtNh67XrqvO6pvjK
c6N8aASSLzRDRLtHc+qMh17XIArMVWHbsT6m2exOS59+0/A2RZgPMxzlNb2OS19UjGTxg6NpGECT
LeWZNlId8R1Ank6Uheq8tW2vf+D2dx51c60Kf1p6PTLBtH3FidNIo9HML+Y4P866dWxdLFtmj9t6
0yXlaZmS75cGH1GWgCMNm4nlDXPmHgp2DLvCRq00INBbBJ7jEbMksiEsTHjVBrD7X9KRkdTm9eqT
IKl/LcjeQf8RwCftCMmXJ/FxyFjqq2JaMKu6OpwTLusnVGjpIe8xFICRZB1obJe/TMXU36giQLkP
Xb083KsCI2qHCHnR8ebccnI6HPJNEvko28z+FpVFjMk6Vbd+ceJXfo/2TGlWbN4HXAul0/oM579L
ktYK7NUmA2K4l8dRngsqNcvq29G2bTflfHs0Q+seVqSvaVFkgipqANyZSSPAYEl5nIXanZFq4Phc
05tNT8NfsY3suBmf3BKYunBRXdskkWAo1teXApVEKCf1uVrkT6v2+bG2tEtllSR3pDbzYF4XTwTe
cN+ODi5ki/SVRzdrbRx4o7vbeql9wDu7L8iRlzdyYEbPagpCIXB6nvqhn3eJ3ponOtem13HQ4YDd
asMEZmPiQZB141kxH2tiCsJG1bsfFXFk1G3LvK/hTEs/FijJ8zyG1+kTgxFdGsqPGBDru8r0YiTY
ixyXKlmtwLg7ZWwZOAr+/xLUxFdwyBV5h8e5U/nbW/ldqESnuEut7I3VeM6cTo8siZCESaYtlCOi
FRWoegC+tpKKI0sDIgYdLN/w2t5ln1tt7dysys7IY/RA1yEsWsyrTGf1uBxmvUL9IabpdV5mTBku
XRy+6javaqMyrM4KJ3aBq0X1ytzESJfjkUfDSAZ8m1lj1NxJn1a69n9u1pfh3ftFdMDcYU8scsvj
X50FZWstwBoJ83WWOr7mkk2dKRxGdWM5z/wVHFY6RDhd2tNVn9SE43S5U9IiwWAHzBANc/abI0BC
2SwBierCxafQQYOlJHlBfrTXIisbfhuNSuOjmaptUFYrF/BAMMSaord1AEfzfFoflP4KVYcHaMrk
Q6b197ipDL2MzZxhu+2+bYpvI95eqmLBwnKZM/HopCniYuY0L3GXFcUfCpt90jcc7Hr7nDNVSY8G
tzqq7pZpK7bqW7EYDtdT3dbsp2Z8mHRoBbRj1quyTGCcW5XvrJhPuohdbCGDWOn+rdrD0MwOcl0A
h2DRlc/ZZaGdmIY/ilVrcF3q80G+EjaQzjt+9f6QDVvHYQAay3w4NUGV220MTJL8GG7yj2llu2hL
3XyUwETm+pqUpAUyo6dkcMTEH6wb3Bh+VI67Ko7/erUrn9TJiX/HVWgJ3HicHezYeYi5EZ+lNPuT
qSAvrJSe3c/oXU6X++lRblq4WJk/xES2MeCaDnbUsh/mA0nVEPyJCTDCDJRbvppKVzuvzSSmcOgp
vvNwwrZ7Ay+RXyo9gOuarPAleaf22HMBXvNFR/MIjOXXW5Lu+FqTg5J11DplXNNGrvEAbopmnSTp
D6if2BvOZf9R9R87vCOBJFHu0pmoiHWmtc2J4WnnHNBJLKpXjAojtOi2D2WD9TalYvBMWP/Whadl
1LNwJnEJTSwrjMyzGGBfQc9Osb3XGsM/eU8xIUlu8LvejKOBpCigoLzbTetA1kjnxAwgUqsYxJFf
jZkm/aUqGfRkUjGyY+0rUZeQcZXGAmMuwh/efLXYoY7lHZoqjERQ3l6vZ1xNUwyNpon/UXYePZYD
WXr9K4L2BILBYJDcPsNn01ba2hBZWVn03gX56+c8zUYjCQOoF41eNMolGbzxmXPlbowFt5qSmTm2
vK+V0sOuEGPMjOvmG2a6AM0qog0yDkW1bdIFpNEtHhgFtHHJ3LXbPuliMgz6KaY0Em+ThujE2A3R
Bqkrq/eiiKJuN63NXTMPP4LlCNOzZkYjjRBlj93sFKe+U9hGFJUUunpy7wykpqkryvlfyYcdOpgj
/1S+9xdRK9g3c8lli9k/3wYRPmAQT+eJPde+JmZQtrIBjyAtUrZWvuX7Xr5XrSufqDeMH0CDWPN2
y8zPvvw9DHXm7NMCxvnGHYCUxQDQTlgIw8lfCd4of54e21sAMpNIVh43nb03UBItYr7J9LJoLKs+
eGwLSZixty9FbvpbD4lV8WnaIuFoi4pNU3z4awHGx2++uMeOxJPivOHVZ06ZuqiXW6wCsE1+luR3
MA06PNrG3yZdnz80q/4Xjelt0nXNNznfv81CDsq03kOgLXMXJRF9Xhb+tVtPtNOwB36nYjAOuufZ
oGWFaIXMb4y++eeBJY5OndlfkYmaM2yXiaxkUD5SoXSv5QjnYTMHc4IjKo37VpKH3YMFQEnILWHd
yYQMpD+n4gYf4hZjUDNWuwiCS611FjylcYB7rSzDG6eR/C1cEw3CJTbBZzsQ3YRpoUPXTR9idO52
tLex/IgGLhbILlGdYBaYQP7khfsMPey5VSNyYTM9OrN1rbq8fYsiNyP90CIRjJPDdy8b8UT66W8p
exa8ZOp1HhIcMa98c3SdsHcjHl9dbiTc6g3SrUNbfYmCp6Wpn2lWvRQ+9SlFZZIPOifpZm3b9yEz
+r7MmAWVtiAfpUB4clXPn61DQvWbNs7LSkOwfBBN8dbGt5rY4mFwVbNle6TeM5L9cVtu23HFKvD5
WvhoFZtyGv4VVfkjVFYhT5EU0i6mdAuzincli8dp2wC/hrjFYxod7DQa95q1n8T5HUbveaA9zXKk
dtu2VnXQ6fjbBXBygLsRXJYhrvmTBsQZVAbjrUuQEhfuS1vAXlDWekceR6cmvJ9OQW3vTFY6Nq6r
squzn/X/LMcr90U+AXFYCV8Xq/edos2FVZ1+Nk1Fn2ThKtQU1rrJwLlsx8VrkRNW3A8fOsa+WpLy
uylF+QVS7RboztEp96rDQ2vzW4SqYWvwvVYNB7dcMCWd0WuebZnZXPZF0q5A2bIXVA4uonzGSCn0
OsYISKb2eKvh5GGUWMismW/sU51VM3N7JN08HAeXv0dMYvyNK4k+dQ39vWmwyRCudqZD2A8jwR/P
ozO/qvXRjufxu+D9zveWb71PhfV7rYx3ADZXhbGHGm17k/szOcVYbys5P8xTP725rGEhpN6Tl0qT
G1sgamNujf0Lru6LoCe5KyLLo5Qkh7AtcPeZxBN6DuINnlZgTnKJVrI9/s/k85Xg/uPtp5ILddgC
cTo57koLuPCX8qFfkORaL+j5P7lcqBzscpcj8i7J+ydozx50AymZzPJWPZVJhU1RLgL7lOFpk1cQ
YWlAkxkI+MEkE3mktB88ZJX2ddGz/2RZ4xROyVReIj3KPZNNi/w5YxW7C8cRa1WDsGVb809+g7mR
RmFinDzrcYRD9ReglrkOSk0XR/bdKWZ+36EGoVwGg3fUalU7qxQD1xMxsqmQqESheOBgac1HTUjp
bgp0e0r91D8VXYdcrjIarDPLoxOi7XgfpnroZs6XckJzQ710bjoytaMOfAkKn0XY83Z6wIaaPiDg
6G3uje59Xcn2k/1B/bntgvypN1l0J50pe2cne0CL1xq3c54u4bTkWFFwsM4eFgfT4agSWijdclau
+F5JrFkg4zairugOZIF1muicH1Usx72LYLbNPKc5opqQYZCCM93njxYljjzPVaq/RgH6d3HTeSfh
HeyElb3m/xnzIi5IlYECX9Uk496kFrJbYEehPdk/68i6noXmvcjE8ttHzbk4hgo35nx9duYm/7UK
8nWiMOZKrFsPW/opWNF9+bKy/Y1zBdmSjalUC3T2p1EdYxKT16YPBvXPG1xeTGbpbeJMyzNFLrk1
eFcb2mb2Bn8f2bU8p8FyYw5Zzdbk6S23PhV8AdY52fe0AGADMZ8N4Mw3fdzYoW8CeycEbuvYL82R
NjWZB6IupTvsOQLgf0SNd+k8W/6bJS3n3oxclQY2oYUpQ/jfXIn5cWHr5a5OWu4AsH6uo7EfC6F+
IJz1my4ZMK0YdAMmB7aJ77Dqo9B4UDRN01q/Gi93d7k2dGZSy2DTk9HXX3pskjemjeBjlnzIM5G6
3ZGG5PzelSo71PRq6PvRKEYcauv31aMtVpGc2PVwTMNxsvW/VD+rOj9G2p2f2gLMZFjGOIZNEPPB
kEt3bh0rAw8gLKqXjNxw2IoPNbdiz32SuGazLum7DPTCLYRK5Ja0arPBeup2N9rqRVsVAktC5Imh
m/s3Isq5sqpPsHz5bpb9S9Fb7+wnIL5388+hW3WvJKH7e9xp9q5VMXKWnUeXgE4f1cE2/kbPcZlj
aKr4TdR9tws0ETnyYI/cJD/rehWoWTOiy9q5V56vJsxa56doO1a4B2N5TEq1In4W9Drv4a8O3nmp
qfG5gV1xwvr9dfRiGxFeppeOXNcZMsh8KCc9E3XKqpdyoFjqFYvZdtmCDCUWOTH80muKtq0viyyU
kcwogpY5IQ/El6kIu3LGOXCV8e/jPpvRq23n0ipqkEsZLceVhPwvhZFKEL8vwkA76w26OF/tfMXr
zHS9k4FlH906gJZapMm+WBtrt3re7CE7CULw3dI4G8/XYJ1y4RK/Xfz3IUWgz6UT57vKWd+c1cFX
AjrloKJGMTnQhZRSEzX5cbDtr5I2H5QWytabvl1W/NCs6T7WPB2J18uaREFpErmVzQhWx7OdR9/u
JrR4qe6TDLEqEsCbzERyxoxYdNDA1n2Z9N0hm+Pb7xC8ekMx/JE2MlzfUxOQRNF2+AjldhhVsC/X
vPi7BlF3zZssgjsXFbPe9g72YOdp+2FVjU/Bu3PDZsj8fcE97lw2yYAhiE/Vs61v6yS2ex8nefDU
CncE/jMMp9VCxpvJ8C0p8FSzFusruN76uNaz/Wg7lt4GfjY80sGvwkau5XbpbXPEGMi3jVbRn2Ji
BEG+ZIBYHXGgD0umo+e0T7MUXFdFjC6CgHgo/Nqm6o7gTo+cGBeriY/Yhkxx/fw1Z33zwEI+9xuY
ANA3F4W/BA658kfGAFxNax2S3ku2mhli1xn8VW3s8o4iMnkGJ58IGSZ82bCmWAvk4ZdUi51SaI+j
3eDp+NXJMOn4fljOm+is8uQGTX8Z3NsTxVfigJKHSd6LMkxNZT/yPtxMKcTOMkEohZrWIYSVATyh
8bcX86Pu12q+qbzF3hZp8m68RZxLMXYv5dgsJIfcktSlzrkDWVinhRIWoc6kAZwKJ9kHdQKdFp8s
r7rfrGRp/85LaX4h0Y9Hmib5pY3L5r6azLfQOr5nqih5rkg4B13b0ppaq2Ogm/lxbSp9oR0MaA9n
cqcHF9yME1fUCWnMTT4nfNNhg9RT63ATwrILUqSwdIjtXVH3tHVawMEk/daZfDKQZQDGm2Gtls0C
3iGMe142GyV/Z3eCOTOPbw8wR9qyIGoMlG7Wjzwe1WufMLjNCUWNaho0lEg/CAtXlUeBnrVpxuBD
Fwk5Cm7I8Dm0QMCIxn7H4vrm1ZicjxRjCx4RNBhK9eaggC3+S0iXbYp6jo6ipEzqlkTzJlgfeANc
cuyUDa5K5zTSTZCGGGbOYZyBuoJIqh9uJ9jGo4S5qfjy7qsgwMSbagBWY/d7EQR2Uze6jzTV9mip
sl0HfopAS/IvZX7daNt8LBOZ466LnGMyF69MTcPWF9avwmGA25Szat9jLcx90MbiulbpX6Ucyt2u
H8f3tZ+L0LAc6zgGyfzIDVKFVZ72H21TIF4rh+xcY+OAJelPufr4xukwvjV8S3aymJuTWJR1iiPV
U15OMIeEgrrneeUZ2B/ZkmSNJa4dtUlCrr74w30WWcmxCLCYwZF7i+djm2gGuFbZ+uDX3Ipnx57e
4qyK7v1+7K51Wk17bkmE/eYy/YXfQZu8IzScAjtONistqc3apX+CMq0vU90VF9Ia/NHBKaEDxKSn
63Gwr0XeoLdA8WX6iGEfMh2o4hecMuc4rpX9hEFE7LuvCKlNFBcI8tx+DrGdMYisg9ujwrbOb3cW
1T3PHPiFJPkBqEGeLXXqBy9ySEykLDX+l7J+eNc7KKooHwkXHoo2bmPJja+qdwbDYBf5pbM3dLIP
U9sbwN0d9qtXo7nLqt3y060AbPQOPEcpL6sgeOMkRJKJdZIQG2oqGKSWNgag1kGuw3OBpoJEUv4y
o3osxrjZC6DdB+Cg4su75cyBgAW3t4cRUrkduV1X3OnJ+mMXcxemvTItcNim22eZPZ1hkczbYMy+
6FxH27IUBHylT603bkUYBO1ySVaF1jDBL4JIN4XtKAVXMJC63ph8Qbopw5jUBQi03FzrquaiMQTk
nCyuArtENcz1goBFoGV5SFnPs4+XohtC0mp41lwzto62uElKYl1+Z3A4zXAJqMwuV3+pgHtFKkhu
R3/+mGAF/GE7wivKlf2U9bPUl6auZfmUFwP8c1xVwv6Ycf1Rgjr7sfsheUq17z9GCQHjLjXqIQXA
AsYm6iK+R3mGeJ4tdU2anSgvbSTuX8ktbz5mLQMmN5zmHFUmebB9KoIVyjJkE7hcsil+RILziqhN
xw+/G+scwiRwAvXWRjceFRiTA1VZmv46FpcmCJBvGhiqOl7VfmFKZ20Q9aDeRsQlU6t3yom/CvKW
p1Xb3TXp3XiXdQsQy7FNtzPH8jY3gb5MlVGhZ6r3uOidMA4o/pYS3c+CHx1Kv45eunql1WEqb+eC
yg3lMt8imvxcS1V/ZrFPWNi3eKAn3inH7v9yvcVsXaW/t62WeG7Z97/lNAS83OJWViCfzwsCvGju
J0odzD2uQkYuIiiphkII2wmCIr1zUdcZYksPwFOMX/Li0JOf9v2aLh8UPfpt0FN8Br84bSJ9w53b
C2MfzJQCc5ApZy5yxshhzs6BY6AkV+OvqkWGGguGV2+2cIiBRx2lN/nXWdEV2AAGxKNr656nJoul
wfjuhF4uZSphzU4me4ma8i8nMBj0St/sojp7HpfI/HLLseZYyuhz+h7JcZ3IjwUK21WZJWfIJwMU
MLkDqUzS16rNIPmvZDwizyRhIpD1lY4E2Y/VqQ9kFJjy/eAn9sqvgevmvhzs9LCyW+HSmDbfDbPH
oNd0EGkTUHh8+1JCAyiP4jUGTrHxFqK/AuI21Zs13jlG2/4mw23Yxe2aoi5bzoCs2pb2Vjj8kw2r
J3/R9LSfnTIjEOLw62Tpb8SDgGt1Oe2KOWIkADpEyrWOjitVA7LAJOtMg45nRTgf2YTVKyJObGw5
dmV0ye/C0vgHaGZHaZnuHBRevSOHQb66gv3INnB74LtqDYYfDTMtXMP8aiwo78nUuyH/SEm4uMGP
pRMC4m0cXAqn49LNOwN6vFm5g6cWUm5QdHz3I6DicURzFSJUMpwzvy53VVrHB5tLWLgsEyKmiW9c
ELAT2MxZC9Q77vfK6etD5mfur9nRxa8ljQEseE1241Y4G7eneRnPeD4jI4onvT5MOvk59Z77sACj
DUfHpoIcKT5cjgpndYrkD1jRaSemUYPg07H9KzZJ/2b7OUlNij6o6P2AkNTzt+otohFiGLtzp6zs
RfkMyXJwNJLJOO67ithZnRbDp4E0+VwPMYRPPuBffkqDlWWNvKPwM7f5TGogV70ExgtrcfWJ/1WT
dg64AkzGHXBJSD8GTzAzTzCn7bOl3eEral33xhkz3eNkwwehPtNv7aL5i8zg/EyjzXmOK7fXMuP+
7INyWK2cWAedAhoySm8irpyhPSblly5yZz/OZvioRm4VQEkYsmf/2wYAuR3ZOhYyQ5B88d0Osb43
41PSeumlHtFObSJsxpluVReHMtUo7PzTx+jn8k6GYVha67FN/PKh8HX7JFG00FXRhR1b0fzRK+lM
s2hC83nK1gaQ+9RDZq8KfYd7ICbcyMqL2dslQq73gcssQX0QwQdjhajTnqWeGTMa2KtRovll5ofU
eXX0rcELaRcvB2iE3XFqWUIgSG19FXKeVwLZqj/WnBg7tfacp8rk14WSMhFZO9r2GUD7qK29fVGg
aDqkPu64OIOanWnmgKni9KvtH2YfpjS3uH2Hu+7cW0wUa1xXe9iRsx32vjTPEQvouNo0yaNN7xyY
P+y20+iwK67WLLu1am88RO06AOTwlq+OdRIhrXnOC+CAHP90W/EMhrciWeBpqVLjCdw6J8wHRxvD
6cUMRMrFLNY7wRcUIoRWB9iwQIQF39/Zlta99NUUcveSx7kbkj9VY1snJ8ry7VqbP5PLzrKhLtN/
FfA9cpCmD+1sbsLZzlXoonbtXSJoaE4OEEzFhFuyQSBULPEgreouzOJ2rw7Fgt6YpfJgQHlvFoe6
9hS72D9ZNOxXp/fInbJlox4m/dE1M1rd7bBdKPmdJseKzr5BCd+waf53bin/t1o6PMVaN/UJWHC3
09Ll5wFLII4/y5FEImm6ao8ZER29jC5OxGKVfSXq7EJJyDrmSZzt03i0OFzjau8sxJVb6f8blAUV
6sYDQ+kB4ZPkcE1smDrD2iIawt/gf6Iy4Hn21nMsanWpltR/NkCsIC/AJqGQQn5hdO1TlOPkzVr6
T/g7fO58/cloIa8sELAuGr4gUwqCxNYBxbyjOfyDT3eLVWnP26bCA8DU16z7yPMREGQeZKfCJdVd
AFLTweWG9KEpnRUfXmXBY6yj5qmaaOQkwWpfrLxp3t0R9IymiLYfeZweHGagcwYUYNtpkipFlsV3
Hr7UdebR5yM1zOQhaAlUOeu9php+YOL+wSVyHmmhfxMCRJtbTXyYZj3s2tjRh4D735m1FfbFl0sf
8v1tDsXK4Zd1VUABtJwJM6s0TPM++MSTMxsukqw5LokDB5pNF9WS9du0QzPhAdyCMEMwKclYNhBE
Nhgx2R/UV7hIlAPumBF5Hh1BG83CMDR1TRbTgmIJTFvdRjnvBVIAjQnYQVs/AINI2SW5tdSX5JDo
uWRgr+ptpq1vPvKpgjHGwTRnqwqzyIuvpF/JB67opJaTEbi1axVKUb6jfcX7FlFxu0zSYuK00gsq
XrJfLHT2oWzEvzUJXjuqMK+6sHilIgjVT95oxB1l4y5kymEnCBU4mvWOt41gGwO2IOfH3lZ/161x
dU1K4x5jSeQkhqzQwfrwcGLvsSH9dzsGL821ZLpIwdOx1muzS7IVtFdCi7AS8TNkkuO6eJRWdItr
V5mSGWwp0MHoNUqrKg55SdWa0YDuQG+JfV8ACU48MW9rUYkTYi+UiiJtLsLjHNoGtwU9zrx4D5Yg
KTQgCUED4wXPa+9QNs360K86eraLXlzhdK/b1EYfCHRaHwOsjCPxW0AHNuNMWErIASat3voKw5wD
Nzk5sBQ9gv8LU3MD3XJj/MHbzey02TtVm76ramFzCLohOU60/LNvuc47sSc37G9TxTRNzWGQCNBI
Yeqy0is/ZjC5wtKQrU3TCf7GTKDYsDL8LU+96tly6eFyZ17IcSGA50XzEixGhpwS8OBwYI5DLryn
IrHqkDyH90bQE7BH4WNLEVHA96xt6qwYNaYYQdEDZQ5FDtmDpXt1v/NvFpFeA2cF6JoTaa7slqxH
H6A7+wPfBgKmLFdohPWq8hJ4RZF0r1ZpoGRhGN6Dj+afeGjKJ7jvQDoUKMl+bfpd5M4NuHCBBJ93
xTUqmvWlZgC7ukn6uACv2GXV+MOhwh05YMsgtf/lELEJBcAIU65L+mejGRTZsIHSDIcNUWKmpFdM
pwZa4DUqkW26FlGSf0yCyMaxSRcP4gCA+yPx+SxsqjEBekwuLCqmRuw8N/8H/LPmcYVXQHm0JbBE
qBdMh/1k4vmLssnvHtzFaV6T5W1AL99hzk7hEgOxS6shYCJI9B32Wn3oo4mrCe1pCAvs14nZmvS/
glq0pmGzBYgWWyAzwSbPcRjLRtdbp9ctvGE+QZ0p/e8cDOS19VOMxIl5Vog1ueNS13I7IQv33Ph5
efCnQO2iBX1otmF/NJOT/SL9N29njjWGZWI/U+0bEJ3omH2VkhCvI+9qZEN/Nr+u7VMvwJ+A/Ref
bjO6f1J5Q2l5VIU0/JVtZtL+zo5mb6vHfAmrNdKhL4LuPZt7tASPqzEEcujxbmKuBNDtb15+Oqi9
MBiGlfkEsa7ugDjyHeU2RnMHL7qogvJKnLRkqKoZPNj78s0JzLAFkoTShggOCbj0S15A2ZDGAaPU
xYCkIpSULI/S0G7TaRO3N+glYM6aJymvT4ODlDU141tK2utdMK8Ry6V76k2oVZsgYnlR1ozJK8Zw
xERe5M8zW0iegogULn314YPUtwwhr3Ef0YrcDf+Vvc2eo44u8YhTOyJWbnOUGpLxRUE8NgWsf23z
qkUvacsTJ9X6Kp3GOktM/EPRjhwvDCo2O3GYIxU3w8yjhxeJL5g1772In0ZI76D/EZeK4LWZX2sP
Uc9GwXlojedfWEfK0DusXE1ZjcGjUtffmW2KfR7n9V2mvVuhfKjIHq+1OMlyZOkCQu3BkXn6Im8N
MeHZyRWxLP8pHRxpQYrsXtRkTzFwzT4YTHEx01I/rqZUIRto5xBQC4sMdP6WWk5bb/tjVrMIBmRc
gEbrI62zRWXH/tuhPpb+3iH/qE5JeUedFUDJGGGONIOk8pEhQviQf26olOEtnW64DR/MaTeXREuI
fmIBkOwzTrrC4O/qPSdJuh9YK8FvwVYMngWxW6yxCavO6Yje19H6HdWF4hG4pTuqtD3HfZyRfLXg
toubUZT56sldV2e/QGjaBWoIDr7Dj0t3AApEBOML3s8b2rL4YguSe9RZ/Szavg3Rev8zQEd3GzLz
xjYBS5Fy8+nPfnNH7Sn55stm7siFkNoBDFqiUdKwGtkjAOtpLB8RhJf3qeYswIWtj3Phvbat6Tad
xy8y2dG3s9qyZUMOVzvY0yQJ1PK+cAXfuI5Jnyz8mMPqSKgGxcDTwot2yUb+GUDDs6GFXsrI66Hg
Gd5WsiBBNZeYeP0m1YxXbIbZj320Zz/5wywB4LUDwN8AHXM7eI9wi9vXWoHl2SRxEl8Ck6szab5m
p5cF51M4y12bAbWPiL7f2xUaGQv/ikM8BjwwkxcQCcJ/xw5kQccSdNcWxfkRMyPdgnL/Q40l3sON
jh910tpHMwGSyzAQyRXJ8oy0Sh23lPVhcsDMRWMXP5hWf0Onr852PdH1dWYf7P7NUefGds86Ko5l
4uWcF1zUbVNHz1qTmIy9BmBqBdcxx8lEAulwjbjuPBqPukFqIzs4MzCiIWv8+27q+XwG6jaeUQPJ
jMhRDPmpLYI+U54v2ZGH3dqzUzI9pj7RKm5t8oZ7ro4jr+Omrzis5iFId0lKMcUdmv7ZXfwo5ESB
BhOzq4kwo0UzB2Am99WUL6nf/Ilvg3PVttOPL6fxu9RjHBasB4MyB5UlsaLpgHBZ/RLTErNCRg0Y
W3Bns4ycjueIBakaBmFE0uQyeFSwI5ummy1hDSg2EqeyGy69R3XADdTyxtIsibAYqTOZHKri2v70
wUtkGUoT5MPBheM2JPC6k+DgClHfg/JK6WgR6GAX3rxj6deIN9igohVEiy3K1XZE38wvGtYsVJGB
/wTNZwgKwR5FW50bAvqhdqbg1JZrc7BskjTjanVHXjyG6R6Rfci8dBfL0r8U5GN3THWcRsP40RAr
PPakZ55bf2V368hyRaAKWYgOPZ/AffK6ej3j+iL818gWz17hzrusXtR19dwPObnQ5Au+qkOFOUHi
0n8e6ddd86Ek2j3wfLQuYe3CGpMjrkoGw4GVQEugaMe2ZLHwWHlJUEuZuSwHfC1+0x3bsZLdnDuU
ceBtc6WhoN0v/cJ539cXO6A44IzUR2FqjtAgquoIW0sQBB+zY+W67RfzKlMOaVS4MHkxcgQqMZxg
bfHgwglitzvAdXDwSnUCbmDSHt3MSu94rpwTC91WgFKrR68w6dnlV1d/GYEozHpD88nyJIrEkzV6
G5uLKZFFSfOkIwKCnMfl3HNszkryRibvqCfl9Ggs4ujPDi8XR6CtdnqlxDKpjtZVGvXvXdf1T6Jn
B2Tc+vkhXoy9A7rm7kjofmH+YweC3LzWfHf2eoiBrjc9MAYK21tyPd6xyOAKOGPAYb/I36Px2muP
e0/nCOuntwkyFwS8NxMbjnazPX+xX00cKN/7oV+q8YftRvpsBxmuUSC+gfWVYQd19TmYg6/E80m2
dQgHGGd/Cfjae1wb7qdp0SMhwXrzm5k4iBpZuTVpJD9RH1zFhGZTC4db40aht1AQVGz62im2gx+8
gO1dtZE1b3zjlMfRcuJH6Q7ls+K6SIZ8MAj2KNNnHqrvdsCfaMqae4Of8CGKJrGfpSBS2tti43lW
tTN0ejdqqQAVMr5tzUpHk1hgvR9jvnywrdnNcYMKpUFqDkh3kjQdOgwizjKwWgsaYuB66HmsvNjx
o+AGnohl7xfVP8m6xR2sp+LPsDTzk+uN1lc7ow+V0hkoJKrnlsHyHmMNFpWIzG+mvU+iZhqtlYYM
q1HNrhvRi+aJtEKW1X/5y/FKowlt0OUKMNW4UH6T9GdTKLXpu7Z7Sjh2jkkDLZNtNDgT+KmyotFO
CocdKxgYknZc7mb37ppyhSjp02KiN1vPsEdlI6MlOpEGYC3U6C3EivmmiRUSzcjWD8JSJJp6r1vP
QTDBOk78/H2IEKx9idnQ53waXDGzxhWS4rZIM6LOqL+A8rueaM78yW5KFOW88GCNCDD+lEqMqY/Y
M9Y2z2lDTrbD4vSi8mmX0KsQM9uI1ooiZcBqqN0wDQ7bwXvK6t3CcgQ8xgtVlIcsz/1XkkDZtq1a
70C8BTMAyAd9rjFhaeRyM2+w0NJ6ZAggck+TRhA99qz+6g66xXUgbYNPoLhpjEsT7/3J+xcH4xTj
kRpzu+9bgK2oUVGtcXf1vOAgthGhZdi4UOgyvYxnTWQ9ZhTM4pwQf5t3bKHVPpMlBqn9Tvbovb2y
cHLE9rfrjx5I+MJFy50wW12ojNZN8kuDPv+cR1JaUltQz0Eakl6L3XPfxEgqRDb+6tmM/2INx1AB
/LWK5sdHmT0QxGkObI5bbn+68h91A7WbHOz8RPKeQ4+ALXhDmQqO4m3qg/IuE2BA4qWFpbmpOzxK
v1DzrtUiP3Skc0+K8Yq9isxvm54PL2U4Lz92rISCcgryLPUps4yBhBKc6+6KjbW+aTYk/OL/ywqD
IbH25ZhaezUmC/0+0kgEE8VfaySQiSLX/s21k3JfyCWX1JZ/GucGRVATtrR2fL74leNePE2Ir6fY
cuJaOtE0yPpTPqLxwJT39xLTDpCI40ENydyztPOURaImdFr6yQ3+KOD6abLkGyY2fUkl/cOoPX1W
EWMl3wrKTrYT75ty6e7AiLv7bi1bqBEsCvC6lK4bB15pHHBBLr9I1DFNNvUNCoJCTQYtTbeqG+HZ
aJdEZwy6yLen9EB+BheB/jstzG5+yeZo+JRAu2CsIi09tQ4JM7Ygu9u1iUAvOzx+XQrgheWUbz5W
eOhFDwGVBga8224SsRJ2bS0yNC4X0CvqICRiKmPkP29eaTWq3zGDwkdb1fx9pkJc56RyH5MSNdYi
ef8smobmmgkCaveEW0lEdgjyLq4uzjd9LKLfnmvbFz1To4RW/rmOt8ykhE4rUirm3CLH/TCkn4pv
4qaYUCrQ1ZFhqbcABZ0VdBoCayk88AN0OyISAkDbjdJqWQwgmQgwW226SAxywZ3LLhICMaZ74wps
Hyb64jSk2ZZybm2bVyWbGIntzBwlXy8ysZa595C2xdG0pJHZRpZ7zVNtqPZGRKo4jBDIpOz8jV8U
vG+Nz4+tpGKTBi4kfLcq30mWv3mD5ryZSnYgp+wf1kHe/YDuJe7E1beHKavz3VouYMbYXrwJWtqy
S8JRbhnYZQN/0G3WWu7zSiqKUF7avbMjRh78pph/5Ymr+aTw2PUSFxX3bMVIBi/jp1JdpCTXzofb
JqrijNipyFhKAUpI+6o+rIPjf9fZwF5OH28gjohL/feb7v+f69sd31eUUJXHf/7n/2j+tw3xRN/Y
tZxCL4aYBrRQv////vKuI51Aug7OjyuF/V9/+VHFiuv2Uj9RjX6J12Zb28vv//63+L8XqvNbuAGD
uiO1q8T/sbQdkc3DmZ7qJ3u9Lv4bvTmd01umDvnf/z63f4n/uk6dv4TtBZJ/KkewCfu//lVS9le4
SxlUT032gGihmnjnci6P6Wf7H6SdaW/cyM62f5EA7cvX3rzEcWwrzjJfhMkk0b7v+vXvpRw8k+5q
vRKcGQwOBjCO2GSxWCwWed+MHa7Lmn/zmiz7UlbFeFM4kyk+j8PXzP/pgB7r8OKtUHJPUprN3tEW
ti5xyYq2ZimK6mj8jzb7yZkf6C2nV0kv1TP9u8yeNfkjqTEdFutS5t8t6KXLlmVq7GSH1mXtUkqr
8OJrhFL2rGv3Bmc74DVfRuc2UW/L/vu6KGX+1posQSMfCk8cHll5DwoDIwDt9Mx0LQ2MP2gR3rcS
lWbeN/rvjuMOMRXWekPZ662FN9qWozmyqhANZ5OfmRTqq9ShcZCtdW+RVGa36wourNjF5wV/dHhF
rrQxnqmyHqASl6Mbyb8vzKd1KcaSFc+UEDzRdmzFtnuklOm9Hxwm/a7V/14XsaAIhwXOp+uKxnOb
sIGTgeoaTQvZ87ck/6tjTjFzSJQO60IU9VoRZrtUSnYKbbpgp16uRkQNVq+ZPnuO/7Z2P7jQhNaT
ndxzA2+le719pL0icD6tC10IGecyDflSJi0dWgoIU/ZsgfpO/2pcOEefOk+Su57zbl3WwkJdyBIi
beQ56qTBx/JsUxntGezUwVFRxi/rUhY14sVEp/FLdyBTuNQog8svpgsze1adTzOwW3+Quplll56R
6du6KHVRI3aPaeAbDrH9UhatyVYvN2hEtguVyjPQfCfzpwHjyP5jqX80NO/Yta+BcQcvHE+nvAHo
jH99cPL3HPShRxXiQwLM3XAHfeT6T7va2ZYqWzJupGqKMf97+cuGpGwkKXDUF6Orv1Tqq5aZP/+b
BCF4Nf9K0PLnzHn6j18XLEt11WFUnN9fKTQFxQeJ3G/995tY4CL4Chaa/34W+yrPpMYsI8HipSCH
GmyXGO/irT29KIU2M9WcwytZ/6WUTmFOCFI07YW6CO1JYNioHuhEnQYDWf+PpNLx59fP6pD8pfDC
NxilO/d3+lFyY9pcy7uUSx6XtJt13a+9w2TQkpkUm4POUR0hMMe5NyiyDFt963w2zdfo/r99XlBa
B5Ix7nnDcSvwT9NT+9ZTy8KY83GlySpplSrEEWa8CjpyDCqv02073ETDhmcsWIfv27TXOJbMphas
Aw8knNuS4r1Q/s7AbP+Dn6+apsWBAuS+bs/HwJnj0TyqFJZcWy9V/b4ClXgjyi79el3Rdab1VJk0
UNg5sa6BizIOHvCX9+OpGt6+tqoxZwyGbupEPuGQUorcKCIp8V0TBD6VjfPmjU+niK3atBZpBC9N
+L4W6PSOSZb0EgLTB1B8Kb1/s3OeC9CFE4/hdWXMYFEGHY46x02Wb6Sps30v44pJLRtci5nN1ZQV
wXtof2NQo8l912EWEMI3anzGHzgoHUKmTK5AhLdnFzjzoEIuIogS6H+p/e/Oe5UB9nUTXQctEFA0
E98k3VZl8UpkSE0jjTxzuUQg6F3pqdNg+lHf7qgXUoR9oEhj1VSaFrohkEvge2UbWixshIvvC0cg
oPXMI8D87DbVXRPeUbJdt9LW94VV4JeT2oZ66I6fLDAGy40YvbAIHBeOzXya7pBGC0E0NKBfoikg
cfPsQHd48o4blhTu13WYnVFwVg4A3rZMXeX5Tkw567JKeJ1HiNxCrM7bRvZAb1Tln+jNXJe0sC3Y
ETo7w5IV2qaFsJSG0EHQCFa7qf3IPZG2Bd35sC5iDg2CMhciZouebYsyDyKielm7MU2npyHjlc4G
igGKtEl+cuLWrWsD8FJAmqgRpxSb3y6e+4FMEUExdVtMBnm3DRiMUSteyegEqCbAoU2I5x8L1Wo+
RAVU3fIURrToyMZdTdb9sC5+wR2dc/GC9lkgT7IuKZV7KiEElb6sf332NtG2Ov9w/XZk6iXCZjLA
VRppmq3cQflUTW4J5jIMkeBjOHZ7lPy7dWlLzqLDeQXui0rV5NfF+WwlbfqXaH6wKyjH6SHlAbU0
fmhFurFgC87v6LbBGT+nQabo/EmTMTGWG5XL/JvXhYch/dH35Q7kbarE6wotLY5h0IBgs9UcTaxh
0Q1QlnY/VC7jRC+V6d/3hrZxri3ZjNZR3mEpk5mKaLMqC4fJjiooBsGneAGbUX2KlQaExwg6n3Vt
lpzBUlXUoUFDkXUhAfN515AjLW9cGkNzXoa/0Jx+25ugHzU0DyaW8gGCoOO6TGXJhBZpNHnfr4Ao
JgZ+1tIcitCUJgDK6OYp4M0u+QmC48lHfteCMhq1Tz3TCp0DYF14mzr6qWysl/VfsmTosx+iCAlE
U/ZVQOG6cRtA5czuecxBMyk/rwtZimXnQgQTl21RM5JZNW4LWb30IR7vDYsnbabAZRei7Xprfy9a
V5v3m8NdRdFnpc92HKgHRlyMKCXTCVM1z5HnbRw1WxKE+GRlXqfo0MS59Lz5lLXBehm8jW32y/Zi
mML7aZuxqQhx2Fyq4ViO3OvGWLu19ESPSk5jTag8OeVXRctude8WrLEd7JcbgWRxsc6kzvvlzHie
VadZNk61y/gOD513mf7JA4J6AsmVl7I22ZW0a6z7hzI7wJWmhmaRGGiGqYkXfI/WYzBZg8aFDe8g
K3cprMjeU+HdgJWXBnddSD+Z9IMG5g1dF5fxTO789zNd/RAM18IPkRvoH3jI/OxB/Lyu2+IGM6nc
yJaNS9rCTg/ypu6lwqtdjfuL+T4FK1Q9rYu4Lr1apkMmAgeRJes2GHGXang2TdshEQXilI6nRcAk
nWezflLbB8Wx9kr9M7e+Kf4HqXsNisc02BC/ZERbVmji1DkNDDEZ8oHjmKBub1xgOGWmuMoNC259
X9hrdjT2jNjwfTov6SnR241L4NIBcP77hW1G90ecxMxcuu1I5ZpBhfxQ6j5whpbS7NO5oTFIxsCV
Jl7b1hduSzNhq+kBOICJjWY5HDQT5HVpfrcuYbaNuLFYGO49VMXBIBe8TxkZLUuBA3YhVXPMT3ZN
igMBxvd1Kdd6WLI8UyfqBtm3JdaFeDF04MnQa1c5SVC3MvJyWBdwvYlmAY6hyP87pIWAPgFiQfd2
h4CB/oYbFTAy8t4/kDEXteh1I13TZyXPYgGM00OsBn7t9sBEx8dk5kbbODWuVwM1uEeTdFL1ccRz
yfEHrwOxrXZz+8DYg+xzGh7jeCN3WlyNMynCfknp4q1a6EfdVP8SaR+c9LhuqOsDAi0cEC7l/1lK
WIx20EifC4MDovzCKx3Zyw3dP/SzP6T17Vg+2spWurS0/HNmZtkKxrPFGMpzSDrRW1C7I13skgbW
JQ/N3cbibAhxhExI6bShHhOrdoPiA7xoDljCysu65a4jDddFHEChpCXbVJ4uXcyLopK+A/Y7YDdS
A5TtvuP5OgICH0jbjai2rM5vWUJskQc7ACsoJUNpbiyVh6RTZG/syvnnXgaXS3WE4BJFNJ4z/MPp
CfhqBPVZa/GQZKg7FSq6qtq6ki5kCRfyTGGFBua/fWZ/GzfwXzyiZSjdy4W/q5VDY8NpXYHo+K4c
7gdlY0MtbduzZTOF9DXyyoF/SCc15aGLP6j+QXdumnbDmltS1Evn6Iy2ov0SKWR7Q/TVjx6C6oWz
aN0FN9zCFFIF+sXD1vGREgBVOmMTQhe5EUiX4s+5uea/nwXSwSyZkRlxC5uZJ7Bg1A0Vtr4/q3j2
/aodmsmrS1QYPg8esxpP6yZa/P7ceKACyq1p4nLnuZ7L4Jw1LoQg+yB/nOrvfyBA1S0KYTxMyOKD
hRQFmtyXGtWj6HNwiopPf/B5jUjJgWlxexCWuBrkqO16pXZBvYPgUN0IYovmOfv8/Pcz8+s8e9rT
wOdlFVjwO6lNT+u/f3Ej0GTLSzen5dWFnA5gbaSLv3ItoLyy6VNF7Ylqw7Flhndd0mIAmyv0DgUA
9eqe2NpyKTEyR1rR09Jk+ifFBO2lUqFDalo6x5Ppdl3gwpVuLhiiFh1cKhmZEDLjBjSpyNQhxEqg
p9X7fTR2IK/faNZ9bMEsOgOtgzQgbchdNCnPG9Re56vIr6ffszWzaLEEsZRqXh8DS8xov949ZulX
27hb128pusxPgxRhDd6yRM/2QWUdwVGiaBlz09e9I1TDd/Ggb4hZckHVUud2DxoLrt7MJNto6ffW
GtcEvAM46f4mCSfnD5zjXIh66ecFs7uNBIe6W1IUbAEEoOW+Lr/m3amoNlKPhQscydSZQuKWtUqm
NSILWdlT4H0EDoCO7NMIDakku7L1QPkH7ssxkcF49A5hunHALdvTodFqruhdvRGCAUK7G2/TrkFX
4FS375kb/LruGUsiADZQZdvQdVJHIWgDmaDEWp22LmW93ROAuBurteTh59+f/37m4QEs5Hqt831L
C/YJ1FlS+Wi1sGTerOux5OH0onFJIAG2r4q5SWnZNGznraur0FQzcZZC5pW0/WldzKI6BpeQ+dHT
4QJ3qY481oChSsCPcI/Y+SYEm3sVLnFqdOtyFjJS4hDvMjCzqEBxCo7X9YPm+yCIuble7E2Gtifl
ri/vrPBRrQ7lVk664ATgN3A/pFCtksYL0Q+evj4q0mZ0Tf97s6+yv9eVWTCaQquMapgcHJSRBGUq
ur47AOcHAjfEOqcpvWsmBpU3TPar7CakvYih5KIyE8ywmhAYQDGzEqmbsBmwM5r/GjEWmxkvUvys
W4+qfzLyYMaz3BWRtYeU8cCQ5V6nFRZEQogv6Yz9A611fa6Wk7FY4hNwrsu5WTbh6LbpDe3sMVRG
3n3017qQxZU7EyL6Y6x3Si9HIwEq3b3m0x9cvhXt7PuCTUFEimLDz0aXfvIeULYUXsGNnbvoHWci
BO9giqAxmIVBBdgYQfB8kKDu6bZem7cMNf/9LA5FgzROcLyMblDfQj8a1s/rC7GlhRBH9WZQ/MZM
MBTkhUzjdu8n58Gxjv9NyvwrzrRgzFizojAe3dB4ZwbS3ugYrnLu9a23l2VrsVtJGYDHFE+FXO28
UQ7yESihg2Lt1bc3jtGeoP/+vqAHPQ1KaPe4lTKdBu02SjauCgunwcX35wTzzE5QKqU0HVSj609H
T2HKiTGH0/pSLIow6B8xKX3QMi4suGb7aRK04EXB66IVx56BaWVjtRdX4UyEYCUGIIa0Tv3RTatH
uJCn8mVdha3vC1YKKrjogh4V4GGEyY59t/79JRPRx6qZ9JpqHMnC9+WBt8KuUSfXMGEC/mcsOqY8
N/o75m+IQd/AmWhi4JSkkepypUdm3rIhLGSXplYYflw/A5gkurWs+7AbNpZ8yV7GPB2gk7KjkRCp
lLoI0rxvZK4l72pZ2tfduHFmLN1DuCBatD3xCGlpqnASV2Cv5D53FNfXAZ5jl2exIu+MRgOsGaTf
CKZEtf7GUPT9FG011C3lHOjFCAGwM8ZV8wTYyg0IoZHiOvXcpW1H9zC9JvrJYQzM21B0yZSMmJMZ
GiQEVz2tKSCYExVX1W11+dDSqwha6brzzQsvOsa5BMExarAgAW5GQg/S5mN0Gn766R/4N2/6lsHD
mIyfC/7Qj1nKoLyuuHJ6gB03i28jf+OCuGQnmwspT3A8UnElvnRvy/P0Aaydyc1B6khBRAX7fN1O
ixLwZZ67Dd2wRI+TIqkIpjSf3Aa0y6CJdt/Xv78UBHh9MigckAahxaUGQC5pDRPBIzSL0RHkWy+S
jlL3B2Y6FzIreRbvQ6aldaUpRncCBV3bqeofROLz7wvL0CTjFJUOSmj+DVPbg3FYN9KSs55/X3DW
ZFQhgYAwxXW4Hing/kHt0RiQeWob4XJptXkioFbPpcKmznVpKE2FrLWPu9GNIwCl1Zqd/XZVKM7R
N6goPGtdVVLIsQYLIIGeMhSktLn8XoPJJRmMI60pG9fjpes5Ezq6rjFHQ9eLuDtSCJBByyp7F1S9
7CA74FLkOZOlemaD1qym4R5mtXoPFx4kBnrhPLf1UH5UTTiiBurhYD3JQ7cR2RaW8uI3CUs5GjK9
MA2/qczCfZN+76SXUn205Y071dJJcSFHOFzDQUpLWal6V2MQb4if5QjEyHA3FE+l/dxJx7551c2t
Zqbr6RHLUrllU4S1eVS+elM2FGqvzOt2bgwTF/SqiVqBiHtgTq8Ybiw/2U0RY6/ZR3gpKq3YMO3C
Wa/yDEgF0uZCZVtCKJGcpHck22pdxfk7goqFrjsGoLP8nWdsPNIsLiKTHTzNkleQXlxukxoUJaYd
ss6d1J8JsAhzT0zBaD/Ubusbf2E/0hApz52wHFZc+S8FRUk9ASLXwhpVnaBGDqaNwLUQfWmw5Xiy
6Ri8LotYWinZOZDObgvDISnzzaRU+0rbes5eEmPgDWQPlF+uUgfgU9K81MvBDdNDGjKn/qJo7rql
tkQI+woy4pjpIUQMDnA6sNreW1sVhC0RwpbSIvDthgkR0HyP4TsG4ZQtF15abx7kcSoKvhpvDJfr
DQZwDoJXPbgAxMigiu3XjbTx+V9B4+wcDFQrK2SNz/efbP2xid9+raKI8++v//UQePZ53WzSwSOG
cpbDzP0uAza93zjJl3beuQj10kCgVXcMfLIGPuwXv+CUWnjsNs6oLTMJ23uamsyB3mtwWzDpInCd
ox//bR3mH3BmqFAJ6s6a94M+/CV9A+HiDz4/N81TsqO/RwxPQVNAHQe4hQuSa9Iyysm4+n+TICig
6sDD1xkSQvgy4Wo+/snn53sGV5y56Hhpn3RU9Qww7d4tpnIvh+l+661q6aigE/b/BFjCPivtpLN1
j9PRth4BxgGVFtbS9CANu9zeaAhfzEJA66TKR5evRV/2pTLM2E/A8Iytm1SuYhz97k6LXp3iplMf
QCY4NuqNH5bMSB97hm8j69O6KRdubXMCRPBlqpwmPUHTwteyHOq70lXB6Hc64LUg/J3DZACeC1jS
09baLZiWiiYRDFhxqsZi96MJEAF/cApXSQG88G714L1UAZ8HuQRIFRt+OP964RZ3IWzW/mwjlbbm
AQBnF67OvT7P7rv2JNXPfvI9Dl6tGKDUQdsIoUv2PFdPsGdCitOCd1W4XpZ8qRvw3AL11NTjvaab
wEvAuTn1G0fbQjiifjR380McwUVScKCwdkpnkJXCzdTd+D3f+PpCRL34urDXNHA9stbi692HZPg0
WndKfONkr+teuNQDciFFCKl174DlrCFlHG97QD/18HPth4fW+VnRQw17gjTcePV9rScbHrJlPCFS
GdVgp1CqFO6MN0Kp7w+O1AvF5qThzAOlGlhD8NoLl6aDBpiRrZee+f8verjNXAxNgGROmjjQ4QWQ
6PGqnruG/TUsH1T7voq/rS/OkomYAiRzlufJGE3oz0kgZwu1ICnc5AHgeGPY2DFbnxfcV7YihpTG
tHCBn+u6Lx2o2H/w+2H0JR+XmT4xZw8/W4K2lxVdkrTcHfVHp37yKnNDwFJIs5k2JLmhCMLd+FJA
NtZaZ3CVccM8fzeEILJFcM8BWOzXgOcU/cYlfGlHzr0GjsVwI9tdyDOpTWdNEzCn0dkvUg6QOJST
wPlZG3eLBc8yaAXUeQ/jZnE1KgR4f+EXdVa64U/ABOp/GO1aX5eFUMnUNweBqdM1wWFwaTYqbJPU
TEnpJgBL7SpJv8/7+BiBnAt57aECDyyW3gwmQYfGuUxhu8e24ThwppRumf7wJOkwU++sa7XgzhcS
hA2fKiCKqj1aFSNcr+kptrdmBhfc7UKC4M/wceUgtaBDDDZ+EJ5aUN+qGwYGrC3YmSUXoLo6TwRx
XKvi8FFtS9bQe37pGoNrN+9hzm2Nm3VzLRUiAJ75V4YI7gClVQlJKQdmVd81NSDI0msCGpljPune
h7SDk+rJULdO6cVF4uJMOcC0Kf4Ip7Scd2YM1QV5gQ2Fzg0ocetabXxfbDoNgW9Ni4rvJ/Z7HdTg
4cf69xdCACg6//5+R4g4QRdWiunrhRs08wOVah/i+AFj/Tcp6uUG9YMu7/1QQ0oKnfGdDltGA+36
RrFky1ZCGIhVqUxaG126rvlSavmDV0S364psiZj/fnYC8Hpb/s9cBSSOPA83G0fY1nIIez6UzFrP
NQw11bwbHSVgdaXdtLUbt7QQ9r3neY1cykix/JsUGofi8N+sJJwrbQ77UubPqRBXTyYM/fZh4CT7
tC5lMXqdua6Qklc17M1dihZxue/kB5UhevkURU/RVkuPshi9ziQJmzynn0TTUjahw+tQCF9kP8Gn
ZivNQdVC/RjbXnGcYvXGk+M7W2p3qlN/TkL5FuoA6A4gCOkC6+u68uuOQpeo4Ii5Ak5Ghonz9Bhk
+6Z+iL8y/rguZKnKehYdFLFKP5VpKCcxO8oDZvlA8pPsvMJvD3Ed9rugSCaYFIyXmMU+Qt5b7SCg
HYAYhO3DZxZ5I8Avey3PnjqIX8xGCF6lBKZT9iX3PQ/O6PwEE/yGtnN8EDJgtP0tQHAopyiUiRy+
cCOterHALQt1EAKBxShr5airwBTrzqkbjPseLVX4fKlh3lSl/Lz+O5aX9vfPELxtkuOJ12TOsbx9
sDr4TeDdpKOZC7S1sb7LO+hfSWK/fBZovWlUSIIQbAre5fJTFtzm/rvNCa3lDfRbkHDKOJZXtW2H
ZTv1AL5CHe7YFOtWWz7+f6+eKZwxsRf3mZdxQy9zqAiUVzN/LNPHUH6vFyCS3/T+tzEYj+tCt/Sa
XfbsOPBVuyko8HD6Ow9a/ZjaXM7/6Oj8bbr5J5yJsJrSVKtZBEjJR6Vqnw3Tvxvz+lT11mldm//P
dv8ta/bMM1mTP9IqURoc08Fjo35P9VfL+jTzdMkNeHfFP5366ox/JcYNUDIbrrjh9KawucE47ZJO
w0Nq5QZydNl5zbxj3G5ouLheBv2SAMBRlRObNKREK6asmVgvCyaYZ24I+40gMm/OqxhyJkHQw/YM
NUp9jgqjunPaWz3fQzIXS6cyOPrKu7HeeHlcjIln4oSQpXWVA0BqzxkIbjYY1W8fQJybCn4bTIhF
RRL7RWhisDK++dxsRfQNY4n1AJovYnlUMFagHChqVU+h/8MLd1b+4O//pNPjXBVNiEEJOKKKNqti
qAGzaP4u2IjbG86lCQGoTBS9NgEjdqXk1Pq0Sn8Yurv1Hbqx3GIPQ5x0QwAfIEcDJAwvXTRs7MJl
FXQqiECHmFdzwoWaRgM47YWrVbde10EideODf/onSvwWIgRNY8gdLWnmHLe6HaOn3viTHB0S2P9T
QoiYnZLWbZbz/dE4GeEdULDrv38xVJ19X4iSNdOGnNEYSamfY+neCr6q/o0FXfG6mK21ECKJ5fBW
YMezmfxjBM6tSU61IWLx/DcsAiFNQzQIq5fxHhj4BggQSvb2AOntzzi7MeAwVK2/QJ7fELVstN+i
5tzr7GjpeJkNe4MCgB/djvrnpvvSMqxfWxtXwGWj/RYj+FYGw0pvpWQ0tf8FEh/JfAd/3fq6bBlN
cC+1hcAlM0lD+wZCoCOt/TsdXrLa3pvOH0WU39oInjaWGZBbv6omwKPDRpTuN2GdFtfFhB1PV/jn
aiAn7Qtp4HpDgIcE1Nce7Ox9Xr432w0MlaXAxcCDwaMCvT5XAzmDlQLDHQ0EX9hRhht5a90Xs79z
AYIrW87kJJHHQQg5c5x+a/ObxGp3YffSWM9G/Y/VJYe821BqyXbnMgWfLnVNHUJgoF0TatEMmPyT
ah3T6vPb/e1ciuDSvPIEMVyahatKn8sROhd6uk8hLCZbKBFb6giOnTZmVNVJza3d8dy0geWhrE6J
AqldnI0bWe2cl4hp0rlSgmdbVmukeYNSsKMEcIjF99MAu9Shl59s9XXdgFt6CYFUGXyaKTr0UtTD
GNLAfDsN76GBXpeyFHnONRIysayVa21M8HBGs6zioI0UUf/g4NEZxqFDh/FwXj4vY6hSyoMT25wI
rWk+GEXxotj9TUhmCbbUH3SPGWeyxLpj3sKGp8zZUnXn38p0NMNeu/H6sBwT/lVHLD1KYMjAkkUJ
w05vlObR1v8gDzhXQQgJrR8m0xjNJRJAfuTy7xr0+/U139JACADT0MDSECDBcrVpp3z9b18XNn5L
lxSdD+STaX5j1sfsT47kc/sI+71N/dg3/dmd5Fup/WTGT1XxLQw2uhKW98XvVRZ2uhGYLexjcuH6
+VMaf5LDF6k7/jdDCRs8HC2LllW23jCefMj33PXPL5b/zg0lbG0oqOPO8VjmNo4PZQSnUvwpoMUx
K95J6ZM+pCfajne29U0f7jv1feD80GAnNrauyFveJmz/vAb+wgKy323pqGj8k1xtKLocKP9vqWgK
u4wvflG0mj9fYFTledBvw/Q0k8pHn9bNua4G/eqXUmD486Y8RYrGTU+71caNFHDr+8K2V8ywT6qC
O5JaMhhxl2x1Si46tEZnMX2Mlm2KTRJMKpmQclVc89KOZldtZw/VN69QNxLmRTXOxAhq5KGijqbG
qVVXT1X42QOd/w/W4UyAELzCUY1KEEDIYyFesZofZv7lvwmYNTxL+Se76ZtuQIN0OCgTqO779e8v
uivQZzLEIArj0UL86hQ4Fy0AX+j/2UcVVEc3inRM+o0cfEvK/PczLVTIyMIeilS3YixhUI698TUn
5U+srZfELUFCFHO6LOwCD3PBJbir/Y969rEDtXPsP62bbdGxSB90g3KIoYkztmPfxNYUEfYniT5i
Hf+lfWpdxOIW+VcEzRKXNstjOQm9iZgvO5R2dpP3udoq1q9rcTU/kFqdB/Iiu9z4ZwKM4ce6Altf
FzafZ0n2MIxc8Rv/hVa5eCPQbn1e2HqVVOmlmrEEknWTaWCkb9h/0ZXO7D/LP/NZr9HUKrTw2cy8
sU/512dt62Voa4WFvecXUPqZ87O0kezH6JHX3HzrNFo2EoibFsDMqiIWByGBpYXIQAlepuN+H28+
GCzqwAawHZ22dGL5pZVKEtA0iUvqRJAtQ7WyM/t3ofnYB8pJCZ2dFnYHJX+xmm+TcR978M/B4es8
0Pu4sVpbv0M417W+KZO6K/gd3tMIpyMMLFsOsWRLGyDRGQFfVa92SwbpfWZ0fUqjj3LrJNlBr3+s
75glJc4lCDsGPtgUOroudSftp58/6uWdBjjFG2XYFPUAwVAtY8b6EscejcRT+26s89e4kMLbIPfN
d1R7rLtiNJ2Ns0WZF//igvpLluFQF6N796oVcoiBOEvyKX9Na3UfRQz1DHtwSw4t/IX1Q5touxye
KLga93kTv0BrEcKpqYTZgx4XsNur+zqM6U6XN0wwHwLizzLJOugu0maACTFyJO00SkVXvvo1DJBm
c5SijzmNvQrscvbGjfYqimCCc1lCFEm6yi6tdChfbftz4MApqeX7IFJ3M8XY2xf2XNLsXGfxapTN
uCx52301fe84BhCG9umx3xwaWjSezQQg92E6EMWZB0J6arR5Wb5G+nepKPep8iH0/d04SYcs3+K3
udpyWI9xbNzU5L+umrFLy4tCcIqKV+C5PxlN+A7q3w0n3RIh7Dkgi01d4vHn1WvybzFksa3nbdRp
FkQA+mKAjm9ozMj+uhqdrYw+dqUhpVnxCmn9vvhsZ/WGDgtOdiFg/vuZAB4cVEWK8uJVjbxd3N8T
NU5D7xyNrTP3+nETsJRzVYT8yufRgcmdmAWZPhgQcUMpuwNvZJdU9WHK76CROEVNc9CS4KaFuTGu
3vpUB6iJDUeNAa4J/4oTVqWRW10e9PmrNmV38KHHrbxx81nw77nhHeo4avkO2NiXtrTSQjHGKihe
h8G76SJ1gHFvgrdWooegNrxdXscbEhfcYx52V3RqUnR6iEDftmT7QeQhMZNUTuhvw1b2vSQA4gcN
1Np5+FjEf7AgxNQjw8hf2+avMSiPnbOFSLXggA6QV8Ci2JTUTNFoTdw1OcPN+avBdVd+3h2U8NN6
dJvPbyFmI8EBSwKitWu4ssQAgn/I5fw1hJ1OL/udGf6TGfW7Jhn2Sm/uFfs4bNFCLWv1W6YQGuKh
0RIGvzgqoZ9t9JdG/hhCA2kMN+u6LcqZkSfwOItUav772fZNu6IFWaHFqWl96oepOvoRrXF9YXX7
FDDLtx8UDtO1c7cyc5/MuVyKC+o2SUAOjF+nvuS5JTn2dCSV8psBCgENI+dkr4LFKfMQeilGauNM
cjwnmrmsoGfdGlJccurzzwuLo0JM3gLSH70WSZV9qAy9uLfMzfLeVUYGXj1N11DLzM38VwhR0FOr
Et3+wWvTBycpyI4woBwrZQsV9TpRYlzUZA5XB+cf5DphSSptyCH/GZpX5r8OkXY7xn9Zwb1hvJOd
U5Z8W3e3a8sRDAyabWfoC2AphBhem2k7mT4Z4Dj6+5ae6zczhNhQRQHyT13EpptcHILorLxt+0kq
6HPRT0b/KU8eIh2soekvq39reVcQJWydoQ+Lpiqs4jWFTjXdlVvzHAu2UuhLhFqPnmugu4TTwNcS
8NTohn2NUq/f2ZKZ7OADf/PxjdcAqUJotkkQRHgw3CoaG7lpX+HOkYuTWTHPvre34O8WVGFMYc56
mewlqxFuSDWthUrYT8Gr5/XqYzVk6dGww2KjUn0txaKURDM0yQ6AAWI3nMElbKq80vvoV41xgFOh
qvXDW/33UoQQWGw5kHoFsJ6PRvCSDm59+98+LwQWT4rHsgHH8WPxy2uT+M0zTtwfGRdx5hfc+cVY
2Ox6ZqTd0JT2R68rj+OjX7+Z/VYQIGwKUwOZtPIr++Nk4642FIJvfbMVBAgRpILvUue2YX8c8vpA
t87uHyclT5reDKNLrqfOdw0YZBSTkfTLIySMexmSZTt9zcZ3YxbEO22k3q2+3WcvxQgONQ59PoJ3
lL6qN2UwHHR5CxDkelPQJcfYDgVWLpxUSi710EZVnqreiV8Z/t3Zt53cv/lInwXMlUh2OImeuOKG
58VaK8WvRvKBoa1I+Sts3fVtMX/iMgHjvABSG+TKeUhDPM6zWsnT2O5i1qJh/HWf6/smOBZOvBEM
F2x1IUfYfpHiJSNsNPGrZzi74u8w2kIc3RIgLIYdW3VRjwgoBu7Jg75Xwre+yQIlqVPzmJmrNNJh
YTViv9RGpTP7jyCJcVU+2NMWlthVWoIEQ55nxecD44qGKLWdfLCTfviot4fGP/jWsa82ktIrM12K
EPceN60oMyNEKDzMfXC2wAeu3En4vLDnosazfLvn855y3/70oIm3i/v8zTMUsxQiLJkoGMdXxHqJ
EacmxBbDx/BekiGQZbr+jbsCAfM1lJdNItXVVN4gT3UdalP3cXzuzLvOe/XGz+0WPeP1OC4nBSGK
udJ55PNqPipDvGfavQoAASdGb7xLu3IPZe3T1MILDr6xJHknfdR/5oxqydLWgXv9dvtLvkG9DNyR
GVfqMn5l5eRHdpmqoHUku8JQDpp2m4zjnie8fa/fF8H7bnwIGx9m3hsPTM4hvDWbl3YrTl/7zGwG
rG38YkYQLy5JGXABjDrVtXJ/3wDpXAfJwWLeLhvemgPMCitcOOENx9xii2jJTIIclKPqGp/l7lY2
3lrFED4/772zC9/UK/BgFHxe64cjbfVBs8UEuOwy+AvoUDLlXhEj2iil2rZLAw16Lnh9vssZ4/bC
o+4wm3CkVbgwT1lv7YrNeYjr2ITtziTPd50z5bypj7Vk0lW3lu+r6X3vv7PD5/Vddx2bEME9GfXU
GbpP8EeGLcs2D1TVDetdZ+3j6bD+/QVHU2W2NKcdIITcYy9VALTE8wtSdh41jk15m7yrS5gPNg66
BTuB00xtExVm0DxBCd2TtCDUMt2Vqv4ulLqHUBvel+V0WtflqnAyI+wzZ21zt4AbSUz74yqQG0Wu
dJrEvrb6naH9bBiH8ZwPtXpKShqS5K1B4oXVob9KYU6ZbcqUkaBY2UxZ5mSa4eZhsK/U56HcqKcu
LA+1LJVQwD2TFwzBw6bKqobSC0y3Dp77btrlf1W0dBbGx3XLLehBvJ2RjnVQFBVd0MPQJsvKE8lw
O+ekSnttQ4utzwtaxKpTUrTl87X8bFB9iaeNp4clAVCMz/364EBfUbJWpRNWsucZrlnlu+9WvNX7
sODAc8VPhjF9fkwR1zl2vK7K2sR04+G1Cj3wGpSDY705l4I4QMGF4T1mov+KzCedeKfKB9OV6aR3
8n3if3/zKltkBziUDPcxWJ2Xe31Us1AZ+tJydeXUBgd9CxB5YRWogWB92ZmpAcT3kkyVey2glOem
zOLwrHiMjm9VAKRvZoUIIghhNS4VMFunTAYQQF3NO9TZvkzefFhdfP8qEfQ4qBLKCa6svGt+JPlG
fLrezHBm0Xwy72P4ZDXB/pnT11ZjKp7bp+GudKZHZ6gfre4va4vY5tpdLwXNfz87l/TKDjrQ2T03
8o/5vTQct+hqlzSZwd1VwF61a8TVQbWCzi8Tmk6cbK9EX0391e92Si1vHBzXHkUpChlcMQC3uILs
aRieViK98D9O+v7/kfZlPW7jTNe/SIB2Ubfy3kuidjtJJzdClokoaiO1S7/+O+x5vjc2LVhwBhjk
pjEqkywWazl1qogeqf16t0Lh+6i4mZjKAl5JZaMyPpiibpv4hMRg2u3ZEinY3O+HV4UkDvIguNiK
wpIem1RaSXzS+uLoNMNDCmLJBb98QYaqtAU4cuIaA+1OI/ppe33re0t6ey0ByHTE88RzcKvhFl+q
k58zXyt8g7w2a2CvmyVtldb/ItxGluD881LZzrTVMpOCIilCXsd005vDysr1ldV+aCxvFVnGKr4/
3IM8eCOYoQ5/94p8s4kTLjoz8UG5TLZu428X7Pj17bv8vrIe15+yuuAR1jNhXM46ap/1+9+7SxHq
ez1muWWkEGG6W60JuHm4fS/k/68eiaSllkRklnv1nkbTUMeTl2qv5jRg5AD8znJP4n0fffCj+G4P
F3miM1lKFmRI0qwaRsgi9RFZYb9YQgvMqC8QLCbK+AgeUXZU4u/I6zyfa070Sj4z0PPr9G5uRDlZ
WkZrgHLO0HvqsY15J14TvdYPpe1vJqvf3HUctnywQTiHMeRwNTELR0kOdkC3MI1ZJIzaH1n8qTcD
Hq04UL29+HpbkrJXV5KUvTJjvXe7HpLQeG2Q1Z2J+avPK2ed9pWrNSAxCxn53ou3JUjk/K8HmR28
AwNOlOJnamkGa4/0QdinQZwCFbJwDkvfV8w5xvdYk6nh+0bxFmFuRcKW0qeK7fjfBv3/FVxDqg0S
9z0nJEQ3uuXunGijRwt3W42Xr2QoZ1wNnqWNjU9CXY8PZWqszaRBQdH+VJfakfj9o2HnRyPt3DWQ
Qm/6YqFR7tKZcbmSryhBVaObE8w40DFM+MvIp3za+ZUHBq4PHFR8tH/px1+3tfqdyfBKJOrXsmYv
3V8lERolZZQ0RUZCTRdJt+NV5K7jckqObRXZv3wzj4Bb77I04ElEnxtvnHZ1FbFnk6ZtEHP61o19
ugddrfjoVgPfdJxNH3MaDWua0S9lnDs7rXSr5zLvh/t80n936+ynS508ex2ruqzRjsRI6LQPPSYi
Rtvbe6OY+n+/j6AJVRqQQCL3f/n9TviViJGgxPfFth5AfAAe8qnc2Xm5TlDKvC1t9gadSVNuKGYq
RVrVpSRM8weWHsAL/zffd1FZhE1GFUXer7PdoqUljC4rSCh86xBV9afOIj9vi1B83/9t2B8RyvNe
m2NVCS8hYInigZ79xMuwsqPHZjjdljNrCoCUkAx77jX6LG5ZSR2BpQCzxTCBytF2FSsG1CG0bMEk
zOqAZ4FIn0AB0Nl7uWvMgmWrGCyCyetnjvl7pGQPXUaP05gdusHd3V7ZrBIgDpX4Fjm3VLmNMSjx
MoquiHDwDhXbL3Eiqbym/54QCrKgpgQKyFC9ekerdCdpKj+s2jH9Z/QizLD2cuRzB73X0Drmmw8T
0NQTBo9DAUXjxfsi5ZMWCGaMAa25FqAart/nFv7vV8m2WRchIHLLl5ucaWXtdi7zw8m0t1EzbF2+
rrTjX2ytj9Ae4x1k7Vux7ZoXs5rVmR9iqljwoeF3ggTkIvAo6UC7uIAHX7UU5nbTCb2Cf6B/A3Yj
X8pGzr1N72lIGCJA00w1G83LwqyNyfdCYgwfHUZ/WXa+djO2Jol2ohlIOL0c3P9edxSF9VRO7UIi
Se0L/neBGIthW8iGgehQ2UAT0CvBgVAJS5eg3ejZytiqbl7THKztVrcVTrOioI/WvZfbBzdjVZDi
/SNXeRQnc4i5lhHI9cYffjm+cYPsBzuegsZidMFKzgrDPEXQnoNhD21gl6qYk9Z2x8jGLverqsw/
bEr84/Wr20uaueZIKqKE6mF4KyIuZSv1kVlGRw0v7Fd6/Eayb7c/P2MfLXwXiqLD0F8VvKbKHTE4
g5IQZJGvTpJ8Hx29Dmo939+WM7tZMqeIjBPWosI80jwZEAFpXtjYjXugDGH2RDE00fb6z/7A3AVb
bMrNV3wVTOjDhBnJe4jzUR7kWJit13o57L4/0ZPj0PhjZrbG0UPI9xtTKZu175jOl0ZY6OkuTcwx
0OHdPGNCKHS0q43qwNuEPJPE6tcs8eKDoHq74lqNvHFlt6sYbcFBU6XeitZV/0SdSXbvVXHQ5Q1G
TgDH9iYA/g9y3QCkQk/uLOjKG4bdlD3JmL6OqElRPj1O2w68m3hsaL6zp92IcUe5v3BoM7qHKoDs
XQB0+xo8m7sFMWsOO+Lr3afRr9dORuOFW7QgQ43KongyhmrClR2K6DVuxieSTp/u1j0sw8f7T/Bm
XAU0buLErV1hrzL6ySw+N95rU3xOXm8LmV0HgkqkwfBmYFrnpTXQ3KplwOtiHV0AvktzAUEz93mM
3rChgBIRrj5JMfQN07QqNxyHoAA6conFcSacQPruz/cVyymMsudGXrhhx8tt4eWPXd0fAflagx7q
WSPTd2KmX5HFXIAyz/hMFuwayu1I56LWpFzTHtG61iQ2CdseN6l7tKc+GOwX3f7N6YLHOWfpYH3Q
wQE8MJIMygH51hTnbgMtQIdRWwvc903qnW4rwbwMYDKxJMwcUh/eEmMfIkHgbZLWW8U+rqT46NRk
4crMbhreG/hmSL6hT+ZS1VCjaXshEMxYIP/rqb2PYhsjZrwtTRMtMBbHFM/6ExKhIhtvkQFSo5uJ
JHZtxi38lVL71iXWq5vwxyHNX8AlUAdZTuHuRiCxxZhkZh8zv7g/egP0+I98xdilRZTqidPD1W3a
hy4FVZ6zRGUy9z4BrISHHNy8mKugaEcfNxLtOPkhRgmZD5oPNuihBBGTcFNysCgas/9CU2SJykZ4
haqYIm/M/dIUpvDD2npm9Qdmv7D8+20RMyYDydk/IuSSz6K4yCiiUngQgep0MPo/9SWSgVkBEuKB
SVLI26n1vMTsOhtEJX5o6B+cdFqxeKlJb0mCcvAZ72xNIKsXWsPWdDdLwcTs5zGPHUBaTKEA9/fl
DtFhGPyCltihvAu0sQ1+3z6BuRgK2uSD50fidVEYvhQwalpVgrbSD/ti58bALXkF8kKbhATVuOl/
ROOGo0LprbWvtwXPWHMLjzaiUGnpPFWbTTKZTSmQHMr0D3n02XROdlcGAtxPY/nWTz/apesjD0J1
twCckhV2aPQVIplqfqkPqHCEBcu3MYvAC5s/lDkYO61q7IImjZyNhn7V28ucO79zqcr5+VVB81qL
/XDIjVM+tm8tR+X6tozZrcT4OrRa4GW/6igrIpslOXowQntqVykw3Qn6VrXpa968tPaxrdl6HP7i
pUJhGUh1QNFwgvInnV3cHpx5nqAOXpHi0U53bnXIss3tVUnFuzqvPyJUr0s0dZ9zoE3CmLEffmu8
Vro/BTTyFjALc08VAkDAieSYFxTwLpfi5InNMbQWueSE/7QcfihkQx6qJf8YzO9Aa2vru9srm9VE
gi4FJGCAZFKfeY7UJdS/Q5bfi4aN3zXjGozxycaiLF/pTaNvYsSm69GOxMKezq0V7BTy4hHJ66Y8
y1EmotEcbPoSTYfKXA103Ti7Kj142UIOZE7tbSRlEEUBNQ9OjMtNnbpGjzpe0ReTrHrr0XYWwvfZ
72PKqI1sJuJCtTmrIE5dZWNCX+zyUcvW/tK8hZm31gOKCZ6EnHyBssvl72cAOMQd0qVh1w07YKdA
8OCAaOcFld3bujArSI4E8GEI0Y2jmF+ZjzNE17sh6JOD0mAHfZgOrf2UZevbgmZ2DIPx4PLhMEBn
qe5Y4giM+9YbJ2yZG/Am8FG0vC1h5sJ6JpqiAc3DgFjAeC/3rIqdsp+Y6YS204fCSk+9Vp2arLzf
00KrNyCq0GKZEFB2bLDTtgGKyQlZ/1hZB3NpZurcRsG5AsYZCB0D/14uIxGIMeohccLOWqfjrmwW
orCZ2y+dt//7vnX5fRan3HQmfF/vN+W3vE43dcU2hFSYk90GpL7/JqL/Dl0ZwLfjlVW7fRoTYwgI
8+3Q3kUy/blgy1QcrYzyEZIhMkKeFz2MajyhgbKHY4qTHRpTrn8Yosn/SoqsDhpbdA9xCRPj9W4F
+kCENRgEqa8SNEbsStRkdqQlePErq9gJ3x2e/L7QF5R+TiWR7EbUiPK/bNm/3Gt0piIm9Ro7jHvy
Cjdt78Rlufa0aGmQ9IxhxVyt9xYxME3Dv7gUlGc645Fb2KGVdgGEBE4mVpUkikh2nnnn5OD3PUfb
Na4yUEbo5VKs05T5I8/H3A5NLTSrYm2VMfjWP03mX6gqPH8gOgF9RH+dYsUJurrtmAonNEHX4uWB
qT9P+qfUfiq1x3bJIZw7K+Q+oKvA/6OxXFkUp2npCj9zQifuu5Wm55hIlrTu2hXenWijf/fvTJRy
xUmEOcbo/IAJwfw7fvTdJY9sVh1AR+/CHGLnVJ8C9ZCO9BUuXZ8RsbHJmKwzro8H5hls03WO90Rp
RRau4qxQzKpD0P0Oq1d00M0x42JAtj0EyGAdZfEmhRtvk6emOFK24P/NGTEXK8PzjmwFOqMu9d1B
/ahIa+KEhVn8tilfFV5x6Crjs02a72NfnCJhLpHqzSkIYnuQiQAjhqyioo2a2Yy9n0Mb0Sy/Enlo
mHvLKxYsxpz1R3snppyZCIuuMENFlBdxLxw7rIsPvEsCly88+LOrQDIJpLrIwV11X7YY3m4NsWeH
3Fzr5VaANsPf3n6IZ+IBVPH/iFCsHjOSypsc2w5bjQdjrgVa4q27+nfnfeiK790U7/zh7bZIUyJT
FG8dOSu4Yii8wwlQIdk8aes29/EMAInVfJyGjj4kNHV3tiHstcNLkOi4oK+a2KSvps6tHyvS1h+q
cjRXNGX/oN11CNN4Xbt0W1YlR6AeeTve12mAHg20/HWENNWCwzJ3YXAVZfsa3oarirjtdFbl9fI3
g+UYEaC195HhA0BhqdlkVqmQ3XovvaN3XLmZdseKPqWw1zHA6SxHsR0jxJYg6rOrgbcqK+II9lQH
z9QxgN0TrR1O+pfRhNXx/KATP8yKB8zodrfPe35F0mEFlQBB+eLy/gM823p6P9mhPn0k3mFY6uef
+z7gQYhSMIQWLUjKXa8zmseaCSdJ48mnKu0/ZPqdRKbvj8C5CMVdpXTQG62O7DCtzAlzKbUtdWEs
4cJiQGa+vr1fc+VGDOAEpBLNhshhqxtmWVoWxagBhXEdu0DaZWtLax4pKzZ9a33D/IHnJBcbALc/
t1Ox0L88F2MgFYtAxjSQQFSrgHzKNaOvdMgum2pdVUO9ATgLdtQ2+q2TjWLhcZgzcUj56rJgh8mf
RDk87thNk/HJAwjHCNrY2vWjCYasJYqJOR3BpfLf63WgqJZ/P8tBJGVhGbVbe6Erwkh7zl5uH9ns
59H1I8tzoLlRR0IMwvJoBrhfaI87sS7iw+3Pm9LPVy0mZuP+3/eVXTKm2ktBYeKFWe5kTmBXLA/F
NLofCTNsJgFK1q7WMbYwSCgTuzrSGeLcPAp6j2oroefZLjNzuvVSFHRTY7DQ5Nt3b25VsZexHVC+
LsGeXI6lv48FkoeWz8lXMN4uwczk71TXAZiApJaBMQWBzeUxxGDwjiEU9RE/R9uSFVTZC6fAYJD4
wWb+wkWa02V0ScloxjakN3ApzTKZXtXxiGJwubf9z+Njkr2Y1v722cwo8EXlUjkan1eGwU3USPLs
NSv6wOxwPmzhVspfqu4bSpaIGhCGYEytsm9mXJt+QgUJ636Tg0bskL9pmI1br6JodXs5c3t2JknN
pAFRSqiR1ST0hfZCI/c1cvg+nqyPGCf+67+JUt4Fz4o0muachNCKIMuc9UQ4eMGQkhx/3JY0ez3/
bJ86VMMozEErGdRudNYJD7SlvP7spiEOkWU/dBqpSbqx6IQlMDYI+RLnQXhloHubtnGeh1hb8Ahn
FeFMkvwlZ3ZscBNLH6S21c33ojCCzv9J7GEtHKDK619sKa86u3Fn4hTlJhEtk8IGRDJzTbCVSlfr
/uuDrrw/WycXfLYg0CLnGCGPeL9M96O7Nfsv2ZL1XFqEcnliNrIKziFuaC+JGG17d1u7ZizA+RI8
BYgNpEHnUYpN4v6nwfmmJ3bgZUsYSZV57N0FOdsoFYOUi4pU9VgiMVIPcHv5J9ue3hipnrrSeNVJ
g9mR4h8eaTvLQZdr7T2X5hJF9vxCZTbYk2RNavom6+OiIebgAVzjf2DC28V+/JX3S70rS2LkeZ6p
RJxScJZrI7A1fvuU+uZPDHJDucxcuEqzYtDL/V52BomAohaGP3ATc/Y8zAv6UibfePw7WyJCmLUL
wN28Mzz7SD1froRRr3DRE0VCqj07pQhchwWEnczsdFsD5yrayNf9EaTcopS3TW9zwJGisVqLelgR
EoG3+qPQQBcyfonzl6b1grosDmP+dlv27DY6oG9COxaGMquhhEuNtOUJkK9F9Dzlh8ResaVeoNkL
fCZCUQgzBR132UBEXQVOt6PifjCKzHaidC15uuArXB4TurVZEcceNCHyvnLWfTGtaHN7l+ZPCFiX
9wI5YGPSwztTaqem3LAy0w1j/Wsc0yEAd2SzqoskA5NbvWnArEe98WNeaoduarbDlH6+/QtmdRGe
imRZgxuhdoRlZgK/zGFe2IpAOGv3LUOptlzwHuSdufJTzoQoOxlxvfA0G0J6U+cgc+r4j0aziy9l
4/VHzdfb78UU9xs21g36JKJpwU2aWSPiS6QgkV0GlladN9FRUNkgV+CGLkuCUcOTuEUOTdifbm+l
vLbKKiHGRiHwvWtTDTgTNFmJmjMXD4p+gFNgBy5iCmNstxZt9tbEF6qOs3lzmF1JxYbxN1fIhAy4
PAyE415oDO4DLdOd1xnrJmpXhlmdfM/bYSjhTx6zX9ZQH1wPM+my7oGAWb4zu4e8Jb/vXj98d7Qc
SaAELr00CWe63Pfx1HZl5IaT1sYBo033FJdJHuqsHo819e1dbPKlKH9m0z1wOSAexn9oy1SMgDYm
qT7oKeCp2UNiPRKxRuXVtvdTtuCRzOkwTDX0ByAH9I8rNxVzmYoMP8INTXiNQeLyLcgX24AV3XHq
Jn0zmuU2Nto9HYzj/fsK8AYeChwxpmkptyf2SaJXEwqJTfGtsX8Cdu+i/cL19+MSTm3Oop5LUpLa
bIqEK0bNRcfFzopWk7e+vRJj5iYi2MYdQdbSQPu98rjqUTZNWWu4oZfxnAe5lpC1MVZiUyU1/z5R
8RmuTBqYQq83PdWzB57T7Kl3av7S9l13aBgd9yKx+GrURncjMvfl9i+ce7bOfqAa57iUaa7Z4pRH
iz00JSYsFnXA3b94Wc6lKCeKmUup5qEEGkY5ioPrxZn1s6uA74KHC63EV+QWWW3rEbXgw7CIfKvt
6CHCAIaoWcpIzd09PFzoBfFBRnbVLJkB/udqLhw/3ynXec1XlI8fKjf6aRT9m1XxJVahWfU8k6eo
p9f4TqMNAInHk76O8vJDJP4CVwFqCAfZQtB6gR9EsWHI5zegNCIuQCkrBuIAse3dTVoGZvVoLYWH
s6d0JkteljN72YG0bXQK2EueksAtv7sG5uMtRSGzNw5JDuCBZU5drfPZmB+dxwkyXBo/lBGGUxbV
XjC8gd1SY9DscgAzw94hu3LVv55PTT/mTo+uBGv4yUeUFCfvFUX+3V/c0D9iVIcFlCRsEBXEGPYY
CjvZI/m7sdwl33lW10Bo/44tk1RZl4eTFOlQJRiSGBrR8E+clU9mZi+gEGavz5kIRddEU6CDV0gR
wFI7K5JuNO2pGlZ8qQY7Z3bl6YNi25U8DCpAT9BUbzVSSntjHm3zC1DH8ZObTWvhufQY6TF9aDKK
Vj6/1VcsN8I8T7eRy8oNtTP9e5vq+QEtdEug+BmNQXUMm4ssHDwzX9ljs2oFl4wLoek+atHXQYtX
Fmont/VlZpdBAojUInwDVMzUkSSUWcxE+d4NDfR9yF6t3aRnn6bC+wx37cFBxea2vBk/4Uwe2osv
FYcLUk6Mw4LEKXytNWnRcp+umLcaCcPMwFU1HW4LnNFUxFdgfQIvEzArKmYmRzktabwBj7a3tuqg
WPA+lj6vPNkDJroUuo7PO+3b8KB7f/N5ZHzBKI6yPcqml9tFirKrdA2fz71HH7MdlhIksz//7PtS
Pc6MbA+/YqwjfD87mMZWJNvbmz932hZcQhB3oGzmqrmPEQz2DN6fE9ZZ3gS1S9bJVH9FB+2m6LtN
UWr/GCR1Vlq35ELM2HV4/n8EK3fH730kfMwR1XPOVn3arjqHr2zzZ0+i9e0lzu0gSv6SudbEaAOV
lyQtetsFLMDBk/iZ6S/+gj1f+Lxqz3uRF70p8Hmmp4C7uIF+P84PQQkqjASGDzGg4ri7tdl0Y9tb
oe1VZIVZ4GLnjGmzIGXuPGBfZdc4ePiu8h0NjeGic80KzXyXTdte7M0aE4gXAulZKQA8AzcLbOGV
uhmk7Y2sK82QIzEwWN6B5CZ4bDWwY6cgtL198DI7pMazoMFAKAeAhnwIL68OA5R0QPO/GdajhUkW
Zf+QW94XUMx9rYB2xUwsPw4qRJi3pc7dKNS0QISDlhnwrijHlad2DHzeYAGzyx8FAG6EA2ttse9j
p/WrNinfLB+Z+jbDHIXbkuc0ETAl2bznoXiuvpJo1EtHt46tUG/bE839x3TKF0L2uRcPCTnbBswN
otQgskgGkVFCrbCo99o4BpG2bunX28uYOzYJ0kPREURwV7jqLkG3u+WXQIfECL8Do89/5r6IArNw
i99mM6T7rKfxOiotfXNb8uzq8JRDX/DuXUGWirJ2LK7jDhj10H3jpBo+E+5ma27208JFUBYJPNQl
jYo8yzOzXmF0DEgX6ujVYOkuBtC/7LZOvq7MtWs2+8giC3ZeWdqVPPn3M3muNmSZm4K2JXP0XyB6
2Cc0349Z9s/tHVRU8F0MvHSgoYCylWjASzHtIIoqybEslr1Y5dPSozH7eZwN2qbR3nSlGoCNJJiI
wqNXWn8t/O1U3D3cQDIpIAHmgEQHDYJqyrRPjFq4BC2OVffaESCTFqzs3ALQ62EhUYkGpiuC38Ru
x9atfefVqtadsVpEOM8dM8wrkhOuC/igmmrpSkxXiblrv2Zx8SG1syfTanex8BdqDHPLOBdjXh7z
QNEv08KjeMV4GP2nvtQ5p7wS71p0/nnFhKINeAIu3bdfi0msRJIikcNWsQM6rnRzW19n90uiVSUf
GmAp8u9n16JBby4rGXMweX36oaf+c43xxw1j9/kI/y4IWEGM6AIG5eol6jjKFKJP3VejQ3K83PZo
JvqLhSDDhnED8ELhTV8uhHMj4UMPUkhrQlTExbpnm3HJiMwe+5kQ5UG1gbew+w5CbNcPavKSJwuJ
7iUB0mqeHQdnBUnjGAJaQD4wBCT4Czo08KD92SYlGNDrEiNq5Tb5Pln7z55/P2sjgAwmwNZyBge4
qRWF0suM2ejPsV6tcjr0ibZZzJrPqOyFBOWkTbtrI+ntvEbal7HeVNn+flWCcbVgpVD3QsSt7BFc
LLQcNYn7GkfDQfOiVTkIwD+2txV25qgdgNGRicZTj6hP0SWzTlz4oQBicPpkf7S7+zKU8sYhkyPT
3ei7B6e6EsXmLmKmDh7Da88+k4+a9eX+Xw9TiroF+IrlU36pqLQ0yqJvoUcgxba+LQI7ZgygZ8CB
RI0DpZgrHGNs+Xk2cU17db+5TrcyMnfFnXFV+kscZSomT+4TUvJ4rmEA4dGp0UtpeMhoO632qifT
Bs5qUTzq4kMy7FANQgPYGuQyASkXno8ZFUYghlqLgZYfB8znl7s3mYiYRTr5r338RbjOxuZ8n8Wv
dx/RhRDliGJLn9BnAiGF87HcZncPAATKHBsn+0bR53Olv6OlaxRIXv/VS9tnu62eU6pv6i5/Bt5y
wVeUV+EsjpFnhAkvMiiT811Ad3O5XSCSS6ekjfzXCZ2hnv/DdY9RdrA+M2Np7OfMwUh1xt1BTgsN
Oook3QWTEB4X0BN2464CW6RRYVh3be7uPRoJT4B1AfEvRot6ipFE4E8rOxqbE3Xr4NjrS6Dma9uC
Vm3k5MD4AgzmFTfvoDnOVILh41RYv/Kdw3/e//MdE4AoLAK59PfxmGevVFvG3jAUpD75Q0joyij/
4/cVAxzxqbSqGt+Pycr7xD/f++vB6wI/RNJd4g6qCaven4ZpiPz406gfKmdb3/2Ee2CjAqcz3j6M
21N5kf08wtwmL6lO3d5z842PDup7f/+7ew4v3Za0h6qLq5ljBFLvXJwwR9SnGz1ayGpfK8/l9xXf
ttFjN7LRunRKtfQZwNNCLAi4vmTYebB1gZQYHN5XtE8kNeKJFA0/lT7/3rTjyu/kRFT72+19un5D
YNClgUKboLTy1qXVoCj16kWX1ae6/5raFgqOoIfHWJRcLBFZXe/Y+9MhqY/Qy3FVavCrivYOb3Cd
O3SxgWNswf4tfV8xF0ndaYnV4PtWvB68IPl1e6OWPi838uw6Dw7KgFlfNycNky6cb6OzVOKfEYCx
bGiowRuLfjU1aeL2NRcR0ZtTXtCgOiChcV/iBw8EgSFF3A2Nwo1QmUbKorOTaayzE8vfmk3RLSRk
Zn4/EnZ4gxAa44AtZf8nl4wuGhzZqSXrutksBUcz9+Hi88r+J7EGD6jE59eZ800civY//nzlUcvy
GojcHt8303T7nRO6va0/c7/fQX4WNUPk3EC6eqk/42iY06Sl7JTRDXDyRrQZzIUG1utskWz2Ig7u
l2yYUmEHQJUTlIwZw2CuE0nKVVPRVcPSoEKefhyKoNfuv3KATWGYJKyUfj3qDzQUGdieKDvpgEEW
9FB1p9ubdq1T6FmQ8zEQqqCDXZ2N19cRqBw0pzh16UsU2M19eUrciMvPS/FndxqgGiYpM4vTxIat
M4xoKwcyS3cXjn5pFcrNwI2vSyQWipMISraemvXtTZKaf+n4Xa5CuRlTlPYIZPD5zB4Dx/6sbUCe
AUDV3eYDnCdIWCNWgjd+VWLHhLOW0SQbTmg6A8Q3CaqFp2hmmxBgIKSEeXKvpymVGSgiW3NoT+7K
bl+ypfLw3OdBdwvQlkRQXU3ZrLXJIl2u9ycjeSpzf0Xj4v5zhrePtCM4/pAdVv1icLZX41j74ylJ
HuId9e/OCspg4s/nlbQHZUNM4w6fN90vbX5yN7fV6NpAwQ8zYZ1Ad4boQ30eKj4KzXFL/dTrhvZQ
6kYeINVFMGupqRpxpzJJ4kAU6gGbBW4XYYvivNoZ4q5cWNNJGIcwM/a3l6LeiPevw71DTxWydldw
U9cY0ZvGxXQi+Ug+NnTgR0PL6p0r9E4LMlTE7zSEcGlA3mVY6BcGeo34ShTZEm9CMTTpj/StJJtY
LETC1+u5/LzydlDMB2Wswuet0Q+S5s2010a5pUsU9+oNUVeh+IKpTisjdiCms1ecACaxoGFL35d/
PzO3CDhiv07w/cLHsI/xsc4WogpVhbEAEGrg7mHWImaEqzVcI0J03Q19dzTEyfDXYCGm8ctt1ZpZ
w7kINRMSW1RLK6Q3j4YZVGJF74x531cAO4vBXfIaqk4gSAdbkVp5d2z1HSme/DvB5Kb8PlqOUbRA
yyGCeEWTWnCoAEtOuyMynIEcAHX/9mAODTiAgF/DbTCUe23GSUastKqPcnR64qdB/vP2/ks37Pyx
wwJQ1kGwjodfci0oOtokXZ04GBJzBP2QFmHWfRCRA966VDvdFjRz0KB+hC8Fd1mWEhVBGH8I6tkk
ao6o1Ufx2lhwPZY+L/9+dhdSj6Dxh+PzffZF67/Z1et/+/nyqpx/f0y6ou/xfV3/alRHdrz9+RmL
BCwIcrLIgCP/qCabNBdEiGNatMemG74JXm+9Hs3zrbfN+VKaZuZSX4hSnr3cyi0UE/L2mIit0f0C
e1YJ3PV/W46itqXTla47YDkGXUdsrWUbX4ALYOFyq/75u+7+2TTVdnhRkYAmHSsZKrT5lRKhz4PJ
qVcs+W2IQ5MsLWvussDRkweFbuYrntHR5fXUxhU78tiLvhlkGL2A8tQ+0CwaHwcmxofM6LMlxnkV
sS+tjOxpA2RfctpeZdY0zsBtwD12rKrU/mhUoxvhNSm8wO37Kqg9/3ff0HYbZa544th6GhRaM9Zo
hHX7rVa1VRNEbCq2KanzbeV48cI78U6AoVgR+Ks6ktkYI4DmeeW99jORZ4zm6VE0XOy8LBPgr2gM
94EXvQWMew6OaWJXGJE3tHugdvJVZhjx1vCir+DI1v/psind+RrXnguE7AHL/BSz6HLxz221vMq7
GzB1uF3YQdQpYLOV3zlhNkBDReIdK3o0fpJ8p9nb6nc3/krNH/u4XNiWa5skpUnbDXN3fWx9QeFh
jpDW0jHwjmVx7/BdLAeLQVIRWQ60j6ivwwSMP5gFi+aYGW7w7IslEOTMAvB9hKQIsZFxV9vpO8ek
FaVNcwTeZ2VufFSlbh/I9Q2WGQ4Q4AFmBZIoT3k+h1L3QB9NmqMriVWSj03ysS4fySftM0+nzW1Z
s4s5k6U8QEWuUb+NIEsr4WkkK03cW0CXx4ER5MhN+/K+qjTE9qCB87yemqOjf2hra0/AyDR4RlBX
7UJkNGPDL+6bsm8GpnhHAjxCx3qkH1q7+EezzbXZeYd7twzQUElP4rpw+oGEu3z0GGsGfzTx3Jkv
nrER96Y7YNbQKYf8CqAr6EJXI6QpaRx3qMzq2Gy16OTz4/2/HjSR4CQBnukaZUBNIxd2Lapj1q2c
bO3cST4vrTKS7ihFYU44UCXq7cj7ztNFl9ZHO3lk+zb/i80//7zyTkesdkqrxudH5+TkX8RCcuv6
OgAtB0uIAhcQN1e0OWOegFta0+tjZa0JiEe8hXz7wvfVaqOotSKhEb7fp2sb1BELjvHMDTj/+WoD
c9EkvOy7EZtf14esdTax36zGydvf1qEZv0xi+9BUAxY34MGVmikT1diUulMdC2cP5rxgqo6JU618
9uO2nPd0pfKCoh/t3Yyj8/WKEaiwIlfEBgiz8GusFWmItTIKN135ZWZuqZb4K+5NfJPhCX6kflFh
YsUgSaL8jP3CUNrq1aPDVysa89/TmLCPtsn6UylosjPQMfxRMG/Y1gyukR4PuRkMFfirgttLmDkR
lOVQwnzPqFxBWXstt/UYBHzHru0Pdjaae5El07qKrLf7BYGpDxADIMUAMVYMOaYG5Z6f1Nmx5kUX
Yjyu/uil+vgyGXxp3O/M8ePU0Qpig7ke4EvFX7DIkCU514pjOuzb9BDzpy55GZeIuWauikQPIe8r
ZxeDrOfSzKIsBRrD3CuOPHkyyDatF5R47mTOv69YEtFpUO8S32fixfSfBftA0oXruLQExeG3RDug
LwkidGM3YoDV+vaRXzveoNtF/IuOavjeIP+93CE/b03auNZwBBuCaX9FiVw3NzH9Mf26Led6GXKI
NDglMQvPkmnySznNlOSew4b+WLJ9skmrhYOY+TzAgWhZAUoTg0VUCpn/R9p17TqOK9svEqAcXhVs
79C729qdX4SOkkgqJ0pffxf73ou2aMGCe84AMw8bR2WSxWKFVas6vcndzuyWmA+/s1N77/Bd+B/C
98ZDKnoiQI+1/vV8tEaqpt4Ydyz1jU/l3WMO/1cAMhHgIEai8cofAKU5EpBsiqfup+78ZDve4Mb2
4IyxNQZaPYF0ltyNdl5QYFZmZP3SJKBH0AjvCLi+COChFbEbkIcofhmSlk4OTR2wR/PYopaftrGr
vibFPzjl6JkSYDFMZMW7Kj0ZDITyxGlyK+5dTGwP234nrX9tkxBVqEjV4CJgFLKcSFkGlmGMdmHH
1nOnAinNIupVkaV9uvsqgEIZcFZ4tGLElXTleMsKeH4tMlvfevuYOsd/+LwtMrwgILaRKF/raoqA
VUkJFRkCf3Ai0PL9t+9LN7nSMuCrEjLE5fKkYLaZs4N0EzZz/V4j347MJdJmgp5UTizWtaEY2kjH
mJi/qvlLl/2s2+9M/Vrw35a2l93/g225kmYhuECPGLL8Mr7RQg/DAjbMIfa455dmpJJTd57V0u/V
TzYLPPZQoun5e9ME9RxMSUiK13Z5A7cXM+Nv76tMPQGvFwu/+CmSXlSV5w26Ygzx7NR+o7yMytc5
/0qUF8oOZelbfbxkb/X8/W2xGzcXMaKN1aNZHjV36QlLjdpoC5oh0v3cfQUaAZiB2wK2zhNdPqhv
QClFwWmtj7xWDVBNiFDX6aMmP7VeC+qMFp21p8LLD5X75ba8zQWhGweRIl42oILW8lS3yVmneV2c
WNbbVklCXs8fRo/uLGvDpCJGEU0x6JcUwe9azMRJ2eg1vFYQPCv1UdkD3or/v6yYGCSPBw0PM2JE
yaKai6qYSpq0sdo+d5kdTvO7wX2267d90x/u3zGA5Dxb1NIE+m+9lLI2kyHVdcRDWWNEi1npfjZP
TbRQx9vZNXHY0qpcFVEdXiHAJK/K5FZiVXbOpyGeDEY/o6e3izTM4EwmI9SbtPp8e2EbeyhAYToK
Xaj7Iy+1XpgNkIRT2EhjKg3gjLk/KI+ufsqWaLrf0cTeQR3+NHEg4yLdoow4mTkuImGaRqzvg9G1
doKADX1z/5SbUYaEwyY3Q3VakhfZ7PRxUqHTzAmzdm/UstAo+WyAthFNSmj9vU41EkZ4pZRT3KfF
YcY8VYfwF3Ukp3H23lKnemMbTeOrqbqjflsrE4NQDAuvOjRDXOiLAgBDi0o66u4QU4efvoC/4HRb
C7a+DwdXQMbQao1a1fr72sRbc6n4GNPfSnZQux2V3rA3CGDQQgbXE0B5mTxKV9N54f0yxhyzV53h
84Rx9Oms3X/8wvNEwggQcNEutF5Ey/tkNGpkdPKP2vfl2707BMAvpmjhFQA1+BX6W4yOd2uUOuNx
pE9IGz4hfbHzql/v0lqE5JUMVecmHex93KtTsFTuyVWcN96yhzyQOYvxiArsMiJYnDRiDRlNOTTc
nA3W5TFLuuo0mxiLtiSJGTjL8OJ41YOpfU6bLsRcqcht7fS5Sej8Lc1J+d2t2/rgURuTwCbNPLa2
mfq1BSqAqirNcCjd9OAxcw9sdf06opsTxykA0ShRyf5HqrPJnJc0j3NSHFOzDVztWC7zw+jyBxuJ
YYAcb5/1RskDEmHk0RYLZb1qERrGhnkccyljylQtMDXqV/qzH/a1FxK1niKHpWDHVDwjJK4NoFFq
/Ggbk8MFoWM09flw9/1BZAJcFi4++omuWsgWIgj9OUowio5+46IBPB9p5H4vibLhXq3kyDUt3WoG
XV08EvefyeCbNCybI+8P7gEj4LpPoCJA4+7OVgtXY21R1yKlJIelj0sOaDGJc5DWkDlDHfthLJ4V
4gVw+yvtwKbKp/3rbbHXb+xaqnTVDD6B+YND6tiEyRDW88lhvrmXKN/YT+gRagsapojB7sltNUvX
oCKNRraYkA8zQ7lOjRr6VCWP7vQm69GOrKlR33737L0y6/WrLiiXgVCEj4e8hYydyBZ0rzYOpbGF
nuul5p8oanIYPY5pG7Q3zqXRhbc3dCNIEHkqZKpsZNSvgwRdr+uClBqJXbRZz93TAgKJzDuNmRWa
/NPgHkzlTdrx0NAfmV34pfbZ85rAtkIUMPM50Pe4/K5fNNHLgFkEgsgUCFbpRaOFY6pLMtLYoYcu
PaV7gfaGsV59X/JmmpLMnkoHGvfNmXal34GLjjb3wohhqldSJA+3ppZH026icZpbUd180/o7GSrF
Y3ApwZRCAV7MdmrNHY1nF6NyH7h+dPYgjZtHAWoiEWjA1ZTzmKmBMlTRzjQefxL34Gk7wfbmSVx8
XrrLHUIcjy3YIxS7RuBiPXCX7Fkp8Y21lcIuAZiJNeAqX9XAJ8tmqa2YNM7nx8mr/d46FOMz/u2Y
p7KgIS0DZziDxZQne0HUxlWG4Re9qnirUQuTvJrS0rnVujWNde/Zood8KQIHDrr6Fv0cO17mpijh
OYkgFIlnSZSpj8jcmw0Oqg7TJByonyQnmvj1eHd5RpDb/xUkzPOFOzvgoSnNGoJM7ezWb7qH28Zo
S+HAtgRYghiYBE6s9edBnDg2es/+3P2BHqYdhdvcJvBYoCYjmIBk09JOPTpyrZbGihEw66i8GN8U
4pf23Y8+Ngk/HuEz8pFIPq9XYedmUzMTj8fMQ8dDgdUHX8DtjdpcyV8RVwWmSiv00bZJnJYRTrvS
z24ejEnEdgOn6wd3tZg/L+XFiZNkTqbMxoPraX5PDmw8zFk0DDse9ObBX6xHMgVgb8OI19GF/5L7
0+RXew7S5ioQnCOMBazPc6Qjoao7Kaqd0ThZAgOldQz8LR6sKr59KlsGDQMNgRKBz4ckpXQ7MB2i
QjHQwqkQjA9JPzr8oZ3+4YqAewmlb+Tz0P4nX3Uw3RqzVZexg1Jffhj30KFbO3X5fWkNZYs2wEXr
ynjxPlhzH+ZAI6TA5FNP2bPNxrVtBssk0pPIhmrACUui6qJIcsdNq5iwrPOdyfwCupIPaOQN1Boo
/aE62UBnUSM7lpj/1jem3xkk6px7m8jwkqL5UHBdClwM+gTX9zVn4K2zCapQehK1zsHd49HZUAsP
Ho0gxUOADnD3+vuU8qFprKKIdVa/1Enyg3r9Q8Hz+++Q6FnCeBhdlDflhJBedEAOkw5ish/frL1S
88YNXX1d/P3CDuRL26ITsS3iTAf3V7wHe9/7vKTWBgeuoEWyNvaWT15ksw9330zk/ly4AfAoBUp8
/eun3FnSue9IbA1wNd4r1vt7OzWFEl1KkBawoFVJ7xohwYwKM5o+3V6A0BHJj1l9Xtah0cjzvgGG
0GtOHY/68Q14vMO22psjuRGyo/cD6SrksoG4lavkbb+4Fu0Iie3+mfDsoVTqcDKe3Vw/akUMXrgd
I7ApT0ziQCZYECaLh+5CrbrRMmtu5CRuisw3Z/PRoZ90/k6xo6R+0Ke9BMGWmuGmi2gceKurmbpk
poXFlwyQSHLAdG09un1K4pDlU0KJ0ESnKKryVw9AqqljwUeGl7+ow9J96srz7oy7LU3AAybSG8K5
kEGTXVebbQbmirh2+qBu0yAZ3wMIHFCqhPeuBrE2Oq8AZEE2G3Cr9dmMZushjMFzptP2qJcfBl0L
s/T3bSHXJ7IWIinAbCMbwmd4MkD+Bsx4b1Z72cXrQ1lLkAK+hCdKZ3JIYOPkz9NbzwtsDOy6vYw9
IZKDYXcdCK9S+HxGe8rqh6V6Uut/OQ7Uz9GMj4lcyMOvj0Ob0wWMKDgORzksi+ZPYHvw9M+317F5
HBdCJEeMp16N2gaETORTnv1skzu7pzR0ftlijJyAkKE3Sz7utnfSvlLg6E2gkktetOzH/QvAYGQQ
w6Iqh6524XRcGBTFbKshyxUGHz/zteRdku0cw9YOIU0Na4XyNtA30jEsyQSyddIUsVI/Jp4SuuVw
vL0EsQdrK4IRpSBUgYFC8h2MH+slcGfWFyuzWTz0ITNZ4JLnun9cSB54+f2LETlxV6RM4YnJqIOi
AOzcrqc0TrUK45yfnMXeWczGdq0kSIvx0mVmvQIJ1UtrRLVzuL1XG59H8QtON4DSwDTLpQOFNGSu
RzWLy+6hCmp6t7ctaFxFAhBd8zDo4tpfaFNpLrmmZqyOm+kbOyj999u/fsNqrD4vWdikN+qsq/F5
mgcJEqfEnkJ7r4YjPrJWJ7QAIKYGQw/o8lAFX68BifkxcbuxelXNsCoxprvMQoucev1u/3MtR7Kz
Jqd1oYCT/9VpXyfMcZx+3t6s66NGJgVVVQ/OCRAsclEao8QYAF00f+1/2PYT8NK3P7+xTVBUMQAV
1AjYJklRB+JM6oimJoC43C+2Oh/IOyVrj6gLfrkt6PrQkbdD4OYCVSQgRZKFShuK8arFkMSd8q4c
DulysPcijo2tEpMORQMpHJ2rYSJ6ZWCwDJAyrymP6u/VXiPk3uelR8IszabSPXxeaT653+t+pwHi
2v6hKIfWB0ADAHpDMX2tsGXblXqrd+zVIx8M4zUrPnvs1c7D5H7jIWbPojILObgbprQOC1hpZ7L6
4rVWCt+yFd9xottnvbFTILRC3IEHAwUFS7rgo2nk9mC65evbiik+n/fwJ3vfl+527Y2mwuqkfDWX
yJxO5bRzFHvfl+40sOQTagf4/To/UX5wd7Zn4yoAAIJnByN5PVCASV5TozUqXtKKvRL3W6NgsA4B
dDk3w7sP4VKKnFXsStDQF1rNXhXPr37Yn/7b1yVtpWbnVoVdslcQbiw86sy7nyCwlv0ZXCqATOis
WN+GsZlwvl7OXhd065Jw3iOE2TyDi+9LR2xoSU+ZlbFXx4zaEZ5lUOxlwvdESMfMFwWlVY+wV908
eFmYu0ct3/G/N6z35S7JwCgyMl45gDi+UtcZf87ENGKzmefA6uokgou1nG6futgV6VEFpRz4YdDO
p8IRlIw4Bx+GgrHm9NXCKFnEr2HKj5X1q7OoXxqf26X2b8u7vogooiO3D9ggno4r4CDVk4IkcBVe
W+Vb3k37JBx7AsTfLzydYciYodcN1Kw9281DMx3+2wKEjlx837J4Ws0cVz1ZTkv5sIsMvdax9QZJ
lrZKSbMMHjYoLcLaCEfvhQ132xHB6i98BPDeo49TuollYk3GjF6GGBlkYBarYkeHN44AzdRIUSNs
QYAkDyZ1srQq0iK1Y719qU/2Xlu++HlrlcXP//t52ddf6ro1S6pYcdXWL66p/PIc8gjGqxCx8dEd
yc5uXd9IMZxDcMYIdjHY9/WBs4YNXBuSOWZh9r3ODmMZzHvDVTd2DNS5onsERUqEe9IDXuSUeZ01
qjGt33EeGXuIvr3vS7e8aXNHZwq+nxlx3b/TjZ0TF3sgHQkCYcGOgU4z+GlC/uWlICIkY/YYl9XZ
UNP2geftCxiHf6E37XfD28fB7LNHL3u9fRevjgY9MKCqBHQQqgYSGeloMm1U5iXTh1jtiV+ZvtVm
mBb6MR1//oMcwEdRBQVV/dXyWmPgiquinztHH3c3hkUT1mbtn29Lubr5WAVYpnXh7ILLVY7REj44
TUEqQOzKI+qfGQZT1PcaL4gQ7fWC/EjgQqQ3Ej2BQ6aBBDymirsE+RDOmTfv6MKVrgkZqEN4mH0A
Qnhbqn2S0WW2O5nAKifHoj99vL1JG19HL6OB9hSA4EQtYq1pbgdKMGUu5hi95uMhbaL/9Hl5kpUy
jmPHFnx+cp+147A3enjn18sN2KRMDLsd8fleOaSRZd5/vIKxBNsieL5xDuvNYaxGh6+tz/H4rFWn
cW/264aCrj4veYgYuJiMiYPPzzRy3TcmeZPf3RMr8PWClQgIV3QgydPwbCVH+17VqHHeJX7xOHt7
AP6NNUAAsHW4zbgIcl2gr7heT3OmoqMx8VOMROBFE4wY/ny3HmFEMh4LQE4x4kR2qywPCQTcZzUu
7LDmobvXmr61jMvvC0W7MLh8VL064/h+p74t8ndldVjyHc/wD3nLyqjjLFD/F+eAOtxV1xkYyl20
sBpLTNNheVDUuj7onc7CpBvTDLa2O2edezTd4TPelulno2Pyp19NakN9SnUtzpW8DEyTamYE8tIM
5AgYUofBLt6xxTDXADjZ8iXrsvwnolaP+9RUJwUzi70lHJzJfnQXZzyMmV4ekdvjgTFX7CuiX/tN
YgPFDfD70r843Ot8TXHSgLqTFVND7/rHwqpDz2nC3sCgmcBWJwwUMsrSCKiuFAcyp8oZsbJxGJiW
HS2rwqgFdcoy3wCO5pClefpd59l0TjB+WOlG7lsAW/pEHYclqjsHuHQ9DVSNs9PitQvxMRlde0YH
o+L37dLXQauYzifqtuWxz0h7ainpgzZj3bmu5uVnahrjU5WhK5gWyxC4uZYFrtKphxYUpgFwt81r
4ZI0aFnV+W6hjQfMH+j8Ht1IP9TJASNKZZsxN+pl8sGulATzXNlvbW/RflDX5SSo2dycYfvVNMR0
eDEtI+289xPh5NA46ffeTNw9TLo8KQv6DYJAtAj/4bcRSX1JG/tMz6hNkphrS/qto0lyLlznG0Oj
zKdizGhAjUoHBwTqL34xKMtBwPB9j+hPSVY+jLoajI3yq7WUV31239++idc+Ah5U2ETAfTCNB8/e
+rc5OfXytLfV89QeNPdLDhTAD7KHALu262inA8kSOiZQ0cDDuhYyYlKgiikz6tlx3rLs7R74/vq2
4/MgikCSDS1AoKJaf15J7SYbjBFjhAyMJhgjDCj0yV4O4yoSRCBwKUR6WZOpVno1wRrypfSV5Dub
q8DBALDmQPJT1+xkG66XBEcReoNMLowkAtD1ktqFmX095mZsmKBrSQ5mHiX2j9tHf30qaxmykZyG
pm2BYoq1PPResubu1xafF4lJJMbAaCxz3bpGbVQVd4zY5spjF1QA1v7D7wfoD6EBGFaR+lnvkWJW
bdmnuO4pnE1Xjweys4Lru4EVXAgQf794RUZQdqQat8x4sX6BaMtvSeo3FG11e+nDTUHId6OZHCmG
KwjhaKJ9hCWNGVP3deKYkvphnj+7+t4soi2l0lCVQw8Ont4r5Ig9Mn2akDMB10znZ+0jAcKZtB9u
n8pV+CmYj5D3Bn4IpTOYlfWmNRSDbNqWG/HCjXBxCr/iL435oA0fCP11W9SWAgOzCjQzAMQo90v+
XFepU69ieFVsNO+58m483v78nwLc+oUH4xm+i1oBXvmrIibTea5pyajFA+O+N/+mzXRE3THI6KPn
/tS7R9I8T2oaKJ0T1fUT7z+gI8xv7DZaylgrX6b+pWx+GMuxyXbytVsn+feXYaTCepOXbnCN1MPK
c/KuWfwZkNNxJ9za2lxBTYQWYrhoIGdbi2A2JwWZWh09+yd1flre3d7cP3kBeXPhYuKC2WKQmowI
UdVB1eEGQecNNXAq1y91FnAwCZITY12gzyxslDeOC+LFNBynA6vdg5b/SsB1kVZfq/Kktydlz4W/
XjQmWqLNCrTBYjSdXLNx7MW1OwTwZ5W0gQ8vZcfvvb7o6+9LJrfWxpx0BN+fm9+T4USm3kcze3D7
cUfQ3kLk02sSw6wnCDLgzoDKnObLTqZycynYJ+AfgR25QvRkAlyQohf4bJrVO3CbvfZ1/TA1/deW
74EutkSJrl5YR2CWrrhwBwTsST5UNki/phe7T49di6J/57FA19MPt/Xy+mbBP7mQJaWaqoRaDmGQ
lfWfDdzmKX2q9/IyW4cDTwU4UUyFEsSp66tFvWkykzyxzo0z+l7f+3f3DGCqEVoFgbzABUK1VvIe
SgzZY+gIt86ZyX0VVr5OpgiX5/ZWbS4DUFsxlguBkIx3VBQ+LxSEzmcPzNeqr2D+0G0BW2eBXCb6
BUELKTC9632yidklVr9gGQPDGA81pKR7Pyh8565cdwGJ7bqQI7mnjj66wMOq1jl3k6AQ+P1Ci4zm
dUCjN4vGcQhmtfK74rPhfry9wo0tXHnf0kF5GsnQnQfvu0kRbfuedrj9/Y0dXH1fyL/wYLK053bD
8X1lCAwvNGmQ3+2o/mH0ExwN8I6vzADaitJGpckCRHeUTw+p4TfFTjPC9SIgAlUY2BqgilwZEJBZ
ZWZqzbKgA+2I2HKkp3zY0bRrC4N6C9otxXQiJExlpyUF0UVtUGsBqtMOtPZAlRdLP5f83lF28OhX
csTvuDiPFoHQQqm9xBoomn4ud84yF4EmGoQNdCCDjw3obkmR84oAPqq0IBNsgoWFaOO6rU7X6rr+
vmQcG+72yKt0TkyLyLJAFMXMnbt4fdarKEu+8m3rjJpacYSjefPWKe1v7tQ8um0W3V7ItZO6FiNt
1NwCcDnNCOaW8clIjnkXq/kb3cvQt7mX6toUBSQc+veBwALd+vrIF13RUqOn6tmmv+fi06IX4cTH
Y57GZc12clLXaoxl2ehCBXAU7e+yRUYvXwfKv1I9g8oiLNVviXCn8FJq325v37YceEnAVKCF0ZMC
bqcAJ5Vq9+qZpUfNyYOKYKb3q0F+3hazqQzCGfs/MVLIPZuzPuh9p56HNAsKJcccakvxJy3dWc6W
HAHFA3kq+JHAUro+ImQsiJ02uXZ23FOqh/Xie+/vX8mlBPELLu69he5tDbk87dw7AHOWpy5BS+vO
Kq4vJ9oaLlYh2Zay9JayWCCDmr4zh8UeZ87mLsHCoECCbOdVtJXOyKhqCdPOi/kNQyzhfXnjjv5u
LgGUicJ6IWcg11+KdKq8MSu1c81Gfzy5yOzdPoc9AZJG6aVKraLvtPNkfRoOfbdDvnTduS9aS/4u
4M/fL87ZZHbb6EODc+7Kpwb1437Ai2U402enGU+2i4bapTwmvP9UDE5IlCyEGxep4OGpbRpRE21R
tMSwBMLDzECKtstDRut7sbniRyK0E/wy2GO5/gy2/ry1ak87j1nkpiEA+f+wyX+/L9vwFANC54Ta
2jnXjiR/aPYs6uYhAiODPgKk3q9qXKhKsHRMdPx++4Pbv/9w+9dv2TbTRboW/4NPI8e99uKxuS1T
XSQTHxbuBbN9HKYsmqYxvC1pK6OIfuw/BFdoQJfTF/rQWUbaqbDWM3lwvCLSSuthNt1g0pTBnzm6
id09RvrN1V3IlF4jq3C7fKaQiQKZr3gPS/mkG43vtL9ur23TWFzIkTwFktjFzJpFPc/lR/BwWNbX
NP2HCBT0wH/3T3KeR63roWiQgUzCm2Ga3wwaimI1ai7JHn76T0Fqna3AnbmQJXTy4mIXdHCSeZzV
s8rzUAwvpM9OE+U2xh7MdbRgRguqCWHZfq74x1pFPvj19n5unRsGZsJ/QEiNTJT04vZquRggNsJ+
WigRvAXVPwb8jntTn7Y0EvNm4KygiI//SFJMzNpGVQqrnLI3lLxt+zfK+L7L3oNTJ1K7ncjhmhYc
duhSmmSMSWMknE+QhhbIRwvzL3Jw9HCzCeDDRJpaPzTWeKryOnTbNlDd5SvnLOyb9KQaWjgUy5e0
dYO+aXbM4597J5/1xe+Sjfhcp31miLN2aOV73i8jeaAOMjaDr7JTRj1f1UiU7DUtb57w372X/cTM
1fM8aXAzdXMO68z8aE9KWOddlJK92ZV7oqTL2QMQazOKi9PPh3J6V09h1ZyMvb7Pzcfwch+l+zmV
89JgCJB6TjC0j2j8kNjMr4vqWWsTf07RnpuinSmfY6tkh56V7zpuP84N6CAI6pApaoNohSAZDY2U
+YTwNmiK9HT7Xm3F/hiJjrgJXNBgEJC5Q6e89jriCZVnj1WF8YjKQTMfhvZ5btEyXiTPWQPfs2x8
jhLobdlb79ilaBE5XNgUlw65DfVXz20X0UeiRLc/v3mZxXhSkWFFkU8y9TbqtQrCAZgs9tuDk14U
g58TVPT7rwb/lmV72JANeWJaFQhSERQAmyC07mI5lI5ep3gEBbIkotVB/V3z42wcLO19ugcyFJZB
uqEIpgSTuoH+RVC+rUVljKqenRXYOXv+3bqLT0DQUrp57CYqOHBGFLRzcuDKfLi9pRuvGuRiebBc
qMnJxEzooMnapMjU85gebRJaWWDsDT/fUIqVCOluIgk2WoOJpSlTGWjNJyDr7le7lQTpWubq2Dq0
wDk5YEYCRQq4ocb/KEJ6LVmpTJM+Q0RCX7vuMb8bJYvxmWLsELQaFwjNvuvz19M0ZQVhiKmJHo5L
BExMeP9JgwwPAFDRaX1VW+xHKxuoZyznsjG/0omFQAf+KncRelsK5WoI15FxRq1JTtSSNiN9QZ3l
rHiPnn1slNxfQKd0ey0b5h5EeH+FSKehlLDCKHAtZ9epfaXCtA8MyNaeab5jcPYWI/5+YQBYOZXE
oyYWY0ZZF3gF2KF2RGwkU8SEFdQvgZAWNcy1CI5ketWb3nJOtYeZP8LlGj9O1t35RvAkA66JnLMo
vl/lG9vezpxRXc6zdmzbI5AqgPbcPpItfxJEzGgedgBlBJGutFdENTo8R/N8Jrp+StTUz+nwdgBa
ZyRONFbAm2v6seiG373RPTnEDMa2CHpj78g2rA1+BmrOyEuB91iGGajeqLhmY8xnOyCMBqAYDG4v
dEP3VgIk3cs0cwTk2JnPJjDILKrN7x1T/aLdGdm2tQ4MXEBrCRo2UUaXtjPp0npEVQUs76Ct9D0a
3l7FlpcAXmjEnOCwACmxzLuGomAPYkNlhiszgi2YnBqjCCrniRrKAa2u/qy92AnzW+ud6vy4LXtr
B9HjCoQDiul4VyWVHxKdImmhGufOPvTuD6fOkGE/GDvl2I2LhQoIakXoNkf5S6bMGYFcXBqqGWfC
nou+Dds5B3vK77LyAlTA/mFFgvMLdJY2sjyS36+DOtqYB8M8u9PbJflmD2+ZBnQY2YM7bO0cUJ7A
cAAhsJEnaHUzY4xDDuki03rsKt8YfDRz7Oj4lvJdyJFBsd2sM2dEA9V5cl+cvPGHu+nzYbwvBUjP
HYBHwLoYEKDSR3TYsj0IvyacCsmfgmbhoRMgMOBCJE80nzKw0VWqea50ph47a2j9WhtyH9XL4tlI
kSdKlq45Nnb1Te8mzUfoWAcd6sK+l417tRhxV69+DBq6MYUb7yJSsmsbX1iJUWXKZJ2r/rnBmIjy
Wet3QrxtEXhzRQEWrd2SVRr6PkUFubbOdld/Y2b67HoVOJ2t6LaibyoGsLT/L0ayShNNs6VXISY3
QRHsTiH/h3wmTN5fCeIKXDy5Re72uW1X1plhDHHE9dfbC9hw6cEXKIjNABG8Do5ybcnystbMs92H
VvJk5nBSDoQ+YdTjLjRi80wuZEk6OHccTwUeqXM56D7TA7cGznUvZbR5IhdCJN0ahnYm3R8hffBL
vR+djXvqoW8L1GxwTmXHwSYAOo55BoODszYq5Vl35ofbJ7Jp0y5ESAtwJl0tlSbHTc0q9wm9tV1g
K2Dv7kDg4tdmyQ/3y3OQ8rcBccbrp0qvD7A3nT2oJeT1Zoj5cL5hDgEmEYbd/dh/bJgG3h4B4sSI
BMnIOXPNFa+uzbPSnGpyOt1ex9bB42nDS4DYB6Tq0lWkhs2KQkthQpmvfCv2eMe2lPfy89I9LKvB
nnNxLKMZWRSjwJ9dcwfytRHzwln8uwLpfrhpkWDmHVaQlkfg5asSFYJTqURozK58vscPtLcgSc8w
QaJIQToD/FDtIgP+MmkaQFrH24ciPiJbekw6MRxRrhTUQGvrBQ4tsy8NYp5z+joqmF6K1uDU+q4b
H2v3HYUZuC1u6+4IGDK6yOB5oG65Fod+/9YD45gJFLIOCP5He1TCfCKYgxjdFiQ+dL2uv4KkzUtA
ic8aHYJm9OI9doS/HTLQqtGMfSyQzQjdxtjzdTb1GxQAoNnUxD/SPa28bqopp+aZ83duFuXDjs+2
/X0TMSqSH2jykm5nRblgQ1rMs5Uda+Z7086WbekbePtgAXSh4/L9RPG8cVld62djOgzlASUJynbC
uq3jvxQh3VGWTRNDC5B+zjD5Ygm5/lhl6IvYUbKtjQLjgwZOA8z7RZFtrWTDkoKSGxTuZwoaLz/X
jCXw+mYP4LWlYYJlDrwx8NsQv62lqHltGLzLQQepGVG+2A8e80JjVhAjZu3BcO6euI3XDAkvwREF
0owrfuspSRW70lAUw2zO7NO4F19tHo1ho0EA1XfAfKSbqbett8waxRzBOU0+OgU3orZqi9y3ZlMJ
PGuy/uE5QIiP7CHodzAyRDqlaVEqzTQ6HbXsZ6d+sfau46Y6C+Aa2MHQF2sJLbnwy1q0H5V9oepn
phVhk4Gd6JdG9mz05q7BaiKIUgEilJMhrYNJK+VkY9dqy1cXOzQS9WDSt0a34y5vCULKEyly0LGg
K0FaTTfa3uzmOP1h1FhALfpBn/TO1zX0WRhU64P7zeelOOlwesuySYFhHufB+gKiSFZgdO2hHD8Y
3ufbgrZOSVBPi5yBcHMlo6YhCKCGp6CQPHx2pq/Jcmj3yBq3t+6vCBF5XShCowMitYwQ4bQPuRfV
y4PZPWh7o463fIPLhUjmQCs7lxQVdgzg6IUf0qes9ifnmCe+8TtJwtu7tikMSo3JmaiOI/26XlJd
K3pvKLisRdPPD6rNrFeidg4ChEJ7sLiHWknTTHaIvCbBvPAEcz5u/4DNPQVJBjwHFERBuLL+AY3r
0iRzC/2spcObpqXfeZegPoOsnT8me8q4qSMXwsSPuTjAtAHMdlYYLF8btT9LctrlrBW3R/YWRPO0
KNKgoiF3YBUWWypP2NbRivP8xa4ebm/X9gr+fl9aAaM6RiKqRD8jreV3+s+2PM3/gG+C2/5XhqQT
xUyWzhsho0sWHnBr+QTN1zF1e/z03xYjuVbjkA5Es3GfAMI5Ik3rm8oY5nuMiHtHIjmmTcYJr01I
gX3P/bZzTknp/otRBSkXwhH86wo4W4yzUY/obYFihekbRQ3aN3yPyWLz6C9kSLvloGdSUTAqE0iZ
rxk/9NppGH//w4GArQSAMPGPXBJjXplSrcJW6eyxTL5UZu6rU7LjVG2u40KIZEXrXmdabyRYh/VW
bT2f8MjM9+i8Nw/9QohkRMnQ5IVhQYiuvBOMGfdnBwwB4MCIFJHUAg/q2pIkHcYQ8clCIrdCpvjb
pO45HdcLALkfyBYx+wZvGeip1wIWVUdZX0EOl2O4g+2X/d10Y4J2HtAocIT+4cmTrkWizbxVqIUg
gKiRyzE/YtkJcq9NO+q56OgCuwr4VzCCeL2EhvOl7TkSkUY9p8/ppH1AMzywV6yKvXavg1sYpbXh
RcoT5XHwpyFbczXOM00matOhMM9NHy70C6Yxol9fTb+CKuX2Hdk6GNxkyAB6Esk6od4Xb0jXgkYi
b3vznLwBwiEpdwz89ucByhSzuxB5SIrLex30ugSxmUqfxsLPu9d/+Pmi7IYEDU5f5l5syzGxlBy9
RN0csPHY6+fb37++3dgXlPRQWBENrzIjX+Yw7hIvs86NgyrUKbeBgdwxIBtbBOJmMWcFyUxgmyTN
tSrg1hsg5s9awbX3de5NXxWemafbC/kTdkka9T+cfdly47qS7RcxAgTnVw6Spypb8lB2vTBcgzkC
BEFw/Ppe3Pd2b4tim63zcGKfCEchRQyJRObKtRAdg6dy7rxBYLIw43GgLZUa9YMGIUaFLDqont6H
wUFc8lJbpu8ObC+zm2a4H8HyNYk/ZbtxgNY+FMDIuV6E9h8IvpxuNTC+iMQyNXLYxSbZV6Bz/voT
Vw7oLEL83+MvC2FTNSUtoQAZj/q4S5omGnjqU6lFcXxxxgHZS+BUgbsDBBzZhdMvscQktYrj7jKb
MfoOTazo6y9ZmSkKLTpcvwZoERDIno6vmzyvsr4wDpr71h3aLcDe6vA49NjSKK6fgVTBbcF0E/CV
gwtsb/9iXh5xoWT77/hnRaek5I4tXQNQvY+xAoc3oGrDxmKvfQMulFkVENyGIHk6nSJpQaPd0nvj
UOBMZj8bc+sFe37yUWpE+RnJBfgVHP9TA0QNhlIi7w5auWMAomR+loSXLjNMIB8PPQYoPIGh8dRE
ksZlJ0zwVZT5c5zmQaM2AqDzEwEDmCEwUwEuciZq57QWmuwcrTsYZbXDJRXUVdhou9LdOA9bdua/
f7pEBHDrejHAToIwXmqhAfaj2Lpim+1wq4uCJgiAApDrO+sSVzplINmjHZpIeCgV+d21jm/YWwTO
W2bmzffpeyiylaOV692BK3NnyOK6FNUv1yjfv17/tWlDXxqK52haIEiUnJrROd7+k2jbQ54fHCMD
2In5uTWGjbwczo2nIIIjhPNwV2dtamhUVLZyDHWw7D23Hjrvyk6U7xZPffI+5q9ff9ba7AE9gtci
MufGGeChsVSB5KCmDvV0lTqHsrgymo2rZNUE8uVzYgEqaEvgAThDaNnWRXtIc9MX5DgX6V0R/Qff
4YAbBTq0oG9fMrs1bVYVIE5TBySWzCE0dd9yNzzA2neAONpA6I0n6pk0FEm1LtVM7OdSPCmUyji5
N7eKV2u7zAWUBw8gEBef5Udz2eollKl6eOPixhHmd6+ydqKTobDcjWjvPGpFBDlLLDtzvuAsV5oV
jkBqphwO7tT6DrvuswjkuqHRP+VyK5m9NnWfbS2fLNJTPXCWw8HsodfyIivwX2xpN69P3bzJkPg9
p7SSaUGHuMbUJcNPCN0M+Y2YAncrYb5lZf77J29j6Qmk7xSsmNqw15Pun/Yah34nzQaQ5vzOxPJg
n4GgDrXgM1qDPmm9VBrNcEDWH6qdtV+OG7fy6qJ8srBYFGsQXpF7cjhI4/dQ3cQ5cPJbuIIVwJMJ
hA40CnFucCztxXzxWEm3HPlwiPMflfbC6M1U2JHpzQ3xuZ9UPNDojaR3sq03Pm/d9IxpwFscEfuy
1OQmbpp3Du0BeBKvnWPcQLXwsRD1/eQakTHZwVgbt2jSJ74NTPlky7evXdL/8gNAMjiLz7tnaWGB
TvSup9grrjxy+qF3XSjZrtauSfvDzaNWXCn9zjQuzgdhxtFX999WF/EoH9XYMBtWofrk1wiJ6nDM
fiXWhvtYOwifzSxiujovWysf7f5Qu682fxPVTgBUdDHjNjhTPltZXu5jZaVktgLuUT8VmZ9udNqt
eUFgokBmA0oIYNvnv386z5JNYIIde2wSmYuADE2YTOVe89woI8kbGM9+fL0p5kN1+rLDB+FZN98g
aMBZPuENeKgxjSfQnoG+jdbXOqv8drjWexpSdISU1ca9uOZG0BgGjzgzhqI1/fT7PGbkYHhJhoN4
zeNnc4v6aX4Gnn3Op+EXu6DMYup2FYYnAtz0aegk4NOkPopJYGnzmdeFRLu4/Dr3LeGpNdPpnL+3
DJlmSNwm1cGsnr2e+mYeZYkRiOzl65U6n7k5EQIxByg5gCrWWGw9EAvyFoRK/FD5NnjYvU0u9vOt
h8FRBUMRFzHFGRsJCFX5kE8jP6Q7T4/sD29EJSwq919/xrmXn63802lLkONaPuTR45hOWQcrBUhb
faOG7u7GgqxM1GcLy6d8VXSl5c4WdHc3M/hZwddfsDo+WNmQCEGBEnLvp1s4bYymFehJRvx4ZIGR
bGSNVpcBN6wJtAO6kpdZo4lZU58aPYZ3Rp9lul90b5oW6l5Y4XX09aesLYbhopILXDgAFsvTP/Ql
eGnSgqMp49HBO4JHQOB8beLcwVgIG9GCDpgdCmtL4lbZWU6Rdn11IFkR6u1NM71agOujSSjK+E4j
1e5re2vT98neMn+Q2+0ghrKpDjXtfL0EY76VPZoM6o9EsKuEs62QYm0O0UmPNNzsBcBTcLodlJ17
FjcJP+Qkg/RXjgApD8bS2/iutV03575m7CgoQ5ZaD2bOXdZmDo4/aPquQYawsU6rn4GXBOJv1EBB
5Xv6GVo3Mpf1Gj+41AUMxvmrc9B6DnG/1aazkkxEHhHkSjqIm/F/lnAlY6BwAWle4YorfSWutfoa
ouo+sUGArV3Z9nXDnqZWx4+ofDrclzy6fId8tr+MM82sbfkE+3Yh3qWp37E4Vz5AD7tE8geTexsY
/rWZRU0ZOHfU43V92T9G8zh3mzEBbWoZcEciyBqv6i1Kv7Xt8dnIfCw+xQ1TW7RNNsAIJ6FW+/Hx
6zlbGR57AspZyJ7A4y19XjMaLUrQTB4sP0ONassPrQ6PwemczoJ4zTyFn3596pVyivkogGJM/Kb7
UW2Evqvjzw1PKCIAXPQP5e2n8aUWgwdVYvxYvLA9yZ+/np2VFUZCFNe/gU4nEy08pz8/jnUnaVku
Dl6b7mwio8K+77Yc29o34EIAkh1ZC8ROCz9T9qKpkSYThzx5V13mq+Hye3O+cf7HwPwDPk0S6Rqr
Q/QkDtT+UZsfnv749SydR+hzPerf8RezlDddCrGaXhxGFvudtR/i0LMgM/f6tZmVCwBAQeCT0OGG
zOsSPVT1rKvArVUdGIGY8CDN2qc8PaCw+CPu3Fct2RJeWl19F6hIiAzCpS1vOHSCVKVy9epgdRUa
DwcUeerEudU8uaUGvrYFUGtFygps3mhrWniusRJ1zgdaH2YG9yfeb1wBa8OD5AM4xZn+GYWe0w3g
xUXJXBunJBG6uBlGNhyhRXd5IyhKoJ+szNvk0zbj6Qg5rwzbrCLaTdGb30S7hQxZ+RAg6lEEQRQL
hPeSRdK0Yz3tEqoO5OfQ3Az84lTILG337/CLZZhqOJg0w/CtHaYPE9l/vYFXfz1qIGCqmBGQy3I3
lJOR0KkxfPLTbN8Mbas9e2W/4g5HKIYOPWDsls4wF65Wp2PZHghgyQTV+rIKnS3k1tpHzCziMwRt
7mVeFLydjGhd3bP2AFbuoIjibIssZcWboHKLLD4yC3NWerEIVZWxtLVidRjt20HcZMPtCHz6lvTS
2lwBcYM8rq7DvS+VJjzV1EmuYa5GEFcn/G9D/1IAui9f8E9G3IVn7wBlqewOc9VYr3XQ8o3Lb+Ub
0Hkwk8xBVRIrPi/VpwM3oOtItkRvDlq8z2kgp40Hy9b4898/ja8L4rLKwvgQedRAOW4Ek9gIP1Z8
Oh71EI8CNg6syMtloCni98Et1KHBCkt9DE36ConvgR+T9sfFizGrWLjAnaJN9izPSRqptwMX8vCq
e4dy3Jir82MBmIGNZ50H4TaUbhZVm7bxLEUzYh4AZm6uYrURaq4Mj/AMVxBaA40ZabJYiolaIuWD
AQ+e+BJEDxfLXM+Z7JmADYJbeGUtayct0ZwBVSZAS5K/N13659K5/3/tOACvoL6M8vLpzy+7Wul6
3lmH8VvZfI/FRgCyMjszQgkdp3jq4g212KimUTp9DXDxwSvpzuDTC8iLNmpL514JYoV47UKoZCa9
Xqbvcm41mcl14AWln1qB9MJYXlntRqR2fuLmfl3UfIFMBMBk2dY4ZqkirO31g6uSqLSj3CE7bl/O
pgIruEBnvii4pyXivzbrwY21mgK+0vuVc62NkRgPxNzIeK5NGfgO4MSh64LIduH9qsR2Rqis0kOl
8yti4SU4JeV35FjRTu1e3heOzCrUaQCCh0MHEON0h7lukpZa3GgHx+fyRxq/fL2BVxYGrR4e9ADn
qjk+5nR49Ju6tV4L95B16rktYhgxQH6qPX9tZmUjn5ihCzOlZY7Mqd0Do5WvT343bKzJigEb9RHk
AFGqOG+LaG0FwT4dB9GUv+kTLTZ+/zzLp1namdoeEJg5i4a3zDyNn26M2MipzStqHVj5O1E78Uqq
u4HuyLTLho+LpwrrPZNQENSNz+rJ6CNssqIGY3AdkeQm768uHx6cDfC5aI5Exn4R5kyWkU4d0ewD
p36O+slWtnRtIT6Pv9hQbkbykeiZc9AfZVz4brLVlLxy+hDWIHkF9BjwMMZiKUBt43GnSvQDBydU
Dw6NIs39WrBA2+LwXPkUwLYQ04JmHHnyJftUXmisGUVNDqCX7x7icaPMtDX8YqY6WueZVoBTs/Cd
GOz/wcULffLrF0dOGJkkbMDwmRXmaZBdTkKJLiHEsmjRm2E3S9b4Om+tKU/y6cDaY2s/mMXPIb/c
OeHqnnvocOjgbxdLPWoCaiuVBNg4d/0GrVTOeGMOG8swD7I42ogyEX/gAgcAahmppSYpJrvMQRRJ
E78YDkNj+E739PVirBoBuwjuP8BEUBQ59R/CcFstlzE5CHYPCYsY0nzWFuBw3QY0p7EsxgzWO7XR
5g1ShBYAgTa9SQrlW9N9T7dok1dO35ynQEiFUggOxuJDoEEV53EBPiHCPyp6F6fXsQas1fPX07Vy
NE6szL/ik7slowNxhzoFH531tyIPRbz7evwVdw7RDR06QBCNmpP8p+OnZQ5YeAl2Xis/mvmL1lx7
7NoYJ19Ztc+3Oo/WvgZEwEiAzPDGszJ6nxSeU7TgSIo7K3J678fYbm3ilUo5GmnnLiDwF82ErYtA
NO5Q3q2ZJAdKxl+yp1HLrBSoB3FVooidWvWVO5iRXdkRRV+axG228SRc2X1oXwCyD4BxxJNLrEAN
NROizXxAUnu2xm9Gel1211+v2to8opqAdD9axOa1O101lcVCAx3oBK4p587o1PfY6zbeUmvbG/Dn
OZ+ESPIMYK3Hup3IcjZR/6IMbP0e93sQPf4HMCUbH4JiIpIjiLyXXkdhFSxR93D+pJp8wR3TJ+MQ
2pmRBUIML1/P3NrioDQ/K1AiLwBOkNOZczOOV0Zt4yarssDqkEDJHuMsDb+2cv7mnUmU/rWyuHHc
KtMsCfWAA9Osb6xqfcVbWHvXMrW3yYaLOP+kf0Jv4D0hOIQ07bxZPrkIJWUisyGdDnkrUCnXA91k
EdVev/6kVSvQTgJgFUJ8Z2j1OLVRxCpBmqTHWgKKlelh6jnoWqtk4xZaobrE9/xr6awGTLJRoE8P
lnTqM/YYOz889mFlTw2oHkiLTr70/5CmON/vaPAwAH+GS59Zlebv/zSLbaERswRBHDgXQZYTgVgT
fKbTVv15bRbnroXZ1eKNsXzkx9Qe0PU24FRlEiisEQ/9By///fVSnXsHfMonIwvvYLV1IyQbwXnW
kptJ9neW0Wxs8NXvmC9XJHRm9bSFkwVDQTvZjTUeHG/PpnttvG+3lI5WvgK1AIK+m5m65EzKcCrQ
X9XkTXW8d6Xp4yGy4abXxsfDAlkpIL3hSBezBF5III29tDpaMfddvfAv70xCURmqU0h0Iv8INd3T
HUWllTO8gjmUmsKR79Lni1f58/DLLG0R1/CmDoZP6XMy7ez06T8YH23NQPzMt8ASpJwNMtNzV2fH
SfU+RU232gCPry0AoMn/dG4hneYs5ydhpRwTxo6F38SvVXXxOxgADzDmecg9ImG3LIpPhAvHHUh9
BOlFgM5waAGHX8/QeewEC1A+dZEywlt7eQtzc9CVXun10WqDlPiVd5vrPmF3PAcAdiM5dT5ZsAXc
31za0Z2ze8vosl5UREkgnu/EeFtP8uLjgH4BcIujFgbpIvx3sVtTQP3SyaqP6ViEDCod6RZ2+/xS
nC0AbwXGDlChLjdUqzQ+ETbVx7Dxvnte2LaB7evDf/IdONGzUBZSB0uEAiNO1iS9J47gKw3jyQtw
aXy97GtLgTTt/1iYt8Wnm2JwS1R5BlgoWx70GQn7Lbjp+V2EmUJry0wQhxiSzr/gkwWPOVZRgRbm
WBc3rAIk7appb9QWvcnKd6CsgBQh8s1IqZH5V3yykozAsk445sdGiZ0OrTNr63GxZgH9QPCxgKZg
4Rcu1knzdPAStz4a2TOvHpqLo2CQmkAKEeQvCIbPPLgWV5NeZhk7jvEDVFT55Q4K46MGCa4pdEnC
yOkECfQBOV4Zl0eV1mFsGb7Srr7eSisLDQFW5FWA3pxXYnHodAs0KaOyy2Nr7oT2zZY3oIkst4hS
VqzM2BUL527GiXmL74htvSzdvuNH0P3Iv38L7/eW81i1AGIZpCdAFgBveDpTdiug/ywGrIRxI9z3
NHtCdz+aDTema8XhzvmPGSH4D+3k4lwUyEIPlsKVp1nFXd5bodabYa283UDQfu3XzevXy7Oyf0/s
LSauTOu4A983P3bpGNmmishWC8A8wmnKBQg+HHRk1pCFRL/p6cR1JJ+GYnD4Ma53bpz6puvX5v7y
r5hbcB0dYL7Z+Z7aSCo95TzWq2M7/qT0L+SPvx5/7RuAzPHgrkDpi5zL6fh66Tht6VJ+dB4N5Xvy
NisP/4EFuEJkOhHSgGPo1EKZ99PQmDVCHXT9uFkWeFblT/lWLXdtF88e9/+bMRYTVRfoo5IWzFQs
MvmDlj+i9UcPvv6WtT2F2j2q66jjI/G8MAICceEyVfBj7f1lj+1WD9bq8CiP4Y2GM49b6nSqZNk5
wDgQbCgPEUlfRmVebqz3ygMNCAQXbQjGjAFGCHdqg9Bac5tc50eXaL7eXlluHCbib57nEdNGP0X1
pxfEF5uai2s7be6OhQ9YY0hyy5TLZrLYUUx/De9Zr1/o+PH18qwEKfD3COYAGwDKcdm3bqZZm7Ae
Ua/NvECvjJ9OUuwni/9xa+p7yeVMLjPbJyiMyKx7g0D7dCpNhQdO08Ts2KGP1QBpnlZD5c/b2HNr
8zY3gv0juwct30XSo8rTDgrjsFJ3d66z74aQbnVGr50dsN+jxRsoPeyLhYkhKbXcqXHHtOwWyI4o
q5nf9N+bfgucsrJAyBPhjQ5RLFz65mLGempyoB3H9KjY8NpxPUSg5hPoFNqqi4be+XHxfkAaEcBP
hBh4tS/1cLxaGWNT8PLosQPBfsufBTX8Ef8j8dPXplaOLjDIkGKHbwCX/BKnWQwMAXJnIRhwfth+
Ry+/zNAqAvYvdPMgClhugnicYqmwLMfyKWuDNtnwCit7DL1/eCuCDxJ1iuXB4WaqxaSuqqOiYRmH
lhOOW0TrK6ldJCOxfwENBIfcGWFmUk1YfInIO7d/JU7AhnzvKhYU3U6RfeLt4iaPKv49pluPipXd
fWJ4/vunUFnaTjM5RiyOg9Z/U3YfOoNxV7H4GvwvG2d1hfd4/kgHjHbIISN6XsSEpEpL8Dsh+DdA
Ypbk3136zey+5eKNtV5ku++292RAfya2VdBuneKVAAvZXoLth6uDwAGefifaRRNd2q44CvOPkree
cYdOj8gZ93F9lfTT1qeu7HiEJMguA7iOWtAy9StrbxDJ0OMlNT2gzhEIF8qwowiSggWl9ddOrsw6
atBKQcEdJuoHz4gq7+3rU/cPrGMRgiFViztlztcb56ksUTuFSXt57CbtXo9xMFAEC+M029HEeDIY
3bWN8YrqG5pbmc8MEnVas0vw5mCjYsjs8lDPQAsojer965925urwCp/bqefVQMvzUiwlYW6XTjhU
kF+/B/jGH/WdlJGZ7klycTIMBnDteTMH0AzUmlfq0wY3BtFDIL0VjwZjwV4kW3Tka5+CZ9RcKUPq
+IyQwB61kaauwvi6X9ExHLgMm99N/Z5Wv76etLM9NU8VwZMQWs/AqjqL+6EscmUM3JSPdjANEUt3
Fw9vziQqyH06xrmS/JAZdSlk2jxmFvQ3hjrQ5RapwtkhxKPTRNZthrLNheWFA7A4HfVJ2t2jZXwU
/DEb9kTue+0YW+BPMjfut5XpAsElvgfhHIqySzgSbbVeGnYlHzmUy8mN/nDxdIGj2TBBAesAjLKs
hTWsiDuzTOWjND6SyOAflw+PAhiQYai2echGn27buQLhFjaVj2g2/622wqa1ufk8+rypPx0K0TK7
dTJDPtbsPbCNjfzk2YWJrMjn0ReRupmrpDNd/Paf+XjUfvbty+VzgxwVfJoJxpqz+rTW9GWHclv9
WPI3xZug1c2Ns3C+Uec2bNz5SA8j1b103xXocDQ9w+Km3rdhQPBv3/XmH8O5Hacrrbn4dYZYD/c+
UG14KyPZszgWmom7161y+dinSBsyBQGsneU8x1s9oeerDjsAAALOAVWlM/kbIHa8qkta+ahnUZVF
W5JqW8PPf/+0qQZCyoaXGL5t7jLxXF5MIDZPk41ef9B+QB5kmZQWppenSYzxiXLDoUru65oFus4C
4vKgMNynr3fZ+S4G9AhBCpLsMIrcz+nnlF6jnGQa+kegM329/5s40Ij7/rWNlSmbST3xgPHwTAKS
+NRGPyUFguN8eOydPrQqGdKLnSAK3XhSYMow/lkXSBI3ZWpnbY+N7Dfpt1S7fHwUt0GmCfzOTFe7
+ABMXT26EEx5VLvGE0D9XYwEo2hcAi4Ipx0i0Wd9MxMrypE6qfXoFT+t/DGDFgvZbXVmrCw1zh4O
OjIL6PNaBocA7I8IoTLzsTmC6Bk6sCxKL+Y7xId8trHIjnTKUdhtsJFlFDzoL5C02XinrDitubEE
NY65Jnf2UDWrtkVjLiyINGTGd1wsu5L/JeM1BKIKsgXUWJkzvBnRloX+uJlnb/77p9NO2q4CuMag
j+5ErgoSgmFNU8n+6/Mxl08wzkkQC0gxAHpzUwgI984YL2vZTnEf28Zj1jkvNG35NzQi86shM/ME
mDp6jCtV37c2ZQGNHWMv6QhO1x4tab43sYEF3kBGGuSeXe8Hi5V3tVK/Gtf5RQog8sYO3BuROQz2
+6Sn2XNaxhoD0rDVuF+6AMX7Zm/8tk106wAWZVzXBZ8lpb0hD3Opiahvubb3pD0c06Edjtro2e8m
3sGQpSkdbad0oaOZJfkQdbprnRyMWxmQGXWtQf3J0GXQJQ7yfd6gX2dx/ivXinQnlC19zyzKnaGn
9d9i0Nu7AZyGt9xVyKFKmv1MOXon/HQcKTaqgkMsE3M3SfRoB3Vq/ZRMWahyOdmrrJVd+KABeIQe
ykvZN1U4OVPxg3lOFbaZ3u2s0jN2gvEh6PR4usqg9ee7rV5EItZw16niGewnyV0zaiQyWu3XBMVc
6XdqoqnvJC770MYh9VsIcURmIezvYtSf454UzxLMxVe6kJAWsVqnDJJysvUwRW+SEbV+PmvtFcp7
7VGQayIXAnl7XbTvRd390D0++Ho10lvXw6T73CNJIJUY3nJROdJ3KmtCLyljz6Oo8K6imhdfj4bR
BIzm5oOT9Wblu5KzMuTccA9mS3sUOFIWxDUDyKLQZfLgGNX4OyPdX8guNLtaND/5hLSez3JqDb5M
BHP8snNfelG+DI37g07TmProPiMQFS+EDzAhuLm1MQnJxF38uy4BCaHtDZUMWk3jf2wXkKIyiZOg
a2J+zJBiujI9+QSY/E9LH6Arkac07JshyhryV+m99OPKHu69ZupV2LitVX1rtKrd95J/lL3pxDv0
IYCdoOmsJzvr6jaIBZrYQ10ZYIBNOrdxA3cYs0dAPV65rTguFM0ekNHpj4XMfuq1cxhzJRpfy/lr
r4vfQ1prfl2kZsALkIb0VtIHsZk5fiZSd9cIW157WmuD8j4TPCpFnrKQoE3uVkGopvaFUYMqIzGE
T7K4i2w7z/ZVPiV+ZykR6uhj/oBIgrguCvZcjkPik6owI14lP9pGM15sTqvrcWz+1LZqOt8WCb8R
5agFrbJ+tokxOaHmGI17ZQ126voU9MPyQFQByrcavFKsb3twOhYVQpkMut0JnrYoOL0AMETUXgOB
SHszpkVr3scEEIipkZNfW6oKh9gogqHz7NApsw87r3noNHmrosq1St9SbVXu3KGbsHks6tOe3OWj
QbhvjmZdXzcjg957a+mBnfd1wJMa5GZlBV57HaxgBB0uAXJgKiRjcaAp2EuUOfwC0229hyRKEvSx
aQVpZVj9rmmkZQbN6P4xJq1hd30hvxWg4f82C/tRbAb5TBm7G3PtUDqV0PZTJziDDhSBWHucPcVD
+aa7OVxNn1nmFFpZ/ypAINXfSDfL76xOopGu5UWn+5owXpqBYuqQ6THvhUHQDlV4Rf/MCVTgr5Wl
JVe9JZLHEfQOGnqZWoEIy+J+oSXG3p3i5LpWjGdRrjltvMfevC8k2as4y/yWFq8OQUM+bj8Z2vgB
QeOIKjBSmUD8sIjz7xCSNe/lEBdh33VdHY1Wfzsm9eB3GblKav3KrlrqS0qfJ9O7kmb7t+xsvbvi
w+D+prg3d0Mak9+x3LXlrgPkPCJxj5OA1vL7ITdpDLCRnYCCl7jfZUZZFhaVJX+40hifUOH8BRJr
cstU98BLLBLnbHytrSqFl8maNACmUm+iqS+HoASM6S6x3HJXWmR4b5WM90bnsmeiDc8Tz9/QBySu
XVpbd7S0jTu3xmbBadaCzupiH+Ay5ecayUIkemP0pPNxNwHvdacVscZvDbvrBr9k06/S9iptrzOP
q6d+FkB8N5VJw6If+rCFs/fL1LRD1DzNsLXrGmgqZU0kKO3K8/ve9HzDLX8XrsB57fIyyPOqi68h
OMgT4EH1zo2D3NIaMEhpDOLNqu77YjfwKfYVhWJrRu0el/UANjtohcZxc2W041s1lm5oM/RwCzqx
22SSd02fKl91JbCEevnLc5GrSkV6r5yJhk0njciyoBhAejhVq+9MvzGF9oY742M0s4wEqqra0KXQ
d/enDlGez1sixN5IYkjVO7j6inCCYlyxH0fOsGHTpPLNSRlpoNqs9FPuoY3Sqp5pM07CHwoWh4aK
hxDQl6vc0YKpRKuuzjloLPETicGwv8re2FeaQaMspW6QtW7+zcC/9Mu23Asr9mMda6I6/DDc0u0j
8NTkgcqEB+gxxmk1uxo0IDmIpf26VPwFjKjlToyERlZWxGFpypGFMcr/AdKMow8y+c43wF9+B6xn
si+HKfVd1X+MmMsAt60IXBTzHmwQFezn9GTIPKOPDLOHjFtG4/6tLkHCBoHrB4Bt4ohruXqDD+zf
ymIcQ7jn6qZy0+boQscZbsKBWnfs9MV3Wo7Ta5aWlfFNa/X+J2iVqT9JaQRAgVZBqvT4TUr2W29s
a2fDPfikyGjQDTQOhNYW13aD+fCc9o9pqCPp9RcqzBroFc19dEVu7Nw2tWWQDajYGyivIDtjx1e6
IZswFmkVgBQzC0wo79yNqQ2CMps313DI3Oe5W0VFJp0n3GP1994o2hurADdIQXE0Wlo5ecDw5tr3
hdnuIbbY33penPhuOrgUUaqaICzM62/olTbfjC7/oaibvvQqr3xrcOvbMkFIRvMcnWUNgibh1Dg2
A0K5B3eqPRFp3WD4SW7wP40iDoS9K903m6Zk/hiTP0mJ8mTYCfJkqqEZrjS7K9R9Z+rp74YijOkM
eSM9elAmy+7AY+mhHlt7U7HXoSohg6mSdyRzjoXdF9jLeunblnxLXPUg8rq60jyWBbRI94jVXGsA
meewy9N4L5u2uy5szQx1bbCvwfOmAuCoa1+Sjna7rALRmtSnGVqF69oYWRNQjlb31mLfk8lIothM
ZTRoeod/0YRe8i4bhwVtrckIWwSMNbYRZkJAWslzpz2u2g9j1H/1ot+BAYID9o6CQuHtzdwN69j6
kxic+FMRo3sAvYe+IzM0p+QMSbks9b28x0fYQgXIqGGWQbMamHqR+BBj/ovezXI3iAK6qbT5YRR1
FpTUfptGK7splHXfGxTkVq74YBV3v+cJaf+guYbcZW7cPk1uHO/1koORQOvzZ56oKmIxGa8SYfde
NJolyb9Bb6D2NeYltwQTD1pX9FG7Tl95IZWtpXzIvCH4KtC7EHn9CNCsi+vN4m2F8E2DLkuDu/NV
jLj7fFIb6aMJ0tsx0LLaeG97R77RovkJ9tj3PrHjgE1pg8Ath+xJ/xSP1XCspQIYJoWXuSON6kRY
FnZJ4F97yKG7uIn+DO7k7kGg3b0jhJAhMjeWz8wMdZlcyTpKE62OrLgcI6+g+S068uU9ZT15aJSd
7WpbWFgKuyiCPGmY54tsjJ8LJYBBjGlTOneqdSrqJ2Y3TWHiaHSnUfIRp6q7Lyl/lrbNInhfPBlI
Vl/pHCqoAAcB4dRpLHnPGq4Qo0pbYnYaL91XcEpBDxjDT1OT1S2eDWAdm7R06O+4yWr6VAqb8ysw
j2ZiZyO2BeF4nO+Ksi7CIkufUCL8UxWI8iorDwyrHUMZt3hPeNOH53UKntyCx3Hw6wssf8QKt/gB
CJl7NwmaR0MO5PaIM/2o7AkRfFWrnxm11JNmave17IDL8hwIyCZjG/CmZmZUlQwEeTzVn1Bld9Ve
H/MsjyG+1iXaLR0ZT0Hl30GAD8EpihOqrWuEjBP/L9LOazduNNvCT0SAOdyyslKpVAq2bggHmTln
Pv356MH0SBRRhPrMoN0XRnPXn3dYa+2t24oQempB/96wQN+dyNLcW60irWwAmduLfpeqh6yR7qi9
NigpNkq6itVa3EeBptQbzyzI8bg99Rgg5+pdrvsmfKrolxxouLOIBd5Jlt+ixtl6V40LJMiWSEY9
C3XqHnzFcdt1JqOyISQ6yk7QF9IrK4+5dLIo9F463TVtwYiYB6BEiH9lKbwJSUk3EJZ+6NoQiiDo
cYHVzrzPqjKzy8LLAXYO/ip0g0dR6v1VUCTnWKyeUooEV6qV4e+5Q2X3Fi0JHS+Oj6kYJ6uOSuhL
oif3Q+bhmYm1saKfIKfaS72DxKux86XM3CFCIXOYFXMNnDq5QoBRLB5g48i2qTp5cuu2Xh7fobLx
UOniK72OyvrGcSvVPDmiiDzSINaR7eTRr1irH0UlepLzQmO/qs2LJ2rZkxmVEr2v5X54ydS6u2ty
OvTFrr4G8Ray6y3ztfGHF9X8mXgJL2Em4AbqmvAaJIFoo5QDQN03ctnb+kYbPzjo2LzoLr9eTVPj
ZzPUpl2rygmBaW3T99lzGtT+Kgk4F7FZvpWN6XLK0he17WjqPhANel2e2kYuaDRVjZJVqUDSqTtL
fMQRfvJM1X9BZd34geqYdzVoUs4zWhqRHXVOeuekclev0ogYNoI6solAHNzUqEWJW2lwnYfUTKxk
TSOFJNsPav1QJnrY3vjhqKMZ6YR1ngXprG6dN6np38Kqvm5yGqiXevyjN4ZzSuYiJGTKmvi29sxf
ipOodpwDAN3kXs2j1IpSjbieCSjINBKU6Uy0qqgGVykLjkK8fLCq1IDuo+YHLRV/ip32U7XqYJUm
XJBaLP6US1iUMleRPfhMBsWsmLJy5zFnuVM9D4BqVr0pOZygqPmTq4NgR5rhrvrCGCIyDp57UyVN
fZUpQq3YYZvdOIMrwDbUwMUEcqNJ69DVX7oM4L/k9/ddpBtrgnuCvdYPuFisx0J0XoTMF2xDi9Td
4EfZqh+UaD+0prdNA6fmp/n5SW+Thig+G+kRTlC8Qpuv1v6Ak02EyoXt9eldZyqMoYUtGA5R8yi0
Q/QjpAHYN9iKSbNHNas4BuCjbZmnp1m1hnoe0Lp6ytFW2Btt4Qcr2RPDG8TQtKcsdH1OuF5UYOxo
rmTjNirfM2jIh0Hu2nrtpIKRb5M01ndNnW+1LBFfCInbdQxq6w7nu96UcVrCFVCkH1Fa1f2+caFY
E0yBSXS5KXgFLduqxHxVmtawyzrzG1Pv2HglED5M/NV+EB/TSG33oU/8bzR7T5K2ll9ZV2JhtDRp
cPz6rqrCQr2x0nrY1JovX/klPWGpXBdrta2eyZAqe12Qv1seYVWXWk9ew8CUULN1T7txAvHcOhV+
eOj+MsrsO46ZsRk8xTq0BQGhReG/M8L2nLleVW2KQoxWhdgW0UoQxWSdK46/LkxCmqp3fhqIbq00
IUJlUI32cSTv5Vzfp0IfFys85Zx+xcMmx72y9GivFN9MZV/ppS312pvcucW2zDPpWvE8cJRkXt80
ch8/PKMiHk9Et17rEbK3fZQciT2f5dINN2HT4HRnZbBtLaO0w7qMbtSWTGqfi997wc+u49gw4nXr
ZD+IqJQrKWrKTeEN+p2jqu2pLVxnnXTo4ohG8BhXw6/ATbVdg8R2b5eKF9wESNA9BUOd/ohKrXs0
I+spEcTIAwOmk3OL/GYdcixWYSVZhzwS4nWArFJqO7wrvxwekSeAHY20H4LgV4aHcO12injru3q+
7tqusUXumOvBzORjJcUq2ZpYEO1GdRDVNYVvltzeq8Mg7YpEbTdpUPk3rYzurwNvzPbr5I/pCW+F
ltL/2QzORogaWYa/vIaH/dNxEvRQHYBPzuAbB1ej5eVVh9rYszqQ8QqU1pRW6PuiqdMRxzZuYZor
zZWqo1oEA6IGWoYvYAke2VNSXrXUZGibB9mTn7hjv2njpbHkZt1EpvTQtkr25tc5XU8cbk8Y/sPw
LeNJ2FUKke22Ixo8FbpMCKnrWfarVEJETsv8oZAqGelgfsaqCry2InhKHpNQ7654aSng9VbU3TSR
b2y7JvvZuSEXkt609aku5fwbWjcDyoxFvHELwbqLjdrdBkPyFtJUehVAiTTswok7soXWKxmAYOVW
cfkygEk76p3suivTdAaGhstypcu5L9LwxDG2rdO3K7EOkMOXzee+LPw3i8TnPUJQL2Cm9P0g98rK
iwnxVq3Xq5vB0V8kMnfRwOWqoz6PGKAX/qoLuWIEQRnZmdoE/rrNhP4hVMrwzRjhDL7TchFarvJa
EXdeC4OZ/3bqcelF9Z7fXa67wumrVU6ebC1bdbMB0JQ/OhYxrdRYD3LjOatGTQ1bVlIOZBK3dqT6
6qrj4tlWaur+CIBSPASZpryZamy8AL0LaruV/TG6EEKVnaR0HTcscbCStcHeLwVAbMCMwSxkJKeu
BkXvdqoY9/fw+8xbtaXHVx9ryW68Jx6qorWGdSAmJu3chcYmz8zBcRV0jCUQJvoql5RwoQI7V15A
EkUaCxlQUKbotCxTJdyqXjkbzctgbBpln7Zfr10htwIKAeEN8A7qpCITGiaORRwqFN/WUrAnWXW5
eDFT3IPZjo4BZ5//TUH2GnkqxSsT5RwLm1JbSe4CyGjm+2O1GEgIBAQaX07QyXEoOlZYWua50n5y
g7L/Lv/+mSV4//0pglMvjZbkGt+PsoYs0V5NDi5ZtstGppBblbWFpAbiZGzkwFpMgFkVSjJy40Tm
sXOTO1frHVskVKksJSIc9+7r1PiRpt1r5WgrFQnOy9YnU/jJ+GQLiJXImbJ886gM5m1QBAcriK8u
m5ii3v7aAIaCaBMBMzI8kzpymKtCEhaGftTEeyuhAONctd1JHo4hpOAWPmvdbhwZSK7u7qrFTTLi
RN6Vz/5jHdiqLCEBOYo88ffvynSWWZVi3mE9boqtMsR/DKvYDpqzjqN8AREzu5TAJP+xNZnNEEdP
TEmsH4uhzMmN8C646qOcDI8V177tdukhy+qt0Yk7snxLirdza4l+FYft71inOF3Pc5xKDgT96HXX
5ZNSLZB3lz4/GZzoIAYaeHxeJU241fjj8j6ZnDYWCgQZ4M9RpgIxoCnvNOfrrQPK95hmv5OqXXXx
XhPeLtv4PAZswMkwIGgbcAEm1fqi16reMBr9CCVUO8hLDbk+77WPn5/gfvReTpFB4POKJ3xP5OrO
zdMbQS6vyXsc/sVIABKz3vDI1GnFPlAGWc7dXj8OFhl3HLXw92UD41R8PDeMBYIrkAADUYcpwQuM
UYh+cq0f9Xjnep6dD69dpthNdq2Y+fqyrdlleWdrMm95OvhB41b6UU7cbRqXa83aXLYwgQb8Z3O9
szB5KrySXKSnM5oAvV9jnVTVqrRuayqaev1G4vWytbnxjMKEHMURqTNFdw6RUXkIsqE2G0g3uWPt
hvbxsgV6oM+sD3BFjgydWaDgTW5VV+jNrlJ7915PxdzYkhFM9gSO9bpqRa1cdVqtHVzFHDax3BaP
rdF466DL3UNWKpSdUPa674RcO4h5FN8nSeZtXTNUX0g3dec0qfodN1j7UpuC9kAKNNxTHI/2GQUc
exgsZ5WLZbAmb0pBxIFwT+JayjehUfXnMilZQ8dTdw41K8AGebNLjajZR4kcrU298mkY7Zkb8gvB
VmlCaphi6F2FEXDkldHV4VVgNOTu9T8G1q9LKRLvAQSE25jGBxuUw78POfXNIgpoqlKE2Y1Qq8OW
0pp6Xae5xkOdN9D50Hw9RiSejlpchqsB3axVjrbIVvOCnx2wf4ronrRyM6Veq7kj3Fl90t6Elh9u
CrNqrqUszLZWK6rAOtp0ratDelYClWRAJKartKupdfmet7EcagW9IWcPTk204TWh8ezQu3xLFB7v
1UYTdmnpRtcoxOorCGHyITfUb5nWeSsN2Ifd0+DuZIhOsxLISa2kkrKPWUjxtZCLP91W8tZJKZy9
ph7eQBdd3kNzJxwwKvky+S+8f3ImCDh9gkPJvUexZWtF4TWdn8YyxZPZl7tEahbej7n7Hc0vXiiw
LKO/9vEhroxS0lpJA3ngeVv4EED63evIWMLzz5oBkwNQBlFj/v/RjFuJukfCzr2Hwl2Ti/RuWPxj
W+sL/vncGTdxPREhYkSfENwNWADFSB3nmJrpL1Ub4eKSs+A6zdkAWIQVE8YA+O2PYykqOSZ3UgpH
uRcIfgK7iBaI+jMuizxil/5r4u/fv3OPJApnvIq1cGz0TLfdzGrsNA6JBSxymvVJL4x1XfYHveOw
CNqC9bn3kn5i4+uCpgUYp4/jC4PB1Hwjc46dEW2D6EdWhZuo/xEMC/M4a8cAPI48piwj1v/Rjk/f
vxp6unPMk94OyydLRAjEeFCTb5dP1Ox6AYXGi5fZfvLERcr6KCv1MnSOTrRRwtswW3/5+zwEaNZL
bG+ED8a9/26xwAL71Oos51jHDxQP4ofLn5+ScMZXku8DAxxVEkfNno/f94XBMhPHF45cDTI7olFW
iaC4CI0k7m2thLRpKWPT9ryq3HdoMa+TtjOpiir+1weKbjsUGUllb37qCYg0v1v2Go+bQeaatCxV
hctDndsR5E4RKFZ0pm0K2wS754heUbr3AVXAVBxsg5R5BhQt1HaXLc1NKlRKWDDQT9Fgm7rlVup0
PX0n3Xs5kPZW0O14Fq8zM1tDGgSJJK7LuCVppP4Iq/jWicQFdYm5+/C9+cmepIF57XfgRKjBm98H
TX7WvGrXNvLChM5sfUQpYTwqvCe6PvVH22Eo60QOuUfKtXGrdavLsyjPOHASri5e1Uhf+ixHqhat
0oEpOfaVl21kXx9WqWY1K42WEfi/UvStb6mIyUlu7gDrZquCQt4u80WNN9bxflc4GdsudLOVUebB
KpMo/yvZ8N0sXHMdSg6eQRjS2CUVkG7N6j8+Gvh+o73RwEG9HUq5XpPZioE29Uvy7jMLxMg0PLhx
AlVzskBqLiV+IJrOkQqZ7fjKxo0MhOfS/eUZnF2gUZAboDXKYtPwCi9VHoyKs62YFBSjYJUvGJBn
PFIG8o8Fbfz7d7dT62ZRGwmecHScdp2Eud2pMr6SYtzHiC2ZVXIN7A2QU7IOSfWqRn3faOZ131qU
vpKDjtKK4BU7s2tvkQfdhLG/l8ATXJ6F2ckm3QX5BueZPz/+RknL88CVTLZpdqub61Siw+CS5OWM
XwUeeFSWMJgPcdpLKyq0lsKLJBz7+sERn4BcrWWR5nyWto37h8vjmTsWqIQisEZGm8h2/C3v5lwP
1ZauuZF772esav5LMMGXhrva3/WCTI72cNnc3CYikUdKjwSwgSLmR3PUl/KSdljCsevvgmCf/778
+dktRHDO9iRbA7p64ryVpp+WjdwKx7bTpGvB0cUVdZ1yFWQ0vQmGkaRXAU8BhxLcOAYFcnUworVb
Od+IYt31UCvOJlaU6AwuwPnVRYa0ymK1sVtal26VvDGu1SJ3z5d/9dyegs41+oEK0diUK5PjW8ot
eeFjZT6RH1wpMkV6R9hctjLzYo1Nav5rZUp+03ohBKOqCUdRYmOtgte6vQ6ChQzWrBEEDJBeQbrk
ExGnMrVc75KES6LUrDUhZryu/NZBLTuWNmZeuAsO4NxRGbM+MOTlEUg/We8hcluioFQ4CoCoMrBj
rfUnCu8qiry1uHBU5m2RgVTgtOBxTo6KoqBWX6aMbQRCe3BBpbhep/R3zCSqss2S/MfcyUTu/R9z
49+/O5mRmsqZFjG0IdBsV9pZfWUb1nMln/wCqGeycLHNmkM6e1Qlg2cxZeMpLXiMMhtDhWSXe9yg
NjiDnYo8ppiuL+/EmYnETzRI1+Gfjem6jyPT6sYrcglvuvbaveD6r42jQGL0N0Xp70CjLMSNM3fO
e3PTjV+0fpx6ZsfLT7Wuuqvjb5eHs/T9yR6MjDI2ep3vg54gzxUvaahI43xMMmkyyoq8B1RZRs27
j/NlVKJSSknNAEr1t2ysAXkOO63BOdlwTXsgPVqevlbfiLF1loP8VYwbG9glzobx3LXtTZ5le0f0
F876zI7hZ1Fe4p6ls9hUSVfvO6CwKR7V4GwbobKj/EoAlRl63r5z45VZLHVfn9037wxO5gEsUwNJ
TXSOptDcaqF1laCcCZZp3QD1hG64cCL+Ro+f5p2kP0RGDX2HafQsi4mThEPLvDdabxtJfauAlBLL
Vz06pza4zr7dKU6zzwZ1F8qsOzi8hUt7do7RKkNJUcZ5nd45vVBR9xbGwBO8gyrc1d2uAWhWHS3r
JUoW3qHZfaaiH0CoIZmfoukiA/9Mt2bOJYgFNdI2pnTjdr9T1bcd7oHYXDn6QmCtzq4pNzfZCTIh
XOQf9zZIa7Gv08I5evpD2oV2BsXFrxR7UCXbqE5G983sd4KK+pEobRpwIE2Z2BlwrhKUrkDlO4xd
O/WIyofb0BDBdrZ2Ial3ganv0m6PACogRWVVQkTonL3QwmNSr4382hd73goPEPcRzByCHTtTuwvI
krjtne//0Jy9BsZX/iGgQ6wdhvwA5G/hGvzblGC6v9heXLnUW5iAyX4uvZZgo/GdI52ky2YT98dE
JK/oDbAAf+l9ApZgL+vNvaDdJW1gp1BVyrjfyFYHlnSsfgd2ZZj7y7eZPLci40+CyQdfkFTBxxVx
1KjXpViyjrp728nVuqtfLDx+OD/QRpRND7YJsYFsuE6zVwXlbGgitpp/F8RhpWnDRg1+umW+Uv0M
jv2pgWiqJjokjW1f/XEC4Dfq2smXgse/cvafplLDh2XX0gZi6pZXtLutg0CzjiG/JgmyjceWyd0/
STusZelKaJ8TtSLge6my2zQ2NqGyaci4yd4OMmSsBqQvFbuMXzUUnx3nWhKiXVTcDcZj1uwa9Ujb
ydJ6btX90L02VXTQk99x3pHaNfeZt+Aiz5Q7EdfQqemS5kSIeKoNapoDINTSUY/geuzGuxPKqzi8
7gtanaU4ss9V/qb6BwodIUCly4s/85QhdoH/DCkfAelpjFcWfVs0rqkedee+zm6z0+XPjxt6skq0
AsQ1R0CJZNp0w6tl2Hh1lmvHQFdvrc7baTqpBECYl83MjkIZBzDmTD6xtI2SdEoGnvJoysEaIHIl
5f9PC+MveOebdW49NGVZa0c6/rg0Mw+Ul68PwRyV1wk7UEGdckNLVYe5U2naUQYqBAR3CZkwN0VA
vAlgaUhG9Uf5OADw67JVkkA70ja12se//sWvf/f1yfQURWkpdcXXs/wxke/Mcgm4MfMsknwjRUo+
Z0w6Tm5Oq+6Vxk1y/Zg16q3a1cegM5+CLnsMZGfdG+6+08p4wR2Y27ykPug2giY58l+TKTNauZWa
gM3bBCWPYmkU57Tp3E3SQHW5PH+fTHHwkfwa01W8/FQHPq5OoJME8fM6OonKVZE86812+GKrIfpM
fzQhfzQh66nQNFkenbykbw61rFC3qr3omMrmEqzg04OCKRLOY34BsA014Y+mBjdNAtfDlNi667yt
6NMZGLalp55dBcrv2k12l6fvUxA6GhwlikjRzMCGpDbXFMfKwlPov3j6leRB9wCXupSvmhsXul+j
3IuqI6Yw/v27S8CNXTmuays8gdootpUXbzOzvIZS9ouwba9Vxp/Lw5rbFWgQoVaMc0ZT0smmzwel
dR1LD09lr1cAIsPHElJgJi/1upq1g845sRn6c9rUAYjkmGh7GMJTBIi8KHE4f+XVy+WxfDrALBG6
k//YmGy/wPU9FcxdeCJC/K2q7gv4uSuQD9TWq1+ym94hvrGkYzRvEyY83UopiE19hIFKFQwVNeQd
9ZFyOOtttq6UV0pXanNtQhq4PMT5afzHnDXJZgpR33gACsNT27jrmNhQbPKV+282BTJZOOzcTUzn
ZBM2QujSNKOITpEcrpLOOGm9dRpgIF0ezNyRAlKDCCnPEZLfkzPcmr0jKUGWncLS8B5Ud9BegtwD
0P3oO1y5/8IYYhugrSj3ftIN6bXEjUgPpKe+KNYwcPZu6h+sFgYamgJfN4WEHwUBXRl19SaXeqRm
il/HZQZOltuofe6BJJfDL0KFy3bm9t6ovcHB5Wb/lDuKtbQOFQWdsDxypa0QwscXBm1rBtJvXQ7O
eK03YqVWCxP56ZXnlCGKwzuJVhj00MmN4QlBCV4bq5V8Iwk31kICYOnz46Z5dwFmIchqP3ezEwTq
YG0s/fq5A/T+10+2th6kpSCno7baa5oTtzXdSl+obS2NYFy2dyMItCKCHcwIBn+DcJvy/5yg6akJ
1CIuYj4PT0q4k+Td5U01/ucf3GmWF9FeFJagRaMzP5kgSKdeg5pJdqqEYZfGV127zeJvQfqQdHtN
3uX9ksGZW4AHj+hk7IU36s1/nK666JSkhkdFM/K8vE4qV7gxQrjWVioLa7cP5PXlAc7aM9AP5qEA
YTC9dbpiSJ2crp2nxNoGZwrWb4m5uWzi76s5mUTeIXwTcMwov0wnUeslXxcaLzkho4EcrtkFwqrl
TK0AKZlGdl94wiZIW/qmWU8VOORC849wizVvBQioze9ljaphRjsEm2u6fkyHobuuTQ++pwzP7cwS
0sivNyPlgJ3O1jOUF2AqiTeZovnrLNfFTZbQ8EPnPznAXGptuGL+tesFzqor2vC+zIEMV67iGIca
rvpLUqBwEqcr3VXXEQlTfRiQhOjCxoYJHhF/u9beE8XhhkhOOAC5ox13KgdHN4oTaau0ColryuM2
dQgnsOU8fm2RKzmKufRqps53KEZ9uQ3iCvChH4qbVjAgXxkmbHU7NtTEVgLzj6Q0zrMiiMjedq4u
bYj4H/WsDB+iTA1OokTj93WgI23gDF5xCCQF5V/Jla5oWOf8gNcpN3btBtZKGDnVkZpoV7SPadd6
KRW2lAnxXdz1yrpNw/augJnCvLTFwt6aOfpkOSiu/b36KUV93MtZp6qma8khBHnrN/IRPcT2duGA
ztmgnZk5towBIzUNGejlIkF/D6ITDUpGRt0X26CMTjzYSio6Yx6WiuH0+jKaDlnOMuLRr2/e4lJa
yJzPnD9a0QAzBi6Cipc1iUO0ykziUFPjkwvpzR9epfDWb68aNsHlQzhz05NlHVUTyXMi4Tx5p5Dw
rgsH7Xb68na01rnJChPQ0EKpaGYxcGAIp3jniRiVicvpSQqqOvS+OcV0YzvTI+/yGOY+j6qkOJYe
iaunlc2014ZSyoXoZLhPLfQ1JVMWrqpZCwQ0tD9C6fxTcsbKMtEXkGs/+flKq5/1pVLwwven5fcs
9vuYlnvJSbU21ob86b+YoP/9fG2ymVwrdDSx5/PGNcj1Klhf/vx4Xif3OML/iFzRZJHs1fQeL/vI
Lbwwi06DXq/KrD4oypH4guv6gPTIgjs8N1XvjU0OntlGGnoAaXTqpWuTK1E+Xx7M3MEbUUvkOMZm
ZMrk+2oYd7oJHOJEH+AUsYA6gJgrrdPtZTMz5w5yEJK+BBB0kJnmGRqvUihdxRyJwV0rUgKjTds7
nfz6b8wACUOq1gSmMrlqcXLhDat+fPKU+kShBAEWeZ9p/cJoZtwhUkJjloFN8Bkf6lpDiQKvW5x6
gaZEVr3R22CjSrfecNQDdHSa1naihY7NMxthXCLiFHLOkjwtZQZqwp6T0uLk3QtxsinS9OuHHpFO
OFAjRBRt3MlOiI2gMI00zU9KRrIRoYaFnTZzbDQaaIHFQKeTC3hyKv3UUlAekLOTJq/jh4fuuejW
S82uZnYzwu88tIhPjvp0kzHkKkIfUHAz+nP35ybb9H4AnlYw4dL+m9mieD1qCfPnNJwzaOCXBx2j
6eJsVfPP6fJOnltuGEB0qaT9IbC/yWz1JUuUiAFbzItWKBX3S1M1a4DmySNlj6ax0+UWBW54sN3F
iWJWvo745+sD4D0n2OX64l2fDCCSUgs9gIIJMuR9XXlbRTpctjC32O8tTJ7ZyshRPXYbQio3sl1D
XuP4ISrzMzUXnIa5qUI/2KJ9EFDZTxBPzx/6ou/U/OT+yL29lS3cJrOfJ/agnjRiwcXJpYXEiSv2
up7TDPK5R0vCWKIrLRmYnIqgDbPaUzCgxjtJ3DlfE0YdfUNqxuS6oCmNapaTzIZaIwei50J2Kv3i
j1ISmcjJ110eoheIvGMph/tjspnMKBuAWrXZSamBvoLWW1jhma304fuTrVRKYu1VEd9vvfIQCu0T
Cait7vh7UpRfX+0PpiazpXQlCS4PUz0079aWni4fipmH9sPnx73wLs+A5ICcFghqngyUtE3bobT2
xY5d43qT9Uar9m/Trk90HsEvYq9yrfSk6ilQAWBJgoVc/uVxzK4I7TVongvSVJ6mUCGOC6nupKwI
4vtDWb6Wqrqtq3jjZPHXX1aSV2OfA4Avn3u1SZ2B7K5sZqcgvBn2dbgQ2syuyLvPT06fLuaeXMOx
PwVleDDETSlt2iJcuAtnjviHMYwey7tll9CC60jkZ6ck3qKI98Um9f9Z8v+NwZxkmIkG2jwKjOyk
o95Me5gl8MncapPvUaDwwZH+hM2QnSoLvZQtlSeNf9eV8pvgO/59FbriQVXa4WuPK+AmMiT/Y2NP
XRE0RXsTxToTce0b5DCE3eW9O1mMv5+nUEOWBxbHCHL7uBgyQnXQOHTjrEpXb675taXm69qI4RjF
+Qn3Qbd+/LrZW4pAKlk50xpDOJjx/vKPnyzFp89PrlqS4KpcenxezG4s49AMh7bfGeEX36RPZiY3
LsKKqLUKlXJOhl9D9+j/vDyKz0vwcZImt6yclZkrgbE9Z9ScbxNlYYVnJwkwGvU4HjyckI9roDdx
ovuUXM6JuDVDu89s9S21vvbo/Z0iFTFwNivYRWNamXcyCY8/QK875r2z+tROvggu+I8FA7wZV4ME
LGgc5rtbww/KJPYDSzuPPGlf3cTp17LenwxMXBsS60OQlRioFZDN5toRl1pXzS00uEADQDOpr08w
bwEGJZp5snp+RgHQ1skzfn0j8dzRmxLM72dKTGuZoa9ktX5u0fMowCC1woKFcQ7epRPGORo15fn5
tKChBjqZozpUUX9WK+PctHcExzS+b3fFg5V8/UR8MDN5hoQ4CF0UBoxzhuLp2o2+9l7/HQUMb/Aj
bCQc2ckDlKfItnleaiD0o92G3VqLdypC1wVicpcXZPKcjobGeAj9CY7e5zpahRvdxJmFRpI6+DdU
8M650oL/qBt1wdLMIf/LJ6feAcn/U57N9ZDalkNTPEvSG4K8q7YjT452dizUX7cEAAcmEsr82ufn
r/VNcsSW3p+rXraQeQYadY1Auvwatj5qip7pfK1cNE4i5BfCvpHSCN5X+XjwEQnukcCo1LNXbsAD
VktAjL8pzsmmBhYh469Twh2bAXw0UCgGckspeiqShdggdMxoFfuRuVfzorwdSAJ1dhxnUrxGp9al
g43UHlCJMuxqkPLrQTLDA/rJ/oOEKDo4ycLfIZZn3CG9098ocS8KOwKm+ighMX2ndK99euM3lb4P
Ja3aRqLbbpKC/oy+mBmA7LSgPIqD4W46TRR+llEoPQQBGjqX9+XMbiEXRLQObAIG3RQzYRm9J+pD
oZxN7lIreuxlcKDDDjnCy3amoL1x7caEHXcaHVXwjscD8u7S7kKqWLWvKudG822lva8Fl4adP/sS
oT2Eu93upq53cnxAzwq9zIXLakrCxTqA/fE8EArjLE+LGcoooJeAjD5Lx9LQbFQQmOBfmfpk+aBk
sxVE5sxa8KA/3/FsVToK0DoQw59iAafWU9PoMufsue7OEYTtl93BsVhOxp6MHk7u9KE1erGNdCfz
H/O0vUuk+EqRvhZijLP2wcLkoU2hApWyhoUadehqI+hfqzj85/uQ8kZCrD4i9z/uiVDTvRjSq/8Y
BHgJq8XmqjMrAFWD1Bo7jn9P24VadVaLUR2y6jKa/vFOrv7NErwzMLmQSqdTsz7HQCZuy0dRXrhg
P/9+WONjBQuA/QwlU2wqR0lR+TvTUzXMXrulpuKz30eTgTTaqIE1BTKFkitUaesI59i4TqRdu5SB
+vzo0UTn77HD3weKOFlfWahMWolo4aM5HBLrMdC3yRerSmyhjyYm/kHS5ZpYV5jQhLWs2LH75UNs
/W3+C9oQn/bTIXNNIUelxQwfVfEQX6VL9KyZFYAFRg0R3CSV1umD07Re1MaDEDwmvzyaMjVf30A0
+EYnhQtiROBNZifMYznOeyt8VCB+yXb6cvlSn/v17z8/8Z7kptAro+HzcXJt1reFsfDzx/3x8Tke
+5P/8/On8buKGnLYqHxfGvNnKKzLNmE82t8r34wWAsiZvUqqjp5VYPoAAk3TgWjJ6F5kxcmjoT+l
dWN33U5a6tn4+bGFofTOxjif797APIZ+meCePQqbrPXtZiONEoybLy/KByOTh9bUE7quOxhJFSix
wfWQfP1IjDe3TJdkwIdIF01GkWtOVwZJ8siFvhnU/sqJ6t2/GMM7E5N7tS0dPXGcKHl8LvvbLvjy
swY6VFfw8qQR4DC9lsKoKVCC84xzHP6s6CIhL/g6M8eCRA0MEaRfkGaQJsscpbQz6FJHP3fimuLq
F7WPxivvw+cnCxwKtBGmS5l+bvxuG/nnNOwXzt3sAJSxgjPmMPHvP65wNJL/m6Flggo6tRh2qrUL
FmZOG0UW3jXIp1Bup4XVwCklBCVN49wWW7p16OHWabaX99DMYUOCjBibjNnfU/1xEKmvQY5HqPmM
cN5KDe5S4Tpzi1W0pC4wM1kEj/QdRvHMHHvOfrQDKiDyFbM2z26QXTtX8aKXNHMLfjAwucQ92fOK
HtHxc/iH9iiVv9X8FZxsYykUmDrJtImjkG6IYwv3MfiZip80kuqUWWcIj5WBPyajlS5fCfWzQce1
uj4MVr8eOZOS7C1cvX+rgu/ueaxxyQP+RHlCI2qd8jeTylck1+mUx74DgAzpKFRt15e1J2v4P87O
azdyJVnXT0SA3tzSVJVKjnLdrb4h2oneez79+dh7n70kqqCCGgMsYDCzKpTJNJERv5mVfVzQ3G+C
8kvcaeOfIJf7P2OpW5dFNQYvuaXnxyIQv1SwnFGwCixbQLkNVeoBMw1F4GnR1W0QIfcbmfdRV4eO
1cvRrdm24GVjq8PS6YgKC+CqsQ6RU5+eBAALQlG1nhU31h4x92ov9QpGN/inXLRo7te2nE4YbeVW
ml1hmxPdj5b2iOGt6H68hNcv+3pewMHi1g08lQwfnPm2WysV01jGhRLdJXGc2300HNoe1ehYekAI
gnKF8lJL54RhTsVUNV5o1LRXbtXm6M0i5DB1lOfvLP2npR2S+DGPj2pj2bXVwvI/15DeHAQIBlGj
wlNu1WEF27Rdc22J/VI41hEtrAupeUyaL5PyuVfG/4RYryvWmQlYerNBU+gOpIlmeIe5jyk9FOco
/ZsDYP19g6OS6bLwnOYkeHsAFFK0zBYy7T7CF7aEGmX/ufvkb4C1V4laLyo3VOffBshg8SJxqFp+
Pnrizhi8j1fZqb+fJNoEFCJx3m9b6pJZGbMUapafDTdXg/YPfzx8DEr/Mm17ip1v//hJVApJLA3L
FyLuka9jfuYJtjnm18kB0LLiPwD384jZrFeoQIkyR2N412p2kPxSdEe2MFf7XFH7XZR1Dl9lbqE1
xcUYDuFdlhV7HEJ+GE36uazkf0OA5yZRp2i7FTUZkKijQSmGsGXmPULolw2+Xx9/6dNz9V+IzVzl
YdtVy0SIUD4qgmviE1bsu3N1jxNbmnuQ2jNXL6t2C4q0FGhTA6bJPjot9qzcB/VF/fC5gfy9MCAW
cVtxt1N+3HwO2WKujEF5jLXLb/uyuEq/fRxguyf+BlBRnqNdfOJdlrVtR8OvVx5FuCmIVjXDOej2
uQibLLrNO9p9EUNQ+2dhH/zDAMCSkYRi+bSi5DZPs6igv1C2Ej+vCvs4iQ5nDlVlu5aYITyY0aZQ
EcWht77pJSljTIPBrJXHsMg1zwjS9CY0pOpJ6srQFxGvPQraor4gzpX8j5uVllbaNY4D6JUPo9Hu
DKXXjpWc6vd5W3Z7aqnyiz6O18Gc5QdRHk2q1kLi1olQXYBck/b4jWH3aPS8k6UWqyQYSbuhwzVn
AJ6Nf1I0OTMdXyy5lrK1q7QXf6NFhEdJgE3mgkLYJdYz0+ceQ+uupUIDEJGJ5mzWN4e/ZAbd0qDN
7KN3qjYHRN8/XojbaV5/n0YXhwIwx/dt01yMzXTuRM7+8o8IbE+0jtUgO7DbP47zftNyisoAebAa
Z8uaa1rw6oCbMlMLMSmz/OVXl95mX/rh0/cAATTYtMoqOwdA922AUDOLRgtN0y/Cq/ii1j99eq5p
69oTRIOfJHJzIkhCS50yk02fbz1fa8nnutd8Zt5ypBBoe/FsQLvn7V8/NLjsjIms+yHXGAJ9rfH4
8fy//87sJepA3Gb6avm+2a+laWHxSSHLL9lNurUb0ZSgjWqHveB8HGl78LCcRGp9qGUwllWq7O1Q
ZgmTjtHoFb8tLAddCKE911T7e/y+yVvXEOR0pBNrZrdVCE0WuRG7upH9RcJpqt/nhV80o21Ux6XC
4ATrBKHLv4mBum+tYh/1maNOfz4e5bv1vP4JSCyujQ3Ab9vzb9IEM8jiWkbd/VL9I4+X0jlizKl5
xO8auDzUm9U7+O08NsIUNDBBVL9qIldt8StZPteGBjQG+4Ln/soNBpaxveWwjjOjJpFUP0eoPr/I
zTNny6nvRFLJXqRKwdtvmxlrQ4hYSFAtfpT1bk4RPon2HRojQnwsahRDzJt4fhjF51DzmuAQ1Gf2
7F8w5WadkBHSE12RwatMztspHDDZbfDBW3xJu1cbkJAo8MMOWhCn4uF1C7nRelnCz25lDgpWPTU+
XuxwGjdBR0ngKR/Ik68XuCFept2Z3GS7LrgYeUlzLUqk6yQPm6MiTYBKRvqkPiryi/UjVL58bmHz
81zpEE7wRAd3tK2cVF1gWrkZKI+0320Vp6FpOmIE+3GQrfLK+iKHh4loooz2OfO1GUSOkOGUWkjr
G7Phltk+aL9Z+4FGp/od/z1cX5XSTf+sBre6m8+/delON74PYEqEc6LG7xbJ3z8FrTRWCWp/HCpv
FwkyDEE2z+X6riqvmzrzRjXypWrB1U27FKPlRgkwN4t7RyklTy7PaXFtD+Zt+E2ehplY3ycx4YcW
98TUxqZbqC5DdTlzAb8bJygNPigsqFUdDm7v5gZA3dPSAvK5G9rqtwLKpXpF3WOs0p2S1Yk3Jult
bcbfJsGT2tQX1XMP/6004CpxyBzTVqe7TlN/e2Smo0I7izb0rdwv3XXZW5IjI1qDmlb1mNdidk2p
oryIklRdO9/yBWunw5yRnCwF/KGJh97MQicc2LNdorkJvE48AifL05thPGBme65M+f784i9W4RKt
i0Mx36npis2QTnqsRLdtJ2hePEn1fdxMM0Ki6A0MtNpv5koq3LYpDI421CgDBQYoTpdiNfyOiz51
P94227XC7c1WWeeOwxrO9GbXKIkI0TzP4rsxlIuLaky7a0OKNSfr8R9dYv0c1OpkvDU7XNln6/v3
7dawxLbPm7BM7qLIxQW+0e8U/GmVzx6Y66heRdnsgESu5qXsiSJJv62lQ5jiTEby7q7eBNjkbs2Q
TW0RE6AJcDQ2nqThvjlX5Hi/vQhCLX6VveDQBBf1dq54C0UNru/hXTzOl2lc3qiCsjcEXDyrvr+d
FHknYVkSxIFvSNgMF+bTx2vj1CDB3SEdRKGTk2wzyK4z45HrggpC1LthrOxb47aazzxbTy2I10E2
OQlU9lRBmiq8kxHHauPEjmYQcsKdMDz+w2goGK0MLHbetiTVa6OFKaYV3TW18TOKy9+6juM58hQf
h6Ebs66uNzkC7yukPFCaX60e3mF+hgqLLOx9F19YKH23QTq/zDhQhfhESQ1ObWnjBIho5hgJ3yxp
UbtCghwsysWdk/KEtWG7Dc5UtZPd6cHiVQOeymaI0dlSYCaMGVke2YiK14cBDIedwd9+CHsFCy5E
Iw5xLpteOLbqjTqP0p0y9YrbZYN5XU4mfgtS+EWp2vFrrirT7zZPKC4Lxph5NEaTe/jKuddOteoa
ZFmOpI0hL4fiZ9VL2Gsp4lLlbl8iEGCnUx4cFqvKdwKOtRd1POmHUG0Gu+v1xe30Mb+04nn2ahGn
aqPFYx0Sj+r1USPcRnMbOxgMSi5IASzyoqq67pcSQwwuml2b9cYxGDDKk8qicoE0qo5qYYAp5eLo
LUltrv5zSgxsC3XAKNXNe7PJ+7tRbOJbS8XcEemRl9JEXNdACgC/Bw2RMI5SJ4CJY4dpSZcAV0/e
9aLkZ3Nde3U6DF7fdD8SBUdXVYOV15iz5AIhLNGhy4MrI9TFmxya0H2bq1ch51WF4eBcTJiOBrkX
W6mOMXcTXuhhN+Pul15zbUq7UDfYq4n5W9PyxY2TJoZ0jSRtlsSil4gaszkmgmf1bfoNfYzZDfs0
w6WjENluNGlsVZ8M6aqL43uNggZO51NwlyTWTwUW9WFOh2pg6lvk+UVW9kFQewQvtOjZmhuENaax
+iYhZzZiOa6GvdM0y/PcJPiAFJKZ3wqmMLqIW8g/4TS3qjuasvU9NkPxWe661hPGRkgcYTaMJ3mW
i5+BkUuP+KqWV2LOKqxl608jFh0iLyi0Mj8PLIzZC/LuTy5MwsOCP6jP+oifzLxUzYtO7eXVnLXR
XVWLTZs1KJcHTtCXaFj0+7HF/y4OLRwkzTnEjF4fnAGzt0PSZRLSBIlZ2RZWll8soW1/xlU8OKIQ
cWI08vgjaK38jgKN4AaU5UPc7yKs5xH6vVbq8SHO8GIsS0FCV0ftw31cCZD3pza2KceFF1OeNzdx
1ame1CWzE62LZNaMEovC2a/UcmCe41+pMiffi9DsbyMF1/WCyXhKSIr0iwCpwd2oVPrDHDD3ti5H
4Z2BU/iNIBXhY1ZX32Wjyr+2lfycBjrlRYSgca5bsNIb0afAOPTbIkzajo803TK31ldl7mQHAAeq
iWrZucDwSnThcpSpU/EZlzlNc+euBRsR95VDEYF/NHSG8PG2vqDzELM/8sIVQ6X1jAlpy5CdWTmW
kYfXat31DNTM7M7E3HL+aSQ/BzlywqDAWOxPmGmLrVVp6kpj3vORK/6PGra2OsYseylPWsccrcFd
IIy4Wmcluw6HaqfADNGh7oMUwdDUF5iHqXifRsZTqybiETXE0MnCOcTPWFGdmTVnj0uAMWA4ic5S
t7Wdx0ZzbPpRwNZTx9IVb10wwPEY79VUqb+2gyr81DsdnxkVK8HcqAZHjjPhUo/icb9kZu7kuETa
bGTRibUkd2SE52unjtX2wcjQipaD2NznWVM6TW9ML4PSiJcNVZ+ffRlnFxh0a5iRlqvAQ5rjWwht
4cDBI6IuGI1uJg7SF9zT29KZy669qtIp/akJ8B7smPqToyTNsrcafTgqaIntK+QVvDGThq8yQvGd
M5mV5KLM1e3DeTQPctGpTjZF8ldeAKadpE36KOddvG9iHimDPkSXA43OuynoK45vAcdQ/PScROrF
mz5NtF0mCO19ruvzXZK1vdt3JsjNYtHd3kxLfxA6/SigNnXoemHxwkpPv+H2nB+SeZZwR9QKu8tE
43KOy/KotzguBmmHcWEkmdlll6vqVTlniSuIHZpKOAUngXUXClLgQrb4DUgjRpm2aG01y76SneR2
GaKAkQd65w44fu9EAS97wSqWm3TsYlswsZpP65qLAePm67bGmJm6xGDL2USTvktFu1GDwmuzskJp
F+/cY1PL/E38UVdD0vW7uEv760XGS1YszcZTANV4ddbNjjoLpRtps3oIQ1HaBUVoeRMlZKcOpf47
t27mzVESe8tELcIQKqwhYyHx8PChNFGq+kWDgogz6SptVCFL8ZSQrOt6oLKjN5SZ9LCA8N9FjQ/1
sbmvkirftwpxjb5B5CcQC9sK0+lL0WXGqoCGGSeqbze4klu20ifiRWoF3b4SWnQrjX46Wmhme1k+
6LumTapdy/F/0aTi5AhNql+odGcf+rxHk6SV8OcWw9o1KK45bWrInhENurvklIyFme6CM1ZUmSel
DVE5nywb03r1KptN4QCIWjhogYFzcYTHsFW2iKOPnBoIhTdH3ZokL6mL9L5NrHCvYDl735RZdZE3
S/9UowTjSrOp3jX4VHtcZ5k3CEP3I+1xxJrMubYtxPLwSOvGfdHLYeMmzBas7LDwtAwJ17SyiotM
DhTXUMr6slptmZXZig8Nq5g9HXcP6qTGvxK9T9yhwdJXji0I3LKA7ebS/y61VUTAoKgjI/JvT2kp
XbJnA4dmn7yrjDTaG/jX2nNnLgcK4+yywAzdBHNbjOHqxVaWTL3oCmG4oeupq0eeLzgzoLqCqVSr
P6RJWB0nDIu9shNZtPoSuVkAvbvqRf1Yhcqwq3PNsM1Bzq8RLwsdva0MVyi1nM49aVVk8G5Xpqp0
grB4TgssQgJ1US/oLAW7mlLsbjTV3hbFzLTnQm+dTOsrOCs4l1UTdiWoG/4yl+FXY0zG8zAEkhNo
MWdeL4v7Ziix8sFax56R7UfktlIvkzkKr1shivdK2pdf0kUIHFnru32aFYqTt1bj1mGcuCKdpZ0m
ls2+oBVxRVrAGpyH0p56/Lgb3Ac9ahJ3fRhZmo2Id+xkSGnu46AEcFDqau3O622TdAPfdMZdm0qK
ej+pZWGrqSA2DtpxgqMOq1+WPIxuoKeTF7RtfCggMPkLRPBD2fbtDbK8JaWWTr9hI8143Yfhbdmm
4k1TlJELLkHYJZIw7suRJ+9Mn8Sw80xMXOqJ1S5Ju6Bz+97oH2Y5/JNppZMp2m1NgulJyIp/1c14
mJ1yEZrvijG3vlT36W8Vf6BvFt5OnpbgxzqK0a9USiU7EMbMSQN0govaQix4IJddZVIPpTZYu64J
RA8gDoKyQ2u42mJOXocnihPkTeMNlYqZroAi31IjEGtJfedlgsSiA3uE/Wz5PJeWxIlh5bemuiSu
UkTgMNQF/1e9Mu2JAqaHvorgRbjUe7oWRqIzSpWs7dViXoZdM5rVfTHgYqNG4ddwQdg27LoGA+oq
0jyVF7KPlt5wpdENyo6JBUmWbJa2GO/z3kWCSjlqjdXeWKHxG4rjaFdIP96oAY5tUz+Rmo6heQis
kXsn5x6Ms1L3UNruYEXKPQQbKdoZSDg+40pgXNFD6B6NTsiObVsuvo56u44h0tKWlw2icCIvy6B2
krZdyLep69y2EwdCJC+T01OX5E6h1pPNaQf6Rkv9FuDMPakZguZBle0iWlBXxTSYTygGBJWTjFV/
nHAzRug4EMfaLqQg/pMNRe+rgpE/ZKGRXuIPJ9ol9n8xXKZ0crpIr5yaFG8flJ2ws5qZ40GL8dhd
FNNdZGk8ZCWM8dIaW1dNje9CO3THVFfBoYxB/mWq9eRqiBCCS/O1YDsP8VOU9PMO8mDp9oup2Epd
i4+mXMW+HAqxk2pxxHuophMwzHzHPK8fh6yeKZljMI8Q5Zr19Aa1I806Rt1SeGVYfRXapvWKRM+v
iqSvLgGlddcRsqYoYyj1rZY104OBNtmF2CQsFZygL2oteeHfStxoVFA5ltmbWjQPewv0/wXvrdqv
q5rUvpFMKmvqGHhoSg28W0rBFkYj8ZBrzuxc5aGRR+H4pASavNMbTby12NiPGJ+VHiaguVskY+TG
q4p8OdXDpZgiez7rw3wfq3l3r6YLFIdVoLsY+3bXpAhlJeZF0U5f0kAV3D6htBbKY+okeTHcyBMv
ppbj0BHVot3JcqbuVv6Jo7TiuI+0QXJp2fwJ0gaveH2oj2UTSzfokCZOJmLtrKPU3SwjTj2x2V0p
UtT9yAr0PMW4Vq5LusR2hu6DixaXzl09pcdILFMcrKMKmxhxH2HOQPepsoVFXo4jYB2vCxKk6i1M
sBUtaOxwCbt72voyjnqq7E5dk2NRGVi7rEqwvl5G80qC8edWiWVRdou51puyfVSl4ncSd+atqHDM
6VZF3jLWAvUIJbuYw9j8ITf48KVx0Lty13T4YBbqpVRY3dHoxT863m+O3DfSMZkwVGwxCrapD2er
teywi0BJODixo/jRlLOn48HkBJGpe8I0SfsQULgNcSd5UeWebqkSCre1nibHuOzzXRqOogOWJ/La
McGYSo5xT264GGKtxY9a7MhCLbBvcJEav5S05SDMKqZcaWW6Ypzi0W5F2QU8Fu1ygghkB2MV2Voc
Vs9dncyeOAbBxYIusbOI2XK05Dn9QZ1a32E7OF0tzfgyJ2n2pCoCc6mlX0b853ZlH/zq2zZ/aFCR
9LssAAY3ybJfysZgk4+G3iDrxZ5MPHRQrZBdCiOjm0SlYkt8n4s+FoCloWdw7MN4qGxKJuIN3nqB
03dj52ZScRNJo3QR4FXnhdaMpmdHVUJP1PKSFlB5PajJeJfHwvSEqvbD0iGsYlerX0JgqbfKIApP
ghXj5Z1mZWzXiRX5UTo+W1E0XZeKhe62GrxYRdpf4qQ5HeWhLi5UriwnRhfeLikBK3Tsx+yukPPW
KZkcgfC9aFzomHC7aZLkdo0uuVPEommPbRM6QaxhhVoj/TAUounUlTns8ihInVrRvlDINg9LnBUv
6TBr9jJ365sryrxUCwfeYk19q3dSaneytWh2WUnLvU55/ULvJYyZsk7cG0b+QlvXOgxynbqotJGX
xa1yWePihHuidBVVIyYNYSX6tTKsU2jMF50lWG6spD/yPI33Ga+vXYJEIlUFJXXwyMpcvF1IuXmC
aUfKcdNTOenTLlhEnpRTkn9LBaH5GkyxftTZG/tYsRCag1LsC+RTdpwGoWvWNXWtIZfwIw+Wm0HA
wTEqtfK+jim983QNLlOYR15eTcIBBmaGuiTcZ7ILI9oh74MSUpZ1dlzlFh6gJJlhX/8x4762M7b4
QaCQ4HWNYNnG1AjeUq2ipRP7QKCYbtciKyq0NASCmkm6Nvspu4ryJv7ycWFv2ySjn74CG+icgu8H
xrOphjbTqGtY4S1+L2EicLWcE2469ftYfoNAXz2/kFJ/W+3FIbXVqfYuftffTMlFJD98/u9/9fvq
Bv0yAikxpZjft24z6JWfhEdTH+Y/NH6xmgAe/Q6hPiGJoClTsPjQdykVHtHgn5Nz+run5uh1kA3k
o9VybdQHgqSRkwr2Oc7duZ/ffAKLfkc7dfy8Qc0RiYTw+fOfwFIAxUBSk6CDbgr6s1HPekr5yc/b
736r/Pj0r+NngpI0ZpMryXwd3Ss8TNCMndAMuugLjfxdpj5ECeyz7X0wJWszAvo0yoTvDIXApqNw
01aaH4j5raaZia3PysvHw3jfdVhjgCcEnMRbZNtUBN9vKTS6NB+7Cqn1m4JSxePHId73HAiBJyFM
/7WzsWXj92qp0vIuNb/njmxl40HLUNq0su8GdsRnmqTrktw0A+iqwatYafNU3zbHxkylsV6qQuOC
nA5pPhyXoEeNT3qU2/AXPinUIz8P8CLayt+ETw16Vd+EFCthMhO1BpgDVyc7RuHvj6dv3QbbIYFP
YY8D8QXgtenhoUpNPlMEhi8Xv5duj8agTTHVntj4okQZKDozhe9Q/pws0FJQTFthMRAjNwG1yrKy
AtKvXwyG5NVyoNEZaY5aoO/HMvLSeKBmWzxOiuCNRRU4Hw/3xKnwBki12VeUdTsBHU3dB9TmzOMx
0c/RY94tefAd0JNEDRQYp4O6aVf2WSKoeV/Nvpi5QX+ttkch+hwPfQXmrHhmsk2J1tc7XiNiqyRW
qjj5mfxbwppVEv58PEtbtvT/RkDah6Eg5L6lZcthqk9hPU6Aixo77kZo6A6t17G75cBTfunPWqJ7
2kRjog0PH8c+OX8IwEC152Six/f25INHW4ol+8hXeuvLMBff0ll/oMTrfhzm3UJgDjmYVpk1uvgc
T2/D5DMyIVitzcj3igMfKm4uMizKdx9H2XBn/s4j0CLovywFNvA62FfHeGzlPF4TYfZNBX35DiyY
+EekM6GJlDY/qQ/6Lth6Ur4KpoclSr1VCJyqrQ4KPclUPDOc95t3nTXouuu9weG9HQ/KceCpBI3F
bT2YWewUerbv6+dKwtSJzkM+02NsceA6g/Y9OY3gxg0E7rX3oKNhBMsAKGn2o77lmhr0xwnOeapT
u9P6fZuJZ5BhJxcHuA78KZEYwSz57UymYq1R2bBm36Bonkb51aK0/xICWU+UEA0U4LasDSzJJMpL
yuyPbfUiNsHRyM39x4vv3c24fqxXITZLHLhuEmaNPPtp90MqJDsvbqcisyPtzKo4OVuv4mwSOZ6k
JsLUxCly2E1VzFvszKVxKgIvKu4/KCJIqm9GEnEYJlMUE2GtDodqbk9U7s8EObW4gdyvZGgO1vdm
5eJcqzWM5dFvWiMsoA4A9qqnxqQIZLWtXURRfciSMrvEWC9+KvXYRK37nODMiaUOsm41GQXCx1bb
LL1cCIvE6DOOP8pihp7YpsxbSE1sRWqdIT0H+zoZjiiSYiJP8S6LTVrK3b2OHoYG4U4pv019a2f0
ddr+q1qeIbG8SzUA8cAJAK9qYFv2DpZrNAglSOU0+tMkfpG1cNfoemMjYo2k+jwntjYWbqxnv6TF
PHPrn4wMtAycLA+adyyvUVWqJpCk0e9B0I29YcvADbAkDpQrabhrx8IJhNr7ePe9yxUZLZCwFeSJ
du87cFQ0aDqtRnP0oYEubjHnNzp6p1FZu6XZ6fYMFNnLZfmcKM6psKicQW1lq7z3qlXbthesxpp8
BH3piuwjxOETnIJ7sjn+a1md+agntiYIZ9C7nL9kxNv0O7MmiiuGwnqFvZhTKD6Hcz6RDxDgr/Dc
Kle13RBKVmoFbu7sfeosJo6ABZzprPt0YrgizOi9rshZWUU36O2RzxYAeiO3k7+ohjst2q2UNhcf
r4iTU8WBv3IAeTVuac3RLND2aobJT6uyv5tNmgs8Uc+ZFZ9aAIha0O+W4VGSQb0dSG4FjaYJ5eSz
JGmLH7Rm7bEeq753eu0wDc8fD+rEJbNqaPxfuM3h3/XzMMdBPflSBKxn+mPKj7Ol75bk18dxTm1h
9DNBsPHseq8m24uVFYVaMflUO++1oOIQnp+TSv1itJItI1tkDcZNDkXuzNFx8lZgP8E1AtC/Eo7e
zmeZDRnU3WT2Y/ywpECgOFh7moYC1Pi7tp5Kniuh8lM9h3o8tewhdkKUgN35HpsuCJbWtbEETHx5
knjIas1LJfz+eE7fA1h5pqwcdQn0O0t+C7nVUahsq3GZ/FC81TiBZcBcQnbbB7oTGy0ulyhXHhTx
OpJfhPHi88jO1dQD7qTIKwk5N3PdMK8SVnUsm0yJRdmvixn5dLw947Pcbn7izfN2E2KTgJtdvbYy
Ftk3MdKb8r0gn4EInrhA34xh3R+vxtCoStZrEWOQErqJyi7qL8YK2FLy3Ms/P/5cJ86PlYahc3uu
pMC/NsSvQokLdMGEZrFv6L/04Me5t8qZn/+Lz3718+DtF3MuMn7eruTEXrJzFbkTSxr7BaqK6/kH
PWbz8o8Hlc5mLFG0bKBz1HMvPdUgx47pKGlnbqX3cFsT4iQauEAsAULLf//3V4OZy7ZYpFJc4MVZ
thQ/q8rVIsS7qPyiRr/NZW2j1gcTsOM5c7YTx++bwJvnf6KlSjhp/eI3SfgA1cOLlK/B6Hdyixvp
oT+nb3/qeCIeHEAWBiydLa64EgqFPLVd/EoOf+qp+LOSK4/mJt2oKLTjpNiLsfFrCeorZQAD9ekV
iVcbxzKYffi2W9ZYb1Wamfe8y/BPCSo7PXO3nFiRr39+69A2FGk8RzI/z5vULmuvM1/+4e8n5V8d
mrgpt+df2MZtYo797Oeh8KWfRDLu0Dxna3fi5gJu/X9BlE2tvhvERLTGmscrFt82xY37IkVaQrB+
TxEdMFF8FiykxwrznKDGqf2GTy2lXZ1vBIBxczQ19JNwEoLe1H7TybG7Pf31jyfwxO2PD9x/IdYv
+Gqbqa2uT0ObL35suOqPRvLy5tBqn38qEwRqiqrRrSHLfBuklXJZaVE/9JXF1WZM9Pb/Moj/fn+z
ZYNZECsthIY2Qui19vi/jd1BPlfIPf01/ouy+RptZ859MRBFqT1RseNvyrlxnIzwN4HlGbuKNb+d
p1Kfu7SL/r73KWllZvQ9k9sbqdG8j+frTJytjK8ZRa261PPsa7zjJhkfKqANtha1Z8qcp+PwZgN2
j4bONl8OihbMZ0+JTiuvC0D0rQ9m6eOhnDxhMDb//yE22asVNkZYZ4QIAb+1iHtpyb8sLtJG6EHo
Jr2jjwlgYco20SnCkD4WiKBNve4G1XGUm38YCwfxShTWUGSXN5lICsNjngWVfhoVdeCYZ37+1Nd4
/fObd0XGo9XKgTpTgzNc+c8ASFv9h9OEfJfDCiUNrrP1T3h1mswtCt1zUop+VLvYk4cXoJL0c+/y
U5987RZBbsU2AjmTt0GMQVgwLqR1ai7A1sSushNTe/p4WZ06Fqm8IaQBmZpyw2auzCwIoESEom8a
o2clzSEJ8OeyJM9Mdh9HOjUabn6yeOpWFs+jt6MBUU0BQpjpcjbmsJcwXnBD6o2fVRkgm1KRZ1Ip
SLGUt5mbaAiaLsRkU2O7EzwwaR8P4tR08S0kDYEc2vFb3pqeg5cJFm3xZ/Su5bB2MsPw+vKgd2fS
wlNr+C9xddV9NGk+vp0tuS00NRqDyQflYQ/pjwLQV3FOCv5MkO3xCCa9VfpqDVKGTlV/HfBmM8+V
K04G4dm0dmjQeN2uMHL1Ah94beKLNE4uvBDLrruHj7/LqcXFREGOXkuv71oxMvW6BPb05JsAx4/t
Usn7IOxfPg6y7oXNCw1zv/+CbFZwUBtB3+g8dHN8tLL6uQCHUinPfBmr/JdQtNRXajHVt+0yHtUh
txYDKkiCzpcti82lJUh3Q7lcV4n+1ICL/3hoJ+fPoovE9kHmdHvUVFmjNmmt0i3RKtuUeBgqZw7l
kzvnvwhbFZSUKmCLttLsW8Y+Edwlu16xoucSMOnkaqO2J3EIkGtv7c4wnauqTmXiCvheZBbXoz7j
Ztl+DZusuwz6GnAVDRMqx7n5Tehh2uagYux8msx9j59mGQ1uYuTnZBpPvbVQa1shKtRmENh6u52H
MpNSoactUOXNz1yKr7Wqj6DAdbHTgbe3rVwc9nWRf/4dbrwOu1mxc1iNAK+i2W/QJQSp6p3t5P2V
aNxuCm1tvbJuaKn9ffW9ugkNK+6tCO4VIwtGKp5gF4vZzHck2/qlOEvtpTDE1g1sCOg3MZCpqRBy
L8lTtI6sutqHclk7Qq8mzx+v6FMLYVUuAGixvuO3jRgN0+eoUJnxZLyMvvW1K0beP0RAqAvNOQOe
7JanGkfQG2M4sr4ELjk1G7DfT2X7SYCTir4V2CxI7ryNsFfb7sxs0WfZEGrVD1LIg7iBpFJ0DMrk
TN9ycwBsw2y3Z4maYAPfmzA569BJz0GoNp/jf38fg/uVOU9ddJNnSInRgu/j95fmup6PffDDlJ4+
9T3+JwQ2C3AZIS2/cygwhSJuy8RS/KFsvmjqeLDi4Hfdf5KevA2zXfBLDQZlbHTFzw2FDokcWbsZ
WB0cluicVM/JSftvRNvSUKSL/RIVpuJXnRNB8ov1tdF25mDe3GrvxrN5U7ZS2sfiHKo+7sW1bJPX
CofcKFVvbvvUEfOp/X+knddy3MjSrZ8IEfDmFm3YFEUSlJduEJJGA+89nv584N7/2d1FRCNIxcxc
cQLZ5bKyMleudRi0cXRfv1hgk/DUsI0jGyk4xBmqCtWYI92Ts4Okn2g4iZMNHqW12QO/s0TniwKH
sfz9zDOV3RTpYybrnjqn3wa/etDSjG6NrSh9y8xy8Z2ZMZUgC41C071JAqyfRNBNGFkmfR9mpTts
TNqyFmfO9nmtCNZhokEc6CXDx6jImaZRXPAQWdLdPtJ7OrqiZldZRgqMO4iL99k8Tccir4q9DTfw
rgSVtWv8PuFgTz0qyW1yai088BgoRucONA0BlR6LnVrIzTvajys3NtvBna0uemciFhmXhfmITmFy
bDPDPwU01R/lRIv3U9G5WVIG7mQubS+1+dtvNFp3jJmK1wDvKCUjqgHOMHS7gdreH4kaohsV8g9D
kqVvcHuoB3ppm/cN0nsZ9bJeP/p6pBwsiX6ABK6Vj4YfKG4chQia5HSR1EZBp19PV8H1aV3xfSRe
EQigGgk1lojjGdqmH7u+1T1Liw++auyrfiM/IAQ/y7pdWBDuYRr9ZmdIsdCF/ofccE6dFN7V3UxX
H+0EbxgNOCHEDEEyvqgCORIScYsH9oDDV5Z0gCnleN3Cyo5ne/1/C+JdkZhTXsaqpHlT7P8MzNRw
6fn+ao/0kb7BEKpFBE44ddjzhKNly0PNA1Xzhrb8I6Gq59oz/OyZCtTruqXlOSUcLJ4m/7MkLFDJ
c3VWJzyt9K1F6fUL2J3K2tEvWOaHeYuJf3X+FpFXZHQWXUXhLkSEtdOtGY+rN+0XPU4OdkYzxWSf
ro9pZdORLwK2KEODBJ/c8jPOHFMBO0Kjt47uAd7da1rmKiyQNFG7SpyN6VsZ0YUpwQeGQahXzhAa
Hm3JqXlf0/yjbmy6tWuKmgGYDLgm5RcFwJQuuzi1CCCKvn1PDtkrC59Wj8J4zHtbP+aG/TrQ8X98
LahI9HooOxJRXE5fp7cBAAVd80jJ/bSs6ZjSYX99hVan7cyEMG1OFPh9n2qalyvKfoLai07ZU52P
t9fNCI+P/45kCSB5SL4kVJmLZJTIH2jeOGRfWgVuORrHTdqmXZPOphb2BzdNXom2+I9RnPjyLoAv
SUxgzFKgJtCua56ZfQAfZHQbc7fqtBdws7OUlEDqXC5POhlG0gFL8ybT3g12BO91tLGrVw4QWiLU
nWHn474V+bQKWuFBJ+AUOMu/A7WVUTnLSrpJJP2gD4q5kbqy1oYEPREVR7Y3uFyheqCrc91G5qB6
7Sin7iRn0x1dcsbBtpvOg9Lb2OdFJ7tOM2sftKjpPhnyONFx2/CANOt4dH3TqjR3biX7vRQnEZTU
NJibEU1gqtGO31J7NHdj3NjvARk1t6YtFZ/A5SU7KMXLjzjb5C6b2Yl61Bg7MGXhqaVZOHV9dL2P
qq/ndz5gW8u1ytzaWaFunrK6rR8NqU7vnMAP91Nymtvutk4biGP2drpP/OEmGNP9qOxoOB4Df5+b
9l0cVPo993j6ec7Kei+3evshhHRrV9D0C/1gbzwZcF3/S/xiHwwnpjEwHuZjPdnRMe+L5mQE8rAr
B6KWzqygeIcI+t+pgOXNKWLVVctO2ut6Mx40H6nMqR+jD1YiBbDQtOmBIte84WjX1k1begcc3r/k
g9XLrThlVlOa8F54ZrijFHBKs2TDglg7fQ4gzk0IN2E95OOUW5IKK8Cc4cSL4l4CkO4i0aQenH6S
j0ab56ciRqmwMbPqoCyh2HU3sj5M+pAY6EKvLVQHpbKY+r6JOXHqO7X+E+RbkrBbBoT9j76L1sLk
qXkyvd7vzC1R99XPKyaMNUsX/osiI6xFZUa2QfOatvq30/rHrkj316do5ZJykASQEe5SwLSJd8Zc
ZcrolIpKfO6fJntfytapyD9P9ZMkb/HQru8JUnXEcizIy66YfooHOc14HartgdsR6ZrxaMbwQSr6
Sen6x1gPDjop650ymp+uD1TE4/xnQ5IFN4Gm86QXsW5j2yQm2RxuxwpeqabW79rQvlEJ0ei0PswN
lR0loX0ceojv6mjAUwT1Aw8U+A8Cmqyv/5o1Rw2wC1Zz4E+o0iwX4FmkkwW6FpVw9HuRAjWP8sG2
77P8R5JsDHrLjJCT96dqHrUJM70CGFT9oFkPI3enEmx1nqxtI5j6qMnAVwdxn2CoaNXcCqNS9eJS
gq8guyk65VTa3S4o5sotfePm+vytnYxFVgLoItqOwFAu5y8JikxxylH1RjqA4ULTWb2/siAidrJa
srppAntk9B/H9rOxBdhZHwGEwzbNGGA8hWgATfGoMnJN9bK8pVU4emjiLS0cMbX8vOUXdCcQWUCk
FDQuZ8lvx6btqkbxpsg0PvmjExysopA/p2M97KEUS76QjjT3cqmXn3ppCm4h75h2sdr5+yzjXUvf
dP05r2TnPqhAZV+f4LUtQy6SkhdPPjDhwo+r514LaNFWvFBLbmjmoP9a7e5Vvx5dKGTuWthk3rCk
nH0qh3SlMjnCpuE1n0wVGSNvNN5Vx7bbuPLWVhT8KYIXeGqoiYUB2RkFS6kOuVShpGygzku2NOPW
puz8ThWum8xyWj2yfNUjeR0XP5TA3pUN3Bv6u27YyuKuO2tEeI2FKpa+vOXHnLkoNey6cCY688zk
XV0Sqhkc5OCXo7V735/3qpLsw/I+kn9d3xbLLInvWjpR0PQjEF/SopdmJTiylUqZOBf2nTrfBu27
pt+oVK4t1LkJ4RFT9jDMGgPOQy4+t/dptJE62fq8MHEzCZJKcwiKw+6bZn17fdrbOf/xws1hVKXS
AwlXPfWLMbZ7M9D21xdg6+cLp0TTOyh5Wwxk4wmleJdn0Ub+du1WgqHcXCi8NXTxhAlSisTRpdRU
PTPuTEosmX7TTgocF7KE0qwNTcf1Ea1uKbJvQGFBuhD2Xm6pKrPmOp9V1csbY4+gCxe6TLvH4bqV
tXmDFnfB0+smm3f5+9l5kRIa+wIrMrxSOUBQWG58fm3SOIXwnKLbSU1CWJYabfIwzkfDq5r3cvhU
FHfNwmG5Jeu4OgrKkCZ5bnvpJrkcRVKC2IkDzfBSbWeObilvOMm1tTB4Az8DHuh0E85eXzVxUg2N
4WXlg9V+nmcXQrc3LARuWF0CErpixOVuy7hvmhQT+kcVbrSN4706Ai4sNjD7F7jt5QxRoczU0c/o
Uw5/VYOxM2F0U+aNMayuNuB09Ap5VtNEeWlEr+DvNMG6erQKjx+qAFaaw/76NK2aAPO3qFsAaVOE
lWj8OiQI9Q3P9A8WGLOInEcW/+7Ln9ftLBtTdOgLtvD/7AjzZZU1stWzZXhh/DmELq05zOUhiYdd
NJauUrZ7u9u66FeX6MykMHuqOmoFxHWG5wzHSHfN+Ri8UoHuObQijKBkj0QN8ZVwHAndohFOXHaB
TEEhqqxDHmoQVcbfJX0Lh7x6Jv9nSwS9mB3MM9QdDC+RlVM4R/Ruf7q+RmsTRpRIbxxpHBQwhDVS
FWLRQpuZsBnl5uKDZHqJspWcen5hiTsBGnQmC1MwOwjL0oxWlWb2TN1uyM3HNrcGdwxHGclmae6g
tRm630Ff5qfZhy8um6CVi4b4XWLcD5rua+6Q6j6Qtcx4CBw0s1y193U6Kua6cotJiQnUM+2xaQzt
MBYddaRoag4JBJat6yukrglozd8T/P23M0yqkztBV3qcRtP8VsppvAsyh9ZhfSoOvVapH8o+7t1A
LRdpi8J/cHhflJCIovYstTepJXd/wqmMn9Q5+kc16uBLmCuQ+/W0tBYl7ch2OqV3hOR0xM3FcIQ4
tncdQreT7MfpRsS0tj3IDhCq84y3XyBvwHC36lxaumfqx7L66Jsb4dKaozj/vnrpiyw46BLd8nUv
nN7zL2mpXD06WxT1W6MQ8kUh9IBau4wiM3f5B9oI37DDyQGRp0SFBeDe5SBGWR5n2WAQdNqTW2jz
z2H1FhOwSRBlQCjx4kGTxR1IdHWkrDqjg5SqY0qLwLSXtfANlwNPDFLUFtyqL9oSpJJHtRFgyPFL
/YOWGtGxH/z45xwEwaeqnvP99blbXRpAEMYCH5XJLl/OXdGYY5tNteEZ/ifjXhu+/93nhVeNZrRy
b498XlFc5Q6Ftzd8Ho9DZLbk0ET1I7gGncLQ4TAZ5FtUnCDNfcv34RCRTQjTyUZczg7MXSWFQK7q
6V2B7n0d/Pm77y+rcxZXNtC9y1LL9w3XSu+dYiOHv+r6oVD4v5+//P3s863cqkOt8/n+qz25hnyT
vhI6/3xV0kaDc+KyBHAlXC644cafZ45ead+Wyo1WJjddWW6cibU9em5EuFtifzICA+IOHt931S4Z
N15da7ME2Hcpq/COgCfvcpYoHywEdPD5aPajWrxv1N2kH16/zkvYDQUDJSJsXZqQmxISwcE2SJjf
cnsVbxkBmQk0QHBNlKAuP+8rZDgnszQ9Od9P0WdEEgCAv2EEZFbxshRvX8DxIV0zJkVPTNr1+v6o
t7AQD0NdnK5bWbuOFmUQqnSQSND9czkQMkqZBlLf8KRgpjqsh/djH97IQfc+tMMNz7dqCyQOqVqN
qqoowqGNkx4j1IOt3q4hBteyd5Hi1zBp9yBOVC3Unq4Pbm0bc0RAtgOcWziXLgdHv6PVFiVTGLdQ
FL6jTHb9+2v72Cb4WhBttEqL3497ZRjz5bT75PrrRjpopnkbw/t93czqMM7MLH8/cyqpUmhtZBBP
ytWu0+EzPF7//tYwlr+ffX9W6yTIVb5v8MCDxFh96vSNbbac6MtgVQH4Sk8oaVO0/8TGKEUa2yFN
M52HcGDdOp2kIbjRHac58920tce7aBy6fV0Or+wAwl1iGAIshTYjOltsYQukxmgjukMeYYbdGx5L
eCoOJPmuT+DLBbo0IizQnGYoS6YYieubLNsFW/JjW98XFsiGoFBDo40N8G9ff0yaj9d/vtiC+t9J
Ai+EM6OxQXx+GWZaMYExMUPU3xSyvlvIR/0acteqad9ng3ZDICa7Wjk7O6XPf0GOuLEFX7oGLONo
bCS/FpCHcKspsiZ18WDqnlyXtxr5LOios2OdZx/9qj1cH+7abPJBdgS+ZgFjX253pKm0NJ5bzWub
28g+bYXeL08TXDxkx8gu8Yh40WmqhHqoZ2Ghe6M27Ozc3se06TnzVrH0ZSLgwozYcRplctLYc8k7
Qkpb66Yy/MzTBiX/Qqum6qEJjqrAlLbR7VyU079WPoaf3zCN4LKgn2HHAMG4nMYmk5Dcy0CB+dQa
8hGVhWn/dxbUSwuwwKP6GliaF36aolOq3v7d5wXX4Lf/N4CYntax3KX5Kylrns+VcjZFgl+ASzW2
5NkEeAPjVFodlYbH9En/aUEQ/IaxLCBxUGzsa7E2X05FEuYoIXiG88u+DZUf1z+/Uvtit5E9I81s
UZUUkXg9ij1m5ZAF9NVPXfsFkj9Hv+lJb5gBIhgQDE/27EZgQ2LSUL1y7OCIfYhfX0XkVzxjyC1C
uhUmNGOqauhqkF7NdZ6cH66Pcs0xkOYkRwi5IHrJwssscKoo8zs4E0fILOOvyuuRmaTLiUgpVKME
BQnk5X5OBtRMGkJKb6A26DbFxn5euWPhHAFTbcAWSw1U8GtFZWh0o82+F5HZSbVfkDH/cAzZTfXZ
rfqtGvWKm4MhSaYpYZmyF+KQUp0bMDJWjhdU/r70bxBlPQ7+KyVYlxPEVFEDX6JsHjzClMlTqUv2
bNie5vYVFbPh9aAWJEMBFOKuSaZx+VyuSRUqWtkVUvaUVV9+T9Wn6ztqZZIW/CV3Kk0ocKQsS3YW
WbUA/LQkn/InzSfBts+1H06/YWJl016YEF4iRZbFgTFgwjhK3AD1Bgpy2TRC4AZAfwHwsXPJWQgL
YLd5VoI8yJ4QQbgNfWunK/Q2o2Gp7OR5IwjYsiX4+3SMfODhffYkhYdIZTg71OPD+1Z7Q7xzMSjB
8yvDoEtK22ZPXfGbI4X+Gyz01X00Be9MOmyCFJBxj1wSWDm36Z3i9eEijbYcmuVhsrQrXu6KbKT5
GYX57MkyHhFY6DaWbC2cu/i+sOtGPc6KEur5JxkJYf+zaiPocG8Up8xBVim8LfWDEd3rwUbqY2Uj
Qs8LHmkpChIVCBuRlAXwQjofnsLhXXmwqo3Pr26OBbwKC+GSelqO2tlRcpRI69Q4z55i6b43Z4B2
n+IuOslmCSP5Ro52bSgmqTn6hyl5oZh5aasulKoM0gCnMO7kToYwYIv7bMUxcIuSZSb8pPoo0nnU
NYDTaLQ5SOHoKu19TSJV0r+/2vuYJMuW8oBGTkoXhpHKqIn2kZY+hT06Trsk2qMh9ncmlpk8W5Uy
Muopzoz0qevTfTx8tpu7mhLEdSMrj4OLcQhLn1RynlUZ4/DTvWG7oPKN5khwfd3K2gY7n63lV5wN
pbKzMfGRFXsapm5XJP+gx0rJ4ncU35j2xsKsntBzW4IHkCc6H6UIW/D70FIjHyRgt1WACE9f/gkR
CGnt7ift5Xv0BzwppQvm78YqeAiE4UIHLur0adFETEji1u37sr4JqpO+1fa/unhwKCMIvzg8MVOG
sngaqgOLN+qggrWH2kKS5miYG3fH2pG1/mdGjN0ykiQKWQU2Yqi6TlwhZ7DB7bJ2ZC06pA04jJwF
N3S5PyJVCrOwUpmz8UerJSAbf6lb7AWrk3VmQ9iDWubAiwLk+ilHNMXaxZTUup2ydUGsjISGVXVh
FaDYymAuR4IAVxH0KB880Sy9sxBOy+dPTvjqDCkh9JkRwTNwVcgyek4p2IqHJPpnVN8VW11VK6Cq
SxvCksBDVAO2Ixwp2xvTei8jPwUkWjmGYMKdO9v63sRvuFsZFqhXunJp4xZJyGGBy2mUL9lnVEKN
7lvhv2uDu5wiZWf+Mq3vrXyS5O1e4+XyFMKwC7Pq5ZLFqRRbfoDZBjzPzA6nFDru1AmK0EOr0je3
Fd6v7MSF6xewBC98bhBhjySGkygkfZInNd3jI8Dxx/POVA7X/dDKk+XCirBJWruMGh9xgieqeup0
a+m3zfCzdkpESyW3mX9dt7a670kFyzI0sg68LZeT2FtmXRUI/6Ks8q8if1aKh2GLOHbLhLBOORpX
CIhhoqiPHZJz2UEef18fxepWOBuFsDLgSZsstThYPDlOSv5Dj1EnhYii/8fIv6bxu9zfiLy2xiQs
0jjZPU2gcfokF9ahLH82zW0uDxs30qoRSIdAei4FXzHBICl9P/n2iHc1UNm5gQAOtdO3DOTMhjCQ
LG0adMxmvCsqWqXbFvt8i2ZubRg8VXldqHDqvojrciWJbEAYydMYfkhzNIA+Dq/HylCmITlBP9Iz
ObEQO7TDpFZK1iVPjrTrolu1OhX9oz9uoX6WyRA9Ds0sJEMW/v4XDEcScl9gXPrkyeiRQDtl8ofr
23h1ps6+L1x1CYR8NHAt3x+/9uF3qfhjt6/GljFTZyaEmYrUbDCGeEp4re7j7iGL9qp2+rtRCIGU
2bRtWiB1+TQ3aEUpLtJqbbTli1emigIgpIUWGfKXiAHNnJSMClT1lNvNUZnkfWnfVepWEWPNCsVY
aI1otAVUKHjHzOzMwDea6klp31XKSa9up3DjAK5cKsSBz9UYDTShWGzsJb9UlLKp2br9XtNPCf1Y
dfRPON1cX5VVOw74CjpjFhiWsPChNFRjkdN1ozu1206Oi6bTPg8mt5G+Xbe0NmlQPcvUZxFpgl7y
8koBbZHFfifXT8ibour2M6LTpc3VDee4FujY52YEn1+NuWqH7cCAlHIfxjEwSVQ2pX4XaIdk6k5Z
iBJYpblT9fXvxie4zKmWhnmS5vopnZPdYD5kuopa4O0bjEBzoiJXs7zulxvv7OVlVUZgFjPLVfcj
ss1IK4+f/fr18SjvbCr25FzQdRGN6G1bohLR1k/FF1km6/Lkg9K8Po4Vl4kSCHndJW1AeCFsO9Bk
mjNabO8hmW4dI93TQ/n6zMSFCcHfEC1pXeRgAqbJ33ow/qOCvbs+ipUtDRbAAcHCFUY/o7DX5kjt
MrsMq6cpTk91kz2oU3XU7a10kbinof5gPmjvWPjNKM7awtExZrmX6xFRyciyXZ8AOoR0rv0dWe/b
8rEOxoPUzrt2i7tAWKNnq4BOlIXOGRIN0culHaptujH0Xm7Np7rIH8MwO1yfQPF1/18baKnw2kVK
RUzu2OpkAf8dkcvMQT0i44iCt1IiBl+4ad7uOqjnowC51shy9WwrY/68y84u7mfrsN8YNCk9U+AJ
ftyx9bbSw6j1oEG8H6Nwn9T2XjHzY9TH78ywK1wH4btK0w5AoUY3qJfu4Uw66AnkMmX5p4x0/nd5
X1X9P9cnRthZ//llnA+HI856i3lPqZkyoHZVC4e3Ju0yIzbuwtBGCsuvnd11U8IN8B9TaA4tmWta
k8QnbmxraYM4R+PF2r4IE7ebjykaUdOG+1/bTZCGUHSDcIxcrjDXod2liHurDTDL8RaOrw+KlG7c
mWuTRnFikVYDSUzB+tI5hlZfy2aYtZ5kHBSUJvuGbv1iY8uujePciDAOO7TqNnfS1nOQcVbvt7Kd
wpPleTUgfqRKDA6C+r7gGBF1V8IyVzvPX9J34Z8xDd05+lno1K3lJyVdtM43vNjqiM5MCo4ymy1n
KmWl87RS+QrK91Omdcfre2zLhHBttWj6FlHKqOT5Hlrw/PUsqfQq/G8IprDypd/pvslzzwvyP5n2
u9zCXKz+fpLQnEZI/160pEGSqja6nPRebw+7OE32ef+WbcV6gy+jlxVqncu9m6ayUZmT1YGLeXJ2
frGRjFnWUPR0FpuL9DYdny8yckpTW3pYaR2dT9Ep48XY1h3iDv37LPU/h1r8M1G22rlWby0aScAS
4dhfcgVFgW6GTeZgM7lxoFQIH8AduUmg03kVHKL2e1LVJ72+ef1Wo3xI+pR0Pv8IEzmYVqjAzd15
RvoY/hynp7/7/LJTzgIwmiEU4NYz55MkfvszaV7HxPV8/nlG0hlD9I+QpuBeWgSEbA06LE+tv0Rd
7nYGvVBbrDqrS3NuRQgoAOp1yqQwSb49pT9TSddvMz8wPlVVLT0UswKDuYn0eTSH3wmhwkdVm7LX
hWf/Hegi1gpKYinsXE6knpvl3M5m5yU6yo5HQ3plmkQ0IKa57d4qrCDVO68w97G6V+2bzb2mLptJ
OFb0Ly1sWJBoLjHM5SD8xJ601KnhsO4lt1Bz1xxzt/LjQzh+rf27ObhR/G+9+cMvY1cOTgPq2kr8
0e4/zy2yI1a2Sxty/Pq/YzreZkPtltW9vpX6XbkVz3+jOA+NDQuQ2bWNVzYHeuQL69RudSBumRA2
bZjC9bJQxntd+rWI4DmI3Ub+fP3gbdkQtqw11XpYawzDyJ/U4gf8F26fb1xTK16SqaItXgPDh3aA
cBNK6FX19Dw1MO2Fw8OUydIjhVPNpb8i3cVzoe3HXvo8ZWl9uj64tQN5YVnYSGqJ/p7ZRo1nZShJ
6ye9fECH/BCmqhvrntUek9Kbw2/Xra7canTHcW9Sb0IvRqwTh2lV54qBUT0PXdhkyn+uf38lslzU
QBEhowAAIkLwlUOPr1Q7tfTitNlF1Y9GM3mJH/voL+0sW+fMJ7cBglwB4BRPh2/PRB/rfeTcKNHr
XsWLP1EgLIE0AOIErjVhk5eo1mdVNZRe3e3a8jadD/4WP+La/kNOUqG7BnYCwLiXA5GoS9eN75Re
ChOvATlH8ZigO15/CYvbaGuzr63+uTHhovRjOZVnG2P65JaUvLdwdkukKvrG8+8Lq69PURJAeFt6
SvnkZN8nqrfNPw3oPt3YiPvX9hllCvS9eMEs8c3ltDm1Xqq+IzeeFv60oHjMjXgXG3ut/n19P6/N
GJcVj3GeMDwxhBGpJczHw9g0HnhI1+2SLVWqle+THmODyXRb84gRvp9AwDkXDqJU/TdVuYu2QG+r
n4dWnkYFMkeQEl5OU8LGo/0RzTXE180flv711bOjycSu0A9yIb4gL49aArIyRqMuiL5WMKNM81sM
gAGCSocWjxfE5ePS2KnM6uj1erqTYKxvthQpn9lbhD37nDcGSEcAScB8OUW2kppj1pi9V3SOQgdv
/bHym69aWD2MPTxeUe82Xf0ebRFX6aM7Obf/mcjI2CMhbTHT4eXs1NR8F2X1P6VuekXcvz76PP99
okJ8GMgKSF+t9/RFeRbOIGf/+kVc4OVIo+HjSDZdToDeWuY4llPvWZL1TNTcJhuruOIWAHvD0w87
FklnMQ8QV9QAulrqkUCbld1kVB+BzJ2qqnWtMCn3UzNuDGnFO2DwmasHqBd1gcshNaqapw6pUs+v
EelouvnXYENYGdXJ7dgM/75+/iD2XhhFSdbByHBpLFDLEKo9qUNuq57ev7ZnbrmDuHj4MKxiC5WU
4CE03yhjvbE7j072PD4OkLdtPdXXpksF5ElWzLSXg3Y5Ak0rWztT0t6bJuXRCgH+0TE/zumHsdjK
/q2aIq0JLB7ieI7bpam4kezGnLPei/X4WzVH+zZOP9mjfWq7reLTmu9bCI/oMUDXkGj90lRAPs2f
5Ln3mjJ1qcxuMX2sBXAwZCBCAHMFzzbx/e4ge4ds/DCgCAMlr9wN96Nc3StacKpC2GSMsTj2SvJg
xNrNlGZvcAuAL8FYULAnjSrErUmRDkiJdahDqk+m8SHeXd/UK6E3PA1kI3mrYUMk5IGXQ66zYRq8
BlbUIvwp64/+FmXU2gIRclv4HTb5C0LHvm5yAOu4haA1978k8rDXx7C2186/L1x+8O5AJSnzfbWO
b+c2Q3Q4+Tkk/ScHnrXrplaHoi3oe27CRffmcq8VZZcG8xwPniH97JOTutWFvbocZFCJdMB2As+4
/H7kK6NsNw4ntHuv1nda9Ng1b9hQS5L2vybEe4Zuj9qZEkzkDhRnIZTTG1tqbTnAuAF9haUWsXZh
DMUkLX1uCCgZ/tHOHib1YehOr6R8efaWS/8kHmaJqF4c+sTsxhEtU69Tn9TqqYluUCh8/Vrj5YEX
MF0wGQqXi1JPVREZDcjD6DMYg/Hj9c+v1Ud4PuGPl6T2SyXnUWvkfk4r2YMQK/s2OJm/T3UruAmi
SnPlds4PJGynd+2cmPsBjNo+y+vqqR4dZeP8rGxqYLELBo5O4ZcFu7zUJiQXVGTnJpJDTutm9eH6
WJclF2KvCwuCE0OjerDNEQtVfUT+JpA++sr7hBBn4U5/P8gbA1JWHlsX9oQtGErUV/0YfaI+aHbt
9BW++KNlPNiJD4j5iNDirpg+BO107PJgV2mHKGx2gem7snET9ONNnnqFbG7Mwcqx4BVD/Aw/ow0R
+hI8nb1kLTsv9EguuRHp9UZZ4NSa3xBRcJsx/XJ9ttfWkyidDkbuXhgKBEvsK9nIdL/z2hr+q+yg
R92GG1xxUwwFXhdSlsZLmFLoaGkZWMQqgWTvKvU+lR7kuthYxZVh0L+znAxeNHS9CMMYtIZgqSEx
P8Y/U7fov716li4+L+zJeMyt2Eqj3vOlYNfcFNC1vN4AwRZt8UvI/YIosR57GBgLp/Ua6A8BrPzl
55f9dr6f4kmLqpLPB+Hkyo+9sYU3X5v/898vzH9ampFVpn7rRbPtTt/neKuys7KLqNA6C4gU5AiE
pZcjkHVSVMMYDgth8Gi7cX7XjhuZ6FUT8KHydKXThJfrpYkJzqZhSnj01WV0k+NX5+FQaH9ev9CL
aAKoPfhTVDELO0URDG1RMHqVsUMyMH/DQp9/Xojag1ZPp9mRBk8J9gVUQG84ZhQ9AYQs6ANatC6n
KO2tTh7UhACzLfcK/23EG2tLYC2AqoXwkQyCsARWWMx26SB8hiJkG7hNtpu1DXe0tlMXxUZLhQFq
qRZeDqEPRz+xhkUV21DcA0yHr/++ycMZYP3iisBrCN+3A73rzXb01HHXSW4cbuzSlevKBCezkBeD
AoG99/L7PAnNeExZYT+4n0l+l1q906J7u7iLs2CfjBt1qJWb6MKcMF3ki+ex8dE4jubdL/ln07ul
+ZYZW/QJaFp8pu+9HFHa172M9tTgtelxzm62mq5X4olF/EVjGOTqiAAvP9/2uZyMORr2wahIdyQO
rVMS2s0fKKt0WvNsKYQcPAvugrkwD3NShRtNEC83HGk23jNYXxS/xLd64kiaPy65miH6IyvuCIvp
a13KpQFhibKubQ1fUkkGPU3qXbglhbD6+23kAsjeczk5gktBZ4HoE7o8zxp8mF6/qlty3svvuwz4
+P1nBtTLBer6zBh8m8SMXiOBdqjjx1G9ecMULS3K5OzJ/IhoiiEKYfVEQ9NLqodAejT21z+/NgLS
9LyT6PdeKEUvRyDpRjtkPc0aCES8H/sppOzVR+TNXi8zTE5h2crwMi4q68Ja1LUNRqhuOi+TCzgT
oxuZ/8ZpKyGzsuTQFIMD5WGJq7GEcMGhxSnXQ6X12kdzdA6qvJVc2jIg3OZtrMq5nmoYGKz9YPtu
qG24yRWRvQXNSoIbOiPYH8WAoQ/asO7gCoanODxMxlNpfEqbf43hWzadZL1zg7ZykVSGvzh1u6ne
T359SF+PFyFiAWahkK1dyvjCZUACKpcmu7QfpWpwbbvamcYGoGNl6/GihYTNfPZvYtCiWl0zdl1r
Paql5mpdfcgL9YORvpKBjSf0QvwK3RFxywrCUR46Ry/TynrMDGOnZIi4jltg6pU9wdNZgyhNgcOO
nOnlIdJ9uwl9J7YfM7N0i0zbpfJG5W7NAok53JgFqgIFtUsLWuQMsqREzuMwuX7kGf3rPT2h+/++
LzgySyp8w+lj51Gfdi09QF+ve5mtny9spki2+mFq+fxAm3WW7yL4I95gASQ7MHMAh3j7ywmqgnYo
U2N2HmsoeTKofQGe/J0F4a6q66mAohALYf40f+GZff3zL4OjRdiBmtkSQy6dz8IA1LLJbT/k83V8
P+lS4laR07umZP6O7O5UO9Ktor9lTOdGhVkDHCsXTZ04j2MV71JJ3uVbMuNrh/zcgjBrbaLWk2Ng
YU6PQbyLIOF5fdhKDWZhXUDU7RmQfTlzYxgnTUMJ/3HSaN6WQby+OtHAuuCM4fJAChoKzEsDjlYQ
HXW+9Yiq6vipDT5eX/mXcerl54UbpTSG2YCP1XrMYRGOx1NoQEV6m9iv37/I1ds8fhb4H3Hl5Sgi
tPzSQc/8Rxn5v+jByH9eH8bKGb/4vrCBizkHgEl273HWdk511F7/PuRFAzSWVA+JnRewMj2fuYnm
2n+0xg8xbMtP13/+yka9+LwwPTGE0VHe83nHd7sO6bm9dnvdwtoEnQ9AmKC0N+Bm6bBQ7ezukL4e
6878EDaQa2CzGmIFpSdTFudW63PPye6tnrxSdmW5RymnEiUSwa0wFNqRJPv5WEv4v7x288DYZ0WO
ug7cbur8ajgEtsAQLLcptUjxsa6YUaprzUC46/xquu+G9rFXv0tbcJi1BTmzIiY01FiyhibDymxn
e7N3KEe/Ycm5jzh0+HYeCoJ/RelSgshi8B/3Ztbt7LbdvX5LnX9f8K5TGRpyaPf+YwyHSXCnzW+4
IGAe5QEFbmjZXsILlCZ/KemB9z/m0k87/Bntr//+tUN39nlbeH3ojd74Q4LrVsa71PgVGL9UaSOa
XltkqhoLEyHU/2AvLt1ek7Zlo/Wl/5iGxVGZ5fugUD5dH8XioIVXIJVL2N8WUSI60IRVVlOrUvPQ
cR6rhHaW2Qp2Gb3TRuHcWGpwBFuZbSz7yo1BozalJ+5nFFjFvMBodEaAEIf/qEj6rhkSmBaSnZZ7
1VZb/+rI/mdIrA3N2Zh2/YghKfqgDk9h0ey1tnSlwXmU/C0Hvz4qWIfQi6bmKO411ZSKSVfYzFp7
MA/96f+R9mW9cetKt7+IgObhVVIPdtvuthMncV6ITKZIzbPEX3+XcvHttNlCC/bBPtg4gDdUTbJI
FqtWrZXKw+T+vr5US96AGBoFZpAf4mGgOFxFWUcbpBkRjghkbIIS+NbrFhambCYTRz8V0qSXOPuO
mkIjKVR0Te9ZVPsqI0EcfxMEoojFiqmFwcAUND9RAcGb2lHikqJLPFbnvXPs7j3jk929XB/Jwnqg
eoqpmgV53AtMWlN5hIlauEfs4Ihnv7K8uPWGk9+v0cr8dSNlAznz8YJnJpCrsPh2jxpua6ZeOTjH
sS+mIJfiAH67285xojgZf44D2Kcxr8+GPUSDk2/eP0zLhNQTWEtQoFR5almeTgZvY/cIAvrbGOLU
D36xBaP9+8+hmVYLqVuEX5f5Yd2urLorYKbTd2zTdSu+sFBm/Uvb9d/3FWfIDN2gDsVq6SIPtJoF
6Ei0m5tBO2kg166waZsssIwbn+yvz9/CGf5mYPOGOCvQyMYpBPQw3CM5Ov4XQMmGL9cNLOyoNwaU
ChZyYuh9NWFg7KZQSwBdRYIqLqFnqlv4/5+vW1vYVOCbAnQOutuoxqlveeHUNNYdbCrCjw75XvG1
nOfScMAsA+4+ZMKg661cSHk+egWaAckRbgJ1t2ebDYFtj1s9zbdJUm2vD2dpdc6tKW6RCOq1eFiS
IzP0LkhZHzosOdR+tzJtS3YQFQJWCgpmBOhKgiLLY6ql1CbHspY3Xdnc8XiKknStwr40eR761udg
CnxqKvNl5ZuDZDWGY3AolaLp8YhUyNAGVrumuLHgB0B8I82FoAFvcvVMIs6QpI1F4tNkVci4hYm/
crwuzBjE6yBgCApH4KVVsa7OT11eWJl/ZNiofpBPG32tM35pDOcmlMV388qweZkjq/MYO7thjexp
4fOQoQIXLIDeJroulZ2vyYpYXeF5x7aQN3UBrdwsXskRzvGlcjOgZIdiF8IrANbVVZAIP8FQjkcN
VK9C33ouncfC2Zo+epe+0+ahASfp9f2yNKZzg/Pfz04zXsgRTxMYbL81LJ2VTVYMLCw7KDtxNAE+
OvO6zH8/M8Dw2C+1No+h9hhYZA9qH7LGeLg0BkBT0QCPWhuwbkrQ3g9iyAfTZCd6K11gP1YO/IU9
OCs9Q6lSx9pftKfh5ZdJ1ursNNa5GXatF1TxuAcjDTHLudtLfn7/ksyZfGgCG2ghV4+WSh/B7e9n
8WnwDiMUFm8+8HkI9YEQG5BXvKDfLggKw3y0ujo+ue6fsRWBv/LzlxYc3/3v+0piYaIZNFBpGZ+S
sp9CZwLdEe03WmutEcevGVKiqCL3WlJlGAiKg20aZmnY9CsPD33+sep+RHoVCPZZp+2iImlIx+Nu
E8enYmTbxi3vsqTad6MZZZ5xl+ZuGqAkFkHNogpyFDBi3Z8Jg9GBfn3N/mZDr/wO9WEiGOtM2VN2
slzSHBszsYtNaRqPvk+7CIngZIPCQ3mwRgTiXmt/S5nTHuTQNkFZT8ZvrfI213/R0kF1NjF/w7Oz
bV0lTCZugYnB5bXVqjho089kODJ2MiCYZwHuP8iVmsAC1N8HmhVlcx3KGgAOKedvgYgydx1sDB8r
H9DxOyBGgatXn0Z0qgdW2Tc7dyjKUPcqtu3AwRMYBXjmZNf1QVVnY6Q1ZRVx1vFoFsyJBBTEDygu
1VvfWmvUmq+aiwXDC3mG9kJdTk1vt0KgQ3uYHccbHu10eEolPzI7iXy/XEkeLe6DM1PKEa73zElI
K+JT5UKHj/2IAYqjycpOWDpj5zw9yvJAxAA3+PbUcCepsaGR9NjkRmin0H1euyjWLCiXN6GjTUuA
C459d+qnjfC+XPfYte8r3tPWiYhTB9/X/mTg2OxXbom1zytR+6Q5WZvX+HxOkTIPrXLlPbXkUOcL
oFxyTiM0LfN0ehycQ5NOuxY02Il4TK01Soal6w7t30ioAjeKOsM80LOdnVMo6hoepUeb3hP/ZtAF
VPf0oEqO1FqjTli0BY9CbwlSrZ6l3BXcHDXkoC2CQcX3foxenRJshxOU7vWN4a7U/BZncOaPn6Ga
oH9RZhBqlZqPo5IcCzFuSpDXlRb9Ghfk98Cq3XVfWzSF15QHhCOwDGoSjvdVl3NLQ24a7IImuzOa
aWOwuxSNqf+bofmHnC3WYHPUOSQMGektRzNz2t4UdhuO7srZu3TG+ECdAr8O0OPFK7G02sHyIRx2
lAQUy5m4Z5O9bya2skRLr3o8Ef/ZURxi6PBEoX43Fz38z3HCfwzcq4PO8DdmJu8JN8LCbbZFY25b
Tdu1Zvbt+nwuOSTWDWxXuGBQHlaCI2aTNEe1AfF30gd5OQSkBBcleU6Rnss/Xbf1N9ur3hHnxpTB
FpBKK4zJoUeWO902tSyGq9z9XQqvuzVpz3dV2TqhWXEtJKaO1rEcxEF7v56PL3hUYPRtEQyAuWzc
ySh+89j9SvTs4FEHN7Js7qhjZIE/pcadraPIXSNVt21TYge9hj72Ak0+IUGcENiy9aMM8UOQlDl7
cpKE3oDHzD9kU+6EfgaeH7Rf+2GeNHRfa7RD0GPRhzgXoL2YdP/gs+xHmYz1QQLgFIEjQOyG0fIg
rZUMN1VuFQ+T0zcbmrdG6GUOva+T9HXsOEgkuy6DmGNWh5pw+gfSNmVYJxNIyw3Upaa8aW+MDoUK
wLutaQyy9CCk34exP5lhQVE5ZI5gm8Ji2T7p+beJtHEEqlH8YEf+RKhUBxmfyJHmXNtKaflB3wzx
zpIZ2mfNcXi1uTdE15f14iIAiR1QZNbckQ7UvcqPxAaLZxLdzScqpmeIAn2qyLC9buJiN741oWZ1
BRLldufgRWLHd37+hThhyn9dN3GxERQTykbgtKrFUGgM9ClJkDW/u7iLXHA+8W8clPLXbS0OB8c/
UtS4dy4evS64DqjWNuxU6CBbyG+N6bWlr9dtLI7nzIZyq5WA5Ntm0bFTO5Iom/pAH34WdQkC/MNo
rkGsFwc0t5ThxYDuK/UFZwB/7oF5mJ3IZEfM+D5kxrbS6AemDfyP6DufSYcuKMbMiXuZl+Dy9HSy
Y+ONneyAelu5yZaGcm7EfHvBSMZjqxUwUmcs9DTrZ8PHH9oYrzxK18woy0N4L0utmtNp3vOUnAr5
kK3VJpdN+BoS0gCX4mJ+O5IeYTLawZGH7KHXGk6k2+tjLwIQda6sy9IBAGlHDem0GTeuXv6WidK6
a6Fw7OxG+0u+plZzEVtgZ4KxFDVWZPHBbjR7+tmVXw4ErBMdwTgm/wHabXvGzVs+xZE2WCtB/+KU
AYA1g6R9lHeUxUcBAxQh1CFHTX9x4t/U3cfjyo1/MRowdENdbm6/RUrtgqap6rRcCOIh6u8DSz5u
w974fn3nLw0CeE8DKSjIFV8AjUyKS6xrcQl45DT038EBl3WfrptYWvFzE6r3ekD9NLokxzQNCwle
3Pe+LebD+GwI8xDPltyaUE2HRB45kk/joTh94MfDleZe2PnZq+yLeXNPpk+xyDzuApm698SrVybo
r0D4m1BnHgFaH2eNPCTpVPJISRsDhWmciNaYDUHlxvkWZVh663Wg5JdsQKndG9IAiIEyLDIxbXPN
qHeJBjJQWy/5L61s9cjkmb+xZZJMAan8te6yxRvi7CcqDzizz428blLceH71C4wy7abqpkeX6Pey
qkOedyvP9kWnObOnzLujjVSCUJmdXB5vLC+GgPWv6yu7OKKZZANBCHqiLtRmS0GcMsZJ4ThfJ18L
2+xgo9lElk/g9rpuammTgehy5lJHkuyiqStGKbuNjRrrm+wojyxjw8rNB0wgF62jcwzdbyrPQVXp
1gg6IXJsShHfTKwed04/QpqpqdaSHfNSK96KjpAZcYBjA0kk5dxLvXEwWuiEH/Vu+pT4mR10Bfsm
c/4JgdefGprgwejp2cq9sWgViV/AkGdsrfo+zdFSKu2k1Y9lF2+YthP5GNjVF0E3lTxI0Dxen88F
74Bok4diBngPcMgr94jtUUb6wteOtHhlOcgPOA0GdG6a7qECkdh1Y7MzX8woyCNmUPJ8MyrOTrVp
cjqR68ckH+jBNfEsnnifbmsdxFMWEWDrdO2NlTk8sITLouvWF7zzL4Exbkz0L1xU9kHIWA8JE/qx
19tQM77V9RONycoQL6v6eLji2YhDDjm/S7YhJsrY542uHz3jMYaKQTfcGoUWsH4r3IjRDa4FP/l5
fWR/vV6ZWMCV0GU0lz4cdE6/vRpaikdqmlb20SqSajO6hYP6yqwwVUGrIdMaM+oy/TmRWd0Hbi2b
Xd+2eShl2/zxam+MHF7oD34Z14Fful2QaE67M+q4funNpv2U17UMzGpK7ocKTV4INo0no5L5Vme4
K7Qpg6NWI3+sJ+dlnKpsP7qjEWpa12/xvMxCF7wkaVSkvNg4tRZviUzGTVOhxTEAwQcLRxwlRyqJ
86mrodRR6eUaVmlh6dGci3b1ubJpXJA0Ck00NjrKkc0CGJv86Ts0fayEMGsmlNs/Jk3vZtpcQvPv
Tf0pbZ8KbyX5t3BXoD8NvAF4UyL5rcZ8luCoe1WcHvlYfRdEiMBz+f66K11EYgiNzz1p/vtZkMFa
U4sbq7WPArySs8xIETpgNsO7/7qdpenCNYF/QFgyswK9tZN2ll+Mte4dbW9f6IcCkUC8vW5iYSgA
hf4zMZ+0Z0MpcR1maQETBJz1QACMt/F0Q35/wAiOEyBQUdiEo741ImSZJAPvvaOXfLL0vaggq4RN
tEaPv3ByAvD2z4ziXW0Vy05LYSa1swh5Gt38Ew/RWB3Lcgqy6gWEY9fHdVnz8rU3FpUjJTUIKZqi
9Y409UPZeqErgO6jfNNCK45mB2PamsiOGfrPMdt0zs1180vuAR1MDdHEX+phxT3GymWlQVLvWHH7
MFbOgfLm8+CtITGXTmvoJuNMmOuslz0scT1ZiUvQ75NUReiPYIZrAgK5MpsUgRP/MJLb3LID9Gl+
YHhnZo23XpMl6LdOhto7usXnvt6JOPTXuhgXZ/DMhOKYXHLCO1mhO4dBAHBKfvYj34zZWtZmaZOd
T6DimF3WFK7OMIHm+LVI99WcptN2g7l5/4ShEwGZNMAhQLOgRA4uR6NIORnuEZQbQWk89fxz6q2x
iC2NxUSBXwPFlX4ZKWu48Nx4BOTK6s1NPvmhKY2wzH40fGU01qIl0Jv8VRWF7oji3nZhdrnQGHor
mqzdjsJzw1LK/hniWOh9c3j9zbU42VJdm4J25AMkDinbi7zyd1OTxYC5+TqoLggxbweeVzc5K8uw
M12xKe04uRV1mt86HPXYgVhGKMEC+2I7xRg6VakFgP0NUTc2zlZUng22bW3IWVDYon5qe+n8EWlR
HUY79bbIiSXbprTwOnHBy9d01LuLOZmgUMfrrSjc8UGXgt9MvsAt3nT8oZ2A/UVLRBGUjUPuRd2t
8QEtPSItMCGD6ApVYLSEKzlJsAE0Mnd85Ao8qYNcHpz6+zDpIcYrcrEndXHbpPZNAU07qqNbcPJv
HNJuOpd+TVNrd90tZ+9W4i78FmBR5+QbiJYUtxxyU+vNIkVqOdZBDiDSr02zBhBe2sgzn5cFnaq5
A0Q5K0hbV8zKDaCR7ZnFqay2VWeNgST6B65kMJcjXw26LQDaFJRw3I6lx9Ftf2zd7L7Tza2epA+O
XLuWFx44f6l9/s/3lWvZkjWRhGCXVcMziH2t5q52wNTa3Jbycci21xdocaOBcRCnBhgOUbN5e9AW
yTg4CGGdYy8gSJDts+IHPDQY9KfrdpYcAaHM3CWC6PIi1wuITS1EYzlHaRchpKn9bO1duGRhxr3P
+CP0+qpF0szuhJg65h3jsO7iwF99CS75GZSIwYgOvfhZWuHtVEEVGsXkIsaVCxRFEolkr3kfWI1z
E/NqnUVkpp+UxJpNNPojpNtdLaTijn17/1JAJBFbBfxLl4lXOxWTJYXmHmv7idCT2Lz/82i3nEvj
+N9F4DoYHHdU38B9weToJOhOXxMnmQ9/9VBBchqlo5nV5CIZ2tetK1CSp0fP68Oy738DTXtTNF5g
xngx1WW7sipr9pQN2faZ1jUWqrok7R7M2trlrNszA9U76t8WbbtSRL5EMSGyPB+fcmjW1GcmqSd6
pG1Zgy9E1x9p7P6xCpLvmqn2t7xO64DqrIg0t37tSf5Cm4rtpTvZx8KMx+frK2oYS6fE+cmnXimW
pv9/WIvfm/xQlcLZGh5Pd+lAv6JaILcaCoWC1Ob9aJJqKyeT3rRdX24khchnHjf1xrOrJpJ6XwVd
meC9Ydm/TNRCd+lUsdtcul3UUtRhiUGzDfoPrE3MMx097H6PtFJNYKt0/Bd7KFwoqvhZFDcFCqmI
Vnapq/FNOXV1ULdpHVUGiHLTSs9RBkVxNvf7/pDykd/4rT8WQe0BuOtSUKcDrFOHPZ/sbV4WORQc
TX9rcTltx2pM0Xlu5wEZ0Y/XoFN9lxRwYyaaYa/Fwg2QqpfP3uQiLOiHZDfW3N4LXaeho6EqOzSt
9mS5qJ9I5GjB4hS4pTY9aJQZN6YtnzP8Vw9N7+cb6Uq5azLrxXXSnzKx3K0xEufAUnFnadkuxQti
QyozO/Lcq3bDMKahWUH/fCxNKB1I1t/xSRAwfaRTmIKoJfA6Nj1pFSKbMmV1WJeCRo4r8QcUSTZ5
jPpkZ8TFs53HddTphRZ1TpHu0INghaQwxxD49PYB7WnOziKds+k8sLuD43GMeA04stOXn/3EG/RA
4ibe4IWaGeHQdk6IUigK402JehHj7N5NSh5VfJTBCMx7kJryTzW5Ekezrm2GwqiAc4d4Zp4gOAPE
pnvo80LbWOM0CybF6cbIrP7QDFxH01TX40fS713tGM9U9PqtX7uDH04J6X+0OdPtKIfoa2RD8AHS
qXmgI3zdQp7hNev7MQCpZfbKOvLDGOr8XqYIDls/50/dREDm3g1DCBSPi/dF6QIdWPpPnr+N9duB
fhpzzz/FJHN20m4pfuvkHsrc7iLGKmCAoZXQRkUn7bsk59l9Fmsy7LvSD6ambCMjz8rn2HCrk/RS
OCNcKb8B0y8PtGHU8EDkCAF1oH1dUkPK0+ldfatxDSjJOnmx0vbVrevswes6M0SJy3i1KuZtrYyx
HfqRhztfmF7UgR96O1pFGaVtPgXgz2uOaQWwKjFYuc2rpr/leZpA6Ec2+cZpOhK5OC8PjT04tyi/
YqAjBPFSLf0z1LTb9UPMH4ngPMybhj0bzqC30NHtkRRnrNdu3CKZdllZV4HJ9PhWF8TfG1prh66M
Y+gs6N6uaPQxKvSh31RlbQF61dBQ5kN8w82m3PXyte+MMIbfNijYQv5tla906bBG3dKeZY+0S0In
bejdwSkKeiycAkdA2VVBk8db/MevBW3vnHpN0GjpbJwBYDMbDijn1KfKyDqzZiA3P1ajvzcrYF2L
sdkXNcWpYKwhXJeCHBw3Mw4MG/aCKbqYTK9AFzc9xizCqpRrIMnF7yPLbdsg9wC5nXL1dLUwcsEB
n8usbmPU+mMz5WuB2kIcNfMxIMuItBYKIUoc5eaJV/sNd45JutPASyY2ZLi5fmOtmVDiKODKEmJP
MNEVWw9KfAYEuPJ3QxmRboIQNGBYoA3DW3Wey7NgLcUlopsxFycfDFK3tVgJAxaWAgs8Y/DmBge4
8tvP9wZeZlNii1PmhU7kvBtHil8PIAL6AdCeA24M9dWk6bLMPClOPGuCwUVie/p8fRGWBoBnEnCw
qMNjDMr8ZDqJnXjS+alhYR2juX37v31f8aNRL9vGdfB996uwtiNZ8aGFgwTdRDb6TMC8D/Clkh8q
WY3OQA7Rj9L2b7n/BS2HQo5h66JC0P76wFDObClThcvOzn3Z8NO4naxP2prM6uJQkLYxQEaG8ahQ
i9EjnudMhTj1KSQPnS3+bfFiiwA9ysuVVVmzpbgtz02nHBC/nEy0/YQjE99krwEb1TppaCS5HYDn
++v12VvY7S5CZqQn59f/Bf6CaBMz20mIU5yDP4reTby45fTlupElb56fHKD0xrEFp3i7HalrTlo/
+uJk+Q92FqRr0NF5XpRHDXgggSjG1QUQg5q1MXxuCkT6AmTubjAiwGq1XzodNtRfAXqsGVI2vtdz
z0tLbHxT/+1533JiBbT+bBcrdfsFP3gzHmX7gK1Xz3mu4XyR3wsAF8vGDTLwiNnssTF+XF+bBQd4
Y0vZPgRKlQmUysWpK08mdKPLE/RDP2ACoLu/COwZePt2+a04bi2jxPIn/FtrbcS0cbQVN15cGFTS
0emsgTJebTG1p8zJYwhNnPoknUCfkYn4MwTM4qeq4VBiNEttpSK34NKgi0SrITrb5mK64tKudGlt
yEacamsjg8HafGDKzj6vPBq1DoIOGq3FaTAoWkfEg/C0G8PUVop+y9P2bxSKP9O4b9qBteLUyMCj
30u+jcstpStJkzUrijvzCYGtTytxkuTWLm+I9blo4ALh/zZliiPrFta/9bEiHFzNZQWwi3XX+Nvr
RpYqV1h3BMlYdRyamrLuRQNEtWbhqJlKPcVjAWIfBkclB0RZ031XoBSIt0UCiorMykLRZVpk4eCL
MpYUK+Nd9sB/v0RxEWiQElbE+CUujcxpQ7SVoa59X/GNNo4BmnNxCBnYrxE48a7P5OIZB05U3Kyo
BV7wuAxDQgwxYLnG5jFL7o3uiSYnk99At+kjE3VmSYl1wHKkN7LqcfuQP0DlynezNIGkbpbO+b+R
zO5/FsvWGXHQQI1N5Ndg8aGWlYQJ3pbXp2t+PFxccbNCNigYwXag4n2nnoBlo8dqZyle+mMYk5+y
o5u5baZhfdBlv5t39yLP48KlCrog9HDiZn07rtKIbYZUc3JK+8C0H3PrdH1ISw6G+rw9Q0vA0q2+
ZSBlG+cy8ZOTtau6o0xW2N/maVdnDDAZdFP7wMtcgA7LJq78kRnQRrV/WEU4bH1j69DP18dw2U2C
SQImBq8+qMtflvXSZKBGNcHK3NNefxpF5IhDytAHGBFAA4ZWBhMJW3NNx3Bx8sD+D5toE7+oCYDR
WLeTQcIumjA+D/VKAL/0eVCKgiEV/ZDAqCl7hqY5NAvrIT0BTzmKLec/r8/bwvdnKBO2/nyAuapv
TcxupWdyfqLdk/VSVSsAg7XPK2cj4Jv5IHx8Pi6hlMejeOyi6wNYCJvOB6CGnEWWt/qQgsvAodZt
U2ufxgGQGbteO+UX7ZgegnN0FqCBTTlcDNDlN7mV8ZPW1FHj/WmRtfwAbB3AnH825qP67ADLRO/m
MsVrrR3rwOqhV8lLFD3f/yZHLQHwPJBtQxdTFRora4cPiNH5qaoQMJHPWrG/viQLGx7v8jkAtGdD
qkYRc2OLpdQElactAYZ7TVrIrpNDjX6f9xvCzgMrHCCcOGKU+RJ2WxUdJBJPGTvG5ivpXtvRDa1p
rVazNKBzO0rcbNQuKvkSAzL1n3l6W/BfdR+57VqT+9JmmUGTeJjhAXjxWNe6mmWWRC5gMKaI+jHo
VtdSb4sjMdB9ifZS0Lmr9UWpp7XmJFN8AnUGCxyt3HsifzZdsiflGm3p0o4Bb/9/tsy33mxMFU9q
vJZwbRl+4FeMok5PaGTYVG6uO8JSNAga35miFhlM6NXPv+Vs55BUsNaOezCaIOrzkSoF2cUfryG3
Rl5Edhy/Go22GXF8B9T1Nz3V/iQWXXmJLI737DcoJ0TeouI9eRhvr/dOWOfeBnzNj8hxr6lZLfrJ
mSHF7WUjhUcLDUee59ylLVKosvHIypQuGkEyYi4UA/qgNrXnTZq1srXiE/Q0IcCypjC09vn572cL
5jrTyBh14IhepCOv9oFrDXxbwI6AWAOEHorv6X5XawYDX0QGETm0FPK7gfnkI8fPmRFlDB20fPRh
6OKTVp1M80fsmDvDyELd+HTduxcdC6WAudY9l30UO0U8ZXYz2/Hdm6ndofiAesYaxGtpQQB/x0oD
OA14iGLE5R4UbasEd4/5CuQQ01aiwKVB4F0887bgrX4hbzlAarRJhYcFzzdFGvnFBhKt1+dpcQhn
JpRFj/NMpm0KE361YSxyo+ufXx4Bgv45zMOtpmw71KqMkk1IlZcOOFohUzG1m6xYeaIvPC98YN/+
M6JcNYWWQtDPQRoQrzG7OWn8lpA7Uu6T9EdX/Wz7lfhsbUzzzznbhm1SNUwwmCu0zzTmYNjY2Wuc
78vL8t+Q1KRjXoxZogE4A9ncm8TdkZVlWZkxNdrIiMyhoY1lGW2U2sm4n/i4r7Ru46XdfWNlT/Vg
bVFQXtn880Ior5rzhVIBW2WFppRmTGCWfGdmFwh68o2TyIfd2FQBWi3+J+f7K3V+tlD+MHWOlmES
2UR2BZExOFAMipi6W4kOVzzCmFfzzNDQ0RH3Jww5xW8aPzpQAcjH/fXBLEUhZ06upvJdZuh1rcfI
2bEN5/uqvPeroFrDIS36HYKpGcNjXXaCCMa5444oGBCoMdBERO0H2ulmeZT/LCg3vk5M1MeB8Ty5
RRkML2ibDa5P1NoQlCPHmerE8wicrE2O+b5fY+deXOuZABNCCLhXVA2U2s2RcnQIAk7LCvj4WE1f
c/r+FDrm6J+N+Tec+RNLs6wdPfD6634R5v0faX9uuq0m8TZ/vT5Z82Rc7MgzS8pqmG7DBrtgyDsO
m1bWQQn2A0PvQwEgQxPL7XVry0vzb1zK0viidUzWYO6Iu3egH8NXzpf5114bjXIRoLnATnXioZqm
3wn60xNfCtCm98mv68NYNAOdCqSyZtpYR7kzq67zKleOSC5m/mmIi0PBjaAiMhSJtVLgWDQFqvk5
IwJuQLVYyypW2W7v85PMHEDeJqO9447sdlaXDycPXNXvnkHIiyCQQYUeqH+UP996HhdjW/mFqE7+
J1Hue/OmZvukXDnKLt0ARhALAGYABmn05r81UtY61X3ulif7V+V/sYzn68tzuUPffl7xgm7gWjHq
Tnkq0z4smjDrIo/KlYlaNALdyJm2D1VulXDMdYnkpSXKk9vd1rEfdECe8mnlHFg0gkZLyDYigALx
5NuJKlzOSVwYxcmtp3Gf8LR/sbjonq2h8qPrk3a5JgjP/kqJAeR8if9IitYSGlDOJy+WUMKcyBBY
+Vqpc9EIVh4pDvSyQ7f47XjGFGk5IBv4yap+CmhA5v3KE+ZywuZg+Z8BZenRIl44ojb4iTN3PzNR
Jr7zyY7Z5gOThcoz2A6hIoUkyttx8DStwe2DK0YMWw2wr/z9CUwM49/353k8O/9rLq1ioognki/Q
1nPXSJEWlwHqGCDsmzUI1XR8E7stBwk5ykDJV6vdIST/wPScfd94+/NH1BeTlqCemciQ9Y8Yx//2
fWX6jbEpHS9GSc4bIj/brD2zF8/cWSQIBF9oslIzZNLu3QL0VCiJyN+GPYVjDmyx8zWX2so8LXor
FhoPSAsyhJqyvf3GZCX8GaGQ7gQZIKrAx4b2METXp2tpPMDNolEb4OL5YH+7HGU3DjTJBsBxXG8G
F2QgRJJ21DXGSuSlLw0I1wdK8iChR1eBYskUZWmwEbdVHfe7mOafSYNG5p6IDKBlIEILqMokcR/l
8W5IZdT5U1Bl7n1Cxx3IC3fuGsngkqNbEK1GQhVgJJwLb0fOGAApuYfi2TTsX9rh3dcY2gHOvq64
uZlXdd9ThAHtN3OKzLV+6aXJPP+84uXWRMqaJZM4mfE2b6IpBw/+y/s9A5U/XMPAFEILU1kv6U3Z
MFSIM/3ECsrP7qHLwrFeywTPh64alc3c9zaes2ihUU/9pNDGtnWxnyhLgs5+aEGTkuyH4qn0ffBp
rKEMFxf9zJxyB9ROPU6gMhQnnT8j6aC3T9cnbZ6Ui+FAOR5ADcA+Lyp/fuw4CaceO0nNPJrdMEUx
Rfa8MYfbsrUiH1AURruXrl/zt6VYHXR5OJiwiZHXmh3m7FYYiEaEr4PHErfrNhvGyCyM7Wi4e8No
P9WDv7k+zjVzyukkjWz0yhzmYrQFlcO4TRwSAe4HaeXpiHaoD5xSoLlBlw3iHASe87KejS7pS9Dg
Sg5WX0O8VGaCPvQEQDUS2N2aAtzSzgI+EZIZPjrGL+QyOKkHu+0bMPA6UV/twMYGfPT1yVsxoYaH
WulbTuvO3Lv5i158adiv0f993cQ8IaofzmXbWe0BHX/qYdsmdmb7DIWvqTokzbd4TeVqaQgIzpG2
m0mBUC16uyAjjzPm2Tw55RXehNZ4sPSn0lvr4VsaBdB1YACGLVTWlEMUXobMoJckJ5v+zNm38d2U
53OoefZ95RTNSyLgr8ABQJETOKGkXilgLF2u59+fx3fmtimY0Klp4/sNXkw00uJXTfvlJCsPgbVZ
mtfqzAoIATyIQObJaWiO053drgxi6YQ+H4Sy1VmXiAyoTQyivRugTFKJPymEN1h3QKGrJGsZmrU5
UzyLTGXvGi3MjV0IsZqCPtnTbjWVtWZFuQcgqzfptJ09y2oC0bzElhfIYucmX96/D88nT7lEHbeL
a95gNF75WkNwaVgTBrjU/3zrw+phkmtzR0WRJqfE9fdtf0j8A6E3hD4X/LfQxrDPn9r6l+nfdPrW
1Mltv7aJVqZSJbPWXS7bVOAH0DKcxojFeyZBcXLzgYn0EHKj/9VFG5gC2YlT1yCDUQBIZe8s9CGs
fH7pPgPZ7H+fV4LBrPHrykAjywmdrsLeJn/qZEP1HY9f3jsMAOtAAo1GlJmUTO18jic/zXoJsBPe
1IGFrHa/EmZfrgbYH4AIhgAh6GbxSnx7GOC8Gd3Ya9MTWv+DgX8DE1et3Y7pmorp5QWgg3ZuZsYC
UsC6iA6LSaA26wKlU5Yv/fRUm7eGvXLwLJmwZv6ZGaWFfLNyeloAPQ5a3fNTTlo0cEMsdaUEcHlw
4ol+ZkA5OAdrys0ih4EiawMA0dvViv2CBSRMQC2EZgcbaCNlNYTu9a2Ms+x0mMrnevh83ZkWJghQ
TVTJ0IuAV6JK6oV8/OBXhGCt0yZoSQ5+1jTw/x9p37UcOQ4s+0WMoDevJNvJtqRxmhfGWHqCBgTN
15/ExD073RAuEZqzG7svimA1XKFQlZXZqKrjby8AbCgwP7pIy4BfSyzTuWnnrqWTVUAgP9XJDi1q
T1X+NCNQr4cbm777/X5tTfDMWuP2Tu/DWnl0HnIVIYxkQSyIkPCmALTHARJyfTxmM6jnLs3bs1b4
4fzs00lx/lQGhJ+Pvk80mlEY8IsYuKZ53G2vueR8Xw1AuFAabfb0tcX3m/bL7NxMdUTnm8J52bYi
GwU4Mk0IcOtoKxNBcnXbOU6Rl+2ZlLdnU3t3RQzIkouv8zFeBCy1u1auU+Lr1Lnp8za09Dbsp3cD
wGEE0C/I+6J/Amzs10ZKAxJ+dYscLElndGKdluVM0N6pEp+UzBRq+5gjHEL0gIiihI62JJ4HNpez
rT+1zbmM370QV58X7iUN/lcbKnw+QUK8Pat2q8SDADyAFBP6/k0uGn89SaAV87xutsiZaWhV7QBQ
dlBIjIPVoIoLVmrJAawTiTNuSvCEjl7UjlWs5Iw9F5agcjdYHk2gC9qeL76q1+8egx/t/8zw5brY
WgmCEZZYMFO2n7p+RqdREJrOY6LfatrZ0mg0LT+2LUoHFvCkNd5ZNpgTri12Q9PQdLWx9HMdQttk
IY9a/f7jiGTPXxvC5EHCTCc1t5H3P8FYH1P/1/YgJF6FJ0WA7YHOIboWhX3ga25TVhDLOpvt3bo+
a814yEdy1KdBsT6y43JpSDj6Xl34GqB6oLqM8hKN3rMq/pEsB+RzgCYHdhnwa0s4MMyrWnDCcMJa
81X39tQ62SoolGSyHBx5RHCo8L4lRwEb+4wXCoOsWPBiF2CSd79TrwvXabe9KJK5urIjzBXICoJ6
HGDHdqeQVK+dihT0bdCLwIrrowFCztnDhbuqSfMFKCiozgRmh5PiR21qhsNgRMD4hVb/fnDptTnB
I6OIlJRNC67csvzcO/dBshuyQ2MrPKaEm4yHiyhdcCABGF+EHUDJYOudmYGs3ID6QB8B5bE3IL5B
24+z98UDgr1sPiTt/P6dDbOIKXDpICYT4X0lQD/I8rXpGawH9etc/B8/Lzi21RzroAtKEOyWQ5Sb
nMhB4aElYd7VAAQfMDh6GQQ9WGjRwVTFLjlo+Wc9Ay/HLom2N7b0jDpo+UCHGVLLIsIcZcuyqHLQ
ole1/mxoQXYCZ+xwMpp/qJVhL1xYEpyz5REQLHCJFL8H7V5UtYpIRnpE4WgcEOaA/UcMjS0Q2Y7O
hE6C/oc+H/JWsZdlE4WXA/KQEDB8Swy8TD3J7BLA8jllr5SSXWkFt9j5704g4RV3YUbwA7SebLoy
jl/XzFeW2y/L+C+nAwAlHbckqtWgW72+JRPPGfqxofk5JbdLf5wP2ztK5smg9u6DEhN0j5ir688P
o1UQYjnZufE4I64Z90UQF+SGZPnJsBS3sXRV/hoTOzxsnbRBQzygVNdyl6XOZ4iPhGyyf22PSba3
kFmFwLGBYNkTvTOYdQxSeTDD6M2vQlecdvnXMV9Q0QVcSWxR8tPWAicH0MiLGw/sXnt/Fwln8f/7
feHyMmfaAGgBSLVNnwOvP4CDNQLdjsIrypbi0orwnIO6oN/ZOkbhkA97LfvsegoDso0FGQAovKL8
gAYMYWPles7YQHA0PBM8JT04wJP6merzqQi0XaYVqre2bFlAj+XgQY/sCiKl6408NUFreQnOCcK1
8GEEdmR7U8nGA/0xfBmkaJCBFsaj13pl5+gcPs/0xmX3Pnjh0egdxPnPbTuyhYFT5IE4v1TEsp4z
rpU9mh3s+HURumN2NLX23ndUZOPS+YKkNBSZsZXxXL2eLw3cXv3cYb7au5L5YT66igmTGwChGPhz
4LpEom8SsBr9sDNab/ps50NpvFDpRMjCSVSfeQMJf0SIeJE19wtv8Wf4rl6LiykJR/tpnLIY5DmK
scgtIdZD3yCCYxHakQ6GP/h0QbwH/R6vDllYgmlodhXXu8qMeb0mq12Vqe/BTDoh/QwITAdoNxmG
gz9/2t5lfLcKrz0kg/HqDjg3+hswRgs2OHNeKQ9gQ2odnWlvG3cgmXBHvPijpFfc9pKWSAQTF/aE
W4wkIOoHk1J6XhAoN8ArWP0ehDVNmO8rUDHGOWB+5B8yDFdGxSPrdlmRAYp5tqqorWJNJaguO6oe
lIM4faWLRJ/gcgxwC1oGgeRSENznbImb7jbzVTrWKiN8z1y8y5m+uEWFhvzz2n1gXg/5qZO3qB7/
srOK1DrQyehaRgemMFNWYM5T6eFxSdxXyp4X+7i93aSDCDz0kSHHAL0PYWOPgWWSACJZ59HKH8d5
OXGcJYMmyrYZSe8VUhgQSeYSOHieucJkaYvZ+eD4g51WGyAnndykXbK3tPK8OnO0LLyoY0eEjSHk
PaIxmWK3ej9f4/VvEG5W18ydgjhddtaCva/fLkxV55PdRJeDFM5SZjt50FsYJJtuC/Kq2c3eW90Y
qiWhrSscn2xj+IaOxwb2N0JE4Uk4zq3XTomHMJ0e1/LknbYXTLYv0PsHYU9wrr1FNvHb1kduKz03
Rv00ze69Zk5PA5olts1IR4GXACg6dWS5xJa8bkVYbgB7hmbWZdiXheb9NnsnV700ZU4VhPhc19rl
dXdh5SFyMoPXDLF0byNkI8ahaU9BlYUpqIIzZ4od8jI6qjhLdmdcGhV2g0bNmprUyM4+p3xsMqDA
XrssiTJdtRdki4VMFx8g3ARwpteeaKiTBuQSwHdMPrnPNFROApJHeTD+eP9qXdgJhIIl+nnX0WLo
MYOmXZzORpypWNmk1xGXg0cq3QDx8NuV0ubEHNbsPOvubbu2L0ntPzajFuosPYO86wP4PwEZdM9l
OcZa0e22RyidSWS+EbzgUAG7dT2Tus+WRC8TvmbZA0pQZ0gsHxLf+pcLCkzAHgejAVEtukMQE82A
Qk5QS24XVDt+z/SX16oSk5LBYFeDjwzQH07cIAyGFCmzzb5CV4UJQVVHO63DdICe/Gl7ziT7HGZc
yGEj3AMlsXC4UjA31paJOctnDzXNGVQubpRqT+n4c9uQdDwgIeA8CpBDFwvNrM2mnFB015t9cUqZ
daCGE5mDq6iySHwSgm6UgsENCD0cR5i22rBBtwa6u7PmH9PsoKrQSkfx9/Mit7aZzQU1Fzy/Wg1s
qQsNfe8HMw3F9aCyIlwPDWCOaV6CU2FwBkQmQaghAbY0qhhIlpkEKwhIkKEZhIq5SOWk9eABnZF1
PRfj50Cr9h1Lospu48JZQwaScqN8McwutPOn7b0guWqv7ApxS0qCyXEoFslBI11GMvCmfkzIqVlB
w5qprg/ZjrAwOJCiYae/eWEubF61jk3aI8o9X6u6iYZ8+vj+8QDniA4r/B+N1MIhGqk7ma4NRTeD
funHfqcD9xR8B7w41ipFk63kvHpoR+MvZiTIPPG8dl5PABHuUrCFIMr3IQGW7NYRHXbrP/SMcCfq
AvsHki/01117Uzu1kYsnSGXUy7ArV+M4AlMRdM5ue+7+5KGFN9OVHeGmbVw6tiS1AD5ctPtEcyKI
u+9nfTjk3TO4Hw+WUUV2MkYMDV4oOx0Hv41mokKDc7+w9SsEv0ELSIqCxBa3I7VCm5KoLtEiM9+W
6+cgmcJSB/nP+rw9dD6yDZsihKgYjBrIGwQ2njsgU/CQ+kU0j/R+7M2DQ6azSxWJQslR8BBlgAsU
zvEtT8/UFB1tWrRPY4fFZTvEg+oBrLAgDmnsCotZNEAwk98Dyxq69Nc/zBn6mIBWgpgCXj7Xu3Ip
rXZClic9Gw04hOMFklVGHJQfuukw/QPeB8WAv7b4YC/eiO0UQLHQgmpusuxS69arXuxZkemWeEKY
QDoVxD8IJsTa0Gyi9JAFDp6h061R7KvyHoQd9qOnKkJJ1+XCjjBt2mikdsLLnFbwtLYQQ/m+vSyq
cQhTBSl0AvohfL/Pd5557N0I+hnsV/B+tlMO/cd/HGGEopZwM3Zar0G8r8bLxvXSo78kn9rZ/pgz
m4bTQu1TAaI2xWUsGxqeONB2xBWJxRJMTnrjt96MADZwmvTBX4I0zuCzOFl7FxVsDfbBVJLf2/Mp
iQBAdOgHoIUCreubaKkfbHOAVhSMQqu37b+jtPg9SRV3idQIEkhI5SNmx/+u9/dgQBcKVOYpCI++
00ALi/kjiFAV0yfbeWAL5e1JSH7h2ro24jQzdYcFz5ukGMLZaUPV+0m6PnjQctZYhMliENP43qAB
Z5adSejNt3lwa3eotHx+f1yJLAswZ1CHAVhEfFt4BOh8UjR4W+ivRX+Tde/vO0Ey4K8BkeUSzsae
Vr1G+sH9mXu7tI6sEjw3oVlFsxNv7y7pmsB5otCOEYGv43pNxrIagpGmeFFrN9rO9xVvCtm+Qpc2
/DvqX2+LXxSkRmPT+dpj54IZZ2nRFgHCyLtxSlTdM7Jo6MKSWPkCrZ1FU4IKPu/cWocnVtMIArhh
5bwfBAgRD+hVoREUcA3x9UIXPXHZgqvAT6ELB60Q/zZbjUYRF8sCggsr4u1ZO1Uw1jxv4/nVq2mx
BzI6R9N2XtLSPyL2jILy5/ZOkC2Vi2IST0L5eDIJp7MzadcvLheGooc6o2FqRpatmDvZIqGZCplD
C1WRNwR37kpKAL2AfzDHNTT0h9pAPOUNoW/stgcjM4QqAuoif1RlxdiAadVUzASGEqe9SUiahJmt
HUAiGqdk/YfCGK5tnurApoCgtuA808BlYD5A9yAxzAhimt77uTR5mfWvAT7ai+gjAIrdYTp6nCcH
ugZQK2D/4AZgAZRaNkDH0KMUMkJrmyYaSW00QBYQftCbULG5JOsBmADQfFwhDR2dwghSZ6XUZxzO
nC1VSHFEielFXsp+9cO37aWXPWUBquQvI2xnVJCF+L1ei3JMXNQRE5bc+T355XRjlEGfBT1vxzRd
z6wvboLW3lHCVM91ydvh0rbohdxqzu2UwPaKcos139XA+U36LdWmXeO8dn0eWZPCU0g8OEwihcw7
nngG9npzVMiBBGmF1GuXQ9tlOcx6EW3PqMQzgIodewNpd8ypeJiGZgrmIOnRsOU5EYKe0J6cuApU
9VKpGaA9uGwxoh0xh4ya4Jzr5Yo0l+XeGKMR+X5yzOxAEWfL5gvVC2TcuWoxoIvX8wWAhks0TsJv
ecchhRyKIsqReG7cdSA9+JN4evMsqTvWDtiVKIiUdeR0h4QdwRPGXD8kII6pHU+xOpKgx0dSEO9z
vOfQDyscXavuBn1orBLPVRItRYmKNrhXzKOXpcfe221vBenhQssAb0xGWe4Ncz2hSd8VQVeedZKG
GiQKsyoIM2bALU2hCYWYYIRc7q/aUT2P/vQ8C09kjpvkyY4ANVXxWCMp6WWDiVYyYM28W4CeqjDr
e/uWVvMMckO9jl2r9VGOIiRKkF+E/NJYhsyZlhvfrUE85zZ3Sd4XfUgzr3gGJcmAnlc32HXE/5V5
S3szTva8axG/KgJG2cbmUG/OtgYvK0YMjemPjj+0JW698gOxF2CZbFwTRAVkkuVP0Cf0nyExaHBL
0i5g+SrPnRvMIdHz09Dldx5ekgTi6uyIjOhdPzXxDC0paHHtNac6DVB33N4jsgMGFBWS4pxaDm1L
1wfMbbqUgY6nRvM6PUyZdsz+oQAIkY6/FsxrC97cjuvowUJFwkG/HVUakLIFQwSEcNLHP3gVXX/f
6jurwnGrz2O93vTVBx+sAKn54x+mCc8HG6hyUCiIvFitYZa15Sf12WGchCeuVDgXmSOC3s5/BoQ7
N+9sK2tLGAAKZT9W425aIB2F0/IbdZubqdfrcKm1LN4elqxCjOwCeuG4NjeKdII/moFB7vwiqCAL
QSKrCKLUBd9U+cvJm5B6N1C9D9ij61Z7r/uZA+qzbV62dJfWhc03VqxxnMRD31F7l/TBrrbSvT+o
wBY8FhZ9EVRoINeEJC/YW/mvuAjIgHv0wUOf1sihDCEojY7QNj4lWQe6iMo8TcgLlLzybfs3q8k+
N4t568/FPRnTX9ujlYVVvs8x0rw/EK7x+ndQCMKPddlgo3boFbWDvt1pKW134EIbwyy1iOJoS2YX
zNtc6gHQKdxvfF4uxq01tUWHgDQo8zYRsHtR7j0b7MO7BwX3jowHFy2H4xZOd6A39bzMuECHAoAj
4PRC6kKnekRkCv3ZbVsSX3VlSxgQVOudOkn88mzUezsISzPa/r7kDGIYIFvgOVZoiQqxqDWi38qZ
0TFWWM+54eyS9o5Wv7vqfqy/QoBXYc2QhJ+X5sRYIBl7gKQTmPPNJwMkzN3JAJlrVt07+hiW832+
QNbiW+uP4bK80PR5mee4gdz39I0lvxt3rwW/t8cvnd+/4xeTdNZorQwdn9V5Zvv1yWCn7c8rpveP
L7rYj7YFpbpeKyswS2hRsD5RH0qCT4w8p8mnSv+6bUzCEoOI8WIwwmbxGmNgbpDDGpi6l/VLn962
y1dd+9X6t0NCQy25rcgQJtSMSPFY0RPKM2FjK+J92Rm8/BV8yi/G3BkIX3C1V2dteBnbsErDVcWg
IHErGChPCbm85Ozxab8wsXgupKsHrFrpjDtn1faOXh3LwHwEeu+4Pany0fw1JRyQEdKMjl7DlF7d
1sUQLdCiULHFSCJkJBsAk0T9CgVnMbkJCFmbNw68detDhdP9Gkx+vNxV0ZC+bg9GttsRh+ODNhru
gFu/nrdy9nCh+bj6qmLfQtRxt/152bJcfl5wjJlNaW9aGEdXHPMq1n0wngJ0cNi2IlsRwIVwfeu8
60qsYGJTBNSiZnlus1ivTlMPBXjF/akyIeyvKhjWlhCYILkdV+k94bH8P8grI8eEBgUgyNERpYvd
b3rnLvZkeHgwhLl3l1b/cHVwTBVuXjyGkPq5XmzNL0a0oS4IttsxnB/AaqJ4SEpnCW8GYB/xinzT
AGmPQ+F0+oRnQ1pD3EaPKnZnuwpvIgvXECOiLRHPblQCxXZa3TDZ0qSYpbb170YjPxEd2GtnjVqo
eiGPFpmdBkXv1AiLrnnp3SYyIdS+veVkGxtd4tC1AdGdi/NzPZWdPZF2muoKcmijvoewp7ODuFh9
LGuod1KXNS//YA9RN4CYeJ6AseHaHrODxu7bqj7nmNEFmZkDy76gULVtxZDdTgAa/GeGD/vCjfI2
DSuY0WFfTN7dVLuhn9YPVZntGtu75aweelbGDdJDmbfeWK15Yg3o6m32zaHFKzWrhzFvd63l3rud
/0Hx27grEiJYdO6AnhGNaKDoFLO9PEVm6ktSnZH1/eF2lCJyRefrCPnAm7QE9QMr7TLs9AVyl0Zx
5w7dAXzYTLH7pAt/8SuEu8zQk9WE3i8c5gLt8E+rTsIVsNLB/vhPw8X25o2wWHXhsGa4nlurc6qz
tRT3GlSp9co4WBku7aJpIQqdPbiz/dx7y2NZNx/dRRWoyAf6n30RcVdlCyg8UtgP5hdrfk6tUO8h
LqjYcTKPgcIabjmPnyXRdeek7jpqlw1G2UUWfWjQz6zn++25VBkRnPdgQ0pYr/LmzJzvDT1q7Mdq
Klyr7MLmVJ6oEwPW8qbO2g1L4KWpW59NlNv17m7Rgkh356NW3XS9qxiPDKoIKOlfa8K1CkKt2e4a
rz572VeUdtAulUVIkofMQrd5kUVpD3rh+sa279Fcq1gxmYu4tG1du4i2s1u9NmG7GJ2wtl9YkEXg
GQ1dHL6h+IjanOJSkSXwrkYrHDkPOQA96/36nBjlfh7A3ai/GHOzG8cnn7eIdzvDhlLMmCmmWbZt
HNcMOMOMjvZkIafCepJ61UqRs0FTh2/dLNU3Y1RBdWUbBwl/7BlkbjhF7/V0Tq03tEsKj9ut/cvq
BLd1Y9xQ3UU1a/ZOeaLCUkj3zqVBPuoLFz+AtZlMIAY/j/0+70Lwhq5WPPiHvAQnZsjMp8o9UhUe
lI9C9N38qublTvTDiwVoy13HCTwCAFtrUXkg5m77gEs/D6wBv54M800rTlDZ6WC6aCsiIIWq2/tu
OG4bkG0Fjsz8k5pCsl9YpcqlAV1zYBqZ88zISRuek0IRUcjG8McLgtfPQIKE++OLdaGEzoVvQeDC
bG5r9tnLFRGs7NwiUOF3yR9ZQiHST+bcJBnDEBpwShHfidtRe0KCBt0O69nq2a5e6+ftWfvTwiEu
+6VNwU8VFcjHuhywWRC576umjEDGckiJDkLUcleCiTVFlnusqxgdTnvSZfvEzWOkhJEIxlvHb85d
tUY5/uZTclfT7A4UJKfGaWOMJspo9rOwy11ujrcUbFla3cX+SE9kCG6txDt1trvT6zXeHpN0J1jw
Bi5e1uiLEZYJKO0VtKu8pZCdRrLzyKF+PyUxmCOQXcWzBR4BiKHrnYAItnD8vEV37xgjw6O5itMi
dQEXBsTSqYnOq5QBont2HT90rNMCHlKHVntXe6q83TA8Ue1HD44r3VfNnnQT/h2amP2zILqEJgIg
kEcNHPgQwvM+pPO5Hc4JoVGlIp+UHqkLa8L2q5PJNSHsB/0tyl5otsSsLFVPHmmK5XIyhfvQnQFM
DGoUMxO3PDaDG7LeCUu3D/PcPrmgVuua9QvgDx9ts9sXtf9UOeg0cqwom0EhN7mftvenasz87xdu
hJWoF/m8turlIC+kqCutivtYegIuZpX//cICmROGbgwcagPSRUtyXOmzpQJ3q/aJcMpcquWmN2Ll
CsKixP6wgK8srU5LyfYl+WEEiphGNWnCTT+U1Gm9BAdCG28tqGQUnSIRJysF4kzj1Q0+mD9V7+tJ
Swuwu64BliU10Snaf0mKD0gm6MnDbDw17MF3nrV1CLvyI2s/11UXVmRnD0lkWzSs2IFUXwzync77
plOUlg0+k29c9MUPE5xNvnh12i34YaX7wEgR+4DMp/1ZX07msMStBVA7OY/m97X9qTffWLfPkt/F
cGrY6/a+/f+co/+doTeCuej8b4y8gterViPqNPdhBrwvzI1m7yAuWakeDuDqSe0+1mZ6WKFuZ+Pn
gn74aCT6DXidfm7/IOnEQNDKATgP1X3xZcIWyJi1CxqJh2UMLXpCq8Fxgjzc4Cguful5ujDEz8LF
eVqnEaJ6MxpybHO5aVCXHpr+dlQyxcuOFLCS6CAHCRnAOcKxnQstybIK9//iOBE66wZ3iloHInuQ
o5zy9FAlqgZp6d66NCmc4nXJ0n7t4e2rgUX5uA/8rzPy0DR4KnM9mnX0aZRZPA9f5nyPbqHI1Oad
Oz0MBOF2oGLilz4jIO7lgGEXOKs3KAoj0KCRyXuSmvXz0h6gthzW03FsHx2Wh6z9ZtMvc6lAj8kc
y6VNYQZcM6sMxh2LE+THNszW7Li9S6WrejEowXM1ZEiMtcSgnKndod0ratrXwNXCdaCxYb+M6WHb
nuy5ghASHOMWiolviCrpMBazt2AX9W1+YN0cT4mDAs107/K2kdJUDE8+f/+ZEyMVy2TFaJvYQeAa
a4EtZ4rhyM6eB35vnG+ghcAPcn32mhLE754Op2MC3+uwg4Mu4LzZb8+Z/BxcWBFCBOxlexyBazi3
DNWP5dl2b5u6PICBZu5fGvZsF4+JeVdYRui1H1pQmSbD80z3dX3a/iHSzXLxO/hsX3gacGGYWkLx
O9h6V38KiogNoW7tev/O9VRjVs2s4G6GUTchdAtbWfZNq56Y8xP+M8+/lEsLdcBPnXOmy8Etvvrd
gXltyBtvocG6PV5poAtlLawwkt0A3QsTv9Jm1QjIkc5W86TTj/oyRAU9FoUTglE2ChIIynl26LpP
hepcyoAteNTzRicASqDHK5j213bNQWSHBqRq6nbUNvxnypavhdPWIVrrf7luV+30zEj2jksLAKWL
3/li9i9j3nyfikGVRJEuPXY5qgpo1QXW4XrpvWkGrSJvWuvtftel+jmDsKWGV1jel/uqL+ORqV5/
Ei5lA1Pw16ZwuOCF+6D10KAH+OYDgE47Vpq7qul3vr7sNcpiuy4eh3r4NhfJUSd5DFcZtzS/Y5YZ
b+8E1fCF1XB9ZjYTfwnYixeCYznKudZfDwHjajf5R739vG1Puvsvhi6cNENjjcZMuEl9gN9HfzlE
VH4vXvVt24xqWMIh81k26cXI49b+2FhBXI2fWgoPlnRRqqPQhr22bZBHg2K0eLmkwn3mNB0FwTv8
cZ42L0nX/Kzn+ZQlJGwWcL/arR2NDduhcHL8B7tIguuQaUez0Z+DfuG5fM2aKuhaIH+UjfdGNdw1
evsKnvtdXZW3utac8nKNPfYP/YoBnvimhdwS1CBEVBXxgLs0GvQXm0F5zFdy6oDZo8DKtI6jmFnp
jrkwxZf6YoQkM0hiZzgsVrXsmKE9G+sYs6JWgI34Ar1ZQHSzeI6OTs83daR6prnd6TBTNjQc8lsT
UIp616tQPtJ7+8KMsE+aZTRbLYAZM6HfSs3+XRBPMRLpVrwwwSOVywmz0qSeVng0UC3eZ1Z2Z7Zj
FWqLwwCwQ4Ng1X9ey2VHFsiGbm9G2eBgGM1NJlisgLq7tpyC3ZNNA9RinL6MoN0QJp0iLJFZCGye
+gE4Fqq3grua2rEwmA3Ar9ec6ENb/B8/L3inoNcKJCfwea3+uuTfEhWoR/rzOdkmcBh4bIjFUTpp
+PkrIOVoBH/I0/4JR0gRX8iOC2r9/5kQhoC+tsoaDQC8bT/OnahmUaaaJdkGuzTxZpkJzUdnRNRG
k9sArF5eyyDPvTzWyxgZdvkL1+ijlvbR9u6SnVBIXfIiLKgWQfF3vbtIuqZ9k63IJ+XIyq10Z1nj
J7tKHwBuVkziW1PIlQMTh+4JQMrw77WpBpINII6GOBm2IHCP+dcOkciQeE+E+G68PSxJLMYT8wiz
LQs8sqZYtdfyeg0KLqkDgb1oXX8C/hCuSxFq5DBMn3WjxTFCrsfNd4WmeolKBwq+RBeBYMBFXK4H
6o10Ne2khb6OO6F/FDjmSJ9a64AIrTdCF3w2Kotv9ydGi2I9ZM0ACDTF2tE8AS/dmnjUd5P2EaTQ
UMItkehRpA6k4+KiiL4H6Co6ea7HlUxr0kE5AGRnC9RLR6ffVYZ9U43BnbmoiNXeHgeM6MKWcOJc
V1sDp8ddWHoFKNK127I2Y7YE+7ZP4ryudzrtnvqaKdo8pUPE3ct3DKRrxG2zlm7rgukBDZKjHffN
jH7VdAqDnN6UHWTctjepbNUgm+U6gAEj+y7mfNZkbh3SgDfHbH8GC1CcOOmepohl3npHUCYh/fCH
BFF/05ti9onRZQMSS86yzkhqdSi8dSo+KJkRk8PquaIB9qBwO3rmuEw2RcBE/Bd0WoROreIckM3V
pQUhYJkmp0w8zlWyghanIajeI/rLE2v3/iWBUhXAuy74h98ocaVmgnaIEZXDNbnptFPjhvOk8LhS
13Rpg+/Bi1AC5Fyp3lNEtQspwjmA0sCnul9itzgk4xRO5lNCH5Z5CA37w/bg+BxdR2OIIC4GJ6wS
aB2NarXwLCmsftfWdpjprxkaTtu1RBmTgYBAtS/kq/Z3OoVV06iR9syBxTZ3Pox1f+hYFRegSFOc
JEnO43powjWWeQNw3gsM1fWhSz/oRRMF5GiYv7Pse1+VcVfdTvYnNBCGtnVTg5LbHllkjScve9me
Y5kDuZhjEcdCoAwGNSyUKzy9z0J9cp7NZrwp+2o/duZp25ZiPQPhnsm71A9QW0eWP3gwljuk9wO9
DBPkPN311VO1v6r2bWBe79t8YKlNHDz/1uCxzH/pZo+GImzY9scIIamkAQdIw7H9P4zpaXugStPC
zZNDz9g0Jz6rXayTz8BK5+2vKTgzHzd68mqt95DaDd2p+r+5AxEuYaBVqMw0DDmgu5o9tcZpHhVj
44du41CK3XZd/r+HElHRp9I2T2mfHYsMGtpjFY+epjgpck/934kMBOezBrOV2D5mkhm/wdsdLuzL
9lrJLu7LAyA4GT/TnCLo4UE1yw0zDcxIFES1LKegochuB81/GG16nsZ/wGlyF4AHNFJwGJ8I2Jt7
Umh1hejE8rNDaWThatSHgbFoaki0tvvSvKnSPKb1vrBu/UlR2ZIuIxgCTDBQINsvIptXwxicuYYD
CvSHOYndpIzI8uJqHxYAQ7dnWG6Kl/cc3kMpQvWatGgZa/FSmEAcZ0aUxCQ9ZG7sqGoYUv8CBsv/
Z0j0ZbaX63PBkQEJCF2MTy1hIQcg1umdaf/2yPP2sCQVEyzghTnBnXVOXZROw2UPg5eqAa6tJlCq
/ui2N7r1c/Du6+I4dYpnvdRdX9gUfFpK0O9PkDUDCa136Pw7s3PCgd47gSKulB67CzuCA1usTM8g
K4sqtoMM4Kdu/rk9eaql4vYvYgq7wNu4MzGOfu53Y2uGVuftPBbEC2hlepPEWY+a9rZN6eV+MSb+
9wub6RL4TQPB6bPjHjPIZVdRbcXbJpR7QnBXTWePel5j3px1fWz8PE4b52mw8huQCMY13pKtrh9Q
Aj8a86KwLXVkoE5CBZ0Db8Q3VYM2WR3ci3BkzRB5zV0KXBCEYrKXpGB7P/lO3q8Jj/2P8h24kFEC
RuPc9XwC/2xmQC9BqD019qQOvk11ESNP92t7TvlWeHPhoFbA22ChsCQWoUDKZzO/gaeqijaagm/t
+7Xg+Tj+GhDG0RqErW6KS5Nq9ed5ggC2m37fHoN0u1+YELa7rxXTUDcw4ThLaOXP/uofUtaFhD4Z
xSd7VsWXUjdxYU/Y6kXprelAMGediezSh2zSIAa5V+tsS9cGqThQObuoBYmZgyxhNG9nsEAUYwR5
pcQ/bM+b9MhefF9wd5pOiwWyhQBE+VE6PUOVShXxy0aArAsPMDgfgsgANWRgyAwWDyPI3R1BgUUf
4veP4dKCMIZx0casXHzcSmCtCDAQ22oPKGtuW5Fdsmhb1dEb4wccMX59GNex9QraaLhkwfVh9uNu
mV61dAhX24rKQRHIyyftrzH+Yy48KcGrvTAHGEMb/r7PHzVfpTwntYA0AFpxkbl5AxinXRv0le8i
7CuCsB6B8uvD7QlTWRCWpc0rWnezk58/BOvHwvu0/XXZAQQGAOSuKJ4HIDm4nqHEAydqCkzseQiJ
dlymCAXVWdWDIPMqoIk0kZFB/eVNHny1mQuFcfBW5fWvtoZzzPMIdIthiRPfpKFVKOAa0j3mo8SE
TAPaycTTHnTplHsT7C3YWEn3tTXsqPC/EMM+LO7r9gRKlwfpcaQjESAjI3Q9gQSAaGdukAbqjC8U
eJ+f25+Xrg/arJF+h4YLhCOuP98lllZVJT7vTs5Oo3O82h7IzfOomxSWZIsE1gTE+Can4RXD/A5V
a3PUERGYzImGqYgK7b4ht20/8SLkQ5aV/7CxIQ2Fdm7dhk6FSKsxLj7rQHiJ3FYTs7DSo+2ZM6UD
Qnruj7ADl9m5nrqAVElSk6I8F8uoo72gQtU6XZEnthzUNudpjdscTHMovX42AGr/yhrwEmRO0u2q
FRrLdcrWCKrnxmEaimmngXwtRB9uC+6RZXrM3XYK1xQ9sElg/LTJQtAo17YxyJHRRaQFM0rFlh5X
2ui/sjZZFTtctutQF3W5xgMHMAv3ZlvQ0XFBz3vWMoiI6FAmw/5QFchkl9qlEcFVk/8h7cp2G8e1
7RcJ0Dy8SrIdO7GcoZJU1YuQmjRRAymREvn1dykHOCeRDQtVF91vjTZDitzc3HsNE9GoIlhARAZa
laGPUupo/UOI/jjIIkRLjxVQisAgWtj422mNU3pxofDSAlQOr62zloHVBNC5z1kFQQ23P+jUgbWH
0soVhMqlU2r7EJmajbs81Gk/bzVbMjsDsBCMTL086EQLa9FsQCEKVWevnJqLHwVSVqAnoWsJhaXP
Q3l+n41O7pT3ut3Jm8klLTRqUy/Uva64uX6C3qswy4wWwD8ogEOZ2YWm8OexLOK5FdFssCMHEHQc
hRNQT551cuwGbgu5P/qhbzUT8Hcp3/QqRWl16v2vWOpvuhyaSBd2G/fQJdp7mrCxd4QKdaezUB8N
WILbiMWWrkEMZ2DjV1LAVrVgTB7AcmYhWsLV1m7w+An8Nt+lUhcp5J+YfaJk+KYLmd8Gk6hjFD/s
jU8KcBpt7h99NGsilfvefY2bP3Jl+xWaEtMj0xu1cyz+FUWaN6nL6tHIwIcsATi6lb5bbQZQdCCR
hAeQrH7okma7QZWzcA2wXo1UKIKZ05PIWXkjLG7eTZ6ThoNeOCE8fRJIZbs3Y+s54TC2JPRIXYSD
IN/0QH7PIYYSAWehtnn1Uk9ffPXQAkcIRZIdZMnktmIc9iiNCvO0HOMROCZYgfYC0kYyajMnSlv4
aHmGv+uCuo5pDz6k1VpgL9soDLYWaaPeHPyDD0BYRNGr2pZdS/8lFKBPDngd+NnnujS8JYpXAs9C
BS0Mk9WRsl9bsRLULl3bHweZA/rHbI0TsydZXgJcrUeua7yYJNioGuYrY7bFF185SRegyrMvGlxe
TSAhwThajEcGzHUgQ3lfmoMImyId74Nca/etG6S3LbZ3ZORy2niaGdwaXM+feop+U9Tp03gEZ9Xd
WrQkhwnP6N2QEWulgrI46DZaugGw5r4O5TNICCxD/DCmPfh5ukhq85CKfRVsh2Z3/YAvguPZEIsA
zxk80EpuiGToD0LeDCs38PkMcLXD5mP+Z87EFuGjE3rll8zlSTC0ByjiH93+Eafwb+cAk05w0TAQ
EE1nxhwTnhJGM0xT0g2Hstj6avtXv29BbBN2vwHKj9BvQAFhEW874ldQP3DJvSFfQXpLn6///KUk
5cPPL5GxxEBXQ+X4eVkc6HQACtdztqLbWMXPpvi7HfU+FR8YeAfsVjy8lrl+P7U6VIpAdiduep95
2dGFcjUnaxCoS5chGswAWwFXjICxuNF52WYGDwYwnmdYegOqrh3nrbPV+Mr99N79XN5PH0daHGAX
9sloK3KM5Ganko96yDVzn8Le1JFFBMBxXM3e7/14Y3lqMwZDkpvWq5tPkSW7m4HUsTaa8TiupQOL
jf+fhYYrB+5MyI0ixf0cyHJT79MxHck9837a9veA/3bW7JAuxUroJvx3iMXRbSxD0q6UBML4b0P/
lAUns9um1WMGUbzrO3RtMotFJtDmzE2KyTi2DIN6P0wzOXglVFzeM5jNnD6BXbMIFb0qII7a9BBj
QVU6nUTkoYBSeHu0/VZGms/r+Z7530hzTPxwyWiuzoq0xUjga+gR9EBYVBbKOpgpokdq4WorWhjJ
Zh0uVl2imfn3qwmQjosaFHoaZ+mba4F1KANa3k+BiojexoUOKmW1ElUuTfI9ZEH4dHZ9XmxA0qRd
aTOUcgrbJTOVdvyCR/FP4qs2ZIPtnrKai52BF8Sd6zbOyhwv7E2gpfE6gRQNaq7LjwlZqw5q4jVk
tBzAgUzh3qm03KeNc0NL97Wxtc31Nb0gPgVtMFw10LmCtIW/dLJKLejUBiKbAFKDA1013br5q+YZ
27JPgKfR0nrT519pwEKP/hntMSr0Q8d++tYTnlYhtgoY08XJ8NdUEc9jO1JmeNrgNT0/qJetKzjz
aXmWpTJpjFdRdRuXfpWFBezZb9Xbhy54vL4M58uO5cadjmcICjpIXD/v7Im6labZuky64nGsf9D6
G4F0d21UsW68XR/qfH99GspZPK2huc1aVyqZVHUKEM82KDcVQMq+98yzeypjyP5dH3CRqSCi4tDg
mkeRCrIh6Nh+nptBNDOHSYVKamtbijhfuRkv/jzeAUi10Po7K1B1RFpSOkQlLCNxa/yx0qfrf/+F
Rjsm4COPm7uYc1r0eQIErnEo62oy4dPJHmDbY+41+cr8pBq2vX1f27/J+CCdYSV4X5zY/4Z9bwN9
iHadArCgq0qVACrnBo/5P0DyoKkNVBdAjsADwv/v87xE4ZC8K0EAqAYW2fS2KGa2405jLysL+J6d
fA7cn0da3EOuKzmehCU4Ng14zhYgBFtn1H9YGfOfa5iIQgKhdb8y3yv3NensfWW7XcyhU/i9SRX7
4XkUPGUHf54+ef12AF8O1BVLbmu9f8GT2kkA94KIQlG5GyDjvecszX5V3HN4VCgn/akCXULLeeq3
PqH8q1V4X0remlHXu80uc2zxpTamctpkZVCcWGuaf4oxE/2Ni9fSLfgr9FkTjEYdd2EdOKb+XVF3
0yOta4aCkjY85L72kntV8AA7jnoTkFbfETmhvpQ1VZ6Mmct2aBo7VQhbBmvj1RBNikThi73oK+hZ
u7mGtzgHAJKYWRYKoHl3lqhAj+AaHCky29p2fcpv63zq9qXhsDCjQh1sd8z2dou7rlRDvtOwYaBb
D8Z9DxWFrSDUjLPBTO8NPHrQmQGVybQlro+h7yPTKrIg5I7uf20Gkp5cS400dEZH/Bj9kRx0tfUZ
/5MG7M0GeHsstBtVWrEHsZjHvHTZba+Lh1wb7F0zUb4v3Xba5C3QU+C36HjoUhmJzh4iD6pMp1R0
LOHoJ35zzEL71YIJsy2mUjzZgabdqoCqSFqD9526c4enGOqTwyTbVa4styiW9XhLE4d8Z9zwH1rk
AFDNKn4pCHZue4XSI/R/i23d0X5jBrm3VYXTRoGXjnh5DTD3s+r0ZsyDDm982CKY5gjoYmtOkWFU
5R6cHxe/MoqITeYP3voNdAukipXj5zGSzyHSGgBOome9MKJKm6pHffDqZ9Uy/7Ey2/KYQwYrbNG0
um28zDiJlEDGI2U1oCTwceqMrHulNec76RMvIpCy33kkdY6GlYEAAyYF9OxRhJFmD9tLuG+DgO8N
oeEQ70CcxnrTpaX9MQbkikEJHQUXPNk9qyu+Ea3e7AquY7HHGs4b/lhuuK/DjEG2w9bTDBGbTs/3
btoaB83ibOdl0L0tUhQrNGnQiPapiMyyNHeuTZE41b6zEvfPk094ZkFQCGk0MLhnipwVB3LaEG5+
mgmnbd0fAqt7VNb01/W7eRgU1dAq8hD+F1EMdvWlJyonP3mGEbk4kr37TCUKvOPKHX0hHn8aaBHE
aEU1CXu4/MSD1xLCCQSQluuB8tIIzmyPCjsf+B0sS5GSBp3b+hz5jDGFmqPDfmDlTrmQ1gCADZol
zJmRxy0xqYEK2r7Ui+KkNGwzX0E9qAmZpoWoJMaQ143MNQXuSyNCqwuQHCB6wRtapLO1RK5b9B0+
D/G9W2QH3p1ydLUxGhokeef6VaiTPn9Sg7lmT3D+MPl86yzubTvVOo+xqjyBmrg1g6+02AXwQUiD
n9c/m3chpcJaQjEGzGZ7tiv4fJGiDJ5NVTMVp8nK3TfqeGUN6y+nP6SWyxGEUVDmdupvPH1QN8hk
XGxOM4g7l7KDZ1RBONWVBtP67+gGRA6cdI4TK+vI5N86W4ctszdseAERiVEN6j6v9fGH3yNkmW6x
7YfRjGD2Y0YQ/bNPDcoROzhiT5tyBLm85HUfU0ba45AO1iN6nXSnmSrdihQmN5OpxvuCa1rc9eRV
Bj27KRxULjW79GLBBbSIIXW+K+uO/+ADaba1G/yUDZwqMwrgjKeKIGqD1DpKivIxC/yt6fD+UZdq
3PiBT4FHrlzxRK2K3FjY9RtWDX/q3oLDDoP4hiV1vhM4sUhDNZZHNUFEmlAuAlZHx3M/tUTo9cXw
ZygMO9RLMe7SHu5WeQVvYEr64lQbvIuaPqcPYyPXelCXDqM/148AvwLe5SyuFC3RHGHkJ0PJFqJ7
4Es20Jtb2TrYGcvECNRqhG1sfHgLWJ93jplmYEJIlZ/MMbYElFM3qowB3yj5P4SWjwPNs/2QTKZF
qSlcbBhInFK7CJt65VlxKUtGdRmnHE07SDYs361Nbki40Gr5iVoqyWX+TPgooOI+/lHF+JDmDroO
5hGEnbs+H393dHq+vpTvEuGLtUSNDytpz4cR/erPU4TFVmlDXDNNPNXKIszdOtj1kJZ4dswalnwl
ngd94Qe7gPEpzrjT37Ga9JuxG2H0OtHyG8QZjCOMxdMNgUVnpNwue24Nr44DgR3AYCO8TVM9uGEp
KpW4u/+AG0WPNCD9PhuyjgGHZZBt5VDx2BDlPuRgLUVGT+TdmINWbIJWGbuFN8Voy6DJoIJq+ibx
VR5SKbwHyMxmf1Lmt18yHUnu9cW58L505zI52AKzhtaSZtTXfi+AGCtOxPKObZrDriU1X6RHD0FD
dlmePlwf7+Ju+Hj5L7pq1UTrptE9nJ7Oa+/cYpjuKEqOm9Hh5kY1TnnIUBUQIdLw4GQNbnDLVa4d
0EZP1wzELv0tEAXU8ayGeNhc1fi8MYgUle6nykpMg8pdOVrmcw15qUfPVPU+oAAUuWhdwI/J7bZZ
iTOe0yLYmsrI/lxflQshBX1MAFdQYH0XKfz8hxi+tMaMSyvpCDkUdXtYq6peGgC19Jn3BB1elC8/
D2DSpqoymXlJc2c4p2aNi7v284sTVo/aVPQWdGEGcSDkBo3E6+sz//+LEzxbIf33z58v9A9BqhU2
MQAq8xLUQxvxC7ri/ZrF86V6UwBxX6Qi9qydsYSWA+llG7Iu3KTzSJWCfa55EP0p4DcGQvro0Y0H
AfyHuVYld7QAjhhNzu6gpQDS9Sx7hHNkCG6dta2E1z6UmqFvBHpKbz76MUXEaWB/hVTIGtTu4sJ/
+KMXCwN9yZJU4GElnvdY7Rn7OyDu3EsCqgtJmo4aFAqci+/qN+iApzY3El7BJqrs7/AIe/2rTzsP
4YBGC8zIe1tpiVCRVmvIQNZe4ucmD4NBy1/0PB2Rwwi+MtRisd47Y4CKIuMEdWV2J/68i0Aj10bE
X4FnYhbUIclt/qPQ8Dj+6xkhqoCd6kD1HDnf4t0hTPR0kV6JhIM9VsNxnYvX3FjLQuYv++FIvE8G
uQckLN6VtZedxILi4eg0ckzSydoQKJjxfOPqdwNf491dHAjmJchhZ47oEttnsCEddTWMiWHwZt/B
S3eTM8ip9X7+zcCRiP9+9dDI+u9wi9WjrQc+qIvhKC1DJNXxpLKN7fy6PsoiMf/P6uFRjOIWOmdn
FDyTNx43dX9MBKobduHufJnY9hiW5VsPwF9gM8Ckqu31QRdR7H3QmW+KrWFZ0MNfvBM9SGtMDZsw
6MTCybx3GQ0La6XffmmTe7PhOlJH4BfPPAxMfbB64JgSu/BC9ZL2f8ktfJ/FxwEWp8iVlNvY42Oi
v8CzPLS3trHmgDd/4+Xe/jjEPMcP4R5+K5IQhSGyGx1CUNqvSKUopvy4/jkubWwg1KAhi44A/KcW
r8BGH/y05RhFiVALdhN8QbbuP63W/PwDkBRYQmvxzTPP4/2YVyLJ+2CLenQokWLZ7u/rU1ki/98/
CqIaXpqICRAoXZwad/AZrQwQfJseB3NbgGkmUNzKgVq5rRzoab3INbWpSxvt45CLmRUaQJ9W1opE
Hq12MzY316e09vOLrzMiY6emj4Xrs4dBneCZ/fe/DwDDLHyLGI2u9uc91vmtaYAFyZPOH8J8Liqv
6epeOu6zX5IN8CW+zLJhzCBskwHiy5O8fDYzNybie02+/sMs5hbKjLbDPl4cRlV50naciid9iCpK
ZHfaSuZ1fhSBxHhXP0ZKZIOw/HmZjFFWnAMZltjQ/xHuH44Ca64OqS02xCYrHZuLg3l4KAagdKA2
uNjFPkw1Cz2rpyQwmn0tjwGAYlIvQn1wQti2/+3SGcjoUO8CcCKA7f1yAwBCGCDGyCR766wb318J
9heOJBCcoLbNRiH4Pv7i901lNaRi2pSgmH5vmRySLvCXhyzBI5ihkLFkwbNdVU+ayA6DNT5fn9z5
3jNQUUNYwMvOA5R0jn0fIigdrSHVaj4iBymiRk+Y/d1WdGVvnF+iBqBWmBlmCZz5UnjZh14WJ2Ur
k5JpHUgS+hRJpjNA5TxzPORDq71Wtp09Wm5Nb224+/0lpwrTQ2HEmB1A0SNAC3ERIybBMptbnCfc
MF9Ip38BDeG31acrn/I8FH0aZgnnsV2mwKIYeTLW3h9dQrsG79Pr3+v8LsIQMJVBXQncXHu58yuD
igH2HDzJ1PfB8reo+EK/oY8hVRH/w0jAoKGxjorymal11vu9ZvgdTypL3npUZJFwaJQzZFpk6ld4
nkswz/sXQoB10QbVA4TaeZ9+2IdpkHbU8qY+6dqx3WKkMdJryh5GI/Nug9GcNtzVI7s6AU9ahsxv
skPpOh0aUqx6krA73eRmEYRd56pNy107TIUY9tdX5ELUmbEb//0bF2fFVq1BGiH6hBF9U+VQVSVj
c1BQJLGN5lXW3eb6eJe+NfhKKG9DbWUWavy8Jmh++AJ9rD7JqNmGZqbdmFRsQP06DmRV2WWOz59T
KcOAhgzqXrM5KeQ1Pw/GuNPotO36xDB/q/F3oX31rGch7w3ImDYosh70Sts7DFUs+muyVp6Pl1b2
4+Dzwfrw9ZmpaUHOaZ/0TY+yrjm+UW98nio9iFTj3lhija23tJ95328eLOVQYUJBBaasn0ecqtnB
y+r7hOhNPxfIjRtqFbCXNSUDzJmXtx2xyhM3wcEvmJNFAQO6xGEGj1A2cVa+9IUojOgEUVNEybmx
srjPBkpqInI1JGwEyr7vtFMlyO8pX4M/XdpRH8dZpGLwuUXFR0dpvKFHg5exRrSoJHk0NH+p2v2f
9UW6DOjqXMxd1nL9jHR+mrIh4bmW/YAkRx9WVZn/un5CLq4b6pGA2rl4SS8xNq7o1eRKY0iGgN7L
Rt543bQp+nxFoefiMGgv2KgGAF+0vD4Qhns/HTNMxm1uuCefWOBFIzw0/yG4ew44frYHpAjIsZ83
pYaGiRdIPiQ0yDsUNttboJe2jUklbFu8FbOTC5fynGtCSxKG6HhrLg58UFZBrUBbTbzaiSdHO8Kh
9T6bjDpKfbTUwHXY6o3/y2zXMsVLCQ/UNMH+Q84DfNhyOSsjdQZpBn1iB0+6dgNYBo5YE6daFcsm
zrVXNmaIOCvv3XlvLwMcUjjw0KBngGLIIpryihIPFeMe5u9dDGSBAMoPcsWNBpwqcYJd69X5bkrX
lEsu5QRz4xIoaE+HFNjim1ZBqUaNYliBwJJX7hNSpB/XT8ESyv5+2Py5P47MGyi4ZX7Vs8HKiWlh
QZVQm2Bs1CY1gCZKB80KG7z54gxwhiizOvJFNKTeSNtTMRApBsgSnRNS04B8UQMMdc31vwR3zn8c
1IsAoUBFCN50y4wFEOdpkEXVJw20RNA4CK3soJkH4bxeX4ULCw0sEt61UIa2dFQhPx+e3kEPsRAY
R+ivU/3bYM3K6by0bz+NYH4eQYIdXY6kBqxw2nYggHnw8BZFDYjxEzNAiRlfULkJXVOtpM8XbsdP
4y5Oal2jxVm7GLfvXqidRX4PIYybvnos05fra3hpJGhfzEq3iD/nGUfaNEE/38NO9QaDj3xKRPO7
RwVHPV4f6NLH+jDQkp3HzdSGRCZHKmXCHPtuzStq7ecXeyHQ+7y0U8xjQh/dDgSayWvVzou74eMU
FrsBiIS6trQ5Z+kSidTTa1MQBqttPbwos4mxU6LKKLfSW1m6C5cRLiIcpwAX67n4p+mkGmy98x5i
vLXc8NYeNrNExV1mwT7l+le6NBQUX5z5ioDb0LLnB848CVoDsSsIqjsvt2/y9I45K7nf2iCLdWzq
0YRz99gn6aBgJfPae28FGGDXZ3JpY3+cyeIIuV4Pfr6P1D3399ncjHdvbPPZsb7YQfz/G2nemh9S
WQrp0qEjmI7K48KLUGfpnSjrj+WwkpRc2uMfp7S4WISlgIrVFe6zVN7qmfPoVdaP63O5kC5CQ+9/
33/+7x/mMhGYFFsaVs1FQSJrfhSWEZmA1a1JdFyciueh+oUGDwacv96HccyBejklOEpVKZ1D5jp6
PGmq3VyfzaU9gOItOJrAEs9Nus+j1BUSNreYn1OkDh4FA0mEVXoLOIvlx0PR0MMgFHu9PuilJfw4
6GJ352OZT2mDI2SQOwAZcgu9+Tuteb4+yoWpeTZEbMG0wv2PLOfz1Fhe+RlMHnlSyFY9mIpONzpp
/b0P0ahY+HJ4KAO+BvS/9IbykHYDFgB2LdZ0caiEjpMkDWwPpT24/Rvz3FtWjBtYQUWg1O2oK2In
P6Z5eUzTKWZqf33SFwIHNNnRbIKkNC6r5a5peQBobzmwpLeacMxseK29mGsE5Qsri0HwL25FGySw
xRxhzKDTmtYsyY3gUGTAGHXsjk9w6SOHTqymGPMeXCSpUBN4h4kDyY8u8OcPaRfjUFdZyRJWlw8O
SfXQLBlcQqs3p5/B6VVVhJmwn2vBQubm0VTTcnt9WS8cxrlEBhYBOp/2GUdFkDxlsg4oIAbl94B+
K0a+xie9kIp/HGJJIMD7GQpRvUeTyrhBVf1YShduPU+mKsPOHR5t+x92Cmwz5k8I/Rw4235eVYuA
MpvZNk2Kpntz+fQseP+kTUjfri/dhcOOs4ffRxoeACW5+Hp8ckymBpcmRmmjiHCs+Rc+PLjFt+vD
XPpCKP4hzQUWBW+4RVgWAThMXsZokj4MztFfMxi+NAuUIOb0DzCosy0vGz7iS1CslrYZ6a0Qb70H
YPdKNL5wegEvAcYKRQ+8rJdvXVDzO10CPZXUxDn0Wh8pDkOgaloZ5sJWm4VNZtwS0KqwGv786QGG
rhpKMh2t1Ol3l9vf0iH4NXD/rq61NJQoO4YG/lN0/QudjzqDFNAyxCvXw8NscdUU3hDIqZN64kAc
OVZc+TE1tdDNbJhEVFkkU3C9DblWHD7fGPOw4AujZGgARrog5pAJEHytIXrSGbH9LIzd9Vm9L9bn
6PT59xfTwsMS93eH34cmKAmhJQw7enjZxnwiCQwBN1Vt7/g4/DSL9iteNG+MqW2noYZoqCbSSJ/G
ynC2k/QTxbUwyE1ojtn3ZWrdlP700IkAZ8Xsj0RREesWf4a885cpyyIz63atLzaGSZ+qpgOqWYC8
l02bFGXiAUh8i7svDOL0KAUVQFIMLw1zb6rRiVzNiozBuK2E2OHmXGlDmfOCLhcEZbsAAsCzGMNZ
DaVx/dKtRix4l1cnVfn8MLa9eWwmQ9xkuWk8wvuzECGoAe0psPWfmjawJ5lVgRu6fJe6R/V9zHlH
Yq3wq2OQuk3sdv5P1jGU9AcuV07D+QZ5/zNnuXsPbKdl1VOzeesBOegepQ+uzNcsvr5BDPfSALMC
GlI0XGPgZH8+bh6tZC7b3jk2vltHtPA3Tim/9lxFljFu4ONShAbNYpqig95YW/AEDw6zIB9Jmz0K
Xz/cIUXSwNIHzfP3k13eNA3b46fiFm4jetVG0HpA2iYHCDRCEKnxKx7LCY9v5mcnfRiqA8iAMIYh
9m9T+rdZawLbYLJ73mV3NQkeaMuy26llR563aGgUdOO2YH2Uxa60JP+TWRRw4LTsYwZH6rDzoFTc
pONu6vzXphxKALymJJ+aMayMfqMZ5NacE4/ColY45vDO5YHq97SA2Vg92mYofDJuJniKx0VVxaan
/fG7MppArvGLBqSbFv6XGg09Ae0ZSBkVYSWLYZuilUHDNCffJt+9E83wWjhBPDb+3u7oyTH6o1OW
sWXlj8OQ76dU39tDcJtCQb8o+wOUil/BAt/ntnsD9g80enmsehVXI9karnmsp/6mbOkXL2V75WR3
KifbFmVTNXxrWyMee2cjPO0IaxnE5DHYOGMH509500rvi+GmjyQXQAwETI8r5d5lTEeBnI5vEOt4
ba0xRik/cWtzQ8cA9BSSNNWY72tNAJzsTxszxy7wzU1eOD/geXXQs4FHTVBmUaOCLJwkybetkRXA
cxeJskoUw8fysZj62BrsH1rjeFsb5kMx6pZQoxmb71bmsQMtyp3L4eqGWpbbgbtjybjixN45Wb23
vRrIeChsRiBZocrop29lkbMDYYERe1QHdsgbYx+Q4BCksTziWfd9GqAY5qbOCtHk7M5DsoreFnia
aPbjuC/T9DJLrdzI2tMEE8BfE//t+g/XT6B/HpFcQ0e5HeMAD35GAwXkvEtBpnCOLvMaMEwU25k+
f2oAgzRyKwoAuLcCXsVKV+M2MApza3ZqiJmu/TR7ueksHqdVXm+Abg6VEGjRBu4cufZCqx41t/nK
JxaDAzTu1UQIjkCW35UD/IflNNBN14M8Vin6PMGdeO9qZcRS7ZtOu4dR08GxHR9rZT1osoE2l31X
jGN1nExRwzFLPrpBsxHc3pk4obyzv6YV+R7U+SvJaicEg8CIDMYQ0YPprSnFd8cY7ky9O0rbiAvR
HT3S7bNRRVUeWKEPZRU5FN9Rzsc94zh3BRqDW5llLQhy5t0AHeCqt7/o0kGwoZEtrEhnbGvnAlUI
wLpyYdymtnlTlOrJIJYTjmVwh6rZ0/Wvdf64wMcCVAKeVrNqwLI0mhMfNfdCuEdnEBmiDe3CjstH
bhaPra6FqeuuJKgXwjOE91ACh/4eKsXLDVg3rTH2lXCOthZ8N9r2NRcrN8x78f7zlYg5/W+I97LZ
h7c8ntFk6CfuHPWg1xMsYgbRzdF8lVrbyAgUR1yMjhUb+jZFc0/GJ8HMvV6U+obVfyzd3zXQZ9ag
tz39pjQeENWOLe+hIGJRN6l1BvaNGzeWFBu4zqsYXgXqpSqN/q6Cp9FKwnOexs0cJ7RDHXREQeFe
PN4rWbW1qJRxDFQDIn2e++lBNtPwNFYBDDbBdoVQTy6HY9PL9q+fYbPnBJpAoD3hrl72DXRGu8oB
zfBYIYG9R3Oq2sIjYFx5SrjzFD5/LkS2OSKhJHIBg+qbKPh7PB2PORTO7qjF6LNXD/WeD9SKBOox
O9B48mc0qbXZBcP9QQBUOwAQBcXOTLcO8Apgs2+n/wLOqnPHiqGCz3NH7NDxcrAnJlp0IUhAxZNs
yLSpMudHy8zsicu2qyKz67P7qdTF48yd3jgkg/gCmhb6i9lZ+s8+hVygLQZcXghOEPlVQLBCLO9b
qjvDNmi94NlPTbyzpNagMEXHO0/16Z3dd+KW+nlx1LSCxijKDjfSgHKv4OkAHr5R3PJ+ghSYWXn3
vUjllzR1x2fRdNhmyBx/G2YPjjDCRVSAI5qGNHe1Gsr3bhaVqWAQ4JysHUSV16qUZ8cT9wMeKyZK
GgB4nCluCR4QGMg33ckuA5jcjbBJ1TtYQl6POks2A1ojGGb2GwHj3QTCeZHGW5NZVsxg3UknJEl1
EzSufNMGL1b53JT2na+MODdc9OKQdAz1So54/rpEzx0oKnCy4Ut+1hhGfu8Ln0t5rNWG85Oo99AN
t4eVovLZSuoYZaZzglGHy3AJqaOeoF3mN/JY0gfZnP4erAmclgNnJxvu4Tg7i4f+CN/tgeoGdl4w
1jD8tbXQ4Nmr7sIj5vrHurRcaO2BjAGMAtrPy29VmrU3ZdZ0NKYn39xiy03e7bjWkl0bZRHoUFQ0
unE+SZ5VhDAU3BHr2zCXyZ3n69M5y4DwXT5OZ7FwGoXGbKtjIL39g6QbCpO6/vr/G2LeGh8uoMn0
J6cyMUQVRNl07O1IG1da5+f39jwLPPlmisA5sW+o7NQY6nm5egQ32C7mb3SIegBHipUb6MKHAdPW
mVvWcHw8E23qjImroTXEsXI88auodbWr4K50KkrL3EB4BOyE66t3eUBUyPE8nJOTeeofVo+0LbN5
54ojxC3BJ61ubEyrARAlndb8ui+sIhCPQB68xzvDn/+UD0PpjrJljdv0KHrX3CteqF3TdfRXnQfT
kzXoZeRNI2h41yd4ITKgGz9Xt4AJBH15MUErnSpONSKOjs3ohkld3wpPaivf7cI+d6DeBpjDjG84
C7GOxTjEOztxNEYm7+kkK9Q/MmMjubWGtHkHLiyucHToZs9tFLgADly8KirdyEA1qsQxV6JMRG23
oQExmBN3aX+fd8r6WclBHT3PyRKmlPZW5lUBF153BHqwbr4Nyi8OKe7sTZfmKmoGQAo1wsvHQAR4
wrZGisILHFCsRqnQrR2TR9lQkw2BaUQ4kRyqENMA2W7a0u0kiB+PTGV3uO551AWDHuLaHG/yqf85
dLYARFfDmeEt3cip3U36hBea6KAKbDXQg8QtHUp32rAc4n+jXxXIQaYsBHwz6kon29qTg1o/8YJ9
YQ2IvP9H2nntyI0s6/qJCNCbW5ZtJ6paUqulG0KmRe89n/58FM7eU8UiimjtARYwgwVUdBpmRkb8
ZvTlrVwI2l2T4gujh2r8Farmm9TX2pvVj/qmyut6V6tScy9LnbsL/Lo4hGkROWLagN9p6C28wRkQ
nmKzlmNbkUKUNfSy6k516HbpSl1waVuwJVBB1gEuX9Vf8sSTRxEuzpNai+5Tl2XV9whBk0epzoaV
2tS06vNdMbGLFGD+BnXP2T4fSzdX/DbqniqhSfejrplO5LauUwj4KaJNpOzcOosfDTl238ic/X8Y
6aROC7YYLAHdmcuPO6oiAbh42T2Z0vCrbKDP6iGGTF68Bs9fOEUoeMJf4YakKz5/QzVS7Cuo6/RP
vmtD/DS9rdmehtBp1wygF07Gi0DTY+HsuApcX4SiQSBdzzdV/6HC7LjMP5mev7t9Qi1skotAs+8Z
Oqtm1MpIcjEeM+ENCLH//p47l/D/Thp0rcuxNFrXCoHCWAJc/MLPebEv1jKw26MABXgZIk/Rr8mn
6YqS3dgeMuG7uNaoWNjiFDloPLL2iKnNUZNRqHa0Ycz2Sanq15IcttDajVko25RKR6IV+7Fzn4NV
94yFVyFGAlNnRETd76pzYVaGYAZy0D1liFo2wZ8s+OLXd7EPjBIJjEz7cXs7LO07qCES37JFJ3I+
SnRxCkuIlfapG0+0V1GOfUjVr5Lw+3aYpVGRlKMGb6IkQBvhcr2GUIjN3nDbJz0zNq6nJnYyJK9G
H/0SkcCc1H9eRiQoVm7jpcGZtBpNHdMMkO2zU8qPO7iWYTs+1T7oGc8Zte+eFG3GZE1u/CoQ2H8e
8AYHEn0gai2Xw0OD1NKLrggd1XrE/catX1OgOsa325O4FEWHIA9qG7MiLuXLKJILPzXStcBp29c+
6kBtSrhNGADsgpXzdTGSSsmI0cBpmC9XGOUq3Sw3cEJNuecMPKhtZjdxdh/r5vH2oK4yJqbO1Ghk
TeReHqezNWpabex0lJWcIXkw9vm4kkxfHRT8vAXWlScOVdGrmtQg57KbAP92SiHdF0b0eaB6rFfj
Clzmb/P14kKc4liKSuXVkKHzzNamt0Sqkz02EJaSbJUcdWnK/Z+C6MltnuF1hvWnHB0l2md22D8j
77Sy06/uqb/hIUhNfIprfL1ZZ1FSi3XgFJ0x9Rk+5b3wvcHGI3Tz+xE66e1FW5xVDr//CTd7BQHs
zWNfQ+EkkjUkoaKNpL3671bfnY1pNqWi2neJNrSBk3aVbSj3VrXyPS2Mgl2nGOj440DPyl1+T54P
vkTtGEURqBsrkTaJ+pJkd7enamF/EwQNbUCqxjX4XogMH6E4E82k+Jurv6xhOhYWHvycSrcNaifE
ltnnw74TC9Ll0MlFSlACPeOH1FPbHyg16dswNsizUYTb3h7T4sTh5CBCj5to87OV6RLTGzuJ4wG1
go1sFpvBuvP9+P2HkCEC66WnAawCYszl8uhaIeS9N7L+im836intX8JqUudbWaGru4nLjygTgJj/
XdVC1cSX40AzIqf+i6g0e3Ff53g5o1f0BY/vwu7gOW/UMNcOt6dxoVRGZHDbpkxRe/oTLkcoFAXY
W6QTHKXwd5KgHijf7TGD+N7L1V2b5W+lpj1F+rhVi/RRbv7cDn+9ipSwcGUB7InCIgjMy+hIt8Um
Rl2ZI56qfhPXtvdusM/UkfovwhwxkMpiouY6EWi+a891UaQ/+khu1zbK1ScGUAW8Cv/wHF6AlHS6
ORahNDpV1Vp3VShUeyvFkeH2dE3TcXHCz6LMzjxhkp5OzMnRzD0EAwgLlJCSwdwVyV0WH9Sxtjn2
b4e8uoYJSV0OpAx9AtiosxUq8K/ClDcVHaPt3ceUJ7KT9G64lUGAbi2lDE//EE/mqcNNjNLGvPBo
WWk1hqU7On2ZBJsu13ZGmjxaefirgcVxO9bV7pvGdhZrNp1WliqKa/nYo+ejYyrVoS37Z32Udv8S
hsNdBEcoX+H2hdwDAMAn5MSY0NhjWW/i3kztouxWrsSFtULMA6oLAjogguZkIezL0OFyB8FR5Mcx
/xqVH5T6RxX6K9N2DYuEwy1yIqK+TB0NqPblV6sUdVSAghEcMZOfDaW3xwhSxviQahgvJghOt1K6
Lctee/QFtzq2NOh3Zouj5+15vTo0pz+DMxP4Ln6WV4JNQj9kQD0SwRkbyRa9nZft2sBFtelTGrWY
Va98CQu7hXBccrAIkZyefwmRpgswpxh1EN+HJoLaX5o1OduVEHN6rVUEgqa6jcBN+kGIXmX9UK0h
Bac9PTtCzkehzG60GJ4/dcFOcOJ436X7KFq5MdeGIF/uDTPI+GZLZqmNMhtMLjo2sS13L+9feq5j
4JtUgKjNzUahilkiJILpOrXyyzfjjWR97Oo7SXiwhpEKyZrk/9KkUemcLMotVCfnj7g09GXFs2TX
6cZvAZraRbmmmz43ooZngefdWYhps58VXwahzRs5JESuSeajnigvEdTbDlFoR4jz5FgNvWVHdVaW
tqaMH2XLi3D6HX4ovbZFw3HjuspzFugYzZlNvvLBL60p1WtTlk1DJDuZfe+lEuaq57quE48PGdqU
PXgGa63MNf3IfGNy3k93DMjPK6c2nK7VoRpE0xl4JN99dh+UNQkner63Y1izqlDrZ4Fa0YJ35N6U
nCGmaJ226B7nHdCcyqQ8mvT5rzw0rH1rKt1rphfZruoV466lJoa0rPkNQxEUk0Pvd0VCs5Uq1IxE
sL4brbDCbZto7X1GiHsZPMexEOXmzktbgRpvS/W2lo32IIhVdpASvnAPzbXGNsVGt1XE1e4Qbw63
NKgDe5jQz5EuSZg45MVGVgPRdrXgu9Hq0q5v2pQ6sqZvK7A9MVba26oxha0aqFCoN4UEB0187oBW
mEObbbyy93FqtzaJGCMLHHqCPXiZYdclrlph28kflEDV7UiWKjuXlByXv7587EIpeZQ7ozuKcGoP
oaVnj0FtJRtA6cKTkAavRWqAms3MPnmt2p4qeB/E2ZYWwIC8w1AKh2LM612rhNqujvz8Y+hJyhEC
svE18XzlABhB2Q5NUN93pRvcp5keQ9gV6nsBk05bTILhoTLEyvF9A1xMmwMpRcX2gBTZix9gRuN2
hrsbZCO9V8cqPEaWVh6aRMx3lg/NwqcuscXuVQeaUcUO7CV3E7havCH/Yz4Tvd6mAhexG7XKrtSV
dN/BDt/XhoADnYmKcN973WNW++p9oFAN9RopOvaym+9ortDK8TExQl/KQoq7l/HKVf3NkPf9todl
bvu9MTzmQ9mwQE336JpRYvdqpx/EUWw+m8LUHggN1ymN0N13VFScyjACWwu6wI7pD6HCBORHFQVz
r2ruB8Wt413lRuDhQQPi2SOKX26fpoufHreaAmt0wkTPTtMY+eq2dnXTwV10Y/jAdzsp2YIafgkb
+evtWEuXNlLPvDWoVFwzYQJTy8lTPNex+tS0OQge1Dh6EuQegJyZwbyJtlJsrYgvLH73tLOp8QBc
v0qM8jjA3SmuXUf+bmJ3tbs9pLVfn115pWKNmZDx63oGLwTgotasVJCuXthcDhR6RUraSKldGa4A
d4qtUetdR0rie0/xD3ERblNL+4hkaGYLgX58/4iAT/DspbMB8WX2KDSNLhxb2keONSZviK7vyjD4
hyHR9UWLYSrIXgHIB8oETat0roMv1aZWxUcjwzVA+l1o9c4X1my0l24wlNSA85IxUKGYlyhcIK9J
JlnIHEMLRoYg0sJ9PK6hj9fCzC7xMOxalDRHyxkNJ5ALW+juuPJX0t6lzXA+ltmLrE6UDngJQaTE
ybq7JLeV/jEHl1qtgDmXPtWzQH+RmGcpSd6EY9+aBFKaQ2ecuuxZT9Ae8xVs//5U2kr5cmXu5pid
Ua+FMqgGorXWF0UID7U+PLgcxbe39mIYPDkxHbNA6fwtop4NCo4Rt3DcW84wbrLwI70TQbi7HWLp
OJ10+9BXRE/9qgeKPE6umuOk2eq5m1Z0bVBXZhZuAMvfDrRQDoB4j7A7jRMZI5ZprGdjcVHRTXMD
byQBxGf3JyBLwOG8dHdWQCYDWwHM5f8t4iwTlN0ibFyfiFZV7PMMEaf81GvfscOyu+zoyzmkj7W6
8uI2PBvl7NvVOzKxciBmoSabKE1IDl50CyR6nuyruNh0vbryhllcQEo5gLcmVeu50tdAl130fN/F
BXU/4i/jaUCx3W9h8Ov2bC7Godc51X/ZLHMVxKGtvYjGAN5WlY64IzIF+XfPqvZuvfIlL91Q0+3B
bqRXDtbmcqNIQhsBOXQtJy/h25m7oFkTwLquI3JFwUOiW8ltRF12thdp0MdK2fa6g3ySkxbqITH1
z0XXs0zacxUOO6A8sT0JkaMk6x+sUPl9ezIXPmwKzSBeTJ0uyJUbkRB1niYFie5IA2q1Setlm2HE
cdIshHF3O9TCCUwo2HaiTr501S+KokpsMio6ji58Hfuj15EHR/oxwB3j/dIIgHOnUU0CGzQj5nXu
WLcKFLlLHYcIbeO75jZyh4NguI+tCzAvjlaJ5IvzyCwCWqKfSD9ptlek2uvrsdadEM/RWBg/q4L4
1Fvan9tzuBhmaovR9wVHND/uxXwIqTS7uiOrhWALkvzayEp9yGQtX0lmFiNx1NM/h/CJc9TlgDqx
iKpskHWnCmvbcJU9NvP7rlirRi2FQeJw6tQjMken9zIMQLMqz0wfLkFTOZUot7YCJXPfqv6a3CRK
2PzW7K3Mp6YYkzgCwrrzj23iN2DN2mlOiW7naRCMBlMKV7IDr4Qn9EFr2w3mOwJVbr8od4Ue0JXB
L9oWyvwtEdvsK2SdvrDlupSO6GEodqElJVQGST0Vkdc9kJb3e6HIgq0eJvhjx10+2mTX9UbDcGnL
X/U2RBLIG6lsP3lt1m9hRaV3XdHkd4Ef63ZllTqmKZ716BcuRUGtrTYAvNBGCYS0+OAJlvJRdn2Y
MV4ybPTAiCjbjdrBlWvfcbM62g1d7e1krI3JprN25yVji0+3pj3jhaDfFYCY7VJU222e+bgwalmK
ZWszPnlh9zNN+AvMwPDuO4gJm4qkAsaBiMWN2kf3EKERLZAmqwivtA55ISpPdVthWFS0n71O7A99
RlbgaaH5YIK5Oviem21A4vcPXhzVPB88wP6hdxzVfUgDPJOKB43qTMDB2qS7ADkBHqemcZ/TyjmC
NWgPIYioBykfRWcw1OGUlJ31GZKM/FB5mrgTBDG1QzkSbbVXxPtE74231GVAUamM9z5Qrm2M+cQ9
JjZ/6QXW56jEYQsmUXWYnPD2Jhi3DUb30h3/NtpK1HibJg+abazUKTQQxbM5MPChNyuYWJ4CFbme
zIfUWt7G2AFvDXdsNnw86UbKwnorwU780/SGcEjdQN+ISmDeJ6joPLWFpt5jldF90HvwVB56do9F
icSQq4bCMWo76SXyxZqNpfS9HbSm9CWNS3flMlv60JDaAS0Mf1wx50UcoYmF0KtazfGKP62HdcjW
Kt5uH04L96V1HmL2IM7zuFZ6ixDaY2XG+JSsgTWWbhCaAYgfc7pfI2y60G0w2I01AOrZN71zR2yQ
+8F2A/FFKyvSuHCNubiQRdFhBAgFlgguwxy40WlmriaVjtOUP+7S+IvQvLV9DhUKXaTuZ16tNYWv
1WO4uM4DzlJFxccOTjA1DfqLUybfeuVn6n4I/KOmnCgS25U4bto1SODi1jgb5CxV5LXgmY1ATIBl
Xrst4Unq+/dvDRQckYOg0QIUdRYiCBsUIzTXIOeuty1Xl5sfbkdYGgTsVdRCMAKfVuvyIok8GWgc
h4DTKr8lFy+0MQExusbk/+tzML9DsI2HHjHxWK/8l3u5IZkD2+hEqSbs8R/LjmWONp/QZD/7plEf
cK1RvsaqHm4GXAI2mNGV27gMgVpGRr5lBNUpTGrz/c9AizfN1L9CrRVEweXotS6SMY1ifjXTzsR2
U3C31d7mH6YYmUCZejMkkTm2CN5RnPbRNPbC+AN6y3uUFT3cKRES9bcjqUvf3eTrSGpKAeca4EEt
OfLH0XQ8Myy2fgcpsWmLrzgVyxsxMH7Dq0q2LhyInYlULeC+MDrUaTjpbiGJOVqq90FvtMSmy4Hd
SpAF+1IahceAVJueF6qh7YB1dpJE4p1ghgoWoCVFeszmKGFa/SYLEukuy2HlU63UHzy90g9W0Hs7
OEnpS4A42k4XhGavoi+e1Br6RFR5t02a8d+8WSmLRj1AYTDMFFN7ipK9uuNWAVIuIrCmQjjlGmi5
iyuE3M0SnZLb87c0ffQ0J8MF3rmUoy63Q6KaGRXkynI0fL6a0YCF8tEaj9h2SKEOwf7T7XCLp5ap
KSDbaMeoV5lVRxpX0Jg1Hd2VC1IK2hzYXkIXArG6LSEV2WZcVQ8pLOiDJBfmXSJG5efbf8TSmM+2
zFw8RO9lZYhdyXSMTkNly/3atcU20GXPBt5zKId2I6XYxd0OunjqoC+p6AgHXoMwMyXTa5jeBG2H
xyHPXgDEfcbs0ViJs3S1TlrQ/xNnGvxZzcLyxKJPsQ50OmpJQxDY6rjm6LzwrEbH+r8QswKZbMVw
z3lcOKjJyfFDpfFlq598UtD/05T91U44G4oBfy5VS4biFS+NLpGRfcnaj7dj/H02XB3T/w1m3tMv
cGKJybdNJ88oLAfp51gXbFmtPjRV8DtK9U+MtkBbRj1GSvAUhqKtZfV20PJ/yLqwa6BOMeluXLHa
hCrFgFGvTKcV4o0AVzlBQwDplt3KeK/o3RMZFeoc6R12hTQILveH1vtpFAt8gGLkbl0kq7CWtVtJ
PaqD8q3U1N91CFN/7O6wVlup2y19Atzp3O0TiPJKBLUWU6XFdWhaz42AFDN78/n26JYjgM5FnQsk
yDx5kMtsTDIr53RJP4hdwhw+p9X32zGWPjAyBxQwSCEg7s3SB9GtxZaE3nDwjPPbfe2tzNK1Ficr
dB5g9gVrgpWX2OdR4S4+hMK3xGzsqj9qxqMYfTDdXUN9uLOOXYNxlfbU5E99VNtN9/v2KBcP6vO/
YvaRFwnM135kmGLyAeNYO/RNTPl2UYb8kblJ/TfJRVVqpWixMrd/7dXOvviol2GVcvM5RpI5Xay/
VLG5cqgsDwx4NckXb/wrimyR+HiK+KHhhH3kFMXwYOaANNQsx/HVfdWC+Ad31Ke6dH+Fsrkyq38x
LPPTZqrIICQ/9X3mhQXfEN1KkzKy20YpxE2N/9PGGN3qzmzU5qgXebDRTS/9EgeD61Q+73TYeylu
OyiHYNSHZVou/KpajxWI2nYbeK5/lFrZ2Jtj323jwUh2uSX/GIZSp3duWbvG0kO8xETxpdU1IDyA
9PfRgFW5m+JVb3cyUOnbO+dvynA9RszOEJSb5LJmJ0xqVuC0fMNw5IiDsvmjV0L62Ha6fDTkXNpn
YRJtmgydjGLMyLzr0tzniZyRDAwW+1lITnipCofEb9pTh84LTdvRQAMiCrRdWDUIPQ1uYtm0t9yj
R0rIQaKL933vlgeJCssGGKSwAcNR3FOYUB8tjLbwptWsj67bZLtcKJTHQqN5HOtD8WKVK8fD9PnP
R3+e4MyeZbw6KzNoG9PR6snbdvTtQrUm20FIvvIp1ort7eleOvJoUoAbQSmb98xsttsMyWAh51BV
MR9OQ2x+XHdbesNKnrj4ZVKx59U+qcrJszCopVRjSbbiBKgqKlqz05Xj+wdCnfJ/I0x/wdm3H9Rq
OmgSDxOxCbZJVG2FBO2Q9P2daktH93TygZ9q2bNjTfN9LAlM2XDMvPgsY383GvJKiOUT5r8Y8wJK
3klymTaa4WSNcB83OmV5fXwz87qy+6h1VCnc9b1wn2LJOvpr0m5LydnZAK1ZaUWtVSsJORGcHucP
T3k19FNG6RG3g9vLtRZnVvUdC4CQUswgC3zEMf+pP2TFVl6zNln6mv5yO/CGZ1nm1Xmj8hGYL1LT
aV6yEYAQ8InCVjTEcVcyh8X9PZFI/n+g2WcL8BsTOEDvzqhuFNbJXDkV135/ljX4pV61uIqbziu6
FRNA6B++z0lklwc9T+4rLXbcQCEuRZnpSKWLdJSFoL0Q/UOKalACBlEgkmPNYSyS2vuKF/GFptVW
TJ691zr9h1WgbDCJ7U2YBX067M7OACH3PV9vFYNWgmzrGbo+Qiu/m79NfjUJ2OBUwFVwJYgAZqgi
M5AI0qbHUUEGZM0KY2mxDZTEJxVx2mVznVg58gM5iSzeFF62V6ofrmeuLPfSdzEln1Pvaqp9zI4x
sRCRycl8y/HEoyX/JOnehdG9Wo7HyFs5zpYumLNQf0+7szXxcX+PaKTS0PeeJCO1q8aulU+3D5PF
CaMRDAx+AmrOezuFJeJ6n0WWY4jDR7r6H4faOP1DCAO2Jb1ThcLi7Fy0Kn3wJK01HV+kBlfaY7DW
u18cxFkE+XLzRuFoxKXHyypPNlVg/wM82pqKljSY6WhfCTn4Y9NFiUuhi0pU376VwVEuDrfnaHFX
4e8FowPazxUMys2lTtITlxAF2glRbHFvdLG4lZJM3JRlIx8MGcHV20EX95dpcPZOCAvAv5fT1mq1
lyoxD/AINctWe8jah978czvG39WdZ2Vc+YjisMdoUc6+F6+ucS6LKXNZKY2xwvpZDtLrqMEFq7Nn
o45oxron0awdenAnSShhRyhYg42eLccj/TjllTrUXa2ELelc8eibf/w2gOunrD1PFjcR7H5K+9iV
mvMXrK7XTahpwGcE1ArVj8OavNtiWfq84DebbjGX8lrGIdBJE/qRmy62EculWxWpn/BlKr6J2T5X
7DrYiHgkv1txnKP3PPg0+rOzhFftUOZKbTlhNhY/raKO90Voyne3V/tqR00ZKuAjuiNwQoAkXkap
kigNk75ITwOAlrg+ljFKmsnm/UEmLzIKGhzA8FsvgyAAHk8Kj+kpKt+S/LuLO2r+9XaI6ScuNi3j
OA8xG4cZSchU6ITIgx+6EtzF1sFE8qy3dgmaaI2/VrVfjCfTGOBimcBVswPMT0YzlYUgPVGCsmsS
IbXiAk7o87RO7v8SwpV1utrrjG9CiFGuofx/1SUY1EFQ9NbPT4MGLrfaGsOaYPtiBMSBSVhIisDn
XC6S4JqdrvhFdtLcvSe8dcZKErz2+7MZA7Yf1WmfZSc1Umy5f4vW0HRLAeAsWpDOORKoD14OoKlD
OWtEITwZyoZuW7zWJ136VDgVoflOtEggype/HyD9IkyEsBNSR257Jwi74t3vOlb5PMRsDUoP8XqU
dsNT1xU7s+lOUlNQ2jJW7q6lkWhkjMiCQxEEujEbCRxE0cia6ASswYJ6Ux+SNdjaWojZJ+83ltxb
fhed4nbMD2ZWVYdIDt0dCABxe/vTXws1+/QLNw61vhiiE+v20eh8AAF3Y/t8O8jVE46VAanJqwF/
HYlqzeWUFa1pjVTbolOV7kLlONLwQqXp5+0gC4cKpzExSLm54ef1iawa2h6cTnbq4lR6GmvD38hR
a6EN0Rgbqal9WuSB+T1WAlm0b4demERCw/pGiJ4W1zzlKwVxtCw3yE9C9Sr09dbInmtgGreDLHyh
F0Hky0nsS9+EeRHmJwsXFTz21oTV1n5/dl/7wki3TGMQukJ/on2OAObcHsHiNAFYoBcOE5UU7HIE
Ae5ASeKZ2Qlsy/Atx2bt578EwJD4r1Pe1dvUwDQKws2YnZpWf9SG/B4pg8fCTT/dDrO40+T/wkwz
eZZcRC3NaGBX2UlUMFdoD6Mub/q+4bH9QZW+Bf632+EWFwYuE28rKB3kAZfhUm60TJQYVRfUG2QE
bbn6lwGdRZgtvZtpYlFVYnaSUvNowTCSwNh5+aY3PqpmaAfJ6+0RLW4E6KaTtQleHHN2JGCp0BNR
Pz6NckitdvwzdAU9WncNvz1tqFlew8X/X5zZjRD0uERqRZOdDDkbkNNt9Z1UDcUm7RvFbo1aQOO3
S95bvJjQfArsG4SEJofs2S7X2ggDUp3d0U16i4fGvfealWxgef7+CzG7H4Iik3KhJoQVoNR/730O
83/6VicsOk003oHz/oHWUx2pSyE7hdpz2r7hsRGsiXsurs5ZiNmtkCdjIkBJyU9Zhhaydgqgnun6
bz/6LYXb2xtuKdSEAQBPjG7LFRggdZGVBb+Wnhrf2shZ/OQm2RZJMBymRwSKEk39h6OOXITmI/Bb
fJhnO09JBREWpJGe5ExCyS3YhRn64NHaI25pI5yHmR0NPUe25BuMS5B/h1lnK8UvTX5vn4H9fB5j
djgkYzYUpWoSA0JABTFAi09BW9g1RG19zWxtIVO4CDY7WgWPtqoXMyCLtVHLFyRbtq2c7RCeub0j
lg5VfFZMzkvEIxF7uDxURTkB1Aff8ySn2oMAbkjx/ZUQS4sD3kXhPUD1D3rQZQjD04fQC9gDkZXZ
yuCMwktj7d8/jPMYs/kqpU5wlVZLT0m/zUvbk/5hH5///jTGs6tOG3Q19SV+n9eaXY0IRbStvUpl
X1r1qRYk4woFrntelWup0ha63icnqZcPguqUdb5Vkl/ZWsdwadHh8yAwwLmMo+5sNJUbBJgXR8nJ
FZ4D7c4dV2ZrcRzIQ4Ciwz2Tc/NytpSkq6yg0pMT2qfwfW2cG+wyPvy+veZL6Yc+yWnJ1LCAHsyi
qH7v9UbOW1DAqsTPj834XSnuW7/dGoq3Vau1xPOvbNv8GmUbTzqQ9LKu/JYzhXJjqcfZqQ+18cEQ
tHETCqWyFXtJOIQmiBW9bb+4eDLvclkbdgCTw13bNaJdZhgXSYU+bAZFKW05ELJNIFvZvUtlfnt7
WpY+NwiBEwiSpxlAm8vJh1HddUNtceSmL5Gc26P+Kjf/cLefx5idt3qTi4IkCulJlE9C4ZQTZ3NN
p2Vxec/GMTs2RmsASm9xMlVWfm/IHboc45dMVu6LMKfvpcEqDqP3lt4548/HNTtGEgkdnc5k7srX
xMDQCzzsv0QAjcYbSYW4ND8MAenQNyosUr4Ms5X2zm9/pqumQotb4CzIbBg9ijrGMECkgE23UQVK
41ppV+Hnf9hoZHd0EUBWkJHPNpogTUJLOguUPQADPYwy70ueNLejLKUsJF/gl6bKHDYYl1HCvFCa
bjDI8dpsOwaf3eyQWKU9FJ/9+PftUNO0zL/v81DTsXZ2yIdwYSS9Idfr+5eu/fBuPhebi6Md0CzE
NQSGZx+NkWqxEblKRsEkfvRQBpc6707wzRWA3eIooNAwVfDXrtyLDRf5fr0d+TbVPARxLHwUTPPn
7ZlaWhT6eNr0gOXdMj96c0xpJGGMshOnV0I/z9+L/kFBEfjdSkNgphGomQhjLD/zf7kkZealrqAY
0Smqf8XhrpD2kbGy6tM2na065X8SIJArk8D97BqxslCAZy9EJz3/07nHWrc2loBgQHoX5P4WhnWx
5p25cD1eRJw9W6KIx2DEJmCf9XakPBWebycIH+viGohk4SCwzMlFDUItNMb5aYMKQiIGkUWNTkCx
IdyXmBQl5kp+tzgcxA8At0PD4AO6XCMlSfzRQP35JHuvWpIfIA6GFaSb7N3+c2wG3i7ypHRuoeE/
7fyz77Mpi7TNGjaDKnw19NGWzNe6WMnyF2eM/i4+BFAIrsBqnqzn3uizNinCVsJW8R2xe7v98SzN
1/TgR7lworvN+296hseWWaoxZRNtY4IlxJVgK0akScPKZ3rt7cWM/XVs0NBZnpzbL2dMCCd71KaM
T5YaVB8LvfleJG6aAdYKk9BGw/MjOgLIPwV74RTC7RNibZ+RAG1cPxeO9SghJyuJ0c6qx8ou8lDn
fTqmr9jXBsdulKM/McX+vQU1HEW9UrlvW284mKNQ7rRco78ApeQIvqE/uVWe2mXX9YdIUMMtG6k9
lXHYPbWdEGBl1Mm/s7gWHvRcEiAJVIr1S8wbtd/IqdlslaaRt+NYdH9qNSw3Sj50b+UoBl+8RAt/
eVlmHTM3kO41RJS2ZhO3B8wAvoRt2tqZN3rHQNDHg5j56r4G2LdpBTTT5Qz1VclVo2McBekbIu8T
pxA4lzf5tsBwWtOXXzgz+QhxeIIfBUl0LowZy0laWZEcnYbhc9hCAbHTKFy5LBe3FksOdAcld32+
tapQjWL00vneiwNuRB96wc7Dw+3tu3C/oIZO/wLFEx4R8uy8zMbYUDAMik5JXu0+iGm5u/3712MA
iML80j8C8MsncrlndR0/RLXiK3eH7G3UpF1dxl87X3pMMIa7Hep6KCaYFDiuOCegWWrODmIt69ug
BYx6cg9uQy/m7vbPX8vKQb2k4QYgBV4OD6HZUPBmG4tYokWSTNZ0lT+BFIqRxlLWInRd33tZ/9CX
4vfBNR/jaDzISvYqhtHKn7E0odzRKBDC7QYEO7tDxSgtxQQcwQl3s1MfhEexpaigZdXR1JrN7SFf
J+3TiP+LJV8untZnrqIFSnRqxhJXuHqrj3fRWO/z8tkszadw7UpYXEGqS4D4ZRjl88u7a0oD7ws6
Kknr7nNPemyRmLs9pMUQVLDYlUAErtBLUlRatUk18xSJHEfeW4XB0T9EQDWBNyXtZ3n+Ymt91Kfq
TglPI8io+3KNQ7i0/nCrpUlDAFuLOcbLE0o501r6gQB8EcmzdlIYuXZghJ9L01hJPhdjYRU0WezQ
BZrH6kTZwmfLDU8hSgV3SQnrujSqftsafbr1rSI/3Z666+savVyKGLymoDdd6fpE7eBaVheyt+VD
ZO6EllLc/naIpfWfpE8ox/DIufKs1ht0tDO0fE5q7xl7z5DzXSO73cqL+vp2YCDkmdB8oNrzcL/8
cLJYUqOgSWl1pvIOPRCt+GmOe4nek6eviTIuxjJQ/6UXycmkzWJVdanXWu1H1LST9rNOXXOj8dqm
l6a47gHGjfFzRIdp5RhaXKqzqLOjwSLxkNyEpar9/jhlEBtdaaSNaCpr0MzFSFhIoQK8JCbgoYIX
VaEXnbTsW9pXdtg9y/qK2tNCDLYbWiqIhTKL88y6601lKH0rOGHHKI3t1krlrbrWGVjYehdBpv//
LOH1JjBFGBIk+aGaxTak8HF7by+OYiIHTqZ5ytVbUcTYKc6bIjzlHcZ9tfg1H+In2WtWih5L4wBl
KiHAQS/gCgyGiwDcrlhmHC9y9UUIPt0exeLPA3SyoFNSIp0jg0y5rUmq+XlXiDb6UY6slTxh6SLn
9clKA9OhRTLPSfohqUYZ3cATkuHDYywLnyxJS/Yl+ScCfKTvRp/9LOFpP+lt1+7SrE4RSIr1x7wN
pTUIyeJwJ+8gWno8vudV4lQYChOJoODUy8K27TER6twvt2d04RoHsU9LciojXveJhq6UikFg48X/
j7Qr7ZEUV7a/CIkd/BXIpdZOurqqly+op7vGZjFgdvj17zDvvbmZTitR9ZVmRiOVRKS3cDjixDnW
m+uyqNDtA2sfRUYiA/I99RYcVbUP8QAHhAzNeKiLS4ESq91iKD2OayNpPnOneQZx7BHdm99uD0tx
O0EkHTLHeKriWSxftBCSgmBxbaVxkzRop9d/sCq5I8sUp739/bYp5YgAaoZiC4LLK9IZv03BHZz6
aeyJyNOBhHget7o1lfvgzMT69zPvINY4XK+xSKCpqKIV2hW6WbG197esrAM9s9JMDdWp8ODo8qNp
PTvj8fZEbX1/XbOz7/NuaKrWx/cXDxoP+nRyKroRlKhMYNUB6wIqBaxU5NJE61hDgncv3E+54020
RfCtuE7R4YkkC7rLgH6US2jUauFfbR95tu5oug+m/0LSr/r04Fkfj0Tg5JCbgBQjxOXkhCuSpFk3
gXo0HhZtP6DXzLKKDbIC1VThlYpKN4ZynctxRN6R9QkZsy8VCdK/Pr7W51+X1rogc+pCgpUBuhNW
5WO7lS285uyyfMzQf37+ulRnm6mp27mAggZ+viGiipMwb41QA1dXVUyfXKbNKxfsO2jKnqg9vdb1
Vl5UdVEA+oRuYqD70FYhtwnA5xfd3Asa09z85Aynuvur1Ho0bY85IL5FmFnOoeyMHUTL9i41XnLj
D87r+S+QuwcmR0+EXeIXtK590qvkdUjJxyM5INhQX8IeAamWDGOjri3GEYqwsU4eJ+2JN/FMPh7X
w4QHKmzk+uCu1316tpDMd4VXWC6NU2ff8vvFuteS3e3NqF6rVeUDT3TQoF+xEqRAqIOVh8YaJ+V3
E/qj0TQbw1HzO+0R7Tj0YDvIEVVeooUjQVqKobEw8Gaq3eVWs5X2UFwYSBKg1r7C9tZs9+WIx7oy
G31yWNwZp4J/c8Q7rTYStdd9cpYP0S2kuNErB6Z7GXhWgSkLkXGZxvC3v1G0/MUg0pd3753ooTPP
H6DI92rlJsS0OxBb3Z5uhWdBchgxC+RdTVyL0tHsfJblVu6z2B/ScPq6pGzjFa2cwDMDa0xztmW0
ZkY/a+KxuF4ejRzy4ShLflSidp0/9CoCmgEI71W43OtjYuhtjUBzEbuxMwIuvvzBLKFlAnTCqJsD
W3c5CD/vy67VhjQG7VcS5tYELcaCb6FylGtxZkU6XV1mW2UNRdwYfYuBDQxLL7bkdhURJKYKbfVI
FKJkLr9nQQlQEQ+CF0hyixbUWTOiflDwNg/LwvLjXBvzJwK2l8jypq2sniLKwyWPxkIUwfBml4tT
wl4yAmK0FJXp/t6duvvCX76Y4/BKZ3tjQyj33Jkpac8lE/CuZQtTANElwdCz+tkElUPo69nW9lau
Gep5YI1B2e0KO7w4FShkS0T9Xn8oXyCPfXvjqSYNLH9QuURTI6IVyf0kaU5r0i9pPFuHopqefevR
gBqoaLfoprYMSWkAS1/spvJhqCleE5Ayae1nIPrRarEF11BNmAEcNBLJHvgYZfeeoIM6KyuNxUlx
aMzjvJGwUX4eyRPkGAiCDvnJMoM6jy81Pt+S5/E1EX9wAaK4CgzH/2rwSDsLZaPayOaaxb1j0Mhb
aP06UWd8dBu0idxeeuVFaDio4CF1C4iWnMuo57rNagiKx3OrgUG+BDZwyqG14iUdJNetzAgYCE4n
N42QohoiJwN3fZ3r7rs19lvE5qoTtdKkIHzyUMaQ/QYaiQb0pPs0dif/wShARTAkESsOt4es3IQQ
GodG1JrBkcM0xusSyrsli/Wq++Vn1QHs0++5QMmrazdyH8oBoQ0OcCvdWIXkLj36yhbgjH7GYiMn
w24Uc/2pdwSEMMS4xYCm8rlrlhf3OxwvkuKXpmYNPFxzinVkbj99agvAZBxxctCIGdHJMJ8aKuzI
asS88WhQbiAT7UtrsIY+OnOd7rOrl4CvHf2LEwMwqjzVjIBVzQm6Yg7muo46FAILD8ydHugxQvBh
QuSp2SczWBtvL6pqpgHNAtEVFD2Qz5KeeRmr/HqpC7BZiBpldRbQ72Lrza3aOGc25PadOmm8xPRh
Y+oP1TiAjQ/SB/OdNWYbh1LlXgARAckEUkoOmHUupxTMm6ORlyaKxPnRA8UGf7k9WcqBgGQbgCPc
kLpMmYAk79yAFprHBRsOrfiGomFgdG/mhzVlETKtvWBAvhjwMY7kx6iZa/MARYjYYkuQoPgK+LQG
/M7HR4NnAnwY1ASQCZTCJseiJSX5wONm3i9mmPp3oH6AHup/Z2Vds7Ntnk1VA32tkcdg7w4aB+SB
E4S5WVBuCbuqFgd0YkBm4uaCLqlkaNDtsuRUL+LMirwm7EiQVD/nbtoYj+rAIGexvuSQo7pKXCTA
IDSuaIu4N3rIGjX8ubK6H72Tb7w7VHZgY9U9RUfSFcImSyeLTF4PTMXS4j1lUTBKkOqw8Pb19gIp
HdG5JWm3AbAwNMSYitiwxB6EiEGm+4+jBp2hwrlLUzdyqb4Hd+ELxLUDiGi82pWxcbBUB3dNMOJo
oWAIfovLTULbrDW0Yiliz+9+QNvsBNKA/cYw1+18CVkC1xZoJ/7BxK3MXpc2jNqZyjkteUyE88UW
S5QvaTQKDC+vQlw2gKbbUPccp0fILEf5RO55ld1NrRnd/iHKhUV0j6IomgSusx3ZYnKSNjyuTNFF
rSaipfdZ1ALu+weGHBTSV+gcYhSpazLneZr2PbzVOOXZl9JJ6R59lJQHSe9v6RsrFxC4U+D01tBA
vkXzpaGd22FyjfZAnrviD+JGFPr+/by0RXniJU4/4QYZDBeEzX7Qf709V+stf7U5XMjIIQ2EYrwM
7m6y3h1Kk/KY1stvr74nbqjx8t5anN3YdrvbxpQ7wEdLCdz8SrAl70RCu8kgABt6IEKxiwD6RoW3
JVZ2TdD2z9cRrCGyAd+KTCbQkcqDN2zLuLVNHpBq+eQk/sFPM7B8Dns7zXd1MAdQCbPNyFy0p4oZ
4NxmR5KxLVmz9d6VZ9eBY15BdYhTLWn5JubWY99xdNAUaJ0BRKYLmbXUe8Mv/cjzBg7iH1EEfUle
Ibu35bFVa4symglqGYAvrxIQPElGWhpotPfRZU9m47uowDY247Gwm0D82rNC+4MFRkEGAoFAkwLs
I92smT4OeYJiBjjZH1fAD0m/2ebP25tIdd058CCAPa5K3LI7q92FdsOEObX8g5nvDLY3ycEa/iBr
uWZkCaJw0JG46684u72hKqKxAoobMQqIB8j7HkbdeF6KdMMnrhvgaoMgxYX00BoOe+almTQxEOgT
wmNufCfgXEvou94OAfO+9S4PemPecI0qdwUhhX/tSQtkWwO0/Hwf7qoIC+dvc1MFW2VgzajriBBQ
XJV3QDXg9AsnX6OEu5Q+OB8vzqwkNEhHApwCMhop0OXcH/CY8XNE7WPggiemFkt4e38pR/AfE3JK
HLn2Jac+EL4l6/jdPIni2WR03LCizK4iVkNrHQoAcIXS86sfu7nRG+CsnBQq9XMypUct1TgUBobx
OOVJfhg4M+7AwZEAgpPa+7Kfiy0skcohI22O0i1Sydds3nQQfdG5A2ItbQkBuvmWQ8+jLKaNwaqm
FPEc+MHgF1CQknadBxo1Y+FrB1ySQCgOcOmtrMSWhfXvZ8d1pm3J0JNfxIh+wVjfORtBlPr7oKpA
Khx4G136vpO0PvMqrYgX/6mI+mkjM6i6J1DQXvuUUaO/IiMvrGrIWogcxIP96EOmA4364QCkC24m
pj2SDPTjxsaIVG703KTk4CgC/bQiAPt2CIz8agp5c2eiimcNx9vn6ZrCF/fxuSVppy92B6gd7/A4
Tb1j2eTH0nZ3Pc/2fercjyBQCQpoVfjQFSda97Us3aj0tS99km0kHpRrCAz1KhGMmpvsmjzqQRRn
xMPCntpXUowQdVg2xqoygVYKlIcQdirYe4XmVjUHhBOtX+yLn/DkwYdw9NvtGVVdGmACWIM29Oyj
A+lysw8VMDOzv+TxBEpyRl/tDNnXp8p57Jwh8LTPt62pooiVrBdIHOBZLPm1THVIYE8ciDbLhfhU
PZAjL6A1nxdPNLceSDFsPc9VdVkkM/5jUTpsRGtRP8+Abpuz9mmoOQtLvbmHsBy6Enj/APnEvTa4
wdxA38v3bIh6dGN0e9DKhTz7CavjPPMnJp+XJV04uDeaYLIixjceuervIw6GrAgqa3Ik7AwWqIIM
gXuMfjaLXws0MW8PQOXZ0afyrwEpsHC6vNOyBquW8jkBfLe86/Xil2VvsTqo3Ai6DgEPBNn1qv5z
OVHFhOoQ04DTo+jxC5yl/2xApsXKi592+mG9cjiSFYiz8qiirVKG7/ol80C2g32B1NGTN9tfUptH
nlX+vj11yg1/ZmY9fmdrn0/+zN0WU+e4oJCmJnR30HxHtV2el6Bu3N+2plyoM2tSRGPopTY5NgZV
u6DZ76BVC4mw1P1wo8r51EEG5XJMPTwsLyrsZ2148PEcbj5V3scxjmerAxqHSxNoxfk/E15zNMdD
+xuPr9tTpfR7/06VIxNg1Q1vOjBPw7ta/ePEDHBvi6jhDvrKkk8eHV9ac6uNX7290b8AaAEeyHJ+
xmVF7WdkyuOGYGEOebVnUHf6A9A4qmgAc6/CjHhuSPER6iyj5gvg0on2LT/51dfb86YcBLovkCNc
GQrllQGldU8qVufxUJvI24JIiurOcerRfNOUG++mLVuS35nKzufu3MKxWaE5He0xGJ2dWDbKJMoj
ejYiacIE8wE95RiRl5AsEGyKusZ+HBb/DhyMD8O8bL2blMNCYn1lKnPw3/UHnfkE7nf1rDdo9GLD
fbE2s8xh42lI6f7JveCABnFtxgQHqnTvUKvqXFPwIvanOyM9FhuBuNLZoLNkbVwE65O3Xktnw/By
Fy0mDM+nhvzUtc9W/WvI3v5gs0G7B1Vh27zmb0/quoW2E0bQ8XBx7rIiGPgRLfe3rSjvT7JCBdAH
sda4LwdSUasY6LoeHafvoL/cVZrz67YJ5ZITNKyhzo0bx5R2spakJM29rIjzOayckC4BNC7YVo5G
4dOQ+QX1gY7oCrVhaSDA7ye6hlh3pV27w2hNMK53TSBG53M7+U9eqb3NGXgub49N8d64sLqO/Wwf
VACeuR4F5h2YpWc0w93DeYS207+05fK3OWk/tbrfV2yrbUGx/WyUNZG4QdSD/I002LJ2IBDso4PK
9x+aOg9a+uAC6nZ7bEoj6zMK4F2UbGXiJwqss8N9PKyFdViWZ2gpp+nhtgnF7sOrfcXAY/fhvSa5
n7rri7JuXFxERdiGw/zxzX3xeemU+mVZ52aCzy8p2LHuxcdpEVEpR8MNEkE+XhG65My6gc1FaQM/
3aG5bA7LjUBANTvnn5fip75utXZy8XnKd0X2CtaNjRVWnEwbWPZ/aBGBEJNZx9EMn5gkA7gF73Q8
XSn4ddhxTvE6EFt8AkpTwPKvqSzXvspcpHyqhQmpldizoRRQ0qg1/9YnGkxQt769p1SOAEAanAuE
tgAYSnFgkmeNXrI+BYQDjfKFe9Q78DvNBJXJWtuZWXrIxvbttk3VUcHJxtBQe7quPi0FtKY9AoSa
mRWniZgPY9u8jvPW5anaEKDshquGIZDfS8fFMKvat9MMoG0R0+XZ+vhxQXM02pWRQQV3sAxGGpbU
rMvenGKz2fvf062iheo5evF989JZcn8UHkR0p1hz7nLH2df282SGbeMHBr8fyBfafFt4Glp2dHt1
FEEO2mCQRQfEE2loOV/BS1KjV80a0a1YBM74q7AeuHY3lsd6S9NGsfdQYkLGZ81ErkQ/lyP0+GCV
OqUjaEZirX+YM4giLj/M5iTmr3q1pZWs2HWwBpDLSmh6TfZscainDJo1xJywJy1zT23pvKbdsLs9
fYpdhz0N2DHepishhLRsk3AWRxu6AU56CGb2Rv6gT+nCgLStCenMWQw9WtMrqMvt7S1yWcU8XXx/
HeDZJd2ibRrJYHzf539RLZr0nUd/354jxcJfmFh/wpmJLPE59ZZxHcIXfUwjCH/C1Ty7erHzy4e6
3OJNVWzpC3tS3NElHRsddxrw0PGC2UTmD5E6fsE+706Nv3F+VBsAz1CgH1FbwTUtvXlT0o8FKP+G
OGtenIMxfPn43J1/Xjo0fa/bCffw+Rli8/kBwrGkf26dsGUH8XHqR0CIUZ9FhLg2FcvPUEoc3vqi
GmJrfDY6HonljW5KbSvuOn/F0SGoAfneFZjO5KDNshuzjxM3GqBtjzs4WAvmsz9+PH4CCTBaxfAC
QZFQrtBqfp6Zek37mLEySO1fy8a9plr5s+/LK1+X2oD226KPu1NrRHm1sbFUB/P889LKj1bNc9rh
51uAiWQPy3Tfio13oGIt0LoDbJwJyXoDk3R5MNt20juPFl0MngrcLYUFzbdnvoVPU3CUQT8Y6Gdg
UlFLAxz+0sycF9wwuNnFvj2g8RWyU+JbmfyVmG9j8Zo3wRs7ItHqndi75ofM3aM/xqHH2+foeqh4
x4EjAiwOyPqCM+nyN9QtYcAEsC628RsK+y5jILb/WVUfjkqJhWQ5bnILRagrgC9+Q1VolLQ4rl4g
KuTYthqlr3fdpQVpW0xmXRGxWmA1FKaDOt/Ydsrvg84eIYGN+qrcOaaVnqj0zGzj9K3S3qfq5+11
uN7V+PmYm3/2wnUQYIqiGWo96xAMHu00rIqQDx8993h0AvkDmMxaG7nq6hiybgacRWgniLAOacAh
THR7DFdTtBogeGCCk2ftjZfuszqhOhhE8+RUPFYUbDAbn7+aIunz0lYVouTz4ODztIjQpBxk2m+6
1fi+NQT55KMolndJlpwSsO06TR6M5kfjZYwCfQE49Eg6AoouWSBWS0Hd2ZNTNf9M/B1nxR9M07mB
Neo4iypc9HJwk3RQdGsqfd+0UFOC4o/9WKMut5FuVK3ICtk30Su+QpikM1da2pQJlC1PtvFk6FUo
gGsYPwzex4RB1MXEhgJTDthsLscD8D6zqai1U+r1bNcbQ/VQlFq5cThUQ0F6FgybaLHHLpZ88cDz
vB9R24r9forRT/bgjdbBaIsNL6Iy44MTS4dQDRy+bCaFeiUfUzM5IRl4IsP4DNBOQEpnY5NdeXXM
GQyszSdrmfLqJJq1p3FLS07W1CCWHEOnS5/B4xMuWblxgaz79QJDA1OgFEQnuAEcJRzj5fIUTWEn
Q05oXJal/lKQ4m8oU0ErZbLnwGcuWhASskUhrDql5zal17q1GDMfB8ZiMIf+stpfH3djSNDCF6P7
HOgt6ev2KGZXGA2NsxlKZ2Tw3GgBtd3uthXVEhFgGdyVHR0oMWnDESOd885zaEzMv9v551z/qPUf
U/nXh60ghQq+HRxQA5R8kpVidvqs8wt08nkrg1bYdWgic6qoy7ZyNes6S/vgwtK6Zmdup0+XfNLR
ShW3LHlEN1k8mHMWOAOaap10n5neC6/N338wOlTh0cALJh6gli9tjmnmmiCVofFs0jBFsjt3Dvr8
lHpbQurXYOU1c3pmSdrltb8Yrdl4NO6mHI1wxF3bg91619qa85Jq5hi0c52FqVGCZ1aH/nFVQ9yy
KIS1Qz6+2fLxis2D4aJVfW1kx0mQlpVkecmZ3tK4IiC1KD+DVTew7O8W+fv2BCvcFRrNgNZH5y0o
WuTLyuhm05igQRUbbkJDK+XGwSQ9Dcs67fa3Ta2n6mr/nJmSZrgrQJE21DONl3k4afNchmAvywIT
vXpFs4QLRE2XBSquQ7OB/lFuXB9hPl5fIMGXjwjP6tkcbU075Q5EwZe0/hs59DW5+Qm8Om/63P/w
gb7/+CW9NhhBnw5lR2DPJR8ziazko12jZ9oSBz7WoBESUQKB2tuTqtwnoF9cm799vCmlA1JXFreF
y2hcgBYlXObWeM5nQ+x6MUPUiqf+xi2qWsS1zIkKAxqkAVm5PJCVAfYGd4FTA01oe8/xCEXn/Fw9
D/2TNu0ysSsN8JwKMW3BnFQbFRfQCjoGy8YVNXoJDlWTFQaNrTI5sDnNA+EuO9umGxOqtoMcwD9m
IJZ2OcDEz0cE0fA4prNH8abp/+q2hqJasxWg//8m1r+fOVJEaai75ZTFAhLEgv5qvSfiPObky+2t
obhDMV//MSNtjQ45CG2qNSwV0yDpWeQ/h3wLZqmcrRXHs64IQFlSfFj4+mgNPhoEO7/bLd5TA1w7
7z/cbYtjhBvuXyvm5YQJUfT9bGBNrKqZT+gJKO5KH/j22/O1NRZpa7eJsdRgMMNY0L0UzNCUHCo8
mTvUCm4bUi4MsBwryz9K3XJ6xgYvJ5Kn6/pPJB515M5Yu+HyVGNBgz+weKAvgICWNBaBwurSomn9
5NcgHTfaku/YOH/yJlMPPz4YQIVRUV/Hgnzz5dq4Xu0zyAngSUjZC7fd00zNDZ+jHAy4ClbGP4D8
5cGwHv5G66rkxJuZRK09/x6tmT6ACHALNqY6mXgceCuhCzrl5NswX8k6zJolp7YtRGiZjXOoDBoi
Fq1Dt/C35H1VA0MkAWA64Na46KVVaqZisPoGzruZ9h0X0Bk5DqgN3F6gLSPrbjzzNoutddYs1hsC
jVfuc9485cP+4ybQ9wR+N3utEMmXkDVVuTsbKXxmsnN/Jvneef/vDEihw4yXFvpAKY17dGGGPGnF
zp7cKXD6ckupWDVd52OR7m1v1nInqTAWHc7SK8A68q5Xd38wHJxLwPfNlbR1/Q1nS8LH0jErgYCE
4bYuHsw2bv8gzbHGO/+akO6YerAcNMS7oBQmepj1yDdtCeOqzsq5Bel6cWljmHTCIJZ8P41GmC71
rkzK0Jo23KUq5Dg3JC3+4i+LaQosPhiEqvy+Hp5Jcd9age0HaYF//sChQTrzH7w+MnZEmrnS8lF8
1jAuHlQCStvTVoZA5f5BX4mX9OrTrnrQzURrFoHm/hOvfhv1r61qsGoDw+tDCmDNP11FhGPvDBBC
dpAZqLUoWcznonut0q0usHXS5WAebGpoAkRiGc8UaQv3WPEuTUvE1GXNhyApdPdAPasN51lrsR/Y
fCjSYUQDyejzjwLNEQ4AfwKfiTgUfcyS23RyvegMt9BOdo5ng1EFTrax5ZRziJc7ASAIvTByKjjP
cNONTa6dag+6KVOlJ/dFVllH3ibFhu9UHaNVkWmVUUNULau1ul1al0O9aCdncqJR/2YjoZLm33F+
N+4B5bYDNwYuGjwVQIB86XTarlp8kWHbWWznDRHbQg9vfV86N+2wsIbTTjsR+uih31W83naaW9+X
/I1VO4gBvPXYjND7ycCc//22AUO5p89mSHI0TdKSrl0tpD6kMwIjDbI37ZcVa7+Mf/4dtEizg+Zv
C/2NaZBYx+Tl9i9QbjtiAqm2vlKv9BW01J+tNBngtPsdK8IJknflxnZTmEDyEwLLcA/A3sndfeZi
TKDggszFDBJ3bZnDZLE+VePv2wNZ10LyDhdWpIB9BAuPPtuah3Zr640Tvq8mekoJah6Uj+92Om7s
baU9xB3AXELMA/v7cm8LHeQojVv5pwRKt6SvjmCIDsqV9gdC1ndmh0rr7QEqNiMewNCg8tCWjKyy
tBkdT7NKxhr/5GXjz5nwSJ/F19smVCsFwAhwfAisgeiTvJyAH+/8pfJOXvJkshdIdQ1ioySlmjbc
RGtQDWDKFfqqTcZlzsqMnFytyoKyMJ41Bnqo3uZfHS8ZkHDa0jz+p9oo74xzk+vEnoU+rWkJSKKk
5DT240Er2gN1qh3j/vMIEKbB0HmS+QeWdW/90H7Sl2k31sVnd2aPmVncOay5AwvPxoV/3Sq4qmRb
qMpDRAoUWfLuaSe2WJA2wo050pdaS+OR57ts4PddskTTUL8bkC0AOm2EAMWWDI3C56BrD3EzmjoR
PMs3zQRTCRAW5GShU/Bgu0kXdmZRH1hDwWzNRfVYs+wvEIkOGzv4Gna1jhpfRqMnrLvyxZMVue+7
iUZORtnbjwuSmMep5fpTKjTncRBOdqimnD32zVR/5uDF33VAut2h0ez99j6/LpKvPwSsKtiHABLh
DrzcEpPrpV3aoOrnppDgaPLWDuhSj495NhvH1MuHH1xA+dkdk/5T07LmsWzAfFtC/u9L0ppVRKus
DJN6EgcDyzgFrNHEEzgX82+3f6hyqc5+p3Qge6MG3UiakBPQHQwSZ/UcVAixX7sZ5HB157LD2OpO
RFi1tVYqV3A+Q9KhMcSIjEGfJqdutiKf3RfgENK2yt+KQORiGdYfcXYyJ/AWu8UEI7wIPHPH/H01
hIu30VmgcpyAB7grUABhnJz7yD2n10ZGyamx7D0Zmv2UbqVE1bP1rwkZnTIC+FIi9vVP45K/cQC8
DUB9x3EzBFbZcQG0Q40HvStg07mcsHL0NdftGDkN9DOIRgIUxPa0f7+96VTzBf8PcmmgY9cumUsj
mdnbxWLAX5YZCgCQKZ/I59sWVOt+bkHaXO7S6iY0qFGuXo61fxTuX/yXZW14G9XZgVgfDjiyXt4V
htQjZek0BfHBgepBcAMADvLD6H+DsWSH8xJ66e72oJTTBsZ59LGjzwOvlMtpS4yy0KvUICdh3Y/l
HtDb299Xrj1SUWiSgq7iFT9oRuwkyUadnArIsuzAl10jmGrQtomGhq3raV1i+coE3v5fW5J/5Mh+
1ZDUJKfJ9t8dRh5BA/hkk/mp4jXQPE48tulPNzGDsdKPrUOieTBPk2duRI7KfQLOIOA9oZeDfNXl
lA6s1eZ2nrEToc7TBHZhOb/yZkYTdZ3zXws0wDeyJFsGpRgryxp7Ic6Cjfm6WEVQ2T9TPRDH2wv5
Txh1NbugIUc5w125tyQUY0nTLs+gynVqe2+8Q5fI21KbRgjCgOJpyItqp7f5HDXCdV7dpLDuCggE
gwEQVAEDOiFOKRtKCOH5w5EtvD/YtWj2rdUPoVOSMSRAmO7HnCVRNQjzEZdXFaC+wTYGoYrjVlAh
JGNX2jc5Gs06be6axUtOuZUdLPfoOEdHF7sGvR/FEN2eMNWqnNtaT/rZNWGMqUAHAgFGp/Lqz75R
JMd+puy3z6ourAfxYQIgRAcektjoKkeZ60qoSasGsDOYPDlN4974UecbB1nlKFaEJDIJK9W9HH85
Wl2UVQs4kJ8/uCcjP92eLVVZ2QQkDgqYiI6ABJAKJH47GeiwtpOTltL5xa26/HH2oF4+IjQLrYb9
HJbEfdJmxzv5Xun/NWu6TgOuG0MMBv4tMlblaCE1DaJFlAbwVrpcvI4m5SLWsoDFIt0Jc21jc6jc
PB4T6IADJy+grtJttfhV1jmCIbGpVT9EMr6VdbnrKig0Q/EoaHj9d5pswfiVNlG7dtE3uAZJ0tvP
G8yyqztsyFF7ZE3U219rwUNtwLvzp9A/LJ+8bse1jQSvBRDCye/nGlUU6oE16mQtp8X8lSERgV6o
jWlULtOZEcnj65Wrpa3jJycdPIAV48FWTUBlwAcQCnrDSBQCOXK5D8ps7Kw+Raw37wzrzt+itt76
/Pr3Mx/RGz00KXMcKjZZf/up9wkVu+j2wVJdwOcjWP9+ZgKU51nCKUzMxifi3NPxYPcbZ3drFNKF
55GcLbWBSWqf9eGlYRuf3xqBdL3R3kozz6NwbLp+T9vkx1Lqz57ubyRLt8xI/polZevMFGbS8pBY
UdKH05bOndIEPAoqQJD+uso4k7a0Sjp45DT7ka8dBx81uo1YQLkWZyakUZTo2ezaFiYYXlkWUDgb
8anqVkPpChcMscCuJPO989zNpmkY4ET0Q0JRXdg3yw9RbGCklVZAdoXuzFWFTqbfhMwjKT1d4DLo
Q/YJROLtC++2wsX1RpEDGmA1/zUi+cMevhAiA3Vyasrymdl1ICBqOkzTC2LzLhA+3hD9wt/7ZYpo
34ZFbXy+fTRV0cjZD5AvmWlN1HYNfgAvkVSi4mEqncextF4KOkXoBf6Duj2K6S4CBDASYtySK8jy
dspBwEtOXQrRzgOYlixtY3sotx/IdKETDH4bIEMuvU1O0B5SUTz9G+btC7DAzG67YUJ1jaE3EQmo
VZULmcxLEwtUyKcaL8BTk7oFMh6Z9Yq6sbnXvc64pz0oxpGNzKJBoL339nqtG+Jqw4C1APQLYDdF
3vbSslV4GWc+/Fw5ZN9Q1YttEJ3WE7rT8mpHZm6GmrcEZbvFF6Q8Da4FvwEKSQjuScFI21mL5fUL
kAP5PBwLzUKYgLga1NaaHiIZ3+xvj1NpD41+K1MndPdkHlejQyyWpUjzpdYXmv7NyHNBvzT1620r
qt1PrLWcjwgBfefS8fMQrhbFaPonoOp2BkKfsfo0Vq+ZQEHB2Ahe/WtjBhiekbrFaUcTrTykojBB
bsqZQA9ePt8jBv3dDJ4XWRW3HnMvNe4WhKah1aXebnbGJMgTz3/qbO/dGnQnFitNBSKa4XWheQW0
fQm+H2Fnu9H13rU66wOLzE7U6PXwYC+8uGts+p71cx0CVPDFFcIOWwu5t3by39Jh0KPas18WPbMO
mvDIsSZa8mWpdPPJp6x4s40SInMtwTvVmbsomU30dPaiDD2RJIHR6GmYGT0JS7JUR+aWzV4w4Jpb
6tvHmYtlXw7OFLJJp0fTra2oh6RTMJAU2jhwAXcLB7SFjYb9Rmx02WlceF+K3msPSOH3XwdR9mHi
uv2Osobgr0QH81ctHnyjTsLWN+hXCCC4kW3PeDTZvTUcUrL+L83sYlelO1bd+36X3+PkOgGk5pCK
rOzyPi9EH4B7qw4mL9MDByJghzR39dCbmzSaSzMNaCEIuhnsjwMVkLMHWh7i9SChxMv18th2tOl6
bUrKmLX6g02zu1EznkSCnvbbG/r62FzakdyDIbqpqgWrYq/6PuSf2mUKhB7p06//zox5OZypTl3k
EWgVL+2O84DlT2wOs2rDB9hrZHvp7IAghAsA1wjKN3grX5qZGaUadmMVc3vxjhAcHkOBrH5YClxW
jjVph8VJtcgUpROYg0gR3U9ofE9d475zmy7OOp4era5PH7nQl7Bn+vIwuV2+WwZhfe64lYVw43aY
znofNUD3RCbtirDCQ/B16hxyKNNxCUwhsGNE/bPu0vehL7PDOJF+p+k+j6jwadgQR+CFtuhhPU/s
NbUTPyi4WYYG2O0CwxxjO+nmoCzRJd2iz2cjaLy+79ZZApUwGOSB65MZDGaS5C2iU6jWL9817d4C
NPj2am8ZkOI5Z8A5ZtwBceubg3axfOPzW35RCglcWmYLKeEXRfZe0h1qR4FuiLAe7xjZ6om6vrjh
g5E9WFUbgYKUgb7Uaw1dZEkdm60ZunMstK/WkgWFZd1l5NHINny+auZQrkM/PqDMaCqQNnBNbGSb
bLtC160XZUb6nHVi9/HFgRADYA9IoEK0Q5o9vhSuS728jkexDPvUzrR9V2Yfbh+2odPhIpuIAip8
mAway5q0Ss0hqeLmLqOPmKo/GMTZ56UdNreM1lOq4fPOz0fy8a4L/HiAT5BtI2BLk98L4NvU+v8h
7ct6G9eVbn+RAI2U9CrJQxInUdJJJ+kXoUcN1DyLv/4uBufutmnBhPs7wMYBdrBVLrJYLNawljp0
9VPc9VaQ2hUaeXtkRatIOeTgZLysy5o5c6RtzpRoIEgUNsTEVZyiagJpKNMyfU/b2OvVJ/C3+uiJ
kPj7dWE2ZqEBNMz5gk49pJmWRoeZn/qpbG7y/NXSey92C09pWq9zZJBjK7VXXnn+K42b+9E7XnFm
YMESSJua1E8i5mESv3c+HCBZkC9N8RGrHQCOvl9ez7Uji4wi4EAwuA4OQvFKS6Zu6Ce3ejLLcMjG
m3YAdrmp+P28T+ddQVqJO+L7I146R1e1OG+0RIA40RZc1R2LN8pymPHo12UZEZ1f+KKUY6ctWElN
4yLWcjjtCHX0wCnAElMv6ehXKVkUb44WzLbTytk0g/qRjbTwzYg8qUmWB7yH29PKUrlpOi0JitL5
AuIyGhhDnAVKwfq7MR5ebUz7S2xtJT16etHw4ONo+zW96CyN3wO1We/KQXlz++QuarQ3sJhsW2P0
S5A7uOa8dwrrkEUVnq66JLWwtjk2HCkCaHgktACc/gSMcRZ9jeD0iXf7Wey+Lp4H3EmXLW7Nax8L
Ecy8zQARnqoQkhX+QvxkkXgImRLC3qdVXXU5V8J0/IwFGAXRZRwoa37hWAVhq6phcRyUvMqnYvqW
DTfm55DJwUyqra7IDsznop/Z8tGmCLec4xbgLm8N6LN865S7yKqRrP5azjzYfq3cR9Wqtp35Z1Tt
bVq9Z7EkTOS6XBIvXB6zXpm5GkH8ZHm2sc8zgNIFbLoWhIDbG7oekFLm7JQisA7QM6Imn5zyiWHW
TPe1ekcHz7I3l01v1TSMz7sKQ5zILQj2HSmxPg84Yl2x0bWt22yr7h9iEkQi/Dr8FCEsF2OVYw4O
wVPEfqXjh2tLvr+2HehWA8o+UOmBYCC8qRNad02idRWwvB/NeWf4bN61mWRkYs2+gVuA4gUK7SYC
ktN1cpM8BqIGlKidx5HdRRg4zKqvSBHMoBG4vCVr94+LPjWkXDCnf9Yvbw66UZoU9489u15cxcCe
eYmn2275WfX7wpJgk37+ctGacckijscUJWYpBQtoWEpZDJLBpzzqR/TR1ProZ6jH7/Hbai+fVeYl
1kB9VpbJdjacLkCcO2FobSZepCj53lUcQPNlcMnOVCS3BL1KW2o5uY/B1NxXkhrgXZNN6uem6ZdX
DQwCGxCl20BrweSi2jUvVtbQjdn1P6wlH14AUGS/lATZrFIHDuOspbafWl3ZADfCqYIhdqefbZr1
gCVuot1CIkwv9eD+bGtWvhT61Mng+s73AxEzqmEYQgcn0llHtmU06EpKiIr03nyXNdNzZ7c5loP9
nCLrrmTsC9DJr7ZpyATvATiSEGifNTEnyei22ZSroVrUicdogTZC+5fRTPvWoLI3/Pn1A2EYJEWj
2SfpgnDHGaDBjZd2UMNy/hoVH0Us64c8dzKnAoT7Da0WYPtKIcBZdhPvYFZ81K6uvuS4kE+PiX5F
cCSdnlDdyQpGelcNF7MERE/vM+XZ7CRC1pfqrxBhqahhtFZWJVrodjc9e6yvTyWfKGELbiYriYKc
Z6SGHRm9MrDRRXbZuawqQPgIEwrP52lVi4yWhqeVFlLzS5r+zBERXBawutdorIEnBprZGQUFgBwa
owMATJiAw8lzooTsUOoAw/NoyOgpV3XhThmERjZq9KLnmqZaGxVshkm6oI8W35I1Jp1fLQj/dZ4R
xrgXJlqF7UZXIul1ZWie4GV8g9wv5WvnvkZmJVm0c03wVARJDODS4GlwDE9tV9X7ZFTg1J4qxy+I
v8iYcM435fT7XM+jQJrVdp/MJb6vWx5ztu68ccurX9S8twRw+Oj/QU+yxVU8EjFbgIxXXBC3J70d
dCCCSCqJT1xTAtls7DVGpkHLJGx3QWo1MRswIjfOXZrtyjKghaQEJxMhhCpjrFDAAIAJdxx8vfKp
tYllKDZrW32shRCtLHap9kYCLUiHqb5NUQeXz5/k+46Q+K1S5CsrkgOeM/8TI1XqyuAKJWskxqWz
vZDWjaHAkr6R+s/Ytr4qA8mRyRB8udPUAD/IIWNofBWzQsatKXsTrfSaIx4FAyfCGGR7z671JVuS
WmlACmujI1fVavCoor3xPgNWf/RaoDDSYzbA/TYkvwfyS3F/l+k+Gba07baXN2xd17+/QzibrjF2
UalFyRPTg0HfgpONXD+BiSgSTyJEEqgInEEcKNE4LXUPCFAHTepkN0Zf2mx3vRbHIoTjb7fjaFOa
pHgn+2p8M/R7KanCijM+0YIv5JGHiRKza5UWIlL7XSs2Srm3G59YEkXWzs+xIsJ24DbQYqWIsVbR
ppv2jfoP240gG28txCggIBKulNTCUAWoO5KnSr1psk1d7jptc3kvVlU4EiHshZE5/djl4Ja1UdEv
fUcG+bP6fRuvLbyDQIHyWUU52ohO0WjTpyRBEs5DMbaT5edXN/ro+8Lvd416qMYE3x/cB9DjZOWD
Ayjm9F824kiKYE4lKoRpG1nJk5Vv9eyOwuM7T5c3QqYI//vRQk0LikJtAZp7+92xfMfx3ey2nCRC
+IVx+n7D4T7SQ7gWJycvWV9itaak3Da96lFEpY71fTA3g/2EZ0tePV9WS7b/wi1pgfwhQUMyKISX
bWRvMplrln1fuCJHA11JZObfN3zHCAmV3PKS74sMlUpaumg7w/fRb9v9zmVISLLPCzG80Wd222bY
EKZ7zTv58X9afEu4GnXaGw58bfLU97dWsx1ltbdVm+UggZj54S3Pgjn1U+fYi7EkT5ietYBNkz6k
g1cab/+gxZEUwYQwAWxPegsvSB3fKvaRG1z+/tqlikfIf1oIJtQBTqGKbRVoVOxmDLPiZp4kTlay
TmKcNVR6ZHYTNJjUW4dh9Nwbp9919H61Hijeo9SC1D0PrwVbanqKqbAZ0+0o5DSzX6P/pb+6mosZ
L0yQANYSgGdgsD91UsvYp2adDOjKRaMFkgyNOm8vK7GyVOhwBmISPg+gOPHKA1KvSvF44E3aRrDQ
Ozf7Yk/7YrgaxB1zB8dy+ME8creaoThjybupc+UbsKl9xX3S3Sogbopq+je9kiwcPwmC4z0RJ1wg
uhPPuhtDnGq8F1kYJbul+KDmITNklATn1oyRik/8Q+TpdDD4nioWNU3BFoqsgEX2JPbt8qEfJAfm
3GlxEcjRIgW0kkQlMV4Nk1FqIRA07Njc9IksQpRIEDtSmJNnXfEpIQXZpj/J0sxriwRMFj4M+5k2
E7ZD69tUKctZA8QM2Q7Ueq6LZY8Bgd1lYz7fdQx0ITfH0XLx0hVru3VmqYzRXgsrUu6jot8pbf1L
i5rNtJDHphskZ2dVK4fDJ4FfHCPZglasBnDXgta0sFDGWyuNPKdUPVX9eVmptb1BRf+/TIrgA8At
psescZDiVOsvSVZ9sbRclkb9bDc7PS/IbYH3HT0DBKV9sZRmqNNEld5GZohksWdmOJKJemia7lVJ
DM/WmOnHbfe7Yuh+SZIU2MfVPqo1r8sUjzT15rLK504Js1e8Pw6Eq8gniKMXejqM6jBjFsoy/Oar
ogGrOkQb2WUha+uKmQN4b6CHn6OKqstij0NkaWFmJMXemS2Ah9eAP/gHKZyNR0cYCNgQ4clP3Ske
1U7VwhTwQPELfOD/UYDgf5w6Gkc+r4l59kM63/1LThLoYP/9fiGkaU0rxqgY00IWeVMSyAi4Vjfh
6PPCiwtdKtZYqfi8Yu/H+qZSJbHMqiVxkFoHiSnLEL3zUM8lLQZTC2vT75td5z662kG//l0Kez2S
IixS1KApUS8NZJ6bDA2DafDnshGtFNvBDQ4kX9zEaBg8L6MpVoZLIFXDFPP92peS0F1ihYn+oKfV
oWW9Z/VRMIKdFpTe43R1SA7haL1FbyxaWc7Isque1W3SOCx0nDJI4zLYX9ZuzWuDMghjuBgjB/u5
YMFoYK3qXGMspDMIlzzAX7S+pdDh64wbYzvqanljGcsoiRDWLAMRtMZvbfSei+NjJTpWO4y7qOFU
ujFYKnJ2b3Uor1W9NdyimjhIipRr8lAp5iw2mNpHee00TgCibGK0cYfqgUZ2Re/su/ImJ9sskqzm
2ok6liPY4rKohVUtDdcreme03bfV8vX6DQPbJMoF4BfjZKSnqjQUOJKutrAwWqqdlWT3lhoVnjnO
97lu3QFn/PqkA5bsSCBf26PgMU+0LHFUCCy7d2u8rUgT1MvLCAq9y4qtrR06c8HFDAY9oGuI3khX
ombCoGmoo2sBDc0qkxEkrEpAy6HJWwccIJCcamKwpUbBbcHDP609C2AR2vXlBBRw0BmFxwKmL8/G
9NM6TWOQjWL/gXwXGWENbraM/ri8UCuRz7EQ8VZb8r61swRCqkmbPdRlN3VhowNCl40urwtCbhSu
AUGQ2D+XkTmiBS9/uv2+U35F/V07vVzWZWVLcDMj+YqObFALqkJ8RQG1mtoKNcLCfI/d3/n1j3YH
US8wIxH9YmJCPPiV1rNWUXQWZtV9272PzY4mll8sz5fVWFkphEuYJLA51uIZh/PYNFq1KAoL086j
/SN5r2UM86sSgNYHxBUAeCFwOrXdro2tBY93BuDyepMW030/R5umlYF1rIkBpBYuOQ4ShkvhVEyt
taazOLjrmHKvss63Wea3taRetbLpBLl2oCiBeh0kvfxHHHmUai6Z0QOfLoyqB3V5yH9fvxmAgkKR
FTaFxmJhqYjiAiTWyXDM62SrtGNY1O4ri1SJr19dqk9gd4AMWRB2qsUy2ejCHCaY1qjvFmXc0rp/
TxMqKR+uhR+AHkPDLxrvcRbFd5XdOrQlZQz/67qRF+kKeIzz9AZtIVvaYTStz5J9GWs3pGaAeKl+
tjrI2YYs/nJ5VVcCBY6AhhAB41x84O9U3ZkkC3qAMhbm47yd8uRBsYqvQ0bejAjkA/byflncCs4O
Zv3Ab4enEVB2QEZ9Kg8oAWqUjz0LrSnTt5gozX4NrTvuU4R7QQKg5M3iogEMU0/5ezsAir6KTODm
VXbxLz6Ec4ZyQAwHkP5C8BC3TquCsYuFMWg2W9DQAVkdgFzUt7NQojQ/XsJLkOOZAhcFCIcYTxJO
xmJhKKnLLRbqpBruk5i+UWUGTwWjQ7LLSVU9YN6L3Kqt2fl9RJxgUGxZaX/tdH7S1qFvDGOBIv4+
0Bpquxg0Fs5dsjGcGnSMMqbHlXAMvgXdCf8TwX/CkQMop6wsOwOj4Gh98MgMVA4laGPqZ7GsI3JN
Gf78wJQjaOTQmH8qKWHuHA1azkLX8IFxlF8P4wsEKlDGfB4MzBMJtkEnhuYotizh5I8xxpAlcTK/
/kR7wHlT+eQCGHbEBKGb4Y086ukSanmNtrNvaa5uGu1LEcf+HD9r49Nl+1vbF9yXfJ3A94y2vdPV
0pmduGUErOg73X7b+kr8dv33QewEChxelgEE5en3h8ZEQYb2S9jv4z4gyQNgNtNke1nIypbzKWHc
MByf6ww6Ao+42W7GxQpBjR29ZO3rv3weZ5Nf9YjDxDUy44EotLfCsvhWgmgLOdTLAlb2HL//rwD+
9+PDYXRKm5cQAFewa3VAgUZj4DovujVu5rjxRz0OLktcXTHQxgKC4rMyoJ9KTKgzLWqaW+jj26Tx
rpBc9ysXJTJowPHQoJd1NhXVT2NbdqBID0GJmuKcPJXZPyhwLEFYMjrWI+mszg5L9osie54atmRT
ZDoIt9+QxnoHJexwiDaatlHboJOcjXUJaG+1MauClkO+SUfbbkSGVSHNCVKz7hYtaBU96JF/eZ9X
jjc24q8I/hOORChlo3IoIiwT+mcLhXtDk34rXy9LWbOmYyn8VxxJsXJHZy2DIqm6BxC0LitP8wMm
+EQgiAB9D7iViOtN4fsuqUq0teZ2aCXfCcZL512dfjc/WnZ9wxDSy+hgRaKCt7iKaVng+7mFUwJJ
kuUfnfLbra9PSpx8X9jxuhk0An9rh5Ez+pO66dDdFpm/6kXSL7++YH/1ELYd89s6xoyhx6TtRnMf
JYFJt9EPDE5e3vhV88LdATRIztsnppKAnaosSPiQULF+5Aqmgx+p6Wf/Yl1HQgRf1USDXppORIDx
4rwlhb63o+H7ZT34epwb2F89hEREtuhqakwKCfEM+2hGuo3LccEgkAyge+2g4DYEihKmalFjEuTM
VZw72HMnVCpvaYI4Cq7Ww+X7wDnVEFGKD5SGuak2LyPgmdydVdwMv2wZR+KKBmjBRuGSN2OD1USI
fnSzG/vJIFY4AFn8ZypDo1vZCMTcgN3FPwAFOBvBaFS37EYLN2GNzvus8QFiacj4Us91cCEBNx98
CXjHRB3IhEDInDM97GZ/MTx3vLl2F5B+BlInICowtnBWqGbEiisgdKKMYmcYQ442lU53cUKuPuQQ
Q2xsNshLkBkUjMnBIEDVaooeLjMK4sqW2E+FdujpTlclJ/D8mJ9K4gt65N+Tnqi0aiFJmb+4zW2B
zlkN3W359UXrUzncOo7k1CRTiip39VAjk28aj0OTe3UfzkYZtO2hv75tAQMsKGAizAYe1tk8suMC
pSGnth4CXAhWkHhWfD/amqez58sGsWZwR4LEFEu11KB/4YIiR9/Mw7cWnUmXJZw7fPQrAFyTA6Kg
RUI06QkoEKqqNlZYgzuJmRRkUdn0o+7pNh3pD51N75flrWjEZ15BZINXCq+Vn+6U0sTROGjzHNqT
/SsncDV2dnUZhPuYT0A7tNadPYw1ozK7LDfnMLOek62ZSPbk3NPg8xzUCw8fBKmGYGt93dV6EuPz
9hsdDm1yD+Dcf1ijIwlC1GLZQzEXkTGHEaXe0H9ZZMHd2iZwNBr4efwf/NnpJqiJY6eGXi5hli4c
VtcbY+N6V4aKzV8RQhBcxA6ZMe25hAYix54FE/KD+SQJUlcSP8gLAMgH2HQId8/IUuNqMfRxgDWN
3Y0R+aXhlc2OxLtY8XEcrWUzkIDIihwrq4f6GrDd0YeDR6NIbByPbUHbvkeqW598pxsw23v94kEC
EukoeyPFIx6SyATH2GBUmCWKfzjgl56bYKS7y0a2MhYO5BwkbwHfyvOfjn5qBHluRPkwolZT1/eL
tWwpZsDUknhqfhMP93F1m4/FTV1dHchCKuodSN9zXgkxn4tEr5PMOpLsHUCyEjb+nBpzo5bmN9CT
SDJkKwcVy4cKjopRI7RmCQdVT61CU4cKSVd3X46/Jw69/vXyIq6ZwrEI4aRmtMaww9Ag39orAVjN
7ruOSmxhVQRqXMhSAEIVWbDTbWqUQmuokiK3mY2xN1b9g65OEhn8vJ9GsdgU0N2CLAt5YxjdqQxg
ABls7qCGMrnbws0fi8bxSTF+y5soiLR89NKukbjRVb1QPEBaBPMDZ0eXKhme+SV2x+hjz0KG8tfl
rVnZfRgTEkcGonM8JQQfVxFnBNxNtIRVeq821JuB6zCm1181BhI7Lt6wYP3AU/x04aZodmgXI6WX
MyXIwLBYyB5KK8t0IkHYmqVjSjZqkIAdcT4G2Zgs/8+FnUf3FccSRUoHHLeCAdeYd9BbgMmFidXc
VkVqehnIXsp+eWgy/cGJG+JRzfRSV5boWdML42DIhWJ0hNOana5cMwOnNxnKASEUAKiSyAd942UD
4D/9TDU8KNBeqAI6RgTYMSKymMOSDKHST57VHRZlN0+A25KIWbuDDHCZwYUi2MCouRBNVyrwbTUF
cgxg3wzVVgV0tKrs2/6WOGyv9UlAy3IXOwwTY5Kx41UVEbfhosU6nmWUUa9iSmzQISzTV4VRPx9u
lwETfPn1zVHoKTkSJNwViwFAM9fOh5ARoC9xILO8kZVO1iwCUCH4HyLS89YZlIdSO6vzCeD4bwpF
K5vkrK4tFkJO0E0h5EHXoeBIc32Y45qixNcUzraHL9UGcmPETsByiWtbianRoYsikOmgFHdGbRQD
820qinIMp+6ZxdOG1t9jBcWLKN6m9cdlK19zc3iEoOEUr1/eR3B6jkyzIGbZw/r0xN6Tua/8Iqt+
AeFYEi6sXBEoXfyVI1gA60ZtGsxsCNM/JO7u25/Gt36q7pufkpBuzQqQqANzAXASEbwLHrWvsiI3
6rkP6Rj0ninDXVpbLsxXAnYLtx34rYQaz0TTYiy7bgiHJQ9nDChFTftsO7Je4zUt0NUBM1Phe5C3
Od0VgkYFfSoIzgtNgt+xJhvTXnPbSGqCygrGjAKruOtVmgMlPBpCtQyr7I85viGA14ZDjQGZ7Jst
YzRaOzowZdTJkd4EGJOgjqMYbQn4wyGMwMFQJh9t/bNgKBzL0gUrmCTAhj0SxNf16B3vgqnT0Tsu
qHgwuiwwy/nAWLQ3SP3aGIOnxv2jSastYLtL38x/ZcATxCZLbHCljI6fwdliOLokYgjhcupUUFX3
Ki6nUm/urb6/n9ISVVxAZloEQ/d90BfFm6rSQzeWroe20X3qGC+XD/bqmsNXoRiCEObsYV5PmttW
Aw4c6Cm8It87QCu336tIhhH26SHEexL01+hLQOsW8rGCLY0kt2YlggexJjuY4/KuWuaXehoxktZO
nrqQoMjMIC3fnD7+MQ+9V1mFjVRH6beq8xNMn4FezQ+Dg5KmRne1kT/ahbbpVNl499rRRd8P+rdN
jlMvBqlDGaPknmJBQBZbNQeKsVyHXt9Y5pqgzsChtXjgILbOIIvrWmjaXEJTvS+1nfb98qau+AWk
jVC2QVOZixKt4N2qRI8Hs9bnMK06r36zluubjPFghHvDJYoWTWLzRTw6QGxK9Mgq8fsrmvoN8mFo
mbysworrMQ1e83U/UyxiT2Gh0rhWm2kOldzwbaCVLc1Tv/w0rJdE/REtd07z5bLA1TU7EsgPypFK
cV251Inwxm+Ug9LpnlO8/4sAJHXheLDvonfTCDqP7FidQ8vctG4w/4Ph4hWKrmZEuuhgsgUFGrO1
ltklYxjbrvfg6K+JDKR2JeCABFguwKPwrhbZtWK9dyq7UcfQaLN3hbnbngGo2UVjJK26xBstGRvG
inM6FviZWzjaE9NMKfiktDG0cxXoNlugePp1+kXtr3/Cn8gRfBNIb+2uzSGHOu69uji3bTK8JO71
sMX8Ef/f+n3eB0fqgPlFL8uJYYcARzvoD6R9KcePWQYTtWbJAERFRxQISFCtEA6nToCwNHSIQMfU
Y9Yh6iRXxoqHBFYIwcAeb18EtOTpSanYlAFFdphDcxm9TkcLC1o/OknAuaYEUMDx6AVIIsIbIRAk
5vK/41gCBrejz9X1zAbA+sT0FNLROnISn4DMR5vhJnWr5lM7hUOC8LJLJIHs2u8//rzgglvHGLKK
dVPYzAGzfSqLMNfO4vH3uf88+vlqij47NuH7Dmhpei8qd5p2W9cg2Qsuuy2JIFcMZduKaBmmJ0Oj
C9rcy50nd/FzCxlQyStzXRBmb1w8bs9LBKXTWwqoZ6aQAJXdNVM/JotH7WeV5d48SMxrzYZB+YGX
E5C03LO301Qp+PfpjN1nHzX94qiH2pQ4lbUb7EiEuHCYWuhm1xmnkHXpDlhqcw8wKjBm3eX1gZDU
m2QmseYtjwUKXqwtTa2jDALJ+L3I76b0UDUfuewSWF85NFwCXAW8xGKzkbLYJnpl1SlUACW6YHzJ
TBSgvfeS+3/1/MBZ/n8xwvlBjTvK0QsMs6sC1pk7V5FlI1f3B3MeyEdhWPcMHbVA4/3cxnAATatO
d3Qcm3u3n3I/0tvyzp5tDVk2ddzb3eLuE7pY+8vnam0dEfwjNYnubAC68b8fHWBrocjvz5gTraIv
mnprzMEoA6iSiRAigq7CSCQadNVQqz4WGgea+8XFqMRlPdY26rObEQ2N+nmfOZmbkhSdjiKC/dEF
gyoJZdfqB+jsBbwaX6VzaEUnmpaoZgOGXdGhZzVe138th8OS/1yszKvId9MpPTuVNVdx8xJeK/BD
iMORWYE3EusHjWnOg2NglHPQPkan3dTatK31O7cMolbzOYTd5VVc2yoXTOU2pmfAayDmKSsjWUiu
MzXsAZnn4/bLH2Zijo+sVmTMTjq/Os90Q4oF1zdap23R8gAJgqoQmLBDZ1y2XfeYqk8oL2yRyvat
Nug15gM02DOmzmuRzFbUra3eEmXPpk1ZRJ6p/QCjZ1/+VAdMK9Gbphk3l9dCWzuZGLrBegCznJdV
To+GU7tL2RoYjWLmLuptv4q0R2MgPp7pQJE9mOkOGGKIhAFp+N0yb2jzBGfhmzPCEONpHG8QAAV1
LkuRr/DLgTaEwOUhSQmcT/HR1tllRJ0c00DIGpjFwU0dr1f3qjI9FdUPpcyewEnQgMmgsA9zc59W
P1hSoJV49GrWgrDHvR2G2lPaeONkj9OQPTmd5sfdJGltXN9eLB9vu8CorJiq62gZjaWG7W2yr66T
eAt7UPtn1jRbDY/p2kHqLtq485/C2prloTBu6xLsTgke/2Wga+2mzYlv2TMgMyMPVYEnkj1d3t8V
W+cjFrwOwIGpRaqLqHWmOSowazF23fK8VHp8iEuj2ZBykXVQrBxj5FcwZsRDYfTu85jjyMlm8ahY
bYctq5WuPtCuWLZzNi631jJ2vsPq7sWhQ/3cKq5yc1nJVcmfmKBIliKa4TZ+JNnSqaVlqOmEkwOo
KKIG2vLQLQ9lG28noB2w9lo3jLw8so1orsJcALwWX/QjeaVGM4CLFz0Yz+/05e7PZW3OQgt8HYy+
3O5RgcLROv36whRzUqmG+k1lgddjoImHfuDBt1iU7gGAGksmTM5MRJAn3lxTo3STO/XhBPjJGTDs
oABHBwSygZJlOws6uSBemUL2C4dbBA3kjaG0n+Yh1JqR+B2JnTs0kxieo6Sv+pgsO6y3rC9qdTE5
kBlGaFAxOvP1bj4UBjH7UJsPnal5SnbHqtfu6gcOV+1IDLfQI4tABNOP+gwxRmkFqkm9ZP64bBUr
u4SiIU4XTwPBOAQb74gByimNtaHNkq8Da/Lnsmaab7iR9n5Z0sqSYQRMRycynpxI1wvn2CkIeivT
EpIi8h2AQ4+gfbmJpnwz5oMM9G9FKxODBujuQ3iEpndBqzJlmh03VoP5v6dqAB/PjWq/XFZHIkLM
a2B+FURNFURoym0Xg5Bce5hk88WrMnQUiAgOLs83nW5/gXpqkjZRHXapPSE3U4wIYvL8oYiYLTlE
K7sDlwDWDNQmMcgs2oEeN4vbV3WL4vGGOTcW23fjfs5/XF60laOK5gRMS/NWdATOgg0UUY2EIMna
0B0Lq/CqXpv3g9LoIBzCI6fqk3xPBpZKGknOk/SfdxTHFEXlGnlZIRiJlmJIjRjK5eMtxkTq6K62
H20N5/URPIVD/07Tx6i5KRzJ4TKxPydRGpfL2T2xnrB5McsCFvdpUfSqDUFJQ28yEHf5ju3Ingjn
4TVwNXCEUb/mk4+Iak7NpLGLeZ4Iq8J46F9yTX8bdc0fjTiIgJOO9hoaJEMdaI21+G6iSp7I5zaq
ozmMk6pimBvPSeGoaRFwCGd1KsI4GwOqxsAUUb3r4XIw/XwkRTxtplFU4MdiReiW6uuEvFvEZAxO
/IeebtapCOGwJRYBmNukFSEp/izV84DKOHB0QWR5P8Tf6iS0r+4IEnTiMf6Rc09qQwfXhl6EIDxy
NdtTNFmv67n9QSUcN5gFRnxV0X8wt246p4eE6k97l0tOlezjws/Peqd06IKPU/1u0YIxer7sK849
0umPFw4tEP9n0B5hPxTntnlZyL7I9ma9vyxk1XoJElYOhsXRGShcsDFxldjqjCLM7Nu4PSzJHbEk
zQQr68TzuJj1UHkHtUh+3pVuCT7LpAhVQPd5Y7a5rMH651E/RmsReovEDu02q0BjqNAinLWg1W2P
JbI0zrnThl/hiIf/k8B/wZGdFvo4osOwKMJcJ9s5h2spkn2d2TuNRIdlKST7vqYQmoxR/EK7OQJi
wZsl6UAqkKQWYV853mRQn2r+5SU7rx3DSSJtzN+lwK46ixjVqHImMIxCIxrdzW76HrPiEFkDAI7V
O6UH9QzJd6Y23CaastHY7M9NdZ+SXvKI4sYleJyTnyEsrGGXnVtRtQiZNVI/TedHdKluuqrf2YBS
Q4v/77RlkivpHIb3U3eMliKmAHTJGXQBUF0dpRuL0BrtcHbzfdKlBzAfbFuAci6s2IAN7H5OFk9z
68DomE/nDDXrDAR9qq+2dNNgPtq7vCErp1AzMOaN2wuN8md3yDC4HWG6mofaAir7JgSzQJDXsoLn
ioOHFBe1O0vjwNmCYfV2pUyLbedogTosDiglHpPsOSmJX7fU66fnln69rNaqQLxIgLTEh5LF1guM
+yisGLMC3K+P9th5ybJtUNdLk/vWtL2uVpFJoNc7NCCbG0jsmoBCOJvOUZSKjVkPd2A0+yHfLFqM
uXJJemJ1u/7KEEcN4gqPn55ArwTpOyeBhPRbymRMbitSOAYfOk0xc8ATNqdux2HI+pLCLsO4fJub
N1q8Uv318gatuJoTEcIBTJlpU22yQDul7n/r7u7y12UK8L8f+c0ehylSWyiQ6AeCxmLT+q5kg8SX
rdySJyrwvx8JqUY904wGQnrtrVeLnVFQYHotfiwDcZUJEk5P07btjDuuDK3BS4wgRtsivSkMmfny
XRV84ok+woVspsRgtIQYwgaf0l92Xni1lXhRskW6fWPnP+wGucPS9J2p2ZUk90ixK6fIZ9WjOyh+
juhXPagF84hyaFgeZNUHHjf+NNqe69L9QqeNozfeDCDa8kYvtnrav4AObMvcDfhRPFf/DaASr6Rv
ebeAEaVESitobC2IFzXIQOLlWL/U8SsFOSvNnhf1x4zERl/p6KB4dZN7VZPdvis2iqOGzAYv2aOT
QrCidJz1KC/Kmvc0EL3adFYmWfN1CRxeUefD+WKysbKWsiYWrUNdm/3JwUyirPF15SRAh78ShFAx
xnz5UtlpHVbayxjtWPQ2WZvLh02mhOAthn60XafN61Bzfuj6oS2Dy99fMf8TFbj8o3M29q1aqxTf
n9T7fEKP7s3CtrGMLpxbt2D9J1KEzVaJNcymjq2wDXKHxJYXRzvEQh6pt4oybdzhx2WtVuUBjdHB
ux9c2mIhUKNqrqi6XmFioPDrOPfsKlTJtp6iQFfu4qsRASy0cON2wigRIHTQrXa6iBYyJmY/RVU4
M+POrL4Zo7G9rNCqGaDXAGQoBsiVRGCORTfwDI3rGo/6Q2Z7vawFTvZ9QYN+UXtM3VY4jda7mf+o
qCT4XTUzDpHJMWHwnuZ/PzIzIwcRfNPqMAAQ6lTDc6p/zRsUG2TN/DI5gjd3RzNLaaTVYQRk/9Qe
ds1wFzmgiJI8flYNjAA0A9uN0E4sAylZRwG4Q+qQEg/Vn47tS82rszel8plsbHjVyxzJEo6oVqSG
G1dYu2hxtnXBgmGkN2PnXB+scvDM/1QSzmjJ6sJJdaikRP+PtC/pjhvH0v0rfXLPfhxB8p2uXnCI
SQopJFmSrQ2ObMsAZ5AgCIK//n2RVV0ph+MonrMXtcgKKxAggYuLe79hHYkgmdtsLC9pmp+bC57X
8Qr0T+bdz+vgKK1oSz8Wh6gdsimG+dY4wmTtt0UPsCEBWoWfz7HtC5m8n4eZSkEjvyr6A15RUqnb
iN/58W4wYepfqpeeW3HH5jIAk+jk/CJ3GRLqVTSo+4OJPJa4XrVtAToop3gLq7ffv1gBQQdtZWiq
H/s3J6sb/z8XRd9iWiARi0w3OWwNPIi3L7dRcUFL51xEAC0St8kA2ra/6BoZUvaTz6r+EI2PNhKI
4FJIO/7Y0zPh/QAny3rhpWsttOwhnGRl0XTllF98exX0b8Jbfxw8L410srJh/N7Z1MZjCx4qnYEc
z7oVVdtl/vQ3xgHt9siKPip/nQTRnk6mYYb3B+ahST1qe1PUNINNNJrF6M8v/MJ4Z5deCN4VKty4
TJwmOBbhtd1NmBf3vrX2N8fuUKD86rBvH0/rl1gHBT3oGSKBQpMS4gKnj28E0SPoRX1YnOg6RJyz
UUSn9YOmas1r66r0Lnl/OX9etX5aHBgTFyTUmEFuRbf9JO2pI2UWgfkd3BK6qs5AnLSTnr/pSNis
+4mR3KpblnJF2y01IazPzdA9Rw2drnSpYSerlngHc4li5TdsySbk32lbQQbMi+ty5S5mBHR7wqfx
lJK5DTNf1s8V02Mec2JBWSuakrKwvMz2SvdhEiHL5SJH+JANOp983e9qUi7pPDpTombjwD9wIsky
8vYaDUkrd4tC3YxlE36pkYrkZRfcmnF0U46FLqqVhKEhKpjJUD9087Wjq/uhC7fPPF842Uawo6nv
ra1V6ztiudticuvc4+GSi2UC4tuxRRKCXZMqN2jSwhZ1smDnZRXH741LGw7KbghN0EHe22J+K6dB
JbSRfVoKYyeui0oXbwC+hiCfty4hC55Oi370LGvMrN4D1j2WYiWnRWFmzE2LcQjSzg7k1oe9Z9Uu
ZFVYSwTxWRllQlGd2g57C8d6znrT1rnVjW0iGs8CRonTZCzosLKmokjcGR8EyiozyQ00PLzBS4SA
4fNMAO7v7PgNHsJt0jfGX0G2kSYy8vlWl0gSB0b9zKs8GGFQpRJQP8xa6HpY2b7hCXcLN4XPR5Ha
08TXVl8EkDdf6o2AB17iBZhhSXCVqUhdZy1+8meoqvKdagBCHVSsVoXnWbdgmeDKT6MFtIai5IlV
kHkt43HI7ZlMV7HkAluMeElZLv6mNIPM0dwCuLyry+Ige++bmQP7C6CCIwx5Sp1y3YpkRulm8/F+
/CUyH3lOAHtgS0bkiNr9+XDzKZNyCUVzUOzh6GnjXpK0++WQxp+AhXaU1cMOBNHg5wFsXztDTEdc
8OO1jnKDiQ4XQrL/S0w+GeMYdN4lhAtk8+jkTBhDDtfB3Ccuj+/E9EUG5Bow8qTsrDtBvKuwvBHh
ul6a9UjHe9OvbXvJXHRXkRUlDSmxium+AWa9lDrtcaFuucZ2ALrYVJmGPnxF7CSaQRv9rh070f6c
LgiV7U5MLFdRje7EnlU3TAcI1nXi008MoCHa37o8SHy5LlzIaPjBvTPLC6/x7BM44ocjkD9Rqj+5
PLamRhW0nNuDFN+9cUzBysrp8pVBKrL77b7x8Wm/G+tkyYQj67G8NWpO6tpVdmKwrU15IYE8ty7f
D3JyTnDLp2XdYRAZPIf1gwwvlHgvff/JHcIenQIhG98P1cdEFa/xpfP70gAn657wRlJX441wBNgl
EZe8MX45r0/ewsmaD/zKZ+GECcwDEp77LsiAspe/Dd48GeUk963bmQzKYGepkELZQiRQN8mk9fXj
IHQ2Rvy1ok4bl6JdNGkszKXqUxDjp/6J+hcy0AuP60/W8bsQ4Y2BJuGCIfofTpRU3bWlMjdafTyP
S4Oc7MIorLqgNnjnNYUO3sopbushJfb/8mmdpDNL00oea9UeLOCSytTvEuuiEMilN3Ly3vu4UdA3
P7IhZ3dMx8C2UCEf5kTFCGhOHw8JCnEzEIB2g96HFWRdhMsRc2iblWXzFd3+b7Q2X+I5vBQYzv+y
o8gOqMdI6E5+GWRwXNpypz1ongLiZ81JZ2cfv8azQxwF+QF+PPYJTrZu44tIhDEWPaM3S3MnvC+D
e6E7cDY6vBviZPfOo20sILERHYoM1snMuRA+z08BbRwkvYD3npYUmm7hyoch5kEQlLqpSPx4TByI
QH78pM5OA8RclMZQSQLu8OeDd+x9VYVW2QKMx3Mxbz3Sph+P4J7dU++GONlTUjHcKlXRHnAbJpkc
iNlG0veTwQV+gmukaB4McHVrlZDFEXpfkbnZBEbLzC0HnkSmjJLF4S9hBWrpEuDC1ktup6JmsMsu
4LBp+rnIcUMgeajB8JojarJQ+yqJI5z41Al/W44IMfWI9sdl6wgHOe11L6BpTCHuGodpeg4USfz2
dwkmxwHco7UL2PJgvJ6s33gaLSg1N92hdSDKHKwn/sqnKlPx17a71C/8tU2MyxUu9kd3Stwbf4Hv
QH4d4ImZVIfQ9NtovHKB+2TXcHNO4U1qd+1KDp+D4VGX1426IvMl9Ne5FWh7ILeA3HRchidzRY+6
nScJgAUND8orkgmuPR+vwEsjnGxVVc2cLhNQNbWXQZFk/G38Cd7W+xmcBDTctqjfog12sIENWhYL
23T98QzObaF3I7gnzKY56sZ69NBCZ+6Ox7j2cJ4Utpd13ph9PNK5sPN+pJN4II03zV6Bt8GtBWJ7
JPeDDt2mS6zi8xM6Sg4gEw0BUfg57JR21AcTASBFyVU/3bFgU9IEaO6PJ3N2FEhl+8AVnVEntNG/
rSyGVjiUNBK3ex3m+87+ri75F5xdXwSQNJxpR5HCkwAH72WNVnSMishnxLBp/hvLF12lf4fok2xh
9rlfINbhJEcDX8tbJS9Ur8+9c6gLI+Dgwgq4xMn6DaeqnisQlyEP9zqaKiHd1nbrC+/i3EN6N8hp
hjj19iKBZgMKxKkcdC0d+Pn6lxxEzg8CKMIR84Fj/2RZtYNCJOt4i4rolNzakLn5eEEd//6kDoUG
31/ffxJJSkrHUoC2cMCNkrXrOVrRTKud8+XjYS5N4+SF2B7VnWKYhmq+0vI6iH98/P2/IkURsd7N
41T0o6063RtpAdRGu6uioVnlL/nilfdN72TBXOchdXdwBgxTd5lzTlAH87v84x9xftX9+1melkdD
T42KCoqo3N8SXiI7fdQAy348yNknCf1WtOLQmIF83M9xhjLQFwxp0c6nqO7h8u4Fw4Uhzs7j3RDH
IPTuXuLXlYtEcGgPNopa84ziWrhDRvW/HOVkZcOyZhrFhInEuk+HtkmnIl6zS5aalx7Xyfp2mQmo
y8GyCZbsyPssLwSBcwEZLct/v46ThR0vwygpJKihof1cxcDE+7u4+1TxC/vnwjCnyJ02apBHhpgG
rExu5s5NFlYmvvt19n4XHHrcR3/N5xR5in6G1Wsf8xk8irdRAIphfft4BV9YXqfGvAUFYF4KzGVw
RD5VOCiHAvoj0e/SWP6cCYEgA8ydjpemn1dxg2EaV8sWBMz9srCkdj9Bl/bjqZx/LX+NcVx973YK
qfTo0aVH2uySpBz3lhWmrDa5ry+Bqs6v479GOtn2xUiYMByzocuX0raexwW13I8nc2mIk20P5YrB
WApDdGbRQLiJ+7ELNx+PcdwOvxw38V/TONmOrWPi2icYo2/CRzYcvFDns/8FXYWp8OH6zVNPX1BC
Pr/cwEADZhLSzadR2ahFuJLhhCM0Vy4kb9e/bTD050r7awT351UAeHshjYNIJpt8/s6H1Tj/jSgD
FzEfkiwAIv8iRkxbmL5ULnZl5axpVyducRO3OYMSwMev59x6BpQogvILFGx+ISQIGGTGpI0wE7SC
FJQIRzIlnbkWxQXywbm19n6gk3XQ+9aoAkEQlu3rIZRpa35bag4v5f0IJ4F5NrjXaVjPHuJgNxtk
4n8jvLz7/tMLDB1sCIq4+P4x/Ga7z15/NUwXNsvxIZxulvdDnNxcXGDowSoMsee71dRMidvH1xKH
mLK+IGlPe/X947d/djz0doEZB7POIScRU2snqsoAZSw3vCplFhSJ9crW3qvr/p23/26g4+p4Fza9
ohQwccJA0ZAgT5qX/G9MBPYixx4P5M9PG7robEDsviPNATrRGfVYCvhX2341kKG09Ob3FWKPSw0k
HpCGgPkA9OPn6aB3XTldGx/5IIlgj2F94b2cy9Hff/9JYK4a4hW0PeaV6PpYKVIloL6r/lZUF57b
uVD5fqCTlMxXGk5iASbSFSbp2L1ttUnHL1S9Lw1ysvXdIootCDgCXG2Gx2mSN7UJUuei9eK5kwY3
TOjOghYHFtfJS6FuZzu916DubcpVhTZr9x00JOC4u4THTSqDNodT+N+J0+8GPXlT8GseBnc6njXx
gZsmMywT0KcPIN/y8Qo/+xDhNg0xN6iO/KLWN8TxRKfjCh+dm0CiobYu1IVNevYsgIwzPBBiUGVP
q1ggr3ajsEHjaVFUp/H10I9J0dxG0aePp3Lc7L9EuXfjnKyHGB7XtelAGxFW+lxdUtA5/+3wigDN
DlvzFIVrM0MhW6fw7b1zPfvmkxWZCynz2XcBYvL/DHHy0nURLk7PR9QBPrv8IQB+kVx4FZdGONmX
9mT6YBEYoWJ3TXCY1HX029SAYwxDCgNAGdTIoRf/cwyDQn/hdxbYJVP81S6f9LQuxue/86L/GuL4
qt5F/Vo3HbUcEA61s6uaVzFdKPqc2/HgifqQ7UcDHVn/z99vcbsmEUNuaUZ7S6SG+EKcxc6TCX50
+pH3N4H6O7e/90OePDWgFKyxhGTNoWD99TRWGYHr0Bw5u2G+ZHRzbg0gAQRkCPsR8n8n+QyDdekU
hgvymeJoD/PqSS9Bv/D3XxFoNkAOA3SNwHkySORJQ2SHRxjR7s4WZMui3/dIx0qD2CXaACCmoX5x
spgJU6qqaV8fKghMri+i7s5teGgTQcsFutNA3x+f47tVNjbwxxvR6T4E8adA3boXNvu5rz9WXkAM
PhoInqYWUxOBVNdin8g6aeak+juV/ffffxJMrFnUZc0QDYN6BXEdwIV+7w1DcBfCkbgPxyHUwMEv
/fnxoPviSE70uOcWQOPR127i+ccjnJ4bpyOc7AmvnHXkQN13X+mNLW5I/DhcV5dM3v/UKXl/amAU
3E+Q2uElQB3jtMs3W7GJPV2M+147t65gK0PZJ8dr13X12rCHiJeHOj72y5ydZT0F3hfAvXii4NL5
8Wx/KTwefwgYHmhqOkAqgQj38wOtC9k5cxipPe3ju8aOX8eWqqQqqJ+oqlzDpGc7+z44sGwd9vZX
j0O+I1iIulCJOA1+f/4MXG49dOogrHyqpRHJuAf8BT/DYdMKTPr1JH2ejUY/zoID9lPZfh7BTjTx
lugSO+DPotDPLwNCgX4MrVMHxvS/eBoxuEwE0Nwb9gswy2uYvzS7ULb7YYHocljQtUWsJ8G6aC+M
3NEyeBm86c1nw3dnVo8TAxqoiOmDHRUN/Gwb+4Y647Aa0CHKqdH30LlwM2ght0DqLdlQWFseLBDU
mFdduOy8eLnBcZaGkmY1fPkSOrdrRWA4QGeIS5v4ql+6LilE+BZ5gF5NTpmpIi7TiBWrRQTrAoDL
qULDW/ZsZZf2NnZxVNjqoXFDnlogLjFHXRJ3Pg0jR12BY2Z19KuLf1XviBVdvGiph718atjOY/+s
efyfb/P/ZW/d4Z/PXv73f+G/v3XCDAXj48l//vfLWzsU7X8d/+bf/+bnv/jvffFt6GT3Yzz9Vz/9
Eb74XwNnr+PrT/+Rt2Mxmjv1Npj7N6nq8c8B8BOP//L/98P/ePvzWz4Z8faPP751qh2P38aKrv3j
Xx9tv//jD5Ai3+3M4/f/68Ob1wZ/d2UGZgBQff31j95e5fiPPyL7P+HZezTccmzUN2Aj/Md/6Lfj
JyT+T0hb4IYQH8kb0B7G3mq7YeT/+MP38BFk6mB5DjTiPz+SnTp+5MX/6UCK9RhDYXGC4ozzx/9M
/qf389f7+o8WaWZXtKPEX+MLESj+2kTHbQuaBdTHMB68nXEG/xxIjNVWQhCfb+QwtDNk1ZYlL2ht
rWFx5248gRtLQmrfupnHRW0qb9DbMCwCQG97a6NBBbvSw1R/r4Vr3dZMFgeHVg+EQyImFb7V52PZ
O9sRjU8vmYga92VZDT/6eXHqpBocmgVt7b9NUy2bJJgaa4Xyj/+pag2QtnD+nVjagOCybmbvqY8M
KLCdoMUhnNu2TmRQlGMS09b/zPyYfgMYx9qVkG4TMBXxqx5faNHbtnGcRJIAhNMJGN6mYxvbkdFK
QRgl7LjRkBUJ3GdRlP6bU8B4VGrermy36bbuHM/bfg6HOiXcLvNFhuSu4SH82Qp3yYcmlM+8gEFQ
UNjR54joH1MsgAouJvjkQjrPH7PKY3abKWXzT0HY1ju7845wcg350aYh2RACH+XN/NZwKIbGvnGL
jC3txh/HrwUY1gmrxZJhAfJs8EDnCDsP6ElSrpA5X9seXKCjeso5pOcTCJY/j9Y32R8vS7OV9EGt
XqwansalYiSJRDOmSrMXaVXBTbHsHX/DBvKmYTeU9qVzD8m9FxGWn8VIw9RyEbOh8ZcQ7i4JUwUc
yFo4x80RyZe2Z0kbzHOyhMNXHQvAxUnSx2EPpk5XfykKCVmBIbLWES/2gfCGPFi6tGqbq4F040NY
9ebJH9W2ioO8dU1C2bIhjYenqHPfNpuagMKPsLzjhPm7tmXftR6zqYyLtIITcdr0L05Z5txUa1lH
oG2WI0sto0XCO8id1dEb7nVAnQ13ypXdZoyCVyXi1On9KCEyDhK7afzU82iMk9lsKs0/w5HrCYoe
RQ3TOizDhDfRhtpeTjh14PnX6C3KxwjWuMeojc2llWtiwmQe4LqcVkvpfhPQMQS4mcYG8FkbS+DO
GoF4rzSw4K5U2zguoMjkysRXY5F19aCyxkB6rXRBNkj8xvA1DZrok7TrIl8mKDMQv7pfXN6sHDnh
gfW6/FZzmySBFmNq96V1FQ+uWlkBhVUcHQrvSgdggBHQZWzjRTnIFNOqtEbhJlXDp7z1gr0e/Aei
XfMZaJwZpiUznIMBHjedXFEImmzR3RuBfMYWW2RDnxTzmucxuA+4oetwGMs1q0n8MNUAsRMUA00G
btNwEPgkF5Xut55feX5iNVGFNzINjwuZwdlRTebbbZs6jVOvRiLUbigd50dIJ7YtbZoqO1SbLpLs
1ub2nEHXR6TOWEiZjFV5BwkgsQOJDmI4OvZerbBsM0vMV7PrAHQbtBtovN1rBug/2PJmS2VP9rEN
R4yAik3dIoSE87APYOLH0CyxH9HcBpGo6eVrgG5WWQdpXQHKgtQ1cz2VLiq+GWwzbiB4sLEozfqY
3VTGYtglbZdHlYiTub6t2+aHtHiXeKxfsPoDRBswD5itH0szA1XVZwg5ZotfOu913D0XY53NR2GE
uuy/MA/TaYZpJ3Xx4Cg8SDa5WQlIFnCmO26ibavavK6vl5DezbpEtWreSRXmHuNPpu4CwPk1vTFg
4AJT/1LMLE41jyBEWIunAugZj9S7kbRvFu9BuucFqfbxvCybGlDvokZwjqcKv9r+QkjPrkpVlPde
kfqTdrDdQ0haOEOZjba1p03pXE9x615ZONSz0Y/yuurWdFFe1gCKkGK3YsU3yTyxZg/cWd5ZRWZc
S6Qh7kNry3cyHVVhBk1fnbhRu2nqoE1HkC3sZeYb2/5kjbLYOMpeEA2KnTcsn4Vt9Vk7VuAZNkOb
SBN8tgv1TNpqDVKKyOA51uCF1Yh+Ns8sUNKurJYsSaPkl6qXX4w1Aj6L2JLVAbspI8BuPDPNqVf4
cqM1u/caYzbKH/rbJWRXXVXlnA8wYoBmyidRyOcG/lvXYTDczfZnqzsGRJByJBrHiR2ZHYjt6IcA
/RlFewtcS2+wcMzE5LacYJNRVW6b+AHLQAExK0FUeeNPatw1PbZQXL24NTwfkqDPBzGZrKJifIEs
DpLlyPnh1cZ7mS0HXmldAFHLoEptOX2OgSZNyyp4iRqeRxY9Kia19mdBrgZfWrcgehgsYC7uA2et
43ZHxh8ynuUTdgcCYUHMzRy6XTaUul1XpdyGMmDrQIKXbMcUZ1t/A3mVw2LKrG0Efexi7zGMq3Ir
RTBnblDJrJy88JlCNHeRFbQ+CvbMtQUQG7D1vgetMdNPGe3VtIO2ol5J0bup7IrgsRlmHz5cPspU
g7OO/PKo4Ell7o9mpY1bpUM1fu5tWrkJzjx/zWm4nQjJuV+Px5e3ZzSs0i7WJnWLRfspW4Yi6Sr4
YoBlvykqPq5rGaVV0cYZL2iVBDZEExwGXQPZhWBcime4d+rrtqzvcXMrk8F4V8SV41qa7msl+hcV
66yfDBzQuICZF6+WFWfDTRsC5OB6t8byyoxVtVmNlK/LUPppFzg/xiraet2RJYMGaR6SycdYUVYS
BYoabZyMVs5d33dN2jrWlPRl/yiccuOwUSWt7MN9J0L3gQyuu+rgFgNT2Vpl3QAxAgfRNiWlA0Bv
694zkASvqZ6BkxlHUHwoaTfLbIun3uuXNecqJ8IkIyhW0DwIN24DnOPimlxMQHAKWa487ee4BBU5
UYWfCbLEtxVhWdfoVSviaYd+dR7bsktiq1o2ndOsXcsiea2DFVhTaMiqLqk1cHKkd3RSTb5ZS9DM
56FdVazTyVxBodEf7WeBQlfmuP3ahRBPZTxnNROcTG4kbqDq/4mqxQcGVewtsInTjqk+RRklArfI
YpmNom8+kRghfB5A+6XjpkXPYYSaMlDj413BaycZRdvhFK9hHD1EYCLVK+7TOu+cWxqxKlcl8ocw
ptsa1+DUO/LA6j4GHAb2Vb60HwZrvoZuwVE4y7lxGRDATovWlmAUaVZlP+NCXSftHM7J4Nj1RgNM
mzPkI3tGkDWp8KYoAKIt4g0sI9g21EgWtDJRIsLpE3DYIm108zIh299KawqSZuL3ULHMw0X5Vywo
QK6wwrEBIYfZW8HpkKLsFmdtLZ1nxvohnbvhCXtmA0xBNjW1mzmDLt8gKDquCl6Em8AvwXo0qCfw
wv2qwq67X3h/JwEMh4G6DnOJDAtAWOj3Ngi+YQhFywckpDodqJLJAkioX5F1y/iPzlLOndW4OMmm
dj/W/XZpW5B4aJFQIf9Me2q40VhmZTdggzlzNK2ALt1avHkjixpzxeONu6iXZnShjBPQIZ9xX1h5
8cxfdUj8lZqIs2rrbqCJK8i0gRSFzRJhLy/ShRVcwGe6Lpg3XhWjba6tBQnbqLGslqh1HuOefPOo
K9d9AFfaxSlCZJBtkZaDPWOJWGx8sAfqoaoQt+a2n4YvQd/MoKBWtfMCnGWYBAVlCajK4lA40bwp
ybJGArYdnf4hDM11URgr96eyf4Av3ZQDVxl8VyXvINUetNdWFS/pxHBjr9AAz6VgfdLX4KIHBnK6
ydi7b6AgAklu4kHuAri/m8n5ISPvm7N0KusFu5JQ0qO0fwmKjh46UYs86GS4bmKv29TBD0/j1OC+
d4gi8zwyO0qXvvE3Qdc9Nce7CWkJTyrZjgke9rSqAbnhstnEbF72SBLXIXLqsKxUykwBnFRFrlrL
hjMOmmh5X/dw2g3tCcimG6JbhJvGe+MDQdI+ys3sF8PWjiwfnIkgARN0ij2+t0Qj8jGsy7uyGv3U
hbCiDsx9VHifFB73Hsh6/E+8RPZrXKC+EarvDhXOoVYQP+4r87SU8usQlfeSeTdOz1qsdQcus+FR
IoW4OLwE0DYkbJF0+CipUMOgiKIrd4YWXKB36M3ywxKp5RYu50vujIxfBSz2NiU4VqkIuz4bIpRo
lHZWve5/0BjdVafdN0shICkkclYNyNRwnjO16MyHmcdxDA9gBd7tNdiUnz0aQe6FWxOoQViBdlfE
qBIF6gfkDOgn2jHnPpha/d0rRJ1CWEXfuMJ2FYIBQS1moO41p54SeUsUzU1fKGRek/jMjerXJXW9
b0UwQTXPm0M0l5G+TAJMu3p0t0sBoe2hjldMlYnyxA8ioJ7v+zKpAryCyq2fuG0d/QLiAlFDfPEh
x60sumQBdXDWDXObNGDeZ1OsAiupy+XoLbc23FsSB1eTrBEGEHNRroA5hZuTcqfrqhRbNZUlCKZM
3Uw2EytfE5ExWFPQEtET1UJnExby2+gvMN5yQAGK8X2KqMTqy0fQAXQ6ep4AI0xCwmSZnJu6K7aQ
w5FrYTVkFzAmEpey1I0lUpN4ylnYj1kwcLkXsdq79bKKtJuiXGryni1f2kXC4iuwSH8b0yre+UTn
Qnv+M7TVHgI/brZgUHi492lnqxvzteHYhwkaK98rOjwE/bwKew+HNWQ6GP40Zi6AAlbl3xSQ1dbx
tlQbyzVpV22JVe+LVmxNQNxXGKsHecCdZz5EG49PN7iiLilqYG9DE69miUg5useLJQoB7eIAeBhm
LHZMriEJe11BfPaq65ib4QraZwoa5eA7y5x3iqe8X4Irv+FzKu12lgm8E1YB0Cu1Ebcg665qPM0H
QVBAaVyyUZHfpt3SbKGdf2UHyGL0Esw7yq0gHSybPqO3ZCWTnjv4Gffwueq8oEqmcfQOs4m81JlY
tPNGADSROMf7UuGmWXVeDwKnuZOhp7/LtiRZHwZdNovYeYhbmGmM+nhHQPfDFCsNadGcCWdO0A6j
D3EsWjuldVjnqF5NEDB3xadmhBKKbQY+pB7TxapqQn7v0p7k1cL1CrfJbq3jqt1Gta83VbdQyGY4
EU2iUitYqoBMPfju2hbVa231Ac0k87F3QZKcEjpODwLV2SvmkGEb2COSFK9euZx3OVNBfWVM9ewF
02EUPfxGlHH2jTMND30oriePI+nFHk7iwcGFY7arKLdCHV8FU7+bFNOpsINlW82dWFumm1LU08qV
PUd9wrRTPFGDG7fbdRaqtPb03S+R0+TwQE/C2XthHk7VvsbzRhKAm6vD3WeQmpFu9gS9YVHHdjIX
7ctM2TpGib2NBMhWldqFZIDFrC4cXNmVnRJpdSvlKJoCasR20FmNM+bX7hrCbtGT6c0zn5Go1TXp
NlBgjdGix+aGDtXLjEJ13gj3U2fGq9GtUEweUJgxg58QQ7u9i9p9Al70Di0oK2vnssSVH+BYXFKt
lRGkeJQIatHQuzhW2xoapN9BC8BhxEB/7VTUbu2yBywgRJXEgTCarYSfYV3XCYuCOUEJ02xtJ95r
iYOAe7ObWsKt8W8J7vNjGa8dKiukb5CP75zus+So9xvQ4nDrUHYSAvOwXoy4dnHcuGU8JS1QkIgm
8U1HwIuTRfN1ru1m1aKYm9sMiVQZVjtLxl5SKMg5L0GxF9r6xmh7Ry35pupqBTuwT6Eo+dMQB1Xm
9EC6B6TRCV0K986e2aG2g/gpmgiOe13rYxUM7iSWCwbezK3vnWOVa0hgPobh7CRdE3p5Z4crVkZX
XkNWi3HiDBm9yYxfXTU1wBlxUSLXYezBmdzbppv3Rc15rqRzjzyVJ8IJ7CtBoqdeok45F7gWe+ya
lkCRMr/IChHBcZZ87uV8//+o+5Itt41ty1+pD3C8Qt9MAbAnk0lmo5QmWFJmKhDoAxGIBl//Nu1X
11bWlVXXs/JAtrVsCgkCJ87ZZze1sTuc/HezFCsjonXIh2L0gq0ABy73INKPEy8PlmYbR/qxbCfI
4mOkaqxdz7nGPLw9UkDAor4WmcJBgVe8wjzro0WDN9Yx5bT6WgYG0KEcTb1mLaOfaTXbQsMBADG7
Ll0LX6Ankx06iwiMqna5uoKSr2VbV6fF9kWFf9hzjYi9qiTPLvDR93HAuSOxRAkl/o9prPqc+361
Lpu3zsD7LGzgaiZgFbeodVTDkWua2+e5RlxK3ffvQQUXAl3COm0gLV23fbBGcnX/yCaqclMn8a35
ZCuWzjhFPF/emdCATMZ8d9PFSAXsgFH2YlKf8CMOu8EPXoDx4uqQzVd0cdiCQjX0mxKmNGtvSqp3
BAdce4AQ0FziAIsVWd/uSMEBGMCnAYCCXNSjRopI5kwYB5o5VsUwI6aXwY40QxAMXVe2P/v4voFQ
2auHvN8MyJ7agKi8afrpDUhMtXJbGxd+KNUKsQs8D3sXMLBu1BeOcpih2jyGU4C1f3+t4/HSKjtu
Fxvzi9fgW05t8KmzyLMrgdUoNhOo9MBvnoyji1kH3XXumHdl+lY+e7YJdPl5GOlpxvObtT65zmXl
HWKxVBfYO+0lVHQwjrc7vfQq1yXJUztM8NQwmRWMAPPq+lXlqv2k5CrEa/1EaBUjuSMUAKla4Hw+
wNZgTo+Ro6ez7tG1L/20Hcn4DYYOeT/MG3eY4zVMBE7MS/e6XaDW7tgX4MdPvW++o8QjPTct+d3Q
qwIa30yPAWwG4iguQixfL73Xwq+SlhwmDTGSsdED8ZwBR1lNdWq2YTPLLQEWzNJJYsK0COLphoMS
tUQ8pO4wSWi5S7tx2Gm97xq2DyvoT8AQsZDbOm3mxgu6IhR7GJ0BbGrKY5X4TRFD+xsSAT8Sl38h
MPJZdaHZoaUleYDtwB4/obqD4qQIBdDqyStvo5CGW2y7UEwqw7VFql1moJxEh871EynH+ZAOy56q
sjkMSUfv0CjCkHNonioNGLEKPVWkkPQ+QoUZZqQhx6bB8lAsyZap9MuiWwqVZrgpeXjHU8hzCF8O
tvG+VrG896z9nqLLNQwmgshX2XNsaLKqB4wRAX7+3pfuRUzuQQLSTJ2xykNZrnlH/cwX34M5TouS
4L5iXhcFIlOuMvDOSGhz1rBkZ2sncttV3aAXU57MHDGVh8DhiM4MSVsI7vdvXYIthmevktI8irSF
uYmLjt3KEcmRYdUUzAlOkS6djaUeXy0S5Slo+mQ18Am02THYhI1EgdMEFUIMYc5Lb4to4jwuh+Xc
9LjtOFTZekDqhYw/w0h1PPYcnov1oHPELa7bGNh5hD70IUrIeE9hsLLiJQaYrqtmCMXZwQnGG9CF
Sabub6iXV2a0mx9aL74r0WqaASA5+qgZO5h2OzfDsBlLse9j0+E8B3LXoDI58yWOzpUb0ZUrHLru
Y86zdKhNFlD/nvCpOyDHcFlHDAgI7+MVQ1/sEWFWnvaWfeCiEcNWI1oTfH4hJ7EO/PkkEBuCGfWm
JrXvvV+/+1OUgOXfXHBetrtupJtxmArWxhzBqjLX/nNSec534GoNxoakWWH4Y+8J2LQl2qBs4m6w
m6rIyUXpzrlQ6BgattEtuZCQjhu/5jvZuBaJMqrdwDFnZ+pzHcdbfx6OSSSiIgTGLqWDUAkaY4Bw
Wb8Zq5oW8HXALrztz6jisOprnGrrhao8hgD/tm5PmbNJ4bYC0Omlrz26nwHi4DE0/tOICR6mnfUh
GiIkA/FlXSccewgp+RHjxWvU+g/05uCK2/qgoqRAk+b2SCOnNZTvlZTXCrQhOBRTtprsWJTJNOVV
VYlCo7FB3htaqrkuv3bSRis7KgOTYDxosJWWWzdlqHLaTM+zaVvgYjrgD46d50fsSY9jDW6NZPE7
xssr7xb3NEvNuruQwzUng/tM/ZV54W5A62Ru20w70GNPo/JqxyFaodMUwIPCBUXK9H62MIuUntuq
gHctuSrK72PhvAatbVem7jqA/WqLTcGQKR48jOV0ADy5oHzOmzCVKKhDDI/WwLmDygtuPcekd4qg
S8jO8BbTydRjAaQaJ8WcZL6NlV1WpQFbb+ntRk7dFeAsasEMDJcpYGEVvyKSQMCKDrb17bD1G2Cl
2o/zRCYOkr79bdo8gcNcABm7oiaSXHCLLF1KH3sP746pTQvza6VWXiLfWFJKzHp+8xxGAQZWVa8V
+ASO9CjOx+6CsS9HrpXBipdim0Dqe5Cw52Ik6kE1Ac/8ma4gKlsbNWzJ6Ka5kyp4LfECo6+XD22j
86WGX1pIl9cEbduetq/gT9A16mA45q3RWJ6AiGNFQzaEdOTOyhCOauzEewNzW41lQkAGCssGBYvY
elbJrpngtBSVyx0MSabNYAL8fiVhIFGmadaiico6VLku5HdlIj45DoA714ZhTkTyOCOmNLMBDF7B
KbQXJqJmA0GezkQ6hfsKptwTWCTPjs/pqsKBlje+ApPjfpynvRq8i8TGN8OR460E4L3MXVSS2zl2
Mf93p6ZM78bEOzczcO1K1cWCgQhON0UgZggX/RRJK3DvcjVkxMno9pmaSpEvHiCqpVqAJBCfZFid
+A8lmDmFkTDRohYve9zlgBhhfBC4J0z32VQOEbLWhxH1BoZMCbXu0e/970hbA2Rh0KG0PXYiUQqj
NYilizRZqp3vhS1aoJmLtdJztRnQJAYZi7W3npIm2KaTcXd9iUYH66fSZhZNPZLhura5hwoTJnG8
9p6wgD3QxltHxs1FXN/jyNwKOCXhIenMESpK2wAuiaECYanA62+Js8Esgh836Fdd74yfvXD2HkLa
vahx0VBYGDYWXZCIVTNMNc0ldcF6SZXOuBqTepVYt8xqBN1fSM3OFUw0MDR4sqhN4N2XerRfpgjz
uxhL55CQ7hmI7VigRSV5RWJ28FlVYfekq0It1bUJTF2YqPzqkeDORXOi+xd8s5D2oEcJ+2pVawVZ
Cb3ZT81PNY427dUrJ4ZZz9yFW3Sax4XfVgLznkQh9kDdkJWw4kdTYM5j2V6tMOOVzw4ADfDvPGk2
A5yB0zYE4WDJaqf+HOFcclp13y7mnNqmafJZGp5bTV9n/+sccayVWaNo5oMF5MrXMLgzaKdUGK+5
XS7JCHSgrv09TJeWbeoKllVcnRIIL0a2Z028rnxxCuvxYOZu1dlYFgwI15UN3lvicn0ipm6K3y+5
sW/wXIc5myjaCfPpMkyoSLO+L8u2QilX+biMmSLV66iHTzTa9lZtXFri9Mfk2rne5zK9xamlerfY
YUDL5+p0DWMp9A8IHcXkBAQwVVhQOETmTUB2aTPAXNlHGaN+g+1sm36Gic114uOK8OCuNeZLFwTA
scGkmcZmz2S/0stwrXWZ7INyTrNg8ffhiPuB6D//MPlYcgyQGixYNf4OtXZjArQyDe8DHmLdNNfd
qndCUsTItStSh6O0pjfnKpbMz7bXaRHpNMC/l/2zdpjMy5BUOZRHBxbKk5n7bRK1rzr0L8ROeDVx
Qp1839lRosBUMLDFa9txHfkc0M2ASh53Y4F8qGcZuxjewLU/ceHvY7hcg1pCxu9hDxu5XqUEfJS4
cjN/IC/SGxFT2JRdxi2GgcFvaRH3DBAeaZe3vqkmeHjQae2DuvCIeO0ORJtpSHeCD36dpeAz7tjE
/U+BZ8CvsJGiG+p65KR+31G0IZzy8imGn182w/D1c41Esk9mhuSQVkN0NwWgfmyYy/F4deQ5aFl8
sWXcn2oBoHENIf9pNL6PZ3nw5F0fyupI54ggaccTn9s6Ds/TYNK3UtUjXEOMbo6AIJw1lOdYZFg+
NzCjawZcF6+6HVaS5SqMK/8gWJn42KKUwaNQ4bBxFbKOBxLDituOIPOE7YLViY021gmbtyBadO6X
MbAd7ol+M8DzEMNqWunNzJS+m/3WbBw8jGvXZ9G5HXv/hXq3ba6jxzsER6Hfiafw1UAxanxXvQLK
bXIL8+8WS6POGbfcQKkw8PqIuzUiwnDwvziuRcygkvNaQqizGphCs4M845qSLi+VR3PWNMvGwlgw
C7kNr34yu28dHFZXbo90xNGWMF7pxSaJOuwAMPIeyzb6lIbyGTwCD8vVch0wzdc8UMG3MRh2sXNy
UnOyAZ4FPEH1lzq06C3i+9B0Dz0xn1TneRmc9uKNGTEKpMF4W7tG1xKGfKsafyFwQLXO955qeu5r
jh9SmfKYTqq5s04Cm3OwJHMsR2K+LtsZ7bbzJMaE6kIYAjU1Z3UOKpfINUEInoUFKXYnFXYR3IWe
t4swn7SdOdSuPUDVSnPsi9L7gUKMNeBA80m1YoO+vWwCm2Awut4Cj7c5EAGwZjzQD3A8FDU2mF+Y
hyFXGaUx3Qm58pravyQWKAQ82eCpKOstuJIKmB2Bf6wKoh1A/GQFAgTybJDq5z5WQ6syO424aFRp
7Ag8Jmrs6BL2XnEhz1a4rtzqcQD23U814Jw/mu2wEG0VfFahUeCKjNgowHdJdXEeIzhqm9wAmGpR
dB/FBFkR4jYlO0m71xLrsXgC0tvJSu9BWCM71djkE5/UvOpDjuV1bMm+aeLu4oA7KfOgI/ZuMimk
/HBcuSHJNlsE+mi6RBb2b5h8sllOPVy4Z69/pc3YrZBZpQ6xFst69Fi7aXs/OLijYqtEWOfTsoRv
OKy+xH6640yHR2ASOPy5T6KvltHkMLV9j2POgttK6ghbz5YdiaHhaVbcPCDJvMTXmxLgD4H7RLTH
YcddcnVU8zi81daKLQxIOx9TAgwIun460GVGtYFR0HAa/bjLVFnOb7WsmocwmucX48HxrwhGWAHl
gDyB4nt6KVVBxzJ+NF6kt2ye2BYgVl3EVF57hGpfkBTmHjhe/J1x7bCTKNaHPtYTQjMDUJDCsGzW
vujMqXF68lYJMLimZqbfHJbA0NUbNTZ9jvFxKEvWZFaX5tpXHofZIEIxVq0w5bkKem/dkQYLC6Ry
Zo4UONxAIsH41Z5dhm9ejicPLTVcFlT8rFx66w1jttMNYJsuKsfLNHLwWiKwYIKYuw/W7apdKDuJ
xRWmHlhmLuO5B5yCMAyLTAChtA/zYfoVbGAgGW4PDl2jx11YB+0nsPJ4HsgpxTWHb4KwKQ9HPsLU
350OLvGrp6CddVwklDC0Z9UZdC3n1hHaARvQmKpdT6X+Fs/9+OiCfHkaBqthonsClQ3ft+uQHHxd
uKGkTH2epG3f5ZDGZTYlPnZwPug8gB6cSr0wAVvOPCJpA0VbBZC5n79XoZ3vynZx4KaZmlU9gUIX
wtjxCiGOyvy2A23EqPqi2hDDJWxX6m09u0AAEFRfXjyNMiQcvNZO3btHvFuiWBInzpoFKJhF7uYO
thP+mDPa4tsSJsHVp/QzkbE99WkMohhQk2yKJrZzqmlZM+lP+WL6eQ2H6fmQ6ImgRayqolJwOqWt
qAtOYnMZWame4TTaXfBJzQGzXvQtjDQywkLCgjprp859Am+gBg7ZBeG5SqL7Khafglq2eQX+bdFG
FfSKQ4IE59lNrg7ws2kD1/rmXC2pOnW1Xb7IbsYSuFm6z6mqGywP/fQuasCsiN1FFkKA+DNFtbP2
m6m7G4cBJrfDRHPlREAEYzkc4aUa4UTv6IohMxXcuaa69xMIo5GCU22X0osBK8zdpSyJ2Wja1eva
7bFTWIb4zm0FO7ShTFeal3JVCz83OBryebbVUbgJnimjwjzCKg2Fq8FqTwTeSwqTwzNno/5CQwOs
0HKusknI9JsqTfnQUQ/OUlS1xcB5+kpZGH5v2lZdjG/Ls4ATqF5hHwbvVjqkY4anPd1iI3BrkZKk
vUy4bFYk/di+dYtizwRru1VFbhzDdGruSCWe69RJc9K08dd6NkN+G3NW5cRB6y9dmO36Lu8AhC/A
TcN2PFt/aHLRTfg9CHrWmqDWpy7xHpFdxJwM3gvBBB/cyPXQQIF/hUl3TE5sGeBF7Pm6oL6S35Fu
HqytM6CaDEDuUAJxCXCTHbddz9h5ViYqetaJovRawKYu6HwtqLhnjLQV2xJgU1MGwmZ8hRufKkTn
yXUtoVJY9XYKMzYAZ1TV0I97FUnU60BA8YhHR77JRHE/gzG5exgDbEIVsPHdQqK5SClIe0va3Ah0
3MGUPMf7MQ5HiO8nurPpMh8DVdbgw86hwgpPBiuiR+elRMDxCrs0LOTExZ8o4H0MtgRPUEGZufDk
wbU+PYdNvSC7LBRHUem2gt1gcGPn9d3FtgHYnEj5PdTYP6zkCI5eQIDYM7cl64FqcXCVrhBW5MOt
uERjp+CQCpSt59umnUZ43pmQHroQgD2WzKQARY4W/TzoTwymZdmoU+e28gMPijn9m19HycXauHs1
I/jhedzeSm0AeEV0zlsdag8wXpfYTTIN8CHu++9Wzz2iuuteKrRT6fDqqYgUIZa2RRD5YK6Eqn0R
sFm/t+HMvwESAH8GJEM6ejuHvQ46ygcfTClrmvq7K4eugDDQniyPuMiGKOWXGITB2zOlm8xtVXRX
lwi6pBoorT8+pLQEERE7Y+epxqp5yXxJ0kfs+sC4HZ1uZTWoNVFUhk6G85K9d74npqx1w+WBgceZ
N7Yzb6MPqgKCOp1vQISrKxZCgIsXCEWoHMgnNqPgtqWtQDlpFfinAr0m1B13TUexJPDs9O5oz3ui
nZ7XlLfJEUGSaCqiYTmE4BxsHSGwVxsm8HscrHoy3aOMYDnOALPUQ3Mh+An3EUy0v7kkWa6UJNF6
9o1z434phs0nphAPAXQFhexl1VqNJqgrzUqDwhZhEyfxzCoT4EQhE4ai+mKMXxDf4VfL0P+CN1Tj
pwXXrlgY99FC+pE96KrG2MX1QoeCDhboKJ4J+P3W3vwAu+0AsZtahJeEYIEmJjs/EU9GTwGTzUYt
I/a0YSWBKUBBtmS2N1sw2sU+GKf+dQ7QbEZWdpgdxbzpkbuLw4BDmdXN0Rsp0feW3G7IULmrFh9Y
0NmIAzq6W9KVQBJVRAAPYS6ork4TEpjyA5ipYuZhhIbEue+S8AUcJnrE+DFcXZgZAwKtby2mQZ4P
SUx6oUlDLsPE2ErHoOnRdmivjuRfEgHKrV3QyMWUtCu87ikixweDlYpkxxpxsA9DcFtxTvA+y1sx
RqBrgQuP6akO136r6xcqor2rB8yNLIK11Eiiz2oc60I1kr2D6GUCMMOo3FkT24d6cgkYxdL1sIEH
Enpf9+A+gTBAjm1btgDMfYHYNCaHO2D4y1feVewplKN7Ro3sFzz/kfvNhUTzNWwT8Q1kGrtbVBxt
ZmyUXkNBppdGYoBq5r58iOSyVIdyqj6LoQ3XWCF4p1hFFk2IlPN9h3P+U9eE8mp60YAZSlDMkKEE
a2YwI8axcncBqR0UQRdGP3P3KDw96yKWPWqkwZ3LR+SRwAq8rcJzms6who8DcKcZfi+dkuhxCabo
2pWNmTJk1g1m5Y5AnQhzsT1AeBB0A2nanuuyFdikT9ipJMCxH6MGha2YAWliXvFuhDBjJiJPfTMJ
Z92Ukh7cGHRKMBhhTe11cIjTGBCqrZ2QdHDXVyhnyiLqYKiH+ORUzTyvg4k2L/BPbo4lGMWXjs/I
sGMt6HEpwViZkaFzH6N0gWo3wsohc8ZyyRyM0yt/jumDU87JSnpTsFcqEk8lCDoH6GNmZM618gXY
cgOy1wzesQ/KZtFzAzQW8pUHn8GZLUnA2TXzZMDmiNmG6+4h8eTZC0l5mDXzV7DXXA6IpOk+jUtY
5pUc8EsM3FDUXlxoinkTU2oDVls/fp1rPg+5tMltpe/V2wnG8SvXsHo99CBrNYCBHtswqPI5hOVU
iUCLwpAyPLswwNz14BAfLMNH28p663kBObsSsDFe4gpD4QJOK1KzGDGPFB30YXQJyTrhe09IFAmg
p4C/GU14eZzHdHiAKLx7GxTESVkH3+gTYoix+RUgFK2CpI9uG6kAFKiFOsjrSedzN5UWjA8cFRCg
hpfaDWaAK8z5UgutjkHQ4fSzs3NOaEhzMZHu7KfwSOfQMn/yayrXAlybY9p37KzRVOyxzQcI7U0t
yXyMajg0sGSnicNWQAaSVd+E8TnVsSlq69FHjq7q0zgC0LY+4ieR9WPXNY+SNzhOIBgDFOR36BdV
RkHIyaMFrgleGXTrtIUEKWtpF935VsRfoqnFsx80DbQyFjI+0F0GdGd1XD0x2sGpckIwzgm+zd7V
hgKSQS/0dwCIy89OWrcX6idmMyKP5WWJmq7ooSD8Rrk/gOMQyENNdLwV/Y17FSzUAmlWTjYT4IoO
w4WTkNSvHdirj2HSzkc1utPeDv64Z/2C49/HMUgMgeQmdoMCsg4D5nw/5pj75LuuTH2Ag2v9qlVL
V6aZwAkKwjDN0alA94i2qmpuhnWYtGdUlW/d5CM/Cvb1kAmkABBHHGZf3TZlbxNrruj8zFboUGZw
aRxewVEXh2aum13J4kiA6Yf3D8dr4vBMpvBaTfigNlW64OwSybAGYif3CXCkHFUVC2u8lCcBFcwt
rUatYVfr7zREK1/Qx1fvKUiOT5C/+kge6OCm4yQ0tlnKsXi4SZRS8Ps6+khrjXW+dEm69WMTFDbG
nwi1foI9oTYbTOfDyXjQ3phpQX5FPEfQ2UTxgFko3BHbTB4OrUWuMIXEDy6vsdKD8oz62v0qIKZ8
Ht1Ibs3s+jmNWAUrrwFzvxEhUMsGqAwfKhDQRqpwQ+fA3MdDHL2ZgNupQI5rt9HGakwM5R5F3sMu
3SvPDATI7yThwESkC42sRzTERpwzPNCuWaTNIfau3ljYB1t/UMnaAx0aO5m037o1HeFzLTRa6zQy
e463Ej0P5MW76TZVAUax+3Di6rVMvfKJVmEPs/0UWzsTJ/xtCpZ4HVZgqXlmwh1wrHtdWgNkxLth
wpOZzr/5XeVaGiDcMKAUe+QwsschAPkRayzvmxNx5zOiuO1WDUafl9mrP41Um5dBNtCTTA5YHEfj
zeNOW1uvtGRmFaWdD0VBkBYxB0kZWhubYRs8ZKDCD6sQ5ySDD9/of/PRVR17yCF2NdAmmv2GJXY6
DU5Ft3OZTttu9OX3egEdB0RnlMpuCMCsGwm4J66eVx7iMnIChetq5qbPAaiQTV9RsRPgbRej8AbA
Wsv7hH0/1OE9+Ju609jvzH2ERhASZ+xZg659nLEYbVcN1hOQDfZYGXcyGLEJxh7Iy0q0RUcnnNut
bUhwnPRtjG4avYd4vt/W0meYtCm2MUls2KclHrHMxHOIFRb6owtailMiGbJkrPauIUK+n5kEQXk1
xti6Gx/Uxtrn87HjIN4nIJQVqsfbISRlD50hL1GL/lFOrbeHRUC1H9gknsxSGag3EFxPIRva91Mw
FLEjzbqubXX5zZcK03gQs62AX2juc5KuR9gHr324+0CeDL5v7T7hcMJmXt4kD7JkIHRNIZJdJeHy
ldKSQQbdQDnhIyTLwq4TT1oce9MXlIZ+hYFlWUMs7Bez7bwx+42BWmMGR0ebGj3Npq4qUD0Ehtzf
JCwAkspvq60B4e6+LsEuJhFSGt2g1huGgWQzQzf0h/XA/2iDfxC9/ktw/FGU/FPF8Q8q5fP43j/I
6f1dnr6O/19ok2HN9b//j/z3/9Im393ExP/rMEzvX39UNOP/+kOcDHHzfyHPGFYGERJT/dSBqcIf
4mTYsdx0xglMrB1IxqFG/qs42XFQfBHFhOoLOwp8HI7g38XJ8X9FUDonKQwJIifGr/+JOPlHsTpB
LBLKNGzbb7//FysNjUyb8cZzu6YxQClOqbupksX5jxw1/vz0Dz4RyBVzHFFycunr8HOHRzKzYCr/
5T7/zxP3V1n1z678g5ZauDP01RjprygTZ9CYkkKEcfgPPxy3/a+3xcfEzztPlZe+rb+MMCEGeggN
2j+7cojef/hwJQCclLhyodHXAdg9QIP2K5ORmyfFn1Lzf93ym9D9rx+ehksAtKKlV+AVMEPUZPja
9g54Llh77P7R9X/MZdf4E8iy4I9w7WwOg27WMQLhf+H085Ov9aMlVTKm0IHUSXlZWginyiB4RmgB
3rl/vZr/5pH52b3Be/bXeyOwX1ssY+klVgNapwkNZugy5DlUzi+emx+F/n/e/Q9OIXIwZukjrNlp
PC7IIh3H7RQKNzchkzi7bmxmd/5GnLjZ/P2P9LPb9eH9bRNsFSWwoUs9z3cLiIfATAL7R1X/wWni
/+EV+2ivitjnvu/DKL44NIK6XSGhbAp/4Rj1+wP57x7UD+9vA+eAORazugjurjwO0GAZEE228+Rz
sjwNE3S+6Kubc8PrFfSmYFVu2/m1LHexXOPXIX0FmegXP+iH1Ic/v7cP7zsfXBEsWEBc5pKDZ6nX
Cz0QCJ3rU4S5M/S/mQRqRbJkytup5CUGKtbjlW0535fOsUshQPrjb1yFt/+mw6qvUjH2JxZZYt9v
6ve//74/RMX/eaUfioeTTGVnKqUuWBTufP+bBYQd4Y745gCRoKuhiIcak0wJaDNrMo85jBGyuDW5
06fYrPFfeOP8bib0b76+jzZSoHDXZPIsFnXdTfiQgo7Ms6STGzfCHYKky8N4AST2AsIXIOsM92eA
Uwyi5uCfl5dBmRkJAlq0a5o1BD0Z+qC/v0PxT97y3004/nKkga3RgP07sgtHvnvmTfFOQ1ic8AAs
pHrMZOvkeoK9cjWODy5p56wVCkT4sH6Gm8VROPw7G9MjG7uX1GdXz5LTnLIXI+gTEXBJgb4eKo+9
Rnc4VfaQuOQUzyB+mErsZOk/YX/yremcQgMXgBzVfAEXZVW1vEir6jATbC3LcjslNWhSy10kzQP6
gj3oVRug2wdSIQ+QOPvbHWMw7ACEcCfUvFkC91IT8YX1/NSPLrBwj29T8LYq1l5YBBckTqCHaSEG
b9tnTfQa5virKYTZLuwv1l5r9iEb99Alb4TiB/hY3Pluf73xLii8DEG+Ku8B/v6zKuh8sP9ydUch
Jmz4vadwwMHFx0BXAa7U3HrdyRF9gO2QL7ISEq2//85/UgVvrdUPhd0sOPotZnMss9cem4A6dKt/
9tEfKnqtoaBM0WvfBxoPxCIjSCzHz//ssz8U72DomiQafX7PoQbKqqi8SxJ2/fvP/tlb8KH1UkRA
xhaH/B4uNfB2QKxfdakhfjgDkEn/M8P6fxWjj342IMvZOKBW3FudXuag3ddO8wtfxJ99pR8qcjwJ
N4Vym4M7TOZsaYfrDP5a8c9uzociSkKTkNqnAnrMROckbIAGiMbZNCAm/qPnBsZZPz6SJkzSkUfu
dA9h7z3SNMH9ifpfufj/+5sTpB/8NGe4b8NqY5nudYzzJg3ptNVTU/2jngIm0R8uPTE1Uitbcd+a
9nMMPCmK6Pvf3/ifXfiHF7VLK8ucap7uXXDyASot9/DDHn9xJv3swz+8qnFCWqk0yk5bujAax5XD
Rzf+R+8qrKR+vCm1T/rhhu7cNyZ9XVpADQNzftEL/ezCP7yrrTfZOhiYvO9EsuknMLYFFry/KMY/
+3Dvxwv3QbDgTYIP99JyDWRmgZpF/DdnZ7Ybpxau2ydCom9uoXqX7XLcJjfISRwmPUyYdE9/RmXr
SFm141jbV0txsnAVMPv/G2Nefe55XrTS2JkkOVKfXqblAJ0QnLPKYghO/776ua387zmGHVw003Lg
4GSkjPHEdp+CqAciu8jv2zy74vzp12inh6qnCNRhQ/UDgPE7N8u/aLWd686Lnp9vVpP/4n2KrIpK
zX9/m/eufdFog9pL8pEKlpMpG3r7AGZADTXw3xd/Zz5mX7qJiNUCu2sIeAy9V71WpaN9XbylC4sh
9tdLO3Gqw2sG8aY1b3w0ADGFkjHll47xhSlDe1sNTrxZPI4cp8W1bgrdN8KqASWjuYYTUqAzHjmP
/Jm7nCO5g+F+7gXyLzoESmG8adL0/sQx11syEaxQw0d2qL8vxpAc/ffNj1UZy4Byo5Pp5dqudKRH
Itx70oEQuHh3j4oAzLpo9G7/72fw3gM+//yPiefSj2VQsY13In0ZGlLn5LwH5fG5i1/0ETj94jNL
iaF2duNIk14fdj5987+vfr4lf2lp/kUnYVhEpsgA9yeylynFdU55ZY99ueqUYXxqQIev89+7ozKn
s303lzi6alYMk2sDcqGS6t9f4L17f9FVxK3VsP/tdyevn00OmLqf7kw88t8X/23r/Mvt8S66BQhv
c5lSH3wKjMDe631NXmxMf3i4tUKrbZZ1Ng0klXyRX8+cZHCoaLXrQnBu8u8P8M638y66jtor6GVd
KU9L2X2pG3mlqo/sSu9d+mKwr7XMlrLs+1Pt2T8a3f7J8eXPf39q9/z2/O22XTRuqgotFZ+ZZVk9
qb3RzghUrCpgvaqR2EkIq64aEgirPPOeXSHs1dgabZjTWR00AIiwkghgBAtZLrLn6t4rK+2aovN4
MxIZYHUza6CiYk6py57hOM7ldjHdYl01erDlvPyhHeJyZSxjuwKSZq4HbWlD4QsnpFenwMzoy13P
bvmK8m9r40PqghLTttTQOs1ekEsKezA+N1rA0Qfnmd2qNBf/JQ800CWCsmeLjOE9RRz9S5yP88Fo
nWbF3v68nn39h5q7LNJHL1vNedeEy2hgPfdcshBu8OINJYUkJIdA9w0AFKfh+5SSMmzL9JOjjXfR
ILpRK+Z5qtsTxRH5irA/RRp9+UFPd37v//JgL0HVHHj79pAPzQmYUhlxRuud65jeiKay5wAriJRv
EwuAGaw8llokH0xM3+mlfq/4/+hgBynsLtHd5kRXLvbEI8gzBWW7n8zhg9/wXms4//yP32DCqcyR
zDSnWMZHrUTZW5vyI0nq+bX/y13zLrrw3BzreKDy4cRWvKJ+UlLrFngaOwfavDcQs37wdN77Ehed
+bTkZaN7RneCDHarZPxNr+qHfzfp957ARSc+pTllaDBhTiQorK++tMovlb6A7XHzj2y473x696Kv
m5c2r7x0bk7gCY8kk35muf/BPPudT+9e9HWymc1sTJgjySI1r3pFpfRM0dq1w+L4cwPp+SjnzxdI
WWbuwTN0T2aqg7sCTsVRuWyiZqZo99/P4L0bdP52f7yjSlPeLGfTPbmcl1MnMT9mwfiB+ea9a59/
/se1F89t06Hh2loBWlVl8rrpPrezTxnif6+dU7OYuJx+nbIiks5WfHIx/Hv0+eMze7mvzWjJ3VMx
9PsyGF8TK/jcnMW9eN3NaXJbCqLck5cGlI3FSR5mI2iOzz3Iiy5aBtoSzz4xq1YY5KqIYEazIT5Q
Y73zJJ2LKYs1TgNQ2tI9OVqdrWTR38SzVn/wyc8N5i89mXPRRuXU9qaiTu/U6kNzM8YcpCQBIQUV
GKBsApvYoUeE5d+36Z1WeykTIAiCPWqwnJM/tdQMZkTEfF9qN1RfVpt//4r3btZFq9WCIKdS3nBO
Y5NGo9s+aWbw9rlLX7TWJKXqqZEzD7nVcoilHaQ+h6Kqz139/IX+ePd9lxgJyFc++BwPoeFX9wMV
hZ+79mV7FST9KLeUpyqjfsSgnFo09su/r22e3/G/vUEXY5RLVYTIcFSfpuxY9d5W93NizBuzeogF
HKPmekqdlW5sp/LNtL4X1rNuL1eWS96LsnP+1B7SJQee8UG/9/vs8m+f56Kl22Kq5zwrPawYlCdO
U+TDNzEo+JkDKqbjIwcVtrr12myfDzdVJSlgpX9s7S0gmaw9H2K0/0ePw//fVbUvRZBjltWL6xb1
icnBhqJSi4xWpj5ouu+86vZFv1DZfdqwlKxPse9cg3o7jKb2UU/8zjGabV/0CwI4HgFQvzz5kAJ+
AAhQZ0bDK5vz6aZZzvnHFvQRWeXvIh4ebKN5gorlf5nmxYoaBywUJU2Q2nJQBoPLuVU9GOnKaszx
djDs5K7u+Hdd73u7um6+pp0+wKYyv3HYcG21bfHJO3QxS5g4/HdULKsTcZ9fpkkCE3H68sHF35kD
2hc9zVLWVHUZGJfaqbgGP0VFBAs74DXlq5mMn2u5l36UkRMkAp1jcfKS6VUR+3LHp3+32/fenov+
huJVIGhnhVA8BesyyKgraj667791Gn9pg/ZFh5P2YmlhBxQnxZnlXoCtv2+sOrs2NYAxDdwlaDVd
Qzmx38pVn2jTDXXdxRe4RFBMx6bYjFSDryDcud9FWg9H36r0TZKyddizEqQWwnhwzMncxP34NkkL
vMJIEGJVEpvYlOnnTuTRhfy3S04KeKrYY7j5PTwDU2Ar+eRm2aUQhWroyiqosj7RirbwHZ+cvvig
Q37vwV7MRZBqsXIt+vyU+9Vb0AQvhvtB1/rOla2LDkcfJ8PTVZ2dEukka7tzJVmnbvup99G66HAc
T2JrX8b0RPajXBsJImgQkR811t839i9vpHXRFViV5jQLhd+n0tsM4D+Y1bA5dlepPUfu5TndksEh
qF+t89CeUkULX8smakYuma253FhAfzkrwq7sHzz5tthQgRkmgSCAJaLauKedRot4OMfW/eaZwgbm
yGFumffx0K47dif5Tb3/MvJTwLT/82uNxIs+d/Mu+qJR10wKxIviNC36d+iGUacjDPrctS+mPZxG
G5mV1/lJDjVn5XhcUvOTz/yiD0qDPHG1vMpPcZsca7O7bdTn+s1LwQ6BrAwgdXnuN9ny8QEzJ1Px
+LkbctEtFHQwgkxgeXLcfWyf2k+O5yhK/jMDrMuiMkZ3yk/WAMU4oKxsTzWut/ncp77oFvIYkQQL
Tq5et9DB1Qv7cs+furR50S9UdVvmpYRVri85EBCVg5IkCLD63NUvOgbh1L47DWZOnpfq667Ob6ir
Dj558YtuoalNF7Kqyk5zkTwbriBFcqaLfO6TX7TKeBl9ayS8e5qbKt8kVEtbXv25x3kpssptnfo3
ZrUnIwu69TACWiwDeGKf++QXDXNh1ylxjbQEG2ID9a++g8n96CjQ+L3/85e+2LyYHcRJk+fKrdKT
bmpbOuIjzd5xn+hrndbf64XEXLnvUMjQR1PZvxb9M7i1tTmb0ZwsgCdZYpfaXQILzlLWVsKvHLuf
Vv7AFQo2hq3COZpcxSVSablqx95viClkbxlHUie4ZXhJ6+ea1adL327lEFJ7iGLLiQ68qZxdrfaD
vjl31Z03ho2ebfnJwmuhjfqe8aO1BDTab1Nde5Hsr/lLM7eZIEAK8OfvfvxT9x+N2Aht+5bF7pHB
AI3XTzntMTus6P01HpZPOLrNxHlYqNVZQmBv+e2t14MCasOJL5I2X7Jyn/N9NPEWzw3P90d3Zh3x
e7ikwV4wSaVwyK75Zz7CMD6HA6TWL9nCLf/nNqK906W17W3mL5D9CC2VA1jjTRa/qaHZcEMYzQa9
OcSFjWdLBxkZky1rD72+CeKEP27OY9xMvX85FLe1AXVrap/jgErL5tl09vmYHBXLGqM854jcZz5D
wv5KUpQ703iRHUnayvlKGvIqrmAotBVYerFeEjIC/bXpHj0OkASEJZcdVNUVUQLNblrMMz5/d76F
BkoQFmVK3yjpEv/c9P1X0HahPs5XxLNWhaB8sFnlDSEEXDvqxc9dSPkBrF991X5yU+H3Se0fa3Mx
ctwbQEs8dVmCzCZ2vpFi/GDoPvc0f2sMF71+AjqTqDfLCK8fH2Aqj5xAQYq3IOqGqRQ9aAxS7Z9r
1hdjgF8DFhioCTnlIjmCmXm0E/fqU5e+LFZu85a8neryk6uEvfdxf4T2hMH5c1e/GAMaNQUusDTW
0Vr9Uo7AMPrygz3Y3yWwf3kAl2XKLYfWjjNa6ani3ReTiPAHHGhgQjkkzzfnGU+X3wFQ6wexE4tx
Y/RP//5W7zz634Whf7xWxdRXxZTF2cm3il+ceWmnOOiah9L1818WZucbn2zIB2PRu1/zYhon59h2
m8VNT/jq26sRKetd1cUwhwiuhEpp03XlZ2mUEJiE/gngkTZpBPsGIQQUB0PtUy8xPhhe3vviF8ML
rsuikAW2Z53Q8jV5iOIGDmHxkiLsptecE6QURffJd8f677SKJDO4pDlDXj+Nr6TLX8o5ef33Azy/
fn97dS5ngr21lJIilpORAB0sAy8JAyhR0TnQtNdzGey0oJhXABrrzy3Bfh9r//HKEOKcY3/Ki5NZ
ZUNEgQunjcUnDxqNy+7Bc0xAUzOu17H+WpGeLXXz27/v1PnJ/uVOXdYYW0J2mm+r4nSWHhju8I39
zg9epvcufdE3zErL+8w2s1Pv6U9xl8Egcj7aBnvv2hfTwzrrZK/XRgHeS3+Gvr8p2v6DCdzv2c7f
bsnF7NCI/VoVgZ2epGeWh2nWyVE7SPw68BFrkZlpEmqVz+lyrbXmmfp7R1ycCG3glNlKoJbb1rUw
8Rpo5Uqb22ENAh9QdBK0KzYVjJ0Erx3aQ+Jucr7EajSNKoda3cYffIH3ltSXcl3ZzWivmkCcFDD2
3Mk3hANDgv6Q/v1wqu6Yz8wUVPAfHUthPnCewFRrdJ8dkAiZczrPqBaCRIzq3XIyc2DWhwwDX5GB
SCCPbtz3brnOvRIPDxoCe32eOgx+HJ1nW6n1rcy/qG5YWQTQl87e9cNPXb0M6oNx4b1Hf/75Hy3N
LT29cTK+HRPfdN4aHzUyE9H8O43hokeSQS1HdkezU2E04n5OG7Vh83R5tN3R3w0gJ9Y4LuU6N0rQ
aSCRt5UGvuKM6bG2hq8TOYQCywwH81YA49iMKLMon3JTsF+hdTbCks4oV2k3yptRpmx6g0EIBy8j
4asEtq9gHG6m2smBz/gG2QwHa9Bg1mTZ3d7YgPbKr8a+6iKZlOZBlw0zEfgkw0ZQc8gTsrVHvw6+
6IW+cibjVvQ4GawJZidICyfsl7kAe9LI0BPNGZZaeXVYVQP81TS1jpoILGbyMxluRcDVHu1lM5sV
eN9CS39pasxefagcb0M9NG+iybrbhfQ6BMggXwcAvDeUcMNdRRbwjLsvWdNCvBDXZMXmMnD4NJv0
Y0wR/8ZtpmJvZZq/qi1gaobzPRPWvI4J6UcAfSSpUzEdqLPz2qgyM9w2QbLN2/Y19eUA1mWwr327
fLMtM3kSi/gaoKN5xjbjXGEjjLejbXcbR2/KSC/xmYSVNQ63lV7027Gf1G52lbsqKFCJzhqeg02Q
c0VtBTPVERJnWadPRSqbm0yDfKHh135iTeShNPAb99UGbXyb9fKO4TrqNWHv5tZO1ly7Cg0dAVg+
K4N/wKk0NNgRR0ydrwvPS27jvEtvU+wQLMJ7LcRO922c4KjNOd3IXALIHMrZXEnNGKIcqsq9lnm0
08b+ReEQIi4zqW65LJUeUntUBQXVeTJRJThAGDmkA/CMeUljQvaZq30HCWSurEphR+nSfmcZrRYm
i6U2aemZqy4Rwy7JK2Of2QZPh+Q0ULp+TvZ6VXhb1yqnrzogyVXQ2khIqknf9gE1WIjc4KohmVnr
IMJPmq+q72eYPXFeCoI2tWqyQ+xmSUh9N7Myb54fiqqAqaxrgv19CCdE/zHLd6Gkb6V8DAiP6gMq
kGA+gXkwiLKHUP/GIoL+uhwDxtA72dvJW+/GNXn2wvpuJ7YsWRfGiM5AZm4CDRI7oj19W8emv5oD
DZK7P0EOXHTruXQ6i2C5FvevWWF5+2psknU3F3OUCR0jgKmG7pduO7yhtZ4ffPJ2ryCzh8ieWV2q
M4thNrR8C8LD3AxuksEmgK3CDi5hZqfB1jeoqd8t0FT2Etj8a+xA5m1GD/ZAXTQTLaK3D6MHlEkO
LHgVSyqrRftlvjjQagJT7KWE91pOAOja1FuIygQBYCRRHapgsb52empdG4s6uwHnID0oGiZTzwIu
kzb3d6JrgnXCaLLVR79r11nvlU/GUFlHR7PBDcOB5MQM3j8Iz8J6c3K/dKPM0tWGApPuSiq2a9g4
TY0bIYI83g3GWbDS6FN+tVgODAiyPMYePnZ167d6HqzNwKR21HHKp7Fysm1Jouax785YVsdqa4Lh
wp/QCpSoues2JUGz1ASoFmGyNoNOvtyDk3KjCTTPz85ZSKz4RTO7q96Z9PlMOSGE4PulQfGrrzH8
mHYNWsptEkUd+NT/yDQ4R1zIUU8qyNnUyuX4qwGxDFJSnTUng2mpO3/p3PVgmuWyLoICAIvdjgBR
W/DYE+5HrJIL0cFYNTetWQ7bpa+ttdMo0lW215WrJTGrQ4YNlzMLvk0l8PrKzkIcgvRxLZEUHUv0
tVdtZ2jrspZsYtY+5pcFgDU+qClZB9Wo7nQ2CFdT5urrrqeqLR/GIEorC51fgooGpET9lvX98tpR
Gxc68xJDgk4j1bZRXJNjX6pjg92mRqlDUVnFCz8hl9K8XdYpc+VpgDBnNwAAkDqjHcYDRipASrr4
DviHJNOoOycrMdwlpKuwV2QLyNI1PT4zB8QToD5w4CbKLeUocF4uQqHCEEuEkYf5awcesRE9Lso0
AOlqZ13v3hhdbZ5JDf23fuzV84iU6phQirtrPTVh2or9/B7mUHwn+nRg10RCXnew0ayUGQjgKzGp
rNCu9AnzE2c2aBRA/QUFEK/UNV6t2em/z9DEIkj07U0Pm4WpelIe7AlRhyUmdhCMCrtGTTvqnLYB
v2G5txCAuinM3Zrpzcy5fBVDfRdyABtkDvZaD8rqESx+tRO2k940sBF/ZcIlpjdNt34XM29JO+uW
b2UBX5jGtzie57vB9oOoRyT4vcxsf7PMg/Zsw+PYj6qxviqMr7xdcATBYtK3gdMPk0z/ZqTZD730
bkWGiTfrDOuuqO0ltOcBx4ahRpwm8f1oMgCUNkBQv6uQOwROtsJi3fDmTQqnsvO62LMdmqBqIt+c
CqQjnGH4QlvwHIBjoUyuv+3KsQu7hWnlMFjwCy0shKkB272wTAgyRCfCRghkJhZzuzbXoNoUlGiC
HXci5SH+ZNYaziU/T6zXpspATJQRrtgyQq3W3DGf+aFXLkQ75wzDLQPtmuS83JdUx66KxvGZtE7U
upiboC32s5DptpTnb5T0yUYKAydmgvJL1/0KO2bv3UgtHjZB3uhfRrcw1hzc5evcji2qevXc2qZQ
1vj9EmJeBXT7AYWjZW3qziiYZykNKKflmWKFiVPfx4uO4n6a5UYpd4zw8rib2fK/gjb9UaN1A3Fr
xusCfujWZe6+tspUWxXQbnn5p/IA8YMWQRuN16Y59RsvV+Dz49ru17XpBJuhSt7QCwJi9NLCBv1U
DWmUlpBkSU6m8sGdfTDmrARWwsAyCgYw33ZBPW/pjNjDQ8m4laANo+yczUwNbTlYxgBwvBlJjTYy
CfZD0VpHate+2CmiJjt12nCxNYTZBJipdGjfzjPbG4K6KoTAD0AUu0YCmMpmJVGbCSRHIbEh6ojy
UqdxtpoFnbSpBMjXmjZdqgyACCPJoaxNeN/g+q8KLXgRS+buq9TWjmUzPib6ANyfat/90BrWVzdA
rZDZ+S854wfO+/rJazAu20zk2DrNqQ+Ri6M9QtDSXtkB1SPZONWmYjqHCgZckyMDULnzRji++trx
AaPONqqbVHOMnV+38aOrYKYuDJ+rc74TweE9ncm46rVpeGwXXfzwwRPjNpuWvdkm7QbsZLeixdYh
kJeJxtEF6dYqumBbweqLCNlrUM8nyzxW41Bv2sqDA2QNJIUD2aNnM+4hWjFRDMjGNp3nHlElJVdN
5ubsP1bWIWNugvRQVj4kIjm9BagpvWjsZtzHcQU0INRsACcGHUTY2MXoMaMJWENp/hyp0SluWnQ8
R7edmP0mxqDQ/E3+Qy0liNsEaNgP7BjGxh1kcgVP7pY5o/mQDcMTVpg4Gin7h9OW6CvETuWXLK+Z
aVAvAs/dCm5lLNWbjvvykATpLzdo9LXVpCbWadCBIdF2LFuJaewEVFcq+zPvuqjBuKIaYecdqtR8
jFuWFFFViPY8ZrdhrYY5pK+MuTGAgvWx1TWoz171Na8QCkUuXHc03mlOXwiGVmQBIvm0u5nbxLsC
lp5+g/aXbQk5u+FSlsXKS8W8m/zyF3v4rG9UJ65y+t0rRcJkM/XAy+O4eiscr48ow5hW3DBxM1v4
HGKDGV9jDpKqU2PeyMxZsJFZAQGIXIY2VsKdYVl0i7awObUd8c4qtfwQ8TIDxfKzKZq1NEjXgN7o
RkVgyk0gdbuPhI14hgNvIE6ieSn12D/CeGV2yCSGaG7+o24HQMVzjZEDwytvlA78NxzshWR5pTO7
kIEJNjApw8zHFpacs721N09rLc3fbMgvd5Yl57Vig3YzYV3pcQhq5QMssZIIRMnOOp/7p2rKYY+m
Exe3mXmbSTbuFlJEuW8LL2C+qyrIdWdpUT82X1sXcHeToou1vAVpHbvjILfSaUe2rltpw6i2CFa6
4wh8ZgeRv7pWk1HvZD+AxI1nNFrUxEeZi9tbDZb9KPHNHp1eAmyjFCAMel6phEAFLkm6NwiBBYsB
5F91zXCTwYinl6rRgAMkZ5yP/YhTB2/vWk315COZYt7g6kedjwDqJnUpP2dG7M5SYCEp5I0hkp4V
LGdnrQ0V255qsQLUg3LOU/l9NvMJ2Dn39kRoRMqz0wLYwrDpQuysX8uut621Xyf+U9t7fRZOM5hu
39H7axmPy23B5CMqGs/+tbCvsOCXBSXMOjbuHoYZX4GvT+7PBBsxYFVPRjmgOyrJPEC2iZg2qeO+
1Gr0o0GHP2EH2i/b0vUNQBgLSlQMzotUGMw5UtMPQcKoBym9vEps5V7NtW6smjoAMFbA6+frLRtQ
t+dDot496JVBWUtTmd9rQG6yIvIlWTGwvMmM23FBoxM6dgUTMe3O6NBXJ3eGGuxzIdbtEvwcY5Gu
S5TWYWEaatd1jNh9AxhSV51+w0oYJiIEmSiXrbOZc3ooX3Xz7QC2D6MMfNoxS+YvLKWCL7OpoZHJ
xLRW2piuKp0HROoBdCyQT06hFjQZsUcCw/br6+q8JnFMFazRbup7TffdtQXZ+VD73hLihXTuC58l
Pb0Qi7xZG6rI5+370nS1WMcEHKj4GTxagmvdVxCt9JAlJ2BVWZNYA1oY+RTlbXoDsO2AkjDCutk+
ZdNE3QYdOQrq9FeSzH009LioxegbK1JKxQb0Y7XNKjVs68E11mNGMrgyJ8TFw9TcDKZMYbt3zS9R
x+kL/uPkioHSe6zbPt9rjnlerrc21FT0ZksSx5BjJavHRdV72F/zTR0UGJOLxd5aiABvYq66nfQB
HXTutSvDpwwyPpPJGoXIgKjReMcZLTe/FtquG8zl59xa7gqkIoe3TbCc0pnjn6Eqf5RFqt25xaCt
G1m7j/5SxruG6fdVy+5v6C8sJqYSOKQ/Lcw6LD/d2BkZKcKyzkPZAPVdCju+G2QlV4ND/qFkesIs
vxApljTD+oIxCNg+9U37pF3AS87O8EimmVUFK439YA9y7bbjy2i7xOpgFHKK6PkcVHrdrmeAwtyV
qquYI4UwnT0PXS4nrKqt/OtOV9Wxn3BN9G4wIzUsk2E3G5QcVKXd8V5U1dZACotac0hfzJLbVHkO
Opncs2EbqG9xCgWRYaD8igG021T4fuRg35rDHGynWRQrQGDZTUccL/Tq0TwhYT9hGtNdQNeTfdBr
oTpQjzpWGwidYtO3/pNbewa0xvTFhwVp6lmPzmd5YwX2Uoj4a94V5S+o2+DUlLdKvUlfqUmhfHOh
1KFKmb7pMVJ5nxj4OodiGFkmYP6ece6B02h8UWzkbLq0yde1mAZCQUN6nB2NGJJGU07cvl3T2F9n
U+QhexYObSp4iyGBsVWGftHoWccqq0sPbHTd5VThnZl71Rp1CbIss8dSVTArWisByqJQhfMgTWke
6oreyq7G3Ty16ouxTNqmSL9D7F3o83B55vZ8Ynnk7Vh4D5F3xhOpon7ORHJrlwNvsuxGVmfu9Nx3
uvcTabJJq1CN/yXn5PnKzDTzi7BT8pWWKp/QodinuJcoK60WRDJMxjWyd6rcc9yabJwYmN5YINc6
dMxOD146tdxYwr6Kbc7x/biocUKbSI5qyLmxyNPVCKblsWS74VpnavozUwiaEElku6Gfg7DHhpvX
2SP3DIqa3fwseqNlOylQ67HE8TzX/dPc+/dMyE6wBFg2G+ZrGhQPfVlle4p5vQiRSoU71UGMscQM
NdPILsRs3bBW6UMayzUu1Cgeswov4VLsQYLXRujpXnatUq07amR62G+oplNf+PM3xGznSYY0oh5N
EjY2uWprBzFLcAxUZod5pXkobWLF/wMIclEzvgEXijxEbTa7AyWejEBAhfePfWFaa5QCL67jPNq2
Mz1ZvK671Kjl0S2F+8BWfwoaWvRbtwfaK8vY53E6q1ipbd355U+VKATH0hshm1p6fRBuASq86vWd
XVtuxGIAeevsQv0dK8pPQqekJHtskLagU9Ir319bVQrcHUDKQUN4uRtZz6/qMsU/CcZxpYvA3pUg
/1Eglc4GPCm2X9C664J50MrVNA9Upj1HRjuVz60I3IMyOe9VAptEVmU3i9nNoQc+b08ZyUFvzq60
TjCOGuMG6up8BH2p3UHEzx6tjLvOkw6ufBP/oAp6ZgGaeev5BitFx6F5+SU8sIoVJLOBH04P4Dqt
7S46K8zptzD3Mnhet4t9peL66BmpgfaipbiiGiTKJkCDsTW/DnMuorJhkuJ4KL7rqSy2mp0PzACW
H+55F4pqv3tPqiBqeniCng9tmnOlFNyG/GHI9kUT57JEPb0ZJkr9OO5Y2CU17qaivDKtGD5BYj0t
pQe2pQkA8XrHdiQsZHbqKKXEOMNrEsKxPnY1OH68z/idBuOHxdDWTg3A8hKjiD5orA3Ut4HdFIs5
qDHFd7YTsGhfynmnlzJ9RsShURFRiduGBQW8yNq8AirnYAz03cgNgjN1XRy8xTy4HWe6prFtESoa
7Hp6RvsoWtM/IWHBqwNF+dAGaMI1k3XehBSXU4aBYdnXV7nrKoyIwT4VcIgFshKMPGcnggOGnQLT
7IehkBk1+iNvBEOglqaognovNEx9N/ZQsmDWMNfbubApFz157Sx0jUV9g4MrC0ttggd81y0uyMVp
m4q05XhipNrD0ZKV77hyQzHuDppxGXlaEC5tdZ73vVAeDCO4Clbwig/6XH4Zlvjg+xo+WAGcv2Wa
eVfky7q1gqueAa7v/c1MbXBSLQOw1go1VClvs8Y6Sq0CBlmqRw5PT7B1rox4uus6nn5lo2sycseO
ymIZd8MwnhJKocI6S9VqdtLqlOdBvRmnZbj3E5cd8XR5SSqz2aTaq2yy18ViX9+GdnA2EbCPmINP
5UQv3fiexMlQLod6HoadEFjY0oxXRTBNQ9EWFM2TUtlDwZmX7L3Hwq5WbQeaf9Kqr17eviVdQSU1
g0VcFcY5lXlMGehxehnXWpV84YglWsrlzoQmujdNDAK9yWHa0kKm90vxNGnqVzZYO9jlQEuDiQWQ
/MJ2Qb7N3NFf+UslwmQajqzpjsWo9+jyjN1EHWyU57GIvC7Ir8Wkazee4OMb47K2M/2qpZKZrqfM
UbyK4H7pdUEdEfcMgDIboXA7lt4uorZ1AJqqe0fNVaTSGGxUUK4CFFLWKJpdmidUx5olKtu8KsKq
UP1zi+NlbYsYukEnjnmr76C8v5Cq0tejwTSJOZ4CiNkF0VDE7D7N03XTULxrTN+l3e+YSGow0EtE
M9kPVwbYB3qh2AeTO3+qtlWTfs3a9Mj6/MqZGfvjXjQPsWFdtd5PxzGfa10eLD1ZyemWqcEqT9kM
cYM8vcqynqpgtuZZ14z6iD+k6tLnyq1+dAgqmermG2mlL2Pce1f25A8Hv2fPz0xa6xon1hf2cp2Q
kvWHnB32UI7LoetlT4UqMWjNGLXI9MavqUnv0lr9dY7yHuXFyZ7rQ1cnX9n7rBHJvQZVzQYYNGrK
5tsQxOpRb1lSy9Qw9kKaZ30m8j0J2Tsl3DIo8xZAKHxeiYCTvinbt4qsRrA8l4EO6H9stjOFLRVc
q0hxlhZ5dtPynpn2YUH1itoZqAlqlpMxsq6d/G9099fx/+PsTJrbVro0/Vc6eo8KJJCJBBZdCw4i
KVKkZlvaIGTZxjzP+PX9UFXVdSU5rP4qwovr4YogkMg85z3vYP8aGqKuoVVT7XVzezVq3J5lOv4K
pNeRV8kWMUnjd2IbW2E51Q6Nyo6WJ9/B9IoZtXTpj8EvUuOyF5OrNshjYoDsOdD1Cl5YykSbaHEK
ebtb0KY/lIY3ca64dsCWqUcPLpuunxuLBHeD0RRTTvsmtPoHoqV50BgtM0TQtG+ilBQrRg+zp/QA
aHtiDBIE7EbVHaeaFj2rqCBo95N78P1fRmqUWwNVaYVx/SpNSkKzaX8JC1wkETLN0DTV2u6dJ6Bx
Z2WV4neTercO9EGRYw4XhGm7BNSs1rZfZJvK/xH1Ix1PV6yMsW6AH5Nvk4jcpUwzIl8O8MfNpUn6
ZNLwzpIzFSw04VkGI64+LX911H+mhceZ9kVFJZvDkZtMJj+mvDCgrJMcQyadcvYpOepFQHNFJFqK
RCfb99yifuqW2oxwmzYJUuKfou4lmzM1787HmVWN+86s89PojLdIZdah3W607L5pL9KLXLfeT5w+
N6bDgefTCDETfw0ygcv6MP2Kk2ZhkovxarpkltQNgrUJKzQjvXbr4NasaLlLO9cMJUnIcvyL3i3i
9eTHW7yHSU3O8vBKRVa88az2cWhqvZyc/IoZJ9HqI2MSu8fYxKegBp35UaSQ4TrO1vmcEhUQOBuJ
+AmoC2zMCROc8Ri0dV21agyyHAqy2x0nnNh7sjtjTO5NZXN/mqOtIEj45XPL+lw2VXvvEkuwDvNu
Rm06P1fC+0Esz7PlNT+YMc5rw7XKpcjHfMUB4yzJfbrrZuuAyb+QtQYmVfFWwqo+dEOSLuagJTcp
9+TDSLG+tpvwUuCOt8pdhhqxYVe3eMCrVdkW2yxqaZ1Cgv9yC1zcJ9ZgYYgq/RmNtVqWqfmt7I12
RZyAxDg9y5ZqhpxW2RxQ2srL2y6kcQqw86aXnOpvdIG3Pi5SG9JOoXjqMWFXmuTW9Y16Gem+XJpS
JFun6x9VYTRH04/89ewKqKgqJ15wTMa7VFbJIxmdAMMybO5cDRQXhsFwxeTPWRuj69zprtc3ZdE9
VaGcqD9cgeFBWMzXY9ESLcCheZcZkXnPSWDf6oAcYI9oIrJURxx/auyzrY4SxQn1d3Puq43Ompx7
zV7um4N9W5X5gK81pSpm5aSXo/TpDiVH4IFoXtiEzVTc21Mh10rFt4VL5KKBIe2CriRfzaLzbgZn
dvdWlbOT4ES1iGT0gpQ132QUyXjUD1gZCMZYMBCsDZMF8psrEn3nKrsnm5UAQmH3N2mtSGIf82Th
dfj1hQXgNyHARms0Vz2lwd4pdUScD+mPheEnq0R0xBgRJ7+dh+JiFqzeKYyNtVPbwXd2bGIru+aZ
5HFF7hEZNsjDDCzEVWGtTSeo9iIp5c4YLWtN7NG0xIhhn2ZWs8Qv2zumgWeBBPodohOkc/ehkPnB
suYIfxJcKXUy3ZDSAwsgMRHc2SLGpVHFHJQ+nnlpbJ8gJow3YWWc2Tfmb7vleRFYYd9LO09XymgZ
PNbdvBoz41s1MhsY2rSmm2BIP3j+nXYksF3PxlkueT0IdYy6eFqBLxgPuGYALI1onFlA5FzrRhEo
bXXVVvRgBqCLjlpFrjvvx5Cb2E+q3gX+wEqGJhNYKxK+zoFRMrrPk2a6LJRRrtJBDdeDPkMOctDk
Oqc5hRTpkUOHM+Y8NR75WsM96AJG24zRJfu5323JXfKO4+wGB6slM8UfU/gEw1Bv+qgiH5RQanIP
FD5ZpR35V2M7xjtnjOyXKpLzasbx/RAR41yTM8ski8QDDgUVhps2ohVJmLFtmPraPLMyk/tI+hEw
rO8S/OJkP/1GYg3UZ4ICER6JBUN8Nv0f5FMlO8dT1q6tmnk3WJ08YCdNCk7oxNnrwGt14h+XchlW
5vzo9C3uTWlLgJnTmLe6aNNnmVj2JcnqdKehX36T7mD/YEjmwIEhXDhmkreE3sVZAWIqV9E8hVcg
n8FyDALrmLu1t1C2mYEgO4CpEQrYg5WPRGp1ZLqWkUY+lzTNru5S4LypdzdMoe1vdWaK656HsrPa
vN3XVDf3CZX8rVfF9c+gtyZyAXEfX5mZ2Z6HbfDxBRSXqIU6I4bKWM1GF16PgGa/pRFmGzEDtxKF
Vwz9kkh4gO/U9/JVEScpdjGVAZLfEgQcEcN0Bb2atK8OWsJCEEp8OfdJfCTWcf5pz3nLO1Lj5tmX
3UttVvQXRe5tk8lkZyTDY4PbuvzFqifmISCGAv6iezv3bbMk5v7s5Y8/1AQerdRTQJj1VV27+UXS
z7T4osBud8GEViLTKtox3Ew65BqG0GlWBNrVh8Eew+s2D8RBN4GxyiJdrGNCWQmvZWQHGOpuKr4n
3Bxbw3+rRvelk062FQ3AddR1Z7sBErcNAGrLenackUwpNy+mX34KN5RpIcPSIA9eekMPO9O09b2u
0rjBYkYOK8tqRuY1bLwMpMH4QAMck0Ar6QEDFm71O2blijhvjrHmYUKLk+6LYtZ6w1A0f7EiZ/hd
eL27iGMfgM1y1XVbazb6agx+j45MbqM20yvd2Yz9fH+4JENUL0l/YJIj7Pgik5S5Acf9IZUNCpxp
2KeOXe9SR0KdGBOn+jYXHD5e+iMMdNCckZt0a1jVsByqGntWT/rbhBjTAZY7Md5TAapkoBsoBhel
uxsemYs9JiUnJ0ltrBLTv0u9uHyY64kUwgBUo1hnTea8ymAAWjL46QQnpJeexT4cE5p9YYlEHAhi
NZek77VQz6Dx+KDdL6bhBcdS94yZEjIGGfvqU2dLLE6qmsS9uqrJypwj9sRwVr/IMOiRt4GzxDEx
n55L8OsgqNGCIWiTRcnU5LqAlnfRNVZ41zQlFIHIgCxAYAcIXc5WfyZuXzSEKF3YPZdjdEGxK9Gr
rkJXWWsjqWjVdWHvc9cPX+KEIaQZpt+CIjcWxPAQW4gpmIpWlcirZx04xbeBe7LWauR0QF+MsRoU
oKmHVrOIjDzZVGHzMiQE7DWyfo5cPW7QTjfXSTU0xGN71tbCufKYSsd+1EnbbGU0ZUzhbKCpsaTS
b9REf1OLC7MgUE/3KUwPlQ7LbC5hq5G3xKVQzFbF9Gypt+zZwb9giuPSOrt6rWPSC/JYJLDxmRfP
BDZceK7BvHjw2qtmThwGJsyGAh8LZjHY7aJicPOTPPgeKJrkqA7izyJK0bTMJJdsbH8E6DKD5CrQ
itTn1raDjWVLFmWUq5XTeI8qcnkTOJ/Tp9Cu61Mxuq9Oa9YHawjYFJpzkDyhlg/s+f06dMA823sT
E6g7OZVABXVh7/yOtAYZ6mQ/gZEdcoupeZv3xhKg53eWORlGVG12GIa4oryN8eQchvZugJ/JXF0N
j2r0YwacJvMNLMIRJCcANXZeNFezlUwr4RNeip9RcuGk2PBZOFOdlKxJ/zD1jtyvcUXHlm3HrDGf
EtfvL6dwYJys4S6RV2E+xLUBkzMpbynHSlKwSVcP/NA4Daoh21a7egVDTdD4pQljRsiwkd9GCwwt
6auDhq8fQ+kkseS5C4YZQpBj81rU+VqHRbFu3Zp+rSy9I6T/+KLVVNMG0+2l76Q/Q7d0N70HaBWG
Zra1CSnachg3e4djqGDSNlj7vhhIlSVp/DayJhJLi9Hf2Ib/3fdbazOGiXEYw8568aua31btdEh0
r3YhMu0Nce3hLiH1blMWfXCbjOACi35QxjGq+mEpe7t/bUmZLPhu8s4jSxW/4X6GXxNG5Ub7M2P8
un917Q4SMd3+NXEhU8lk2RUHFeh4OSkmUpUt5KWE7EOGetPVL0nhjzzCjj6CrN/XpBP5nvws5xqf
Toj5ifGdhPb00FaMJS1pZevKB3AydN8SnGMPG1C/6TjHRrcKsjxftnM7f7eDUK/CTNtLW07NHcHj
9X01ZPXFUNtyhyWntRo4G56iIb+A8UaofdEDnYRLGcGyMMzuFiAdGLyx5YLEuerkjyJZR5ZjBQsG
2vzsoqiXbRayHQqLPGnmkMzr1rKP+ouSvC5oRDsG4avBnUKij5r8kmBy7tZg9vd9OlVro5+i+2iG
NKYDq3t1wagA3eb6sppKtdYTaV2AGkwgqCGKhRrlI/9rc6k4cwlwtV5DWJTcz7bfOH6Uvsz44j0M
Mmkv2Bj8Q9314T6H/onhhO2tnRnZwySS9kXAq3g2ZOM6vDmNv8p687HjW224u/LWD4r6znPcKlyU
dRetq2KuVv5IAPBoVOuJbJq96LEas1prukMoOeEhJ+2VntL8phYlVKikhBNvVW58CjxXbbFDo/au
RXcJcWG8nc9hxfE4taveqryrhqHUN1plOsyQnJdXYyTee+mX9EFlrIG2O6s9xKKfTnTQD9rOpg1m
qqSMi6CrDoEYHsqZvtaq5mrZ2+5LHylrX+OHfQ4+XkwMHhNGkbAiURve4qHzrOLi1fWDGCggAl/F
rAHYwimH36Y1M/pJyE5lU83bFb0qIcIhPQZufeYPS/v2JitUvJOlVyJtY2ToL6wgsEnObSzS4LKM
P07TwthOKki2ru1ookXzZ2OY4IDOeNRtHS8iXTWa4EW5KB11SSxenZc581d1YydOdC38ggmXjuqb
qZnH+0hjUlcyrUNyx8Q8zJJhk8TGczq68RImltqqktFJcvaO3OCaGOxTl3BjhqL2yg7YHDAd7asj
/OWHySCwvJZlusvxzVz2xEiSQK+eFNSVfZT19nflQkeJwz688Eb/0UnHHxHmfasky+QaQgRiwIIl
Vfu2f1sk7tZUx4HE6NCJymfDyaJj5db5raodDkq3XkFeEXNkoBsMZzzqYb0HzC4WTmqc5rQk2lza
P0o25CWn+++YLMhWbYLqxrSb9miRiHp0UCfOnROsfbKy1m4QeldmOv0gIjtfibIH7G1il7Oryzlt
we3STNPi5JntvnoVTmyEkcOmCmdCKCfbbC7GqMKXD5xi3SpIoI0HGw+l1feeHMEl1T+mO6avjRWk
X+eOrPr6RARmeF3BgHgis2n+bU1Ffm+ZEDF024lbiB0JG1GXg7cbemEEffxNGQ2yT3h/ZFdCclxB
uoelaVhbvzPKS8OjAyR320pv2nSESwRmWzH283X1w7PQx0LXKdclJKytYAQLTzvCLJtcJejBqVjC
g+X4GAq5mdCmMuIyyusQaG43ela0nUh4ZLgjmgO+4JSUBBL4zZDt03SwCCXsfMbuQTDcdRDvNpC9
OLGG1CdLeurvK7NIV1T107b042ApwNoPYWQGS2gTID49DY7DPGXxZlLrG8ASgZd4QLT2D7f1Adq0
MIARk9nwTsNIIT4EsbfxINv9rJix0o7PEJ2sPlk3fZQ/Vo4s4B/WYCHLjgi5lXIqa4OKwHT3oZsw
vkvpLa6SqSEAAsFlBNvGUTeRbjkr8Xho6SZ+N8D4x07GESGrTu/+1rkLRa2Dt+MzEd342ewcTZQ4
1FNRfjecM+jRy4FKtvH0w4OZelkYyAnLBPiwV8hx/LiPH3qIUwBS/bBv6xIihO8VzgUZicNCEA7E
F4EBbExefdXAXAWKj6EbBKm+1WYGpcTorUU8wuajUjE3pVV9B3wkkq0g7HYOoJDPYf8TT5Hsh2eO
7ZEe3H/IwLU2XjUXl8WcjJxnEU1JyQKtI2fa0hFZS2Fn9aXX5dGqozF6nKOZ+IambzmHBGaaoUPy
e5E0l309IAbQMVyO0VL9xiW69Zj7uffS96B6tdP4a52N9TZMqGaKvhgJr2DCcTkPvbVFstFTvDrU
Mx4tWjjBoRyTYI6Bh93qqVZyXo/shQsnjsaDjhAqUhE54VZRPhCYwHTTFmSREszW/motY4yWsimK
78DV2e3YQPsoItIhK+yP1tpm1jsLkr/avBsOYweZElNRNDMZPck51osZWOrcahHehWblb8w8Zh6X
iSeINF28TDgMXbv2tzBmi00++GLXlhoGlwzseFEEjryziY87TDDmWPt1sqx4j8B2yAYciOhDYeWA
5BtEAw9YCH/jJY+PvoR8SpOcPbYejgMLa3Am8Bu3CddeZw8nkueD54C/X8ZuT1ccc3gWpY+NxxR1
lyIjWLPBInhdegFJtgN9fqpANQKc2XC0Ys8Fr79TUNtX+GcyRwyi6kdDZAb9QDxsA4jbS2FM3b4X
JNlV0ZDscs9tLqLZG39r5fMueJygG46fcllwlDNcHUjTMJoeTUoTz8EaOQ77chOlQDXB9I1UQr0E
H36dza5b9zbMStMOpnCJb7uxlU71TAQ9Y0sIRmuIO0QiQEoZ0IiQvwFOisRDV+PPQc3lIkgYf3a6
D1fxEIWbijfwaMYzaqPObL8zMk7XRYIidKZZ3ZmT61ympRvDJPDz5yRJn3phAnSG7CFSI+rwi+nJ
MIoZaYxUcMMbY1nC571NUDAgoU95lSelVQJ7hLAaJ+h4HSShgm8yx38pPO2+yPj1MQ/tXXLa5ldx
fMl+NR//0flz/hnK9p+fe44q+/e3fxv8Ks6/WeegUNMNUSXT7a+mS9t/hpr9//7l//r19lPup/LX
//nfEJjz9vzTgqjI38efIYD7f8lMn0LT7s5JZn8KTeP/+u/QNM8yyTkjpsImUZ6/+e/QNCbU0pXQ
tYH/zpkf5MK/JaO5/0aUuQ1WZmsb5sRZIv1foWn2v1mgIcAjykZB5OFc+1/f/vo/5JX/kWbHrfrP
3/8zF+mDWxxDIy7N4+qktj2UCOYH7auCxxKQ7RBck80yXYdqTJe9yuqF6gbjSABiwayRfbF2CYsm
PLtkWl626ZZUoPbgNGlIvlUq3QUq7uGqZPGvKJeJcPI9TQ6nhc/0Vzru8wX9t2z07YJJRZNSm8p0
tCk+aI/rMiSgrq2Da0Qkxg0UEoA2K+ku0toKlk6Xfa9GCdKbe6ieDMCETYXXzhdi//f67fM1wNi3
uGP84vG9WQL+QyPZQpBqpcZ2yIgdefJnbb1kvah2EH2ZUzZm0qxk1Ybf/rGy/vSszlL191+dB2R5
gm9+/o/zSvqnNDOMxoYw36a4Dps8ck4tUqgnlTnWcbKKaIOLlD7MZRncY3F7Fk/0hbAWXjm7LkR3
P4kusjF3b6x28ElST4J8Db9TfBGT914Rfr4zGIYL19KmIz0F1vL+EjPfbqauzNPr1pvywyARq4Re
0+BJApOt2pqVFjuEgupo9+H4lVPT27P/cIM8V2vLkbxrWnofBKaNWce29pr8OozqY2yW4T0RvNQ0
2NVdGYy9L/EkBBYlS4A8UCnqXQNlYuWlUXyZTKFYffG8zs/j3eXYppYmRpBaO5aN1O39zZhjTV/T
FtE1PQKvVF/aw+sM8/9oemOTXYREs7/M1KDEnVYWEy3UeQtLldMhMIo8uEpyK4NV0E/tg/n1k3pT
tb+/OgEC5tmmxZGuHffDaiIlWEU4brinqjQLRgPFfHQHq3kSoo82b1C624GlIYBp92kcG5eFKJIv
btFZ6/3+Gth82BItDaGCLfDDA4tqJLmdb7gnEk3hTmZlGW1Myt+9qbP2IZEg7V88k/MC/PiJrnBY
pTaySkt/ULb3TdPHZRYYpwn/I0Q9NS3qiNHxT2FN5mkqC3lrFGfUJHC9KziE5yk0F7cYqra+dCLH
e/z7Bb3tFZ8uSEmIwQKynv0xvpJsJjdEK0APB4Bwo/3Qe61nMV+YsLUv2qb5nfa9tyERmu52HlHd
DcENFMDyNx61qBvYKDomyCV8UsOM12NT+3szR0C8iCL3QXZ5ue2GLtr8/ao/RN7xnts46whTC9tl
I/Tkh2PD7OmfWteyT1SbBEI3Zbs1qvAnYyGgyGrAsJtN+jrIY8i6DAX6tZ/nxkET4r7siiCEADBD
yU7oDXCdI6ChNlvoeAHoZF734uhSsNx8ccmf30YumQgN01MuYUYfg1EKmeTUzWTQ60SnyIQa+6IP
ZbKJ2JkuardR+5b45Z0bTOqJKPnmIgmGJ4Ti07qq22gzOgQhJ9MUfuFoIT4dJudbqZhcag40ru7D
lslZU9Lg1/I0hE38iLeSv4ll1D00mmkRVCfrJhvjVVwj6Cx8xyPLt5qQ+satcSW62blEGiaO9hz3
K992mteOLXiFnDdff3H/zoY87xeqayrLdLhGW9EHnd/lfxx6WZcaOI9H1imJW46XphmLXTQluJh6
dDRcGVgymsqdXacveRQnOC/M08YobPXF6ft503C5Ued3hSVo648li2H2omZGZ52wZmIvBSz96YGB
IbgLsqPftF993nu7gv9Y646rlCc025T9MfYDTJ1Ko0+tk134sUnI8ytuPPmmKGN5TX+o0DOg4IP1
2C9aInG+WrefTn3Wh8tnc+KbniedD69aBN40pzmv2ugLZCGtM0CUcdxj56VMfdv+Uss5ObgZudjj
2JZQNKvqRoUkpBV5ZryORXnvAt/djFSa//KT4PSwXFsoz3VshB4flgQCBaBDvzkxKyqfJi/FfBHR
Beui68onmfNO/cuL0D4fV1SrBBBLToz3n9hqcV6HajhRi7IIEyIILlNCfhAEkmZYkLK5UlGEPtDU
PZoLt1qNiKEM1BxfHSSftxObYue8oQiN4uxjxJjPvBMffnc8hSSOH1q3ISi7Q7/X+0FoL2plRldM
M/31kGTJoc2HCCZPBHGqLwg1j9Gbzbyy393oq9ynTxWYTVvgKDKV6RJ4PB9sYQjvCEoKVPOknSHa
iLGvL6VlhwxNCudJFJB0pTeJRVDM0faLh/N5pdrSUTZbLEnQwvpYUQjVBS5yT4n6t9QPZd+n4AN5
kS9q7P1fQafFUdJaX9uw95YB1muLmeC6gX6b2WsSmuVqyodhO4ZTsXUD3Y6Lv1/g5xeZJUNQubAd
x7Tw+36/eCqzYcpbWfJk2kP70LU2vXzVdc/gTvUhPOfb6jkJe4QlQkG5Sp0ff//8z/WpbZ/vja0F
w0abtu/9BZgORrpw4GgZCs/41kwZSDfRhithBdiLnk8ZXYnoKqiNEAZtPAWPfeDHeFUJb3jAPeVf
C6g472zvr+e85f9jS4dekvXJEMoT87/vMPYvhRf//uI7/2FRKBpf7rzJ/vlpUbiij2s3cKG211Nk
Lt257Qi/5ezIEeQduiANDnGCS3huYojNqENtA0hSO93nyS6EVdctiRRvfxaoU9fC67wvFu0fDhMB
cZFz5Lx2EbO9vwV1ERbKHBrnFKWsibddJBpjtW8ghz7B3m4e/n4/Pq9Bl7JJQ+86l7xsIe8/bwpi
QxJno04YcMRbhTXGAofw4i5Li5gC2Aa2qXENSM+Rqkoq/cUr8MEG7e0wo87kiZwLoXMV9/7zjVog
0y5ddUoM1e1Av4Jt7qb5a3VWPYpYrcR0fkHQIj72s5tfWZN733h4o8XJ4GwDnDa+6BjF5wXickHA
GY5wcLhwPjwBG9yktEvHORk8n4c6LgK6VjsOLkqFGgEmj/4tZayXYc0ZTwLEtqsSMnrDMEfwaAHv
o4mKfgxmMLySG9N+lZj1hwfGXeJWs2VQ93ysz0tmaEZga/cEk5D0y66Wxa7psuE1Dq1il4hkfG0D
iI5vJdc4zoaz+vuK+UOj5irwDg4ajholP9rMtmMhvQhXvpPbx9NtE5w9DOIEwHJK9oVq230WQL0Q
SDi30Timm8SR5Vewyx/aFBprQREkLcI67Y+RxJznhTNTl157qrtkw8yvDDG2G5QI+jolS/27Ow6w
w2qYkwurl+QgRDeJk3R7m/CkeJXWCTwjq3npAoZNTJgipE+iOzmGKBYVjrE4HWnT+mK1/6G0pkSQ
4AG8Lrb8CJhAW5AGtCP8K89lGioBfdNZFk5GpQMGot0Jdbj6stP4vKAB7CzXpL2m8Tc/xv+QnDZ7
vQMNkXO3faiHutpMuFJki6ymBlt/sTo+r08bjppngRc6AC8fQQZDtaOVu0gF0TJSfkVl0z8ylQn3
btaMr5nyWiyA8ABY2AYzVNCEfo0TS3+g639wGUfiyx2o6iLAM2MF94toGBHUWE+YQbM5S9K35hT2
+RcP5q1ZeN9M2PS7lO8e9rifwYdZeWpQViNOVVcOEFThAyxriKEHuCVcUu45iFXL2m73Glb7vZby
p1cCZ3VwEn+3gzNcWkV3tsNN8oXTGOl9L5r2i636D3ulDSTqEl+B5Mfjat/vlbM7C3AzLrKpzB5r
G2g7x1wn+YUUabcJ0tLbTZ7n3xMrL45QcQdIndEqK7BwVH30S5my/8o97Y83TipJrc3uxy380IXx
mSh1K+gRzaw4pRrRPuBOX678qNB3pG5EezIxx11qxTMaorR47tueQtmA6+iasX1ntJ19iIu2fVCM
tl5lGP6Pbtsbrm2D63ClHypQ7IaI9karA0A5iCMcivRaxf43byhh3dM2Lol1Tre4ARV70zPR4pQU
h7Pj7kQ5tycDdODvr8jba/5+sfH6Ow5F6Rka5DV5/xzDuMVtDfba9YjuZ+OornwQTK92A4q+myYX
3B9eE2yLkpDjA4gggVrWh4g+vba4nsKQ0a4Rp5pcjyB9nKS8Y9Y1LkoVNtUi67BGM85dJ6P34dUf
hL4ZZVUuCeDFPyUZ76uxG/AlIJ0Q+TbiHT+u9oPJl111ON1FiyHIs8fcn1je0xkNNM25xbpjmvdM
qNpF0FbdbTh7xRMady41HvBMWZTxJFZzElnbuoimkxfkw+vfb9vnjYWRBPMFrejtcLj4cC5nPUmX
cmTzlNHgHFRuJhj9jP33UFoCkRghMmERChx8ygySepN/UZj96eOBGSygU8vh4P2w0AMvnaHADdF1
Y4TGJdzXZCWwnwcZrOttORRIBpGcVBf0iq8lgQPXf//2byky7xeNd37tGcLY7OW2+2EVT73vwfoK
0mtqIVZFH6KYrTw2fowo5+FVuLJ8Yg+FKzCZ4ogTQ/5b1C6GCnmVeoTucTjclOxoeKchHFy1+C7U
i7JrBENq3FMXkzXxGKUfIldlqlvtjGgUx7Yyo02AEjddCMxFuiXkwGJecC7Xd74xTt9mQqvw8cKk
TqAYJIx6FamRizKyXBzjAq/EBa0mh3A+twxpszOaRoCeOS5zJmAPyuP3Bu3EK2Z6ag+pKvsemn31
0EKwvnRg1uzDt+mBU5v6hmiC8imLzhvv3+/unx6ua3GPnHMb9gn37VVj50OtkmuDORJqeYD061LY
wc5SkcAAe55+kKoDpcWewrUxBfKLxfW5MIArZLNJwfo8jyys9ztCgPIPV9NBnLxyoBzIo/Kp90ue
ShpCbJ+0VTPtZn/9+7f+QyXHx7qkcDEVcLxP9YhHxZOeJZinIPeCH1aHK4nq+nRJs9qsDWsebmIU
E/vaK/WNbc24Lbw9i//BVbi2cjwuRkqC1t9/eS8ZxsAYsdVIkPmk2Ne4DQxcJ1zHjggWEEV+mNXs
v6ABx2zp/Od5136VdnJ+ez6+Xe55TuQ6YCjO29H7j84zYEqdSklAVDD61kEmsiVPOsLAgym1GaXw
YjzYvjqX7iXdkv3Fg/jc9FF2mEB6KIR5xdWHx++0KVnBDISA7wht5aE77YObuuZR4/+21K3NXPPv
N/2D2y19F4p226bWOQ/FOIw+bCdhgtlz5nbxjYrSetmFgbRhGBS4JRQFpgdn9IqRYYnFqWivUt3W
y7RCAFnnnbHWZVY+zbmHcK3WpGA3HhrkEQliqOfi6g1z5OQa9wMeCn4QzY9vgz3AdfP+79/iLW/6
n4+NykNrJp7Ar5yln05Sjf4RudzUnbC+LA9ebVV7JStky428m9qUYykQCY5QPU4p8MGT1y6pHmox
Aw4GVYBdAefkzolkvIJDDgkXlmq46gcHSryXXRVx/j3GPdqlJU7mZ3Psig38mBpk163u3dAefiVY
qly/7V9F7BQ7z4nm25FT9CeOJEQgmWdPpGRU43M2W9a3BH4FlHufsznC/Md0a67QreytNVVoMyGL
XVRDT37SAGUVVaV38lF6omIkU6mdlLvuHaMULEwv2xQDtvquN0Uv2GZJdoopbXHGwahh8wYY5LE5
XLsaZd48l48G4NIBiL5e96rr7jLJsTGrkyXnGPbk7C0Q1xkvGfK2mwblxtrJZrV321Z0m6Q2QwTi
IYpNq01+h56RP1BmFbugLS044mNfPKCFM/cxLMxD28Xzqxta4inKfL2jmK1IMOCoyStlRV+s4o/v
DWMKqQVzXXYOQU70B/BAeUM+xaI2T4jNOEbGjlJHnc8dqbK118fjFyXIHzZMKA5CAJVBk/DExyJA
d3Wn7dGaT5QJ4b4oWO5iduVrEklx1P5QQMpOj/OQRqtBKaapjXQ3f1/zb4DpP9f8GU/VksUuAQ7Z
q85n2T+2Kj2IEkmJNE8j8Cb+M47JmXiu+AM4aenCR9OIZ2ySOBf5NIdHGVbibsyr4lfRReG8cqQq
n4jdpIbAmJihJsK4ndFL60bjQLxXZ5A8iPpiVwungbs2oJ1IJ+hxyLPT6AJDCNrioo14K1xNufE2
uScw6sszmdv6uXM998qcC4IDit7nw/NN8x4FYsdk5a25+L/Undly28jWpZ8IFZiHm74gwVmiRE22
fIOQZBvzkBgSw9P/H6gTHTatY3VF9EV3xLmoctUpECSQmXvvtb6VIYk6mg4jWXwizgngjXaoyZPy
y1C8JNgJ7niI3ZNJa+dAwg7t99AyN7Gqj1d1od+HsW2uBgUcYumB4c0sawKSZfY/ILAYR4RjX2tD
cgQZph5jNLmF4EeaJyrqGZuGzOp9aD4MhnEjJiTfvvSglmBZEmjjIhOypj6Md7DPBJRVHZpZMsEf
1Ob5Ov016vvz6IkXNgV4JJFjTcpBtonYdw2cEC9trVWq9sVXkYccPhjCruD1lMRq1OnJMoeQ7VHj
2Urxu7Wap+HT5NtX+Kl2NuyBPSRD8TB6VfdzauGUI5pGni/18DqiYN14mT5hiVHA/UlFeUWJpxI+
Oa/yBn9PXxxQAcfB0pIg3wpjk0SOuA4yd9jQGeZRoffrnmRflDsXpclJeIDg8oo55ZQGezN0vqiA
kmjSmZtQDSHlKVUXv5U2mJXzPiEnZoKJVrl7yLHJvnaaeGOhMRjyJFqnaO33YHkGCFu62OiBHA5T
ryNjns+sSSd7bEBi/FE4UXqME9QAeRGwrOZZfxCGaEg/NJUvbtH/KKbUO5IOmlRIOAN4uwEo6sjI
X/K08/Z0fpV116bQKxMtunE9DMM5Im9E4F08wmyxbrWMsSVa1qs4VcAv951W7jAhto+5MOQdLFPq
HfRJT46WCYTYjTaQWw4jb3H+l0w1A+Qa1dZ9raWw5joIEk5CiKXZQ7SqBy97L3JBYuuYZinR6ha7
v4Ij6jlKhLXL2UNuiWpUN4aF4nshLHy7lH9dvvDmFnU8t/jOBZ7oBF/D+UfDa6QvA1pAr0mamtfM
fJxN0SD87KRXoFZlp9uOPeClvjm0VVh+MwJ5nUnNwXjjYpG3imBJZWyzaVpIawl88DM1CDeWObYP
1URwZ4Rd+iq2Gndfp9mwbGFhLVJdNOiXzTw9nM+soF5ibJtiouBQCuOB01R1rY0pgT2mq+yrrMxW
WCTNY6zH5XKkcHvtS1HeFswud6GlSD8ekL/KAqnBGPeV78iw3WDTcgAyMsqF7tl416Lw7iS8zavC
E8O2xgvhx8qgrgOeZIQRIRaayoy0Z5x2MD/UEbhel2PK8FuQHkvTVCMcBg4TjDFWIl9DnbvUq9r8
0ogYBSYqToUkTxIjPGTKdgWaCyHzEof+k9Y4Oktp8JKHWXrXDo7z0nfR16AJtZVbmPkmhKZ9m6Fo
pV8ODeq8Kka8Zo8cVtcIa/hgcdH5WObyJS/jy8TifBQqaykKkG/IPpCjDkUp35j8Y1qd99ekhTSD
TVqCwGml8YItt3mkX9Y+mnMx9F53DyLjIURogHV+LKOXtGb1UxKUyNzn3Pp03I0msOZPAeeFcazD
qwCEwMZm138UZH+sPPxX62FmUTWd2twmPXTP0WzDGyVvwx3KUwBtVpEfFA3xG45JBYaaayLtXTDo
HVdIlxMytVzxxU3U4BhUdsRoyGF5iRNrWDnteEdMGKGoql0945phIWwHegikk6YdzCcbSZZhscs0
dSKeI4ESenGex5y/vWy0bQIKcEMnU/4WiLjEhkEK6gYqDDkNHHfo+8rsDUmP9dWwmv57Hg7l9aDE
7o2dl8o9Vuhx3/S6ta6HxtipTtPvNHPCkRO0zWqK82oNTg2qL2HxcIuTCnRdLZZ2krWP54YsUHN6
bVPENOi8lI2D3j5i3YJiA9ZV30Y5Mhk9AbAgusHas+XoT3bOqu4Z5YMeq9fTwC47FcSfLiqltRZ6
DDamK6H+K9q0z0dRbsCZpVeNC5szDkeuNo5a9WQqcBQGTBw991lCcu9awFSD9zVvzepH1Qaos5wK
XxrEGfW5tOO7otcROPRM4fF4HFz0B1s7zcx1nU3udWu4xs7UdGvrgqde6hJz0EyWL+OqvR916Dhe
7VorHZXzdR7lt7bdJwfZtdbJnWtSr3P45c5zdMKXtGpJ3ehsMMf3fS7vddXg7Dx5K0rX6QeA/ela
jln5PthM5sNREismLi7mJjE/1SaTBmNEI1T6JRZAcC0hpllbidQrBm0ZgmWv2YB0RMEhkpC9TYm+
Qk6+shUrAdIY9ge1x9aT96X6kKPc27itGN8KqkOfQiR0/GQCwLuY3LZ5hBaBGLHzROxXgYYkaGi+
mGWl4OFNsH8ZgaYvIckzAGySca97Zsdox8nxytc0wAKRXtcx7O8Jeggo+/SoDZ0BkyUlDYu+xgZG
Ig6wvP9RknF8rWGJ2Kf0j1aG4EiaOWZ8r6eqDWyomwMWZLDGfRzcZcrQHnSnLW+yYmSQaAZiBv/y
1mMIUx8pSbIb8HNEkEWjJr9BS21gzr7LfujzwMA+CSPNf0yBgcBzTk8umjRcNIpt+6VlBgs3pTms
9XwchjN4l8xRODcOisRFYeI0ab1+fMpGRdlPVdHMjpX6SJ5kvDnLaBy1MJeGKlyoF3yRgNw4avq6
0VDh8IJ/CTrI5rQ4vWt53iFFMpETZwpSiox5JsXMqFo0XcJbPnUeu1k5EQlhVD0khPld1jm0haI0
7rpZn1J4MH4AAK8ooWTopxnfVOe6DOITescGr5nr3Y9Gbx86yEIbjkHao6qAOE4RrvPYWS4ihthB
DywT91SE5XwqnvWkfWjb39RsULj9NHJPg67xzniZqj9XHCtoNdQ1e7fAFp/A7WpYeYBG8id9L2hF
z+dIiFXVM15M/hEUpYQ3wHa7u6ThT6dZFxg6Y/M1bEKeQM+FyQNy2txTsET7ONHsNw/w9LH2UhJW
XIwDO1T5zQFXmo6of2rEq2kKLpfRSKXDMMFUQHT9EFaucuOWsb0WxjRAAtOmYlee+7G64pDzICEf
4jaX9mjemlhLldUowEodkwDTRxynw11fxDdpYIhpKeVsgostR94jY2m+q50iv7a0ta7IdoDoZgva
xa46TM7uPB4Cjqx/J5BK+apy6sUwJYzmZHSV+FHWOm1jqLIZURIVjXwISR3W0KaNoUjqMa4zfY1B
eAJjKYZnVh54StK2GJsDvYQMx/AU36v6DT9maACeifrDMOmPjVuZdxjGbsfEenQy23scjcHdsY5K
DKM9H15TFU5dBW9ZSSMzoBGuc9BYjXai+DzreKY4r4TK0s61elmVOnAAmEYLw6nurEBNdzTiEc01
AJ8yZrrPkVP1V1rqmuvIkP3acAL7MJXR3kysgkNEDJ/SiV5Q9HJyi+B83oyYxZc6hkcsksi703YU
GzOCtJyRCecAITDqt8GtZhBkaE94wpDPveL8E3jnsjY4FsSaFX47GOZ3nr3A28EM7ZLrMkrdemmX
47B1cjAlhV1ZR9ze1c/Cq+x+rYxxRNKJZyZfslGddwAKfagMg1F/dWXUKFeEmEho2ImeiytnyJVv
kGwcv9IaL1wMw7jJmsxdBvAoFjABbnLX2I993u11tx+OvQ0zWU8ycZ0E6g8RN5RDSRJnp6xw2bzZ
B9IXVkRjhLY0ePnSjlnMVnZn6VcjqQ3eoq8856WRnOWBczZRs0+LwnzKQjK3iFjphhvZNF53Cw8n
Eh5muUykGxNB35OGk5T/njvQ5HLQ1i8sY4o3BGcUqwxi5AlGYLDErm+iScqoACbVKKzluVP8fn7I
bNG4C6L/gpsqNrqbc1P53JIQCjgU2tTlTtjUsfo4cIrOA4X3W88lr46el7w6538tUbV49EHMljsV
FQTPS6QhTT+fPap5qU1yqpTzv9oEnLeyuUEd0hxyfc/M5dqsSWGIbKO9JRvS9cG9aUc2TTROdkvB
kMfiOU7q/o31vMeXSynHNswVg7lqDvOKQwHxPV9UmD2kQtmQWJZkUVfPmHXIzPSG2P4Jwc1iNZrX
sqyYC4Ii7JKDYZfWwba71M9AFiYYIuPyqZ0L3jDvGegyMGLuE7usdeaoUacDkaKr2IHxZm2eh4Zt
arLsDJXdVrxUlddi+2pT8BPucAKu09woptM+GhaoCtsLeQ2jQH//GGXV8B9Uwuq8Spp8a/08iMBQ
D8Ady6C7Z6oNyACL8BHHbhng0SwYqGpKNI/euHMG8uYicoVYN940bMc8+tlJF7ubQOzKdnDbC1iM
UquLXR55wZbVwXkMe3Ipo7hjk+IWFxx3w62SBtlekV4CKo+zleJm4X1T5vo17yyBh54nh2Vittpd
2XbtIz873x+nTVI9hihctSkgYQDu+Sk3g2laGpOh7qtIWfedBZO0bQC/Fwp/EWYv506I1lsU4w2G
W11NAx+NqbFwtTT87inudD26AuGAF6rRaxHjsF80oJ3oG85fjuPOj1jRyFuGyMZhUAyiHkZ8dO8/
LESBR23QmDk6qb3N2dGpTjLp04Oy7tIqh/TLTzslqkoFk6pBtipMavu+afNXh4P3PREw5Sru8y9K
FlGu4gEF2Zlo+crUEvshV1NtR/0HwHRSaX6kZJaUGGWOpOJgWuaEcK/ELZst6yDPRxjEsI5Sqoa8
p+V3foKTlNZ/CCgPoSfBTovzRvG+oxqQW5cCfd9OzB2LCB7cjl73CDOnfIyU+BWZk3WTCKB/7IDm
6Ls6JTlmxO6qb2CVaii1Tt1Y128ASty7JhKpwdLAF2YKT/nROIxml1nP6A0aGZPM3kyrYziCyVDs
KRoXUwKBH3yZilW1ackYmZv1VS6GVw02OX0tlWPi2AXZGrs6dEGyardmlKk7V3GyVe8O6c1UJ3UI
1zv+dm7QhBnUbXQ9FXL8STjj0/uU07EhUgQyMx5pY30xsxm2nmKS+6Y0KVzU1mDydZ4HItQvvmdD
ENyeH3cRkpJScrYgDWx+u9Ms9ZZ0Q4xTO2QP6Tz4Vu2SiFddE3AymLCyiswKatErrEZGTBNO2ApO
dcUgnON9OdJ0uEIOrIEl72PrLPo2nspFxpjWnqdLGzXR6xn3Q1YmYCs6IEV9is2RA7yl9DWRRFmG
vmGi7M7BYLSw6OsQv+4QCA47KuDhdRsha17ogZ5/g8QuSQwxopvz6mai2dzqlnUf17F7lA1HvvW5
S3gukeh0iBgYUqbdBkZlPdazKvtc3rEf0Sxk8k1Rijr3BKzOwI5ISsIVcUzuqUfv+DidF+Ja5aaL
IDokbQnjNRoYSXZoDveoZ+QB0ml1HHQIuCCR+COw/gLk/6tV28HKiIV6q6p1tIZnmD5b8Vjv4sFc
kWFlHWmOKXeEo1K8zJ2+ymBu2moFmFmetfy6t6r6OTNrTJrM5YHvdMPdef7lgVQ92HlPUTPk615Y
5q6FNnlztgYAXCRRaW5IMisvv2QmaWZ2EwIs60dlWVdBuFLKuUXUyLK5SwHzHjPUuyfpSZKchk4e
OzSpGxewp7uoHOvF0J3soM4bH8b67hh5AFDQ5sEvkIlKWwRfvFoP5toyIHIswDkFELs4QQ+5SkgS
cNdt3o4R4gXDe3OmkZ4NbiNZOB2ROyrRxGN51IxJgzXUEprmqQGnIs1dKw3iAyfBGLCwBKdy6Y4V
SErTio5WzMDEHBoekbO0rIEGRhXfZvHKYpEafTpkZIikXtZ914AjmftuJFmCHSfp3zqLSUJ61gic
93niiNijnGluBDhC5VmznYzfYVaOlF4cLEvPcmZPZXgilWfY0D1yaF6QonJ+lvCTaevSM2kagBfc
Q+KrNwU92B3OEnfrCqvaCXKfdp7oV1URqFeaKqMHmVYvWHijKw40HMqsJL0CPb6FdKS/NpXZPmaz
2tOtHBMfL7A3eMvRNap+QoazYXxIdW94IEwgPXoeBwMb0vvGSkj7yqXU16XpHh2K6iuvVPTvPE/x
s8RodTg/8X9v/n8gTkTA4iCWdFlmMEhedMSBObol0G10Sk6bPdA8/+5OMUzSHoqF1KxiX5equ+lz
cO1xJL9IKdFP6YprLGOvCH68e7oEavBNZvfBJxqFP4eojJBdFd3+PEF1Lge53QDELqvS6YY8Nhzc
aHjT81TNNCMdHkWZJocO8Bm5JJUIvM98K/OQ9Pe5CLII1eRAY7tovi+VrEFmFXbvCLK+wxhMBJ7q
6vm8ItOlIr8xTsW1GqlPfZElVBFtZdwaVRn9SNWsZMCZx+vzT/V/23p8Hb/VZVP+bC+9x79aj//X
/08GZRthzn83KN/kL7/7med//d2ZbHn/gEzR0WghvEV5O0tc3p3J80D8P05k3f7HYEaP/A2xuMqr
gHjqP05kzf4HLxBNXJ1huj3Pt/+NE/k8Af/leTIQAHvotHCPekjFzfNw6pc5W9w6cZInLgpkXh8C
hXEapHRyY5WsRDJMbmU8Ke2ObrQUgJ8Hj+xVjticNghdKXwFsSBTiMGofoJZ7YkcUKrgmOilhB+a
00wDOE3Hc9F2GtPzogqsN7dpeyIDQ1mRquO5aXWw8Gqw0DEBvVcKKZ9oaM+Yv6pM0CJQfpi+SfMd
bJ4q1FPb0iQrpslCjgNjA8q5Sl2/kFNY4XkrmdVuNbgf2SGh2NUXOPOG5zz3tNrX4SCDzvccAdBM
CEBklqXY2apt0fys9TIhUiRyk2CTs/VxeuuqadrXRk3jDPASzCRMvTnmCQtoKxndxIs+eGUqD0Ob
RgBDATbw10Pi0vsLR29ctCG9MY6D3bSd8lIjHTdg/r13SHWE5NlHxj0S9KpEUZySlKc59f6XJ+72
/Tf8zWR+sVTMSxPeJUanhqohVXIuxA9ZoGUq2Zmm3wdeVWxlpxDNBb8h77cIce1TkpWeH8yno1aP
nKPaqDAo7Sy27YXWOy6UH6P4ZO28GGXj4rLpEFnzeBltN2by36e6WlaFNEQ815+T146aYg+UpsTQ
4hRq93Ap3PfliVXjY6P9B9fDvIV2wuPEjarswnvSByoOsrluzYeGdhsYm2eCkFs/B8zzpulJ/cnY
+mKUy/3xEuEbQ7rOu21crs5dxTGZ3qrrZyG3lhJpuDeBmBFpyNn87z8vC8ivG8H7pVhGEPJ4CESs
C3llU3qNraGgI405cVeFMpRvDJTIzfuXl2H5maUHzGiQ05xpCb/O4eO+LSFyxA5xGboLE2US6yic
PjNI6JdKHbrhOtJaolDpmnI3l6pf1FEcqqfeXLYBJ3E4X4OlDL4W9sa4l0Ybi8dOz1SLk6uiKZvC
0YngAVtbrdB1loDpCgaS5gAa0eIsoEaARG8GEmhIruAwHjwnUEqgf+hlSkJFYld6gBQw7wN0nWpY
bFNAxT+8xBb5tRcaitx2w2R/MXulHVdYZ3iAUhZJCqiC3g5U7brJGTW2Vmcs0fNO+TOwXDF3+b1p
zNcu1SfLnU5MUbI2KITve0NhjWhlnRZ+kumVt4kbothOhSIAhVPsg9lE08AQ158obeuDHUBqCZaw
NZWM4RknHNcCKoNBtCQCOLLGfYowEWRlyrlyqxTIFtaFlpclAGlb5kdtQpnotzbheQT9NakTHDpi
KHgS8zwlJ0TVWiQxTlxlzPZlPxLaIwFvryxSxbJj0KuV/WjngaQvC3HXeq2JbMlWAmWi2ESYp4qD
WhbBV2azCuSeibDKr9Cb3DcK+OxkpTTTpkWDq6q9nYpUSZ5yL0rqkzGKTj4A2aiSLeL4Mr6e0qIC
bUmrjMZQUPWccf0E6pfGnDYYu207VVJcARRK0qcwHs3kTujg80Kymqjbp46s6sOUDN34amVBwUch
ZtMjYMoORl/kLhUSVySMCOxL7PpTbFqvY5pl170SYkOIZGXJRa0kTfU9YOSZyAUJnW63tWAjGYvJ
1gALk2dQK8qjQny685jyxpV0nzuXdGCINubKrA3mn03Ulea9nLRoeMoSwGurJnRnBC6cTzJIXWWU
N8jfilChlhFZ8NWkPrD3SGBoH9sK9oxv/BZRmG0jABNa6AvHkvqLHnaO0m4qbcjFW+hmTt8vw7Dp
02XhekC1+hBhwyIwYo0AVckG2hKPCLZMoelCioAp4Q/CD0Z4UXfNCBqVeNJ97Qln00S9YW8qsyy6
RTV0SO9aflx308jOVRetohjOquVzkyVSTFGxFvXU6dvKS8vnUeeZ9KcupePVtV4x+GoPRXiRNYRW
kSTU0WBO+rGCjtrXQbtHS0H/lpjNeXJGB4LQtcAdH90xCK8YwWTuagCVTjwbt+qt8HSCvcdDUu9A
OVTkUjLS9HwlKEwUfIQckS2sG0O6GYpRoQhHETLAt4uA9dsVGQpXhgltdq1igRu3kU6Fgp6BXC5G
Wd435PphtY7q2gl9RUdBsRYkS9o7RplRu3DAtKl7XbMMe4au4Ralc4sZK5VeeCPbrrYeomjQlW1p
dMS6aKlaHBtpORXrEanYfp0H4YMpud9lKBQ2F5d9hrAKjVCBnO6ZWQOz9pvJI44apTA4IIdPnuGZ
dbucGVicT8WRaBSoa9CtYt3bDuwbrEDmFNZoTjoJ3pA+AOIbPYd3VGQZGTpuPIfr0SchU5uhQ6CF
/9J0iwIL/SFi8NnBP8MrLg4SLCEgS9Og96Mh6TgBujapjce6NgSxKxW4jSe68j1JlzZBFxtVCfVv
zGFL76qgY9FeidRSyYUhdNtdaq09ekdkIJ58/PtGdbH1zhIqDrFsixo7Itzii5qxKHAAx3US+VFf
mDfeoOY+wgcafsCQP9l6tXlv/eXQfL4WCa3sV2z0HMIv9l5OkxULg0PCErm8ayLZ8kXs9r1v6qX1
NFpefFcZVcCf6eExcBV1VQ5kq9ZpVO3+ftMX55v5gyBEm4sId/bWGhc37WGuNWg9x75OvLe9ZasJ
XxE7Ai0gOB1Wu1sHpv3J43Bx8Jj1eJQLtDw4ytkuM+/fz3BJUGimYkKL1kQ/T4FYXTPYi6u/39mf
V+GQONt1OVJZ1Cjz4faXukTOScSV1Bhd9NJchVWYbKSnTv/udDM/2Tr6PcBC5zOpMX+/v1yF4ayq
ZoAsffKv1FPdmGQcKY3ziaDyQvdughfRYD2ZGmZC3eR6v1/FaPQeAUuW+B2pmSsYfeaSGGlt7ZUe
O4QbDn6kwBE4f4H/qjL/Pyu7b6ofxX1b//jRXr9UlwX6/4twsLnl8t9r7+sXgivkj+Y3ntj8f3mv
vx2D+hlyMe8tx2Pcnfzm7/W3o/9DRW5z0p05U9heeeb+U487/8y2XfgliMkB84JI/N/1uKL+AwwD
Wy+lMW0Zh0f1X7HBLtpLrLQe7giKco5BFOaXzsJ4HEa64a3qx/LOsyGUhgx+iTqlR5cZwGDr+KB9
1lW6fNnoLxh4Jw0WEmSo+qXCOPCGqCgZ65CCUWD4ycgrGQu9/eSVdj68jGmx2js4UP6wH2h4PQzm
LaqP92kB6IvMmm2D5KBZddTu8XOZfkmzLUEFTbZn8g2zOyZLJCWyckFIhHhUtCW5d3Z2rBQ/II2u
XZK6zv8AfALaKxgfVb4YEHj5yMnzcokChHDunPPQFepU0gRKwPAH+gQSMpbGJJRR4jJ5Sb8bL165
IVdXUVYqA+hpnYD5fBvfBFFDvY8pmjk4LC2SDw4sqkV4P6GrGfqVCe0xXTlym05+8P7+/tfS9Y/n
gN8EfTVGVsd2qCoulqa+psevSZ4DOChoowgao3AOCYSSd6mVJWS0hIQHT/bpl3flg67BR7/RrDYn
q5RhD5Lz39cqqB60zkMuq5LFtlanTsMW2lSf2M+NCysSvmpap3MTjLMUHlr3cnlvGFoLRpJ+5Owk
6YaObxabqLnuIbkhDzTtRUVCpF2/5MUTQ0rNumGkjf1u7fL4wx9NluiUzJ32IMqlO9zW3peUaWgB
f0PnUH2I65sYJVNP5OjQP48GtYxYOPI57FApv8rik67sh7cDL4Y13tHm7fhCrV6PEcIEh8FFyBHH
vikpZpwsoVK+6keCktCCgu/ZWHa2dOTgDyWDrf42sfhbnmR1W7qbrrrJ1XWE3nZ6seKfSrSTwvQz
kjfq5tEOr7K6WVX9Dj83uWJOcvRMH4LhIiW3vk9P5OfFZPU63Sfni8uda/6ZXHh/rIU8hNoltyBs
pmDoU3vyM8nkG6UN6T0ujQ2XODliInhb2Mv+/gD+cbiar+mxVQKMcjD+Xyr/DWvKo0KfZeumfu3F
L7TbgmNkmVdMrnCECmK/qTG2pOEay64yoo07Of7fP8P8kP96vuMj0DSygS5x8uC+jd9fgtIIKqcu
6OB0WBCWZDAZTb2C4/fWj636Scvoo2txJMAWZ8+vu3fx6JhonZias4CQWD3i0UcG6ThrNyCpuOoJ
3/j7nX3w3rGLsfWBwdBpVc2v/y8HnrGaRWoWF9Jb46pMCKUoExN6rk5rEEHGU+o4MCealZu4n7zy
HywsXNkxmYsz0mFg9vuVh2EQqWgZow1JVCx6s002o4SK/ff7++AqbOyezXuIUNe6fGDNTqVfzD36
UUtUSVcIsNumMX7yfFw6ZObly+L87LGXGbT8zjvdL19jGhtlQQ04+Z7MVu5INlkGEdugy80q07pw
wm4KhfBdZaBnpLT9J4v0B3uDBc8EuS/oAY4rFwUZ2Re4oGw5+VSM/FTqi2iJWFRHOazcZhyR56IC
depPrvrBYgASlbMs6FSuenky8UgycKwsnPyyoPzG/DQtGy9ZqfGLHUgNMXFQfXI8//CKrKqc0HXa
+OpFnZVqGGP6Act2Unb0z7WeRTxCTxFMtN+IX4Tum3jhJz/uBy8knkGa58b8IOHE/v1BrYK8bFo5
ED2l3Vg1ioPQHi1sMOXPEcnl3x/XD69lYvfmvedltOd//stzFJh9pKQp1wqqat0j16dSBN5KGlxF
iN9nmNCPrsaV6OdyxmW1ufg6ie7IQuwcxAB1KOx1hFM07pb6KFHIaOYnX+NHbyLfISc9GADzQvr7
rdGJGfTRoYDTY5pWhIP2SyuLPmtP/3lLFKAQfXBIUvSTw/77VbqQoDUVd6IfpJSJVvaNUfDrSKoa
6p3/VFT/9UT2x9rpoWieu+0MMPCPuRcPRiw8o+sbB/6FyfbXJ26/JXYhWvap+jQ2HnoFDYHwTDGw
o385y5kfEQOeCk14kMYs3BerJ92tioawPh8w4repLh6bJM+W9Mwzvyn7ZaoKPx91YrvRxcuwIbZg
QlETm5+9HH+8kXwODwgGzXrGhpwQf/++gyFEEtKDxOqn9rvO27GqVDj+QbrBKpMuYmXqPjsPzEfB
3zbj+ZLYHueXkeLBvPiJE0Ee/SDBjhhph+KbBK9eeCdbtDiHPJSiTqyf4g4op2cJ1Bie+bNgftBi
Nvjsk8xXuvgk9Jgsqj8PapLpXdTxqkLzyXFiSrN06lZx3oKJ0KEkkC32JIA7jSFw3Ywe1dpTs4dh
6JWVJPYYXsBRMeVnCMs/NgEKTopEREjoAViPLzYBNRm7eNKSyccOFwJyi+bVmCBqGt99bTPeiPZ5
Ff38+4J1SfXgQXRUvNR0MSgOqHYvHkSduZaexfgCVZSAXf4TafwiDL+W1Q/eGdKLrIVBTEqxUqJV
Y6+96Sm3idVjuPgtk09dt9OR73qE8FTkOS9O8Y21z/pt2Hs+fVKn2HRykVo/dNMfeIXdnZPdB5E/
aqtK35XhUzI+y+hnjowqvR6am7/fGjPIP35fTrrzwQ/5GIdnJuu/rcZApLQEqSnbTb011b1C9elY
30f3Nu/Ddd08i8JZSvsmGB/K7BC4VK0Pbnroq3UeUcJYx7p/YmC1CMXJ7IgvbL/a3aZ1vrrVtqCs
LTH0LUZvLcTG2uXuopY+qj8lZyNbhith34Y9UcyIL9dWj7eF7NornuyiOynhdz27lvrBqF7K4trs
1xDbtoa6cmy/s0+G5mPnNr4Oz5nOiPOLjO6z7Ki3W6u78qihrEX5akVfBxJCiA9WfobR/WTuSFuj
5eThLrEWfbDC0qktw2mh9ttCJUjXum3rA9J0TSBX2uLrEsUD8K1kmWPAockfblLo94mvPzrkQam3
0XTkOJ5F3Me6mRiV+463psy2jEMVnphdNcW6ID6GoBsnuAds5jp4YDYcXxR3Nx9F5/Bq5zCL59Wt
fG4Ejl84kwuv9cPSl2+kLgVwxm9UfZ2nO1hcZNTkyj7xjsn4Zmu3UUD6Xbub5GsevQ6YSumsV9cq
Msh67YDiZwi7QI+xcI0X1b4WuxTDiEsxRkjcQbRbyIMBAVPkqruf7PB/Lpg8U0xOXVpLCDn0i0LX
ZXfKC4dDU1RiUtG05MCRMFmFSv5FMglcuqzrn5ya/th5eUVtzr8WM++5f3pRUaSBVtb1MJ/x+Qti
i6W5cDOyCz95Xc5dod+XQ06+4FHpAbMzwUf//XXBTGiJUXFGv2e2NdvUlrZ+MgJmpIvprSGzWv1W
1Q9jdzeY3w3zRyOShWxQOidoi3cR/MU5l4ihzWKSfueuyEFuGUB6m17bODrxyY1vu1+TTl8XhD5A
wCFZaBHcKYe8IR9vUa6iE0WLCZ2KY+ChvQr3DpnXhF6uo0N73Vo+OXp4VQhU8jbWdX0U97qzqLOl
PS5pmJP+XZ5oKZTeUmib8EhyfNVtCT+B4LojMYLYmuxNtg9ufF8wChx/TutQXRXC1zufTFVe+ooq
fhQ54BdQItaXanojatcKDo211KTvjscYx3mz9sKvdX2soq2urTzDH+Q9HQGXYXC6aocNeaiyvzYS
fyp4RRaRWMPeaJpnazm2p2D6UmaPOWNtk7dMat/AzS7avN+32rSQKFBt5cV0t2Z1g2dpiVjTr8Wt
zPdlt3WMUzp+//sv/sdZi5pRZauZYRQgGy+5bi0zPkcI1M29nQiAr/LNqi3KG8s8TMEYfHJ+/Ohq
sMqYNnmwyukH/P50MUsyCQdlwlD0Bgp3uni9wG/uNIFGxnHyydX+rOho+dKLQiQCJxL1xsXZmPm2
QgDgOPqA+8PlmMvChz9Yr9MpvTY7njw7dYa1K9Jl0Gj3Xo3e++/f7gdvLcdkzrIz5ANl4cUHYNRZ
RoxUqY8nj+0cOr5fEA39yVv7wbeqQ1OGwOLQrUY/ePGtZp40CHKluHGsdTaRg93JgogpLcDo6k76
J1/rn2eU+Vr0caC5WfQcLk5MSDOI4JGC4EciyrfQ7D2VDheFyKK1Cj8oLHZYl/Tqv3+VlzcJBdek
mU1HnoY8M8HLNbcKJmENUvrgjp6rsq+XqnutT68C/MknN3hZE3ApLgPXnvOC4xnexVOayKEAa1TS
cYaSSgrlqkpxedjCezQietzBXsbEyxvxuP77LV5uK/TIgKBjG9CgNOl8it9/R02ZDH2ogsZPAhZB
pHbJItcAGzm4sBi7++qkOJ9c8o9XhJ4HE0+LQoQTMFX5xRNqRKrW/Q97Z7JbN7J16Vcp/HNekAwG
G6CqBmxOo8aSZcuyPSHcyMG+75++Pjr/KqSOEhZyXhNf5HWmqMMTDO7Ye61vEYhJz1s29hXswFtC
G0NnXoN11MDRV5DaMtM8jmN7XvTN+JdLl8tjjAEJrgsKT85gLz9yWmiq1kj6IDmipQO6SuzFVDQd
cav+sHkPf77Br9cQCi7MwhZ9JMrcy/c2UFI7AVbUsNmrMdIJN8T7AgaOiIRoHkBe/Plyr75PfiDP
iMP8mtoT1d7LD9fYsHsoLxENu0sXtGbL4xjLOmy1IUFeP/7Ky/otrszvhs3fX+AkBVCQ0AqgNHdo
y10sIlgHcEDHuAxr935LiVj2Ij1mZvzotOJu7DRfb6jjUHkQWgqDJ2ias15CGTlM2v02k4d02LQT
0JtN/5pMj4AvDlp9IG7Nl83NWN/y50pc1+xxEJ1QcmKjxPHV3I/GIz+DrCd+AOpD8u8OBZrT+qAR
HWfEN1v9+Oeb++q75HNisYMoJ+iXvZolu1NtydVFerU28NzmTgvaBv9zs9STLxGNvLFQX+0JdFZY
NPtwA/EhBtqX3+UyN6u9JGUa8pomqA9PzG4N1MrGjIqi+LWJpA56Pb2fKuv+zx/0H69scHlKTgKM
LuWOm5HaxlBjAV+z/DnBbQWMQkpchol2JJrj4PVb4OqRuXlvXPj1HeYj06ajj80rGxThy488mmne
k/6VMjvUj0BMR7rZDkegdfACcj/e2N9fjQggmO331dh1+Cad0IunBcIsaqJhQzxa9IyP+rDrbExl
/XKWs72+q/vlUHlT9Y7xlQoxldehq97qhPxuWL98ehwLDQjnRA7E+4jk5WcWuFgW2LJE7AKJKItz
i39XTY/GRI1oatjD00ifH8uTbqiPhDT0BXPP9Gwl/bEqzix4kqwP+HavB4zN+beyvtE8TKJqgoWh
EF0dqg8J8yJ3OOj2vdeeOW5zOizzw2jE2H/B72SHuP3GSARBIg8Tf/IQGrBBOtoOjTpvxacZi5NH
imuN7bPhYjcxPzoZqBD/9dSGrwQ9L81w5rr0JLyLuzFlhqvKGLBOXb0jv0X5hHCSYMPxwB8aIyDR
2K/HWoadku/rAYKnCUzmjZfxZbWxn3eooRjt62DFfyvr/95N1WPMVe1GgQ4rQ/O3VI8WV/Ob6ZOz
OCpIO5RU6i0t0OuVz0uYRFHEN78HphcPe+EWbQZKYwzJ6g3Hcax3s54iEJtmhaW/8ZZgtMCierHo
di03LVyEC1yWF9TLRTdXY7fN2jyE+nvxo35gb9E/SbyEa5Sr9zFxzWvEP2o/sB4zi5BdWI83E62Y
nvT0wMz93vL1x+1anRfCR0sc5Het/Mmf4/I0enfFGmTt0TUOmokarlv8QXxbxncOSwhGhaTxeW4g
nuAw76LKfCD8brFOOQZF5dG4ZuEFpR5wXOFPAG42avIWyLBvAeHaE1lD0ikBQEgRSXh/bYiBwBlP
yxD2XpiLkwaXgQZDcii0UyuPcRYIhIvUwnEA9KG6F3fbPdGKxJ4UH50nAx+k7oN8gU1uVCcrO3rW
0VI/K/ewNEc6wts7j4PWhKp0bzWZH2wV1vaJwOnCe9cASukOHTwEUtn1c9NjITxW+glaTbMFw0pn
8dirI/+ntR686riZx3U4wyCWpJ3Nh+xrn90JdWV8IZZRT4Lkxny3fJ5/ldf2V/Oo3VTPLd2PXEZK
3inQoOtNLQZIRYdcPMbrj659bPIfKaZcLMCWb9w3KlLGlY7KMQ1tPfB+JrfbGzv0q1fDvnBMhkbE
L+2zhosdWiuM1doxUKHerywDr3FB59BqET3KkkUkOJoLK0gdU4X4Z+3zn19Mr2vH35dH9bGPHpC4
7Ov6b4OOVJKdbgJZDKVeRTWOkJUW4rxOR43wW74tyYRlImoblSFj+6ks33hlvHpMuT7sSTigwrFc
Wugvrw8roMnsTrHUtP6qxMkX2u34odhaehXV8sbFXu1DlOS0XyTvJiJz2BdfXgy+twNnQwxhZnXq
1K/xLX3zA+ZxNCdr8Q12wAD0o53e2B1eaegBxHNdJDwu70WXBv3L65Z52nbdbGNvyGR8NEBXoKog
LxYvmHVk1y6vUyl2ZQLh9XO+3A2FLSNtSo2AyeUWlpRpERGvYMnozlSj+YweFRoWpNgyQJaeHAYI
uXgZBlBacTX/292bzAHa2ByigLWSlLCv4L8tkY0Z4KR5cxtOWnvdyfHEYCxIZ2rGsQcVgNX6ac7e
OHS/Krv3a+7Wg13gsMfpvLymXTYkyPRDS5nWbsdNLkeIA1dTa14zXgG1sZZviaBeL0SUDbuI1iTA
hgPqxaecYgTT1oRQiXbEcFVo3wut8d151CC6tR///NS9Xof7hOb3rBp0KFjpl58ureupJ4K7DjXe
RcdWp0fmLMwrPC3KnDGslOddURZXhz9f9vVNZe3tHH50PbuAU768rJcOng1Dr6IMgnrVA9lFBIMV
MzbXqDD0z3kG6e3Pl3xdEYKKpk/EZAy3KLkQF32NSvaGhP9Vh0TvCJ/JTM4uQqfRJjD6XJlaSnus
mK/ypiQuajTbQ+XOSQDw9F9vsx6vZmr/PegDK8tFZTrCxLZz6F6hnmM+GySh9yC1Ebdhq29hOrQs
4cVOwkVu7/98C14vrJdXvrjr2byNzuDuV4ZwsbhxNHmpRwgBNmOVvXG7X79MXl7r4rFp6Ao7bGdl
2Lfa1xVgf5CMAnGi8sXwbhtuLDNrDzjAkjeuu9+9l9UP12VbZStg3IsO8+XKKuHu4G7HWqt2Nte4
9gSkaNVbevd/upOU9RwxeFGgVbx4RNUmM6UlYE9kaVRkWtkhWCYoSioNCKV/SwLwD0sXpOuuh+SU
KnlOzZcfKlt7iYGmwBi0FD9SO/9Vaz1Z5UZ8iy3nto7bCFbxO2wCzpl5oGJW8dbb+TJmhGbZ/itI
NkBBfih6w5e/guoYIfJyrMJ6+toke5MbCiXT9Ky6iZs9T76b0utam7HDW8Y3C6CWD4swLBKMi/lg
zDcdjY2AS3TROOLM7DJqTjcpgTJoFRZNmBl/XuyvdzZ+YaxvLDSOXty2l7/wKGQmDMSqYZJpd83U
BoaymoPdAYux1wOdKkCuafdWtOirhYFl16IbhESWRjjJOS+v6oLdQRtCxt5gp9OBJLqv2rwE+A+f
RAke488f8R8vJij0TXqLHGsudhL49dYw9UkeeinxCYaXM2nIjS/AwY4909R/ezFUix5db5v2M/lq
F+UZaiJ97hLGEIvqvncwL0+N6x3H0gkrgB1vfHmvP9n++FKD0jDd++0Xnyzux2TQCpcQY9meXNs+
QuCBwkF9Siao/evPn+zVy8jiYvT2qcd430L+e/mdrdqC1Mxg4EPoFk2nzC6p7d1v1QRiqoRTjR3V
fmOXMt665sXLSCsZoUwp3RA3RpFAogOphfbg59WofyaKIKJzwXC5NQ7EQC8BMWgnlZjeVU7pHlTF
07ZxOLMXzbp2YrcAqOK8oSZ59fRwTxjh06dhjGPjmnl5TxZIMex/VhpyCtDCsRDFnTl8B2N0tOtx
Db08uXeL+S2vyqvNG8kN3HuLgotVBkn+5VXLxe6EMnFB1DxIZ9KLvhvem63/C3SESzdIkDEgdon/
vpAvNU46US2D17ppGNuxdzCL66HfslObQTDjwX70cmWcViyz4egZP/t8/Lxa2zXuMcTf89aczST5
1ss0Pv95Fb58Yf71W7k8w79jpFnSFzvHWFvdHMOFpANp3wqvJHEirqhrVXZuOM964kuSqpvUXq03
vmrj5V3nyiad8t38zSaCW+2ya55UysI467H+0+GULbbyMRicOuwohxXWHRCd4dhLNL34xtJoXZIo
Xa9LMJGy676qefv05xtxcRD8/fvYUA1+v8JRL8qLl+uSabOjd3kWYsW0Q9EKZB6hppwu8no666qu
j9vgfUb7Atg5p5f85+u/fDT/+/I0iEjT0qmILzWMaYxxb8q4/AS8JlzX5aO29Mj59fuWmEKMttpb
8YcvH7b/e0VOZJKxKTnYF8seb6W9Mj7I8FYQld5U3nKXimCr3TKUySpO7eScRezIvzbZ/2//+S+M
A3/7zsNvw7f/8QwoZ1jffSuf/9d/XX/bvuVJP1wAOPb/6C8DkOv8hyRJcomYSHI2/z07+8sAZNn/
AcPOwczC12bTymRx/rcBSMr/oLZl0saSwedD1fH/DECW/h+scAw5Ld5maPSYi//v//lCVNhf/PPf
qQ0vFyjTX0gFknMwzypeeOrol7tklVjlOAzTdqhVxwTRXeL82WikAKtr4XUeZCnfEQ2Upm88GPvx
4G+l9V/X3X95h6ROJuD7S/tvp++UiM4YXAL4dMS8DH6s+NBZGwysubDf2JMu3v+/L4UIld0ZFieP
4cVmWG5QjsdBXw9TMztXhRg/ecM2HMxtIwTU1N44kb18/v66oXvuCF5Fwaz00kg4t+hysmFZD5oz
ESW9e6snuFNhC+Po0My7oZpXcVDa9Ye/Lbv7v+7d37/Jf/iYGAgoFMk8Z9+/FLynsyHqrNb4Jl2n
9pPe1n+NdrlGabYZUc9Q4vTvr4eQ2CQ3kTEX5dzLb7ADIo0KCqpsmRT4i2GMZVAbum16b3fu5B2s
shjeOne/fLvsN5dIb5TgVIzcXWbhL6/Z2wPw+1l2NDvR8wOBT323Nt4Kg7i8CpY8dmyHSpEHl6HP
xYIhpXuxrc6ZD9It7MhthoQXevaWr/XyCeAq9FywKNC5oC66NH0kVq9VsJUWkkLKClRisaRPWdOg
vCHHTD//+cv6p4vR6MK9i0SBYuiiLB0SwGWxTf6sHmOZtpPlUZmbcxCp+eXPF/qHe/f7qMysF00Y
M/SX31AjsqpKnXI5aJ5zR85rd2wTb3lj6f3jRdDmsm9BpGLbenkRVjRWxn5YDrGwfggrX67VFrtv
bBv/dMs4kv8Wr7M/XXqdRQKzRrl8EsO1pyNwngcc8vVNQeLF4c/3bF+1f9sLaSDtiagonGie7Tqn
iz3YNtfZ1WQBny4ClfvGRnvxw4n+3d8sOmiz3UXCafvlvZoJTl8NIBwHYoSYxjClirsHYWfGgByt
6FPmIWZDRPIWZ9KfmnpqPgH5i5eHP3/Gi/fM/mvsItc9OZpP+HoeoBFAtS1Gfhj0OSdHlD6DC4HA
REiWLjmSVadKxNdlapK3ug0X3+PvK+9zW4GIehcRXyx9ua2iACZRHIC3FseVns4Bgs0adCyuj//+
Q7Jt8JbfE6+My2Yrrs1KwN3OD22iOY8auvgf7GnjGeou3V4YCg95645vGJ3+6c7uj7TNPozkwLoo
+OLM1FNn6nY+iFFVEV05NLle3pwre1g6Ttjm2PjtVIvnf/lh2X9tmrzQwnYowCUQKDYhsuR6Ux6U
p4YPmu1AC0yq6ktfzO1x7kdSKMzCevrzRS+efLoTQAfoUGDmFWgexP73fysbrJkjWOUZ5aFdDWTZ
g4shQcypeGu28WrR7NehyqJhzpNPqfXyOkkae3Pfa+VBH1V8K/PJum+YSAOPXOs3nv7L789DBkjT
ZXc5AXN6ZXGAm2rDVR+Nc4K/+Gv6xsTB5KjzcntBJMYJmM2YZgSnYedSMyZGC50GzIDjNCR0Z/V1
q66mJNfTcC60ovSzfGoGiC0l41KnzqCFAaueR58NFsnsbCgbmDpyRdItLak90olNPX/JlPfZGqTF
SDHpt9TvnB5RLtgglA+l7BRbTd06X0iAG6+KvF5B6ACoeTY20RvhKKb0U0NAvIMavSpP2YxmOejz
TlyNW9fLWyhaGlGdILiDxkoBQ5aaPT85ypEgWBozeahyDxBiL7Uv8bJa74xskD+cVTo/9Umv3qOk
GkXo9IPzJc2lGuDAC+zdOb3WDmJv4xG/0qvNChoSaJiBDvV6GpK6R5atyJuJSmQHH3iI43djj7Ml
5MQ6TGDY8+p9Z28C7GI1WV7Qi0md5dBLggmMIe1Dy4jz5WSnTWb4aMecj8XUjyaygHaxA2kobj9n
BIbYFQ8oM2lPW7/DuDU/JzRFkPeCVCp84m7TNbCU2V5lbO1rFBuDJN+XYT+Kp0qhZkQkVX1WacwR
NtYgILWODf6GulJcK9mioCoyucWneLCV8FuIUUNAlw09mdKmgkmXbNHGU+fUHXJgp/8Y54T0VSkq
wNBbyWpi4K6DDJa5nS2nmL/QGeEO3rEQ265AprQ7O3vPOmztQcsPc+ECNCLn7A6uDpJ5sXZiOGt5
U9w2qRaL+7xT8z2A8nkCIQSe9wYrScW0bYELzbi6qxiou6Pxc0vtuo9EVRVfltUUX00DINgO3pvL
QLEGHSJbqqQPFJlreO9jZTDnWIqivM1lmSooOtPc+soVU32wwac+THnepQeLDtcvkssanJKxW1VB
Qv34JXbS2jw7tWqye0IrEOZbhacd0V1Q65mIbb5Q9BniWBtp1h+IPdH6U6Gsdg7WOcFbYdk9v+Ei
ZuLf+k1op2EPfg1HHJFkt4ytxnRiS2RU5zYKwq5uAbNoqTQBaJft+ENosaEHc7tOVbAI7BaNDRbv
0BhjbhDjOerv+XUyKMJ6P5IYCKBLC2YYV3AF7M3T/a6F2hqouSEGfHHs+W6ryC4PiFldv3rKbMgP
Z/zWR1ZcDf1NHq9Dc6QLmDGCXTT9SICX0+M5lH3NwKYpS7gyaojPDnB9WGLG1qv32ljHFn4fy7zi
TqxZlFOlXsdL59VBXI9GSzKeLB6N2JNJoFW9Xl3FxsqS28inkDQdyMaLHOHNbCkicdYjUTOwa5J5
K5AdAZkldQ9tjqd8wgtizhDwIgFs99BsCTNqVBNs+qC+d900S8bFhbQOqVxMM2gLMSdHWnxD9dGz
6pGsiiYf3MjaJrDv+uAawIO6rkSwAcPqM4F2zhZIkYxPBtEb8hFrt/MpTUnVQiKBcF3z9tHZZumD
de7J5EXx7y51728i7a+WFmJMkPW1/SUul3g4K72AZFw7dvdUsL/lTJCJyEljWYlwlYWtAffPbQR/
++QC4clobVjlm3g+uMW2PVlU/jdVq6MPkpWZuBGxN6rGHKkr6zDrZT0Eld0Wx25dcTXJqUZ6yg+1
1MFrkvHXPC2AKQwSKd7FpiRpR/bF9txgxJK4E0b5qTFKA8NLXbEEml5oQ+g4Q/Jt8pL6AQSb4j8u
Yo9sw5pg4evcZnTq16WTrjgp7A4ERUM895HEoUmeVexpE7kfKXNMKJjsUbYRM6HfGuIqr/pibU+l
uxhxRDg80R9QfvUiyBHTn4f591LryxaU7wZ6XOXjZIZmFgO7NBY4YMxzytiMzMSK722rx/6QL8nt
sDr8a62eoWFrt5yUbTJuBsFbapDPo25rzo2SkpWfqsTzIq3FUg+GD25bxHeB3ixdqzQJ3G4SNozz
EcgcaW6L9A3eA/bJaL1cHgm5MOj31dDniSnrkZ5uK/tROZgsxV7DsVpmsW86i8ReUlTV56aTXVRk
hCQFchw04ni96labhvR7aYmfnBVmtCyxfleSuupXgBGPYivwE9VUGBH5wA9wlRH31oUOToHSBYju
3mSh/R5rse9wqOXO5mRx9ZQK/E7QKq6h2U/N0SshehKzOV3FhAzcjJRjbAx1NErvGzS6O+LFvKgq
y58EhAH2qoml4Cv/Kcd++zCb+S94RIdEN08idT8U7Vgf8lX/TGBVSAbu56HMsHOYD5I+aKC3yLZW
N8tuBSBpH/r2o+UWJF3CzsD81N60Sbderzk7XZ3yaK285TCsaZXfzcOVNZBvgWnhiHwdFMpUdjfd
5HSfxDAkoZWX96SuKczjKSO8viO4a0qhvsjaDDqnzAg/qPqrbOV7Git10JptPRvgou8ShiZALZqt
j/qEjS/os67qQl3yzIOCap9FazQ/7b4clwhiYv2x06f2qnRW1+9LTndIF4v1CLqSOCEQED/6rTYx
R+msNb9VrflhS+PhwQIUc1Cpt35MjS7G39PQ8Mr4IBgEZ51pWJXdWa3aPlm98dXLY+dG1PF0B4YK
7R39lfQzxCjG7UblFnetG4Pd87q5TIN5GKyfrV3SIDHKMdY/dmT8EYxq5SSyzNP6LZbiHK/ywR4J
U80nYO2aRFmZmB8GVwfj0S/mQ9Xkcidsre3ZnoTz4KSzIN6ht7GMqDXSe1AABjbRbeGtRDh9TaC0
YaRG1HV69z2mlM2C3oRvGECKJGplmzo9krkgoq7if7SQvAHzq+iFfkPMS2b5SJrLU+v0PA313N/v
+qbQWYf2HfEA4nsGTn/+NJTrLDClxh3Ig7GGENPoxAluZr9crcv2XEtnjOpZG25jOgBkCZXyaVJ6
+pN4F/ncQ60L2zqnsBiT+tPCIPT94tIO2R8Rllum2/PVpMam8ttOkCykT+PZmy39l6vSr2CBxXtz
ExVxtOuJ8qiIDM3Qfml5Od7UXtwGa258Tty2e0IEPwX1OFwZrY5XEoYgGTax2rp3c16d4cLhylv7
9n07gAPF7WtVVCheeULa/WtaSIRo15j8PtJgonxwtojshD6EeI9hnghNIOYeUJ6czK1IWGI+prDE
Ax1A9nOGo/vebTbNN/TW5MJG9WCn8wmo2J2rbUXmE7nkXLWy7kjAiW37uU/WitdorRH21GjF+G2O
i2KCPFnPEVWpDp6mHA6rjdt4nvUiTE1xmGMJC9hMzSgD/RitcQeKwXW2/AyQEODQIpfmCnwBj6zR
LMApBe3I0Ub/OMaSWJ9eN79bVmwHHiDJeLTzD03do6JRjbdetTqhIl6sE4Yzx9UX/NDGx8FzjRs3
WylW88W+z8ZKfKycOH0gHWHqeVO4MYrNwZiw13raXbr1GWlSA4uqdOf8xuKdhtKzGa+a3kyOEJLn
EM3M6C+rYEuRA48c4bPypGnxda6R9ehO0xrwmZPDshWWnxZ9T70y5IHXO4hOu2pN8QWP1ZWu+v6O
IrALZFn2yDAls9e4tLVriutd4jAW8h5j1/TJavpF+AL5WhvEdpEc44ZoJcIeCF9dp7WJ0GL182Hb
THVHN3fzgkmspeN72UTakVmv7BqDu13NfEuHxDMSLaAIBBIlVucwTFSBOBgKTH3zZiZFIG0t3iIH
EhXnkFmZ7zNJQX4iQFT+KI0aqUNZxsTICZvX6S3ZXMOg/Kmd5htRurBwwI3WVCxGhY6VtQQspa2p
P0BZT1Faa8ZHC9XDsXQpbPG0JgoFqwXaNnANfSsPW9oSO4jt1lwRjxIeA7iWFFU7G+5Gdv0uWku7
0s+z1457vE/OUgBj+tEe2np83+qY/dxee24aXTK+ao1I9Mhc+1FqByHqkl9DDY8wrsdnvFdjeWyJ
unpQVHVRnfb63WxlX0Y0/GFHJkhK9h6JRwnESGKP8A0pF0PYnNocNju3WY577slIXlJCypwaKbjg
cHnLly0fyaXQSZM/LvOaHxZeskVAvEnFebPhPd5yfq1STSPoct9obRoeiTKcc5UYt9WWPSmN9IRE
kX9UiSxiUNtdFUnj3Dp6q24mrRo/EJLnVkdrAydQFmVyUjEBHFPe4VVL7QY1V5Gm/T2Rvc1NOlp5
xMNj3hPu6tqR3dgtaYC6It/Es/l7q7ffycXAyiO704SLCIm20rdgTJW650QFF7jugPpyi08a0Aqs
rDMAl6zUnuA81kfhrMaP1ihXlNZ5wqnE5HQkiZPxS8JhrwX7kxPSB2rQFFefmDUAYxAKl59fMeGo
DxvaDcufCYcXviosjwNkI6szpaFzFF1rZX4ta3W0s+Smy9wf5qa8M0eXW6ta8bMuxaRyv6rT6eSk
2lMFV/UxNbTpnRu7+K7LHtQsISPkoizf7aUt7xpDlnddWy8/WVmf6LSRBLUaSe07jZPcTLNnX5Hz
eiT+anpgOnJ25hR5HNAv7u2oZv1sVGoN0qr+QojR/t7Ul6MB1YAZhmFsiMxpL/mm2IjCVq53Emq0
A7LB6qCqSvOJ4iH9OBSAeX08GYh5E21QTZR1cTEfvX5RH93SxnbOg63eFSoGl7FX9l95MyZclKgm
l72USqqkwHCmxi8MdbfoVXx2O7v9PDcteutsGapHrah1bqs5mMFYDfEHhYrkpnfBQyHhKR07aox0
uUmEHCN7yrVHo1oBxRMt5KYBAuMunJFj7FFDH4ra7pZgLqZvcN4f6TBZB5XHG7GIdYZaHVNDWpF1
i9MX26/rFDcpDF9K9AnTZFU7S7tnTPL+sUv9IzHC83M6pemJ8KunXo6zFqB30DJmahMv0tyBsl9R
czw3XsfGLpJ87W+7cmmWR73rip+JJJGVPnD1haG49TQoj6QxQdxY1HaJ+91Z1jiqul1L4W8DGGef
Ung9qElv+YarUr+DBky4rZvWz3amUr8xlHZrO5pbXpE7qL1vi/3sQDTR+gVXQ0k1ThHxLi69eDrS
V6vKqJxX+ZgmWs+xguruq+4qK8zKtXg2e3IiobSvn2Y56R+E0Tj+SMNojmo5eIVv1xBmCD+qJyiw
BlmXW1a5d92a4fNuBnEdJ2KMD0mydXCSKhPXyuiO/FW2aWFTaeTUelviUHxyO0gJ6oeVZNilNz3S
vvj2gQ/o7nUmBnM5WBIHZJhPUyVJPrKHTyMcTaB8KG2u+t4B3p3kDqk6Y2tP7Nju2EX9qEu+T7VU
VThtJD875IGpAwukmDEVluWtaeeYeBpzqPKgI0j82yioKKEQdvV9vLqIdUSBNIziCSN/WG7rOoWz
sek/0p5NncCExiZLZaaNQmjeWH7M4IBQhDY6npSl0mdyyYnLURG7B4m6Tuv2D/OSFV1gEnNVBU4z
obQGu2L80ly9HLj9A94i2Tut7bcL5h0CLwudLLRlynrqO+qvsG2t+khLIW94FWS2HiEUbH7FzInn
MJ7KogkU/aZb4lvcm2xdOQZnmcOu7pKxe++JLTcwjfTG/Z4xtvjSG0Edzm3HUYJabhluvEUt3ani
cLQF9Ho5FZoZh5MknqyPU5HvzpK43UTQkduDjtoat880bCaU9nM/EFomRmSFMXbcg5MT8sy/J9Vd
ywt8O9aLzhdcaktC5d55jp+hYk0YfRCDRHvJKZgmkuc0Bla/skx4tAS7irWq6kzAH7riLaMNQ/Vo
yJuaNBiPPpQzvle8qkBqcGeb0GKrhbXsOAVGkRzC9HVbrE4WOd3QNH6X1N3HoujtxUdvRafKWQrv
+4RmnOxaK+XgQetvoqMtihT3S203d3qm89JE+8eOhMobgkCb0q0Ic+laCSXWVH4lrK9lA12mcgoA
18hfolHyM6waRRZn42VaZBRycnDv16MMyP9Yby3CNw3f6kV752zOVga5Marv/ET7FykWlJoxepUv
0hzcX70ATe/rZbUchFaC38vA5qzHFdUWB7+1tyFhMnUk1DU12yaq7ZmeLYltgwj6OPeweY6O+Ew+
O+mUja3p8mS3VUeNuGo26bi6Rd8h18f1Rg6tMexNMLobcbOpKaKzNd3hkV/cQHO9pSQAUdPcsCX6
hX61LBfyAamKeOzh2nNU6w2vPVdjqyQdv8J6n+R2Ks6gdVBEqympEP5lROhsS9uMvoG517l3EHZ2
ASCWtYjIxWImRaItTwKtOFv3C2GvXyHwyEc+s/cBDE1OiWUKZQdL6nXdVTVOfCyX35EXp9Pk1nU7
l/mC3W6wPustBE2oFK75TZcbyrfCsSdSzQiM+2AsRLH6teYpwkRH/Bt3nayzKjDY5T/0RouavWcI
rn6A1VHkP6NCn2/bKeeIDzlxVH5abSsoqD4FvSOsxZM37pgZkAv0xMMgZWhFRZFviLQ5JnWT3o6y
1N+hkM6s89YMBHL/okzVejfQCZTGpmnHi2O09/D9VZFee70xlLw0cdbMdaRP5O4V/iSZIw6nNOe+
2hg0nFpTp7qWRcUORRT5CpmqTmq0fGNFHBl9d47TDTTHwNSrtggLpjp2tHpbTlDc6CL7qATFfVjp
AuRa0+mC+Me6L8snoim7wa8NDuhHlaNYCkZvKeKQmWEP+I3GXuPPhe5OYZ63IyU3u3VgtgNRGWiB
i9S56sk6MQLul9p74ZuTxddlTv0aAcNXy+epaWFnmUPuAtaqOGuCGndoUZvanCUQXLcJy0AXN50X
WtZkHxMxi/ppsLKZAiTlbM36zyqTDFa9Tr50ck42EtRI44zaxmjqb7xIRnFtEvX6czIUIJLVTTmo
rbPG1IWeMAoG0SvO90tDWXvM7d6torTLhXqiedDF7/LRLal269VbokroLZGsHHw0XHUM8ukTTKp9
zq2e4F6ncysZNUspvC+kzDNJzVujp8CSVpWEOZ8oubKrbHzKMvojARmUVkP9NMZpqGnZQAL5um7i
aipjy8PYuR+37rak5IF2VewONK+k9VHAj95vdrE8D5PUHxqrs2t/SjHi38RFvDyZazdY1/M06ukx
NpbKu7EyOjfsaolzpUmxOFE6Tc4U9JNn2/djXqsHGr8EyfnJ0mvaQW9is+Zl6SqPNTXOFdkfNQbV
yUAz8zmuNEj7ZG1Y471FUyE/2k6skcauWTL3m8pevxFT7mKOE41u0zNDIhBZKnN+ZTNWo9KnueER
aO/yvvBJhyOkBhpOql+NXdw671vbyYmqIWRnYN5lMw7Xh2ygKyoqF7esEmkVFLFaylMzVNZwiJeS
gBtisZZf1N2pxUsmHr336byI5WtaqSaGIG7oS4iwo6qjnFhqQSIy0ZqgW0pHFD9NFRcrlc4q/g97
Z9IbOZKm6b/S6DsT3IzLYQ7j+6o9FBG6EAotXI2bkTTSfv08XtWY6Sp0o9GHOQwweUhkIhSSy51m
9tm7xlvATEuxw966b+lU1fUaAj17jgzz0yZyFrpvLaH7nsbBrs2+EBh5+YpWRfUcJxnRRESxO0Qs
lU24ChvK2U1KL+q+oZdjXg8iDdXeNTIc1l04D8XGaehlpVUI9/Qx0ENJKgZF8mflGOOvlG28B+m3
/nOFhZ8mAVuOn3GKiulMBRKZSQvZYw+tN5GR0ksZPJNAv7wLN2uK65KZ9Nuz68laiTJtrackioIn
qy7pRFkGFcfk4nrJ/ACeqp+X2O2CUxsFnTkjaG/Tw7RwibyMVuaXu2qwm3iP33xsOFcqo4ttT7+Y
uO/KvHqe03BydspbCI6a3D57jW+YELdpauDjIhk/Acm4gps+M9F+7kFIdokzOvVdko0pd3metIls
QOPLXVYbQfwzT/e9UUl/xyCGxVWqqK/3XVtH5T63l0BfxrbgiEcsJH7nXm6RIpJyl906VDvahB2F
mjXZFckHs8uImpXTdWVoTl1OUd9n025O/ew57WKO5ri2GSCtgTS9srP8huOA8ZSgn7T80akiz/az
a3qmlNG2gH2pawDOceS8LRG3fbbprJZ1mtlJvkZdL/Jm4weJVZ/ZU0s8oWkFLWKD1Q4sdMfbiWGW
33Ya29kmGmJR8Via2tv1rj1hpoH8dY7lUqDNFWOLeyKg17KllMvO5HRoDf03q6BNQyMuXl0w9RfD
FM73pUX533puuiLbhXneNc/16FSEiWH3hABZEjx/Tax7Q65Enf6SdUSNXixhqVcxj+p0bmrJPTsE
gqAfyxUke3WA8NU6V6J4i2fTOgQL1fGbJGaEhOxyIOcLz7PN8xdRWVOx6JJc36U0ojIE06Fpn4cS
uetK+Cb4EsYm5qXh/wuyjvtxuJbDOIcUM3idvbWzUJ6GBdJ049ne/MeXpjjD5JWQaKq0z5IWbpY8
Afq/aRANuUFPANfMhTr74dAXWd8hIofnoUNs2fORQN8kPLTB1gE6DDexpcwhx+gIl580YllnncH+
NkoZppeeX4TxmkAckqmWqe9AZbI2O3Wz8OTeNAnelWJxgmE/U+/srgCWgf213XKFVpyJejWSDvLm
agkFDPkBzg7cA5ACx2nZq2mszI8mqzr7FBd+RBVUwg30aCIayNYp3Xw9/mCL5CtFBE5xuhHgqD4L
8FE/aID7Zjukx9VWsiL7e7BbuCdfK2c10b170JWuv2zlImfM0HMa5qSsoMO4beeEo7doDlqkjMg9
9SiXhAs0I8oy8olN1ISTU0VdKFiqYMreNZC3ipXaMYHTsrKUxFTEsbVmk7N/JV3SGDaQ2qQnCdf9
Z4nTudxSX0nsJJqv2wAGDCO3eYu55JpzOJKHB3jOMMrZ++RiBYxWUjO60VTV1QEdoF4W09vCZs7p
33r6oZpankiKPzvnN2St+9KPHEeenVjxITAiKtcqJYyFE8sQiTIUpRyeeiYciLNEWl9mISvqUPKS
jlXduUQxqlJsKo51SdiwSH74jbuUG97r243UlGwOi5MTADJ4ib9so9JdEgqfJpKtqnx25BGYvgEt
jJw8U4eS5+1nCP2+rAoFirRF1UG0+GBXQ0Dsg5OVz3kYUva6CmpXUwoeCNPvjA5E9U5QTDI8is7O
L0nOVeQykv+SrilhFlzoLDefzyBI4q0uZ6zRQ+l1yZFoEjiETtsEN7h+I4JnUfTx/eiKSW8r11dP
tN4tlBS3ZGCAg7W0wUM4kmKiu0C/lI696H1mD0KcesuPkoOFky4+jJ3mJTLeLNmK6clMOypLveUY
Oka392VHBfKOdIRak4QmlxkTiLYY8xLbK9ao5mW7Ha3ZAXNdBAVIJq3DS1ElfbgPx0R1b21X2m6w
ljWQxLbwQXR+oQlQb3M2heOa9xHGvggJgdqasQuvZVL4H2mXFi+GT4/UzJJSIf8iAtbs1lFheLcQ
NEzVdLA0QLqM0qhlRCLHfT4BBR6bkis+1L4AAtp6iybvH3I5/NNFPpWAQ1ul4Wqe5c3DVxXNe2r5
yG1rJD/xeqnakS4RTtLu5FYWuLjp0EWeTJr59lviZMq5WJkYxQJkl3jh2m+XTr2GxgUlvqAwJvHD
JyQ4fQ0zySRC5mU6035URMSVrXUouYA5bi71OaMLLF5NcyXH3RgGnTqSOONOp/mWlbINR5NRxMeZ
NkmUNr77lZChRVN55pXtSkyVUxzVAB63dqOo+PAqDUOKS0+gVcZKE5w1w9pnSRRKv8m7iotI1fUi
fBxNbsRzqDRuvSXoqeSFFyi/JjQSHnwEF7FTeftpQ295nzCcgDC97nR3QKYytnvQrH4ky9mEwToX
Qp/6uXfHJ+1O82+4v4y4a99LmpWapg4M3878b1WWlnXHkqp+qHmyf2Qi0G/hkJMhyeWLsXYa2z+o
mQpq1IlUo7VKCPk40eAFHuJ3xHPdWp6zDa1glDglCdzZKned+TvoiyTd8xmH6likwtXbeoYYvxZc
2PnCpko4owbHf2MMA3BoBLTrBayTwQm9Dfl4LGb5y10s/tOCvUR73UceZFSek8+zSvputElac4t8
6/CGB5cltIpo1yAL66/oI29xRcLr3RXJZoCj3pzTg4siWqVrErcU+19X0oeHoK8Y91Yj/GrbAvv/
6mbPRaPkSLi9SHtpQeym69XM1CHb8JJxRhzsNCXugCsYB12edXN8QbYdOJu0rCvnwNCc/AJpUEwF
peWYbYCi8DMQ0oIw1UHD3bhP7K1XSkWzMLqudwrpuuWBnGAGZ8uq7d5dJ1p0y4EyD9ecVdaUw5aO
dsYJK+gbWNJlkullcV2JmswPNT1qVeID2eu2Oadg7DiJ/cl/ii36DtfSj+szn34Rr4mn4dwmqGH4
JPWn7teNw0y7mrvakK1BH5dEO9rkFimL4IPrfGIKX5uqk7xqpjkwLMPndC58h7m3dvMELf7I3z5m
ZirE3qphM9eVSyFCMNgmWIcIECO+fVk5G6fQU7HyddmFa6uPbgGhdtRddBZb3caOquwjCtUsGafH
8meoFqb8vlLJAEsNrbku+sK9pllnfaS8aT8QRwizSvyy+qbSqCYEpCOkYqNnwUemxLLcZVkdu/do
cAGieVn5ng75sFwhCVA5CTZW8DBPTICbum702wgeQaAnk9PT0OqK3NUw6sgSbDy3XQv4VlJ4uPA8
TGkd3A2Ql688xghjdKHJ6bTSmdCvDm7WXYFleS++3zcOPDGPJFv7oLliBw0pKPEwg1xV0W2kqVAN
rrrAnn4l3P4bmuHbVN0IU3WfTSP5kpVX8oC5Q9Xt8sBfPmyyEB5Dr/R+d6KCrymshOEnBmS9L83c
0rSU1u9AmuGx1OO8ECYbiXcd+OlXCAhar0Qz+BdMVMQxt1XlPtlzWGX3ddtZYIcji4tAulZ8WL4s
vU1PazNXzlQGH0IujUVNhzc4q9JBDkVgSxJ8RxJD5tryJBFgSKRQQZmpYQxb3PwazDlIvWJriLlA
Wk5yGvOx7N4C5ZEfYie3ZsO0LanxKxoFdS7LRGkCa4cF9hhHV3g/lwnHeKp4jatEJCR7ygYRwQXm
JDQbh8hHInhLyhw3yp9IdkyzVlyjUvgUJOYh4x2yYoaM3gz5t8sSnlbsgJ7aIJMZ2h3Crsg69o0b
8BmrHHhGppS/bfxqsQ8F1+9p3UqgrasgugJTQY0d3y1C95IVRax3S5y5D4107O/YKYeYDXXBae2m
iuA036e5PDWz+RayLH9YqJhpJgTW/+Q4G5FTWHgYVoOvtdkOwjg1eoOh6F9GHAcNLjaRep+9XxU0
J94g6O88L+z8o4u6vNxKmZX9evAbAoEqGed/4EfJXRv12MxkLDMBr0LaPghSjeflesNoyBMZdXEl
6zUr0JnaTf7DHYOM6UBlwuzDNkvdD+QFE5nYAHTmJ99xCXa1PXPNSWjcgxiQFLGuDe10ek1xsESw
Qi/7rs5NJDZWVQ2LXA9SLf6B3wMwcBJt1BxlHM5A/yoB05ci5aqxcvO+89w1EmdEaoocdnrn+4wF
AcAHAQdtk41rYQPeo1NIgp9tkEjxG3dJF12suoKLtbuSSXJGhbFy3Z7SH+ksRAq7KTrGlwge8Tpn
A5kZFMFX2bpSbIQH1VURE9TUu7shTYkgJGUGTUIJ0tPc+U5TDXiZczrX/cAAehRtklE65NZIstxp
ybufWe8miKCoDwnRDnoeSBqF9Cnz3huVYMYcpji1+9fJbhv3ngEHH1bBQSY/CuOL5iR7h9dlVbPO
8utS5QCItA82BEByMWsisxHplMJvlhUZcxFX9ugiu6ZIDwj1mvpipRH+OXiEpUk2U2INzdUZB2SD
TEoRZpo2sC0S3bFMElbkMfeNSGFxjnJGlmJi29vB0xX+ehqoKBAMEVbdILII+MQ+Mp/8q1PrGaXa
lSJWhvzrnqYURpGJhKVZFL+7ucBnQJ0yPMLM8/EiJ6QimwEKCsSeiox3m2LM6sHhMwm3GrGOPMcW
bYgo4rQG/Q/8OX1cyPHUv/Lcsccr5VS3jNugr/JtTckPStM5b2xCmkpb/CrS1PtWPMRy3XkimUmQ
JrIcUnKiWoHPTMHx2ByHPXuV1VVPLSuxWLuoajXhqwRQXGzO7J88vXO/TyBZvqpA5snZoRYCbeai
6uVaVNz3jgmZQuggRBFErCgkNetC+365wlMcW+9yTiN/YzzMMeQgcADZnCE2pD9RgBwf+bSI9A7L
KGUCKbkwPxGyIXzzihI6nIi9PD0kroxAZS0+XY6OQo5/xChpfXekaYNbX2xAiGJX1NOphvUmtxZn
W6gOxm2FxQA85XX4iCpFgkoY3/tIgH3p6yh8n+AnVHlyBZKB6zfJaoUK1q5LgYQUVJx4msJG47Xz
wyn8leUeEoVCIgbYdWU/EycdBu10ElVcL7sgbcJmN4CUyBOpHEV9SHx+nU0ry4qz3ioLmgJn+hHA
58YiL1fpvMRqG4vFGvfhgGHgjKywtdeZGcgZl8FSIxByR6hLKlx0vE8oOvV+W87MAMP1Z+kP7iLt
7Iw4u3Y32dKFBHyp3KRb+KXIbFE7SkYjumLZ7zPu6fejPQSEk4MN2Qi9hl5dyQRCF3nLGiGP29UU
dnZIZNll8HnqZ1ZD6bzY7nwjKCurt5k1jPWYuG0bXBwrsf37qTcdPtSIs+zYWf1I2hkHupUBM+GE
Emc0GxPrJqulV/9KSJ7qzkR8EH5GxbBVPtI/vORc5DwgoMZtCQNXygDTo39P1btVwBI+lG3SqNe+
QSB6id1iwbwYtzOR8U7j59Fn3hs4olWRgYc7jGMSlNrV/gzfp+u6flS6ccafY0oEaI39w7fQ5Zgk
HMzW8ctS/Q5AFZnxIO0jb40rlrCPlWHG4enX1Bz80qhOAmbAtiFl1nWTdnzh+SfxdZ3YVTyQ0x/P
rrzzcS9U+2mpEARZ2bikiIZAHydiK6y+PxYk7qSnpaJHdb+0bQ9EAY8ffTZ51OQ/Q+IireMYcA17
NEO/IF/pkjJz7o12Ro1CRJnxdzOUjntt7TyKNonJw87c5OKo5BlhUzhganvNsJybNEjL8uw3qard
+ymmd5fkNd9K+k1toEj2LRnS1R0gW99coCxF/jMIkdGc8yZTy71WDYq9WtLJeDv53Is0NsGySqn4
mAc1SXQBGCl7e1wU3jqP2vDA/RfiMGeIQwnSI1bE1YBacGVzKfqohhbd4FRyMV7FQL/nePS5Aw8T
f3Aebe5XVnhgMkxDFEwCaUCyH+Ys9ed9ohlW2+e4yEGejgUNzqI+wIO4sn+P7LxhRZYVqsXlHNEL
bJh1p358nGx7pKAb9WkVDq8TUIsHQyTLol0+JBUhmbdjawvs4eTPU9ZFOz0PoGSzhYg7JcKSauRq
R1l65iB7yBdVbSe5BAhB2zaJmWKzTqAHUCqi2XZlu/CBHMZpH1iocDO5qE0zmwweMhumNM632vZU
8JQkCbXPKyjOyFNHBGJifqg81+aomHht8bMX5Ik+9PAq1H2FXQosShV0v9JaRfuh8YrXrhyhgQmV
tR+1Z+R3jitmXIlCiy+OtclnIu2in6Gpk7cYkS5lxsiKX4qR+JLZdkx/kK5Vvjl9J37Wloh/ZarO
JgwxUhXNrs9ijutpEHO1xUnk4GLJm25tatjt9d+MUv/fj/+vN0vpf97G+T/rdMyr6v0f2jj5G3/3
4luB+9etweTmIw4FMZq3wKy/m/GtwPuLkiLh4sanyYBoUYyC/+bGd6K/yE7D0/23RIubwfp/u/H5
o5srOWDHIs2I9Pj/lhv/n8KZeEUM8XwPTFrEVTn884++M0NozKgC9C80xVYbYec/0eOg62ybjyYe
/kR59AjZ71A0XbaQnGzIi08r9b97x/4DJ/k/hWbcXoXgXfD8wPXJavLDf/LX+szjYaQZJkbPts+E
cJ+iWn6poniZLXXOC6teRwWXnKZuLspIvf8vfv4/WuL+/vMJd2UAxLKJefVmdf93Lr94QZ2gxs7f
oOAmopJ4GbQDftndt1wX5hWxATjLPXAKRh8ste0mjzo2QqNKjRcJKRilBaSGAvhRDAJ8mW2CDtmv
2zf9oarattn8X1ts01dPcffXv1B9q/5lN9af70Pe1P8vtODesl//83V3eW/UP6y525f/fdERvPRX
4OFNJcj91jV7y2D5+5ojrOAvyhaQERDfhwPa4YP+tyXnun8JFhohe6SHonG6LVSFTjv7H//qeH/F
SGJwfxKyfcvUiP47ARjknt1Mo//Hf21h1OVpp1zvn5zBZZbWuh8topQNnrDAy4hoIU6ge6v9zOxz
atDR6fizdcy1NV49EONqU9Smm44GXm1eC+J+k5VOl+JbKD8ne0/23XVaYgTcPiXd2VpyG3ycoU6J
RMz8YzYjd1lNaT/8apfK+RHkeYP6pcYcghy5cwm2lXNVr/u0qe5mtw9/2m2vT3ZZEF3DhHHXFV1w
aBImMaij8eYVbGP0lkkTRGSSxcZ5bUlz21V0Wtar2Z+Lj6TDToG8pq0OqaPdbxuKr8RLpeGvDdQR
JPtwrSwZPZkZJ826iwt9xeIMYZ/Vun60pOUqoBYo4bgsa3mWUyWsVeGSOEpLbK0uTpH1R0Q3iEtz
pP6bqGDcDyQII/xa9HOJ9MyIEwVWsNJcgB6w3pCE6qn8FYlZ9wa4ps9V3KnzxGgNTGfGnzPZ98gL
PAmGFnWUnoEhpsOxy0DG1pPVBFveDLfDFWOyK3aH5o9XBm6y1UE/7H2ojAqLHXVQ4JE+9jsUDVPk
yKcwMUA7AsKoMqjPMRkUtESUKhvvclDnpxpNImhE2iLDzGWBvM9GtfSEU3Pgojbz+sP83OYT+KoD
pcSQZp+BD0fiKKapfYbYiaOVg6HsrRuNvI5pZe2zJA/euL4WuzgbCkZaIoezorbWflW9MaHrtZ3E
LUEMaX0B03HqTRX3XNaDHME5Le7uGt1suxFTmT+NzLUlCd1OUDL0zje/Y+Q4u9Ge5r3SY1TvRv+F
rMyrmxFAhnC3RI+/xA8yR0KQxpnYgASOq0BHyl6nQTe80FyJKaTS8QWNenRABOS/5t2SYvlQ83uB
V/caM9Y/uHrM1Cr17NPA/e8Sqf7IVT46B3Vprh0o66vqi+KjY6BDNdE6ycZTnbyAmFufIXqr7a3A
fUGvKaFXPA/jQGpb8WkZkKgUXR79qTJAtdXY1/l9S5T9HmEdaesgFRPywTbBMDaivQ1TeQ1GhsnF
ZIhYKsnH5cYWrVOyR+hpOpEdh3y2vgsO7E+h5uY4hr5HeY24Ebx6pq4KkUAX/8zUhbgM7M2QM+ax
iCeHpxmtTLVHwIbtJhaQrZLwsMXk+m3htvfLxsF3wTRl3wNQW89AhB7yCi9/SCvRbT2iOH8mjte9
GDpN1TrLR5ql6tSlgqeJ66c+84dHE9bRs7W09nvEkzwgk7NJNew7FA9tFZ8S5BAXKWW61xJjq2zs
4J7tT4zn2RqHg4xnfTLwm2sDg/uj0W2wKQn4usO7SI/rJHCHwtVUN/kXLt4IARWhufmgw6u7KH1d
bI7RekDzd0tZeFyiCsNDruP2nWS6mxC08RvuJW7MI6boZAXIlEd+un83VL77TtR78DoWXBxi5Zun
pHSsrcC7uaGx6aYQbEy9jeKMwEjUz2jinP6hS2i8ulHEN5m2+A3FqHl/ox72ClHOKUbsuNM+Kpcp
lMwVqR09kyjW7SC4422Qd9GrapWPX5UaV5yzUYAmcyrPxi301zIXiXxGvEKclfTMSzTK6AfS4R9d
SPRaMZwN3Mxk0quxezpEMj1bDNr8lIEAcFooZtiQjFAkBHrh/DAMoO/LFCFyDqxP9HgPiVyyZyyM
mvRqt8m+tEJHvMHeAICcuMiLylA7T+GgkCnXNCMH2j+3U+reuePgb0J76XZTWqj7ApXdY+2q6aTa
MNxj98i/CD+aHjCKtlf4CfcwO+7yqxiQf+bB5LYvKOFizKgyy7eFBxNub7u5d3aLawa1jvCLrzNU
dM2q1R1uNKilck02ZXas8r4+5j3nLZKorsVrb36bOQxfxrodfBT49XQkNz/Zwrygg0QmYr+YeO6P
U+gMO5VadFwldn4Yq9K69Ha1PPjYOhFDEtyxXoJUXRD2zS92leTnukjHdxz/7a7mxLor0zzdup1i
kespNZeaxoonr0NwjpvrVE2+Ry9nc5cjbH2GlaLkuyj6e88d4z3QN/6UsNHmu27d6UI2BzvvkHjt
tnNvVmTf6q4drTM5vIZFhRzXU2MXzjui9fhYt6bZu+3k/87ABH64OlCnlNYhDW9uRy9ZWeqHrMvU
kZvkgBh3tPbsvPauH0r7rg1Koi5Rm+EFhDzzkBar9OzA7O+nshoOYyuWw833h1Vw7ndxH+U/iRuM
t1PXd8/g7uLDHzOH2ro4d1+kX7obp7PgkG6gwMUzk3+1O2m+Jl+F8SoP4+YOnHTYjOjjN7ZOpt/N
7Fl7jGTuW1gNlMt0Oqdyy5X+L75EQkjXwPCrsRTLfWOTG1CWhFkh/qrUYWl8f5dI+NXBF+vGYDix
+2rcFiYtD7TYZg8OsZdfQ4M7B+4xhMjC0xuuBjapbq2ZiCLQBVk+2VETn7UQvOJiNEe9mP7ByRz7
FOnePXpWXz3rdvaugd/4JwQFIQar5Vao6BXNvoyHxSG3P3P2rZ2ZfB1wc3+ysWT/UVO/PHk65Eld
irHBFjJZziNSKCFWbR5lrwXqiROpVQCyU3ID9vGdrmdi43E3cwXYINlPbyRaT1Bo1SXuycqs7q7A
jn0eCyIEKYCASZ0rj/dFBf0DJT2EnIeiSe5FPWSnQvXDn8bLzbEaGWKAF6qv2rcBmYbC+pkq7aOX
9pO7biz7jRFx/kQgTfmNXYQSARrtymXt9tZ4Gt0jChscL5/VXGzSswHHbqi+XEIfjUicoOHCQedk
vvWayiL8yDrA8lVPE997j6dkG1o0SqqkQemBUup+CW3rRGJ08DhjbUa9I3Ei+mnUXmioDw4oT5CP
jYgynW0TBfbZGbv4WDG94UgbWjyY2bTHOuVtp9KLjlbvZn9Uu3ALRGOAESOS9rmVS/E743xDJSKl
95oh9tmj82q2Tbqk16oKk0NYIUCBiPOusxOr45BNRPP7aViQMKs17Q1BBTWWBC3rVwhrQ1QPFJXM
iuVlTOrutBDVdfF6Z35qKyYNkq5hX/jIz6LPXBrilvmRo60+Lpw4j1AE7K0JMXQLdBb++qIcnZMS
BhVVTVjlvu2j8NkRunglwLrclQMdOmsMduqkXe6A27maOblrUVR0F/skqDs4lSn44SzxSvWWVcm0
GUyZnuaReW3l1hPHiGqio4956WVpx/AtIxzlxTTD8KwAqw5eUA8fPgmwO4j0+dguhcUSr7x3I7pq
R7wifa+R3hrIFZqD2NOtzsvIAZh7+ewPSh9shK6njEwSqLHQm3dDTOdwCC1wREmmr3O00AuMS3U6
OLz/W5+coy3OrEGs58wuPqvFmR5LK0l+L1LGm8b1oyviKxoC6IBLLg2n4b1lDQ4QcuI/5EGPEYOQ
1wlfVNOiEAzdKHkuXUI4HINDeM2I6O3TxYdF6Uwo8MZZeUH3YTeGe7ScYGD1RBYG8K6NeGpitB46
wsqzItN3kLfNQztNKKcEVOscdM41Rj6LUNSf54l/Jwv3h8C9m8LU3XU24xjGEc8jKAIn6abRI48N
DvQDQh1x4d6HQLGuPezXaZluFQqIX1aps503LsEDGRHJhlrX6WDolJ3WAT7qbYDmAamJ5y2vkyjD
sxWzRYC2kaJeQ9xsgqJKMSIVzdkr0go9qMtuX00LNVHwaa+mJWQ9K0WzxVfHeTIwo1rbrHScR0lL
7D2GHH9dN9I9FFDqj3bvE6/d5shUnSgltsKbsnNVReINO12z9k1ebEF9iis2nXinHD8/jtItdkUS
NfdggtWxqW2+Q27y5jCFgpXejXqrczTx7LDW/CnKIEGAgGxjhayu2LrjGF+iStn7CIfaKehN7K8b
P7jCqui1ZcT8R/RtghbcHV7axD40mZ4ewArDOwvGFekjWpptWopg15MQAuZhyfJkaxX88QBcEWi5
jXUQLK6XYSj05xzdxMyIX6nIRGFJJUP8FY652g/jGLzOyIcvXjm3mwGt60dkz+VTghbyHjcan7ft
V5egR3uOuKyqVyFH/k6S2PqDUrTha0qb9JFzAImuNuo6T7X6g8XIP7EqxHc1kyAUMbs/dk7UfVTI
CrFvkWSzscMggZu1/fA1VhbCnBRhBeEHkKI3xYCCi+ItrrSo7yaTYDhLLeOfLaXqe1RL3G60xfpD
Akl3pYnT3ch0hpBQEyMCTxt8TCKvfwsv7TG30zQxKRRii4ys6+IM0x0h6/krIUXoVTDhOivHx186
Bhgr1vbIArQJBoHQuo0K3FUfuqjhm9f97J67eCJ4JrQsNMEikvjHGvPD4gAtt0QC6YPftNlnJHjA
V3xo+QqxbAxE3CJo96xm2FXNIH8gfNDHMU7iH0lDUYZyimGBWsFRQNbIEqwVolqufYMYv7m2zsOK
jJPx3i/z+pOvpae2QpC7QpqUnJPQwdnnpI19cQ29hlWMsRk7DS4ZRwVYwXImwGiWw6snuVulo1X0
53nOkNiKZT5njSnZZNrCQ9/l0QJqdal+QjUGNt3bVruN6xBoIZ3xKnhD5t5hq3CubsndurGt8Hvx
x+CKbmg+YQ+JzkNnlac2M3LDbUg/VIh73rs0wpOKkjtto/7sBoW/JRygY98MiK+Z2WU3wqjm1LT+
dD/ksjuMbtC9u2IMd1iiCQXiBkaUQR1vjWnEGz/bo86NGBdUPm7yI27S7hoYP7yiiGWOA3rfKfCM
ezQyw4AeNvbvF29EKNGTGWQa2/lhorrfz+g/SGMa1XNQWPYF/fyMq6MpurWVz/FVu319ckNk/reA
8IrRnyApgtV4WqriKLjYrkQ/s47QC78RhIGxwChDV7M7eS9JrNTRTmX5TFqRv+lEjHlMONPOQP6+
ekRafJM7xfpLw+xu0YTbEJnGEqW46k37CIGRx7J5WKql1seRBWnejFPYIKsLJHJBtMjt2YpNLM72
JA1hVnH4Tu9hNK3HdoENwrtXnunA8Pb+bI+7OI+9V67+/Qpq1zrM9vwCzWeeo7rzSYYa1a6mivNa
l4iWAqFH3MQFwozbbek4xWZBmoNtnTFkWqcIDO+wSoyaP14wihX971CQvLL1Eev9ziA+VjnxRr/c
SuGgrAcxrOZoJumkC+tfo0qem/E2B3XOcpV5Az2dK5fTG3PEgcWGZdWqQ1Wug2HJ4PNpm/wThuUP
ZZfN1vJmJ9sNwWg9koxkXZtGtT8nz1FfwND+Z1beXnQ3KUyNjZ3s7FovwOUg1Db+INgkkl6XdjEr
Wcen2VEZOmu5IET62+9NGkB7vlHAh5k9/YBd0boKlDj+KgUM4iBGYr24TfAG+Zmg78F6S1dNuZJT
L/f/i7oz23Ecybbsr9QHNBOch5cLXIkUNbl8Hl8IHznPM7++FyPzVnqoPMI7BTTQDSQKqMwISiLN
jGbn7L12jpRg5Q9CDl1bT9woatuzmvLYoaNlRExbL2KC9jgXU5go1ZqSUo+UxBTL4qJGY4AuMDVr
Vmxd2naakucLUATpdaPE/iPJIs12KJvOZkZkV0lnWG8G7ilkAwjG97jT6NBXRRC+GGGskITVJSZ/
v5TZFnidcU4LXnbjlAMmr9LSEQvp3p+VuJ6aJS+m3K8x2QEEp+ZCUNAwdh7EgkBU9sXIerAWM/b9
EbC0fgkVXrdW7FBJzW4NRP7yoJRvbZA2ho15u6cpp/Ytb5HeiNbTUPu2IAH2RtNYkTPDadJapxwI
0RYKw1VYYnZAV6TwqD0BF1gEsXYBnHsAw5BjTlIj9o4oVSVIZVRIeNNWfvVgcF8kylltYoteGyhU
AJVUX5hFCNRRyQY93UI+kT6KME7ue9EzljliP5PQ8FhoFhWUtHfdQBux4LhanvVDYl4obR1KdiyE
7c4iQkV+oDSImlE3oRCPkdzzK2Kd9BTKt3zBIVAOkVTW+LLLEK8B5NTNGFYhDWzWV/Yvpddd4IRk
IFSddKNwoF3VWaff+h6aAInO606T4nQLbC5Y9X7AxrXgnXIoSjyJVqgKZMRModatMkwj8kLN8/4e
zh/+D3wsY4KXwQjdrPQ0Xlq9Et0kQ+YhZaXi1jmtXsMtiGV5L/tSApgI15aTIjq/jDs0Fq3e12+I
AihkReaEpQD99gf6Xt3pMkm/AYkjLvF5t+edZvGi77yAfGdAmnudChTdlaZrb3paq67cVcEh7a0E
jpQecmtiK1haYzpdFpLaXQ5B2fGk85LOkNxmq6irwfuU3dBcNv6kk/mFTBiBJ0z8BQETg0tfW7Rz
AUrRFhFFDzKE2mUtYIJE1ob7YaGZvIExUOU4pj3Ghi8Z03VQ1A0inzBAQ5oJwkdd5da52LTih+jx
BxNZbN7SmPqzpwgjDtyWmc7XoTIjFuYBo6+ygcKRI4+u0WOMvjY9mUNQXKQI5xfwOYW3nvquU4tt
gBxEKQh4zPvkCmW1/jiFAp673Ase4V4E9NLj8C2C/HSm8IweS0qX44IFXlpAvCOGUupHc+cXBdXD
MpEugDDOFuw2VbZTErR3kdEoLs+gs705t0TEwz1z+TlyRlSx2Yc3GQVRONLzq7DQ1kpQ0YYOivGF
Qx/lmKBI0gtsofFromQqiwFCp6dJMTjceiD2FlMXqiu1BckyEr11q6sUUPxQ6s99zcAGpFKViZXw
A9/gatKbm3ZvCss2tzhW6a7SSVtf4ICTRk9yE4ZvlodZDBCmeRbpnk9dQOQsErdlqiyIdkDXxAF3
NlBH9zUOWWhlHLqw3LaogxkosXZXVrpGjacpstta7oatFRrYxQehTN1UIb4ChU9dbka/5FZI1aA/
VoibWAO8RDznVRlhzofUuWebhuIWtUC/yMxasSc/6jcDRtx9K5nBhhOcHKM9kVsigv0yw6/NFdBz
YfTXDAW/tiCC61pQkU6AvIyNuRP8hF0eiJtmVahy8hAFWvhUGf50bfiZf92OgBcgOEj7sdQFDKMQ
GMdWhFIZydmwEK0B0lYsh6j8RjBkbTAECRVEo71B9WSAo0vSXV3hdJXaSiJMPJ7GrWxWDZgM7L+Z
1jSwOeQ5bsWQAYmk8EG8QrjAJ5OtrTC23iIpKQ5KiO6S7Vy+6X1VWaHOA7zkde2WwkF+yFGS30lm
bEnEljfWWqt1/GlZl9wVoZzdBsj8z4di4o0I7cJa6eguqbS3gvRs4ulYq4rlrYiVFh9GjWNKI0c1
lqsfvtlMwuItBbqMuDe61nkr2PSN6+u0iNoDRwKkxH6LNUVWAZ70qcZBKIqdAF7YGTSW9Dmhf+20
E+UsWq+RuqKhk247vcwv2RFjKQpif6+TXifbtZFj2MPXf1WIuIiWgZznEKiwpgDUK2CQlXTuD76C
0daesJ/1tmnV2TP7BdgSTS+w8CVSZ94kIoa+takX1E8rUoMEKcol0k5yUg7NRAvLpdJY9d1oGP2e
/iLNCqFWCV5TNbSgD3XWY6ipejVP3JhDeOQGEgvuhtYzPwHLC16PdBB5iete3a0aklRq/MaK9IyZ
vb0bKA3YymAou6DN8leUxS2BIB7i4aZNS3bn2CYQZqsd2wtDMXEyj0FkmKvGFJLZD181nHLrlMRJ
WWMbFCBMbG3sH/G11VQ+xhCp8fideQZ8KawF71kbdJFb00wiB7VS7S07woHBLqZi7cVa4B9yhbMi
ICCZP5HFat9sSK/NCezUiviGkBBPWqqCZb023tiJrDY6vJmqq3NtjRATMI2SsYDNKFLs0BY8gnQ5
6HPnzBsV876L8G07SV1mw5o+qufmSWz5O4xtnvZgNQGLcjGZiG4iEUpXPRcBkI8JUw6wCfNX3XF6
joHGUf+pModMxklwsshM3+MqCKIreh75eVOlSf+qYtmBGyD6GU2gJBrexSGvEru1mrpwkrjqSdWc
BV70ZSu+dZBLxusgCj0Gz4FSu92EZqosyxxHRyzkWYIFuzeuBKEVwSaxq3UaQ8pLFFsGuduV6VeS
m9NkoLMGuneJx0Jdc3tpXYo00jKrJu12AA6LPFFv5f1UhsFr34y1amd9J2+AN1bbqhzTS85M1NB1
RJVLtun5fWaY0bSju1FcVUUSvU0Yz1zs6dWFOeF5WvjTmj0COahjxelwoXpQVHswQStqErzOTLp5
AFZGIlKVQk0eVHGKmnVtKn1qAyWk74NJGcZ3baYFCnT6aBMZ14j4FrhtOUHGekcRHTDhgmYmNTXE
ZtG+V/S6W3ho3XdZkEVXnOtL+HiVvskqQHcr1ZPxTiqq8kyhQiG9ZxgdpeQr+HiDdoaIsxw5HNLb
SqcQXg5Ct1WL2PrIWuIAGn8Iz5piBgsaphy5AJOMe5/yBCtCbCYfrZimj8DpDbCLUcu/TdRBcdrY
qkuWlVI+E3MCialb4uVBntXFFPsSXpSUKuQdWmPlilaxcT33vy56yp0YwpMG4lo+DvdmGqqHQTdJ
2qG5ekn5Ldr2eSG7XiC32zAJ5LVmCgX9N2m4HSnHYscZq60cG3RtjUxcqTpVj8GP2XUpZsy5hjSh
c8vPSCyqJ2VYsLkxTKfURusaKFtMD7ekIJN1El15dve4BgqO+QTOYBY+twQSZ8M46+847poNatwy
2uhNLS+FUmtuTR1oB8jgstlQI5JWFtUCfYnbdYaJyxZJgoIIGzERk3ZFp6t3EA6PVEkV/dabtDG3
Y7FJDwkOsts2VSn38IVoJAhD1GE/SAAXhZIn2w1OMqTnvXomFxARM1wTDAmTdlfQDMpoGwNMMiwu
gNS8nu2i5NfmVioDnwmWtgmorXTIivPWHFTNkSWAs7TLk05w/rme5iZP+edYGEPOyWtesICBEPsv
9z2fM1jq4z80i+T+/acIQ/lLNGcT3fLT/3F+xLhctu/0Id7rNmn+Jzdl/pP/p//xrzAYSsiEwbzm
bcYSc/XuI+r5LIdBMfE79cz1M6ipf9F7bOp/PWdv/zq8d+FPcpoff/9vDZs2R2DgbDYt/UcAzL81
bPIfJoxvSdfJhyHpxPikYTP+4NAjyiJ1ZKzfoonW5n8ENcYfIoKzWUzzQwojWv9EUCPP6qy/5TSz
ektHtiXKMM1R5/xHcEJUhHjzTF9kW9hEZ3quxlcKNt3RxgMtX0RDnLiBmQdbDWA92ESN1FCsrqxA
NPjHrF7AjMRS5fUSdzsIVyKpAXfhOGY5Z0JtPMgN0D84XBMkanSVwi4ZiifT78CRoSQr7CzAWkPO
QvWuSmr7p9Lrp/iczyErP/Lbjn6cAX5BU6hScnuNY2manvsWTVDko5oePqMpkj6AVwr7SJaR9liC
InHAyaSNQBLBtWWmgAiAHoUPs2qIHggc738+Vc6L9+y6qd7fG1Rlx5Ph81z4r/P/f+VnGlLIX8vP
zp5fn/N/Xf/31edJx/D7twYN0ZhOPoJo6TwB1dB5bn9p0PgvZJUZOiI0Iro0hb/ztwYNbZiICAA1
6Jw7w2z6a8ogT2Mwmaookf2GrM2S/8mUkZSfpsyfCjQDeemsTPskdPTjwaQSUHY7o1MdzzrEuXJL
p7X359r9hcca23v35Hj3uybbx5by+OkefSH0/JF98fdo/vtz5+/z6XMRjNcN/bwOzdVqgs8vXYt9
fsj8W4nzP7jS5bnWVM9eUti6r7M7H9ZGvgVf3qpXZbNO+AMQ6Jb69D4fBNskc6wR5IJ+3hMB0Kvm
mk63a8aP7D05Sexm/vU4vPz+u8vmz7kGf395nsrnL29YbZdGftDt4nAziO+R9pKETxyJVEolEQ0A
MKfFayZ9GMOhe5VoqPr21F+I0biwhoM1XvRWRSb1QXgMX/h/czEwn/Cw7CV5f9YI2zK9pvYYW92i
SlcyZJxZ4rfMaiio2/yp/Ihpm0bwFzbULtfZWfZUU9NaqCvQaKvKBUfraDYvfqd1BnuygaHsKY4u
SFx3TDtcCsvIjp3sXFi8GIt0UTtevAj20V4ecfQ4uXePZHlpyBwcbuT+MATrqNx40qNeHJLklpI7
VhNDuY3LadGLTp/cW0MITxlUU4b9GgpBC2HnHIWb6XPcssdk+0RHIN/SZ9FCpFWL8grZEp4dnXpx
zj8rrYaL4x0aWmwgkRFUlcplPJ7Da8q9paGvk+qGD+yyRUO+Ke2FJbjACMMQLljcGM1dmW3jca1o
a6lY68FaUtdDd1G256bPxsEVu43Sven5aMvCoqVEBH96RlDjOB+vgt4DA7HMqaeu8dUXL4Hd3oJD
0mIqLmeEQMDxWqSqk1i2doX9GZJm4WA4ae4E9WzetTajrVbn1qzMWEnbPEB9gT2VIm342Ov6Qu4X
3bP6Kr62ygIsb4a9RjeHRR2xQ4SdjCwBc8vVYADXB2sImvQV5YD5QiLHY+bW3Nha3wicba7Dh0Fu
VqUl3fcEGor+ofbcsb6hWbukNQfbt7Q9aGwxj104C1sYOzvcofi+n/V5D7Ws3ESzuU+BMxiwfCBL
LxTDDuhBGzvggMrdxP9YDieOlPPuJhzvWjb6SnzQ9W1j3XHWLFfyirrURnGSbXJrreWttrJW2kp0
ODNCoFTd+CULv0mWmeW3n97kf8+wIxX6QPshaEyr3QnXyYW3LbcIzs+Vg3ambLPDcMi22Zl0ke5+
P6F/xIB+tRgdqc05NZPwFPNp2b69Kw/VxXCdP8HLcTUnOlSH9HG8zpzqzDzkJ37iceIyyQcwhaA8
7KRzcett9btpU7rBeXym781zbZscxL2+lu/Ng3LzzW9ECvj1PTWOYno6UPTSIKHlU86R3wBwAeXA
sUi6tw7hdtjo2+RmoLXfLdK7cSttyrXuTKt4zRTYVqt2y79bUV3Y1Ntsb73Cpt1XF815sUKJdREC
A0pgeK4pRuLspQSJaB5AtW+XQP76lYzVWKZ1TJeFeGnYF8uZBpU6FF5oOeYI488sFCcvnJ/6y3Cw
qUFDTC1Hm6Z+5EgOFBODzuhyf8hXl+CkBtyVI7knS+2h2MsuFqxy2DcdTXXqYKuicTU4+8iwDla/
8+o9fhqqvvRdx48xQ8e3qO+Am4wfQ7qcWnoQC/1DB/AYLCgGXopnlDQQL5jP5VV5sHY3tYsNlzoU
HAqaMfEZB16kwWiiHirMDxfgpGlNC4tQwx689Td8wDmCI3ZdDl090y40F9w6SEGKjGliG4i6/JUp
u2W6bct3i9U3Lz6sh7h+TYrHRrmTsw9f3FTG2ozWw6t81u+ER+SMGuAsoKRuCrTKX7ekb7yLL4Dy
N+FHTexCYlev/sv0CAK+I9RYWKQvw4V4iZaWRWs3xE9du/RTu6LyogNq5RQNXW7hJWuRfA8PVqnD
gKg/DAior+EBbsTaX5d36GYsdX6PKEsekrWud+MO/k1/r1+JV+JlsglulIfWiRcY/5iSyVm+bpfU
Qu8a+412mK2voNCcWxfcfalneVxZSE7LZcdYke2CtZca90axk1XsZmvtrHIIjl9OK/lyVvEtTYfo
GCc+YFASl8UeitWKWvtHcLHzbZoiy9DmQS2oqCyipbFJHkoHaswdpf5ZiWTTXFad/oyX3sZwvBXy
hS0/sdggBce9zuC3eXODYr0fz6WD/1THbmNd+kB/xztkuwv/JguAzydkgdPDz17Ed2tXXhWP1SOD
oOSf2FEjt5rsql6Di1AdhqfmVOlCW/of4oocrPA22emA5cxugxewuSGSaBmcA61Y5Leg+PirXEDP
lvQ0pStxvDbpJV2KF2bPq/RKM1fKlbgRLqvn6KBdlg/S5XiOo9thhXaUveyUS7oLdrOI7Glxoy/h
IF4JD8ZK2883U1gGS2/71Gws/jRFomVmZ6tgFZ+RdrR4BGC4am/0VeMGzrguV4/D8nVw0DTv47eI
LuFj8xxeJAfvun3oqiUnISrn+kW8hdYwXw3ay3ba8s6yZ/zjQn1G9dOE+BKwzNl0fGqUjy9gejMb
aIa+UPUdYWAUjZDRKkxPpC1sLzAXXjHuBt7BOJpVdnMLa2GtslW3Y7apb+gN8gdxhubuTNQp7BSX
EjxWqkr6qr4uznR83aMLDiO1BTffMxMnN4Uo4hTYc+I9ETMH/zIU7vIngOj7DjIKXO3U7j968pys
zcjAl4nPcGuF490yVFYD2cmmo9XL+AkmxBqd4YrI3qW+ke6le2WtOs1G1Ramm9QbBO+HadMeygP+
2TthN130l92rrC2we9cBEkqbGVmPdJdXMn19QAavFGIoxukLYCBAK7LALUHuJ5tQXNJUCWnrocyJ
dy3N3dauh0tNWVf1bmouZJJs6I+hHUR7ZiS2PIHlPVAAm9xBcvphW9xn1/HO3zX7OkbMcCdLj4Xx
YsVPunBvPPhT/FiLxpouvxeCkSbYo77xxw/gzFnkRLfJJaK2m5qWLAATpyFSxgT1Ma+U/To6G5B7
vVjBghKWM1LaA5ObLII34aG7AaR73yVFuszL8imX671BXb+QMeTLMySVB09Z+D19Nx+NK/lCvBjP
U6wsLfs9yoKvzbP/2Fx1l/5DiVyjb1xR7+jrlsAoYXuxJ5SdtizXSbP0wic/cTXkutTcgKo3wRIY
g1ptghj0lR2yhaqusIsvm2vzvXmDEcGuOayWcbdvD825+qhfs8lpxwdV0Ddk0GDYlzcSUspZrTjA
w3wOw/Ouc/1uY8lkK63Uq/wNVGeXrXV6pNfmndi9xPXbyHn6Ib1rHtRL1JtCh4Sf5hibW3zw1gsI
FcVYYKHp51SedFkEhIvcTe3Ky1ZhAaGDe8juE3iB0Q37gq2wr/tnVv2GPE2LgSvZRQ/1AfP+JriF
c+nkaPCae0TcZzSpppGa6VJgkdWWJdGZ1lUqrTJvpzQXJKoXyjmKYk5G1Y7dM8oAfY8Y9by89lbI
BoM78mLaCvHqMm2X2SxVs7sU9ShbPfpyCImop9s+gOZuR6EPFnavOkN3O6WMMJpKj7zd+GneXrWt
S+/Vf8OEQYBZQHTaxZg+UhBfBO0qGZfCuOnUFbg5EHTsMnvfFak7SguFBUJZpO+0coPa1aSrybrU
mh3+BNY5nmn00eE/upD3DXaAhVysg+pZUXaJt0/VF0tdeBwANaTTW852UnWLvpxqOOzdfh03y2RY
pBj3ad7ntiYhy9sNyYsEs0OXeT0TvpDpyyC+S2k36QPxSDe8Ng02MM1KOB/vWBsvjYZataMJO6U9
aO0hvkRPexU/a+fFg5I/JWBaF/l9eJ2fK1Q5/YXU3NFPzze1PVxJTxesSU6zLG5DOy+dApuwRthC
AFcA9BZ6VN5O/hJgAV5heGRm3yxzBd5cT/zOPSbnnS9JMOC6pbgZeeu5CPovaOck43p88fNL+VoD
BQKtC5ARiNib9ppoIZ0ssnvpTLwpL2ReZtMSlQynjgFC/LgYLvtXZWSZWDDoytDpkg36nWrZrhiQ
8WvuaPuoXar3xo25qi8SlGwueAyPY0KziK+bJ9NbhOJKkF2r2BnqTVXsQnVJTJOROq0d1+tondrl
i0qN/Bbflrlrr7PL5F2AIXvGCEfeMIeVkDj0En5Ee+BZ9BdJcrkN9vhSDqB0BOTt2lLy19hlprfy
3mJPhkCqmDc2skzcC7hjgrUWQAWqlXjFYzZhgYnL/xWOJnw/L+52oRf1C3ixC7FV1roZXQoPsPhv
sZrwBojhv9tWCzP0ENVnqJQX3rbiuFTXd/JgE6RUrHqhw0ufOTM8SZw1v8JCFR6l8rlNEqdv0zMk
yQ7HaUt6gHfqDPnHj+33/wVT9OEZWMVHflxM+3+wsizpv60snz0npAiEzz/Vxea/8pc3U7L+kI25
IkbQ+Ow8pgL1Z13Msv7QVRH3rEEJVzckkwPLX3Ux4w/FoLYmwsEyUaBIcznrr7qY+IepUfNEGivK
ksxfxlT5P1X1vwpSv0sn/9qaaYKi/rnGk3Wwv1BBKxvgMeF6RPiHFF0Q8PCNLcUwqIAhw1sW7vUB
d1xa4cFcaLAPNpNvSjguhXyrGE21FyIk8gSSathdFMLbyJtr5DOvkMznAmnuJhDhfzqemWbLUSKA
nONS2ISb3giGbyrH8nzAOz7ekvNuHR1vrbS2ACy16qZIRnYm6HCK99qQEAV4mqAOjoa7mZ1OqNPt
jZVa2/tVQYEN0UEQs7S0xXuOoPNuSvEwL1rgNtg2MAuR6mDJyRkKJfmxF0zzAD7JfOJZU10PFZZe
1CvpszlNIctll5aPY9+YCF9EgYKiqe4n8gq+SUz+6mjLL/xx5P1UTez7Bm6wFmmbOLAS4ojMqXmV
VbIh8O7Jwgsqr+RemyaD3YJvmeMi9QrE9b8/Wf8c2PpnqWL+7KNj9YDRo+zNfNrQ1xQuLAq2j7SW
vYduKHkj/P4zviqHzJ8x29U//T5PKLDGIi9lcCnDq6FwHgkrQbwmbzTYWXk4JH8W9X/ZZZDn4f3F
WJl7NJ8/KYsMJYwwS21C7t6HoQQm2/RKvG0q2YR+2BnjGu2Fktq62AvsHueMbWsAj8jpRrw1rVK8
lTqsN30XdGtogRT8zEalxlYVcwtfEOvRUXNTepOEsAfTSjDrN/dorlh/9c3n5/PpHuViEKCo7xoX
IZubWdNWlcRvyjW/uvT87z9duqW9D75matyR47UfZGsszN+M3F9d+qgODpsnw+vSNq4nl+eSGFwh
fz/xhsg/f2srKJUoUEq+dY3fekQOnbNI/7vD8ddi+bkX9asvfbQ2GgRS1AHuXTdOOPhP1Naz6s8G
7C8H4K8ufbxW6YmqqgRQujJbWvz8y0T8roP2i0sf19xiGa41UAmKQ7FIATgiCnD8Ztr86tJHa0Ca
pTgyFK12LWrXsLXeK0897YYYR1O/hleGSDlA+W5aL4Tc2dimz37/GH+xch13ErMBwEakzMNaQNCj
Z5NBhQoB9Q1sSv/Pjc8/fZ7G0awcWnq0WAQbF3cX0lu8tdYzcayp/fuf8KsbP//7TzMziTpJJzis
cdPRopA1VJzBcO6f+FiPJmdmmYkq4bxyiwiGMVaspird07740eSsEzWtu4JKZT2InL9mvaRaXp92
7aPpWes9Ur8halxDnqVyGmizbnXapY+mp0lSaw+Nu3FRmdlw/Je4aL652fOA/mL91ud3+6dHOQlh
p9RNyqIS9+O9l8bS2qti6y7pOqpNvhZdwSHs9if9Dv1owlbRmMfBxKzq04oOim+HHMFOu/TRhFVb
CXOP73OLOBwj5HelIDxttM8t5M+3qGOCyoRo1W5AEdakQMHp97QvfTRN08JTMTDVNad2466Brqqj
ufz9pecv99VzPZqiI+G6M4W3do0g0lbKHJfRAJrfhBa1aUwWwvr3nzNf76vPOZqskdyFnQm6zbVG
umo6eVCL1hCGE5/q0XyFRKJDBOapyiXRhN57nwkXp33vo9nqWb45jbJVu3gnZhj0cJ920M5Pu/jR
fC2yMEnLhpsCNWBZRIWLN+q0pWBm6nwejIEVEm6IsM6tNLGi4qBaNrh6/7T7DWHnp6tLuCxGC5eT
C190F5PMmAjWafdEO5qgGA8ZhMk8UDS6ULqeb6u8+e408ItRqB1N0aBvkzHPGyaS1S1NiO2j3562
C9WO5iiJAH7fde1cRUvvrFJ9Kbz4xLt9NEfLWpOzacAaJhNHTc7HssKBctII1I6mJXnPOfnvPEiQ
6U4hP+I0PHEAHk3JPNEyXM2sWWambHQRFOB49c13nkfZF2vJrOL5PLaBESlDljO2O8VQ7BzjK7bz
aVr2fZBcikTm7GsoAxao7xLhKEQE9Vyqy2gNR0IECjt2cUsmma89oFM0H4N0TvJK0a4ikTcuciP1
qMeFhfEceKNwhcpeJ4ZTj27FmuR1K6QGqMWlPUgWnCelEVB6Kdqqggfutl0JvTYIe5FSnZS+VTIZ
MjXM4nUvY2wfBJLUBEVTZ6ptTu8CsOJ7mGgmPTuzbim3FrJxMxC4jtYnEa+EUc+bhYgf+Epu2ohi
KPCZ03Y42tHSQ771WFkdL6vG15Yexfq60k8brurR0gP5HVy4x0woLPPKy2lFQin65tF//eTVo3VH
mXoBvg3D1Qs3sZzYep6cNhHUo2VHJ/qzgXJfu1NBZ1wL25fAEE+71+rRqkPgV0rweVK7EYbVhQQ7
h9Tk9vq0W3K07hhNNky1yOGGxPEdJNZtLnunvbPn2t/neTYVRGmkWcYYgYCyrFUTaZKEXf+0L360
9GDuNLM2YBYTZeFE+rgjYenEYXK09tS8lSzqfjzMViHrAGWAP5y2rKlHa0+AJz7OE7l2W990Broz
ffLdy0ma594X65p6NCdJvOxKgIoIKMAzPXsAeBeWOqp2MHnWTcJaQNsJn8BBSqJ6m0acpsikKU+7
ZzPC8vPDHgB0TS0xnq4ZSP1OVCbTEUYlOe3tOMP/Pl89qotMNahvsu1GrDXs++LEiascTVzeucGY
NxIPpE7WMKaWlq+c9qyVo3kbtn1MhAfDCLzDjZhh0ArD/sQbcjRtvVQEJBvzTifp4TwMMZrUf1En
/+mhXjmatjEeH9hXee1mcnWR5J0jVLxbTpq0ytGkTWtAU9r8tQfQTeUs4Xs/7cJHU9Yk9wfeds/9
sAZQ7Nipvi0Bz7/7i2k1C3g/j72iyzKvbrl0TWgA8e8KEem//9LzQPjqykcTVpIEoWdgI5KZQWaN
ToanNta4isC9nBdK4p92HpaP5qaOf14LaGkzN2uS5LzuEp/Qd4/0SLr+7xL5j8bEp6O9LGRYp+F8
u8o06U5sDJNDbcWjvgeRXSyadCkXo7itssrYEi+C2gwgDmJSXfxQLXiTv7+Xv3hK8tE8BiClpiOk
knlCnAUiclUv/PY3/urixzNZwaaWi7zJpoSIlLS5KKTgmwO0PI/QLwaBfDST/biFJoH72236GE8q
RcDkkA8Bxh09Rtg0GyCwfBa0oPW5c9R3Mbi2QtiYYW1dl3pXPY4AvbdlYdXE3erIsYQRtFHPrYAq
hrhKAcs04bHb54LW71IDYc4pt1yyju7KlEHxJqG2cqUiFbfkdni2BhTbPu3qR/elGoFgxFVbujpU
Fo9OudaLq99fer7Ef95yaWa/fp7RUt+S6FGYyIeF3LxWh7rZBpmugBXphJO+PeaMnz8CeJRcGilP
tWSbyVZ/0Z48GI/W0Nms1tIIY741KHesJ9oAJz1Q+ccQ/TSTxzCIG13jhZU2s/9sREAHIe+bevT8
y//zpss/elKfLk5sO7cBTpQLS+2MhIxr1WxPPPTLRwspARCJYurMz2pMIlpSmavX+tvvB8svvrd0
tHgmfilH6shs4hWAWB+dR4oN+7Q7/kOz/OmmgGUBczIU3Ybck/ymGTp5GdJ7+2ZN/FL6TGdROloU
y9EibzI3200Jrt8xE3SxXSs8jqYIdEpuw600UEPzohgKdyrX5yFuKfQtQBtaORt39JfaDVEY5lqC
gLPrlF62M0+P1mOkSKftG39oxD/dAc7JvYnHsd2MwIJckSEIClKUvrm/8w/9YtDNbPfPM92rek/X
i4kklckYtl2lpRtcY8V5o5mhjeGSLEhLamTn90PlV592NOlTuYjrMSK3pbLq9tBbsk7cfKjChzLr
M9ytc4u0xzby+0/71cA8WgfGALpYFdG/UI3c3MptZ9mtxxP6/dW/XiMRWxzdORqueqdJyiaxksIt
xUbc+J1Y2WMX9C+//4hf/YCjjRUmYAGMiSmhs4Ue0aTxW9hlp602P85In4aV1usknQQca7Vg/PDD
4sHL49OaurgZfxpTQtFZRQhx1RXA+Inv8nja7RCPzjiaBXEzzdGOj1n6xA4wPphhYZ52P2a76OeJ
0EzNkI11q7gZM7dp5jCwAIXgSQ/ymKcPeAiTss7pLM2LHSVvLDCme9qljyZwNGVV0WkBQp2sAQwg
UvS/7kLtxEadeDRjLXnwgDxMDBPIuj2HKrssRv2bKST9YoCLRzO0ShpoG2KkuEpiRRvodDgGzNZ3
iJ2WtnGikgwXNOFrxK74uix1IDyVKeysrBBWQ98LTt0b3pZXJYlKp91N+edRoNTk5sLYmRXdSIX0
jqw8jNCb31/8FyuGeDSd/VTmzQHeYxOQg4A41e/aS1JBxTtTJUrz95/xixVWPHrRK36ad4NgVZtM
FhMXam9yNe9vr1RCU1G56khdc7m6/v2Hff34EJ39fLc0aYQw2fiKO1b+bTT1rtfE31z665Mf5s+f
L50NWkkjV5ddZrjlFgDsUGZHByhGQChNVvLTfsHRrFfkSauSWpXJTVQ/RC1d01o8aRWUrKOx7cnN
NJZNULkW5ImNOJST00tG/M1A/VEQ+M8Xt4T/9af1CpZIMsmkkboQjHWUrZ0u3AJ3T2AWCOiRgkiu
7iwvVC448oV7gXAksqMsCUE9CJuLajKgTZHBPp51ZHV9SB7MqNHzqwNoMfGcdzC0x6BMNya7oSgg
6yk1ocDTmiYvLGoC2I9qFkAuGpU9nAl4M7qVr9R0yO/J0USOi/LhnlAtcWVYsV5+86N/Nd6OJlCB
2bwcI79yy6wOXdmKd6AkTlOaSMcywazSwikIhtJFbhJBmQvxL8JWWv5+oP3YUX7xvI41em1vBeZY
BTnc/lrfxihCiU0u4//N2Zn1tq2zjfYXCRAlarr1bCfO0DRpmxshbVOJmqmR0q8/yy9wgP0ZOw2w
b4sisSOKfPgMa93MbZHui7lgQ4hSZjxoml7iBWdq7DxaSbVsuwo1A3Ata9k4hJbVLe2gsLJSCHzr
CG/GLvMr+7918gh5fZpITLmuZ/d01AfjbQQmEC/ivHxyVv37Biiu890SWOmEam3aa2GJ/dDSiVxg
9tvVI43If/87f7BErtsRl6lw5mxReg8KnfOhcKeV1zXtf/zpV9tFr7IGfFnq7F2dqS+pxcyksIAo
/f2z//veLa6bD1Pgob1VJs4+UJHZLV3jPqQdWzl4u+iRfsrg2TVd9e3vv+yDZxFePWlJHhxIewSa
m0X1bYxcJCCzZmiOHstPHvdlr/63JX95Rv8IMfGGpo0qxALK0JI3EArlS+kYHBzQbY/NZLicj067
TvECf/KWffQXvNpzg6x0xh5j5LFroUeBPps6hrZM424vPamnuayXr25AD8Nn6+FyrP7bV3T+71fM
hs5mGt5f0DSMmGTiqgWlNtnqqKcxyjaUE+OtKJzkBHi/2gyjzQTaMMbrJgjDfYmk8SaAtL1VUcy4
N+Yk/hjZ+4TeGr6eGktAYPB58PuJVW0tPfDnRk87W3bdLQw+8yLjyb93xo55hK4s2oeojZP7vqYf
to2LcEdwlZ/nPoHpsbQMOiQzs2R+b9mAAxOzTZV67eG3QsocPAyXcfRJ+uiDa7UIrzbq2gI8KWlc
OgJ07pr1EuXJnxbEsr1CqmC98hYxKNoKHKRqcN4lJL+zPy09eMEof7Emv3lAxOyv/Fj268kAFFUy
iaw1qsD0Dywv89nj++DpXQVLWYNHePS5WvuXyy/Fz3NViuSTaO+DCOa63zK1qQyENANf1DzzGROP
e05c2b82siL16+TefwthrueaW8BhVhab4TgZkFyBxn86k+/55FF+sJ9e9196PYjSwRTDMRFyRnQE
SqWg2XnO/tsecd2EOTk4e+qhG461sNAvmU7ad33T5o/pvJh1Ubs1pKVoJqXkzJ+FEZfw9F9e2uum
zGYCiJ9Uw3CsrCD/6QLZa1ZOHeZrA1tmU5ZF9CvvJptxbV3GaEebpPlvCy642hFj2ktjuOXzsbGj
V6P9szUwD/v3Df1KYff/ywwiuNr8kDprY5J0OKZdGQ/ryM7Gmz7WxS/ZDOUuKUEFbgYbWwISAPsC
p/XO6Aymt76PabL4+4f4aLlc7YcRYakMlV0xmpp+H9miNpT1+s++4eWn/NuDu9pWojgc3UQHMNm0
S2LXzW+yIAGK2ISCSkoLSfDgt6q9ices3VDrqjZgfWn6wtaer0aU6p8cMx8Fc9d+PiLeNB0KUe3L
sr/IpQtxCAHOEXbTSwIpV+eHqs6arU2N/NZ4DPmP7lzvuhQqMOMBxaacEmhzYME3FP3xbXfwBotg
Tj4pfn5wuF83k7o0HVaNmqp9EjIYlrh9vqkspr4np5CfPOl/Ref4objuIe27vnFwCo/HKSbWD+MO
SVdRgUKDHqA9CipjeHJn+jww2c5mO40ZV4x0TJdt3aU8lGF0n1pDh9BnExAfvQCXIat/xhtF3kxe
l1ItHLVa3ls/Sl+YoxJMzrZm2sik/pKSOdrkBW9H5WTw3gD3Mc5pMRz82QTJBzHPdY9q1eVkY9p0
Prb9dzF1uzye15Kp0zD46fTBfgIj9Pc37YNQx7+K37ox7szsSnHIF2tvLwNjqA1EZ2ihzOAuTJUH
iIQ/2aQ/Wk5X21ayBKnfhJ04OPkMhgVc8KmAArphcGP8ZDl9cFr6V5vXspTk32RrH4wjQdnG4Gt7
J3wB/9ydqJDG27//1T7Yn/yr/WkJyLz0AMj32QyFh6H4Jvls//3oR19tTkEBNteCmrsflbWJxBH9
yCfbzUc/+SpMCYdhbpdJFnsZ1u1RdybfwId3P/npHyyk60ZWOoV1Oaq52EMpbaZV7l9GyFTbyjsS
8khHCgyR2zJofv/9CXy0b1y3tqaybdwy0wV+x8zfd/kY/I7N1L74yO82JsvRm9mIEtSk6Afhf7bH
wriQImqv24wgNaHCR/qzPeODlX3dDLtIYKOej/7GAh6HK5tdotiY+LN6xwcdR+K6H3bqAHSncVfs
bdu1dul0CbtdVOER6sSkRYBiVLO3hyp+sLjF57Bb2vEPAqfps+rRB4Oc4rptFsmNsEiYTvtiqjeV
UwjMRuOqC2yi63kb+ffFReaiq3t3mo80SW4pXe2ifKHRIt44QfKHdOi6zaybHvCVTriwM/4Zd2eM
nhsn80+ezj/JwH+0EC/L/x/XRWTVSeEL0L+j8OxN7mGgnDPlVdS1GeheQL/ehX7yaXH+o+PiujVX
2eBMm6Ut9pEswm4zIN755Uxu/ctakp4bJMMGa0Di3i8vCpbfAkk6I9RpZrqTwHbwyTb+v/aLf4lp
GNf9P9+6CPEFZbY37ueLGxnqepKdiqLKUDl52U+uPcnezzNxpN9us0TDpgqW/RRRfU4rnRyCfGiq
TV90ZmVJmAZ6mtqVP6g5wSSV6V3lNu5z4EWXCTiuorkZoCLoqNEvoEnjp2y2yQUCeHz36t7ozd9f
8Q/OQHm1l7es59DEKWmepCvvs7IJ0A5p+nq7ZVlux2HwTraMSxip0/RJqe+D9/gCCvzn2rGszm16
32KgZQkZ/k98dJIjk6k3SaX0l79/rQ9+x3VXdFMntQUaddhrvLTrgIBvmyE6gNje9Ye//4oPTsHr
pmFtORKDqj3sfT2qTeo5w3Hxivw2QFh1ZyFc+GQTvrxS/7LorjuI0UvbVR6nwz5PvLd+lskPZXT4
/J++xHUPcb70WeOiu9vbpatOSY+wd+UF9bBncKp4kN3cf/LQP/oWl43kHxuGKePOTam+7qOg2/mh
t+nybPv37/DRj748oH/86Agn/RJnSblXNo7PkVPQ++S4/eARX/e3sgtXBulYvy8WHHBLUXhn5eEa
W4EXtg55iWVk9ffv8NHhc93u2okEGvXASPCFKO6AZh6WbV8pcyO5l2xnlIQbOOkHahSnsPmWYm/d
/P03f/DXu251jb1IxFGAoQWrgg1Nr4LT6HXLf3s2162usZw6/GoGc0eg7xZdvGX2/PbfPvjViqos
T/k+Vp79lHQuJ6axEQ20nz2Qj/4sV4sq0U3t15HF5dgTzbotlKS5Of3294/+we7kXv79Hyu2ztBO
qJQrn0rG4LxI2EqgyL0nnbvi9e+/Apbxv+8b152vgTURivvcezNRUh9Z8FVeiERi3jWZnx/TSCQv
cZHnW3uS1V0jmuwmT8A6DfR/lRsx9dM3yBEgn57dUxaQlHSt+zoHPIzVo361w7zfBXlUOpinelDj
ygqxkdn9e7akyx1EbKLqYFBvNrol0O+2ixoW6fY7wxaUvFTGgti6XMMrqCaXGREX2ygeKGv8nc2Z
2UnXG7/lqWsenQQwmc2BuenSrDv0bTxngOK0XqVWisRvcPKnoQs4SrpiOWBoTDr9LZ5je2XGKb0P
DdiquKoAseS9p2DTa6DjpC0XFCdSsCC/jssM00uUDqVpGIXtNxVBeF+JeIZz1V4EkyjZbJD/fJRD
Svr3jqtDtY4HP38u6jrGOVeYp8quIOuNEir+YEMQS2nchX85jfaTgxx4E9LT+EzJOt1HdWbxXcvc
fvAdx5/A4kiUVWmSnT0AGIe462IX2UJUrS9X4pBaJLgLqB6dc4N3DfCOV1vuIZqW+MilPNhEVQ4E
L0sNTKOkm9+LPHVOqixkvY5SC0GYnakpXI9zGfmPno5K7M59ScllqfRDMc/yVzyI7Ka0L7FkyajD
2eB1SNa5HtNnz0XtjNWIt5gyuONzpNqOt/ELCzSXlYLMx5kALCTrdPTdCgof3yh8z8oM1trxvKlZ
5U7oOKuuDPpt5OVg8acU6pAg0RFqd/qaCZ1XO+M1pN9L5qM8Ra0DLCla3hvZFm6zj6bCjNQQm6Za
KXQ+oIlEn+X4ngZV7rIUB9DXoRcS3k4o2QI6AQluAUhcr920m79eCoRfHPKEwc3UDWJ+DPgi73Ez
hm9l0hOwVoHlHbkTjndFYKf8VtgieysdC7FFO1JlqzHgpjsYCyJgknqtWOsAWyL+UKFeizwp0JUE
RfNsacs7h2KRh2r2m684nuz16HgIbsxYr5sQY96KRDYWzaqkPdb3B1TDExfGN+HEnYaHOKMyKNvJ
39QLmuJV0SJ0WgdLZXtrT4XoCtquUauRd6KkZIBGJDS6W3PDFzf94rYjkskm8cDEIYO4RTQJyKkx
3BLahszXBm9bGPxpnBKsm81zhjWVg81F2ZNv4k4Oh6Z342mdJRWYWEskkGy90QDw1QP26RljyLrL
pmbXgIa9y4ZCHfwIi32TDxCqfIzb/eDOaESpYIeAvCyBeWrMkFuJIlT3yrODcyQ1Kr3IB2sYWR1M
pVpdZoyisTgYtEo3aGGWZocwu4MH1ebql7L7uL2rGiaq701mjT9VYpZqH2Rd1W+nEKcPw7qnAumJ
OtfzWF0UekLbL10f/UHKk5abilMCLs4Ym3TT2cq/N/WcHaxpdt6x8pT3rfSze89xsvXk+SU0vzlB
Vjc6iHpW2aA0ZUkmyV9wYbb3pMP0Ix+//T0mYT/uLUr2T5MVFV+9uQDm4YcY0XuMstueZYAIRMBj
qzO/uFSZ9MkbTKth7bqoHKXkJy9KiIjlZdJblNLq4OhZfKV8H97XDT6ipJzNl1Fy3SErmQePtFhi
d1KJg9skytNNXfvRvYdWmYkPDVEX9zWAaqhygRo08Vugz4xKF5vKmPFJtQIMolzsRxKZwVaR+1pJ
7G/Dyhotf2PNPAOfhtwDswcaCYNJ321dQIUMW/+9kF7wi54RwqwkLX+KOmAPsJXMVszrVusxdblv
inK811WNatlPauh6RcLeH+To1hCkjdvKapB9iLra8tDNTTQ1+aMtp2qL5rzZtXYAbWv2pACLWLZ3
LumewNOXrsYgb24n2kp86Nko0I5hxtWLifXK3VbLYjtIn8f4tpXh+Dsa03Yz1Be2NmYgpDsxrGn8
QpDkcKHigoCmz97qwaG0zXjf2e1wcOqmeqoz1yH4ZefvV6lBHVRndWmg46Uz0L++cNkKlvxbWA/9
V616KhxRUNtrtw5TDxlJij2o6UG+4V1qViqJ04e+YDwKsJubbXmh5g1AGbCh3aLujDEQKkn6Bc/e
FLR/xpF0BlVeWkWtJZbH3m+8lYOCh+O4jawnqQvuGLFXBG/O0LkXTpuVH2t05+vFt6KzjkL3tu4b
9dKHpeHQGi190ZnVz3YbN6dwDj2E187SsS2ivDDrunaglw0DnUfsloXyVkOSpg+ek/v1ZlAZcl4v
tcyDTCdKVPhWC3h9c7kLkhwz7OR0d+2SBGe75ROnhqMTo5WszkvecKBnXlc+1IvL/EQsogcjrPGY
AolqVrYXZkQAyt1aUdOeO/IIK8molVm1Y1MhXdI2RFA/C1/pXqFjJPDaX3MocyDvjvmukmw4WUOe
vEVx7O6jKBNf9TKP28lLppAxwoxZBjSRADazyXm32yA5zTh/31Np6oMkrvjST77ayELDCCwwjhYB
AkjjBw3elLCunimhtXs/7t1DnFt6J2sR7is0OzdtRG4e7xbHtoFw2BO8kV/A8SGcop7AvlY6fIyi
xRs3spasDT/NcSSGvpeDq8rDyfrt00C3MVFi+n126ftaSa8Fck4s9miSKH92w7h5M/R63oBr7580
OZRntlQHHqYQldk0UVTqFfsi22+h8oe0fs89Vx+QKBar0e4gDeKjus16t9+4VpJVmyBK/NvcmMll
ciU2TwiLgOrKjs29aKU+oViaHmfHFDsnSzHhVYkJ3weRu9vB9uPwNKGeualqYrIVm5QGza2QTHAm
SbdZRxA7HnvsFRdrmW/f55ld/7Sazvredzr40mOp2gnj+Me2g2BnKsu5GWLm5FeTminX0frYvkj4
XpBzCbmwJwkzv0JioiaxRCbI161Xja+ZE4GSD9K8IMzMtL+aA7fRazhSHpGA1A9JMffxth4Hb982
0cwUdKtvsMXPB9Xm+b0hY1rtEimt/eJg0V1NlLMbOIWx2Q+Bn6MWHl+GOnQ3l2rpSI4vqG8rL4DI
q/rK+2kLevGYLKzl7z7RibvO4s5DbOqhq7IFN0EsceHZIpp/LiUjVYONRUxLq8QQKhOr2eUaoFQS
B2qlhhkugE4ZaV6ZuFEAPhv6N1ZN2DBu3WF7pKgpVQ1neoiz8GR8z81+D0TbO+IrkkwAfq2bybdK
D1XqhdBfM9hdrDK57B3UudG+4+2q146bZeW+twB2+sg5ACJGIlvoBFPpOYguNkHKLizQLK1GdBuj
d6KBr/plIVTGLNlYP5VrrBTka0oka1nxeAb7ZG2sNMjHNYEnYirXEkA6QZ5sSg8Dz7agZQ0Yb1xw
kWEgTk+cbpjVqG2niEwLzEnQUAvxnCzS+500QNmiPuwv7ZpAVTF1Rs+ZnqGx9gbdFT1u82qppc2I
N9nVE6YCMoq9pCXS0PQXFEh0tv3oV7d4Od1v9twPm4C9jm703j5rnmy4svs0gvyWuzjEKHMyHFrR
u7QexjwPdokz01/nhiV0x3IS91WR5vthCXdJ2OXvRTvp/TSb+I74kzepzQYMyfM71D8TfaEB25cH
t+la99Aknf82x0MzAIY0wtn3mbRL6GGWDtfLkgG7t2yV32WqaZhOpUg98Up6gb1LK6bqa67eh8gw
QpZaVUKHiWqg9HMPXByitVRYd2boy+QuKcS68qBYbWfipwnTtvbo5mO6GXHm0N84ZaDbPTN3yy/P
8xe9+/sFUrj/S67+S+bper4xNFileEnSw6xxAa7npS5uKqq3d+g8h50SwbwdevRQnpOGr8OUdRdt
2DAeKUX0OzdV3Hk6XvsAhSBgYN01e/TUTF8CdqdGgL+1XulMECfMgRm5bcxJxmrN5wBBwWIVZ/4g
k31wrBiVmhsn1ADzXoy3DOj1FujQAu8yEpNw68RgLHY0yGcPKq+bn7nlxkDaJ4nTrq4JFNJOwqSt
Y4c+I7dfhq9OXeUvaYyvalNYYbupOQFem85Acif3MR2rXJd0SIbye1xK4OG4N2+rjrsB/idagHph
Jl7C0QlvBzRwCzhE0kRwz1NcnFAj5uyUTgt+0UxAky98UsF55haPNBBEz0XrT18tdpivkx+nB4Sn
y7TVoaQdNACvAjs9hqncBL4+lk6bnin4XyLQ5mLFmxaMrjq//N+aZP537Tduta5Naf60hRf9gfSI
JoK5Pv/WUTIIzgj18pt6Et0rAzJoM1RUy+PsOfOXIXXYfBJNQIutzjPx1l3q8c3NFuDCtbJ/tNR0
vkceHdXtFDjpDmNs9WzaTrw6I264WgVq53qxvpdsdGqDQiscLjvDlNMciVqCpibEbiFAbky2MLJz
v59eqrCOHlFfzy9ckV/iiTnlTRLk+S+8Lt5Rh737XIaDBIo6I55TLkxfq6iLjphc+pTskb4jZsaP
uQ7Zj8+myGyqIF4sGAGo7ZZgd5JHnURusXbo3SiwlTRkY0u7vwlrYZ5s3203hlm2c8EdpVulnsi8
da+55m9q6V6yG6ONzKLME9/eTdEI03uyKbAQFPzw+jT7NodlJtBc+sFrXLi9u57JhCD9ZJINmDvJ
uiPJfDphUCRbL4HVewjkUjegY7exL1c+hFPZjSPHfO+SeEUbMNjxs9U7xEiA+4a7keLZtJp1JAm0
YIZwXcbIPbMXIhWjIcw132PbKx61ysVNXZTtyeT8t5WJPH1vMaVzM4SCu7ujOmC4QTnIVx0IP6dr
JmicFXq15C7tEaytkszEN96iq2NsefLBlSb31m0+gjomvlX3NPG0T31hiUMrHHObCDe4h9elnukS
DgcOlJoXrLHEfJwyK9h1MlCPrSI23Izcbn8AZivuAh+WZ07sR+KiC38GU1Y/2dkUr51xLl6Dyh2Q
pdlj9ZWRi2YLXbXd9L5yh1VL5xvQKGoDiimGLotXCHMxXAoraR5DuhB/Mc4T31CIVtmmjavuNiJ6
Po2zLglNUXW2XTCvqYGHv9DIx1893fRkA5ol2g7p7B5zFQqBhKQUX80gh/teqOWFLRWEMBDQ70AH
gu+czt2L48pFby71hIeowktPrWZy7qwoq7jKp3bTrYir+w3SaXmwuM3BA+fYjRh9rdKfpT3o3Sw8
vWMnF9NGlBK4dplUzh836cYXegw9d6O1CF+MpIFp3TUMHGNWHH96WeHhRKfYDm47m0E5B3r+ZgIL
gniZkqKxUhl9ixZt3kMtuOCPBG0wlhNx1zu989vYI9TvPmVyvPDDsdr1VBddDmyu+oGJo2clFfq6
oS9uQLb4CpiLrr7WTi6faxdXdCJNexc0Q/Qkm3Hik0wq+ul1Xr1p21Cd2qUPdgz3EQJnoSTR1VZF
/O7ZyHYAlE39rqajvDiOGWfqtvEqaZAQT/4X5jAJFUDhmT9YIf1DI7qBu0Iut5oU+NnK2+I5MwpP
rjP36kWSac+2bIPzrQUsKybWdEmOxFnByH2PRJA7BV5kC8a5YzgF7cYgg9KlzWR4Tn1tR787It7U
VmrfcPXqIE1r/7mNjHPI0ksMkreui4a54qrlYepUhBEKw1AilvdeS+8l77RHoqfC/xDlWfckkY4C
CF8E0hm84OY5La3k3Ol+ORsZM2QamALAuFuCE6V+MjN0Suyx4U/U3JOwUbfO5HsZoPosgBc++oW/
hYHifi0xsyF2LJXhpPL6EivEVCdAL6iy8pNoATs7/rjsVJ0iYZm76mcw5P5a2JXd3rAZIixXPT6v
TUz6Yo9ZuEYA0iXuIays/qnSeV1jgMvCw+RHZqEbvXYfcimRXsZK3ldVUB6LpiM/Vdep7a/suRXf
cYD2FTL4inxWHqEhYQxtzVxCfAgYkj+6qet8GZs8v61U3cHXs8tjjiKK+k6qbpd58g9zGjc7v8oL
+sbt/DiP0r5pB7u5b0dbHNK+uZDHaxm8FZqyN+9AMW/JAsw0HPQ00vah5nJvlmIhfqhrtpuQFnQ1
EDMkKgpOi3TC9WTJFhFtRTZEV8uT8Mvm2YiFQzP34ITPvkpfM9yjiss9C3kYnARZel2RXkiH0mao
3Bdq17k6RJHFNfSOQ43hRkF8QwKOymy29VKDXCBuC+fNj/rypO1QnuApDadgYA7KyCUp1qTQ3e9V
yA+oY8Stq4VIduPpwJNrHhruaAgJxNGlO22ScSnvEEqil8Cb96xAl5AgbRzRbFiK0VGzNr+XXkSU
UVPvvsN1acnVWOt8l9Ni+44o1/+ieu5G9iKWxy51giOXMsVyFrPhGXnLfLwI6y991SO9GfkkAxre
GO/j2oY2qBHVdpiWZKetTvwe9aQeMiucTrNfkKpu+mS8z3lHf7SkjNeYo7tTQPvVbnGH6ijLAmd0
RyPf3tgLoKc25P7OZPHRLgsk16lrH3oAy1x2bVwtuveIcEcG9Vxv2g0zXgCQCdG3gc/01NZh9xQ5
VbwKkDF+r6i7HIC+6K1v2DcQib6FWR4+F9quwVGjpN/QDSHjdWan9peu1fZdHS0XwXfYnjixOdU6
9K3kKws51NgKnOlt8YT10KpmVtuC6Z5tHSXxhsoIIqDUqOjHGNDNsl7sRIaEuDLe+iQBS/QHk3a+
KD/rh69YevHeytheAuwSQXCMvWyeN1bjpc4qtfsERzH9joSMtdTZPvSMCNCBDOY4tJUD5aishXvC
KNy+1YG0mqfABGqfDm35q/zfoy+nCnWcKXTBOVelZlylUnBJGefRehoSu+/WlB1r+Ywz0cVxM1By
3rqF5Lpl9+rQef2wDUUsn+qU7JdYUpRntozUbR5GeEqwU6mVP+UiJP7wyCUsF4s8ufgaPbsYd7Ez
WmciAfFkqtBbz6TYtl2ozZbwbNiE5ALOZZDat3MDZZ/LYfR9CJJgJfh4B1WStw7azBwkyUhSBKr8
xZB1sE6rqvxSDDq8L8Je78VS5t9m7okd8VrbPM9D3j3kmD6/BQ75HgsexL50/PZbGHlPFnH8zulS
79gIRW+J4Cw5SaPHN62JowOd3aVp5Lw6PVsO2SpEcWJMXwdTU9XR07yzlnH+3voUtmVDlnGVsGve
BypE09p3ISWWAfewbJ3kmdpM9CyQre86BqT2DJgx/BU0szxTNaCNyYcAq1ZyLOfH3Gvl76SX+jta
z7ZeWX26cHoDRt6WTqael4kJvswk9TuJd84qMw9evXUHCgWqHbx7v7qsi5YkiIVTRul604MWua+o
fJw7TB/etu6j5nFu+xC/hGfpU5A6Nhkcmk7YBBNhTovlOCeu1cMdk4HpbdTRGEN7kqlI8URWCxNl
yh+EssMvlAnim5JRJm5NiQi/1GaK0MIAgC9Enn6rjGN+LEvcbTt3wVESiGE3Zo5brmHGmWfmN9Ft
mSp9qa1WnxCgj1uOIDr8m06eSlI8v/m3bkMepHwo/DI6+zrFHdHi1QFGn/1OEiQGSmA5CJKQQfsh
SY4p63bfuzljJBRX0X+oxju545DeaLuMCPNifBCFUcu5KdlA1ukcNXcBCellxTGXk1vlkWwbSmrl
FrU2kW65uBiLRxITnd2UbypO7VPT9uZQtZF/W82NuM1axbhGezEbgcV+Up6CphKkFBE4L9v8R9Mk
qO4kKvnj0PnM/FFuQBXkElA8UmuDzFkFCngspvNVU2YdFxkKCTtSCcGb11rDdpnq4MHQ9hfRspVn
tAU1ukWcQQbuN+bxgHoQ23qaxtWPiSLpwaLxdsOk7LysFqHBjCBYU0DvstFC65440Sv5F/+cBEuz
6UdDOT42VGqySeOs8Dt73pMayb/VUYToS4a63UyBn0GHLYO9lefud0h6LIqlyOh5YQmLHWtR0a1W
kgaRNG7i8SP0f9HJpYaYJot1ilKb4ElOc/cY8te7bxqE1xp3xX6SQ/rGpTt7Htw0/x6aQf0SXszW
RKJ8Qh9LiZEkt6nOMnM0i6dYxk00x97Zd9D2LJVygOT28dM8GsaCG8LuVUIGct/PjURCOfOC0euw
4UBShyi3/D8swepYLhWdU0PE4CDr4SYhLbqd3FBb6ymvnLWM5/mrjhxMQqnAcBa31AwQpEftnjD0
lVvneIH1LCmRY2CfFkcF3NhIZyVhPRPsWdm6Ixl5LrOeV7MXcX1IRYkHKPdFeNf2k9CruhzE+eJx
3i99Ge1obhQnKDXzK+ry6DVwTM+b5JcKGrVOG4GNYDY/3GiJ/K3Fl7tXAfwgLk7V1lXudNdODoOY
bucUx5zzItyWSdk/hglBiC2GYZsmXvQlY0TyOEmXswIPwlmCRrmBnNmeJ9OZE5W68ll7hrtFzlQh
NV5/54jLiQGlaIUGXqxtk4Kvz1XNHq4p9DvLvHdmDDdOWNgvCccu9XxPMGYAlCda9YJ0PrIkNb1G
ZF9+58Ay4C42GSXAoEoO4SzMsSSrrVeVRVA2hJnYkYoXD2NaIaYv7WojOJ5OjBanB8OXeYiKqiFQ
HHO1n4fYvcm4P9LFVnBFKk0RnbyWvYxifHKcSYA9WLS/OStLL81rlef2Y9LHuCnzVBwLW/Tn2PWc
e8/L2t9FVU/ZbdfMI10Jfi8Pvdv6L/lQ9j9QPDs/pzbrdr2XMEMb9vO3KqOEezOISIldOXd2gtOy
Gc9s7mROpORgzmhIMDyPH8aBrbDvYk/wPPi07c6jWf59nDvgcoOq6ObTvDlF5F2w3UU0fS3LqNx0
lYmqgwVqkzRPOX5Z0iAUK1Jz7SaVI0RG3wtv+nwQx1bW1jaG+n2iCjX9cIO42DUWI7i9nRnyBNLa
xT2dijEcuF9oEiietyJqt5TD6o3fOPEf48XRFryEeq+XkCSyzKyaLNsY7sY6F87adOOwm91R/pIu
Oii3L4azrMaE2Lqp3dc685xtRZn1QUx+xYBW2zp3FYmagx041m06jOaOW0EDtEuS7U7bqL+ndfL/
UXcezXFjWZv+K1/MHhXwZjGzgElPT4qiNgiKouC9x6+fJ9n1TbBRmcxoxSxmojp6oSolgGvOPfec
1+CaYU5C9a1DRYdVPpnCpo4Efd1JwXAQgx6b+UHKFWeOiuQGylvQeZGpKywrzFNKSuk0iPFAL4rS
HsW27+w2qmmNZaVSPBP+YC5zhG0zPZ1rxy8pYaAlWDyAupBcbZZLfBwigStzZSoO57z+BGwC06wA
+UgqWhPtiIm3f/AtNbvXqMdeV1mJmdc8a3eKFcf0HdJgRwIY7WjJhR6zlzzpSAi2K0mT7yc1wYBq
TDNc3cSx2ZKHWpQnpeTX3LWlrYKzcDp6j9Cc5lS6F2Aa3SdaEf0K8kzdV5AW3pLuWPXWxll7aHP0
bQtKlCtTxRuKkp7/C5GKn4FRt14l9uS9WUcDjzTCa8PGp7qeKcfN261FOMW04Ojv11GfrFjVVADj
rHEjqZRX3JG5t8VxPpHK5cE3aLiW6YxmSy8ff6FHNJNHDGQLqMepBuSlxnd+gwKX7Momih4CmwjU
Bt37dWIMrWslWXpdC3pwiA0zuR9RJ6UKr6sxfcMRg+OwlR4iBMF9J8xULLwk6vdRbEaPUZYN16mo
H6G3JfX4kfBxr8sjNZs8mL1wTDJzU4sUcLGOKQmcaGm/w0Mxtr2UC7UnzOgx7ScrwUKT+D9DOi8b
N08oe7lDQv1FkiZEbNDeajcEu1Dk2iZmSHj6Qn+V5ToCtg12siI0L9l40ukWPgEt8a+5F8i9U4XC
sy+0w0rxc2FDsW/YKH6oKHY/V/EuphzJwVFY47fRGpLnEGDCtiil+ipFuuIg1YZ2beYQy5xUblMP
vzNfsOmxgyjMkybCD1CPkh8EVb25lzs/i9xBj621KHMYu0jl5srPvA4wLhMLGqQ5urjtLDcUxHpU
nJwsLQfRrdvipxlXvWontBvWmjL7j/oANOqmFSBnSP0QNY8KugDWKiR9ix3IX3G+7stJ4+9IiqwH
Dzxj/G1Q93cxQsh7YA18nYv1bMCJO0fPMlE4WJEqt28SgJwbCVv1kQJoVCD4YAx5xL2Oh39r0czD
aZ7aR63iMZXDe7Qhq+IKx+HqAKKutiNozb1Ol4yZljS8r2R1uBJqDNpao9E1r5J1K9vMfuIne5LV
MRkc1DIMP9geJyzFZpQN69Il4wbNnQYxgqQyqb2rUnBVaYaf30tKVDz5VZmGrlGHVu5C8oB+ExZx
jb0icga/yLU6kQyjnuqt3FEooF+ZUGLuDZ/Lq5IZCv95PZAETaE+Cc5MTt/hBASLS44z/2nIp2gA
p6Nrw1oXx3zYBVWCCV+Ampzwo6A+s6llWtqcw/0vcDyq8ZLHdAfs0CoF0r4s0mJOvKBrHcZJVde0
IIy3ahJN0UMfN6G8IBfpvJZkYO5zHXaqG821fDPTFqKKkoTiZOtlgBujqtb7UUv0V1lraArlgpnL
tjJjZOGDKMJA2tcfm6wAYRICalI0aXSNoZt2mQnBWLWO2I+C6qFjEsLI9tVGw3WM6l3OxRJ1sDQQ
pbVo6pgeKmGcYwCr+f1KjAMoClDwwNnkwwsTZq7qrlZ22ZFrVAG7/jlMLXw2hZLZtW8Mqr8h3R1F
L1P76oXqaftOnTd/iQJde9BEpZbtGFzVnpYOsLikIWqXgoapaBeQoIMP19LrNBrH35U6WpuCogy1
cfQufkbiTLLfyEG4rhtZvIL71LgNRToOZTOw1jEL+4eF4iVuq5aAcaxfdj+grCU3IZCuB5ZyeN2k
ifgi93g+Fso4Xsm+hhWqMurYCwxT7eJJxV2kmvQHU2gEh5ND/522wbxSY+zu/KwQH+cCk0P2/+go
eiwfVNLbd7U9VpYMU8yeS3PqWFR0rRlaqqtGkJs7TL36NyGJaEY3YUuXmRKB0SZ0lP2iLDaAZqpX
DEPDvdDE7V41w9/0oPzDhPKDhF+hGXyHn6OGoFliM8XGOMELQYwN7bXUbtVkI+QoB+DFqak0T3Eq
HPSMj5COjnaCtatlEypo1g8kL6FZxKCEtCDYQ/2Yfw1miI14KUFToaT+0GDahaGoJv/SOiF7UWk1
IswdlXXv9MDgbYkOzb5miaxIojHbEwTrjg1o3Rdl6t9Undo4HQneapyk3E3rifI1utypBeYj4PaN
JoPxaMVlfFsKRf46CCkV0Nkv6P/4bXGXcj9RnQF+mfIvaP1/ZEH3WGT8b+kth+7rG/j9GqxR+7/W
78X1a/beLP+j/xcN6I4iF//Ht8h9bV//6z1vQQsdP+B//o/b1/r17T39r22Tvua/mn/zoTv+zf/2
oZP/OopfYo8m6RTtjyKl//Khw17uLxQgNdM4uslJ1rGV+7cPnWT8JcmiAZjCVCRNlS3w0n/70Ena
X7rFDrYM1ZJUTUOs6z+woTtNtLXwwft3VLPgBySCft8cc/zrOEEp1c92SSteJ4XqziOpgCJ8T4z8
egRVLNcKIioybiZKsJF8vbMHpXzLR98Ryr+XEWsgeC9u/9Wp/uz99EFT+0cDmzda4KxHrZWLwZia
XVyKO1OoAjcsKLK3VkZbDzPQjroAl8cMt9+pPZhUx+1KbUQ7m7tfVSx/ox9Jcq3OkIikVxVGlS0J
wG2NRtacKDOo6Obpo2HRCUnbiYvwHCcOALp72YC/KqllbPtoiaZd9KIq826ei8c5i69582+odAU2
HYthk6dNsMlqARauWbT4cPOCnTq/U7reIhDlxnNwKyKniEbBY5V110aWUMltwtEGlPxdGShjgrN8
G2rxm0Qzep2n4sMESYFGJv/XtfrNPDcXuAIfU3lqQI9o+U/Adcpk8Haqsd9Z3OtgaZsOuGFa3CFR
xRqIeZYCMDgEQSYBBykpGMYvRW5si+M9Ux0Dt8cDgf4mGk7cubNAf0fJx876H50hcS6Ot22sCa6Z
4G5r5kO2BauTIIAM4NvCNMWjGk2LZO5pp6voZswVDd5U1R8NiXjbG/1dVRkXFCE+FGtPfeqCGKWP
WMskgtXvJh/j3zTc13l8p9fKFYO8afucQ1ntsVDVfOPZV1i/kzG8oA0WeziLtLbWVnRaYjx1g4d4
wBfYkt86s/XXMwchXdgU01a5t1nsOfIJwW0XULL9FDpOLHv5+IqnXn1BsOIWT5dNEKsdCiObCamv
TNtFouxaJomFIq8poN+b9SoBMW4bVvrS6+I3PcHOIQvdhNJVacDphKENUqOqUndg0dqZJR0sBRUj
o7gPxuHh61f9EMY89aoLIi5Jd6jRHq53XYcZaoT3d2B5FNhQZux08EDBW62xfMziMVXiB3rIveOH
gbhRe0rNRXmgvT3bI1rMX7/PSWIGAWPB3tWpIsPKpKdu0oLuSP21jp11ScLkQ3r2xNcupavz0NLj
QKxrME3loUqrQ9Ny3650iiNaL1tOb+StQ/ctIQeR1nnHag9DSLSpnD0EGeBN2h43ftDuu4Y6ZJCC
IdDQv6J++CKmyYMkN5siNt6/Hosjj+bUy3LIfN7rgDLqEX8Y8AV5CtX23QIZncQAwgFfpMYlYWTp
pCqPpS+lrjXiX5QBVt5JxbCVwXjoVcb4BGvQNbYqFVwPyutOBd2IY/PXX/ah0nvq0xYnlQ9JIh/T
vNqhqfTAhX1PjwksnBqCch3033QlfLemj/YEIcaJwIrHurYaZVS9hLptWRjcncZea+kOit/jCkhT
U/c/rWIgliEc5miGmV1613PTsDjDdG0SIP+a5a4d+pfyWC2TI6ooldohPAZWzAbFudYD60mWm1Wo
wXakHf9cy5iTm4HGnbYJvElsv2fQa/wguG6BIWQIiwzc75NQ3w9j9FZF8v0wlbNNziG6pJVek4kX
mMLnotFSPBqUTTWEqlLtwFXQn1RxV0EuCL/ER3GWnzWqEpXcoa+UOD2X6KnU8V2FQqMJNxBmrqY0
chRFvxMwxp7l7h7l8j1Z+huBdsNVHBxfUIkXAudpnT7W4jGgfjre8lxIp8y3ql3cCKojdOC7jqor
9pxE/TV0G90LAAbSNuwmux/AMwdScl/opXijSYFuZ6k520YvRk5CRxBqFLwGHyP33M8Ur02aZpPK
YH2G+JviS08TlTlLwmd+OJrl4EosNlJIJgK8GCZe4dJ+3puZ0bm6pj4qgPS/XvynOf185OJ08OlX
mYUqlTtAv1h+R3van7tMt94RyN0UOc7i9XemC2SQslLrdi/m+ipP80uqM/oxtJ/afIuQn5ttTQde
K3eU+0SYK1Pm9BlJD1Cf8LYkpbBUgJJSnkmOIA4/E0V9A1HZOlHH3cywFADaKowmcwrclOoIxYJf
NMAq/LolSowN9odqRlHaKesK5N9Y0c6e2zvqByoVasfIdG689T5L+70K7tJGGvHYxzA1zzIra5V3
8sEsh2RtCcEm9eVXYMMmqRn0HQhbPgkg2ZQozk+zmW6VBm43hxLy/JV4X9TysIJ98EPzgQ9Xmn+L
uqJqK4VwDb35KUmNZxxTXnqCuK2mxSEDnFGGwJsHvV5Vofry9QR/6ISfGuDFIWaIzWDqPbhM8Wh/
3ATVY9OrlVv2aml3ikhJJ5TBZ9YKHcyupbgz5LKnExRdTuJkhaZr5bSJ+mqFJel5iWtT6Aeh57ft
roY3hnUlifDX7/rBMz7xrks98r4AxdcrXb/z1fC67q+M/lop81sVr5WmDui7wj/XgB+C2ZO8mrwA
o+fctrjYWiQMTZCux0yxi3D+Hef1TUJLM0ivDMFcVyVgbrPaAOh2BuiPjaFu6pn+rhrwrf7Ot2pS
HN2tq85Lih8+PeFMkSVqyvV9ohv7QunXeg/o1Zc8Qb5L9QOxFzj0Iet/jTIgYh1x8zD1vh6Hc3O2
lE73Z+JcOPT1ThMsFYuhKH1M8sRwW9rCW8msDQpbtM4KEehOoZsOK1N0hdmiGK/Nr5FQB/Ab4G5H
WZ56jVgZLnCWzJNkGmGKGqqbZgJYduFlj5Hi1KQdj6pPYVKYTEmkOtru4izRZCp/dHMASkxXfh76
5MrmTZBWA01XNqCodIajFvDQAqs4qLoU3NPHyI7IyzC6NaO4exgyk+od8h5XwC1lB+PO1slnUXDY
s7GnNxfymQ95mlOvvTj1JxrzkaBZxa4BNOHOKpgImKv6hhqvtOqtcvYUGDxercR0b9VicPssBzDR
4QKZBdUBpcp7FNtuym7awAkOnVIjZy7TOASPoatOL/pwEoD+OfQKWy9NjXSlg2qxIZbpdmlkIlgc
A+soKXrprOC2LTJQmoEMtoq27QbykWxXApr5AKMDSu8wayMR/FjZtuhlwV3RfJK+Y9aIRknhhkmz
AUP5YtbhbTRI61JNsyt20bbyg2tTyL3YB8loG11YeoECcU/R1WYLpTVhHx2zejEf102vP7dJS1Jt
FIHXI2/lyGk6eMjYX/INOpf0SosEBnKn3nF5LXdU6Bkveuh20wwl517mj07fJoETUJl1UB14H1W5
tluhnCFMNqVn5cBuCmzevaqQnqVG2yWzctfHykEB4sLtRNFuRrk/qFCHkDeWLlxzz91KPiSwPy3w
4uhjY8RluksS8xkyzo8WuqytiUPgFnJ4a1j6sywbz5kc3oxpgzxAURMpdSG35/zY7ZSj2yaTXlFE
uf96y519o0VmohByw9HIqWRUUnQjHXX5cfST2wdfyTfgKIdvmmxVLt40mkfVlK52nA8bGh07uo+h
sSbAaLAoqBldBf4crevODy7sq3N1n6W4vtxPBtVasdwFIagiUamoHipNsFZSOgUkUeM2AZ5iCPoN
6pbYv1gtOAZdQ6Imk3pnTEf1JgTjvBKGTqaeAGm3ZCFeOGHO3S+kRbohAUEwy07qd7mabOVZWoOq
dEXBvDJMeqhsdbObV5pmOpkU3v3hbC1O4EzORHhh07DzI2lNu2UtZpTso8jch75JF1BcNxZ4F81w
E6Befuw/wfheyxG8sRLOlguq5dYM2wsCc6cVPi19qfHPpGtDRUtoZ/T9kxKnuqO0PfShZLz145Fb
HWB7W0vy90ww9jlRQgmLB5VbvwO3SPOUVoi9SQreikiFKlrHr3g7XZAFOS15xLstbpmsS7HshLHb
dSFdE2o4wQ+fnPk3tFlK4H3RbOSgoq9OMhpF/T6hGgaf6IeoFYc6ohrQS6ANe7MvV1QMoh3Z5XDX
BpD8FCm913rFm/X4xTC40EEH8GD0XHI6OnNvXXoQ+KmgUfkzu51U9U8aQC6viUd7bAXTLuvsRUra
H0PAAaFO6k5V21eD+GwHJZI+0HWvM124aiK6UWpnKKtgZr0zCLIDceI9yMlqL6zEk/KZDO/izIPO
NYfCoHU7WRogI4vxlVSNiYPq4y/sULg9FcENTXH6SXN1MNXiIBUcd4YIYxfEMvwcRXucTQ6syn82
apKzbgD2KLfrj/f7v13ov4re6qIpfrf/H1T6ZZFI80WlP4xowGCt8d58rvJ//K2/q/yy/pcOSFNU
JUM1RfUoDPnfVX79L4r/1P0tyYR2LXIa/F3ll8W/LIXgaZoUFAn5/Ju/i/zqXxDpRIvqv6qqsqSY
xn9S5D9uy2UOZUrKUqxyaAWac1o2H0Z92KrD+CanmUrLXwMGIg0eHHiUjGfx56ehuf3X734u4J+q
fRyftggO5hAHQeRb06GT21+qkr+M0fhdFfNHQddeY+mSW/HHuX7qqxYJrQg2ARXDCo4L3N3Zgx0h
3VFUDK7TOG7v9EGc7goomfuCtOBbjmQmnKY+DK/gvGWmnaISez9+kKtTLUsvnVzH/OjUSy22bpDD
PI2OxIfcrF8tU5NdHbzjTimtSy6Xx1869YRFZlagumkUlFQPkuBvKmM41HPOlSOYXiqlMLyv5/Dc
QxYtA1+ekkE0M3NrtCiQlNQ1ss3RAVno//ABi9RIBSdg4KHSHwQUEX7JqjzS148FR5/N7K7tEdD+
+kNO3tGOq1H+92uPEWS1aUTlcLAgmT+Bdi5WRuEXKHXT/QiLpl+VBHqnqmE2lOAEXumEdCs2qZa7
ESwVGCxR+Fz5rQlbHpbV/TBagOGaWo5uoLApst1Ddd+FVV9dSkROHVLHV14kP1jwKJkStv0hTjFR
tVpddrUyEB9x/u5hKlLNjOzR1LPvk1ya3DK4zNiIsCmXLFrOjtkiE/IlpLk0oegPtBOwiwlvK6V5
K8Rp02aDXaaIFFTa7aA+m3K5pqcJIOtIibc8DS3uQRscoH1UMNW7OaBJl8fryLgwNGd211JJE1UH
oxJGRqafbsVgJUISKv91qJ1tO55Z8UvRTLVvqknR2VahqYKjRNgntueGakWZX1iKx71zYuMulTBl
EaiALPAEFQ59eaUMF2q15978+Oef7j0hQAyBC2Z/CMpvJSpBDc3F2L+26kvB4NyLLyLO3DVxopIw
HapsrwCN6wDXfL07z/3yIsxg0GAVcnR8delOZMCRA/n6h88tlEV40RF0lcwhNPfVRBqsdslVk2lb
MCDRhTc/94BFWMksuUcIXI8OEO4aD6mao/C+XntqO91+/QlnjtGlGKKWRk1ZKaWx70RxizZBgJuo
9asQ8t2sBVtoD9mFdPPc+lnsdrEwxbyvfXMfAesB3WrHckfhO3Rk40Jx88w0L8UQIX5FohHL5r7s
uk2KrlxVZBeSjXM/vUg2xEqNwklrzT3i690KF8F3pZb1CyNz7scXGQbqDJB4Sn7cF2WiWIiGaTqJ
F7TezqwgdbFtU0oCMEINYy9p0mFqk3u9jm/9qbr/evmc+/njn3+KCv2QIksb+cY+iIz7JppWiqrd
iYa5+rOfX+zcfgwUWas1/Qjq3cSSv+8F1GYk9RJo4dzQLzawLA7JKJSBvq+OLebkqcaV4+s3P5MM
L4VMY7GSh3zO9T3+F2CWa/+bqQ4vQRJcQ8h7mBrFBLhV/9kmXmpRCv6Ez13pa/tJAACSBxo6TOVb
e2Qc5SVwdKihX3/VmWjxDyXKubcqJeFBRZFBzIlWfTe0duD727pCd0A6sgy/ftJxfZ44xpbSk8iC
DGk38KQ4QAIWwh1SN7Q03aItdm1EE/Drx5xZAEsNSlAFyWBCNti3oKJsGeqvbUIb+rMfX2xsC4pj
WAOm3GcwNHd4xtXORAPmwq+fG6Hjn3/aevVAbbqKjq9uvubpq9pdBeVLP10Ipud+fbGxUwQxmiiP
iBvFXd5eccyBDxztrhndrwfnTORQFlvbsvBYzSciB5Jg4cbvUSyKBdRSxEC/UD869wmLzZ3DvR6y
wGKx4m+wDo5JC9emwhaLRlxXvnxhHs4tIfnf50G0BsgV42DsW71CSQHuI7jS1z8bpEWODpE9DNSy
Mva9b5qboJA9hBasNZjKC+v/3CwsTmUZVXOqKoGxFwUsc4vMdysB5be0yS6gZs6MzhLWghGQMMMU
0feiDBQiFVU30YeLtk2ng8TSkN2QpXiSC1/fS3Im2AM6huAa4j9LeJfgEzoJpaQPlr5HNwSZDuGl
qKC2GbVU2r1wyYjszPjLi008KYFSqoXB8ETKEzXulz6oXmWgg382vx8Itk9BYiriIegsU99H7QFX
QDdGdlDs5s3Xy/PMDlvCN1BOjYpM1fV9E22L6K5q25tMNVxBCFdfP+Dc8Cy3cOvPsON5/Qz30Fyp
re+Ir9QPKXYsF3bvuScsdi/gHtOkzqrv1bAJXOTzfBcBNnS26rG48Ihzo7TYxB39ubiB/cQmftUa
YVXLGRq3AaSEP1G55ir/ccP+NMs16hBI4JTlQcu69psSmAjg6Umz/XoSPtohJ87iZSMe25lW6FQt
PcxhGjgxAhThykdZ7oepC/612I7Gc5/qeQ6TJ+2RtTUF+niS0fSPIaSJC29xEivERy7b4I0vwmLP
m+IgDE3spcFQ/5SQWN9CvUD7rsti9DnSFDEPG0U3y6bnSc5gZeAw1qkgq+syaTH6PgrRJJ2vOSm6
3XtTjpEonaPJv42QbN+hiDgh4iL4boQCVG1LgSEcyh4Pwgtr4Uxa+NEn+zRTudWPtWWa9UEZ62C2
MesOAE2UYEiQuQ+JkMY0gPqP0lKmKdSgFLK+MIlnUreP7uGnJycZQoIViLoDfRR38PvvY6Xvit7f
WaZ11cMTSsJ4JyhXMCPsujCuYJWiK5SgYwKrL5Jv9blHsJXG/J9FpmXrl0JOZPZtlB6CngYcxHlt
i9yScB1bKDxc+OZjmDi1cBc5hqJPiZgIZXqQNGxvri1QFLOdIA5GmlHr6JYESGqp/FTo6tivHR1f
etFONUpxzRiqV1FWTgeQ8+2vr1/oTCT4gF19moPQRzS5LcrkUKoC2ti6FMLo8dHd9OUUr+TuUtnz
4/g49eGLqJa1pdArcHsOlG2SH+yJHL5Kk+5QkpCAU8hz51LHru1GT0ABM+wrLokIoiZjfSiQgv6G
NOK4g4pb/u6TUczsSRRAlatI7yKgl/X9LRIUEj0rwwz2pqEPt+0oiXtkM6XvOcRpp4uDuXNCC3LD
10N3Jk4vW7VjBJeOozc5pNaNhKpMWNxGRnWhjnNuXhZZUGeKSP+qWXIYQMgjLj0Vm8BMVDdnX+xr
Acb21x9xJhlaNlsDybTmLi6SQ1+3qlMYqVcq3aUywsluNgFy2S5tO3QNhzkvDsghbyCAom9NUWr+
rQG1qZUby6TGoyOM/u3rjzkzaMsmZ9cUcWUaWXFAd8wWkRVW5Qfk3qnnXCjDnnvA8c8/7RarK0N4
8iUPQDJPPLTRIZSR+mTZff0B51o74nGtfXpAPkRj27ZSfihlc/45T8g81tTE0ZIX802BzOK2jsv8
WRm06VDiYOOgEZPvilCun/QARElb9vEmr+rsQq3m3AcvwhVMLLXLNTVHl8LcABG4KQvxLRm1A5Cv
SynzmX10bER+/ua6KloFsnRxqIZ43YwQSMtxuAMLtvp6UM8t8cVWgu7lK+I4xocgL8tXOZIQFys6
9cIGOn2IyUuj8riSlUgc2KiBeJUEj5qBDat6l8xvnGVfv//pOZCXfuVprSDd2vGEThjQHNaEEdEP
FdFb5Q55qUt79fQsfPCtPs/CaCW5JYEZPRzlSnokRMCu4i/+R+FMthYbZ0ScI5exbzjIc+Rmwq8e
KKuJmVkpXMjFzg3SYuOITSCLzTFegjtyWyNycwX0k4HE4P3Xs3B6FcnWYido1P5zM+rygxUpd01e
bDVgnn/208dc4dOmH0KrZwdTUhxqvT0IWuJ1gn8JsnJuXhfnbkMaE0s6GnFiWL7PffPcBtnWlxF+
+frlz/3+cveKrM9cTOPDGEhXYyS/x0higBF4//rnzwz70ttcAjMroBc07VVa25GIZL1YX1gy5356
sWRiKwZgVBQTei3qgxb0j1OrPn791mdWo7mYUb3MAEAM2bSPh+GmLY1bFTKtrZulJwwgmr9+yJmR
NxczazUwy2aEUPZmJd7GooCaJehjvJEv/P65j1jMbCPUal/jnLCP4T6WxY8K1a6sm7dWUHh/9gWL
yNyoJL+TaY37Fie+qbGzMLMF+eHrH7fYPf9MOOWlSfKQ60KDGs+0h2ffvrQJgu22gszKTWAhthT3
xbiqfEnbxgrUlFSxpJ9fP/fMslqaJk8TZhzxyEdVRlc84ACR7zpR7dw/+/VFATeZZiWXO2PcCzTe
RspW5fxnhTfZWMZoE3sTzdfH/aTelcjDqpB4/D8qy8hLX+Qm0SiXy9K4N+erLPmVKNdq/VLGFzLx
M2ewcZyKTwF0HsQCGEJq7UPt16SUiH/CAPTx5c1aymTfvh75cw9Z7Omgb/vQsiakYfsUATXBNs2D
ZmWrSa2hKFwId2f2nLHY02mTSwHKxdPe6CR0jhFtaQ+y+hYZ4oWvOPeAxabuG1FD0pT1I3H0ogWT
OcjVHuqk/CWK5p/1iOWlh/E0VI0KWGHc+3Ck++5gYdY8t8nq64k4yYc73ioWM2GWFbpFXV0cBmd0
01W1jt18pXrGSnILx3RHx7eHbb/u1/VVvhbc4MLW+6BV/jOiKOJickCH+MB1KPfgw+xpq5/4Xa4x
2PEK5723nw+Ha8V5fXpAkchD2caW7YdfvzrnwjefWX3WIlQaE8I1gcWJAhXATbx0FXmkadvmur9B
eXrzltriSkKS/rW2S6d9z9cQQp3Y8b3UUS6cBx91kH9+v3xk+H/eZplB0JQFzmI0IFbU/d3Iu781
bUg7W9+mSLGOL3ztmWuQDPjv356E2CK5YsST0Ey3vqcvyW6GS3NreM2b8luP7DZwpNgNLkTsk4hj
rGjN42b5FD+kmpJbEfA4YNY3wfXoxpULswFBS/stvp5ceUU6jBKHh2rYhYvV2cFcxCwJ8YFRpt20
rzw64E7mNQ4+Mg5nlKM4kocGj2P+2TH7DxRkj2SS3GrjPu17R0h7N+SDwktzddx1J1bFEvWIB8bR
xV7F+m/t/7Z6e7gqrtDU9qzfzSMYxIfiEi78zIGuLxZF0qEyWxJY9uG2le3Bmw9IOjtwsN3RltaI
x99ou+yXucKadJ1deOhxNk593GJlVPKkVNz5+bi0T5HchPYp5trT15v6JLeRdbc02k5DPRMFlKv3
VW3PK8WNV/pW3IJxOdT2tE8d88IcnfuKxVrLQiT6/YEFgN63W6rfLZitX3/CmRK4/MFe+rR18D9R
zLEZxn1jKfF10pTWrYTm1x7+u7+dO03HJSRSklUo9+oVWtapi3+rhJf4JD6UotatUXC0Dgm26huc
ItRnC6f1bSb6+aGI+8TB8KJxpClUrlH5w7YUh6bWLiOjvdSNOimccJyDRVAHphvgycTYaHa+Ne+Q
q7/LrvWduUa+36mcEFDEjXGNQKWDcfBL29j6Stg1j6VzieH6AYk4tcYWR/Iswm+kDj7uExthdjd0
BPt7ukVB3b559O63kf0zXeU3o70+vLxOruSwOET79fYYLY5HHaxRL1ohQ+FdCr/amUW/OGt0ZFjN
oW7Gvaiuwl62rf5JkodLK+b4WSc+dwllzJJOMBHlIoPdNN7oCra2AZRqC857axtEjtZDTdZOXFq+
bADxQop4bpSXMEcxx88GWaxxPzjzChKlLRy046bjn8mbnMGZ+Cfetm5hW7ZhN57m4g/BJCAsayNf
xylfbtpd92b9iK/1Nx/W0GRrDkTTC5v0DPhU1hbxLVSDepQL3rBmFUiHYJ+vCsdwam9gTKJDsC49
FB1tJBc8lGEuNerOTPbSRrwdhcqIxo7pYGcVAYrewV6XLkS4M4Fn6RDed6o5+cfN1alI29+k/YUT
+0w3QdYWES32O+QNEn64fwu+GczYcSHhPXEdbfz1D4ilNvxAu3c6d/yt7I4ztRsOsV1eNRcuNB8N
/VPL+Hgcfgp8cFyxOUY6m7gxurChvGQTcooHXrvxD/7BcCq39qwrcUU91os91Aw8vKO27apzsudL
O1U5t5kW0WswqhwOEnc2nLG8YY1m/64/zK5EFEHD3un3YJPv5a28LTe5/Vo6uRPu2qviptw1N/IG
//Nbzf2zk2AJ26wqnBcbgQEx8M8igAX3eHO7x/y43ZQbnOWsH8IPv7PDa2jLtuU2e+Gx2lx6vHL8
4lPzsQhaKE1y3c6PK8JVne/oM9kIWDrmOvwV3wYbKErTtbLnBHzyV+ZNc+hf1VXmFivQcMyO5PUe
uq7upXk5l8AugZ9jPOMgiY/bnuakcNM+4gQ6P+u3xlNAgnRobuDZ/JRuvx75c2nE0hVbQMXXhzPP
zfTGeMhvhZ/ZFUVob1ppO/nALF9An3w0108MsboIUJzgQwprh8W2Kw/5bXU9rIu1cc+APhhrVDU3
moMer4d60HZaf/1tZwLIEitqxWZvDTWzOiAXjPwVWtDphXh7JvCpxz//tIGnuSrCRGTUMA1BiGFt
Tkch20vFuXN5hbqIUKJR56J+PETrVV6g+ejIdzgGbYLrbKPsqyfIr2+ptlJvmpXltT+TK9XGidDO
r8J35eXrsTtJZSa1URchCh8LrW+ORx5eqE6+LbfmOth0/5uz69itXFeCXySAShS1lXSinMf22LMh
JipTgcpf/+rMypdveAR4c4HrAcTD0M1md3XVoYzATbmrDkUooymacfiHE4OTag7TRtSsPf6KWyKr
D0Zc30JgWwbGW/Mw3RYv1mm5L07euXgvz9mXcSue0J5+JXwa+MjdDjSLMT1kx/GZ3OZfKGJo9saO
9b2A7PInj6LiYJiFxLnNMafEXaI8tyNb8uD6Tv2zXxo7pUJLJ/BfLSzFt9ObeU8P7hsa7I/Jmd1k
J7JvT8MJ5Df3/oan1hx8FWAqu0GYQDFD0BQaA+zdICfefv3kRBQXMTPJGijiInR8rJ5Q6uF/ynfn
xXpvwXoeOBkUmYNsChjaR09blR/ddJQnGuqFzDYqDNl2UDbLYg62a7faqFtp/I9KyQe06QS9FiT9
DArpQnFYN/vldF9W/IMEEXyepMiIdtLZGdBe6ueNeuG/AT3WX7qgD46tnSeoyCJRFY8jdFJBfL6k
P0n+0sw/HYG177aMXPMe/3sTfxhnkUvaQPDhElE7Z2sH1d59HhlPTdztwBZzyo/ZPr/1Ti3iHr67
fr50i6bY+jpzTA2ErbFcQTjyApjOxmVwOSz/uNpUJjUzXaVhJ9gNZEMDTsYwcaaw53YETrEtI9fs
i4o7JTQxenpxIF20vmXfkzuInh/F3oyNO29n3Nan5CF9gnT0mW+8eXQXtgpGBSZ0Yl4HS+ffOuhB
ZYH57H6tHsFk/J6AlDCcd5D7ogceWzfJz+Fon67vki46V3GqngM4Dk0wU1CRgFPqft730bTrTtDz
QoBchABuR+ld86c4Vafmu38WTxbSXZfIYctZa5zC31/24WxWKxOCQkEvlv301rH9lLq30hqj6xP8
iwj/x3FRMaw2ZCig8YwJtrt2B3YnPNnlYbqF7l/QRd+eU4Te5d79UR+KWxaJWOLVjmd60P0ud3ks
dvjvzn8ob7cys7rZKr6EjeParaDTBHgQYoAWhFgDJkjYjN7++oQ1dvc3+/NhOdcph6ashI/toAw7
zjdp8fv6h3X5o7+xy4cvl7VLBcQl8UIM5c64R19K3Oznk7/P7+cjjUCqcmueF5wOcbscq3t67OBS
ro+tWzXFmUjZA385YRPn3gRp8PfMBaONv7Fiuo8r0ULRrwuFBguc45jsLsyVYj0arru7/tN1AZaK
f4VsYZLXK367fe++dc/OK3iqv3Qx3/ev2S/vFepq5kYUqfHyKsY1cVY/LQqM5PlZREDG0KdN0PCv
bHq0sz8eEK6rOW7dtpfV+YddqVhUr7L4ZBGchjcr/AY1++j5220R4IF/+yM773/UwT4LntIImaIy
mEP/QJHsJcGfFAmxPPgTvz6W4ev1FdaceBWbCrq8ooFEIXLmxP7j0naHbuWNT2vqV9b/4UwNtwS+
F9+GutcfSH/ONQTYg+UFQltP/jdxJ0/tPkcFwH2cz+PODWmcfy6G/XucPlgbyOBTKAdiMyG0geaE
ARz664ZP1F02f+PzD9/mHKyT5gqXy1+WkOyG2+yc3/MTRx858pTjzjiQGygr4XFYon72dH2bNGam
kvmAc2zNiUB8NpFbx3mu0u+Lv5Hh0VVoVHxnA+QtCBaxWOPeuB9v3Dh7rF7YzXxuH7A/5+zei9qN
sXSnTfEWDRiloLuHtRvmIazZEvTew/UFugTe/7AoFd9Z+ROZ7Yv5rvlLjR41M3WjfnJ3LltBFb0R
cf5d7n+Ncgl5Pux9CbGarvUwynxv3y/n5uQHwFQg/0buux3/eX0qGk+kojutCiyX0OnD28LkN2N/
Z7VIvRGoEvTpDRgid2Rxj1VWbSycZktUKhqJq4FWOUZzm+fG/t7aG9/VzeJykj8sVTWCJM20Li8k
sJe5y10OBo9lcqNKfilTGdIRmGZr41hp9+UyuQ+D2RPK/ZD/QmBQgp5NnLq6DeWlKQHyimiNDVzQ
5VvOi5fSm7Z9GAp3I9bVmKVaoZ+ImdOxhIcb+AOnd3n9mrCNwinVHGjrv1MSzDABXsS+dMP60nAw
w3neeZmqR2mUG1uk23olMFhsSLjPde+d/Hxcwect5BPUe7cOlu6xT8h/Z1CsJa9Wo/JOpm33SVBB
s+wwuoMNeg6Tngx0kOy9UoAqsi6bh8VwhgOAMzLMpc+Os/e7tXgf2qJumwB8ojMDDx4rNi7gf3sL
UwWzdnzw665xQGFtTEHevvsXebT10QeDr50lG8HLvw+HqeJZaQHuzrHy2akbJ/s+XS16b+cUeJq8
3vLduiGUNATEQ4q+h5zWCd0k3fcpz0Yw9mbJPfTXnY2rVDfE5Xx+MC2TrrJuwP9xKpERDfia3ELQ
+1eybpFbeLq9uAz8YQDOAM4ZTSil2lYyQIIbAmiQJcujldZLYE4Z+5WZ6G5nzswO/pBzqMRDSKgc
mX20kxqiokXXLMgo5tI9Wegk20mHy/vVsCFtajgp/tcs9gRNGfsEevAhhNXla2WR+tlMa/HFmmmK
mzsvj9m6+o+WVawRJLObXUkTCNwkZh9lslv3nvTBdZuLbIf2CuPZWr38BqhkgK/mAcjuwCqyGUoK
fgb5wLVFhYkkZzlD3+DSfnaqsoJ8Nbt6/kWtov7hFZDUhJZQCi4GC004p9ap5ckhpv06g/r1uVom
aFcS1232PSUozSW55YXlhAxKJyYgfVrQj3oWWhVRc5rIvgB1JBoB8sJCxMH6MZIXlTwpKjdo595r
DqtToYSXQLdYpK0f1bMPAhcTfVg3i1f3j9Bw7u/XarooRpHu7fo1pjs4ik+uBg75CIn+dCjTtNhS
5waq13Ywy+STAyhpX0guNtmM8uJpNrIqhND7DBpOKwm7VpDoc3NQnLDXJ162lolxAndoOGO3puwm
N5uNZIzu5Cv+1/ZREc/smkH1bnimlg9mZU6Pvu19WxpmRC6tn69P49+O3lRBVRCPBSdY4fsnKsqH
BpXuspw37hBN9Ig2mv+a72hARNwsHf8kbFmdwP05hmXfp5D7Bonwvc2pAY0zL2K2DHxR8YsgOWQd
LSRm0QeIgBCUEhNIjxbZZ/HIcA6vT/nf16epYrhEbdmjnA0PUzYPS3lwaAceJxctMhtVIs2aqtAt
2df5ABkhH7qRzUMNWlyzXjbCGd2nFZc7epabSXNm0DOmzWFOGqgZ85JufF23Moq/tbzJJYlXwi6B
PAlzcBYFEwMchMj7pEXd8vr66+Zw+fsHr14kpeAjtMBPhaRPCVuOpJ62SiEaz6Kizku/zAUEHdkp
IfRUdkBDjvNta5v76z9dY5Yq3rxcadJC0syHwqS9MshYTOvtWED9ATieYidgqE5UQ9f8dH043X4o
XqCHgrQYjJqf4L/ZLSUme3VZO951VkOevJVsvZB0q6aEY3bdZ0ASQPqvoeu+Mzl0bobj3H8qXDVV
FHovbWOE9I5xanGDhUtF2+eR2vbJsvv8fSTG1steMwsVdQ5B9hXoVKwWmEi/Cpc9Z0V29rLxz6c2
42+Q8uHY2nytoEZN2InMAFbMN6uZRKyFxutG4KnZbBV73hVODhG8gp98BxR10GZzwi7ht23R3a1V
szGIbo0uf/8wCc/haQ3uRH6qF3qqS2jbOQz6cxdO9c+tkmLcecHXwnJxcRXFlzy5aBWeZYXKv7tx
qWgs0FNudkhJm4XfAbjdQQUkZGOLnL2Qt30/p2duw4+U3pb4i25DlBu+HLmXTXI248Z9nbMG6k2o
HrSQdJk2cga6zVDMuwaDeglFqT42OdvV0JoJrD4FJf749fpeaBytikFvlkxWRd/2MehpLzQiYw6d
CmejsqL58SqitppKjwrXguqE8WxUd+byDMb9679bkxE3VTxtBgV3qAwIM27r3DiOllO/ljXkK/sR
pP+e7RVfis4EVzszlj+LU7X3FrRIIRiwQpXbnPr0gcNSH6GGQCU0XgW7sScxgKhtlEHTpNNDTf1l
AL39JWwjyVT6EFI3hxOEQ9ytNlYGg/r/dJCpInUNM/f7lTVLXPAcurQQOwQvx7GzmxESkO0jKG/e
IJV1uL5gGi4Ik16O8AezJoYvSu5IMx7rwUPvPhfPeP9BlGNwmj5i6QhGt2VA/3nEcwMosTKf5qC3
vSGcJnvL//61wX/NWXEufdklDnPEGkObcgFPgUNbQOM5XtSRwzMEeAuzC4julAj6J+jAfnOnZTyC
00MGsm3sg9UleKRABTIgtekE6yy6Z+GtY0BtowiLfmB300yz7xKauN9Ksy/vq7bpv49rtQRTkvJ7
3i7zl9lzyA4CyHYXttKsLbzCbISca9vF7jKLB4Bpmgf08PpdkIM+FYqxEwQjRrG8jqxfH4gvCwi4
1HJHSD1KSHANNqSFjOExnyAYbzWNdUhI4nxdANgF77KYj0Mn3QNSc+2xmw3IOHqTFZHerSLR2v3L
AiHiIXDzZbmBlq08gyN43U8GASAtEcUB8WkbWs4i0ElTOo8IMPodyCjtNISiDzrmwBucWuE0k6yO
qloif+kVUOxbRzHFaddUkF8SlgsttnnsNrKMGr9BFR8+FKDpzsaxj+m8LhFU290I7EDsc15PhUsn
qJnzrB67uKuSn+AvOOfUF9BG3xTt0vhtFc7sQ4aqSfD0jlvzvcONYFa3Nf+eiK0mMc0VpFK02pBz
XRtK21iUeIoBnLWH9JwXksw75579jubh5+tmrdsHJSyTK3SXwZ3MTn6BkkJKvg0137gaNHP4PwSy
a/ep6GszFgmyGj3UKZKqOWXOeL9ciOYHP99/ag4q5jir7XI0LmnxZLZecrt+qdI2uv5pzQ2kgoXn
SUzAxiGzC7eCnJBZmidBwMFVQoDuk79e8at9TTKBTrE+NhjzfuW4o5/Kst1KNWr2V4UGN5VB0fvQ
z3Hlkjfbg/gLzz9nZCo4uEaK2EZ9w4yXyr+3x+wh8ZYHOiYbD0Xd0itRWOUjohdL18WNNKEU/c2B
h/XTjRBPY7+uEndBZWUsOtHZMRd3uXyH4HRAvJ95tuHddJ9Xoi48RVYpVtlDs7c3gmXpDsIEnwBt
DWTTfPr9+uHU7a1iu2iSnOxlHcx44tAaBcd6Bj3u65/WTEAF1tq0QHZyxaHkdmtFPRutXQvevtD1
CxBUOF2zvz6OxkeomNrOBufstPomaCXTQ1IM7W5ymjJgElnEtYD+l9luRXy6KV1+wof4pbOgge6A
Zxg9M5X9u0gnJHobpHL9oSQHZ8w/xyxqqljaWviOl2Q9Qnqnv6W8Oa7Mer2+WhqTULG0NdSbjM6D
xaGZuj4W5uqeGrwZb30++eH1IXSrdDlrH1ap7gqemOuCM8WgveKsc5DM80+Qcj5bLVI11wfRHFwV
MTvLFGer8knMu4XcueAGPCYta6LrX9dNQbHtOeW9W/owi9KtHq1uMoJsIK9j2zwaHvuc6f1tf/mw
TD7ae8chF0PctNDJk04hd5As3upR0a2PYthTPzXgjB2G2Hf9c+uABibdQqVqDE6FwNZlm0MWHHHq
bOGh4nXHRHhhMVj7yUGXjrkBWtRsgYp9zXvUncau7OKLVj0pjexk1PMjFBTsoM9qY+MYaczBViwa
MSQXaA/BWW2zPaQWRTCa6xy5ubPVdal5Yani1XZpozLCmRlLEEwOxUPLv1ilfcobAM0aSMgJ43P+
VgXAojcuW0Vpk9ju32o5oJJ0t7rvbuJvZPl0E1HMOkW8ghyMS1ApBgehmxttNPTm0U0YGKkYeq78
cQrZ+rl+ThRY/+tF8t6oSzBodnFt5jeOSQO0VT9et27dpivWPazOtLR4TsX9jIaS4c6Z06ic3z/3
ceXedsUkTWHDwSbTjeFkkQ8CNM/bUtbQ/XTFrAWbZjsTrhmv3nrs6+ILqgRpkLPPgeFQn//vqo/L
UsFRWGbsQKDcWtovIFkHg1+yUdPQeCUV5lqndr6Qeujjnrfvg2s9jTWg4NcXXuOWVChrIvqVguSz
jRuWQe3qHa/8o5d+EXIJjdbdGESz/ipalTo0rcCZ0IMs23sWBTUDs8m/9DioGw5Jt0KXgT/cCi5U
4oeilUucDdW97VeHpnE/d+GohKtVzpaySjpkX/rqdeb5jZWWG6kw3a9WjJXki210Lq78MjeCi8w0
hQbD9W3V3AMq7BR6Ghyy4UsfZ1kNIXjQrtknZy2nYwvwxw66Jv7GhaPbWsVwmWdJP8fxjCuwkYZD
KvsAdEx20IxkSwdYN4RivRQiymwdeRsXaGTNTGTPQ+nV0fWF0kCITBVpiuxsm8820pFVh6yhISIm
yylI3OErn20QNTp/bKMJvX7cmf36w4Nbdfvk6ZODX26ND+dWGjmTkhm4fZohDQUHbiRoOYFz8tAq
G+SLQyDHjB2DVJiJ80GhUzcj/bXntRgffEhQvl7/JZqjaCo3OgdTaZYvyFbzug+E7UBc3tvIJes+
fTmiH+Y42g0ZGB4B8UTtEcishjwgYWh98uuK5deiRqJtaPrY8d7c8dVafl9fEM2hU5GkjbOgxtvg
u9RrbiCwepzzJsbv3l3/vCYsUMGkSeFQyReEfQt9sxZIkSLdKJJ8T6w2Mv0iHOTh+kC6eSi3dpPT
qanamcSLxR6GynYCJHvzwJ7rLTIcjatRYaRmYfllalc9gIRQwjU60uy7ZMgjt5zQCgzZ4M95mr8c
nB/OETPHNKETCh45s7/NoKUkdvWalhvnSDMLFUeKVhJcruDAiyX0IEPucuNLTW00EntZfvDNJPnc
Vagyhta0dMEDAUOz87UjCMqhA7+CjersrgXZiNQ0d7oKJCWUAJm/4uyWZhomrDz3w4stkUZvf9b+
1mNPY9YqftRbe3mBVPWINKGKm5Pi3e9B93/91OpmcDnNH/baLyqn7AZpx85SfCdNfqY+mryLeZ8k
3n4BvuT6MBrjIJe5fRhmJGvhpNy3YjRd/aFr3YEgYLkFA1CxMQ9N86apAkWr0p3nVZZ2PObt8Ntx
RBf5Apq/nJv80EJ961S1oG/3wX/9zAHIRx2rJN8BhfRecTVUsQ/Rhv31yeo2TPEEtHAgGAqfg6xw
99IDKAP92S2gkW4hlSjATzvK3XG048KwQKXtdu8gkYeGfFcfP/fjlRjAp3UJDdsJP36FTnS6jl8X
0v+5/u1/HzZoMv73FLiFV1Y2adx4sN6bhu6axI1scqrc9VxWr9fH+PcCERUT6o6UiKoardhIngqP
hVZeQfx9Y3H+7buIf5nYh2NMWkCQTLfHMabs3quKp0T436lPniG2urFGut9/GfrDEEbdM1JDFC+G
8OII2uEqu0cfbBfwdFo3vJZuFpehPwyRUq92q4U6MYer6lDIXKAZ3zdzmG11dOomoZg7g7Dq4HDT
iaHvYUaW1Vi3Q8mTnWtk86cuKXIR/PzPJJLFBaMnd+I24TByiFdMXki3pIN1E1BM2LeZw8qsquK0
IW1cl/maBHm5js9uTYstWkzdIIotZy2KUaC1dmJL3M3ymfTv1N8AC/3bBREVj7h2M9rGzFTGHuSN
Qwi5GWcLpBYbqRaNHauIxMzNjNYZ4M3hyG+yZPxdE/na5+lbI91ftbnurpuy5pyqCEMHXQydaeNB
OFFxdBB7BuUA+g062GHSOlskgLpRFJtmheFllt+BvLXOvyRz/rQskPuV/eNS5htnVTfE5e8fDA6B
+OhKWiEG7Z8IYtBmvif0NRt/X18n3XZczteHzzMHKGDI8pgxLp5ut3hVCxI9Ce/d29W7QTPzq7SH
/OX6YJeP/j86gTDFtDNvoLh8YRSSAvaxNFVzlDN/bqtSbhTdNGdXBR8mxC5AeIL0Vzm5R5AwA6S5
pbNxuWj+9eMVsxaTm0MzwF5jE80RgQGBzoC31q0QoElv6TcXyxj4wNMFA0OD+/UF0+2OYuVi7Qmn
I+AcmEr6yHw6H0DmYaangXn9N8HzyojMtRB/rg/37/cOYcr97YKp1uoh5os2rTH77oI8Y5/kFSgd
Z4jdhhTJs3DNXY7Ie5Z062WiORQqNhFIYMNkiTVCgmTHBUglq5M7bBmo7uOXmX443sYKwk/D5nj2
JMREn+E8BUaaPjf9spGZ1g2geABDMj/zO6iFDKO8nQn50bJyPxibOkiaA61CEk0HSiu57YHsbSKP
dYLKPXTfhsP1/db9+MvfP6yOhwoySPMm/2wa3+f+bu1epdxwW7pPK6YOVpKsW8bVODvV3SSBkFmy
oKYbQYju48r9DfzPhbdi4efFf6iXJkzlk+yKjbefbsUVOx+sIkUOKTPOOWm+VBUFYo+t3sbHLQ0d
DvEUk8ZTX3AUTdCAn4AtKqimsQaXaOU/FTQhRbh2LC8DL6/6I8BrdjjU+Vd7zNefEqF6aPa2i04U
OUV8oP2pQ4BxRgu2u8uzpf4u/cpCSXjNrRgKYKsMRd+xiEtj4mFVZmsI0QgfPcrpIO8q2RYRilvW
98v1EvI+n+Ky5TJcimG4d4yVI1MgqB9Ww+x/G0SDRi/fyX20cxhGFY6MizGYs8FlITqQ3lp/drtA
eP38LKWH7pZCVjLMZC+zaPZT4zc1CldGLRoS7jtuAKtQW67Mdj51+mcL2D0Up1jh/szznBN40JS+
rrm3hpMUc+jOxAPT9NJ+hQLR8G3KqQet2kLQyM7GALQ76cnjwg7SnFvnsR/AbEEJcHW9HJ5J0/0p
naS+TVP4LWam6fJYZgXUrIifND9SoD+DEqKUQV9VDoYq2HQElyQEzLOk21u8EU98mVf8c/9D0lkC
lzahN2Lw+3NBUviVfCQP0GhuI2aa7k/HpSCHh1e4yyA4v4fMg7FLgPGNUrewTj2wgGFjz0040rkN
vcXy9qu0nfslccY/xEBB4rbs4FnFiL7voBJuu684aQJnFMM3w7fE186wp11uOqhgDPYc1g4topmk
VTRPmR0y3ma31mKlwFzOU2TMlZx2BU+d7MSaYXSO4EppqtAwEhOSZ5aEBE6xjE81QDbvk5OReedI
1yv3pmX4VTgIXt7gLbqe1pHQNlrMmn5tM3+F7iS18uM6pjY6sWAcjGU2Wobdwi2hEmWC/dippzcx
gWUxSlyv3gELM5YQpbbNA5XMvs1ozp66OfNMYANLGQyoGx670a+6oBopxLQ6avgNusOMJiBuWa8n
G5KqYFc23TQG8fK89/I8BN7POfZZJ4MVbgDPBDK+lMZqT5GXWmJfujV/9IcFRA6DO4AjkXdAmtCy
26GBQOx5UY8XFCSrSdg1PT+zoqR/kOs33n10Y73WeQHDSUVt9ztpdw0EtRz7UGcufQBhf94GDPz6
t/namt4u7fL1jUmwoXtrN72ipusUkdllThdOXSf6XW07666fDHePN8cEmJFrnIQk5SsvZvYCfrE5
sMzR2fecNgFr6+UxqQ157BoKHWxvGOPB88Suakj2WtUoT0KbU7zxQRrHQQhjx/LqGckL87Q0vpSQ
o3LGb20y4+cQX0RL45AAu03OZK3yh4yZa3kwfc+lG25NE6eoMGduL0XuT5Zxbnx0jdMekF4aJelT
A+Eu0myJrGrcvop3LknR9P009RC9o+l+FFw+5/M4gxjT2MJd6oZQ4gWaZ/YMn9bGPqAdOFRFxDyf
hMla7j515aqgZMqcJqNZ38eJ570nbATBPVvcwGm3ylUaGmmiApEtJ0F/puWx83pPuiB9mF6X70D7
trfZy/xofLPe2Nv03D/2t/zOebo+Kc0bRWUQTlsKqdKMsbPZrhBAl4wDzFWsBuSVKGvR1bhusZ/r
RlLCis4oSStXzs4TG88GyyGkN39bcn7O03oLXKo7A0p00TemnUJLkJ2z/JTXb6L8vRpbIvS6byvB
BVkShpoRkhsgyzlZNN3NlO87YFg/txFKcDG3rUg9Oi6xMSU/GoInStMTG8Wq/E2OW4w1mnQpEtX/
DRtte8161wOwHpFoHvG5Rs9492LW9Vd7EHFRzvc0n55te+kCg7hTIET6kMN0wS+ylRPWOBwVPAsq
f9nanVPGqFllh9QohqgsPXHfuwDYp75nHsyebbEzayJCFUA7eFm7dAIxeG6w8XZ1EUldJvd8fc90
X1deEBVNhRgGGx7efB/lF9H+/tx3lcTBsCaVIfuSQ0KQWnctJclu9rMtGW/NQVaBs6PP89ZYuiFm
fi/XgOMBF0gIBt2imXn58rkZXFbsw/PEoGA6ZE4yx8C51qd+bMaDsdLu1+e+rpi5wUFDYZk4xXRw
+wdfjsMJsur9J7+uGHr/V2oKYlNnKOFA1bQa7wCmTKPrP123+IqZsxJhHvO9Iq5mBpVOwelpTcgU
rcxdPvd+cxUbL7OJT7nR8LOVpqGfoUU4W6Kk2UjTaMxXxc+6TksFGWgRzyvUxW2BSLZKUy9YG/Ej
WRG+2ptpd81aqRDaqVhsf0ln3BDssPoUHmndVf64kc3UfV0x3rl07NKsyiJGFTqclkPT2XgFNZ8r
GahYWVKwhVAzH+I5/8bIChqDH4PVhoO/8Y6+GNI/UloqYHZtZhMtK/4UZ3PRRq5PyxdueJsay5rL
WiWftZfec5Yaz/S8FWEO0voCbWIzGDi3jEy3+ooJt1bmU9IM/FxN+bsl/JPXec9Omvy+bma65VFs
uMHaJNLw+dnupuRmaAnSrq2/UcrW/XbFhoGH8K2OoJAiWnL2qPE9K52zqORWUVO3+IoBT9Soi3VG
Aibzv3pDjMvyVKRxMyaH64ujMWEVKUtTBLBFkvrnpizB4jXnd6bpBH5PQqvNdkZtPF8fR7MJKlZ2
EDNS7J6NcHahVchr13okvZVtWJhmF1SMbGuABEaIaYgRQkQQJony5jet3q7/dM0WqPBYpMAKy8ul
Exu2BbHEX7NfIxZ+KwC8uj7A5VXyD/tVYbF94tLcN+DbkAbIwrGW/pOg2RiOwuYGcgxJ/4A8j+wj
p1q3CER1+3H5+4dLeaw9pylaJDxbdzn4TvNAGv45d6TCYgcwtogUiBtguukayg4EvdOwxRug+92K
MYNlO+8bjqjeQB//MjRv1pBu3Ga6Tyum3A6pcNbWKOIajXo3nZH5aBuv+Qb+UHdEFUMum2kiYzKx
c4I8CYi0wl6kwTR2G2dIY8cqKhb5grYAIQg7W039s6G/5+o2M5HmMivAwLzPAZyICo41KLIuUBFj
57YzcQ3nX0QzHdaWbjhTjaWp+NjcAkci8S+GYHyxkiwaLtlKFKXHrT5x3QCXv3849UnlCrMlLj9n
3Q8DSLk9hKohq2jcyWrdKllqNlqlc03aRKaTi40m0D6dVnKU5GszVeF1X6H7umK3SI3NTpcY+Lpr
BE63Y60P5MfGxzUW8LeL/MPyVKZE3gpNn2dUu9tgKeWP0e5/X//hmrqbCpLl3MlLMY3sjJxcG5g+
DVmLci5SS2B04rvGg9CFDQIF0X6ypvOXMfPDbCbk1ojHhBPP4CdmC+J36doRZWID0PQXr/kPv/1X
e+XDAN7UFGs+QJkur4310K0Mr5ssa19EvpoR0tZFiG5yue8lwg6wWZYveO4Ccuqn1aG0TD/q3Ano
bGeR5jG3y2k3lFYHUWsTfFfX11yznyrc1mKzwU3PcmIq6l8eJVUR8Nxkv65/XXMUVTLXspUF53Xt
n9MJUgrzt2x8M9aNO1f3bSUgz2YOFWcCqawFDH3BLPwftPHiGmv4ud+uOIJytDO7kQhHPCDB++W1
aJ6LfqOWqHHFf0mcPhyLcZyrol4Qb0KGPkDhej8P6N0Bq8LS7NotyKxuay9//zAI8J4goks4glp/
eCkIiUldbNyDut+vhON20aOffHb8syGNr6O//LGsyiPB0pnDjTnwYoeuwi36Po1DVilXUcwwm3Jq
nBisxg9WD16HhMaGV91DTnfDqemGUK51E35gTnKCm3HgK4gqUx6UPkjbTIBWeOZG1w+Ubj+U6x2F
FjcFHYITm9TZl3N1MNetW1HzaRUt25mrB8jvzM7d0FAwJa3ZTpjyx/XfrTE0FSJbtJlc3MQe4joz
IT3koRm1sspfwtg6qLoBFEv2mQlWvxHXYTsmETIQZ6+iT/O6BTPT7K6KjAXPPu9MCqwDX8oHIzVC
3uH91dZ3ZGsEjTmQy8Q+WFpNLLsTNhpHOMtiaEVBWW9yohV9f0FliyaCZoSzcVRN9reA8I87RUXJ
inV07WZt1liknbWzMu4+28iWnybeNgerLrs/cky6Nxho+jIskh0qO0tRw6INlApRv/sqTBCDl6h1
ioCRzvg2iyI7+POcPrUyt19HZPgBNpv6Y7bw9EFSltxQXg2h15Ushvp2cts6Dj3ZaM6MSO2vd0Xl
Lg8g18kOuL9FRMho5gH162Rf90u1Y6Vp/m4Lv9pZ1oICa9GBAcFvhvcB5YQlHI0Mb+JqKJ4tOqLd
ARrNNF5yygN3tocHbqTZT0Ggwbe/VB+i1Ommc9+lzh703dmfyXfr17Y37L0QWffVR8bnARCE+Szb
3j0V/+Psy5rkxLkofxER7IhXtszKrXa7yi+E3e4SQhIgQEjo18+peerxtNsR35ujopskSSTde+5Z
os49ekEGWfDqW3dnNuaxgsHr684XrbnnvRvPii/tz9xbaJPzjlbT2nVvmGQsP2Yv8y8sJRsrJ256
3oD0umGsF4izFWlU+VMOUq3n20f4LrRf3WiDHx7ABAxiV/aUYaVMBUI3ZOmiRHaFYholE8vBz558
HmHanWIU7y3TbbKdrNH/hq7AFrHrE764a8vEBf5Y9bAIqUF1MsXaDh4MkhBlKJOR4RGTNrlkyxqc
tiwXBc/gw6XjsY/qbBppWi5MzQ1jBEm12SKGxodW83GMETJZwwJyHao4xPw6aJeQlJjN8iLhbnuF
06V7NpDoV9naBngdqGrmWOqmV8vQTKPrT54at7sxYfRkGdtqEw5DHcsRhjJ2nWGBE2JmjvziYzg5
dfKRTX4XEh3W0q7JIwQ+6xs6QI1gRV+Gxz0jSKPE+PqIgict1jFahgIvbP5o/cU+5VGc4b0Jva8D
DszDYEnYQOU0wHxziA+77ZLSkxsp2O7sz4R080WCwfAl3Yi4+rNUFc4pdQ/PkP2tHbeh3GaMJwIT
bU0XgZW7paAT5AAHrqMaPr1tE2hAVyX/zgCMPihiEcvXcn2Z8XFNbFlbgToxVFHUou8YYeEBepZu
YCbKYICzjc9BCv1oRtUuixjjgytdRvKV2mBskpmzB2m9+X7swgCypqgtB25VFe2eKKETRi5TFKxf
YmRcNkNrVD34RNRUMzx0X2911uEqpkVQCMUvcXV+FFzSJTCNjnOCn25Pm7hLRR35A8ItpqS9KQy4
ig62kMUcdeExl3z6Fs8LKWIxDRfG4NKygr5xSeaYPDrTsmswtbZc4i578/fAlH7g+Y8mlHMlpA/G
yQQvuUc7ifCYjllw9C3eTB5s7iY3IB6Wpt0PB5bAAeY67cFDhFE9R/H6JYj2d+gZo7sEsRGHZV8g
31n3uAh9Z68ewdi/iALM6TFaFsestfEbWbWrYXDbB8XozUMB4474NqFCL/tdwbw+35O0gmPPh5+G
8iyWOf8Z5n1aUIq8rjiHXriRLN++iG790jpIKbOYNkmy8mOyjz4oKJ5JvvTU0J+O07Fkg7D7SaTp
ctI68crYC0ZIZ7h7JmAyTmWem7YxMhIPYdxPT1zzn14abo3fZeOTGrU8rS6Lvhqe+qwUm4berhNj
rWQe3bJEgKsQKb8GFYO+R/jXCSVNht2u37JiH6D3913gFQLGEhUdx3cjuXe3+L37Aj9L+ULHDbmM
VnTvYHBsUYnRRfc9t6GLjwsyS28USVyHYafILp5mMT7vQS/ucgKZoQyMeIkNcN7apEl7EDYx5zDd
l++RtqsoGeTJt1QLqF/iLP87mTsPDpc9ArqGAd/Xh8/BIqUtzcaT0mZe2jBkOR0NM0ijSv3wTKIZ
GDuc9GAtsPZ+g4DvPm6SNqMHJsU0F8vKs7kUWcfKOF66g2hTmPRnErL7ZcaDDNqgDqd0AvklQO4G
taxcTaTw+ubdPY0T8uycNz0bLffXQI3k4INsdiHE2gpeekiBU+t+SIgVqsy9ditYtLCvru/8KoX9
xMEtSKs3y7Kd130cXt02wSNrxt2LFsa7KTadwkV58hrRSD3JfUTupfLXH3TwgF0YLuhRzN3jOoAe
OYejPsALDydp53xdzc6s8DPXXh2RfnlLTdQ9BNMaH2BxZqoli7eSe3DSor6WV0yDV2TCzN1ll9v2
U03jcCPY+Bs2ErhrOQoKtu7jvsRwJ7p6ceDdbfDvOeK1wBtCEnknaSgaA1pgLZWflslsdOEE9m2F
nwnG7kaSJoiI/zpKaaAcnkjyqHlKkDGaT97PBcDJVeUtv0+M+mTmxO7GjKRfRBiSN+aLHoSOiV+7
1KQHspKoMrZVJx3gAsYpif171g/9Ni+nLmDQCY84e18yD26yOm3jRzkvqpBLKJ53n7q+pMiyWOpc
de3XgdjghLRrKCVjzg+RlP1XYRDMS20CttqeLg9CZ2mZmyiC0EtvhSJuOiyKTa8DJGBNTib+Jd77
vxZY66XVlmX7JR7xW2Vq215QTGDJtwFjdzssCe9icJfiQgULzxHep8FdS7C1uqcIrdy7b4d0roVg
admF05PLpptgeTFgiW8C2yKPpsLucUvukraLgvtEDq2qw222TZ/T4Uue+fMplB6W1jwgWC9r1Vxk
MxuhrLMspcj8gbdWqb1o25oF2+PRV7CMKfMZp6/Tw9gWyACUz74MgorbGOS2XgTPIw8RxweXUyw3
AB6RGmyxDYnwam9v00c3Bn6NbcuvaGDMh0+WqYZs2Kr7fRsxdDepgy9Ziyl4ks8/4eOtXEElt+8B
CZD1kQZdFONk63OEfKP+eVPeOr0GeSLzQvFQNlpvutzwtsjCpmHbIwA5pu9piwMgmoIPJXz3vG9I
WT6xVhNdzNyP4JJmEtDBsjmZCtWPpPFaYUtNEnONYk8fsBWC/DWS7W4bvbQEKTGeinHLV10Gk0ff
Ey/n5yGEfZz0ldnAOc7GIkGh5lUyjbAl7ll212WZPoDm4u43MuavcQZhM7BwyI6ENiWElP5PELw4
jIUUbHI2GE4X8B0Mapjd8oOzzFclYa3rKoRrRIhXj8GbLNjs2YeEsq2xCs4cUINhZoWgkpqnjjc7
Z+NJy5SDKxdRfp+SbjwzECFe4g0EyQIqG+8WeXREHrLqsd1Hqxe+ylFmH9pL+u9+rnH8Zi5eTrCs
JudeYmge+EoctzVDGvZKhgebGXFok1C/zFs6P8oeB4iwPKpCFbuskCrlFB1oB9fbVfnuxQwSfESQ
y4QoBHRd6UlScKgV1tvroiSS6ec+DOuh3eU9SX3EiA2pDCE9ilNsRakwUQ1DVe9rOLgWyUbwCfug
GfjtkZ3VDbQRDOtY6mqTCQ1qZ9DLEsHZpAMtUbUfsdqXcprb5JteJQy/rDX1EGfR84r0pxtf27Ar
6O5i8P/o1P5c/MxLjtBwgTAShyY3j6DYrEMJGffaeKk69pOKzy7MKJDJmCEHs6X87KVDasvUcr9x
LM/BFQxD+7DILamoQbucktlVZtHgqubb7sreuECVQyRRzFjLhmdfU1Zr5dS9sybTxerACyzkFNtH
I1fXwH4amBmiS/vP0t7DP2dIHzy3zFgDPq+DZUHRBNefRswKSIwwNiwl/IdPM85YWXKlscMxuw5p
Gaft+CSQ2jYUs8Edj6jT7obYR4fJOL2jmWqh89docra1vYMhsrcVufD82gahvFtsjxy0ZBiusF9i
JzzeoLRrHjRbIidwbIL+NtuxPeglVcUSMGiKYLKoLnMA13ybr/LY5XN0TVCRfjMpvP3uyO7NjSfZ
+KhIHtYL1emlT3BegFSxP2TwAHgYolkjzHnSiLvye3NPfO3m0i79fmSKpT6G5WDjemmnXn03RWUW
eLRWOHZfPbGm1ziaBC3UOKpDn/OkiZg2ONtRghTwTG7LOUz6Qzt0/ilGbv3BxPn85FNv/OZQZB9H
R8fzhoAOGK6sXFSib0UCMT1XY8VH15UJnGbfaTJnb2oCWRlc47EvkIjXDXBKQGc3RoF/zqnI/uJm
4As0VnwpOwFSI2q77kLYTGsPKeKf/KdgykvmVvyBL/TVT528IPyC/g2arN8w3qqDcDI4xFaEFc90
XCUOPxKw1e7B9qvrawO9YcNCDyzQdGQHGH0ml3yXAutGhBC7aorGUwQn6ieKlRA1jK/dwtUP6/Xx
uyQs+Y77t30pyBTCoAJMby/wPPBGQ/l15tTfihCAQaNGpavQH/JjzJP1LZ2C+M5Tk3uZfYsMDLeb
Qs/LqjO0dYGFS3gnh6cxQp2EVIEe3qsL87e8DL12qrq03xvVRQ5cZx583tToxgotHsJ/u3ySR4aT
4H5AWOajP6v8DL6HIQ0ldLzMmVnqdYeJaDmvdMZ81+vZ+yg04Qe1jehimJnQdUVz1U1qrhmLkD8H
Ti86+Hwr84z5KFy1/CLYor4TiYq0DneeZPdsknJ+DhloT+8dRmXIPUbTzEpfKvcFXITwLMc+PGYu
V0U+Y58fZppgK4ktkJPndCRtbXWY1FMsJ1aN+RDctWGwwjQfD4HDD81MPzCOGIpw0OtbkvVxBRZy
fIdKbJlKmNCql37r4W+aeDuSezIMdV7B4E26iuokAh4y5sEJFG/Qbjvn0uOySewIFO1os+btXyHE
Ng+oVeYCbn5pWFmPQjqomLBxRdujRn8wPIBVb6bSxSQbwPZWytT5yGBR1U6clR5Qrb9bMyF9UI85
CttdDoccSc0FbK1kQaJ1ec1a2eG7hfld5DnzgxKyHeD7wMsND/EpzHf/RYm0rdY1jrAJpdFwHgD/
FFpCTFfAcmu529Z1uO087euZD7wBE8x703Kzpxw12kmA/H6B6DEWxeCPfmMM6SstV3Y0xJOHTCX8
Om4BwBZg9Q7E6Dg+xBEkHHvuTg7VdgEMCJNIOrqbQG9URUhGRqAPRDbH2Nsl3kb0RRyMsEFeZS7T
OqViPnie2YpuTVnTpsxerd7NES9wVgZuG+u8TeR1EgNFK5DlhyWetyJDJ/uuRNCjltt5E8pgemhN
tuL3db2ssWc/jxStUphz85zxfULPouNj3Oq9bPlKmkGO5H7O2/BOh22LQDoXt1XUr7aeZLaeCJbw
imp5zb/vCZZpoSZNLpPX5sdh1vrqCFhWat3YC7OD+47yUbz13raVcsARXmnYC6I+2YS9BcIbHCpw
wBhMp+m95Lq/eHqZL/C5tTihgR81Do3pox4W/XduoHqCeRJsFRlCQ3SxobOuvDH31xIqbezKCi3S
kpGgxkYMQrq4tsEG8GvoETIvJHAuRKhB0MBk3foCPOIUVAkMj3h8hlNtVG0035qkJylwxoi9IqFd
Y6DYGzQqdqRvPpHsEauJFjCLYpeMx7QaXRKj1tx1HX62ZcWADBNbgBnRwsN/DE8LDC07DN7mcSuR
5kXfUUP5NXh52WnZrTrlvR2vswc7XjXM0w1cZ/OYeSE9qCQMz3PWTRcecfkDwou80YiBOwRRGsvC
9LY9AEpEVogdwiLyhXkPkH90yNLW8AL7Vn/TufPPfRAsT2m3JK8IAwwqQSU8ejXis08oBP27ydtw
/9mmDpsE0jp7e3oBdh+eUrEnJUEHhAPf18dWZfBe7vsuKweK8SFOCpgqyslLf+a2x8nZDhIHWzjO
IYS1KiBHI1tylBNijuAGtuV1u07gh8+U9MBAMj6Sz65u3aCYGPK609ZePm1aDkSY/ZqrRSAjybiP
ZY67g+u64EYoHBWLLAy3CwKk4qcB3itnSLUx3edei5q09QxC/9AjDeUCRdk3IH/x38EAWi/ANEhD
2iRK7r0QU1HPLFlWJEkG1sEGPOMb3F7Z8zYFa/LAJ8SJVElA57ScUqM/MiL6F+Bi2dXSJTYVCdlw
z9fMNky4/n5wXQDpxJQ8fEb+4MDk0wfVOX8iqlsrCGswZg3A+ajJRuaax0LVvjG83CEivkThhGSo
MVTNKGTYTGxEKxRYzAXSXJGv7cJmqD378aHFRloTMFKOepnoT9HH2WlcNnJzyAg7tGmk7qJBDS+h
VgT1BIY6b2EHzFSib68hCIqOa8rnw7Qx/6KJbyHv7dK96HKMswmO4w8vDtukEPucThU44uFDa4k8
+pqhYtsHdPCFH3fQTEgJXjztveDUzeAqQ5yCJBI81KuFg48uuqGDFGucCL3NXt5hxsGWBhUhcqSH
qd0quuQRejgFIkM/uScXSQE2fxJhXgxTrvAQ+T1rD+m88b8IaqgTETKLoYwg+2VyAMXKxaRp85n3
gTNQuu+jnTmM89Z0PmxbEn5pjZ1qp0NtqkkvpEyx6p82C4XpZgb/uz90e/V5O6XnsNUgkNhHuG4Y
HqGi4dfWpFv1aYH+k6/eh+/PW7N1K9IdYf7YeDkkW8O2h++zSqb7aLL7Nx31QGZJvtTL1k2vI4qM
epCUV343VjjEKhgY5OZIduMdLGRO8XEzY/glVXCohimOnqBY4T7w2BWiowJpVADlE0wEXmFBuBTU
o8hbhx9uPRqBtDQv182aaOSypGjtdstGJLoK4l50t+YF9xL/h7+5/C6Ep/DjoOf5AugCrk/7Rhq0
YvlRt6jPJgZAneMcO4xSkzqAecOpQ5dn4LQ+xYekk+Nhc8EPl7XZ0+gJgtMP34ZToHUWxvw/k23s
LrAY9s4cW8uLPzOv1FSmOPZafRvhfl4tmDQWuVtRCYxTZVK0QW4gW9mlgFyDPpveMRPur16E7Tqy
1JaR2rNzCD+vWq2cfR9EAGwBM43rxCX2eQ7OFn5BhvisHSOVpQRePNRby1Co5CJ6wsbQNg7qYtSu
0XAle5ug6kUd+Bx6FCw4FE6HkQ/uThg/KdGKofOw/YISGzh4tLfhgek1eYandF+h6sCxqndWd61n
abF6WV5iAKJukEPJb44vSLiCMq3ccyHhgO5QEFHD68jCwCucPuF7Zb/mQQZud+5zXHmXX+3YLfe7
nIIXGKx+3WYPFgozpV/NGn5Y34PLjNpkUkFkpCrYmSQVpvwf0T6Yn2tIAchZA7kLDEhrbni313GG
nacA4A5loot9IL15tjRE5OTNjdK9THsnadlrhLtoFfV50ae5rbsoZQVsBLJadtguswwwNCRn7m7j
nr1QcCqfYrpj+a8rf+JbpyDlQ26IRpVS4xgbrv5K2ns2z+M7hHIO3rrRcJjh61TGmolqm3ASqm1y
hURVguwMFO9NFmRp0+2A/lBw8ptFGZhXaUbBSmwzr47nKG8mHoblhgSvY6S0X6ESJXWWIhO5lzFB
yMcevSXM2Fq4Mb/w2Mk6da1+nM08wHxm5ABZPHqc1JrfQLtYah2hxObwgalQrupDuyoc4BvN1qJF
NNsX1ITJLe158KGRIAW0FSFwxiU79Ok0H0rfV3tJE/Ojo+jfinEVyWvQ+c8IaxNLPQ9cf+QehHuh
v6sGWrzptoZA7Pu0n77Ge4dEQ6f3OlFEVumyfL5e6E6Qw0ErJjkpZ9+HtbuHMyoeGPsmUvx3eyji
hnc+4h3NvOq7fG/HQ9Ri+OQBT3pnLPaP1Ou2BmNvNEp0nrpLaxKsQuCgRUcgh8nI+o49CEBBO+aV
lNP6InieNAgZ8I40TpNHSIAifJEMcxeouwOonHYgpAeLKcDntj1ZROH1fvgXGH/Bm7e0wT1UdcFh
9MKgaPWWnTqHQQ2TWXQOe+DRmB7B8SeEo4zdMelE6tKbSCdXodLBVbeRN4MH8dzCzXQXhllWSmDb
B/j/mCrf2Fpab5RVK4k+dgHeejsAIih21OFPxJv4wddde7ZmNJDCuuE0crSSSW/yuzZ2qKTXnr/A
ceoHRjBDbSDUrfM1poDhgZh6hvkH6xDHCYYtn4sYldUNb2hQ9ShE7hARySElSvdTqz9t/DGjq/YV
/alse423ON4eZjpsB9QXJMPajlUF+aHoK1RWcJqa5u7Yzmw9bTEGrsP9APp6VlBFoHUF9F+qwexB
oZMhOwWICEPY1cYSjC2X5AFMZdZB4DsmIIGa5ecEoP8ekd/z9twBYKUFI2F4b/cNC9PvpqmJeTB8
D+I9PiMVMbgPxcpOS5aStDSaY1LF+jVD/DDxBO5gxYENEFgJVthgw+xs0kAzOzrIMpGBjIoR9UnN
pyR4I/kGh2fp4hViM5U2g3FhlQnk8MkOO+LWtlPaeMO0QATniQZc/b5idhPVhPLwq1lcAiaVyvvv
DGmWyAf2JxnVFj32X1DMjK4Wnb+d8z5kpzRK02/TyocTzQb714oR11KkdEiv2UyDh7xDUQmkMriG
y/gZp9f1BRr9K2MZvebbqK7bgv+7IBicJdWAPXKuYgy8z1DO0cOwBkLWER2WY7QsqHYwo+rvZo/3
NVt4d2enyX1bul3bUgwzfMDHwHzfkHPx1XapvRlF48YTaXjAZCotYjh3XpXY5puMjDynLIyfEQPn
+dWgja4ziSYCy309qGHJL6KX+6N1a14ndN8PwdilkGMoCcBy6TgUyiv6c+xOgGgRdjZpAUl/bro6
E3uMftaPaNnpdfuuPSi2AdFxH8CYxbrI46H9Fi9TVMNPgh6yqGdNn5L1UQbJVo/AS8pM7/QEAH14
RKZTUGpYajQU7k/PGaX2JYMf7MEPSH+d/iKBp19A8rdp0S3hDBnEFE3jTS9W66LH61fGkNciBBBY
5Fuyt3h1dMYvWcgz3O7eNkEQ7hfec3Rvvp6Tm59u0w+MvaEAD6MwfUehs8YF9PfRVq1htnZlTzmg
jsWbxQWQeNJf/LUbQWhyGgNkBOM9dkoBM0iTKK0ND7ioWbvpY7pGcO+MtNmPyMWkb61KvKadoC1v
NiO9iw2xbopgCIZvsNTQH4PwEUxph6T9it6HIwCSBndJpjpohmZZ76AFoB9y8Y6hc7zaciLkczIP
RTPSmmF9kEf2vs1x99BeM1Uke++uZEncT9Z5Xjnyzau3AMrAcvB7e8/30D0Fvu2+ETK4gyPOhgUS
CEW5Q/vPsUswfVNQ+J33qHsnDgEpNk/E31ov/ASISb9CeZ6UawR3mHIds9doTczbxAa8H/u4fBis
u9cJM/7ooHy+HqH+b6F85tl9Don6VcYzqC+wpfvwrc+hphNT4zHcH6go3CuA03/K64xIaLEok0Xo
03cRoEuV7jbDwhCbDk7BSjPwdQ7CizqI0XmGoqz1fb9OEgnJeRTJ6SXXKKcLDScEv2a5GpA23flr
0y0YoOQuW+sVXd9J71CYFbz38p/IH5bPYoWWpFiXVT05uHcuaMER91gOsfaQWt3txzXwSfmZufog
eYJGWAIC+CvTfApO6659EPXUUu/oIDDoRazpUMCDAbl9FPspaB8Bjsiplxh4gaGTl0Cy6KOL0fmy
LdovK0YR7xxxMy+ZisUVRdP6JLJdHNXOZbUOGFOQxWUAd+bwsBL00wa/z8MwBAiu6HxRkiSij2pv
zUNmzDWdxr+7ZQhuKklUNfMNk3AR8MOMTqXwkdpU2xFvadEvnFdJxIIPgyH/Hayl5nuHg7FK+CoP
gINHOPqZ/LwzhyabpEntwekEkUDJAlwnHT+w2vqHACnfjWoT8xAax+4A6WQPIYYf5az7rlJqBHYQ
ziswcm3bGhOj/bgzSCEMmtIvMUnFfQLHoBssdIILxjwdDLlmTLQ0HpvanEEAEGgQSzQsl3kJ48co
ovEHeuvxOMl5XcBKMcgp0LAdKaKwDR9NEPbN5wwaaU+GQ2QbogfBRDQDbttiQBNYJmrfw7vZr0Cg
YM01XYMRcLjugOlUEB62R7zT/XlMZ9qoCGGPheBIMIUmYUZJP2RzG9a0K5YbUI9uHqDi1uiLTxkG
epgv4dSFp35Uxl1kbxh/aOQjIWzPR/Vqyi0R8scA355dtNMBlkVpPcI1/Q88zN9R237hYfKMK5GR
T8soCeqMHPykAcng0nuWoHVs/zcmrP+LoCKWbSQ7MDfOKWBDCYUUegSA9oK//G8Ew1/ol/MCF2CT
K7hFw7SkKzxJRjCoQvLR8T2v//szfseQ/IV8uTuwv8YN3kMbRzf0iB33v6/77xJpHFefZPZ/cP/Q
UvCAWDinqX499StHG9p35eeAlImp6pk62T4CALQdIpDFgi69m8Gp86Y/kDP/9Xvh4z8FQ//4+Jwu
DptbAoa1fJ2z5wls8f/+Yv9KysSFfyFlSkrQtUEAdI4FJiaq0N7PFEKC/774v763uPjn3/9x18DI
EDDGoTldd0jigrn0Eo51+2yyPxCsf3f3n3//xwdMHg4GQxk9bztHS3lk2wT4kvyPt//5Y/zj6jrA
cHvF8PjsMOmLadhW6EqbJMVs3PeHP7m0/+4h/bK49zxwk087egbXEbXOzY+mY7t82nm6P2wfv3t5
wv/3e9B8jjV+VHPm4VTS+CeMiqr//oF/d+VfljRwV1grbWt+8nt5GCNe+3Z+/e9L/6sUDu/OLyt5
DFfQoGjy2Q2pG9iHfy80TorZSrTC4ZyXO9m+eo7+aR385lf41cUwmBbM8Vq3ntMAMRQPYQAbpP5p
nL0/EHp/86R+tS9c0ZXkXjrHZ0w41itVY34OFGE//vth/e7qv6xiPZsRREAFuc7Wn7gm9wKA1v92
6V/WsAUVjWGalcMpmbRFP9XekP3Jmes3y5f8snx3tLjWRSDkjwQkkyAyR3gn6drn8uG/b/53H/D5
vP6xgsW6AdTDTPwMv6sbvKU2BFJHfzM/fv/v6/+rlAn2sr+s3TkfEtsuVoJzvneVacfonvqfJUVK
guiQiUk/aswRHkc3katDivH6v21N5JclndJg2VwK1QrZNaSooXczKDxKbj774HgO/vDj/1+X7/+P
hI4v+MsCXygqsTiHIBsE10MHMkoo1D0Idagp7Q8rp3MQJ8/tqI8qcKz674f6f8OF/+1Df1n6NAqG
0IvEcM4zG928IBf3O3h9rgL0D1iG0KnuwHxphKcTRODkrErCrGuWtW8LE8YebKRsfOxneAOKpO2b
bWL6HmTG5IBJd7yh/7agFHRAkAovi6YPgPd9kfRi7o/dutgOBKLdXcN1glObGNfjlAfzjTlir4jb
4Q8La6NDvAbLZSGrfWYLQ1cxryIGcIJI1JXhJUb0rJMvTGvECQAuJUAOpgGFwYjB9MXP+v0xnkWO
eDFLm9am6SFvCTzQMJ4D94jMjH1pI/UK+rV3kDyI/pJA146Yd4rDNM/6TsfZJ9OYhOcAKpDz1qau
UpHZYfbWh7cdEV917y3RQVIa1dzFPehBDuP13EswVTWrve4t+Nbd8llFCpE+9Gm8NaNK0CpZsmbo
3XY+HrjN+iZL9ugCwqn/p0PjN4vyV39IglwVDCO8/BRhNAqnNQSLPmH9/2Fl/GYr/DWxevPpRpRx
WBmAOe9yCdKQ2uI/pbn/7t5/2WhnvQsyJ9gNyabhd4ppEgDZHAjXf7/6v7v8L5ut501T5sMz9wzG
6YNzFkRafy328H/yWYRj9efn/mM/3AIaYdyM2w/2/8PZdSzHjWvRL2IVA8CwZUc1Fa1kz4Zl2WMC
DGAAGL/+nfZKgyc0q3ozC42LbIC4FxcXJwj4XqTbsr7nebASuKZfr2VbW6IjnPco91JcwTpHyQNc
i8wrU+P8ZY1/kRYCLdmmxWLnpVunp6WBRQ6ahv3DOMz7CDfJSSCqAVKLxAfaxPK2KiK/eNVUH2OF
f29BbnrfjbP3SjrmbSd27ipFoBDugDTL9oJnJW7JG/5a9rgwtK2yu8X1DfCGIpv9p8gDnLP1efCA
eyh5IEw5h9RRDcTK2XyT2QzAuLzjwD8h+77YWRrucQSYnjpb/WROxXsAZ4bxsYSG9D6s+/JH5PPx
hK5kir5vTZ6nCJFVhxCcx5UKTpIAeD8ES+pmG6mmMiEhDwHbsuFaNvbwdPUGFqekWA69pfokXSBo
X1rZvFO5Y538AVfiaNjBHBh8iJ9oHg0/aVWKk3CnsyqlqnEFr/zvjDv+q7TU+DDZarn3q2w5t55p
gU5tuezhqVS+Ol2j7scZen1lUPWgpzjTe18G3vchcup7a+7RGAdSM7+dI05PPZcEjQDu/ExFKX+E
hCxim3a2syGLKw5Ql6LfAly2nQBg7b65y0DuqsUHDnwOXUjejTU/+nKY3lrfCm/tiMJFfSkAaHQd
oCoQYBzNIwJ8ckPzXZHPJYgV0HLjjT3FHMigFxCr/ET1rQPgNK6h4smaaMy4C9C/P+Fw36fiN0Dq
1rOXO00iXU7+sahqPxyWTnuoEQ23PC2ArAVT+JbkEvAUEG5uQJZAg8kBeKZjzitPLXhZOyFht2XQ
yw36i23s9W3xYjVQFVVQQ7zKfAeBqu3v6aAIhL4g5Cqt22Hu7+3Iuq2dYSVQDcWuLlk6DDNKh8iO
Tn7/E/jzDdQq49K/r8bVYD3/zq9iVdvCSx/gZJzqw9M0TicfRWQMGX5Av7w/4KQM8eLCnxr4Izii
SPVsu9H7FOVqw4OrZEDsSFcWHHAf5OK6PzyB/HW+gnLS/mZVD96wxehW6pU3AIYGlYxTgEYQRAky
tqbFYagn/3IBP+VnOlNryXMC3b2me2xS2W/hiPKyDBkWG7olrap3iuQ3DghDlzcc01C0DYcWObel
h+N/AGWf/VRBOAWsQnfl4Gnqmug6gmCrVZ0jHRwe6ESTbO7VKxB+7AUuJguwfZ0gRxswgAe+oPVA
RKu2oG2hlQmKzl2REqiXZnxZEcAyLHrdgbsKm7ALmyA6jdOrAwx8TTgkJb71a34WhgOr7sHt+zkr
0l4gqAAD2gZRDylVIMdxr5C7MZqJ5YfVed3N4obDsrInGjZcX8sSZY5zX96FUBIJ74l7R5TcoEOx
Uvub5ksr/etZTsSa0P907O49hFpqxljitvlrRcaVT2L6/VqWoJAbDMcStVqRDpuRkCSnzZus2JWn
JF1UcHYr6kJgLjhFsgCmqrH9+Z0y3r0ANTDbGwUO5XWTpSsK4s64idCpBnrLy+M6xV1n0MWUiG0w
vlyO1C/Jx9gAtcozt1gz0QonPlilx7Qa48oegLaHy4IV43+urCjTW/R8QMFPqIQDirxTf6BiuYME
dbuP7PF7X/S47/T6/eXhGD49Pf/9c6abaNPPLPOSEH3yuLMqYOXbagNTtp/XveCc8T69AA5GOGhY
xQIncyg6gIfR4hKGrrSDDbFBtVKUzCP8yWx8bg89u3Jw4zH8mdHbwcpWvoNperTI7p0Idp+lxOVD
Rm/sDPiPuYEyJ1/zqjcNQAvuxWIFBG8w/UvFySZqh/YOqgXA8ta1PFS2THeXv4LpPVqEBwWcmnF/
j9OY9x2Qc0iLL7h/5QfP+vfyCwwTpQsPwt5yZJLnSzIynMjAH/kVZfR7ngfXDUBXG4Q5GdQKMjc6
4T9xDelEa/hTdWxXLysD+KvL9EWpRLTAxiUlXSDanSc+ztjfFt9tH9HuBASHuVDQxg39yR/P2sXE
z3CL1fICPXrKd7z30i2YPtahs0J66NqSHlhQ+LdlGjZ3liP5JvQc8JMH1M3xkme4ihWZc0zdRW3q
FtIRS2fJLQcg7H6e5v5Y9Vn0jh3KBQxcMm9FGsf0fc4L43MYZoXC7R1EHwCm+lMHA9t6UA+ffHpz
3fc/v/fT8z1ZZxFcKqckI157qAJw3m3A946eZ6XXxaKueggMyjJRh4bAJFt7ps40ZZ59hyhYv708
BkPSJVo2KWY+QvseLwB3rz/OVKT3WUdehzLv4zbDxxWgnV2XFomWWASIiEO2ILGMyx0jHzW4NzNI
A9cNRMsqkIwAgBPOA0nTAejrzgz+KcDqRkmZ/sOyq7SM7IhoOWXATIWDRPLFJw83aVgkKqdrzUfD
etVVEOd8ljiGL9D3YMWCw2n3o+BetwN5f3d5jgwZUZc/bDzQNTpAYZOele/pMD2U0NFZVAaWmiBr
U2RYUboKIuwAimKB6XziR/e5O4KnN8eFfe/0DzMPDpcHYjg66GKIcOiNfNn7btIU4IWrDqTFKXPf
Lj/8rzTXF1lRV0JEKxJ9TgpJKc8P2mPnyWJbkD6sY6nofKzmYoCNA+9eSyDQwbbGuXyRbfOIJnjz
79w22R53duD59ISDGu1QNBFGkPEBPmcA/Th9dhwzJ2j2LYFIHlMBOK2Xf7hp/WhlR2qPeTiAC5oM
6EM7A9T3ACkrXy4/3HDE0PUUFwodbABL80SFivxj1+XwD0y2rVdv6GAsAb5UKcDrFO0vG/r9a0Ft
GpGWMcpGzSCPI9xCiLqM7HfpAPnQPV8ekenhWsYoPNQ5g8INkBdMpywNvpdFf2MztpJZTcGmpQrb
q6cqKGlwcoPnXrxDcHE3AOVYLWrlBefP+sUy1cUWcdFQFWJw5sQbe1h5gWHpDWimXDU5usbiGEYs
oJDyOTEfeEEavo2BDb9ap1w5nhtmRxdZHJp0WUqB2bHyAZjOp6BPgWb/U9bfLv9+0/PPf/+0N/s5
cI2g7cNgi9+m4P165fPiPwiYPV9+viHL6fqKXPqVsNDlPwViAMNmCm7h08KAYi7vgZR9TqvqOpiB
bkbezXCVqa06PEEDw4alTHDwnFFAt0euZA3TMtIqACCI2twDvSnpK6huFY9ohF25hrTodV3cakkP
x6DMpe5GRstN44gCPdMrIRi6tiKIPDxvM1wpMCSKlwpeZpum8efjVKpmf/k7G5KErq5Ic0AM8vk8
/VTeQ23mZ5OXP8FaXnm8YRnp2ohiZEvHGCZfqTA6LqNXb3urdGPG5HRq3B54b9p9XB6KIST+TymR
R5UHXZclicSDk8HDRdyGAEZ25VrLwzBXuqM4dH4kpLHOGY/UccXqjQpDCMSsFRamx2shnTLR+rkz
oT+ggo3E/ZeiMGFa1toPpuk5v/ZTxqjGDhs4QcOmGdtNuXjZFiXAAZeP97zgK1nJEGu6xfhCXRRb
Np+Tzg0cABqGGnjTNd1U0/xogYySopOp69MTlJzcDQubHfB5HP5O6ZWbgqMFtOP3jtfAReikomHb
z82NX8xbQNKvO6/ptuLUtkNLSCKSTHkQLYLmxiJ2tL/y6dp+nKphCFI5oMmM3hw4jlSgYgPfmgXA
el6OMMPn1TUSedtH2UIckUAbF7b3+xyXQdc9WcPgzZB3X0BsaJJsgKdmqDzo+Fhre7HpZ5+T06eV
X+LiLgBjSiRgioCw8Wr1vy7/akPNqMsiFpyWUKbgWC+2OhOq7yco50EsYgB0eN56aeVuHCaOl19m
WP66QiIUnzLeFGWbZHxy0EwCHR7CY9bWlmSl8/ZXgfiLikuXRXTQ53HguzuDFK3yvV8FLOZcprHA
Xd9zFyl6BA3kbMYXek/ZxLxTPfrdvm+g/Jv5WbSDuN6wH0MbnlY0a8IbHw3hbUld3OKmjDXggTPx
HZnfhToWmGCofLOtHMro5fIMGTKc7kxOy26erCGcEza8dyB3IYJjUPtBfWMrtYTpG2gJQgV+raAY
kyez7f2yGic9SZda264kand5DCZUkK1V7RBfa3GFTrBjov22yUUOYjquC/at7EvQmyMwNayx3EVj
xU+ZMztgPkLu8/LLTYGipZA+hUC+R4b2LLUMeY3GY7uSVGpl8r5+eqjDfEG44Qhs2ibAd2zCpv0n
t8j3yz/86+8S6hDeMQoHZucePUEjck9cyFwu428CqYPrHq8lEGeGJxyRAT159aCw44PoD4XI7SLX
atSvVy4O9//NUKmyxNBC4SHBtVyZguxM3mEUuZnTFSyd6fnnefuUATsQ3CH3oNoEpj01rPagHkq7
RgA41Yb7oFkzkDW95vzlP73Gt9uhY8qipwJEyKCM0yKDmsotr5uVDcj0nbUSQC0Dh1KjQn2RyrgT
9zhR5XytvDOtTy24aWQpWRYFZOvRTJ8nuclTubKAvt4owkgL6nCkE9TWihrf1/VBGgI2o3f8Jo8t
y1+OsxzBbI7S6dugimXFCcE0Gi2WWwu8jbCLolPuBOmj7ads5xRjtDKg88r//50i1CG9Xp/2lith
JRdNXdy43jalz8Cwgm0F9bdlDalhGIMO7E3BGLMXj5ITDCN8ANxBm/Clu1IvmR6uBbXXQQMIQmgE
KfyJWNG/ixX+vpwuTJOjRXMEE6KmhKJdUlHPukeP+4i+hb0BGBe00lQ+VX65UhOYxqDFdcQrjv16
adCLHO5yr78ZrXB/eRCmR5///imWS3v0SJQ3deLBqxD+Im4KtZBie/nhhjjWsb1920IEEu57J6j2
+eCkRXS+82sh57iyyj+X32FIRjqMV0Y4OgNolp4cHJs9WDZBdiWGTEScrZFuTG/QotovhKhVYzkJ
8y14fXsbxd1TCJZWkH9cHsPXmJVQ9xhnaKYtdJrAwe4GYGEkqZCURnsjZiB6aOlAX8r+Bb2Fj1Rd
5bCHFXn+KZ++uzUrH9LTaZXA1ZhFmwmGsaCVjNV03afXMaSMlWfhugDWh5C1Fi0YYBmUlB8vz5dh
0QZaTFsOmLMQ6+uSwS1uczffQe5qpdY3Pfq8CD7NSx8hX+MKFHgHD9S84G0WKw0w04O1GOY4iVd5
i1OhAy5yON232evlyTAsz+D8wk+/eBoHeMDmpX9yB/+t6gDEhIZIDNUdNCTHbu3MbPr52pZMIQzA
a/ATE4hXbnwOotboBWstEdPDtS2ZRBOcJCF2kMgM4kvMgnRDLnaXp8cQWzpQr6ZeWPYWOqiotzcL
pCFIAUC4sG9F792j2t72rtw3mX+4/DpDytNdf4emILnV4jK9ae7C1Ikz70+xim0zPFyH5EVpAHAH
9AKSdhYw+A02gVfH1njlPqyD8qwGWrl2HVYJ9TAlooQLYQ4z8csTY1imOi6PzDBEFhK1uwO5RGgE
zs4fKt8csMuve74WuDnoZG5ldzXAKvc10PdglBThN7u/LuXoMLx5Jj4kJmSdgLnBQRQOflNvjR9k
mhotgitKvcUmOfbgHMpQOZX9jrmgEYQ9D/ccUITLM/S3AfVFNafD6yrOp1zYUFeQosUZoeqHMeYj
RAgID8VhhKIK3FDnMbFq1937xIEEslPlSxxYdr69/BsMka7D7foeUrEKIXlSVvUtd+d9V6uX6x6t
bdMlG9yu8HFzDh6/iC0+biA9K1ZWl6Gy97Uym8CYCD6xQD7OHAwUiFXXZHnk0w9/foZ2Pegu7do6
NsS4DrgruZoUBfb7BK2/aaMiYW9saMzGDa75VgZjWG860q5cxtK2Z5ecIqDVuQ0t4xCKsvLFE98u
fwrTGLT9mfsNKPY1tqSS+PGcvS8d3zrjGsLX8C2oFumQq4OiLVGou3MXLPzZkXsmgvBYlqQ9C1yA
vAC5KX5TyjL4fd2AzgP9tMeOPYQEoCnsnxqyG7M0Xs7E92lcCQrTgM7B8unptCvSeUp9crJKcTfb
BHbR2ds8FQAN5rvBYlncy95ZeZnp22gbOW8zC4wYtNdJCZ4UH7P7POC3Tp7xzXVz5WqjyUlfRgFG
c6ZaoUq7tWV3arwrMwjVwnxSI/TzXNT7Xm3voIgFpkWxcswyTY0W5BAHH50xFC3ELb0YvIxNPz9H
dFyJOsPTdZhd2Aqe9+GCqANrxsWVSS6gxF2sNHUNMa2D7AK1qKYqccxtz35o3/roX7c/yXztx5se
r0X0HIKnTCP8eDe/qSR58tsxnv2b2q5erlo1uq3v5KgOPFN4lHV2f/B9/23OUddAuvXm8vPPsfTF
3qfb+tZQwyJQdXWwuUGwESqvTXwWMr/8cNOn1QK4rvM0nW14qgWsfKgWD2QnuLhV7WqF8Pdm7auf
r0XtbIVSRiUTiT9lkCACmvHeC9WyqRdsEpJ4USxDP0r8AJrA7eJmr5ChAIUZsiK3QVBVD76SUL11
AA25cjVrUQ6pRtxTYO9IbGsAEfT3WEBuBHDqyxNqWm5akAdQQbZxFoCTGYdYBxoT4aQ2zUTAW6cr
AzAtCC3YQ1K5fpZFJFF02XBYDDZrGdbw43X8G118VnQtfrzvbyvyoy0+uvGjTq+bGh38hgbjUBV2
DWF//4N0r7Ur46X9VtCr7gZCHfYmpAizNk395CyyGMPw9Kwxmq0kWNPMnP/+eaMTUirmnmdmrOI+
vbXQXe/Dny0dVqLcEIg65A1xAK69l2MHhS9yQbwNaHbwKV1ZMudk90UQenqYuxIUw3YGY7iWD4C9
fUAnGYaHkRPtbR9XmWmvVrK5oSLQUWp2B6vqzu1oEjlTLGEP7nUv1C3iwa02hP+EZvHKkEwTpoVx
28HFZURHIqF1eIRBSrgH9nRLeogwXo5kQ5h5WiSHRZlPLcNIIM0KhOMz498vP9j0MbT4beYyY4Hv
+skQMnkT1W21reZq3i1lW8YRhXY4/AiLlVEYFq6OUZsxQxPEzUhSzzWFyBP7NTU2TF6Ce7uArt/l
EZlecl4Mn6Kjq8oKqlWSJm2VQkMPQoHfeBUC37IyY4ZFpWPVYN22pIrWXRIuSwS18WL8kYsxBS2i
HWA8BDk/qGiGxZEtLHq8PCTD8nK1gIdOr2/jOBYkjaViWfvHFBebcPtayYWGW9RQh6+FhdcVoxWQ
JEBwKHiud/ahCSBHBaObxbWgMPYQQZferVfVHAzrWcex5RDnTsFfhpotXOWi4IMvH9CTjqf2zs7f
PPnLDh8Ff7fho4byRdJvCmfFy3PpmNaH99/1UYqpcGFrNyeNqzasq958BxpwTQU845wdYZEBgz11
M3Xs0Av17xRCH4wN/ovNshvu0D0Eg3dOG1Qrq9X0abXMQVRv1Slp4eTIwQKciXiCBvFNIOqVFGia
aC1xDLAEmvpC0ITB0SJV3jGb29fLM2l6tJY6KujJU5YGfmI3cDKZIDrerGEFDd9IB8KNDfwJ20o5
SQkMSh7C2qC7pUMBIvYalvgvOPyLXUjHvyleeQ1Fukty4k0QWZPFAbcHMmEqjdCYKtLN3HTWEdCs
rI5hLV4fLfBeHnx4XR+d0Z9ggQOFk4K4HduUuZyPnsqggSbn8U+0gASwBBEHHgCSuCJ07LeFVerD
dyzIto21yr7DFWNJ3ImzHx7wkE/c6asJ3jvueEv71N/DlN26By7c2tEOLnlN5ecvae7jTmYS8H64
bvHpED1nILDpCmosDAl3odAr3irlP0MwZq0Valjdf2PwUy4uYWdORBfSJIfjYAaCsoCRgbK+XbUA
dVNjKGosNWgSKrGi9oWBKRFl5N/Lj/4LYvtqeZwX/adfrgho9X0PWZmyboffqSDWPkt5fZzsQP7K
sAHcT3NJxWbmNXscpTMNMbpN6eMy9+NhlD1bCwXDBv2X0Pz5h1AJ8Xl3hr6NsLw7CbKcG/ewcn6s
BwqbP4i3wM+qh9/A5YGbXqflIwuKmLnjRipJS9hMor14IwVYw5M/PYqQ3ZOxXamQDRcKOrwPREJI
8MnGTYreO9ugdD2kw8vChetUI3EFKaEraZNObYJ6gEiOTQe2tgWYVqWWuJYCZlllYKNDG5A3brkw
HxHRYjcQnF4VfzG8Qwf/WfBtKmVeNMnM5jeejcNpge40nNRXdcIM6Vd3SW6xU7VwdHMTy6P3JW1+
g7/QrSQGQ/61z6vj06JLaQR9VV6NCUQwf1VdzWIIljqbena/j3bzdHmpmQagVTXwrcMtT8Aggexm
DxwepJD1XFnFhsWlo/+cfrHG1AM0D8i5fc/hN+IHt2yGXRzH+X2ERCdu3jx/bbpMH1tLFtB5TGto
CXlJJ+pbT8yPSpAPiGGvFQmmz6GVLKwpbaGyxkvSbI7gwmj3MOaq6mgXnreoEmozaywS05u08K98
v5SQaWmTZbkX9R2Z62+s948OHN6u++haPWL7dtPYJW8TP333g8caJsOXH2woy20tqGe7hn8Kqd1k
rsd9OVsf1LIWIBjCW1X0v7yl+ce3io/L7/p65QY6Ng+dfyL9npGkh+EudNPh/TPJ4+Vn/+XU/P/O
E+joPCgsN27OOJo2i9s+t+4UPnpeET7mKpxewRCg2whWan+ypoETgh9BBXhqYT9XlGefabDBWWzD
zxOitUG2G0GxhJlZ1cAw2I0AQq7QA4KK7NEavfkG1vDhk0vHGUIRIxTkVRseAtpae5nJ/q6qAwmD
H99d+UAGCQ54Lfw3qYy1PbKz11nSw9n6wDuB7xPNqnrHlgnfkllWL4uo+DZTHDrLgUi3MzSYN9Pg
WvumKdlmbPri7fIsm76glnsGmPrQsUPucfuz78MCDk3PshWslKHNCDzOf0fKuVKDxwYviRoYnoUU
FuRs2YRz+bNIi+am7uXHIssX0Rc5/JW7HSTR4O+V2wCDgXXjRO3z5VF+vZkHkZaXoHEfzqJnXlKB
W0i5SlRQbV01+huYwX201F9DHnydNoJIS1ARUqkjO9UlIIBPkAXmkMFiL9aMNiOumK7aL4JIy03Q
S6xtWLi0SepWYuOm1gN8h/+5PFOm9aClpQwOCFnpFU6izt5iDCrXalo9a5gerqUm1+WwZXRblNnh
sO/8pGiLw+WfbfjAOrCQl5wUJWDCyQxTwScw0Kcnq2zbG8sDyLBrquG+8Qt/JWZMLztn3k9FgWih
DluUMHQOOVrjO7SF2kewJvsfoS/G+6lJcdMGIfGVoX29pwbh+Vd8eptjka5ygHtLYHl/LEe1dYEk
whn88sSZnq7F/1wVmfC4QPE0Vk+0BYo1i+6Kqvtx3eO1BNAUMNbyHSCIW3Rom6aCMef3Sq3RP0w/
XgtrsKogNexnc5K1sohpWj94E/kFrGS1Uj4ZwlkHHKZd7sOwLbUTAnbGpmvcIxwkeQwN/l9w0V6R
3DG9RAvnMq9bayw6JynS976AaVr5RCqwqt1fl7+BablqIW07wejMJaTKZXl0enEQBO433UdV9c9F
s7JZGyJbRxxmdOHQ33PapFMcBhhtetctIlr5Cl9XNPAl/G8EiFKwqusWPxHwzTsObnqnMnYPE0yE
XubHaJH8449rst5/KYxflB060rDq4XVx7rskvRUOj8Nc8SODLEu6gXpNBhPWiL02QTDM3zzH592+
y4ii27JXbgfNHJjpuDwo91kZwiyDASns7ZbMG24sQHF+q0iCsN04S/EjIixSaLAJ3u0uf2ZDMOgg
xjAbx1EWFS6gcClHzkCJ4X4aV5LQ1+eIINDSRD3YcnDOhZ7P07jvvwXQChMFic/mhk03wzyrieGo
ulIhmYZy/vunlGfDfIyhFCEJSiGADj1Uac7JcZ8vT5Qh3nSAY5lnkByzyvNEwXQ1bI6AksHDAjz9
fk2ixhBygfffASgxWHB6TXEOQpsr7GHQ0UOHyhoBfYIpSb9WIpteo2WOqRiCDvixNplgUNzMsGTz
xE3fJx6c9prm53XTpaUPEcB5fLQY7o4UAeQ2Q2+639MF6by2Vr636YtodUEAN2rX7sC0C/wbT76E
xIJrRApETLm9agw60HGcZFNTiovCBuvUldVBDK/RcFMF7co2ash/OtQxcido/6AjmlDR34vKh+eV
vVJEG4JBBzqmUSSpj0ZrMooZx3e+mcIhFsPu8sw4f1l6X+Q7Xwttl8B7LrBwGmnypdpMMN57UnVe
HWEv1Kabsk/TxyIHHgR8OLv+KZrQec6izL/LbYnQGWgNO6LF3agR/zSOWis6LGQc2GZRbnWEJrOD
28beLbfTBOM5Z4aAZsTYeBtaLtuRqgqOTUr72yYQwVb4rjzyYoHOK4et6otjc7Gzajgx5/DN3aW5
+o6Tk3s3qh5Ql5kEB8EX/6yuDTnRKI12IowIDOiU/1RGbb0JWC0eariS36sc18OjC2XgZsZmGEP2
3TnCkCbDPWJKDp1/5njCLgx+ZFMDsE6zzC9To+Cn5AKY79FxvOngE3eToqEBJ/ohze8LGcEv0ovg
MLNwd9kQ2yO/UqCJkm6u/DsoFM1vwnOeiOIfEA9NRumGB3sq5dbrsv6x8OWWZf0+s+CwNgycn2Z4
WW5hSYR0GoUpfIkhyHYr3CyHBy4AXUCiLd5O+a3cwAM+3S5Tk3+bUYKebKTJfCs8C0NmdqA+mIUL
KicT4UvlRumyrQaoTNmwM97hk7oE0x7CpIwF+RaipnZMIqi7qwytzZ0l66HYMvgZr7VtTctXy+VF
DTcCOw+h925BJcYdLBjJT2m39+H19HR5DZteoZWBlswFyZugTiYPvblRQZqTwt9+AxR4s1KCGDKt
DnX1BgFYZpPWSUeKA526fqNs66eF6QS8fLhlo7WWC02D0XJ6E4Tgn3CvT0jfTjfQQGBPcmYewDbh
8n55vgzp1tcyegQvpDGqIVXcuhb4xtyvDtHE5Y+lyuc71w6KlZ3DABCGmaK2DQ69LBtYkwFH5DVQ
NW+7Qw0zwt9RNdVk58EeOXZk3Y+7QJTkqbbt4k8uSf6eO5Df3V0erCEz6/jXHG7BFOQOUMTHLofK
2ryvUMOsLAvDTOrI19C3orngUC9e8g59qeq3hD1R7BJvG0zw7r5uBOc1+aka8uel9q3FaxA3/NT7
+TFk+crkmH6/lvsFOEJSLmWTiL5/8vN0iiFXPcctMIvl7KwZbZjecl7qnwYAxwAfrqakSSC4v8kL
+R3mffs6SO+9mu4vz5EhaqiWAvjoKMejHIw2t8ftIjwNU0C+7oSEa/jlN/yFNXyxT+oCk52LWwV4
ILrJZOcdoDOFYm/l5MDEGi6ZzY0aM/GYekuxm/p0OA7dGBzx+uw5S71xw2qvuQ+hiH2Iimh5pu7c
wWmgcx4y6UoYXPbhgTRO9hKmM4GAtbTskydHmCEss7jJVAgbhRDXsBAb7xwA0QMPkryXx2WKDy3f
TFPYYSS9TGg+vM7t8JSJZeVQ+Dc7fjVlWqIRfTRYlb3IBIny3vEUnK8BJmT3zHUhj5oXy3zsbMin
b1nF1buCjNU/Dcrm29KzqkPuCue2kX336rmS3kyKVXctImEXwsgzobD/tDeOu3THJmTOpugU+UmX
lu3DJnN+tb1SiY0LgUOaC5gncR9Wy8DxAzWSRtDBH6wF/rd+eOD1NB9JW+QnQljzGNosf7NL5b5b
LeH7lKnwuMBLfScKf3izl6WG5u4UxH3l0G3QsfE4zYW4IfCMvSuyaTlmYUs20iv5KT/zBwAa8hp4
l45hdoSvwrCjQVfNcS3hWrCRzG3uqzIky7aAuXJ+E/lM/GZhBCAmTBCj2OH2mzOhD3f5Uxs2Maql
48DOHLtChzth7u8h9OFTdhZqsGNu/YQD83UpRYcluyhYskWB9eFQle8mMWUPDNTW37Y90T+OoNF1
FbcOUFZpSrolbcckg9N0HNLeeR0CWCdfnipDy0FXAPVnWBM0RWAnXVsk82g/uUV5Kovx2xjwgyrD
P7M9rwzEkB11pHJbtTlTSCTYoCq4brKbHHSTMnwv2Xy4PBjTG7T82zH4pEw5UE3WCNn6Cd7pqhp2
2UjrGH6Z1939BbompzPAVTfI4POmUjhe9xBphHPfdcrXga7HaddNBBNo6Lsv3UtDVFzDkFrMd1b0
5/IUGbKgrsGpLMsdBesgmdXm1bYelo0jWbMSEn9rjS/yINHy4OTVcMnp+LmlBC15oNBB9YBpL8wM
Ax5sXUqyx2mEAaxoiuh2ZBDk7Zsawic53Nx3jcOLfZm2oOalbxRGE6gveqiFhSJ2i9bbpIUPF2Fm
9dtmboWIacjZzgXYZEPDlJ9gUEt3rhU0T2zIxztCIYAEb0josw73JRvpvql9LnDAmiqQC+dh66NH
+Oy4tR/zGc56m3nk6WtUD8EPCR9o2HB1/W0BA9gbOEKo9ylPM7ge1mSEtkXxp7MGa+uGtYynqZcc
aVO2dw10DIAzJdDYwn3kdCM8e6Zb1TTFDkpJcNnMQ+thqdPGXplwA2glIFqmA4wWVgOub51wbNxX
DexeVbVL+XwoOcxE6GuQvsNZ9Zb0LxInTFSn12VYHarNAw/OrnWXnka7/RMs7RaU/q1PxLezMgsJ
1kCwhoDWMduzLHIfliJDkk7Friu9beEAk+C/BvWajp/pDVrNKQWMXeYS1wHE7mPY18Z2+FNCOogF
KzoThr1Ilyq1MgeHnM62TmFqA24C2qkjjhzK9uLF4mvKn6ZRaImPWI3yxhqjaKPnEc29lM1gJN4q
ZV9XmusI7p7RikbZjLZoWAMqrOgjyO/9lQ/3/ls2u33Y2FWBa75K3gYC1imoLC5nO8Pu5mk1H5od
FmxwIPJfCqvfzP7o3ZQuTRwWHVFwZsgr7FUs07fLbzN9BS37AY0wjU7nL0k6bOtufBpAIqmmPIEO
69PlN5gWkxbuc+N4g21NEPB16C6C77MXqI2AWDAr2QFiUyvRbdgkdNQ2LWnPZuktaPCUO3hwbae1
WzjTk88f6tMJqYBEY1M5ngM8+LQJlOJxNUc/Lk+O6dlaKDujh6Qb9dBPysg7RJ/ehRK/Lz/6HEdf
7Gs6HLuUwxwKRZyEFgQlqxu5J1z90J0/do/XvUGLYLdhqBitADGQszyBfXpxx6bWgznyQFdOKab5
Of/909zT0IJi+f84u7LmOHUm+ouoQoAEvMIs9uAlthM7zguV3NywiUUsAvHrvzN58qdrDVXz5Co/
iNHSrVb36XPSuUnsvnwfc/5QdVtct6ahNQtuy2Vhs/KtEwC2cS7+NOlW5dM0smbB4KgACbcLZRPL
xduEJkO7VfI07almrSOdIF83VOHJq7tpB0HDHqyAblP9zro631hy0zc0e7WLyafEYeGpmSClblfI
Df/w3OugW76OmS5LVAtx/6enwEsQdUVs/d46rwQqpVedSR0wPbDMpdAHCE+Oup8yFpPqTzs2G67Z
sLE6EnkQ/nxWHl9Bdi7FYUyJtcvDjm2Umk2jn130h7NOSK2EneLYFOUcVy2aNUizWcUx7KqOQm5q
D/FPziCHEvyWjo1Hxis4ATYW3XBl6RShYB1T/lRDPapXbpLDxVds5/XzjmThsRPQxW42nmOmWWg2
OxbLAi23zj+BQ6c/eUVKdgGbVsjBOcUGcYLpE5rxOmo9Y5xmlZyJsLrbZr0v7I2wyjS0Zr1rPtZE
NkjfQcC7jFgxPAVh/RAE14GV/b+NMx8OUN7UaZ+hZHIai9aFXjjyhKmzQ+t6soz2b1l3fXRGRufe
Vg/134P/yR2j44cJQ+zQBi7kw79Pa9y/h28UcsN1xO5cFaVR92B/XX68dE9BFq0vlw387/312Te1
63gexLoqN+uTpaVkl4KT0os7dHL/cuY1/Ze2tD5Qlk/QNLGAKFz6kb6oqqoOnUrnvew4zqMYlO3E
ViHEH7E06hF89sW/vHVZNBGyTFAO7OdjJWiOt3Jf9W9uUQbOgQfnt11WB3MfrYoXvxEn11sxvcH4
dSwzaOrtxZE95JvH4iRn74407tvlFTMNrfmVygKntVdKkYwFv0NI8LVtyO/LQxuiRx3B3OZ89JrG
IYlv/wnDX1n1TzGRyK2uHP48ow8HOgCWnzgTKsN+xh8dMX9ZGuu33YAPx+62WgtNU9BcShrMgWvZ
iO46bGtA6qjxViC4nkDru+EdTV/QPMqwDhT1KZSfm8Xbi2KN5fwjyGocyK2w4K8X/8wmNM+Sj5mk
fYYkErEm75b0ojjkIGL90RMS/qYiyx9BdundqX4e46Xqgz23RblEtucVKH3WDMcC/IXAIefewZ6X
ZcOXmmauhRIcCowNSGFJIrpmvm+VgI/gqDaHLZoBKqiRX7XCTEc6F5DgHdMBIK1xnCGhCuE4wJLD
nRquupmZDnYeSRnOVYbxUfqNkCrfTZtq9p/fCUyHGyt0pjWMgKoA6ovyUDLJ9qBgFJBGXuThspF+
/gBjOhEp47xRizcBBw5V1iOZ0r0D5h8kuKd7QYrj3BcbVRjTXM7//2CuAHJacs2DGQ2gA3+1gsCJ
5bgS6BMCC75xh37uzJgOFmai95p6hRyMRe5ckOSg8W3jEJl+veYIOjT5Upx/mQiWeCACEVYVueMG
TuRzS2A6KliVdu8WXqcSHvycWNbEALW7Z9z/dxSllv3ljTbNQPMChEpbrS7Wvy+43E8SlPMVkcBT
5MvG5Wtafc2gB9ZCho6iSDFYDonQNgga6XWrjG/4+TpMGKz1vRSFZZ0gIzxF4FbleQSizfK5yie1
1XNjmIFOPwqaYchdMK9MIEO+o4P6Isfp+fLyG6IhpoOBC95IlqdFicdqu94g2q7bWHa1HSFmIUeL
z/bO8wL6tPqMWUcRWOsPW7grgDmsHWIgKbObMMzan2XfhU+uDMtnz8P/xpA53zd+4nmj/ntRsOB8
Pj+Y6EzFPGfy/J5esnXnOlOOftjhpFT6x3et70NufUkRN/p0eVmCaYvmyoA1YMF5yz98FjQNNkRn
oWoG9A9SvegLh2pqlFGoAM+ryHbo46c3dj+VkJqBcHs5DcG5127DZxiML9DCCC/tc2s8Z6DmEDYd
1IDKETFbt+DtEDfelHYbHiQ0LK7mQQrXZmG5hipJ/elNht3vAtIM6FS3HlY8VMKOD5G19A8es7bI
vUwm4/z/ujZV6ljlBDmgAnUjurCIeN97EBFeeVo0h4KTgv3KIY4ReFnMcxpn1rDvbSdy0ldXif3Q
qpelHCNgyS5/0bRTmn9B8qvo8X73T54j9sR6b20IEqR3U3VVQMJ0sDKZqi7F425FM/gDpHxuO/A5
rDlYNyr1dHkGhh3RAcqE8JY7btmgqea+guw2kT9DUJNcHtywPDqKuClJ5edhjUQ8EGchJIAVBaQZ
qnSr2thyQ6ygQ4lLVI2aoKyaZBhR7+wfHa+4dasX1Nx2c3XlEmnOANxMpZdLmInfPDK0safe7yDd
SkWYJqDZegCJZFr4PvQC5iwOfYABlofJq2KAP+Jqer28D6aPaIYOtcfB7rKAJJ7l3tQ9AC1BzyAf
E+QRoloeeURc57p8zcBpHqIcOVsNUqxvQQlEQJjvAKFA/8EWxMR0YDUbR94cUHH00yUtmf94wl/A
ejzfzNRVu8uLZfqAZtNCLdnsCwV+wKpZ4lwu7Q0ug/yLi/acjU8QQ18A0zHEqIgx8OSAfLpWOTu5
gIDuHDHaZ2wmxCJWQcB/YDFABAMVuse56uQhbbOm3Plpk52sFbhRBRTyPlgztD/bsrnpan+9A9wG
vApTQPMH4dtd4gJMdEfaSUYzVf1Joqc1Wv0lvYMqbBb3w+R9m9N6eqRB2B5t2Y1fp8lPn5UzdLtK
DMGzm3Xspl94sBOV00VQjnF2QNmtu94qfjHZy93AAvQZj0KgGEbmfTnOxaMzqmGMltZWjyBWWOJw
KWugEPriUCxSvSp/mHde2Je3XBbrDQvm5dRSqzqx1K9ufVf+Q0FadgCPQ3FC/JM9KPA0v4G4L/s1
rtDQjMATGPwp0kodWTm2R7Ha4q5NV47K9SSODQF3fgp19YchBTKwUFCSWqQr0OkYrm9ATLWH0rX6
PRM8vw9GjsLx6FhnpQABCUXWQuRXdIETZY7To0eqb94mFv5hbS1jAIpYDB8TJisZ56MEqUOsZB8k
sgqHGHif4BebWXto7LZ+8501exvdLN/lQTbGobIfc3jbqBQN+jjWebidhvJfEQBOi9p5fUMFATm/
zF6HIXO+8WyeDzM4TtGvuarYLfyfsrbzrzX0ru8Dj/M74Q/Nc+FP4PyZpzPVIKAr3bqlW2vw3ToI
Xfr2Wo1nr+e5eRq1hYSvGMsfC1gTdkWPEvxV1qYD0iWQdhANKtHjKKwnCKx/yWT/yoFivm748+w+
BHKMZG5te6NKKC3BHf+lGbJIqi0ijrOT/iQ61Xl3w2kq+zmHVlNfoumaVF9hyL8u/3DT0Of/f/zh
II4qWgq5DwHqHGo9OPaVA2t3Ae1Ejm4S8OzmC31lhXqYiHdVtpvp/LlFPbVSAeyE1xYB6wr4NcmO
pRtPAYNb1nHGVs69zkOnVAL4dBxAuEpYLnhnt3hbTcNrXn9cK9AbtGubrF4DLH1OQZHoIO5N/dLa
OIsGi9LBw7VC73zTNewkU3BocZa/eda4I/nS7pglNiJSw7nRQcSCpcVCmdskvHt32m/T+HbVedTl
6aHRUoi6hoNCC/bwaANzWETOWucbp9IQoei0uRkDB6aPx3qysDO5NJTp0YNAh/EwniM6P1DqgYAQ
aYvv27Dbujq91fDU9xQISYHrOcmeHUjWR9Dr2XBqptloxkvQ25n2heXh+Vj0Jz5BvFUQXEB4QHaQ
geDh3imH8uXyzpjmohm03dgez0dXJUt4D+hp1NlPYbdGlwc3gJ8Ydf7fDxV5N43pitFXMBifBEhQ
b63U8U8S1Yk4Lb30sKihSRyr+OaU2XQEnKiOZbu4t0uetvvLv8LwUNVpdUcoRI41BwV/OqTlC1h2
6T5FvfHQ0jAKW+bf9ks4HVyIX9+0XUc2YlmTKWkuwbatWbpnQaSJBbj7Hodii3nEsGU6rFWNjT+g
rxiB3zAc2zPqexr6p2mpNliADOdPh7MC6bdY1IOvnDluPWgfk/GZFy9tzyLXuS55qoNaxwUcVOsA
SnvWu/dcVP/gWX9jZ+mVDllHslZkBZld3YKXIPPvwM15aOqyifzG/nP5TBl2V+fcrVibutQ6t3sH
3pecem/Bep1kKtPBqy3pueQUUgU96SPf5VGAdl7Jvlz3wzV7l9KTLfhhkZq11G3uu0eAWTf21HBD
6cBVqGx7gdUXEJOdvo3sD4B7UdC+s2kr/WNac+3t1hEgEsTkQUrGd4b7FuDQ22Za8uPlhTGdes1e
FXg1GSyrTpyu7OKudpOJhg9z2d4Pub3LRLcF1DOYrw7MhIxsWocW9pcUgOM3JJLI/E7FlVkTHZC5
QIey4ZxDpcPOdxYw3OlEYjF00eTyjQvKNIPzEn6ILoUXDqyaFpnQwp5vAYZQT3yFth+40cXPy7sR
fB4b65jMtB0I9D9zlUgmDk3RlbuyYT+XGa10zcqfQ7YcoFtwnavWqXXrrLKbuoIoqFU1UQqFcbYx
C4NF6JhM1aaUhx56skjt/JMvqACOZJ3xhHPuqmHZSsQa7EJn1B3SZmlmGXone+Zf+0B9E2C7urwN
f2GYn7xRdHgm0CFUQSkbJZCQuC9164U3rA5zEi2hhaRi7s0jGEnFBJEFmU9FHM5sfO67LjtmQtnH
2bN96DsCEVkcp3CWvwfgC1EWDXnBo7l27FhUQXGY0FV857RDcbKINT8hlUFeibTw0g778E+eZrjj
fKdwInQojGUEKsf2wR7tPrIHuvyCvqdCqqjY0o8yHW/Nz1S0EEHLK7xd1+7kZM2yC/r0RbTBt8uL
ahpf8zTh6MilLyGuNjhdPMz0p626Y9UNz5eHNxw6HRqaj8rJO7SIJV7Kb/Muu8m69pDbkL1Ziw2D
MVinLj0fZJkzTulyFm1T+Y23ui/gtjnmKVJ21hi8OGF5U4ztVqnSNCHN3eT2BApkC9KDlYC2TodM
Lf9XsNd2S//GsB86dHROPdUU6egkLpHDTgQuf8tcTk9SUGdjwQyXi07my8GmB8zigjulW2M0V8e1
fGuWbzmT0KXbKNublunsHj545UbytciKhuARFDw05+W3O3qz9uIuQ3Fpw/X/JQP+xCE4WvyQVapy
weDSJw2Pl0Px4JzQYxbznW1FVuxFPSrtO+te7u1DGp1esl36UL+x/dbnDa7O0d4THugCHRT40fgo
Rf3azrl7mERGxMZ7xbSEmuX74dwF4PETSdX+7iiKJe7jkvKdt1ULMP18zfIJyQjIWYCNyUUQh4F/
5yt23ctdR5rOS+GU7lg6iU36F9AEPUH7+HiVQ9FBpqUoCF85hnbYdFujHQd9PTSP6rS1I3S9iY2j
ZbARHW7aCUVJFyzI/2RjBgHtankvai9DW4/N4s4pqiyipNoqvxu2WmfBBd301Fc16ODYineBeBzE
Dxf90l11nTXqCFQvK5se/JB9kluHdcV9WX33UPZ2xo2b+a87/8QQdRRq5/SkSaF1nNixFwev8z2w
iPW3Mfqynvp9Ffc3zjuKWt6Lfah31q31Pr21b/Uv+/nMCb3zbxGtbeybwX3qZLiBbKs1y3Ivcfrw
6IGbexcOzUtKxRabkMFq/iYXPji2FbLRdFHMTQQJ14ch60rkyona2CjT6JrNc+WF7TRlWEfi3krB
f7b+deR4wDX9v0cO0qEjTVZ5ST935UFksnlBGQKP6st2aVh4HY6KI4wubo+CSXCxjoEtS9TECxGl
43UQbaaz2SJ2cK3Zx85CIeC275e7Kg03fIrpt5+dwIc9raklArlO4J0k7XFs7s/Ku0jRbRxJw57q
qva2lVlzmLpu0vLpd2+z28VKD9ct+nlCH364cGdKpdPSRIEKhg9vdQDGKTVcuaXnCX0YvQBYY/Hq
wQG3VXc/Mn8/2egVq4ph3Vh308po1zfr87wAK5gLfpL8VogOAVsdbi27wYPb2u1cDsShNjjekuXc
kcSXPGnb9MGp6hykXA60fSADe3kXTNPQjHYuUfWTKaQ3KFj/42Kch13GvY1gzXQ2NbMNF1CHI5sm
k8r5SpWAAB6yu+q69znV0ZstyIYg1+RNSSfnfwJ7/c5y73uZhg8p4ddhcKmO4MxCvw9JO8O63GB9
Yn6X78HHVu0IW1ncV57YX94GA30s1fGcvK/tNM+Zn1j9gtjA4xV4alHHHcDoc1g88EVGtejkSS1d
d6BczAffLYcbq/OnGxBXOu9Bgefg5R/z+Zmg/wF+LtVag3TJhQSkCsGEQSbynpbSv449iOoEsm2f
N6k4e3MfiGHX/emV9HbcFAr/3HaojvRcua/60C9l0tDqGKrXnEFUGNL2ZfDHL/+5vEKfxzw01Ixf
plbDvOF8Uws/ot1tSusbh1QRQcPC5S+Y9kDzAFz6KMyHIGgrmiyMsxLt96xrNvKLf0Ob/4Y8VNeg
h/yEr7IRpmO71RhPqZ8/52PTf+mltB7GYq2GqM7n9W4N7ea2cJv+gOJGd1yl1X2dndntozGDhkTG
V/F+3Xw1V+FXEMCFnYEXWvJ7OVvP0J+5bmgdH6o8ivR11TsJF3523wiZIw+WF1c5UKoDQ6207MrB
RUwPbVF1MxWUHaa0pU+Xl+VzD0r/Aw0Fk783dTjM8/hztR6Bh4+WrQ4G09jnw/3hinQKlXqcFhKY
zv7QKNB8n8nWsrfLv9xgIjp0kzcN0iccJtKPIsrtu3KujzhEkcWvI9WC3On///7FZ2O9cMtLeBnc
zmhUi5bSeyct2UoHfp6coTpRbJ23Jc3H8NwILqCTXQ/vlsd36O7BjWMNUeXmFJ8sNq4A03ZoFo9n
p+M0Kb5WhuDwAJHEvs9Bdx5a2VUgRhpoV70PSE3pd1ivea4AYJrbveN2Q0T48hQu1bzhuEzT0Aw5
hZYXFGCYl3jnmKgtgyevkWjrUhuzMIyvQzE7Rw7z4GIWKWmjgoNutWyjXG1VpA1+V8dhLmKxQNky
NglE7t4GNX5tRner7GIo4lIdhwk2xXmiHZzcQuVeCYL3cpm+shy8SQG60WQLYFYFNG4biJ+zKh/s
YvnBy/S6mJjqIE0QaPkuEGYwSeQevtuQHDlZAJbvSeNt4UANVu+fd+2DT6G+KwBVRlC/hOzF5+cr
EYSSBZUsRhXr9bJrMe2RZvjNxCEQveJuDObipucj6kvFl8tDm36/drETkN3Ua7+SpMm86Mz7Hfix
7f5J5RYkweBTdGBm4ysKPTUQc67O+NKsZSxcdpRT/dhWIFHwgFnuso33uMlSNHu318ZRKZDLSUXg
vpCzRhULxbeDW3XX3X26jv0yoe8tLCVLWJNFtf/NzTcGNmyDDsvss7SZW1rZKJxzP+rDpvmaAesb
r0FfHoKq3kLpGJZIB9cRf3RDLjABPp/bD+8z/FndjSjLsNU6pE4N1HYDDo7X1UPwJu/SkEdqlaA0
FxFpX2yIEV4+tAaFO8rOy/jB6vJy4GmRoeI6gRHqmA6QTk/dqv06z7Z94wKAn+/tOq3LSPl0igsx
cL4LKpFvZXsNBqnj79iA2gsNQYfaD87PZeE/+3aLEcx0EjRbr72Z1vaZKLe1y6PqH+zs2RfPXrlF
9mj66ZrBW5IvMp0xvm9Xcd10gLNthJ2ms6Xd55PjBnZRcQiBNkUdryglH9B57MRgLeoOlzfedMI0
C0facloylY5JETQ71/2SOu1Xm3zpB/do9afg2jtdp/wkoiWN9AOaNMEccwKWLvnbn7P95VkYNGFw
Uv7/+C6iWxAowp93O/fFObG4Pg3f/F9h0t0Oe/pFxd6+2vOX4il4t1/Ce3Ka7sob/sR/ND+Ys9+C
BRpOgo7Yq5tsqose0DdqN19rf7yf1JY4jGno81P1g30CBpj6PfpfEtsZnlwxvQZiS2vSwGBJdcTe
VE9QTxLoKQDHqoxpBXbcNM/GF1mVKmYeCPpivwRFctPO62Pjo4uzHGb3e+6w/lExhLGAt2Y7dONB
Wb7lyJMVQf3DWpE5CyteLFHlpSNUvEf3Zz7K+TD0tv1Y18BRy1HwoyUyP6ZzFuxIwafrng46KnBe
bCFlmpJk7XfQ58QbCDi993y5jnuV6ryi3biMK5tRpiS590gaoA5l/XL5LJt2WnMnM6r2EpkYlNVW
1983QgVHZ23WDXs3OEMdBAhGz3nOG9aD5N5+7VP/JldQ4hvL5amr6Y/LMzgb3SepAR3jp7gSdGB8
SkhAAVNbQvkYZuW6X0FNsys67wgkYr93Mifcjf3yevmjpmXTHg3CFYCbBiCThcD2j6HOfpPC210e
2uCGdYwfhm1rb4XtOVP7y3agIQPZovoLm1R7vPwFw4/XUX6g0vc7XuROkofNHE2W/6jc9evlsc8e
4pPd0NF9DVlJbytY9wwFdbSfopsKyHm02vPdfDbggGwEvqZlOh+5Dy4KlV8XkS8BOwYhxQ6NMhWQ
0fUMwnG0oFyei2mdzp/+8IkR1HkBYdYMMfXim6/SQ58uVy7T+ZMfhg5VMaaUrEBqNL/XRUSoeAZW
G0/DfQaSpss/37RCmml3IwStmhAd93hEjSBU7IZYDrW4HQtoSV/+hMG+ddyfbxWeCrtzU7/F/Jug
k2W7c1Pe3pC2UaewHYBvu/wl02S0yGGwRWsDOQcupSX1X2d/yo6pN6QnUKJvJYBMUanO10iduhu5
aklSzHZ2axPQTtbok3+rAH04irALYySenNuq97LbpcoRI1lDvRF8GVZShwZCy7SYGNqMIM0a/qmo
TECmwSNO8ueiJRvxvcE2dXxgSQpHOX0BdgefsmPfpmoPlbB8B7Jtspd+3r+RwMr/vbxhptyBe/4V
H454ZqPDW4QCAifBTF8oG7vTSlT2HJBiONFyVd9Ax/euwh5CseisAdvs5KOFnFeh/8RzUNBdd3J0
PGHAq8wq10Ak1JI7O7SQDwP/99bz2LSmmo+ogC/vBZGQRnb/WKAxlJCkcZBAnNhPN90iSDdccTqY
kJcjBNnddEFkXn4JRWXdQowwdhx6pNBRQF/m0Svk+1KnzcZz1mBtOq6wZIMSQA6RJIBX2pcN2EBk
KuqoRL38yk9or416roM6pOC3CNRN2TxJaPVmGzGNaU80X7E2YG5YO2tJ5MT2fjWDG2mAzl77c2DN
XiC1s3GyTDarBQGEAsrOp8JG2elUtHWkhuVoq2bXq++XbciwDTqej9mOwtnN7GTMrReU23a1xd8H
zjYuCFMNTwfzZRUoOFG26JJJFiASXyfIZtc+6oQjYJW1zbvYzuoKjVOOe2f505zhiqXlA60YGSKo
BaODssy96w7E3/fCB38xq9lbc0aqxK/GPhqY2LtlC6njtrvuztXBfngd1cxidpWUXMaQytm33nAY
HPY61c3DbA1bWUtD2KAj/ka34VmDnElCJbKywF7vEPBukTkaztxfcN7HVZJTG1ArBca7y5ChxGOj
G27Q/Bu1YHG/fOpMv1+LG8IKRWTS2iuU2qrdFOB+KLdCEoNl6iA+4XiWHxTnNNk07WmJZj/5Dbfu
fgENRlFuHGuT1Wjm7wmLNa2rzgSpaN11DyBCiNytU2q61v42Zn/YgAIqz4MnAN0ka9afpgAiYSDV
7K0MMGi091qTKg6hO/p7q6D82KweBGKDFlDp0beg0UOvfCboqD93EhSootxO2u41BL6/B/EK2yLE
MCyhjvuzPQtEpy2ikaFyohLERsT7SrcoggyHQEf7QchzhZZEg18+V+uedgzaTVMdRLyhfTwtIbo8
2EJ2lw+zaSZnO/qwXX1Z8rGYKa4ZUiHGeR8ZjXh/ZVSqQ/2GAPoMXoCLuZycPcR/j9Pk3NbLuPHj
/+alP3lN6Ug/1Kw7RUcGrQSfWv/O/ZTy2OsRx8WQAlR74c3qBwXAgh+GlZyp0OrAA09GlicDGtBA
6zT1aEGjY04PM0mnUzeyEnQjLlpO/JT3j14NQo2ltJopDubO24HQdsrikg7DPdRq8x2IaNtbx2fT
jSoqdqh9j9zlYlI/J2dNv6fDvL74TWdFYAGwE8kRIZzhVzd5GQSAFjjLbvSHMyDDa9VbA3WdSGHB
blbIc8Vr3Ykirgp/+irXUICtd3J+teDkeBkgj3ZSVts9Qz5jjcWy5reuOy1BJF3Z32ac+nvZrMG9
9Mt1BwJX64b4FvUjVvPw1EIWMZ7sYo64xafDvNASObm8cqHSZTXHoc1hjH2ad6euWtyfazX52Y7z
uZqgqijlBpDI4Kb/g4xcGkDv1bgm69RPUeUDx1pUkNBYq7KMpdiinDa4ah0f2SvSE9TnlmRgRR4D
KKAiXsuNxIppDpofrUGJ0JYjBq8kXFr9Q+W//QwignSLIN/067X4CY8biI4Cq4MqgPMtyJbuS5f7
W0o5hlSzDpEsUW0FrHPG09QR//jgUjutSqHqk3l9s5NhbX+zRzbIqOhV+vuyrzHM5z+gSZf6ZD6X
+cZK2nsu0OPRWdB0uW70szv94MnKlgzgt14QVgD9Fq22/T1fltvLY//F8H/iaHTYJLPB18GHHk2T
hY9MStFP6xfw9K6v5EwqBcTQasWNqIMn7vpg1raH5cYOyuam98K1iETvQ1lajojWitK9H5zFjVrw
XzyO1hrEkvDgBgp9zn0A7YdbyF46uyKkHjK5aWNtBC2GS0Un6FQMPXw9Z1PChwy4vZa9ZWS8Q++x
jHy/Ow1ZvqWqabhR/ioYftgHH81p9gJCscRGO09UhuNDFQYqRoprd3kzTB/Q4q8c3VKWWBT6NDOw
EVU4xHHfp+y9hLrUVuLG9A3t9WWFdJitGYLrwEd57rDrl598Cq57F9ma48hapwXD3ZyecgcsnGim
yOiDREbW2WQaNf18zXOETtq4K/oEksmDBY/jbk6fZ3uLnOvz0T0dp+mv6KaTCiRuHi402t9Z/MGe
/7lmcz0dn9nOLqnbAIk/CmYefiYfYl47ghrGv7n8gc+9tqfjMiuC4g2EgkkCxdoIArmnjKexXZc3
dEuF17Q8WkiV1X06rIWC255/kO472AqQ29k4Oqaxz///YFxkLHII+OHXc7+96cANHvl83IvZ3nqc
mZbn7Ls/fGBUIlcBJ4By+sF0LEYyHPAcbCCg3IGeEEo4GzyYpoloRjyrpUSggutHNu++/Q+1T2rd
ijo/93WezrEpEAwhgYfgoi7yH9R3ktZzgOhG2gy5iLzd0ncxTUEzY1C4ElGAFyghDnqJRUiytwkk
rse6btCJefm0fn5Le6FmyOtMWtYNeAvAP98s65Qgb+NE6wRYgwUV1kBYP6xp2dgTQ4LX04GVg0PK
ggVEJLZF/B8KV1kI8eupzPckHMRjDqL4mIAKMM5AFOHxsNpDh2DrhjKcPB13KVRTo6kCb4V2va/G
35YcIls9VGm/cW2YxtfiAxe8FqlbQgYDtcgfTNb1Q1dza0+hrfdP0YVbzt1wKnRiTTD4irlYkN3g
PQiwwLg7nGQnKBjinK10p+kT5/9/sNF2ENOsLMykbX+DkHwnnCzKiy3YommdNA/QFGOTgWULHP6i
OKXSf2vn7JA1brGv1bhF8GSagm7+1dQ0Xh/4p95Po5k8Tog0W3/r9j7/1P9Ga16g3d4rpznDizA8
lb08EC9/ClXz67JBfp5q9nTM5VQMXr7UuPva3BMx2OScm7ZuAOj2w6dsHvwfPM/rW1KX3aFqxZZw
tWm5NDdgWQsZ23kMT3wuH5xSfC/S9dEexLfLkzJsuQ7BnLIha3BhQZmH7QKeP4Ev/30uyyqiG7Zn
+P06CLPpB96AlQKYanYW5BkhB+H0I8Q1x3UL7WGag2beGcRPkBwtcWw9uW/KKdwFVJU7FuZ3Vult
iTOaXKQOuWTMK6qA9sjByGhAwUtBuQgkbhEo3MFg5+Kpv3UTGw6xjrwcELAXJYN0YhmAnDhTXyB3
sQEkNK2VZuKkCTvHhvZBourfFpsOa8h3g/ULkvEb15bpA5p5854ErZQBqJPa+7EM9z1dbjl0WKyN
xL9pfM3AZwWmFgjdqCTwgUCfh8KNmn5qozG3Y1ZCFuCyXZi2QLvhw6KoRDum7LSGEg29kwc2ktDb
eJGZbEKz6cDqnAyBIcQSJ4Hs5yu3w2Mo1MZr2DC6Drhsu6AoF+SEYA4gCyX5jbDv1oxt2LNh/XWY
pQMcM6mQxTrZnp0+g6hyPQk/de/GQdg3QTlvsQyavqMZdcNFEfJMBKehk7fMav9M6A5Xfni0G6ii
Xt5k00qdv/3hNnVsy15WaLUnTU3JsU4HOy74gq65Otu6sE3TOH/6wydCf1lL+6x1hLaVKFV1JEkZ
5UjujmqL1ckQ8zLNpFvRqYkAWHJqiLe3Vntns7t0feGyRd3463UrpVm14kNXTA6+Ea7jvm7s2ybj
X5o52Ag/TVPQjDpAA1ILoLxK7LKzn20AbQ9tXxXPQz1Vceit4saq/ert8lwMgbXOeljZgexFM0NK
tCufncCNCwax0rRD06Gcwric6J+x3ep2Ns1MM/V1KbkFVhiehEWTJtCOX6NhstTezpeyjzLpWN84
xCGvS5B4OvyyHktegegV75/GRQsocR4W6XzzXPf58tr9j7MrWa5T16JfRBVIIKEpcDqO29iJk0xU
aQHRd0Lw9W85o1xeMFWeeOABOuq2pL1XsxEW18BKXfCmtedX6wVgB4KWOt/zme9k2jZ241oOEU9C
lnU2PEjd2gH7OcPJmuavWbddCfqtFlb7feHz1A1Vb65Q/XXiuoIQe7vo+btPki7U6fLTBoAlIomY
rtQF1VBWPYgpbKEyJPk43ySj9KNEtemBJY27k5XYGtJVhCgrBv1/6psrbGgOlCxx2e9pBGz1dxUZ
ZCuNDfl0P/aWF5boeBo+T9X7CMFg1P83so2M4/OQBbvOVXOBQ092HNLmo2SEHt9eaxuhc42QBM++
d3PLwlWlYzCg+8WWPpr4j/a94X8Nj/RGa6xTqujVIuxh7gp40yMNR6z88HYHNgLN2s67x4ruINAM
HXJIVj7WhCYL6j2kgn1MQg8NLcqnAna037Jiontv0I14s4ZIzglPXKfX2dVOmo8oU+ZRV46nvh8+
8zqRAaPNj7c7t9XQa6f/OtgKbFKRGexWS9zCGzmsE7DmwYYYFxYMwGO83crGEK4xkxANX+ALKNQ1
wXGWB5Uw8gVlMyhf4UhybnTjTTfSpvQLnsXu49ttbuyatUpiwm1bdVLO15IqCJabY9o/JaZ/ft/X
V9tdLQV9FbZeIB8hztoMFyrHiDh05yTd+vGrLW+pvPF0j9c1Dugob05CQQ63eV/0X5t8a6isaqMY
nu5ifKxyc8fabCf4b9iDuGu8ZG2cTmmSQeWemvskT+9wC7ijmXVyZkiyD+JpqLs7y2lTqOtY7qkb
92ruG2Fm7f1dZUlHep4vqLnX9M7S9XBZRu5GXUbJuVez2qPKb+Aj3DWI0h354qgZlyhg1OlJAiJ5
6bRVXdKi/CTzvIS2ejMF0zyTs2+VFTzUfTC4PeaGcw6X0p1L79ZIr/GUxB/qqoYi3tXY800N5xVR
Ndhf8phDt+Bz7aK9Cj8uhn5zdpREyQsqnX349vLf2NBroOWcdw28gBHUG01DZT5RWwQofcW6/z6q
e7jT7fRyYx/8H8TSqgc9VhB8LPsJ5ukK1fLOwBWlzcr3hYk1eJKCfO4uPZ5Zrvmq7Z8VJJa5Ne8M
09bPX0UJYBNUA397P871Rw77eOJ4kJYqzm9Pwmsw+EeSbA2aBHw374tk9KGaPT/QQVw8oBze/vTW
/NL/HgsDamcgpsAdaskJRCaGIZ3jfGycUORIxEEy0P5KKkvHjCztHlF14yhayzG6pbDbJSF+vFBI
89pf1fxJ9L+t7gfPfr3dq63pWGUDuCYVsxPN4zHR2V1ldaGyeB6CzbJ32dmaktU7wfeyVDCBigJM
wj4x6ofDvAdW2Khgu2uspI2wQ8oWK9W2GhPp0cDfg7YdKmv6V85hnmZlePn6oOpErs2KEwyGHdiS
1kvstZa+NV37YgZmLn3rQTFLwA9+7ifgee1lPJQNUODdlInDMOb2GYqbcyBKnryz6rXGYRJnFtmi
sVRLb3myjLy6CiAaJ/HeFyfW0ErKWTI0Ex403ZhALzPtDzAmOdpenu1siD/krX9stjW2sm9Gznle
zrAOb6yv5ZD+nMHu+mBRhwcAgY+/63kuTyz3b4nrI0NaturGQKQg9DpbfKlgEQbCIbchiVjkD9IX
5KsEzzHoqdS3E5Pdt5r57gV1dgvJHp2iIE5pQKrihytrdYDDUREOOTy+nHl2PpGxyOFfPs+/AZoe
T7kv9KPXpc0ByKnlwrSXH1sz8bARQ3cG5xgmYQ77nrROfvIqWZ+lUH4emBn80FmTtAuaDp8mhJol
AJbvARXbOBXTozfV9kPZzUsw00J9q3Uz52D2+80t6roOhOtGYd45g6tQKQoy1T5r6+tkfzG2E4w1
5CrN77c3/sa2XGNKdT63srTq7kqbsYUOfDcnMR2X7vl9n19Fy0lUmdDJxOIJk8mM+SEs652/nPw3
EHM/73KdJuRq+e1wlAsjEeuyPSDshuKlS1YRkcnFdmzbh3eBKCMONnTaOtHQPOUwuOu5H6ipvQC1
HAsH4SIvNPzcPvTzDMD8EgIBcZpn+5g1/jn12sOMxGpi5ad8me4NDrrWAFaT7uRat2ZwFVgzr3F8
Nk88tipIccxsuVht8b4rwBpoCkXhxFgaQv5T1UPEOA+G8aPXmr3I8e9Teo00HaSrVJOmPMZVKbsd
3QQyzB7JY9mVeq+osXGwrQGnqRw1qyRqGnl+npbHwolL+v3ttb1xKq+1JDMxekq9frrtx1BO320N
eB/s7zznayW6923+NcoUEhyDJsZmsaOqOz4UnzrtnKZiT+RzY/GsQaaccG9q3QpPwbqGyG4Hsc1l
eHl7fLa+vdr7Gi5lNe5589VBESC1vzXFzorfGvjVzi+Ql+8c5ISBfbCjIivPI3zJbPHB7lUEZuBO
IWlr5awCAOS+AEWo8EoGxAueyS9a/e72cGTOH02kfxyaf2pwf2UXEHShe+p3GiYY4xw2NuvOk+VM
TmggdwmektKDiFy+gEcMlCSJKNRjzoXOm6/IFqdXml0Ws5BTC6jppYMA7IPwCMghI31NJ4EADT9O
aSXIIiSq8Y4ZBY84YEWfN4GoXDCl1STUaSKN/0Xa3ecpzavf2WTmA8rj0M/qcsh5+tZ0xPHp3zPW
OsisuFDdCmBT0HwWnixD7pKij2aZEnMDE40estxmaQ6jRb2nPHFZRFBqCObRLm56T2VXCLqoM/Uq
fmiBXf6dJ1x90ygon7jXqYNms8K5nZNTbjrzxB3Lm0IqpXoWbTJmj7OTAAnA6zJbgtFLyqu2cnap
7dQ70UQmT1M/9xcFoHNcMM2PlkxNJPOyuhRjUR2bzMtgvUmcEIax49lR/hDQLIdiaq2gLF24/Xga
ytE91YPFq4BWPsvxHCFiCKdJ9jdDXYosnLzajWpq1deEkv55Bn8uHAftT7EtFTtb3sxfLCH8g5yG
+UOOcsJBVNq/4xUbnuoqLY9uwv1DS7VrB7AagDWFNo37oAaHPeed8m5dnUHCBb/7nPuafpRkmZqQ
zz2D0z2kj74XpVmg5bTUAzQy1C3ggvmhg7c1iOGqOg6Vx++h2dOfSy3doEF08oO+J9VVLp05YLat
GwNEAT1Aul3dcRin3cIurf41Fn2dnesO5l2Bk1YwveSc1efCcBETU5CH1m9B2ChA+9EwxO2Tg8Ph
Tg/QRNlBlFX2oYXn/Es7dZCDdlx7hOcb3MxuLSIoOxR1CYVwgK80jPGUBfUuKz22FcyS8ARoIjNO
5kr9eTo5TasPDvOaJ2g9ez+8ZgaSVsopCzUDMToscVX+2KUz7EJaGJo/NqLHexQZBmsMCnijPcGW
tD9M9RwwANWiEas0aviT5eKspcJyf+h2bD8UA9DydgHqhJLZcw4Z8BMBQMe7sFRXce2nJkyWZQj7
pOzPQKG9LAT6iZGPbt9Ly55QDF+YPYRtBy+Qm8TOGDwX6ZRBLxqiDDtH48Yrc41gBvPbQKqtAwlj
dpxIGf9zDy/GoEexM3es+25KTgXr3xdP19hlAZKHO7gaBqveZ5aAAjbDTAmUHGDV4Z3SH951HNiv
0fyviFem1EsXuKOjciOWuB5lfhhqM3x7++sb0XoNYnaRdJwzG9VUuPSNYb34p4KSjx7crt93EK9B
xr27jDLpBwdGIRMekHhLJV13kCBc7DSwkaZbY4vntiCjm1le3CQ9RMJc3cVZVXiB4nw6+zKVO4nI
jWPZXh3LJTSV22SZ1NUUY/I9J8QqA+h2kp2Vu/X51eGc2Y7fmgyeX62bE9g7quqSQ/08enuatwZp
dShbHky9Fg2Hu9I5sToLE9wZiYMa4PtsWlx7dZtOZ1p5Xg6Tr7x6IMiMtuJW7eUp/r1G6RpbvDRt
MRE/lzG1+fgww6b3FxSKbTASUm/nUfTvuEHXEGNaJUg+2XjtE2+ZoLKcikCluogqR0wHF3MNaa1h
Drgoux2Ju3/PCF1jjimvOfdAroyHdrypHAPPXqf/Mfn9BWTVndCx1cbr//8KHSNYoRJ0e9SZiqn5
5JFpBlGoti4eV96Bpqm1c+XbQEDRtdgrzlmkqnsvu3rclycKTYBDxzkNQZzPMJLFlH0UiotrLavl
VNYyOeiumz68vbb/vXOoeP3/X72snMnIyR9lTGo8xCeMpBSoN7398X9j++haBJZAJ7mEJSvOc+nX
gewW4Obt7qctZKh9NInbpprIrcrkr7cb3FrsqzhQpxWsQijEvSj3m7PDprMlcB+1U2dPhnirhVUs
IMMk7AnOrvFE3Ahgzhiv1QNujO+icdE1PJl37QxjCIyYsfvPg8WOPKtuxj55ov4eD35jUtaYZKa8
OvE9DiWLwYwnTfNTS7ILa0qwe90qcizeHVNlHiTdy15vjNkaiJx2TaHoRGWccHLrKHOCvvFBdfbO
TWJjCa8VYJHjyDLWoR7f8eHQL9YX1okv71pPa+yxm3eL7kdHxL7/MndLyHx9aIrT+z7+Olx/bT1j
Wy0k6WAxX2bFcZrZF9omR19ne5jBDbY9Xcu/+qR3PCD0/dhQEDhRKFP3fdO6kSsdfRhVbd9Lz68O
yGiOsaWbLqr60sIJZ3dnKCUs0cKMvXOEbi2B1flfAwgPl2fMkWjTqKoaL0jS+a4qy/d5YdM1Qrns
X/PxDYXdY4uLZDPOMnS98hlu4jurbGvbrDb+NGYKKhUZcMpumgejw8ZwmMgdVOePYEM8zjXE4edq
fqoq8fPt9bF1MPira8FI4LMM4svr/DnymA39oanpMW3ZD4UaGWQY1acR0nZ1lj2b2hI7U7WxndbY
ZenYKisdeH07I4SIUzaZi8664vB2p/6dRkEY/u+iT0Ho9fHGqa8D6m7KSj8xl3x2lH0qBXxakQzY
k6ndOL7XSrI9dWoKc0OEOU/+lrb8KubyHqzpq2/RvTLKVmdWV4R8mLhfA/t7pSyvQyzx+QeB4Gdo
ubPzFVxDfZvXZffy9sg5/HWp/X/6BmSR/46damFwVkIU45r2VvEd8oJddm4Yo144obQ/XlQhVTi5
tLHiSbvuR8rK/sVqLO8Crmt242VO+YHURqkggdDukyvKnmLIdXZWTTZ9RxFCvdA285sgSyBy5Ou+
unHS0j24QAiQaBjt/BGq93h4F4Tcul4DVd6xGcfpwDXPC/jOfMqKHx6pb3p7AYIfzpifG6kwrx7v
vvot0pQ0M80PZ4EoQ4A8g0T6Zlbdp6TOxVnZnnfo51TfjG3f1ziN7P5HNvsDxF9TWMAz2zny1gZS
weQ+IDe9f7TnxHkhkJmPWgG+AyNZep3y1DkZy0wGT8rWevGmbDqSEXBjzoELSS3vgyyR5kH9oTj7
SP9OFy+1YI1ol3o4Ll3xswKaBEZzlnWbpZ4TLolfhhUc4aJKDONBGfOlnyQNq3RikaXBDcdLmRyR
822el5KV0C3WDf2AIV1+ARHnfoG1ffc4zWft9zQLCi+Z85A23P3Z1epXyuD6FiwNJ5HXlIkdLMxD
sj4BTlMFNvM+Vbqvj161dDGsw6bjojtUY2xoJ320wW1vAlJCYD30JcBPQd0DvC1zzYPMHUxYTN5Y
BqLw3INn0fS+WnLcwnK75zddozXsxWF+xFMF/GyXwTAXalN9dmz8qSLof2K++RM4rhBc9uUZKIYy
ZrYmZ3eSNnzxqIQMiFDlR3cp+Ys36vbcFvB0DkCe8S9AX7pnOvt4CSPLVyZQDcEgWFQLcN+Xfv6R
mKKKG1+kp8Kr0y+obsNALJ1nXA3JlBhwy6U1Bd7oWeOhyWc/qB27fHZ52tgB0Gv1bcdzyD+XfnLI
86wI7b7Q0SBa7zvqHupgfFBZg467/kUtCTJbSLEUYT1ly4MvyhlaVKS/g3JqfV8TRT4oqqxzN7Cs
PaTaZi4UFZNUR2VRDw7UZ5JiCBW1ydPbO3krwr7+/6+DX5S0mVFe76/IZ13n9oNHvB2c0lbQWx2z
rWzVkqbdcBXEerGb8hdBEdNPlzMMsXee2n8KJf+KQqs7toTaxFy7vLgmCoPWQuDte1VrNxgJSWMy
jtVDodI6mjpnkCEH61Qck6mbvhOvhoK+1Qk7C6jVkt+pmyTPoEIq+IWqntRRwRmqt35Zg1D9vpFe
HdqL6GYyVX4PDKKewzqvNRATe5CfjWfvWts59SeBXWP6K7HBy65aeZ2y8j5dxufCE6flVRFbg+n8
dk82ZnZNP6imeQRWfOmvC+jNVm8Cvz1n6d2Q7CnlbNzQ1gwEu6Q1Vng3xnB3OrcyaXFD7w8qEXsS
L1s9eD1E/1r1yq8yNg9tD+Ap92PI9zVt2FaKAYlT1b8RnPPT20O11ZPVqWwsnlgcduBXQ1iCCoL/
TXJ1V4v3cSjoWsu5drgiAuagKNL2R7PAJ5L97JIeMWOnAxvxYU09GAiz3VLXNTqQe4Fchs/9mO88
MLcGZxUheLfwKh3d9prOw5MrZSwSN7S1fnx77LcmeRUculkIa7aFE/f5PIY5DqXQmytcNZpbTfq9
+upWK6ttnfl9WdgAFoLZyi7cJo9JljyUuv+Vk3knkm7NwerubWDsQ5nbgCfMp+5m9pPsfjFJu7Ob
Nx4Ta0KBSVkJgxlIBAIXpDkLNP88iuLgjm5QV/oIQfJjYr9ztNbsgnyxgCaABMAVXjQhqKFIZEI4
M6yKnQTWH52xf5wIa4pBuQzlYBp7uLonecrO5qmOh/vp1jmryAp5qMMlJMf5hh2Lcxe39/YZskVn
dthL1G1M1VrfmQLHI+SCJa29LMis3654lx4NXassa1xRhl6OYG9n43NSjlnkGPmhhdQK42LvFNn6
9a///yssQmtorPq2sK8jiArQwXts3T3qx8YBteYSmDGr89R3BdAHdii9KkJyLEgTEwzuFwOiSd69
DzBA16QCe/RLq/FRzFmEiGEEVgSs6p/lknx7V1hZcwrayWryyedAE6dhMzMUKu7nvgk6vVf62giL
a1JBTvvGLrkH+bw6CYVEcbHV7ceay52E9cYsrwkEFqBeU1rS5cqb8ZYk+YHiEv722Lyen//YfWtx
ZVeVQ0KzqYIu8SfS3jQZu0q7DcXyvHj9zon0B4D0r0ZeG/9rlc6GgX3q5HBNYM2zzqjE4km9W4dw
+csRVfoMwZji0ZFShPMIca1RWfahV6i7z4rl962ruitEt9qbugIosq4NrAxpWiWnZWQabE0r96LB
ql4sar8Pgwhm0X9/smVDFMYqJyd2XLxtF3OwyHys7Hdmat3XlfT3iCiaydbGLaBeEkD82G9w3uBG
mnwk1p4x/caidFehIVcus+seonjtazmaNcWlWuihTLo9W4yNALFmHuAhnc22GQZo/5Inqx2HCPJJ
n5GX9CJtJR/mYolS296jNm21trob+F7hOrIFzwGmUd/6ZIoXW1z51EzRQEskGuTvxrGPb2+Krf22
uiEAUIn3ZN0PVzg4f2L+cNsa/fPtT2/NyupmkDuwKJCZGq9VB1Pi1lQ/iQT20sxy59GysaHXTALb
d5Gd4R2Jc/nSlg+QKL1AgjeodH6Edd9OIxsDtGYMEGh6DZkL65s2y+6chcSzancGaOv3r2JFDnBL
SxuUA5VgSWxB7uhsgyX1guxpfTSGj8Cv2OmPt2djg3dB14QBnxSLkgnUAIvKqUJPZxqPTFQkRdBZ
UwaJHarhv+Ah5Ha2Pz+5KQUIuRkzYoK+SbudV/FWgKSrcDBwT6be2JPY6PJxKO3pJiU5vakBSj4Q
3oKWjJy1OnfUWuI08fQxa7tf7gR7TN+1rWiE+DH4CKOCV2VlkzZgI5im+aDpWUFG+tZDguur6El3
C87C+4r/dE1Y0I3voJSN7d8CETPIKhhhsVUnn4j58PbkbGyVtaqzpeYG+T6GY9tAhDEhnxs+fBfQ
et4Z9Y2IsqYoeDBMt3jb23GGkkYEpz4Y3CV5cVBOU56LVEJXR/owrZnMnkL/Vo9WccUZqjQpy8mO
E+bdDrw4DZZ89pO9N/IfCOQ/zlm6Ci6Vb3dDr0cnrkr9AYyiZzKYw1I6eezD4icGXyANfeWpS5uy
4ZyQpnip2aRCfHsMLDp1B0j07lGrNjq7ZjhY+VB77pg4MVJ+P0mR3Y9aJiGo99Hby2MjUKxZCH0O
WBtyQIDilnBf6Z5ZawVU6HAsbiQuwm83stWJVTSqlSpnM0K2lqdV0E0PwMwHpDu97+OrO0aeQMx6
XjBCQFWSgztrGVQ+QapcOHtLYuOt+3/izkVnaJdj7vNSgBrzU5PLUoF/+j72IV1j8SmglFqnPQjS
g6PjIS/7oBiGPe/trSlepRv8YfC8aREspj5qs0IEUpIANYbAVzya1DvneHWzKHrYQdPcorFUlvUJ
ajJVaAYjL2Pq0fP7Znq18RPiQaw18UzsWzd+mYaUnjqyVyD/g97+x7ZfazxLMhXV2MJnPl2yLAsz
Q6sPygLfNGfpUh37ym+/15MwcwCDUDcPE18zEtSdzDP8nepPdc7JLyhtsGix0+43r3Lk6JvCfZ9z
PV1j8lGfaMsKNjFxUnEVkBY53GUcdi5rG1t0DcmvsqLKJ8D+Y6GrD7TvqsDOqlvKnU9vz93GFlrD
8c2SjZYNoPy1au4rRU6A9YYtLHp8QGne18Jry389BqrOBTk4YzCWKPLPC2A8YVaLo3F6kLoAg90Z
pz8/+B/LZI3LX4ZRyoYQJ1ZDF+vCiqoWjgyyQ8XpDGWKezlCMuArZTY0m+fDDDuiIf86s/QFvBHI
SnzFm2jn0bk1Za/Xyr86rFzPJyi3m7jOnfwLasT0AEOqLsx9d8/hcKuJVehYiI3yMDS0YtEUMbdq
vDjro/B3OrARmNZCxm2pZjJQl0K+eQgs9kvmNMj8+54x1Pb3KJRbXVgFjQIX4aaYRHGd1GAqEMaQ
MHah2t1GUw3K9fvW3urKYLw6o643m9hU8yMQRbCQ0cBvwrth/v52Cxvd+D9cMEQPpkq7UyyXxY7V
svQnf7GcQ1vn3o660sZNbo0GnmE/xeiSTFew4347MLaMprQ1sY3zowxq7U2RIUWHmeqX+fC+Xq0u
BkMCK8uG1P3Vldw6QKfkS+Z0E+7c1c4S2wg7a3Rwm8+5nzL0gkHj7mHxSn7fAGofqZS+ooja7H25
pTVIGL6WyBMl2IsSkpaTZx1sYb9zWlbbHI6MY+qYBroX5NH3nqymDboZIRqIff8hGfTOVLx+7h9x
bY0O1g7lLcSDsit0lq594z0DcLBzbm99enU1WJiasswjJp6n4QbQpjjN6p1bx0YIWasOv8K3WFUt
Bjezl7K9KakAY+ehWWJjpTsPnK0ltNrbrsWycR7guMjbzwNOdDvrD5rGJd/zx9zAGJE1PLhh41jY
PdwqAD4LocicBuA4jgGe6cfOXsDMgkVL2RYmaqvxBhjoy3s2H1lDhifVc7dTEPAqIRQa2aQRMS6K
UPNXJt+Zns2urTa4lnnaAgXuxkoQ/WS8zty6NfdPbPaaAEJEJszZKOHR13FQxSpcaWzKvr3dv38X
eIhYXQiGoUDTPqdx7xmyhDJr9MGCaCOUzGl6Ek1PDxY8KWNoSVW/HW3VO1eErXZfQ/hf53JeZhAK
hBhhnMDuahrg1lqR5iB6AZ+rcrpaZvhiKwGkCG5wO5v339uArBHEqs0QD+bevnoV1MPraQKcBSCT
QJEJjULh+NiVfA/T+O/tDCbPf/tHTQrAKkY2Hor0fkrKQ5WInTLWxu2KrFWOR1O5RUrQEchl8PRQ
jIfxY3JIIzcqdZD89LOguasfzF1xSO6Xh7fXyb83OBGrG8JiZLnY0nRXe6aXbObOLVTFzEGkUxMl
pLNObzezNWyrOELgStl3SIhecXGzLyatq49WDv2tt7++0Yk1ohgSbPZkQUM7LhT7ombksLLEvuhG
zUft7CqsvC7h/z8kyBpFDNv5pRiB87w6/FQn92360FrPb3dg69OrSEFm01muceHZYnU0rH1ZH3TT
yAgsxXJnY26trjWU2GPAEb+qkuGGU/RpoFNcz2rF3I91UruPUI/A484Ss7uEDp5fP11Aq2AwCdpJ
HamhRrXOXxIU0C0JeENo0ZFBUu81cWgX+pq3vN35nRsrxV8FEAr0VA/vOtS9Rf5S0OyJpXuCsluj
/NrkX7GJJ1MBvBd34pklYNct4uySocAJU+zU7Dcikb8KDrps5ODNUPuwPBXAM0ZnTeDLrwDLBXTX
qWhrgFYXitzmUloOLNKSJX9UfQVwLB5Xb6/DrW+vogGdFj4qg4IP6eagK3/ZoOy//eWtsV8FgJyY
NGk1ZM+HrDQ3gGLA+rN1+EUkxNm5hm4cPWvcMMwiRA81KRF3Q0GjRo8kDZAcc6O8aosDtKBUFbbq
WwJ/+qWlxcvbHduY8zWeeKySLs1tMOw1YV5I5vxZCZsEQ1Pf5bp8rivqHd7X0ipIpEyMSjswdur8
j4b9hiFQ1GKdee23rH+f0CR8jv67RRbPl9nCgfgu1KiPi3kFNCSomsAAdE+u0fvz/vhHIF3DiEGQ
z7mBZ/yVW0l+FNWAvLJTt7+4gHbfzQI4+R3pIPoclMh15yeW2fm5d+YqCzl8srKAl+1SBhTlXByT
fRsD+WpC3/FcfIt3hxo0xS92QYogg0BEBCr04oYUZN4Zbo6evKBqymIYg+ZhLewh0oukv9zSFheY
JHhIcDmZf0c90G0dv0wiexiTIxkYuclSWKvNhZ8eh3kcg7o0/EX0yn92nBnS9mzKvCfEQXU0QjQs
dPN2vrWmMrkhfKBp4LNqjBpVyxOQZ0mcDGn9HZkzeGIUCELQRCzDFGI9Rz/ziyNB0uapGHR5MgDd
QUbGag+Jj48HJJ35uXEc/lH4PEEJYLQf4fU03Q5waIk7J5+jQhRlCM5xEdgDJBmKdpBnK+HV2c+d
CVwk3wpE5y2/cU1jJw9oiaATCZyarMF71q+SNpbN7BPuVDpSiujIzBWI9SVHx92purGGOjkYkHWf
RnhvBDDN9D8QC2DMYOwXDuMZjxxNa5cXBlWwg8iAqq6heh3VjptD/1VUx9xjy8kUbffSLi49KTOp
jx0Dd6Jrcd65OWDO4TKAe8Zqn36HVNoUobLQPLUetPfntIYGwuBde0+TgxY6v5gaTve1XtgJevZd
1LSgRBUZ6e5AW3Me4bvDv9NkQPlgaDke8/V0YVVZ4HRNxitXs7kVxkmOc8MXfIoTvEDcH53dD6jo
UAYZATuAeQxgwEXOQzdzlsAV6YNVWuRigNI+glf4Mxk674K8r/3kuP1zXuTDmdmK/AAgoa9CUbf6
CyGzDido0BUBzssSFsiJR0MJ3vvvbq6bsJrNfMlbOHf6MKuOALjkDwq45qdy8M1dN5Ti4Ddm+VJ5
Tv2xbev+DhIzyY3O5t+zazoAq4265z2XGACT3va8/8jaJovHhWhMSF1eDawl71KHtUcgspqAmvoT
ZAjSO9FihJ28KS8SX7zIxh1PdVF6ZdjoPo8an5kXqaYpnmlmn3A9oBFZEjgA1Sw7sll4Qd30C6wy
6+7UkIV+J+DI33RZDdHiYS5/WD0tLmI2kHFP0u5E8Sg+ZI4tQf4CYLXF/mFhbS3NTecVVehTik6W
rQyxoptItEhDyw5Fjans06MawSIVKIIHi5uIyGqcCYYAZXqGya0fVggpgciAXPThF2uEacJ8MlVE
O5aWEAMW/mfWsOKxaFvzCJWRNGryMYk8w9ozLPjsEW6pYgqRk4NPX4G30RHN8WtvWRmE5mwwCRK/
WB47n9oP0C6QYenXTWy6YT6V0DVFMVv9krRyY99TMkookBKSsuzMHEH8IBU9fCs7DvUKDwq1d6Kq
VBlK44jPpZ15QUo4cutOKcFrqPX/OLuSJjlxbvuLiBAS4xZyJGtylV0ue0O0hwYEAjEL/fp30m9T
n9okERW96Gi3AxJJ90q69wxhcFKyrL/bYF0U8CQs5ZPSgtW7fqRwC6lBb3gMVBM8VE6Yffds61UJ
0fnIHR2uXTlSyL5WZXgQ7dLf6RZIP2hguJEllvYeh8vx4BVoe3k1KnV1C53NCBBo/aRzrMK88vSO
tFlwmSFltQ/DvNuF0tURG2r/wR6m4UHhbHoocXG8z+2KXQbbb1+xqvlrygj7grUzP+NyOyOfwmfU
jcJ56cKIVNqNFh0ux7Kj1jPap/INyGgCQgd0EkQ6yjsoLzBrB0poGsuBzT6cFxa4JMqA+bicSw+J
dMmrkz1bIYoEI2JT0Jx+7qpCx1aehXur0up7P3cQRgLvAaaUYQpJ47II833hDtjVVIpO9yAKeqpk
WEce6LXxMHTzKWSMPequHXaq8sVDAcDLaZlcDcHlECXZgDripBZAJAnj5HGuK/YkcqvZdVqPB0Qw
lmmDWJBQDzhwMg/HGdcSEC7SHi5WE3yzzoxAS7fysn7HSKnvK1lAxrPg9oGHdfBAyRw+K6EmYLjb
8RBCeS0C3cB+LHNwSL2OZj/7hQ2HZmzzhwwZJ5aOZjvuwUC9BP0rykKSJjMjmkcFSZdDcYUllGGI
MxCOX1Ubp9CufQoBuHmuy656IQNQTw1ENPYtb8r7tqDiM/Q/00joTH4ueQk9kBmr5wwrcnIoZ0oO
knVPQR8Wu8Ih+swWh3xHn8Q7pdzvdpBCC6H7gT5ngL5tBCOW5T7Il1BEXjGX+0I75IjiY/upRt8/
UZVuvrrhJPYVK/0jUKLBcVoChf/M+yi3F+fcLEX/uWElti7ZpM9TtSw/csAKj4BT+J/Y0C3HSrUc
cULg3EBc5zRarXfOA1qgF9H0dyNK4BcHyfsbs635czXIX1D2sM+cef2vfprbKlZondyPvVIPTmj1
/0yOLGA9kI1wB8imA3Rnlrtp0WWOIVYMWnJzi828hJQcEjhW0b4UbUejcXIgs2d71ht6pfwFRoL5
P9AeLncaaeGRZgP/NvTeANIRvLgp0RQjSfovrqQgKVgesOG+LbGxpLy7G+jM/hm1TocI4m5ouja5
BbOF62FsgLniy0BcoGeFy+E8L+lRZSj8yYzqh1Q28jcZeRiVbuCDP4VOeammHqizvHjLel7c5S4f
n5G39R1SL9uRVLvPolrquxYp7lRZ8GJnC/Afu6YdaOJPOHTVHBabdj9kO14TcOamkr9NteUeSN1U
50bY02mEn+HFtmW+U0w7Ngp2TO8KK+8Snvc1mq7BnLXgFGUC6bwJzu5SpZHlduPPAhLT+EpeP4F3
vCX1u3KN8Y2LnmML6Bjzarw4nfW9XOjPiW5J2q/cY3zjiufNwFHKygO+3AKZpHPEWcrygfB+A/K7
9nzjdtdDkmTpwx6N1wJslpmzZkdbaHswuJVuVKRXqiV/2H3vrsEd3Ck8t4PIDVJIAn4uZLywpXZN
sw8s19ooyfy9n0JNbgoUKzynnYCMIWMHG9OB3klh3WV8PLgiP1vO4KK8xDYulytfZHJTUM8IkP+v
/roDuxvK+uxnJbwWy/acWmJjYlbWlElPybom9ItRkmSwFgn+Ishicovau/Zs42YHJ6baLxZOkrZp
v8JaEtlPQjPy9rVx7eHGlS5oCBXB2MIXwcvr3SLdJQFnUhw/9vTrOn63mOAu3vjeXOOnu7A+XJSa
I+h9fLv98JVgMHko7bQ0ZSVw/MNRuD443K5PC13cr1PnTxus6pXru2fEs+hAX0W1BuvUgtyUOwIQ
PDvwP9TfmqB+1lL/vv0pa0vUiGtf2FDdpJBrwGUKIkpQW3KhkDwOUT1vQU7XXmEWbyTxHa+a7MSf
21jZP3uhoOi9l+B13P6GtZVk1HC8jOBH90wnROKI1I93felvVM5WZtrko4h5KnQjWhuC1V8t7EZ9
96nXW33QlTk2+SdtAeEPASu6xHcLvk81tiludeUuleURCm59JAdUbG6P0dq7rn/+Lh4WUZW5O6AI
lc1pfWnd4Dg6AhKdNcCNDmEgGgZbkM+VFGvSTkLSo1oTLoDqKSfceaJw44p6MsLN2Y1mndV7Os8A
vKb+lojCygoz+Sg4PdVO6LkcWz3gEJ5iUwR73q8LwHKRT8uNlsRKHc+9Lr93Q1impADxO4ONUvY8
NmAC92Qn9JvIRAQdiX03frOnjZLh2mwZ0c9GnOakXQGELP9l6nUYnlyxnzFXxZav1drCNuLehee4
P/eWuGjSnmun/RHCF6AZvS1B9JWYNIkpi59mnEBUMdEudAdJS7+OM0TRP7aYjYB36wZuTRSFOo4z
ZkT95ugzsPztYj846guUbTaS8MogmeSU2oLmJG4DdtKO+ndDrZdiUFcv1K3vWBkkk6FClWqFNwO2
5HWsOQvUbB+GCYWI26O0EhWmmUVX1jY4nujsL7SBgpHY2fwNynj7xnJ2t9+wNj7XN7+LCFmHlhvW
0FFZwuAYiuBXykUOAxvv0+3nr43P9b3vnh+ylrtuADojrp1QbmiP+SjPtx+9EmEmhaS3S2qP2sb5
IIPWQvtvkf1bkWync/R1Nk4JK3nQJJHgMoUyAtVQKakgj1CE9vAUsLS81NPyCMXyA4NBy95KM39j
Ntbm2wjpXrUBG3FRTWpX7Yb539Ftd6T4Z/igGhs1rSukV1szRGQx3SPqBihRSPnbbf65PSFrv96I
aUYtB1ISUNUnY3tyS/EF5ZYqtqb2ERUVZ3/7JSsLymSQwG4JIg6TAzMmqBxYSn+poA+yscOuBINJ
HEEVagh6NwsSWFa9ZhZ5ni0rHv0NwNHKejUNJkI36MEjvLIhuRNXdQfHTDoEuKuSc9M5bWRzsMVu
D9LKTPyHOALn2mXsU30J21Morb0jfhQwb0f5b2Ohro2UEdZZmZG2APPt0qJxEfrfqXrgfrMxxWu/
/jr173JGXToFSlMAeoHm8NrUIAvbKEYLILmjMJdbmXvtE4wN2iKtommmlguXwMtSWnxqFpeihKg2
PmNtpRrBLEAM6kUobUi1N2eYbv+yeLCB51gbIeM8jtLcWIPng7zkOncQxXlbiuZOEPsFbbV/by+h
tdVqBHNTTJo0inYXB/rrvYfOppTuiyj9lz6DqIqq+RaSdGWcTCoG6szcDn0xXMZFonPQuW+U1htX
6xX0OZLP/66ljtMKWkkNHs6dJa6UhrB14wz7JQ9PfjOdu5kcAcB9hZLqd2rXj37Ovs1h+TRo55NX
1J8Gbr+ENnm5PajeysSZ5hGkIxCcQd8KLi0BeOJ+6qJGz+ej61nzQ1C32eNSyeyYOo28WI5TRxVl
9EwyNv7jZ0P4zCYFiplm4sWB6ktUW1X/BUQrdOnHGrYKNdRLXpwWIJ9hXIABI7N8dOhE75gtfzGH
zADdN3SMQjcUj5Cr8u7mGvoznYTRl5XV1SdtLypqRoj89p2mxwqKxweM4BxZ45jep7jNXFBMsO8r
5s5njlsONHqkfbD1yIqYhKoFfAMNHx0MIkHZr/pWSb/f1VTbp1zZUKV2bA0/POwGsrKDC7dECmAh
wJY6xf8AwjqIwx6ZUYcyeyhVmH9NZ9s/TZ5qDjOkgXe1g7TM52F6GEPf28hmayvwOlvvEo6UKpQs
REHbo+KRMXl2nC1x2JUsY1JcsipMQW4Csifsj5Zzx/1Pjtq4zPxhUPyl2W3SW+YWysWV47aXMXGO
8g7cP+gLu3f+ScTZvj7Rx/KcPjpF1D3gqnYvHseN7LP2TUbmhN55CKQDVLBlUNlyL2YxiWjs4CVK
y2De4t2vTYqRPnMBmiVJc/iJ6OWH0yxvlcy3xM1WznX/8aKo4ZBUuj5NOlhq3eXcsaJ0dhboJ0PV
FcVrEoPDDuPGahk+3478tTEz0ikbnDHMA0BrbFXq73Pb5ZAkhjVqFKpp60K4krJNIstCWq8OAkaB
sKD+F0jR6Mey8EVi0yyP06bzjmmWV88f+iCT2JLDwRcyH0RfFPtdyjHOXdRig49JAtE/SLN3EdnB
7b0nvGYJrDQFhPp651gVAer8ZHmbwXjbCPyVdGw6TkCzDL3FKyXRm9k5vFb1XdJEfCz3cG74IK7T
ZLbgmuvUTQ0/9nxQyVAUT6GYNo6Ua7//GjvvhslvOFw0Fwuq5kX9klnLKbRnWHfKz3keiI2z5MrK
tY1od+Es7iPc5WUg9m7pNXAFc/6Dpuz1YwvJjHOn6nhWeWFSj81wEoVa7nwZ1DurHueNTLmSSv7w
q98NE9RurNyD+GPCM7eEkuX8s3WCjxUY/iC03z17Sv3UduGxlHghINCQWau+NC1axzN8HzZ+/soM
mByVNqtgvXalAg+qyZNpbBlKvOUhHZYtIuZK5jApKnC2sMpQEJKELPuWTsAIgGD8CwYL+7rRXwvl
xB+aa1OyvkeY9TXr+ksbOk+d6pyoYjIBGGkLAbZCmacmMYWUZUP9bPESrwTESAHeBFkYz4qDJdzX
IEB10LTq0inRc3VPyRZNZQ2Pb/JUtFcW7tKWNMGkPLZstr8oVVgJYAbiS8ZcPxosEv72SzV/7dHh
a2GotzGkK2vbVLlHs80uSspaAEnGXe5/U2or8NeebAQ+BXAitdB7vowoc0RFwT8HakvAZGUDJkbQ
E1c5NCiG7tLp7k4tfD+XF0+OSU+qPVleWPPl9oJbW9jGRWlxSytr3QKcgV4UAPhMn/Or4Unmd/9K
Lh4FIMm3X7SSiU2Ze92kWvVeAUnWOotBmhmrIZIhBxdz68zy9yxgm2wWJwjCcRltCJqUwCQCslid
xzlFfQictQ+1SmyTuYIHAyOuUy/hFh8ebAHj+VItzq6Wxc/bw7T2Edd5epct82wpAAUZAWLqgaHs
2z36PrFdb3klrD3+OjvvHg/l+nSQYSsvksvYKzmMsHwgEMnpY7/++tp3j/chjSVU5XoJCcY9C1CY
AB70lXH4Jtx+wd/Dwjb5Ju00a2cuwDyscFGQaX22fUvF0CzdV/ncRABZ3SlKNmb770vWNvkm8C4K
ar9WuNHNvQOeUprjttnqGKqsAIR+zKYSWLT/HTNtuVSIwIPFT1h+mWR6V4bZBglxbbaN4JYW2AwB
yu4XL++KuHEU1CprnBZLd6sg+PcUiJLT//54kaHQLmeIfCzWeHbZfOxT+3B7qld+vEksSXXe9s6C
vN1dIWwwqAK3yNG/bj/872nPNvkkE1zpGyJJe0kne9zVVfoGaZhnVrIG4D9g18tAbBThV0bIFKgn
lWoKbOSgDFTi7KTTofSHl9sfsTZCRjADLgzEaomrM5R5YyB4hwLiaOR4++FrI2SEctM3GSC3uPLP
TRHZ2ffg2poIXgKoag6dvXE8X3vJddDe5wsfhPZ5cFkS5M7TCCvFuYeU9Oh7QGtjo8sqQE1vf85K
LJv0kA70E1tXbZpwf4IvFbznhBuQWEsPzkNcbVTT1t5ixPKoW9LZGgHnLCfU7KIZllPwDosE5/uP
fYcR0g5ukbVLR5ZY7uTD4pF2O7eHc0jOeX8Ml5x/LJP/R34+rMceWhphMoTBd1dADg+S2H5hb6TW
lagw+SI+6Top0by55JDRkhI+z+7GdWPtyded492Sqjvme3KwYC8KHY1L5kz2rrWybuPpKxo9tqks
b019NylfQX1Uyifp+sXBCaoANmNCnasWIGloLC7tU8mAdgA9K40DNwsh3y9QQBzqnkec9cuRy60a
+sqKM0kjANuF8H6ApL4oFzTpuzHo7udADIldjOwiYDX+sQAyiSOlnVMQ+4B4ABQFbdbFnX42vj3s
cXnP7z3u1Bt5Z2WHN/GDdiM0fIlrfBAD9MAeIg7xBDqWcAK/hHX10OCOcjuU1lYK+9+V4mgcISeO
Dvs4f7dKepqrLbDO2qQYaSAcKtDdWjx5IQRa2OjKgAM7pS9FsQUsW0n9Jo4QR6AK1eq8xSoveRd1
JGsANrIZbLsytZEC1sbH2Nv1aBdzXqXdRfr8ApjJJSvkRhZbmWQTNGjDZdAa1XX7Je5bpui3kfgq
Uk37hp7Njo2iisRCPnYKMtGDqMR7cFiuWFI6SwIv9Sa2hvQ+s+Sn2+to7WOum9u7jKNy+EYDzm8n
AwrwUc9bGCjK4Wfv5sOxmoKnGoj74vPtd62srD9tk3fvcuDgAOR0RZMerj2O2BfpL5+rqO28jQP2
ysLyrn/+7gXFWJQECnYkkQB5h1P3mk/zxW5G94PPvy62d88PUNL1g7FZEr+pj10N3tX0as3pB6fa
CGlbuX03lymkeCQ9W/aVOjU1cEHIqulwewJWgsIzQrvIUs67otOJF+gHh5enGuYftx+9NrfG1t4O
9ji6ZQC/4NK9lHMJmrA8y/wtZRujs/YCI6DzYEDJzR36i3K6U5OWXkSz7pzN+bdRQHfp9lesHOlM
NGEeUhi6ZtCqT31g4uyvtjVF1AL4Pv+hg3pjqFZmwUQVuiUwhVWLVco5eV3o+IJr7MYO/3cEnG3q
WftsEDnukwQy2fJr0VjP8P51Y+TXB0RBnEv70g1gkRFdbfVx/sgO/bdNZZtgwhTyfSFhGU2spT0v
JaR2Csj8j+3Oc14KAESakqDrSQ+knXCfLnY6+3V7rtaG0Qj2WUD2lVQMwzjQJ7j0PbOU7W4/ml5D
7m8fdX3nu0CHc2UpA9BEobAji2NApyFp+krx/dAqcVe1MxeRFiH8H8ABqbq4Yrx7sZVezrYCxDjy
dRPikO7Y9oG5js7iJWjQ7m1V+3Nup0HgipaDMcpdu3uC0tIAHeFyyvhRjrqM66FaPtTLs00d7WKY
XQg/+iSxmxqkqaGIlmqMxopvoQhXMq5rZJSaAF6mZmwfpKnVZdDwDAKCv7nLLSvfqI+vBL5rZBYK
Gr/ofcxzjrEJugd6BSk7nzTfiJk/DbS/TbaRWSaFbKJmXyVzA+UESxbsUMDx+AmV7OLU1XazI3U6
voLiAgE5XUoO/+mwO7hg5JwUd8Pd6C/i2e4ce0fIgC44qzQuT+GM+wGvT5507bfb63JlKEy4Iw1d
WP6W8O2YivABS+oZekmXbAkTTbdkWFaiykQ8EnT5hedxwEKz/gSD5DyukXY/lvlMwGNgoR4VKOkk
Lez0UN95sFjxsfOeqZkdhqoWtEevTOSq/U4nTz74futtoVjWRt5INrxAhb9clLhUgBeXVXNktn2B
eNxJh9PGSWxl7zEBj1RxEdi0nyHPcC/8A6PiWA9wvQphIT1v7G8rpz0T8RjUdTY5E+zApfurr6sI
raeoBcFqYOmhJHdd4G5k0D/9w78ElWMkBodDlYlBAepSp7o4WllRHbNZLb9BUt/jKM4usPL2otqT
8hPkffOnFAaFR0EDdUqhdH4qNR03fspKijJBkb22dYkW53BRmQMH4tTpnyDQR/dicrcc29aCxsgg
vdO28KXIhwul6XgCfYJGU9+GG0W4lQ8wMZEsJ17gW950CYdjAwkVNmZ7BvLV7Zyy9vTrUnm31am8
yjWjbnmZgiUDwXxJ+10xlvShgCrJRmVpZWmb2MiuZE4FIvyAs7hfHuCBtby6wCyNURuE4FWA9J5H
rT9OcuOb1t53jeJ33+T6TWDNC08Tx+UxYH/2Dmj6e7L4v9GhoLGogy+3B2/t9GOKZzcoHYRM99Ol
U1oBgQmDRavRr0XTPmejR/eeo7/JOfwkBIOwFb1PcUiI4PP2z+33r03edUG++1DQ0qvaywMol0i+
GyDPUDlwdFdbba+Vdc2ux6N3j69prTpasOGSZtUzK7rvxbAp/rj2bCNBuF7oMGojZrrAObJF3tvg
1G6kuZVszYwjw+x1xLfqChr6uKfV/csYol23gILrDbvbA79y0DbVrnuqQuIuSCo9GN97zfWrIOyx
y+UhhzZNEWaXrBFPwqo3So4rX2SiKN28DQoosg+XJQBOY7K1/zlANwbmq9Y3G4IT+9uftbKeTDzl
BE09bVtWfxmr3Ux5zKHcTJstA7aVKTfhkU03WcXoZVBtD94KcJT1Vt9x7cFGvLd0hgS0XyD/tuyb
zJfXVsrj7RFZSSUmwk8udQrN++6afPkBdncPowwf7XymEYRf+C4d540DzNoMX7/tXaxBCbPwFyqx
orpreq93XvarcJ91W33wBUYwW70VyFHm44UuGoUeXFrSpwxi32P3cnuo/iAT/7LnUyOkaVllil19
Xa3TdFji9Ej2eSz2DCz73XyvL5B4ju/mO/kwPFSn+hP9Wj5mh2oj56+ANGwT9Tdl+dCw8Pp2SOxU
EXRpynlvqX1z8ILIlZH/6/ZnrsWIsdlbS+C5gYf3OOFDO2KagDzZ3X70yjo2IX5D5nva6a3rUaXa
NY6150P5wUcb27zl+qydOH61tshryqeo8buN3LQSIiaar5FZ1ZASCO9mgIGgT783PGzjUoffU7t/
8rLp5+3R+ZNc/7K+TDyfHijLF8+iST0Hz+DStxHnsopdls6R56ZqB1JEtmO8fcjQZ4o83z2W9nLE
FbiNqtHdUUuR41Lk+oA7eh8XkDyR4G+OXc8i6UzQEaH1eKi60jqFAGNB6C0bd8AMwlpzpOjhuq2K
+5KzrxZkLfbuGG4BtNYaMyaIEPJVo6BelZ4XG+6jMwdDPKrg095EIUDLFwHe0H1TKO8MtZUuBgdV
HyjS6ducTum0B15h+lqQUX8BTIVuLJi1Wb2u0Xf5aK6lHViZnJJmKpdooOEO7rIPLStf+wYdeC7c
dCPFrl3ATQxi2Y4pAGpdeuZOD6wQ1D6emZIUEnguRD1SuLB+yljrvNVu9S/KW4dee/G46CeGO9PJ
TvshwgBMXydF68/QdicRUinJY6DP0yj17PTL7fW3NiJmelNc+35KxqSCeFqpIRnuPPgFjbwWRrlb
3Ny1lxhHl6XKfQZZnC6Z/Qb9/QaOxwtMyRxV7xVzCQzQ8o3a0NqbjDzWpqHItWr6ZLIdsi8C8S0X
/fMQDs8dgN67QrvDRmpeK6eZEEd7CvMGdg3ZJU1duJlmuu3z/ezy5d+mpaD8LB7vfmkHdOA9y2T5
JEbH/mdRuf8IgkaL7dCbc9AWCZ+Aopgh1gIu8fIoMzGd9cSnLNIZTMSDoHV+jp6vfwbwKat3vMSW
DUoF2+D8ruzQJoyyt9x6AXV6THSVkpdGFGxX+p31EIBlchIjKPm319nKBmPCKAsu7XzCbSihrmV9
9ibZxkg1ToR2lrWxlFc2GhNHyfLMGyFc3iWAz+X/uKKEMUMBHMntD1h7+vXD3qUOBfdu4o1ghEK0
yTsMtA4fWNY6G7CLtWkwEpPolios07SFLIXMjy0ury+QS4LUA1VlJJiavt3+ipUjvintbbfFBLGu
YkiCQc8PQ83zp27OnRh+4fmd8KfszJyyhwNmq/hT6jhb4MmVuDTBk/MIyal+QZoZRABVtybYh+0C
3aEKNRIGR8pg3BjItWkyUo2UmCRH2l0SFGXz0FeLe+i4taWMvnYeMzGTI8zH4R3ot8mw8ALCToEe
wfkZAJGxghQabb3DrCdeTpBGkzr0Dz0bCniFtXX37+0J/Pv3ERNSKTpg+XDobROWWR3oS5Bn6zP6
9LGHG+cp3wVkr5qG7BLAfVyk5c63ft9+sv2n4vffcw4JryvjXfxkMqczd/Hsy3crenMjNxLRL38X
xHPsRvf3u+9FdGij+7fLZXd/wD+P5/PhfLjf7e7vPz8+gx4UnZ+jn8fj7+Pz7/PvKfo97O+ejudz
dDx/Pkfn33dBFO+PVbR/SJL9fv/ldMK/viUv8Sk5PiQxnrPbXU4x/s4+TuLT5X53OLztPl3/Whzv
3na70+7tlEdbDIqVlULCa6S/+14f+rpMzViIaHYP3ws3dD6lcgayLQDtbFxq79EuZLC3/AridVy0
cUdY+/n2aK8tEiNXsSVL86IlPqiC/tHL+rhcio0lsnKqIybec5m1m/fc889LFkKO04qGyjqR6Ufp
gWWh25NjPc/F9NTioo2XU7/4Qlxvb3tbLlXXb/jbOmL/O66s1s40LzBcIQtxzspa7DdpW1BVzNNy
40y+NnzGmYjgxgpXdd8/kx5+PvTVLbd2wT9okL/9eiM9WaTIWto5XQIvSQkZt/J7GaJaCSlXtsBP
gNv271E5eXaynLLZlZMkn0dnqT43aeH9q3x/Ovp1A2O9ggNliGZxymMIGNo75ep9AREXnBbn06wc
9kk2vLxridX9000avkSLbnRxVRnLaeT4sA+JnZHiE0NeRHPYz0cNX7O48SFrWBU9RD9yNReP3gD2
qashNaSnHLwELKj02Agr/B02Oo0r7sw4w9R26UBzbYDGKuzuS+hLossYhHV4XJgTLjCyG9M61tTx
4GY1w2c09p0ZIAZgJfeAVuNvcI+OjzTt0apamN57IvMe0OGdPqOlyHYwR0xxJxVdzBq3euumuX70
em+KHRXk+77X/RxNFsm+iJSjxsMGtlMK0uG8H7o7z/K3IItrC8M4XRaFymku+VXHrSueUp6VcVG3
Wz27v58BiAmv9aAPls8YYKB2n1XwrLWOAytx+JY930pdl5gQWxe2XDyYpHtWYfswztbRz6pz34TA
ZYTwsKpjq+l2omFPWQcVXFqCOyXSjULNytCZoNsM4AzIMaGMiNpTlHaPffZ6O9f9/WRBTCH3hdiz
I6jsklJa/ZGzcDlBx7199P2BPkwtqZIhdcP97ZetTZGRWAVDuxbq7yKRsL+5LA0f7svZCS8OgU9N
1E7dFpps7UXXYXy3e0AZ01c49PtnCbDk9EP3ftSPD82P25+xQjkiJvZWFeXUDF5bJm44EidKgdKZ
T3abCyfSHMk17oYBWp3KY4MdQTvcZREvMvhg0mF0jnVRbqKP1qbPyLXZME+s7r0q4VPQHEDoLn6o
cWJ2zDzV7TM9QSvIHubj7Q9f2TwCI/26OpBD6CPESB0k3iDvSM4+Wb67cZlaoe4TE6M7LSXRtRz8
q3DyglxH5QyYRK66rzgOqDs3K+iZeXR4toXq4LqnIBSZCWc5Q5p5KMGaSOedqJW1cxqLvSoHrJms
FtnGz1tZVP+B+F43kbx2ZBKmrX/SaWoneT7pewlVThrpPkw30Acrk2qqwGeqyirmuVWioKHaAGeJ
A7OlSmhge365s3OcgOQMlePbk7qSWkwAsCKTcIvK65J6KdFptZv+OPqN/7HEZcJ5YTNY2b1NOih5
A3QShaRy9nB8LIMPXYyJieJtgmnKapJ1ydgETYQdMPL7QILzsNWgWJt1I5Us1dB3g+u0yVzrvRO+
2l0TM1imhK+3h38lpnzjQJbrZgSuG8WdqYCeRwNk/U/H/1izjvhGeoCovN2Oc90BPC3qh8GyugPP
s6368fVe85fTmInZdbtAl9U8T4lKywh+uIVtYR+0o8E/OOkh085GPKytUOPcEAbjiP45KNQN+HCx
50z9hfPGOtyegJWnm9Dd3Os6BpXbNhnF1D+OyCdIpsWWxe7K8jGxumSSVUZhMpsExDraVodKV9ve
N61u4U0M2/jb37CyiLxrJnm33/XLMuWVXiTozuzUuGC8aj+tIrtTG2f6vxc+iAnT9SAG6TE1cGgw
ZXIPSh9AIjXzq30NRv0PLnMvDloJCwLo+jOZT1tQwpUlZqJ3GQi8QyeyOmmaPoigwvszHKQft7rJ
I9fLcygA136SW8FWXXJtNRjhPqeBLXo+uOeQ2GmUNTB6lWDXbGwha083gt0Rma6qaeHJxODCFOZt
A8XfPPhYrjWhvNNEoDm94HjV+EW2by27fcS9WWzUhteu5J6x+zvBMPnZxP0z69QvWzsqQkflqWLA
uRUAcs4cCrnDfA8rnF/ccrbgSSuboWcEP/r2lRWqok5SF0ArFXt9eejYI9XqxBr9sfgxMb4wFR1E
Nbg8gVF5/qg4bioQ/reahzwA3u9DMWpCfDPZ2jPxANTLiy8qPbQDGjntFnN7JQGYIN8G7udLyix5
gZWGhm0CH3ZZ4dT3nVduiZGurF0T1FvWzTi5fShx7wzu+8w7h/4Wjvv/Dfr+spWYYqAM2te4GghI
QrhdB2mWTrBHlnaljiZRjU9+k0GfnqPHo6nXHDOnmlnkjDhpL2U27HA1AhyuE11/FMVAvwWkRXNs
0RLiyiOYWe0JsgHieZ4tMOQWysWvvLebDo4gTfvAaOndNTZxqygVXXexvapJoXk+zDHugAWcQXI/
1m2Yxws8PmKVhuGLVw8KJIWcOo+98JZDrXn/RNKRXyZ4L9xXbusnDB4LMbfZEdYk7icBEH8sRqq+
MuBjD8v8f5xdyY6kPLN9IksYA4YtkHPNQw+1QVU9MNlMBmN4+nvyW9XPbTKl6k1L3ZJJbEdgR5yB
4XucM/rSd8UA8PVkbRPHbfwIN/vspchy51ZBLeFOJegyMiq95/EsYUmD6j0AZv/DVaABKIu28A+w
rN3sEfrbMYJ8N7ph78CXFtuclM64hQp3trE87T9Ru3Pru8ot4bqeN2Z4KJuG3lmkrrfVANMS+BYQ
34/KvJhgOZT4Agdui/tRWqMVubHh5vGap4RC4JvAQmKG2dJti09CjMysdlBussaw9ETJwG9NmmNK
J7apIQR+52ZF9zTzwDm6TdfdJ5OtbxMGpf5kgk/D2EzurTZ+8JhZvXeAk6I89SUrbqGY774AEs/R
7SvLU4qqzA7uIPRNB1TKiAlcspsylVHhtuKQi1ptkyKpfkk9WhsURcSe+25+oFNT7DSoOTs+A5zL
Bhp8+A6BsEzmwtiFQrphA8Z7syHagw+Qm2ff3aSvf0i8yhxZnQ7A42FDcFIAToct6XkV2gbSN3D1
oZE/5w++l0F8nMwMFROvFTmABZWX73oIUOwhA4PNZ2Dp4AhFdhZj455h7cLaS5KdrWacKV0tDrRP
6KaEccYNaj/DqfHS7E5XQbGv4bAb1k4DunbNOqDos3b85sNSABYotnlMu9nfjonn1aGxGcwJc7f1
Yl9UdgwNtOxUSniA1JpzOC9V4wZlMw9YZMvfFsxFGcltRxwS9LwZfXe0N1MDB0nPxQeWwI3nnrQp
nHBIl94GVmZ+qgpm3gU8V25MQGFzzxJYH+T1iOsutWgIyKAHOL/h/dbztNm6vJx+KgkBwqZl6tQo
3h1aeFr8Ccqyueu6eswi2+/BQU/rUdFYGAWnHgPXAT+s6rJScTunooHxgwMLo8mH10fqzd/R27E3
SW05z1qlzh0aY+Vm8CZ5KjM5j8dgciuCj4TsN1WeWajP2DCeGQo7bBRk1uwmq5+9SeQ7KSsrwqGy
3I5EF8+U+mIXJJDSFVn6lCIIUbfzeeyVJT3N6LqFJkn/eriBRczShMcuLO9i4Q/TnTsk/KTLmUbc
tEMo+6KKTUd11MvRPChv8tMDZYP/J2cO5KCgPeb5kUYhe5cBGx4GwZTGBjqUTjQkNk0iPhv4TWJt
ftEp72K/LAgYxHm1yUsYFXGdwR8EoRXoqAtYd/BY40BDvqk/pqKVkdEmP7QMsNbU8trY7ersT8L7
8WdhBfNLNhf1XoLh/sdAouzW84X9IaEjcqgB1o884Xj7bJDzvZiVH4Gr3sQd/Epu8yIrdmngq+2M
IjWDU5bL2iizTX+bQUwJyHZl7xOI4oj7UiR8S1uwnWEJ5LI8hLBd+2H7Ve4dCP6SoR8Yz4L9ii5g
Uj3a5W0fTKqOyTyi7cMp750T43k7fPG7uzjRpWeVm6KYkqOrPHdjtN/DcMM7lXWlNpe/7Ctn/CWj
YlJgUZiqSo5ZZ3ZOm3zoFk25qhx+AWJ6DZO79vldXOW8NmBFngzqZI/Nw1k1Dw5PXwLrWEs2BRwu
cNRxJIQJdDTddjbK4zGOV+CVX56ftZ++OML1siDwY3KDo2nkL9v+65Te8+WRV449S/KDo63KUmfB
mspFq2EoosyqQkquXQZWFnZJfAAvGOBzR7QnLthjqea9m8ttoqZ31lxTtFiZmyX9ocvAGx2dpD2R
/oebv/Dq4/LMrI17fqVPN8IaPjkK7vXtqWnnR1hXfaN9+nR56LVZOS/Gp6E1vMwrWoFG2zFvY/s3
IpNQUrtDSerKfllb1fM7fXoAKsSePZeYExyl4Ign+c64D5d/+9q0LC5gHcCOLjUYOrD/Vu2zfU30
cW1OFtFZI4+plBTdaeTPuDRuofYU132yg4lb+LVfvrh94SMAxa6RQpsJF7sQJFCA1NCiujz42owv
IlQPE60JH1rQV3qY+lW+iYUFpyVHiuxrteMlYwG21E4BNGaLxAuAJzCtDZ9O6KZsL7/BysIuhZw5
S3mgEx+adUPCQl25O4D3RHx58JXVXXIVXFa6OOgmzcm3XnJ8e6fEjXuTxyX54uou5ZvZJFTHRYpM
Q+q3PghuoR19JbuvrO2SjpB1DAfOTCOaGutPDUJhT90yhArTlY3p/Vee/8fljS3itRvaMR3aKTn0
EJLb2qlIvxlR+/uBjcV2pGm5UY1tNq6bATY+u0X2WNTQD+1sXqbRmTI3bltQBk9+m/QPpBBq6zk1
vddeyn9C10a8AzykbsGQyF9gtwG5n9Q5mwnCllB29niXm6HeuM007xgkbGGd2rHbnCvYvbMOzp3h
XFVNFk6Dpn+mmjSboSB/ZT5OH430m7gvIZ4bWwaK9fFoOU6GQ7yvXoCDyVFwat32fI7zB477tKgO
c16Nh75ltoiamZq7LLMLH9aAXYOQ9yxY+DEDp7yZd7vAsGyLtp3zpG2ATVXf6wFjozVcOUyTEB7T
U0yMY8B9KkMlYH+MBiKK7x4xdx5whR8zE+ZmglrwlnvtFFE9a2iGA0+dxsTLik3pjeUtCKfzT7gA
+lHu96BPNVrKfabhUrbricvexACuExxkidmKvMUVJ8gLC+aFQt3B7iG5y6Y82BUTLZ5gwjjE1O9L
OHryAp6PyPNpqOB2cAtoS/c2dn4d+b3g+yJzuzh1WwoGdKZ/uRD73VJ4IaMuZ8TLhBNtTGf4KTbD
xI64trNflJHiBLQNe00g7Bu3XeqVGxyUna3IWoF7MqQGpg3lc741UNePBG+mKJvqPznu2O/TqFEZ
CCznSZ77/m4WOJFF7Pxn4QV5ZHeEf8smNj47RsEDT+CNYhfe8aeZ6waqAkaFFZzoToUcgP7lKX+G
ISv0K6ocGILKpFU4UuIHsWyd7H0A3fF8dvN/tLbKfJgnQeAxJLrSd/BTq3aiDFTYdSNk3HPZ3CV5
newHcJgOzZTgzmISuHTApa9jJ/zMAoTA1MV9VJdE1lFT87HawE9qsjadX1YnHLq6o+e65tGYdNjM
tJy3kL9oW/gD9l0f1vCv/mlTB1orJXxgvnOEFNjnSPzfQG707nnQ4ahGXfFWzFbwt7eS4teEiug9
yoygI9vcbmDbWZkXKq2GAe+UzGLrMt+7HzV3cKEaOoDgh0TdofqijoN73gGzW51sqCM/DLVnxb4y
Hvxfm2IL9SS6caEV0IW8g3mdXY9kq6qpAX4FqnSVU4gjk05V4nJrCO7HrDx2PrG3Du3ybdV1VuTi
FhjjGOui9tF2ezSZ+xuNuN54FELSnnLNzk3mYiODNt9anXe+xJTdppp6XPjLwb6pgC0JGbfGHSSo
xL5rSyeGo2MPN8iy/2ELByK7aV2BDjPVoCVZyujHYkqLKOdz/3i+tjwgU83HcqJT3PYFZA6lmRvs
3ACWub7oYR1XJsWTx0cwATEB086nuVVHWeq3BwGvTFjgzOq2okoccOP0XzLUFrYSMfs7Bak7xE1p
CNXoEYxrehFr1TSvmc/dN1FpJwZ4V98CCck3NpfQUSJ9qsbItAmWXBqYGUow7qDWxZhSZ5WBbk+o
N8VmmAiURvW0L7njh63jyGPZijlygp48toMvODxPO39X9nx+h/Wj2IMLb28TJpwfHeSaP1KChAH7
q2ZXBtb8XGZJ8s2aeXHQNOvCKgONGMUMR9zk1OaP9hhMd7kzy4cMsvBxCXzW3oBlfEwsLG9beOm9
tDK99+qebqQ9AcLEq2DDTOp9+MSAxqPn/h0UvjlMcmYBjNu2XpSCbA4J9qbYTMqqX8mMdm03sK4A
n9hPjxLZets4zLot7Qq73BpxO3bIJDeNqZJtUbDsVU7JDMNteGUwbpgIoYA84loBoyJR+ri6oiLc
WpkbaWiq750GBULZB6BFDTKsSXpO6Fa+txyVHGruBA9+7Y0qnD1UxsLKF+22A1P9RKGf9dBpVoS4
vE93gfDKW/hwGxk7hjvb0WEdKjletu+YhWUZU+fGqkfxkiSWeBmEQPazKjf2Ajt/daxeQOs9LU8c
VOdb2lvpoxzzfCurDgLhcEmV34mCHnrkIviOpHJQ94BA7i4ZpflFvHxAXdBRsJzuYDHakmQ71wgB
W1ZlJGTi7SuV5XAMIXqH1W3hNZRbIaPMjoTGPUgAwWuH8PubD4NSBJEr23JnjRKeyPbIvxUa+SQH
OGHTQuMbQCKHtjd1GujvY+MZnL4Tf9PWxIMZm5dG9eQ33xuIym/ooIrIT4m3g9R5+kMmU3lD+ZDt
+qTWT83ZDTI1MwOWCvQ6OHzhvs/7HN14Wx0tlPQhdW8b/Brbn8CHLJ1tIoM5KssUdHpUbOm2lV0f
wYxeHMfMsKiFN9FuDOwynGrkFhLMH1R56ZvDWrB5bOJu8J9JmPtBcATLtsO+6vzY5UNwU+Icfm9B
h6FBvZR0vzMBjFefdu43fH/sU1I1bA6pRhbZooPyQomBO3ZiNXZcGZhJh7zMxEPZj2Zb1/DTRBW/
inmi4QjekrZ/R3w4P5SP+u8MuGJsO7p5akdlH5Jczlu4t7sIYQBbgoRNT2jP7LMqEzucljR2Tuvc
IHadBzkF3q8edcQY3qjFhpd1s0dBU98HgrX7IklYVLGs2ZlJ+Qf4H07bTrrkLmuIHSVlT+5wqaF7
DRfV2FNG3YN6nDzkRUGeoVDbvvY5Fa+D6SuInzUPmRCo1NZwpManId9ZTqXOn/XhppiKeWuwJfeO
cixUnRMd0wSf9c7J1Y2Ad/LPrsAHAF64Z8ULWgW3PeiBuHTDidFMpP+tIbEW4tueP5TUdu9n0qF0
h9r8t7au5XuJoiIkUlGwA+YOVsJwGn/0UI545EVZP8BTqfgz+X295RAgO8Hg9Am2qMWmSZ18V/td
fZNONn0GR5j8TlgtnrWR7s4qgRPddsg0d3BqBjlAUBMGDh3eh8m3//LBt494YbOxuqQ5ZEXiPOGg
HeyCeZpeHTWTnWds57cGjv+ndBXd+H2XbNHqqkJFG5Bz5977VSV9eevqan5NUeyFJ3RW6WdwDPL3
Rlf9X3zm4aUeoLf3XuSqedS5x9EFH1v7ySstnsHuXGsWqjJFaTKYDZx4RdkItnFyWY5hqpMKl666
yfb4YCvU1ahT3QHvC1JcVwZ3lSTDzVQ69qZuXfLaGkruR2HBAWKGjTpKjaMnY8n4cKwBBI8dC3yR
EPg+f4wHQ8xrz0WNvV43QI5LFWewOn9AUwTeEQ2OYLucWCiqCvsbtSSqVgbWzj6rYQ2V1TKalKCP
lTbitvJ6tlOC4ctV1OwmkbKN28pP73J7QgcGOIkd7333obST8jU1AtImxuv0JgU5YxN0RMf4ODM4
4jKOLwgP/NCgEL3vTB08jL0F3gTMhNAOMPW0wfwFv5Os4M+oi5tzu6ffuJ5Nb6DT7gMwidPxadCB
9QOCwkM4ipFGQWDbBx9KywctemA0FZ2mjV2lKQTxLQnf+s436N0kNG5yWHgT6jpP7gibs42Ncv19
DonGu6CDMbELa/JN3qthUydOel9nbn5HPJJvZ5iF/yY5BDVRKjdeiOTg3FsdwEYEjswy58UDEGf6
TqOk80dZYCRAIqgBWtSkPTxqUYv23BY2r0nTmdsUR71HYcCrr1pSPioC1bkYV7UJOb5vNkxPO8aZ
t7OTyt8xZ2ofUepyXuyiI5EogVYtnGbYTbA4D2FHZuswAy8kDGjW/Bka4zzkIrOgRDx4T3BZFyKa
Upa7gEUFxRWiwNqtclFIsSFL6KaJ3ZwyISM1/UDvMcRmunzfXht8UU2BmLalMos1Jy9pwq4+Vt1v
XVxpY6/d5Rd1FIUC80QMxu6xD5H6oTMa+mk8AD92+cevVSIWtZS6tq3e0UDwTi6BDGh2z8012YqV
oZeM77ZrLCfpCGoowR0++7iBXKmjrg18hl98qrhBT9oJDCmTo2eR4zC7r43MPy5Px0r/fknwztsW
rQvj+MeSOEfTe9/LRNygFyHCYGIvbVJceYWVPWOf1/vTK/hOoWHlnnUnFPhiIBWAgLwrringrGya
JeMbtf0Ad0O4HOc4aY42UFTkZ1370Wylm8vTtPbzFzWUqdb1pDIbVp8V7o+MZZu+7O5HS+dXyjRr
8OX/iHifJmggXkk6WAmc4K8JX8pdV0ZZLF+9nzzqcVmLvelKMXFtshbRm1gq4EZV7Uko6HA1EBRH
ViVIRyKLL0/W2hMWMQwJsdH3od9y8l2k6W4IcWkJocEICa3t5Ses7dpFEPfKHyu/RbU14eMQ1Sw9
Vnm3L2priMErMyHPUcy5/KiVlV8SvKUsGYccSHMqNJBV+l5Az7G8ZjS9NvgisCWYr8VkobXTJs+V
gy60q+Ccfk0IYW308+x92lKW8sEfId65/dLHJP/uOTCZh5nr5YlZSUpLanedgXkmaooDPbTXCQ7p
in9NDMRacqu5MVlaQG4EzineppaMxZ7I72jH77y+ba7sof+Mcf5RF/2PA/RpeiorwUUARc1D0SnU
adCNmePMlHoMM6rdN9iMe9/mIBmbSIhO3s19leNaKqYDSrZevoElmAQG2lY4OI/kt5FAImQA4YWj
D8hIpsavKeFaS661TQvLlAISzP18RweQMpCBJoBEPPtrLdj/UtKniWhtuwFaAUKQCVDMN2lJYW1K
HPPW5sRc2SwrKWFp+CJT25HlULvHubaiejxU3Md+YbjnXDnwrD1gkRGg62qrxsBqidM09MvfIniA
LnII9taXdvuSDy0K7qcDfFeOHUe9BNTOfd7Kj8tjr8TpkqXM86zGfWewQbx5UhB9HIP7SX1NuhJ4
nP9NAlopxgkU85Eh9aOsyCP4o1dS40oGWFKSpZxTmoLVD/9r//ssqqMo5ZVPyNrQ56n6tCXZwPho
mh4SlbTbDISjctd9TYHJWhq0qNb3NbdsXDwHEKtUFyqFXVNcmZSVjbjkIGvWpyglYKOgTRAIHjeo
h+T6uQJF7Gu7ZfH9zhydKzNQ+4h6RCg97HH6U3nvlwdf+bBai083C1LAghLYgeDuUKATAmPJWeqX
wHOOtVv9hc7GNb7W2govAjZFCWRyoJEPusY7gCpRIq+d8P+1AjzAn//dOzPPUZQMXPsIiHC/RV9K
7gPcwe6pxlVX5oksriS1f8Xt+UGLr/c8T2VApowebVjBRAFBlZDR7Acnwfbyaqw9YBG7+ehWsrFb
qKeAFGn8F2++M/VXPrLnX3+evk8hNqQNHxqvg7RzE3UeAHbVj6L1wrb2vpCSzw9YxHCaCu6jLjgB
71wFsZrLTZW4WxygXzs0Wr64Buft9ekt6kpKFMMQzOCuR30wh6T6HYC7eXkB/hUO51dg/zs6CsZz
0Qp8Vazq21lln+6rs6RUHaJNdeUF1nbrIpzBLza+lcCuTGqGRmwa11227YZfuAV/8SUWMe2gJgLR
PlguJT0OaelLUKT3mfhbFH3Ucufa93Ftry7iWbFq0J2j0GgjYNJyR7NjEOSQfGC8fYUejP2YycL4
4cRL+D6BLL4hRYamXlWhZIRiP/BtZcmHh7mwxhuweOihLjMHgEpfRfAIE0WIYHCA39OQauUZb1H7
7GG2BGhBNDRDcyOUgoz7MDbqpoLo+l2hKcRna9d9Qq3c2/ARMibC7rNvOOAMKJpODUDwbZn1B8eU
ZWzbQe+GdLTh3ek2GjNUV8eBZ3CFRY8TRd9BOnu3zvpvnp1c0w9f2V9LUizNfLtFb9dGt6gE+rPc
DlUfmnn8UQNZ2enuSlFlZW2W1FjK/N5hE21OXbdvUQIuQM8AFvbKDv5XJkeQLMmvKCjaemrn5uRC
Aqlj1dbUX1HXOg+9yFFsNsZHnbw9FemT77rhPPy6HNhrM7LITTB9LCEzlMMPpHzrUhQJ0Y7tne9f
G3yRk1o5ZunAAXZJHLDY83zT8BeIXW2+NvoiJ+kZVrzDJOZjr0/EBDEZ4JWcXxn8nwII5xlfpKMJ
XKU892f/kLOyElGRD87WsyR6vlxXEbQCmlMgA1SnSx8nm8hPunYjqZaRrVQPC+A+2ELNr42VS655
cK2t1SJ/tQzEgbYYLegbz2+ihP2A31o7gkb0lQ289oBF6rIBU2e1gxRMbG+j8mfQl+JG/bm8XCvR
saSlUtdK0vp8XJO82reMvbuq+fu1oRfnDwa+GrdzZR8DoGCS7IEO12Zk7UcvDh5+WvUO0ZiRxDIT
dOdweKpMcOV7tPLFW3JOB5jS6rI5H5t4/Q2MhVcGM9nCh8BdMaorz1hZ0iXvdOgsD1RgXE0G24Fy
4i2oHKGBKNrliV9J20vPmAR0XO7UjnWc2g8xO5vG/pV0dTjhM0PyK4u7NkuLMC8Ab4dlLDNHnz93
/lupgs3cdZGbD4evvcQi0hMmz7QeG87nbdm+u5bn7PPKspIYCn0o6BTlQNFQ4ubj8uPWVmQRxf3c
KL/vC+vIHO9kle6mrM3eK39eHn1twy5CmBLQDnwJnxLP0WHlvlHnysArP3tJP3WAiO97X9HjZFy+
RVvn5CrzkHXkmu/Z2gOWQUzs1OSyto65r/dzPqSA/fj3OWwILs/Myl5dck/dYq5tMPHMMdX1rcZp
Kmwpe64VLnOs+OCefaWsvPac8z7+dBCveq8Msgwx0U9GbbJG3PKC7+apY7DVJkdPXOsQrU3Y+d8/
PWgaIClXumQ+zv2UbqTlJtuABHzjCunsLs/Z2iMWH/CsqO1yTqDmVIvxSLjzXejkLfe+QmfEN9Zb
hLYMRirdLB2PUMCBBpofgz73CqT8ldzHzhG8LGyex19ENlrVtVW0CZKfA/ZPqoiGIVjLIE3ag6Yy
AoFYhzOsMd65MvSEW3HzSnE63gAWl+5AIsxliIoRLPHmMmiiTNeoMwD9ujd1FQRx6aQ5AFug6N0S
mU4AeZIMLRFJ+nuIhlvfK9/Ovs2zO/9J86HeskGPj6A/20eIepLHwm50PHIbqL5ZT+Pvywv2z+7J
+ZUX2SVB7Ce2a6mj3YFTRwdISPt7F36dWoK3o6qXFuJUAYM2AEScTNPE2s6/lkeXDFgAs63B7rr+
aMhjDrwrILC3LbS9C3S45n6ML7/hSngtKbC6TcGyByzmmJOhiQupBqgq2cc2qd7K0oP322C++KRF
QnIbO9NQbACdX3Zv9mS/sAIo8z41OpRq+gvVjuxKaloJsyUrljd8bo2y2mNXlEGUlRaNNJt4qPW1
pLT2hEVSolabS2vArFUA1dwrXo0PqQc4QGrr6kreO+eEfwTbkhoLll+f9RP0CQLefbiSbPkAt+7L
i37+mf8a+/zMT6ku7Q24bzATPE4lAMvkxZ6tDWn/Fpa8sgJru2qRieBSCdB3wtqjD4nGMJMQ/Cn8
Bzfot8Wo/3KW/b78Iue9868XWWQkqADzDAiw9mhq8jORwN3p7pAZ8SChVu415sfo8CvZb209FpkA
SGWg4poEOpnUjsGGTEMq5j+XX2Nt7OUpYzQtPqZudwzmYV8MPrRd6XzNHnBlry7JUpN0pKYFlEbA
7d2wRL0ZMW6tHILCl3/82viLuAbeCTV1W/THcQZqNxQugP81LcDbrDv7x+VnrOynJV2KWoRzx07l
UY6i/JE3oOA2yikPdgB/JNG4DtDMQj9fftjaCy2CWzd0qvQMCaxcAamat8Bt9b3jHVr41F7ZTGuP
OP/7pwAsM52CR1DyQ0BvwE/ccNAotboSfGuDL6K7FiqwfF23Rweo6Z0sMgZ5UrhwD01fPV6eopW4
cxbxPQZFO0vBy2NLi3mCmRdt34vS50+6AkQvlFTAmElxYKln2gRXHrr2Xotgd4DHTTjyOPQZxw8x
oWztTW9N+8Vi1tIcZtS5HYCMKo/GhUgHenLVweIdCM7BVS25lTh3FnFOXMWHEaXDQ2XBcTRNvHGn
RnUNm7WS1ZdUK7hODtnAINQhKtBExX1Qm1BCccmbny6v+toDFpEuoF9poNDQHJ0sGN8GlUMNZpgD
s4XwY1aEduLnVw7KKxO1ZF5NzkA101QcSUn7nVJBcCMH8HUuv8fa6IsAH4FLsuFCUx+7AXg/SMa7
UWIDb/a10Rex3Y12kgZtgt/eOrdTQ55TBMPXhj6/0Ke0EeQA3he6k0e3Ev79YLl/B5BKruTYtVlZ
xHRF5ixhqJYcaaHMWVLrrdF5euWXryTw/64Un3650rxx0wLCjKOxxLuA904StqNT3lLWtjd6ht5B
RAAguiK4s5Kflq4v7Vw5UI+CYn1fQiC0sggKQQnoVq0vuxgKm03EXP9Xz6pvX1uYRWB3MqlSgHjb
4zxXT3Vevih5jaO5MnNL8B+dZEtqC1Jw3tQCmwHcOloV7q3Ty/1Q5U4ki2vmDSvhvXR8kcZJRyDI
oQlJajAEql2QO5sJDgi1Vt8vz9NKCl+iAi0bWg+01pACnchzMqlXn09vaiLX3J7Wxl9ENoxGc8sd
CHSscSTocCmVhR+W3by//PNXQmSJByQT2FMdzGSPYJ3d4TasQ+HLr6DbcNX8z0rlU4gUqpQFiF04
p+WgsnIJPh6l3o1m7T1xrrFC195gEeSDhFhN72CNoahvbnqSjTuh5BevRUvXl6rTtQLzEc05BzSM
dMx+1YbyaBJfPDctjV28MSlRklOwROggtNF15a+Ayzw26tr8rG2gRSBPU1dUY4FTfjF+b73v/XQv
rvXk/okLwwIvEX8lgTE3cWsNtC16yzEtjAcuWp7gy2kR8xO47+6tZu3wrTEj1G98yAoVcELY85Ga
LYXE26ZNvQZyPXYWOilJXhxhfQxeDSrBKNjD5S2+kjn/+/GfdmFSzVVKzxqXRZ2coGty02b+Q027
J9jZRX3rPpLZulavWkltS7eYs6puWTNuH0cvJnawJRJSqY21sZofXnCNYr2S1ZZwQu1ks9/BT+KA
Sf2t+mIKIRF8B9jM7wCswMuTtrJrlrhCQ2HYCNUp/+DLk9cEoHeRCO4k8ddGP8fypyUZCseyGlBA
DvnEx61A1RUyaE32lsw1/+IjFmmhHSpVUeORg4uNpFoPilNeumsB6b1ySVxbhcXZndHaSmcO3YWO
1m1MenkL1VYWGgHGYuBc21Ar2W2JBgx60HqzpkoOyZkz+xemFl9bgUVWIFUBCWhWkENPb4xXR6N+
znBovDz4P+VvkReWEECvAkp6GubkYKHpeSIjYzcNWNVQQ0MtF3pVtI1BPG9+l2BdbfwU/TI6QRmL
tO28G8/ccCcFObQGY2szZWmwgS/c/LUG/xJBmCekgLspXrxWXTTmCdA2D4BLbC6/+UrYLCGEPSi2
dX4eXdV3JfhVVXGwrV+Xx15rOC9BhMbBeVaBpX2Q5VkyTAy9euyCwuVQ4gTQhjVFti8TCa36SQfu
rdvP1aajpXfyZisG3yj4Xoxj+o0kwrryuv9tw39Uq6zzPHwK5FblLLGHAbOpAQtQ+awjzpqwQKKX
CnaB4FSGUG+5nczZ8H1qrQ2fyytiqiu5dglORNfVDbiiycFuhvsEXGPjDmEJXRuoUqrmGmpq7SmL
PKKaEoWlts1A6oU0GrREHuzM5tvUde7nRDfgflhvl9d3be8sEkqBOCqqoE5BNXDyfdLKdsun5k/B
7ObKcq0kkyVkESqjbjf5Jjs6wfdmLE4Wv2a/t/bbF+mko2kwU+EnB1bb7xA6FdsUJ2wvAff7K5MD
8uv/brRaDD6pjZUcxtGZInCD3XuYuwxPSSKyL82Ov8Qocu3n89nM4NB00EFII6v6GuzHX1qeDGPb
mwBqFAdRorfSQQQ0buQ4XPnd5yn4/zHoL9GJCaPdOIz43ZM1JWHTJz8s5r4PY/aBfiag3dAxnogL
iU5/d3kt/v3l85doRTM4VZ0Q4h94YRRo9/SHV4hnFYC+MmfN0+WH/HtH+Ut7kRlEDDflLDlkYoyd
6ql0eqDhxytfqH+fCf0lWrHIc9etGgdCL11xl7HuVyn6e1+rlwEKCTRn34T3FfQuyKDBIqw9UsDH
dsKL2My7NS5kCZNrQrb/jmc/WBTwp9nLWWNDAsCqxWNVZS9lKq5sqrWhFwGdB7mSdd7mR5C1o55B
0m8GYunK7K/s2CWWjwSkqTNIaRztMpDPKBoXboRKELQk6saZTgHucDq0zNj9MDMPDiqopq8dC/0l
vi8fobQP7ersaAcWdJfzO2c8/R9nZ9YcKY614V9EBAgJoVsgd+922a66Icq1ABIIsYnl139vzlU3
X6czwlcz4+nOTBZJR0fnPM8805fPX9oLI2Nd31dWM2+AuijQf9LHUm2ZC6NLUMU6vIaRvjAs1mV+
RdrZGc+mOFLVQwg27ZsZrMGpuNZcd+nzz3//x4IuTVOJDBCGA/ibB2gAkykTj6K4Zvu+dIPOr9s/
Ph4zLMyO51FtODiWuRe17o+wfHT6Lz6A1WrNXeFhq4lxrZSsozZ300hiOi9D81Lkofe1wbGu/Gtr
S4G9xXzujeCFSLYdDH392hu0GtJZwRuRdTo7eqZJln4fdu0d9qroHXa3X/uG1cgOBBq5ihZhhqr+
MnWP/vEHJ70bmPfw+ef/d8AUrqv4/Npz6OIhLGOlPnk6+5MWAqMZFExPN29171/DOF+Yw9dyCTTU
WYB5UkysYKKUiC8XfguMaDKXGNnjk5Zfq6oM116JbKbezKcwRPXzPTiYsT47Oetr+8gLI25d48cy
rOgzZVhNPfsqeZ9Fo/JeWHfteV+Yydf1fTBtNiKd4R/Vyt+HCmAOp3v+/FFf+umr0dxYZsHLxWj2
JI2sD/YXwCu8ubb3vfTxq8GMfvy0Jk3oHGZGf4JNO8RNVWaxV2Hm+/wCLkxHa6vEANBv4LhYQLEk
twWAS+IVqKN4kfzKF1y6+avhjMQGJYIiSRCa5qWCrGyy/MokdOm3r8ax8qocyyIi4tm2iS9fhKLx
pGTkl1+LwP5fPV8zcgmiXIYQILfbFpPSAUVSHBYB55oM6sI1rJ0SaDuYUM+CuSgMn70BC3+w08Gz
n34xillX9CmvWApFeXgYSX8D7lHspuOVBMqFaW7tkZi4AVJLY5oLqoC+s9zp4nnO/5ps8CO39rrn
qtH5l5L0MHD/e9WUUp2LzizOccd63FROhQ6ICTX+XxoEwWoUTzKoS9oP5RH2GY3ytK5yt64p88hM
tbwte1FduWWXnvZqPBeBoCFKsrKjCIGPegyLhy5FNe3755fxv+qP/9gHrWv5Ftme3eVtdnx/vz84
m/vb4onu6O40RoAZRnPsxiSuo1Ma/2ZRHTkRjbsdjp9iP0EAFdmoS7rEO6Lv9rU+8F1zM6O3NzLx
s5MM0RD9/vxX/qd7AtuBdfmdCR1Qt01aHE2uQGHoFCmicso46kCL7ugU+G/A+gcFaovT7nfAOEI7
vsjgSgnepWewmjVQcceMg1KfY8NOgkK9bA4TWEYDu2aqvzBpr6vvwrFD/aAIsiPoiLux7SQwNfwb
nYGM+/wOXhh4a/uEGBUFtsaRR65Gtm2Q9HntF+DxGY7KukjOfn0C6VheW4QuzODryrt0dIo0bGyG
JlV7z8i8lyAFfe1Kzs/oH8Ewumosk5IXx5IW431WDVGacnerwIfc+ID8nOuRt59/1aWnsppB4OHy
ia0dbEywnTMgMZbssABY//mnX6gpxUnkv69k6MVI8gUv9RKGm35ZvvXaCY8lD26NK/+64GRBxVBF
Kh9/dBJtxGDuAFeYtleG/v9OK/9j6K+55WmepxTIcgAWKGpxzbMPnG1LB8gzf4PXHSkPZu36Zzjm
S8z64ggC0Q6oJfBUYY0ASIr4/sPA7OZsLcgKd+vz+la25i5fsDsd9lYs71ChXznIv/RCkX/fqxKo
3U4xrzgGqv2bFyIu3Obj8+dwYXCv8edeTqUJvbI4wv0DURYqTNwuqUCqaUyw+fwrLo2+1fwR1pID
JoInzZ1yq9SrCYdDw/Zu+uDyLw65dXlfB1aGzZADPXpLeiLjeChMe+Xn/48E8R9vyhqEblAFR7w2
xC0CHT4MdILipd1YkcR431Nf/aj6F8AqIz0h6zGjt4MOJ+gz4s9v3oXns675m90yDOGLVkdA3pp9
q7G/q4Kx2ppsqo8pDKJXrvLCK0ZXEwuQfG4YAON9rIfxAaqxo831NTwFYJkXNl50NZlwtJyqji0+
PHtevnWHbr7vw8zstSs6UCs7OZSRy1T1y4Qd2KiYNO1hSBf3lQg0ah6F4zc86rvef2Xc0RCDGOeb
T9r8uewdDvtHSO4ZxCw4SZDpa6aXsgMtRLIb+K3VodVBehq0m78yVi5OPLR1eOOHc55GrTeqtwls
Ej9GnT3ftZnvlSfugg5Hhck79OQRHhs6GPRY60LU6AQjLihkrpdoCF9AWQ0IEmmGd1tAKv0Y2GG9
b88Y3Maz2T51qzASk2y3FV2wW0Dq+czNmFm2RZFgv9fYS0ChOpR75G0psMK6i8bUgh/XorcjrrsZ
MZah7JlMRu86Z+62ek7DI3IJ9NcUEH4y1eC8kRmkWLCte/Orn6mzn0fe/BIgDSSZMV1cdE0HmCxF
03PPeBqh4zbUkWXKSTzRpfdeCuRr3Oiat9DyFvlvjfItEQXsLJqsCuhGauAeI9BwUeqW9dgvZ8uI
WKDIo44wqHxxv1Tsotro90gL7+eQDWDWshbMaqeERoMs859xaYG9Qu0LexrGbtx0rTEQ/wbgRPOh
AM+5RB0dAz35o2sLYDnNGKQJzsH7X+mU2Tchp/lHKHPvWVeeeqKs1tvUy/j7NA4gzXJXqqSel3Bn
xnL6FRQzTrc8tM34UT2Pzb1omlnFGcCBG1f1U+LNgwLkcAAMZFGNiEtdODE6DeophoDEueshI/Fj
i5cG+pEy4ElZZ+7fIiuDb8yHrwOwOnhr5mn8WXomvBElmV+Bmm423izsH6fIxaaGCAY8QjUkJbfk
G4ROnKDgCuzkFIWDrz0XwQnPhT6VEOwYeFTFjGa6li2xA4AUHOq59I9eq7ID7j3beZqIpwY84r/T
3C9jRGEeQKtxoH8tE7zxqHZ1Pkp3EA+O6FGhmzUOAKGUVLsupUMXhU7leZGqujbRwwh2Y5cD+5qZ
kH6UntuPW9Gj5WQG5hEpwlIKnrjphArKLIQsZ1cwMMUc5c8DwOWFPQCdED71KBnEv8zCGH3V5oVy
x3iRA9JkH1UZNTtK5wI7bw5cD1dQDrmBrGMcd7YyasoUH5rydNOzqbhRFWmfK/Q+A49Ttg8yEEGH
QRcobyMcdyrBEXG6t0r1w1/WDi5i7wEtIHyuwhvqELYhXlOWKHBblm0u6XzkHKOuyEa7l9r7LmGk
vu9tZfeE6fE9IxkUiiUdHuQoGhCnTfXQUUzprj53r3gNjmDDBY4ywSaIgZGBJ1b4R95QL2bWD7YT
6iXvjFtPBxOUU2S80vEPZW+9jYcD6o8a4QrIRSDBWq59VBdVVeQpkI/xS8PviHjqbTHT7i7P4MtZ
NLDidIDKr7dJiPJ0MdD66NW9Y6H4Ev1OmULtaO8PfZyD5ywS347i1rRlmuAnszfres+Nyc7UbSSP
S+GjgKRtqmTwF3krcJ6s4270h7sWEPSNK3GCZGvgGZEqb9O9J1tkzfsCTuyNBl5yg46O4BAqRfZw
RdR/3aqibx2KtPco1wU3tbMT2Uiie9CqJW+jXBr2rQuDag/mtc8ABkuHHVENeLvzUN0QYckOKh+5
QbAHG0/Jc/AL8hGWJXSDowC/ib0RfrEiTx3Urgu5JGNWhrDDORqNmeNwA/ij+zIz6exHaGu+l2bE
ARvHGhxh6lW7UAq9owFOA7bm7DQP3BBCcuNUkWnNhOYoh7wujuEPVuT0J215JbfeDKtRlArbfZ+k
Fzxq5skHp+n0bgpt+tajv/otdWYet6PsozToMH36bnmzjGI8WVqqfTjM2bbPXLNJvY4/GF7nW+rO
xTtAmfmt7VOedAE3N4vQ7jEroQvTASX3Oa9KrB55n5CmzpIeNPebtnH4HXq25hYmJOU99i7N9j1Q
ondhAdBaMS/tAVRkYM5H/t43NvjZY7cErs553xp5xu+fK5uNMk7p1CaBdXSQ4NJoorqxPkjknB9R
HkPxNP1hi67aYdPrtEickNnXzNLqqcmq4tHpJrFbhO/S2HieG004d0RyrtLkDqf16ZNRVfurqjg8
hw1guPuSozNXN7lza0e4uEiF/Wbgj2MFrLJG5nyhPDiXMGWngvL6jtc1+0GJZGBLl+qjylRxdCyM
W9JHj3vWMO8Qotp840I5sw3KVuD951kNoiYaHBQEtDFeoXqLCDL9PS3AYIAiPA2PXRqKmxRh6s8M
mqt9CUI6dsBd4f1Bv1j1YtGCcRfQrrmfM8f/MZdmeHPCc1FqWjOzmYY5oKjvGUB173WdRX3tu68c
ufQooCGYy84i3srUtktSQK1+7oDgqBHIfLEzpVK3KYO4YRoznHigZH7jOg47DI6f7xhpejSXOEBl
Mw3AKgjAEctKmBVAU4kbYCwTJE3kBmt38zFgjUy6fu7B9EAPWNR2db6biAoiP23S24YuyDoAsPs7
FIuz7Se/2C09SGg9x3iyTZ1/556bJ92g+LccJXvJZFOTwKdX3M3LJOFUoO5pRhVfFkzDR+83bmx5
aX/DptD0W8Bw1QM6ld33sW26WzpgHvJcuzhR6dsUYHLY8LI49Uz3oyba3085qVS01N5yM80ZWmlF
pWM0KNY3/ULE/ViFLgZC26BXu9FgMw/Cw7YNdo+oGhb3kYZBAZIz5GQqV/KvHwzsBN6IvWt50dyV
s+PHS49TAMghmnw8KKOYSgSS6PNdVXTLDqZm+tOZgvYhRBL/3LzDNm3f8gOy7eULZZndK5rOes+p
nh6RBfG3JO+aDeIshdAJWZIikyRxvcmRMElQAcQ5Ii8RgeGFu8Z8+DPAihl2NaoRH9GQqtwzsr5E
pROQveg6VNPzGBBMwbAbxrztnT3ifGxh1FJVSUe91oszryBL0rPRvFuqcMCgOl5jArCNuNc9wSTI
2maACiDPBfBshftjqMTwLQXBOraire/hmqNnPgJzQFoucmU2YepVO9njbDUaKgk8WkWWodoOXAUH
FlbO3kDb4QwFEJMpgQ/Bl/HouDj5NmOzQ8e5KGNrC6aTXpf1tEVoxD6cdmp+1EtBH43hIbjiukeL
RCdJ/VCEQGpYN2CPWROIn1Mjyj9TmuskxwKYx+HsgUGP8Od9QOY+Q+1AYd4EdynmXNV6SHupyj/T
PgZ2j15VAe2BW4zvWo7h8wBa2DH0mP+UdR0BJD3oyMZmNk8w2oL7MuThbTtnKBmcJfDfWLE8hFEj
d+9A5RL9Zmykxe1oxVY0yj6E5WL+0MGFVU15xvvTDza4A1q8ZnHZDc6NTwJ6fi6+Aq39XMUE/LK7
Q8eROfpLr97g9dOnzC4yUTmcP4ia8mPYmB6WkMzrz0EygXTVGLbv6DhVEU8xUaCb2PPuUX2LFltR
AuRcOyGqzaiD/SChkGbEOmfExWLiO7u6le52HPsK1rWAAe3chvRbj9ek0cMxR4XaHkudeAdwu4HD
YQIJfoCm40fZBEg7e9zftbYEmoo07a8sz1y96UOVJ4NJlzi1/fJRLEAaQf01otuoNI54EVbxOaJq
1N8LxwnSCG5kctsqVt72bJbfSh3MGzBiCXwnfnlUbVcOySJtEIOA6IEAI/PpD0sbeefbsN4A1gxh
Y74TjI13TC3ophGq28GaOct4FrCYyJ6DqTQ73mNJhmlXEuqEEXwN06bh6XAklncnMfN+MzBCIaFE
/FE0wj0NU5dCKDDz1xH+pYcyVO5DQak9lGLMwK8Hr1lXbXh/nkNvBxjyTpNjUOLMs+KmLhk8MqWX
VSevhzc10mdY9IwISmG4DfzkUgsnTs74Bp7e4W9hKnKaK13teGbmX6iXzo4c78PezwzZFqXQj2Vu
xr0nghLk9VBseSdtTBxYMuSyBD8LmEAfO+zzKog2HHuTidScsajDBpYLDEinqxsgWEMGhSOAo4uN
fMCVjlNW1w8gWVR/cPqL7YVW2Ry5o222ZQCBYNoWcB86Ou8+6JgZHEWasUho6etEZFn3TcvSu3EM
dK5xpiBMQYHjMr2CGQdLSlWIX/oMz08QaKsnyVx9x+oqbW5QThfuiVjM4wSP0L7t+37XLBTBURlO
VQOzglueXGQoEarXMJuaBmY36tpsTlywumPdFNh7wtj4gRmhh/+DdKCIALwtZ5X/cQyDg3xwFRwg
BeL4IdW5s5mYO/+pgap/pJUu5W6cA2Ai9YTgIm5UW92kgC5Ag1FU1Q0u0gtjFjAMTWCnOIZ+38O9
h67eUOftocfwjz3qdnsrSxaTAR2ngJzL+ThjNjygYQUMJ0/2QK+jWymp8OjrKLASbiAjG5VIUTYv
rnSLBLzx4gnWFv6Tzwp6R991owI/+ClgBfndCjY/9aWb7WtYj0+2zfl2CokHDnp3Xn2dHsoXXQxJ
RwqCnD7+/Aq6JkJkDiWvs2TO9w5Gy98ZmjxfuOPYNEJzJmqpRD2iJn9eEBRgcgZcteMFin0Lv0LV
uhq489ETt0W4OwOsD0qndjd1B3r/hgkfFk3Hr6DxgJF2+aHGriAR7DPFxguYfxLSt9jlABePBaXo
gz6yTdBvPdQyHpAUdCNTeAhMRB1sJi+tDhY7rgLILpgDIrdFSLaMbpCIsMpuGzj9PvzJB2fNjJU+
VbPfb5oCW/ls9L0EOWXv5GOob3MOvHlXU7rTI5iRUTDkHJaxcEngui/9M+2iamIlu+7ezGP3gP9b
Pfg178wGcDcFkBENzM9i8Sn8mgGGCqAoR0ZUtgn6Dvt/NpX2VM7zvNdtVW9yMrBfSBRAnFR3fglR
awubRcnrm4r06QYCH56kE/I0MGYEyDtMgd0iVAl5PHqE/vEKnEmUluitP836QfOBbNHLqN4riLhu
xhDBmxtk5Wugsfk3w5B91LPqN73t+caO43w02GxOEWW0SLrQc96XETqVFPmhJM0mjXZI+BDhWKHj
H0ocA6BwaBl8HPXbOC/u0ToFvOCMyOzUDFD8UlROIozm81vYdRwbuHJuvsu67d/TVE08wg6H3Zqg
1wk0xhorOjI3AsvX0R2m8AaNEgGySxQnURoJ5kGI+gM2hLFGigbanoiTXr4Gfg/S/wjGP80DOEPK
Zkqwr64Ta1BAGGXdaDE8MmfYLWyY7vSkMKtnCLymcdG4i3V9HDxePzfzpL4PXgg4rV0GCFE46n/b
oF9OxjfspLkisSST/O5OfAKCrGvf6AJbTDa5wQ32+OYhwMf8cLLRe1sYD/a9UOTGc3LkfAKv8wWY
F9zfdllYbIR1B+gbXDgDzomOEyCP5zeJKgQqcFYV8VS2bAdWVv4MXEL2TEPXRRtNuxx0M1d7aHHH
XdPDgoyRohJ/IsU9MMIp6tGD6b7XsIQKM7pbuITLO39owgUuBlHvR2iqf/jzWN6fg7zEC+DRgMjZ
9X53UE/fdt2CGpCZYttoRLgh/mSSvEeghd68Aru6kuDGYen3OtnuHMCwkwVdOO+Gp+WW+8ilRbpx
6w0p6vyZ51hi4LY3MZTnmM6AaNyEXHrJ7GiYXkBUZyewj+3WBimK2bECbVGP6SFM7sKob814CyUF
y+E4q9xvaR8g4pqyto9a1AXuoJw9S/gmGGUXPBWOUuonF/FOnXRjn9/h1QAEuDGVfnZk1iGKHJnz
RKaxuxdKzDGXZPg2FMrZKdXrm9athq0hhdlVDfZbkSsoO8KFlrkRCIHTD40wOIbKQkscxSAUXmya
3c1Y59+9zrO/a7irn/VUmaTCo42ndtCHPMDIj+BtwS9WtJNVkmMthW/Aof2jKur2DiN4OXHRdFsv
KJrbGS6UA1XZuNWWpftOjs7hvDe8G2cPKSL4sRmmmBoR19A5CxA77VzHJAiWHTV5tnHh9kFODUzi
3m85j1jRjEkfePQXDYKxxZsWiJexkMFGw82VIIusH1gvg1tY5yCZFi3PtmjJc5CWRsSEodfeZnla
w4vH4LTJQ2mg1fDTR2ZVccoF7s3WDw2uKiTa3c/OQkkyonR9A0W8vg0kyjUMPKE7U0uDAwNmZzik
zhFDaMwPH1KbDaWiG6Iah483QWq9w9yUzUYidnuXgWNum9HDbiD106e27IoXbxyGWxS/uXs48HLc
XrYs2Ht1SBWnM4Ql/iRC6DUycxAGJvUQ2UI0RxJ90wkAUqZJtR9IXfdx2MHGYia3Bm1pQHPLVOka
ORP0AUMghT292c2oj/7mt6bZ9YLI45AGtomRX6m/Y55v7qvF0gOUs8MJR431iRQlvXPRAn+PhFH6
ptzewKlMsyRrUTLkmVQmwqkslr6ePeQhNlYq1ewtAL/vLtCeHCKkO5ZdSH3nL0FZymZ0fPxvoPDU
HyxqRRMhVilxeIquiwosk8eelf0rGRnEWCNe97kc69tZZdmuQJpu2+AfTlIotLYzRdqaMT7dpaL9
KbAZeIYSkSeYp3gk0AK7DWFvug3n2rvxG0ckDaA7b04emBdkdeiNaSmLMawqCi93LaftKKY84Upp
H0rpObylUiBVGLiLu0P+oQw37uSQX+j2GzBLCkPvUeTUew9ygDs+dsHnf2pCP31Jm8zeT83UvqQW
VUmH0p+bYOvLnr3LHst27IthwW5zTJtfg+q7hwI0DBdQHSS3ownp8xc3GwnqjQfiRqJN5ZFga+ts
Q5P7r0IUdsL22n1NF/glFWyIxeSrZ3gZqy4yHTJzdHEg3x4Kr9s5E0k3xkWYk1S0BYZpIU2+aejk
xvlQhTDyeEMHNVtlvoej7Z7RojSh5bZR+qecMmAUMLT8xzBQZ5sUT+/G1oEfDZPhnymv1Q9Wmglh
su6+TXrp+AYT8vC9wFnjHnhUCytlsGTJ5wdkF04X6eocuTfE2pZpnO3P5rnyUCMqsJThPMaNcg1Z
GAbxlSPjCyXIa9zD4HUuTNeOc6hy0d2C+JAjPAdlRTjFgMbAsXysHaUPVQAdWMAqsb9ygZeucHX6
O1vW4ugM2A+JVqFkWJQf+76aksWgdVJlQ7mFR6hEr+RkwWNxSV1sW+hXIm8iZDfoZtgSyssdYcqg
78WCUTAXdN5l2Bq+DNpr7mZPd99rtGDEU9E6O9KpvwMRBMFZ7t/UQchPje4h/ly6NMaSg9yCRjfR
UyMkcnPZIMvfJe+RjFBFOsGPVyx4Kbp62qDBBnl45TdIUCLw826Rv5o1EvNej26GrnD+OqrK/irE
PA+Z7MKt06QtPXKZjUjY2GbBwoMUkh3dfBNUOFGCFKzeIEgJbyx08rcwEv4htW+fmB1DjLMyfbSm
UxBUkvq1bRCBizwN3on0qm91PeG0iWJz4whb7fwBaQt48pY7YKynE+mccZfXLQi67qyzmIbwEqD/
iMZU2e/Y/6FPPyQsCmfyNfhxuAZtDDnagbIix/EerZ2DDb08KWqslZPr2g0RsDji4EVfqeW40HQV
rpkbs9OlHpZAOCr9jtAYu4fudzt1NO7TXG2Csfk99sj1Rgth9ATfC4IRiyTM88Dd9krl56UypjWZ
Q8JqjbmSlEf0lW0dCuCbW7fgELd7HHVhU8fNqxjGTSkVXLbBy+ej58K59lqN3IVllaVskkdo5No3
d8FRDbpt6ZX7euF0fk3oGJmHExHq5kf44eRpsT3bhq4Y7ylOkHGAJtNreKFLl7E6ns876WjUFdVH
tG68I8lbvc12Gb94j1aH83OTsZmBqgH5UY5a2bEJnlxSDVdKli799PPf/1GyxMOmDv3+3KPmlBE4
knGTXeNpXGgaDf1VeWDrcVG7tq+PodMH7+FkwycX79nHGYtXR5MTvPo+3KokKLz9ONQy4hZHOeit
wYZcQiSo4Ut7qIlT7IJJopzayc2VntELk/Ya9TEgXCM5H+qjQa49ztvireiliJhKn9lE3Tiz9ivC
MJQHrjEfaH3pKbbM6sjR6xnl4AHFEvUcyC301xbZ85vwHyUw/qqEJ2u6NtcM0wcoCSaq/ekjs+0v
P+x2n4/SSw9yzfdYAlh+DXKcx14jzIKl51zsAn5ykEwhtU+1wvToINiJF8SsycgmBiU2+4WZqkUR
f+aF+3p00zep5PCA0mOKVCv/4hSyJoL0zC6Zbiq8wAKSzQa7EPLr88u+cFvXIBBrQV5vRyRiu1Ch
3NTT488l9PQLbB/0Sp3dhdH3/8xgOMWbg8kGByyiDxoWskwtV9zqlz56NW0QWYqgMhh8E9Ducn4a
3bfPb8uFsbNmgAALj3PrstPHbrHjLxLk9NA0JX2UC+r4UdczDEcUgbffP/+2Sw9hNYd4bOIpOM/Z
EWZdqK7vKP5jEVf4hZfKHNcwkB5RCML+1hxH7SjIqwU5jQCfhdtZuwF82jilOiBbmc0xNBeZ3CNC
Sk8FDpTIwcfh1gAZjvxaXzKSmauZOCisYYHUx8xt9oPjPaUhvNi8XH4zGIgdnLrHn9/SC8siWU0X
3WwIWg1QtT3DT+HW2Q5dysChfZD8yqt34QvWEBHH6HEo2xTa5EqivEL3U/pmyBTuULwvTp7V+bj5
/FIuvB1rEshSw4WAYoLsSPRD1t4Q28E8fI2meKEqbo3+wNlS1WmBdgkXp0Uxx6FHP/WvZTXsLA8O
dZhvJwQSV2aCS1eyCiFwLlGQaqQIARka36tOfkun8ddcln8+v1MXpoM1/qOYPbQE5HUJrRjZkZA/
IHV55XFf+ujz3/8RQnhhVjpDPuFxT6G6zXpn2QnsFL74iFcTACo7MxwlI0Bx82xLlxd40reVJ6/c
9ku/fbV7a2HatHJEd96kfrgDjWAI/OInr4YzhbzDCSZ8cqsAjy2g8Bj6Kx99aXytBrCB41x3osE5
GfESgdS1TLMzWeBBq4fP35YLb+Ma9wFcdrHICYtqOE8xI9/sALkMCnM+//QLK8ia2EE8HEBkg0UK
y/jIijQjTMlRxiS5GYtePfU4npFRmLv2SrR34SG759/xjxdUg0+PfaTNj2j6s7dLZrEPxpn09vOr
uXSvViPXdOgb6tFDcGwcz0Q8KB5a36liXl9LMVz6+ecv/sfPJwr696Lxi6PG8Spt9C7onCsL4KUn
sRq6k1fg3A6r4HEEBpNpumXoVqQLw7GYtyFf3GO4qyHMOeHFjGs4tstCcJhRnnOExeJ+rQPGXY3h
sAickpGlOMJc/DdYvF2ZqjYqKA60MtbaKy/tpaewGs+L6iZsGWY0XODYrm/fQv738/fnQuLKXY3m
zJM11HSsADcWFajK/R52OnJlfWItGhf75U+18EOhHj//tv9+4kD5/Ptlwp7Mbfp2xGQt/VeUeHYJ
ioVucme8xSF2mCxiudbN+9+zFLY+//4mx7eAaVvcMD695R32P/4LgRfS9uGVJ/Lf6zNfQzgyl1ig
RElxdM3wm5vhZnLDiFm00fm5JujB6vdg43+tDQrlv/++HAkRvCcDg1EoB5B4oEUHG+0WRS/X6vD/
ex7hawhH7vlZ42EfACkcSlDnhLKn2V4DNFz68NVABwEVnhykDw+T/j4jbm3Fgyiu3Zr/Hhp8zd7A
xs8oMuCXw2d+N6jhUA7dlQ7DS894NbbNnDF/HBs05kshE1/4QN0o+D8pz812znt2y/O6eMzmwN1/
PkAuvbarca6ZCmwdgpdAFhR8NP1YJQBAzhGR05S03VXZ96Unshr2UzbPfSAF9q15Pp+zwQXOf3GW
WFdKf2nd42sqxxw4gx4CkaM1ZqyirOyzGMKEL826fM3dQP2c4g6q545UNi9zqW2SQTvQS+pEYJZe
ma0uvFlr/EbeIEsiJeAeqHBEfTOLGUpoP3/OF96sNXdj0QKVAzRAseuZy6Ax/VZj7PkezmvmWxW6
3yqHXNlwXbqK1QLeCpHS1McC7qNeQQ36d5DPVxaPSx99/vs/YgNUiHs1GkmKY66ch1aYJLgKlLsw
EMLVql2BA23JPBXHLmgPQf5n0sE2C+cIbIMr9+XCWrSmbgw+anSgeMR98ce4V/eeR469eC7IRxVe
e8yXbtBqOFuOxdWgJgftsUgNmZ/yyy/QagCHU9oVOEb/P87OY0lSXQ3CT0SEDAjYQrmG9j3tZkOM
xQgnPDz9zZpVH92miOjldJwDBTJIvzK/xITExHXeLCXqB9M7ae0fJozQizBCaRWPlzvrymShIzgw
+iBNkJhhzWg/L5ZfRHdZt5WR+K/a8f/1Q1vnblTngPoFPpVgzOFog6X+jOpDoEhYJtT4DRdLD/tV
OkEohlCRjhTWtSJ83Cc9AxjXqUe/sKgMz4cH3tg65LYrFrrDQeYri6P+kFQzrC3QTh8YUcbtPHZy
f/mtrPRQW1vXI6otxjmyiK7QyiSclrp8cEUS/xl7gTNzNfCNqe7zFZqtAz1mN5lUb6IQ0ND8PS0c
KGEYfyBzc09Y9kMWy32VtfQ8wW44StceTJswIC2CY7KyQFwRpyWy0W+/Z8ZtuhlSv9adtFnDTCGp
JbCaXcGQ973I+e9WTeH5IPlyu6xdXps5chCNZtPEz3djxFyl/egvSRnYzhbJemXq1iEfcqSpoND4
AVdWHnE4UvgJ6X7a1AzSqkamQz0cYYXeXX6YlQnE1iaQoq7iaAQW6Co1SALpn/HUTGSr/LD2prQ5
xJQ9fjkF+HVhLxPsezl8zYpsTBorv1zHfcCwI121UONqKRu4sqBjzu6QhJkeLr+Yld+uoz4aRvNp
KhaAt8SOF6D/Ils7E2LjXGplCOigj85EdJNN8OWv1dUwDD4E9vuxxCYVw/Dy7185dbV14AftzUbE
FA+AXMXqYE6KPcZZom4VFNHYiMX0QIs+3+XETk80qlPYCxYotMyab2xg1t7g+e8fPt5iqWMX4mmw
RUvGiWdYCJ3xIJGFFkbReWM9u3YTbazDtwpNEANAy7XQPjLfwz8I4NG88RbXOpk21u0enD0Ew5wZ
i9aVyEnlMeOLe25bB4CkCKpyk94AEWcGLnf2ufM1gKOtQzuWjtc1PX86OlESHKkDcO1UwjhudK2V
lY2eiyUMG9u5WvJAwd15H51BTWXbQPU4cOOuk2V2C8GD4XeV6iD5RZ1XJeKP5fZWssNs4/gTm7uQ
FBW7gjDRDuVUyxw9IxEbH5iVVtOZHq2pkjxmeHzB4O+Mx32d1hsdYqW/6TSPrjY7hYEFhBQErbBy
ETXjOfuNJePKtKDDOxyjNiJ7xNSPcNzz2QhcCq6HJPV90b9cbru133++84dB2RGCL297/v1VdYiq
NNu1lfvNkBDvXL7BytdLD83KCKoTbRUDEmLDFrkjgmYPhtNkwdAb6g3izoL6vYnnWaCi2X/tntok
gOD3KZcmtglFfz3AxsfeaipR5Pslyei3UE1fvs3au9Mmg0ph9zfFqMTZagQ5FHo8hVM1ulVnWOEl
2xb7b9tMFYdPcOLnhVgDafzUA2aeQEqAtPV8Z8F9tZuZU+4iJK8/8iZGyqqwEH1HG3dnjlJdV4Vw
7pwOC4bLz7vWG7W1gZRTw/sJTSn6oT2a3HWeO/PMGiutGSXgSfKvBZbalrZQSMRY9gVB/cZGtoaU
f9LGgmcCOsrhOnPU7vLjrDSfjukYestwZA8cNbSxuwYMgsWBnKB8+9rVz+Phw8AynHIs4EAFti5+
tPJvjF7TrcXC2g/XNgK5OSyFSWqAAycO75MwwPKLrRzYD8B43B+Xf//KnPl/DA53LAsYX+NgPCdL
5u6S/HKWhD5fvvpKV9IRHJA9c1ZCf3M1F62E7aa4q3O4F6yo/+OaW3mrazfRpoHOcYiC7c64Mk0j
rJv0oRwbQDX6n4zQP5efY60ptCmAZYwJIltxhUiYQMXkt8HIw9zFxcYUs9YK2hQAZXc82YldB0aL
+I66pFfwCWYb43llo6er/ty+6CsoacqgiGz7wFHU/C6K3t23LO52KTOXvVBAoQBNqZANmpVbX7W1
h9JGt2r5wrokKgI+CfsGoj9r11htfrjcJCtPpSv70sqC79pgJSKx6rLybEmrR0OIeM8XY9wheeIX
3CZqxyJWv7J2jjeOhVfWQLq2D+oIYmZ5KwLbbEho07Q7cjU0jx3MQUcBN13Q8uZrudq2LvWj8AdV
SlARYM0UKAZsPkwsRMnrRGyso1faiJ/H1IfpK6uhxpZWNoeNsZQ3gHSMXtotycZB3MrI5Ofh9OHq
OVNM2pEioSyOxJ6PY/SnbWLfgufjcidY+/nnv3+4ARs6WYnBWsKiqQ99ZB/GSDx97dLakG9Re2/K
vCBhO5IHxqL7LEvqjZ+99l604Y7iNRRmLsXPHp9TjDdiH8ceZez49+XfvjJd6eo8msbVWZ1dhpMF
kEH+FtmGPxgbF19759qwdrjsG6cx7KBJ+UPkjHfC6TfG9MqldUUeXvAoWcEYgneLDCR4V3kDWB2X
X8qKFtjWNXV1LV05tQaunvfjjczT2o8T9j2usWT1mHTaMFasv+4TiKbOWZrHRrbzxqHFSovrqjtZ
zSRmi6DBBGWcZ3H33c0gMF8maHe7LQDw2k3Of/8wGqwmibq+Q/A4twronsrXFuZ/12xOvOteL7/E
tRbSRrSgrIFQLAYkaJG9F1N5tLLxayNOl+C5EmCYUdQqxPTaHKcF0BYnt6Pd5V++MiaYNp6F04H3
kXECJbh9SxInpPiUk8E+fu3y2pCeeN/AftGlITBEvgPP/8zldZYNX5undRndaPG8IjmdAhdxu5XC
d61O/l7+5SsfUl04Jy1RSDuxRpydJwIY+PjvAnQNeGHq0Ymtye8Rsu0Vo7EzEmNjNJwXx5+U5nUp
HaKuwL2xkGDfUeEL0wJl7T6+WnrbX+DNyrv95Sf7F7/+2X20xflcE9uEp5NgyWY3Yh9V9eINkSt9
0AzGO1TVbQCNcKjeDrx7cAdXYdmItWM81cVpofDD5mM/nZWxPUTcvAgHsdhoWCc/DVE5/agRyLVf
SoNetcBAVF4FnMKeGpAIuikCXpCg3sQvsW2B3hoX5DQNSXNEr3N3whTGvuNU7PqJ2VdmmXSnNEqt
Y22noFOVv+YE2Z5W7sT3HH7xX3TIH9WU1QZc6ot74AZQH0gcTU9Z29U+US4YsEtjWPMOoCtnl8Jb
cxImXGnVmC9H2Pl5CAfnDLSRwoEmohgQN240B1BW+4d46pb7sm8QAwkqvbHn3djdGKTmNxGOTDZa
YqWP6aLDqrCBoHPQfUnPD5O1pIAhTa9sIhZc5dGP3AL+pVjmvRiWLRHyymT4T/X9YTJMsYnhamJ9
WBnR4I1sTH04jVOvykvLhw/+6nIf+3dc8lkf02bEFAg/l6VdEhYIbgwVNV3Lt+XCrsUYxwdrQcJa
1hXpoe/NM09hgg29ilt2mDkb/M6pp+c5TwTmU9fYKXcZ78fBEK8UBp0zA8ZJvnPk0d0v7UQ41D8R
+4EFbfo0J6UJg7Jl1Ls5lQDOlU63A+CFwrlewoVedXQvK1edsH3HIU6quvhVJdEQuB1vD0Afoubs
lOIKNlW6k4uqsBHojQNMjeaLFEL+HngF/7AYMSpNSAWMHaiGxW3edc59AnvdjkcZbDM0G0/IO14O
mTTrXZ7BA+kK6h6KJWdA0BnDTTYkJqrQuTqU0/SOmCLmmzlzb3BeNwVO7yTHrOTmVTM15a7AXnRX
0Gq661UjPASMN/4MSz/c8Hx4MsSQemQZ8x0a9tcYRxX86ekXdSr/ijMfukvu4PkQpose6lpvbjo/
DBZ/HeJmSwe91h21zw/sLhBBVVMSihL+3jjzOaJel0bCkL8V97A2yLRPkAOoRJzHdh/W+HKmxjgj
ZsD8a0rnRc3lTQWHmpdRYAVAXmUb43plOfDvEOLDW2u5MJKI5WnIrPZ2ceTDnFcb3+u1S2vLTFiI
kewquzGEn9pzrQdQHr52ZV0GOluRRMWsSEPQ1R7E5OKgTYxfE8jaugo0ATlrqtt2DK05xOy7m4ut
VKzzhPLJRKPrPTsCR7thsyTMhIKlPT1ZTXwNDMzD5Yls7fLa4hGYJJkohQ5qlfN3+EN2vQIc067M
L1aIiTZRIvGUiRJGyNARqGOCEi9Gp0fkk3udOsl+SiN6mDp3qx3WHufcrT70TDJ3rG0zM0HPrF+X
OMZngJ1Uwr62HtPFnwxpDAR2pAShgbQ/FD0Ia1i5tl87JtS1nwbFqWNcWGiL4t0ExYfPAGQu7i6R
L19rbK3Em9bQ6zQJhkDV/AKOeW+QG2vasi/wf+u4z7qqNnYTWXUWKKNRAPxrgS9E60YnafWIiJkS
ARSDw9XffDR6cjUuqDR7LI2tIJoUwCtpT4wHPs7Tm1WRwgabx6yf+rlL3+beGb+PZ7ic0+XxMwiF
4i0D7mdXdkAU+EzxEoozaJ6OgjfsOl666b6EzOMeOLE6SAgXLzUszIdWciyrIEU9tChJgVPWip8x
bZ13J25aD8nOgJdhHWY/whXL34G6haEyg5E59UygS26npMt2jGbZKQU9ZucmiQEmC5NhStPsHZJd
sadx0uwFn3JUaud2uDbhLDpFFWJdZRHNp5EOLMOKWiXX2TS6AGl0EI27NlgILQiFbmsafyUQLli1
1DX5lc1M3SVODjhbk1ndcbKt9jiLorxqFtLuQbS0f04ge9zltWMdaqsHjzJpnSgED6B8qoqxCXk1
Jsyz0wJuRIVi44MNYMMhklH8nAM3Apk6JMXICUz5XhBl/S3cCiccY2k+TJOLxxclyHH22cEoGgn6
jyXBcxiq2AemZPgFJU37RIc+gnjGsZrv5swQmNuOYr7OgXcpr0mkwM+r01vLjBqcWVTUdxDmec1y
U4DdZjc4QQRvsugUP9jCKG7wNxCvz0khQHWke6ejYEHFcQ6UIQNTArXMawhxkC++1DYoS3ZjgwLS
LnsJv/wLF8R67sBBOC1NMu/KQWRe2vSdAmGJpCi0gLsMDeHoN6Bw7lgSOx50bOIKLEDQRC2IeZNE
ROBcZ8t1pWqE/Y5zdKprtQQOBuOpaafZH0uRHlsx8B1QHS6clTX92XDZvMYzOlHjGu7Tomb3AIDZ
dFclnP3EMb/zy13S8QXszmZvIL3ql2HHxJ9RpJl9LBQdv17Y/Ju4rh8Zbee7QMcuICSZ7jWgmr41
dVeg1+eeHN2nAp72cXG+23Wc+nKIkaAJWLvfCCu0cvXIYrM81BWv9q2oBw9Py0EmTds9aKT0R5cr
NFWRD89ANjs3A4nxUnNQNKfesYNM0WyvChBFgEjEwbdVjSe4SkH7yXpQHZxqkPCQLfmNE8X8EEFk
fYijuP6WufjNaY4UZ3/hLfEbA4chM063blMDJhFXmfKupDV2IaLmd9yJhj32HqNXCNcAlUYBuGMW
hv27R8HTTzAqlVckQNIqhFgFrJ4X0EPRTAQn//cWkt5OdEijMMNxqW+YkX27UNt+BLyyPba8IqdG
yAjloxQy1HRs3V1E3f5kpW5/mBdOfDAigWNCfgiQBkO+EzYiIM2IiIOsC8hKXIGTFyQQQE3sOFWz
XwqW8gDaLJMfax6zHVBDcme1+F8T0BZDw0GnTmUZ+WUqc3AiOSi0EyhLcMaaxzzlw4/Uziq5K/mS
f2/jDHHFsqweE6dokfZbJa9iduufGNaV7zax8l2zpaY3x7bCPk3Whjg0JRVeMksn8olhVne5ylMY
ZegUAcc3opiY1Xg3ftunBBADWtqAFYGd8TBAVpTvhSVB0HCZgMdfiOklt4biZnAJ+nzDyfwIWpQ4
ZllpPC1ACkJuxAixoHwB4QxYE7N9z5Mm+m4AVQXkRryAv8XVcjc2oBgCyDW79xgaFlwWZtZhpkGw
xRVOMp2TtfQoKU/1DN5HVLbIugKbxrodR8xPcOMs9ilHjHh/V5Ol98qoBX25Ncr0R3KW9arF4ZMH
evpA4U0YaiCwAU4uDxMklbXfK3t+mMsB+qVysnOs4oa0/PuV76PQ/QS8x6lyq6opGChHZmuKdUqZ
vk8irzfWoJ8fIwjdRlA4iFZpgY0Ll765BufNl27/3YiQ44CVF8btlinp81W00N0EBsBxbWdi4z0N
6YPZIRBWNltV7M+rOOBj/3eJhb0pUZmDKk4mUgCUM349GMA5NEIk2N63QEVZd+ZmkNHnCzqhGwlY
0ji1badjoNo/Tf5mkzv3i8lpyPf575NEUe/EwhzLkJmwgiMfGKAOhkky8ZpBpRtFr7UH0HaAVZUv
UiAmG3jmYZfF18Ax+W62pQg+v/T/X3IJV9v8dSViRaiTqZDZhbxVCXfAPpAYKnUaOkk5bJzorPUn
feGIBVRem3EVUveXmxxwSu9dHnFrv19bMuZVhkVRkdXh1GcHq8LaB1wUEPWOcvyaW0ToxoFWRU5X
j6wMwbv18rYLkqbwQErdGNIr7atbB2iHYlM1qTpU8gkC6j0z7nJr66Br5fX8n2WgmjlOR+oqJFJV
fx3sP4LOZOrJrDr4MHtj8S83w9pDaGM6zvqZ0CJH+4J8ppzivZff+2L49rWrn+/6YVMmHFrEcbyA
/QiAvhrb8UCbxgYAJkk2utGKmAbor//eorOHoe4kSGEpiCVBwpoCBeakfhldoPaQKkGux7YM5w5F
pTRW12XO41MNiMq+kGN8JxcJw0qfbhUx1ppNG/NoJtgN4rEIE2XcKRvLMbpkXuZ0z4Zl3F9+qeyf
xuqTsa87DoymBZoY6ZthgxXa09yP9g3IOlHjdyOqjUsxALgPfxzdJ3nfzD4EGe67miL2xCUMW6BV
Df2PTiDWAcTgubxtShQZYqctHs0EZYEdlTP/gaQEp8CXCYVzrwGsrEBYiF35Tp0tEMq3FT7eDBUV
bjrPyCTuI990S+sqJmb7Wrfm3O2go69NKI2LOvKmsSNY7Vpuu8eQ74GO41F5DzrA9GBRN/UT+EIN
jwG3C7j6NL3VCIUme6MpnFc+jTNQdyLaE9D6AMBtjB/5Yjnf6QLp69FQefPicKeafWp381NdWd1u
nkD5b3ICLPeQ2ae2Ts2bAZTjUJZxfQdTv4X4i0KB/Mr6bNplfWe5exw/KZDEmYufXhGj3yV9Y7wm
oPlkXl0a3bG1qtxPzViCz3xOBvDquIweiGFFeOWie6bFTL8Z6sw1YyAmMye77+zaPDEEZvh55bDf
vDDc+KDKdDzYcNk+gdEy39UZAZyIlVjap0swgqt2U+RO4lEc7QVnhPdVaeUotsH3hoAN5GsAgTcc
UuVM+HAtNmjc4DnfgyaX7SoHoq3ISI1jETGwbqVlAMncqF1DxupdDktyWOa0uZt5kYAESsuDbI0f
UiXVIRE8srxkOCc1gotSeonNWt+FeqdCakCceTCBcyBpMZZ7hDu/SYQVQYBLU/uejq2ExQxcq7u+
YchuqxMD+MZkRKhNRWu8OOwyQkzr6pZh2wlV0ARsYKJAewREGfmEQ1sBXR87I31egLi+sqIY85uc
XTv+XaWtFbQMCnO4mhTK+Zndm75yy+htHjPDc4oO/CzHVL4B08fOqF2KTwmigm/JZLq4/zifcuxh
v7HWHU8yYecYO7MNGreiISJjzAOQ3G2YpFX+RGaRgZFJ0iv0KtMHcrU9JVzlPlK8sjuQaWMflJMm
QN2h9whH5oxl1fYNAlAYOIxG58+pYd5NwonKw4z/OuxYvADxbLGbseZYaIOCeBIjaUBhl9kb9OCI
HnCieg/iW+LxPuYPJdoXBlp2h7C6vPG6uYVDMye1CGMsUK+TKZL7RjTmr6IezJuC9GQfLyj2IsFA
vHPLyk5zU2XwXmKJ7jnN1N2CFm7cujPSNw52VKQ/swTiA4nN0Ythj3/NChS0WrnYeDdIX2HmSA9l
NNU3addPL7Pj5ncVxR4ZyN6lejLi2cWB1xkgCvFYXp6syBlg6IAwyqt55Vj71nHqU+VQgI1B+92R
WWEmzvPouc+i4ZiBOHoO+DAoJhIkIv+mYKynfu2a8gR0ueK7HqWEbxXwO4C9sLxRHgD61TdsjZZm
34kBjoWRdsN1Tpb5LXYJ/u2aiEyhjpveGoWFf+eCgO5asQz7mCEaZ2R1IKcbU2Oc4/yF2BP9eXka
XlkZOdrKCMc3TduAqRnmxfhoAWKLQJXHy5f+dwL+2QSvLY6SfHDB+caqSzw01+mp9YR/aL2rbBe9
wxOkdvxhCezAOJb7pyQ4WcCmvk4beqeVx9I9WqWCDKYaRBkKBM428A+aW1uTlaWG7s+as6aFzwLr
4bkjT0kHjl7Cb/JC/L380lZ2J7qNCuOBnattdciM/Ch6xKBQ+pjV3b4B+LdoxneX9BuLjrV3pC2a
MHW7WPrhHcGC3u7mBpxJIzedw+UHWdkq2tqiaY4Ysd2I1PCt5QGlfEdc/tCx+bhUPxWCLS7fZe11
aeumfBpxaiyrEZI286oGU91DAfW1YfOdysZHyUGiydvqa6tMW1sWneOP8ElcktDBx+a9SwV7jRvA
b8GFTzbe2trzsP+uA8tRJC5E+mWIMf/ouOQGoQevJeuORSPhzFRPIq43pB/nZv5kdOpeKseSwO1m
2JkiBAk1JJD4I9PLx9wH6Ppy46zdQRv/6YIvUUSNIVBLZ6H+iUgVVgzB4E7PTjxtHYGu3EV3ViUD
yKtIG5sDFyWC2cYCrY6RWfMrRWrTl55DN1dRIEXBMY+mACrXYIqLUzLlp9bIHmle7i7fYmW06A4r
ShBHNYxWFiJAyI9ZvmNjkOBIfuG1V2Yvl2/yjy/0SZPrJquMgrKvEFIXNm/8Td0u32QwIk4OaSlv
04/2LnDfsUAm3y/f7fNzXaHHKgOzl7GGwrjaLiZKEkhsKZEKPFDwvGRcBlTGaj9mUIp6eTYY1QGR
UM1GzWJlZtMzl+ssY/jWKhsriDJIBT9ZMvt1+alWpv9/mp0Pe0GKpFcTmXQiSJM37p6nm1esvzZm
5LWLa6MfJyZ8VP0iQNCav4H/+mfuAQOP1dfgUEI3WjXDgFxOsLMR5Gp3R+pwcRoVrzaKLGt9WBvu
Iy9jZFNASyZtUR9hopH3iWWgalotddjDcv+nSO2tSuRK79JNUyUWRj2OrEUgisirhl9z1WKbNCM5
I/F52gJoqYD4/+KnUvdRIRIqcaoRJ5spXCYejlKSd2Yv9o/LfWplBtN9VJVbdBnC+KYgMX8jM8ir
l+5cGvdcRCxevsPKgLDOd/7Qa2XqjG5dTtj1OPJvYfIf5jQ8XL70WkNo33kwqVBMRwpVmKnMNxcW
4sDmoXcXnC7Kb5Dk7GzkfYzOFjpt7V1pH/wOjFTsvMgEACuCQXLl9zjPcxHqAyPy4fITrb0s7TM/
zkT0WLzPgSACK/w03eE0lG60xMohs9BtU7NT8N6KeYmAPGTMRcts+e3QtDuFNKvbJW7bHQTE1aGm
TLyUVBK5c7BL4Z7VGsltaeNItgD6P8f+KW5eAfMzr6KoKkMkKWZvvTWWv43c2fJ3rL1sbXNAeOEM
QB+j8AUUjlcmyFiBfvY+ozPximzZ+FCsrHl0O1VDq6FJraIOK+zdyqkC3mW4AoVpn0NfWDpFkE4b
AoWV+VX3VOHoIqLpgg3JMlg7nj0iNO6QJ0+Xu83axc+P92GMOYiRLDjCYkNXyt6P1DlQxmwe52XL
cbfSL/V8Y2GMDrFbZO4iiSOFfm3aG7nbbXT6lclbN1QRHIskAzPw64EJQCatVxWG1ySJP1X0qqq3
7C8rba07q4YkirJyJn1YJPQgrPKIkxh/6uNbJ8kCZCu9ECvdUu6svS9tqrBK2RHU2LKwtd4UD2fY
bb7W0toEUQ8NEpHBugzVkF2VlXqemHsanOT35cuv/W5tFbAQCsLylEJakppQVDrfGGn/Xr70iplA
6KYqx7Jbp5iFE7DzMXcMda4PbEe+Lw2EVaLSlp5grem9CbDN0ER88h5JftbXltE6WN2wIywMEFwR
pOqn6BECg4gJZJHsYvbF9ZNurloQbyCjBVx8TE4IoTbr5haPRA4lYoU35u+VcaIbqYaWAIuNwJEA
MYBhat86Amwqc58gy21zv7F2j/PfP8wkUYyhXhCLB0PSV503STnu7DKXj//O2avB7L1hMNjGsm1l
3tK9VN3SoNgMjXHY1MCaI+fMHcSNMbZfa/X/N1MBpCUJcwOnYUhyy934ekEg1h5tNR9nHC8eL3ft
lW8V10a7hPyijuHbDHp11pr30bfZQdZzYqTXxNlaR621jDbyRSEYcoxbwHnAgUdSSHKVGeZv0tnH
flSvNrLLLz/MWptoU4DI+xmUz4EHcd3/AR7dL2T2A0yYjQXn2uW17/ps1CbI0cD01HAtO5CazCiV
0q9NXzoAvUwUnFYEa00yDYGskpMRf80Mg/zQ/w4MBW1VBRQSB362e4cUCQAQubxH7Uh3X3rvutfK
GRIFMUdLQj4gZbJ+hBMYpfqvrT50M5WAIUVkFp9wSHnLRnmjgPjMDfm1iUmnl88J0krmpaogoy76
E4OJ5BEQpuqaytbccagDD06VblZBV0YbO/esD1NUBlSOnBDSHSzu+Ltl7JplUBri6d7taNlSaqzd
RBvSnEH6peypCaMUsrCZuCD25yHKR7+szv5aqUD3V7VOp7oWRzdhUrm3VA7fypRu1KBXRpnOM4c2
37Iqu3dRKhCexJJZFgDwW0+Xu+rap1z3Vs1AOZCSDiQEDuxZCSYDbCiOsUN+l4iSbXKKkANsMNz5
J4CA+8s3XWsRbYsPf1AW4+gboi3rJ853kOtlQ92Zn5j1fPkG9DyTflKi0j1WLO9kbsJkgpilMgog
sYuRZ16pb0K5/a2TDc1TuRgUlFHOj8oV5BtSk9jtVDHyQowyv+8nUm5wWVbWqjrPfHShicSSXoVd
Au6y2exTSPpHWCvAt72h0Z/e3Zh1Vt6qbjOycwRslNjwB3wAuE5JARVu9xzN42tk11/jVONr+N8R
C62jhR1mS4OuR6yxRwzh3mUj0gPtdiqQAWd0XyNXCJ1unqicOelUk5BGOCfr6LCbefzOrO7qch9Z
GVe65wX5kDCIEkoRfEkaz3bm6HdZitiPkYv56/ItzjPMZ73w3Ds/TG9d1FVz35c8aCr1G9TzsCbu
4+VLr9RL/qUffLi00Ui7T+oiCloEYuEAElhhRvx06u9sHCbRygkHOfzhwxY9fGXJontdRMFRGovm
JUyGV1u0Zy4itKF3La/31H69/Exr99CmBavMDYpKpRuM9ryLeggwaeox8TcdXc+E0eDyXVbaXTfA
jDak9WU60SAzlysjLnMPq7tXN1oc//INVtiLQnfBTNxSUzFaTUinidAdfN2pn7WsfE6iZKlhvzNM
8FT7Hrn0HDAdsKOSux6GvfuJDDU8UVUj97OlrKBCTmeI4rP15KIw3njTIqGMAJ/rLnYjIL/ELJJT
abtp2M91nG/sS1fmEd1qYxZ13bRk6sJqKq6dGQL51o4R0Ei/cQpGxuWXtDI0iDaPRINbjC0MgKGT
9x30ETBgijbbmgrX2vj89w+jQ84TLA0TR72YuVexE30rMwaUeP98+cf/m1I/GdhEW1I0Uwb4xjAR
VMAhtlZ5gSgxi1UH6I7/0iZOD4as6UE2PWyxWc6vkItnnswpMo7upH5LM412MVQPJ7cYmgfLrXHM
jxj1jalh7dVqsw40fjj8HzoSZDS7QfFrB2X+7vKDr11a21CMoqeWIAML3Fn0dyno2Yc2ydKNL+Xa
1bX9hJN1FLmPKVSQiWtedb093jpMRfeXf/tan9BmF1jH7b615ypEzvE1wkh/jwXUGXa9sSz/fNRY
umga0dcDsroZCbBNvY7Ll9l9EWMBvdOWCPLz32/pomkaA4Zi04UHTjHkP0TVIa1n6kTAx3zTpbb2
EOeZ+cO4GdI+R47X2IaFcS2y6oHQa0SGH+1+a9h/PsVbumo6hqUgZbmADBgB1L14shEknUINx5MC
Ff7heLmp1x5DG/59u5TSYDEL0h4xOKSmAZ4Kubz5ENjN/Hr5Jmvtce7FH96VlSIlFKe5bbi0w33L
2yNBqHBZyMPly38+GCwdwM6cfnTSpZ+DYbCwMJZhCyPG5UuvNYI2iksgrhKXojTHYgDjpPVLtE7l
NcbwBzW9HKA65/nyjVa+hJarjejZgJ9pAI8lZN+7t+kggsN01R8pZAle91N8M5/EXXxPrqOQnZ7y
m+Q5/Xn5xmtto431dumNAamScKYU38BRgbCs2TnpRilqpWV0JXXK7EnaVduHCOJ8l6P1TjdjnNYu
fd5DfOhTsMHFZcxR9Gjs4W4R6aMjgIL50jvRRdSIgSYwQEMSBP97sU8o/Zsv9QEDsN/oViujTqev
Zw24Ihkcj4HV5eI2i/jySKSEBw2WIzjDEJJ3+UHW7nNu9A8vCfkTdoVDfgWGiQzdnF5ncx0M4D2U
m4iOlf6j66hJwQtG5gztAHOKWRQvDYfFK2NbeIbP94SWzmEnspLWOfw0qOohFHacenmkvhWT+eBE
sCjJrNmVIyohl1/YynLF0iXS7oTIDN6XWGyZwxvkm4Fh/7XG7JBGy60qpp3BgBoQfTBCiOqLBDmO
yP8Gv8DrYAOzOTTPqYRakH9tatPFgnFKgBpwpzqM5Rg0gh+jZdrog2sNpw18CmMDr1ws/AYR35VW
cU9iAwnx/EsVT0vXA8ZmPJptv/Rh2QFQZ1P+PBdL5SXFFhtmZWrWZYGydE02RQXmlvlODNcoqp5c
Hh3+x9mX7UiOK1n+yqDfhRZFrYOe+yDJ3cNdsS8ZmfdFyK0oaqMWilq+fo5nDwZRrJCr4cBFodJv
JSWRNKPR7Ng5BC0CtnGdtqSjgwNZp1K/FKiUzvXwqzaDpKXLwyzL62R1wNauGShUWIllG4jj8nZP
gdx1NnuVVtJVjo4HFMiaL+3SDUD7uz/hhZMqMN4YpcC0DsWulfMTZfIV3YIQ3eiuE3JzPP2oZ6my
0RhZJf4idh5ht3NfgWJmK3Rc8fo6IDDPWVWBrrhMmtqBDrwHav4AMuaXjX/FInRidTVRuoyzHJI5
f68BAHa9n5baMOTPkxCOjv1jRcFl7+KYLZoRFbi5bPgPBBZm5AYL+dlDnO7BHN3xDRyBAQiUrGnj
uSsaj46nmbkiTr5kS3fuNurDsnvg8t71R2SPWUhMsoeo/T1vypNA0kCKB5Jel8tzdJDgbBBZ1iNI
uoypz8MsDZs2Wkq1q84NEEvI8nEjObXiB3SsIPd8WmZQXk166BG+MU+wWDkG/VlX6ABYcgYupLrt
r9siOmpwSZEHo4PXJMuIai0HX5MM/X7ZWKyVDaijBVsLWbX5PLqc3nNbRAzZtmDzQnH2Kf+8iTs6
PHCAoKNVMxxtCAac74byTLQ5A0YNViK0ty9VtrEga1+huYDSMl1rquB3RivY1WkN6T++c8p04/a4
4gJ0PCBkQiVQSLxOFqM/QvR+X1Bro36wNrQW7VPWuZhJ8HcFSDOpWnxTHt9A5q7Yvw4ELDiZ3KyE
X0Sbs7tHR35sWm6IixEwAYvx1CrPAJNd4Ox8z78yjNVp2J0UxfmRI3FESoOCEWn4C5ItZTgoep3I
maNjAtNqlrU1teDOkhUMXOxL8LdO/il1rxMJcHQcIJoZXUA/yJg01nMbMPQLo+Nj2Yj2VmJLHQbo
LMKvCtpXiVH/ewLNkucMEbiBo7x78yzn4G+JRa3sKx0MOJTK77sywHNAvTB35dF36UYi6E8l9hOr
1vnUDU4nU9a4qwT2IOOBmHkUZJQmQUAy9Pu3hIYpeuPuvNYDKjeQ6X4qmf3eBp0EFGh0Q2FVc5j3
oCiuSWX9VeYpyE1ArxiO3J5f0PxIvwUWoeigL+XtYHbQN26remdRz4xaXgw7MeJCMSoAW9qgKN+Q
hO0fLx/Ia+ujeZJeOF6OC8CQpEU5hxnL9q3TR6k9fvN6N3EK4oXITl8XsDpaLlAtlFfTvFRo9gui
LnV2lbyp8q0Gz5VTSgch+uCGF1WaDYkJWnavS1oUaibbj1l514jrlLYcR88hDIY7GDUeIvtvMts3
fAvms/b2WhDhgc04H51mSNCsRs2zVAOgGGVoISu4dbKu2IiOFGSBnUpIzo1JHnQDOorNLxJELZf3
0crr21quAESkpJnIjEh4oDMaxvM8JHyCpBq6JsPUtu+Kmr9e96jzK3y4cS+8BPcDpUMCEADS9HWo
sEmLKsD9EL6lGzfikLXZOp/xHx4DVpkmqIoGnURF983wqr1jyusOQR0wmA5lURttjSi4k++yT/c5
EdfFN7Zmz6jmoIUWkiagDluaHdKOJiiYyFiHArT7Gw5xJfqwdTN2XdNLDRy0pu1EmREc/Lp7ZBCV
uLy+axOvhQiN5c0Zp6lM+pkelsCKB3erVLI2tGa9mUjbIKjYmPgdBEMyqeo3P2jzjbBpJfrTsYCN
A8rivC/ANwdibVuI3RCA8AZ4fa7cjeN05QN0MCDk7EzHqTIcc2O9Q1N1F6oCnZVXTbwOA2RzBd+W
FVWCZm0aoLlYXNdq4Ojk6QMHHW+bcZwy3vA7rW1nCqmXbXZLrWxIHe03jx7pe9OXCXVEezdOc/EK
xBNYtxq3uLk8N2uPOP/+wRv0g/QUHQKZpGDvNFURjzC1cJDFVkFlbWXPv394QAAmxHwmuHbjenwL
8uhXkDv9uvzua0Nr9mqIYUyhFzQmo2uHPXqxui1vszayZqoFk5ORtxiZVVZosCkUW/pBa/OtWWo3
GZ70e6mSInMSjjqZ2QVvHqO7y1OyNrx22vKOevVYmtgxEgesmb6VZ+DPXGwBU1aOQx3UR+y6d4XK
VZKqale6v4vJRI8oCw3ojpfeFlHLylfoyD4XPKKeW4+IGdRwLw37Rgr6DTpC1+15HdtnmlVlza2t
EvBohpJbN4U8eWKLRnvt5bXzdeBTsWRQ20nSRqi4JGgHGQpya5QgrLhqkXU8n1B9X1N0ACfkzGKV
u0lt5j/mRrxcHn7F3esc6Z2cU08KfECf8gejK9EA7xp3YN04ebl8vfyMFQPTkXysSKvSmxqZZPTW
NuqDNbkbgcLaDtVMl4Oej1sWRgY44UXm5r711XPPlkOKw1zV0xaLzcqtXEf0edRu0tEgKoGi5V/Z
zI/t1MnQovyh6yG1INHd3Afg4e/8bAs1urazNOOeGqen0N6VSYODJxo5npdKScIx67aOyj8L8Mmd
UIf0FcboFuPS9YntjeIpR9X1xGQF0FkgO1Cq8h6Hw/A0maD3BGVzboLgzjhHSa10CtSAA49EYECs
pzB1HXNXLhYTodEO3AVqqqwfZlCD/GCmOcxRDhEVkGlIMAGCurvrIr9ytvz3ykzpaEAIawTuXLgq
IRRthuDNexMoyITmtHUtWNm/OgoQbR+zFXR4ALefPKje5N8u28Xai2vOA4BjboAlRiUg9+b5ryG/
7edfl4deMWsd6Qf5eghTya5LvNwSTUj6wmjC3gSKBbAvp75LK2nGlx+1Njvn3z+c+YyC8m/2ZoX6
ih+20/0CPvrrRtaOfB85aWi9Y+Sm/rfT/QSx0nXjal7DbY3MHJvxPO/NDiR/d1RtSWytzbt24hvB
OQPhc5WUy3QmrSu+dHVzcDggQ6BMv+5I+FPI+TDjmaO8RuVFeuqAs7cIiOtADG+xrbzsyoLqaD4C
AbLG5ixHpAVFAG+cxS1an7eKJ39kID5xOjqUj6M321XdAHOtBu/GyJYsrHzTjrquwAkKXa+QL+lg
hIZvZPtuKqCRbKkqKt3CC0dZF+EglvHbiGJrDAUAdEmkFGU2wwRZr+ek4PwcqHgI7LK6brfo2L2M
N60dLJ1KzF6IL3kR5HdS5t3Xy3txZcPooD10bnZFy5k8BaUD+ZiGsaMxLjLOPBuydUXT7657ztkH
fdgz4LblVZdNCpH5AtUAD9AQHnyZi4bGBgrHVz5F9wVtCWJ+W6nEa56k97vKmoi3R8veuLOv7UzN
IYw1eF9bA1unb37z/EdQbeEz1wbWPIJNTFA6UQzsOwkON5A7sOts1dQcwrTgjRfwwUH3u3rLTdKD
ApU956nz5fK6rr25FiaIYFhMM8W6Btb4SqrgoZzZ8+WhPz+ebB1+B6h44INtTCWZYT3aqX9spfcE
sHp8eXgfO++ffsDWwXeLB37fcjEBZDLll4yiZJ6m91XnDSF1zulDO/9lKVS6Lz/t83mydd5SiKos
f65LiW0+EMXAQL11512bprNlf7CsbEEja9tDVwC22uJmlNegLEWL7uX3Xhv9/PuH0RH2TUNjgkZH
+f6um3hITStGWuny6Guzcv79w+g+8VhnmHj3AhxGo3E3qS3Awud+zdaxdmA/M4x5GQEXAx22aczR
Mra7IX+eqq24Y21mNJuVoH5z+rMwgttTqHrdkjPOe94IzdYmRjNbKDLOaYf2I6ThB3AkP5jy/fKM
f35jsQPNXjsKxjK3xE2iBftOn4mIdFao6hcLqvVLm27smpXX1/F0QYfUA3WRePBy7wUEBBFoK58u
f8AfzbdP7FanJfWh59Pks0ISqUlzO2xHYp5J7u0YjOluDF4U1NVr6cWjWyNX4NdofTJtiJ+DVSaP
M6shNwEDyMQKnCU2VIBGZtylEqNr+hfU57twQA0sqmb0KnC/9u8dZwZ5MbSzCbi3m2qflpmPE4WM
9x6I0g8WGONBQs7suKwgMpXyLfq1lQ2sY/vqQIITHHJICWRtaFgG/Uvf9K9yQX/s1Bwvz+XaMmmu
oyt9cwaxfo96X/7o9Ol3IOC3eodXzMPXHMfcw/6U26pk8iEJ3tmFvUNF0Ygcb1R2iOaAErz0eSoi
Seiwk4vw9jMHkWjopsUE9MUIIZ2+H95cu69vvZyDN3Bp/VBk3NxBV409VejJeDMdy4mZaoc9ZqXd
D/Psx6hqAEUiLLbnAe/eGBijT9QF709ogNMxi7KJ1H/ZQ22B0b5Te8C5oUygcnd6qNNZ7BQkrHYB
dlnkIGq2qnfTA4/1QZWuFwMZZt5Deao7NuaQ7e2aFk+kZ+ZfoIGV72Mh1YOFMQ59g1bHIbD8Gzi4
NAxy6jxkIDUlYbYASrlhZWtbRPOeZg7gVAZew8RxwI1eZ9keakavTlZbEUUGaOMpa5tEC3ogmNKW
5/jkJNIXICRgcFs0DCstfbYOYvQKagQLGmpPYxdmvwoGevio+N1/A5tIeV98oyJKq3ALQLz2HZpL
RbFFyFLgYVC5CCvyki4bW31tGTSXCkYpIIdFCYeUn3wOim2nAklpGVaTii/b6efpH1vHKPoiN/LB
omXi9exXr4CuHtgz4PB5xHsQZLLi2LfGnSjTDR+7MlU6ZLErR1sJDvdtz9/sFhLxW6fyilPQYYog
fe6GESIDSeM3wY5avQKvZj8dq4ZuJZVWVkNHKrYjWDXtzC+SqlxOyqmWRLZT/5eDpqQ7FH22WKbW
pkhzb6nKFtN3Qcssq3w3qeAI0tXny6u9Epjq0MQGpKG5BRbQhDuuPLBskm9TC+EP28YNHsC3MuxG
sBuHVtCP186aZuSDwVwrDRBrT90IpRRwx4Jx9dZapu9sUNedNv+ALfaq6JRASDaT/Acn2c+F0S1X
shLW6LBFnM6zCzHEMmnnaYgqQ7zWS5Fktfc6DvKO9upKb6jDFM0sMCqvR4nenlg8IncmfPO6mE9H
IkrQCnsDt3BVG9tYkm9m+uPyhlpxHzry8NxBvCyWIZPKnf3fJe35XnEH/fJL6T02A+VRl88GWLzd
LIbkmrW//NgVY9cxiMrmlluUuHoajbUDvHbPPCtkm8Jka6eHjkJUaD9wuYnyUyrP0j0NGkR2PYTQ
7kCMnN/ItBZxYxK+Z/5Q3y809R5ql6SH0uLV05w17B6UEenb5W8l9Gwpn4SlOmqxai2Ix9rn6mxz
VtFKqXMLtQ/IkIOWbPlqmr06tlkwvJuN4qAF8tzv0IJF0yCd0bUej5UNUt+lQoMALam3o1w2iZkO
7VFaVfowBIUZmyb19qDhbL9bmafu/CbzdnyxnTF0TTt7SAng/4YVVD+kkhTsPYPit2DIFiGTS/6Q
y9m4tVuQK0F0bXo0B+E9znUAqSUgiQ/oC517VDEMP3bQ4fwNnAfdo2w4GI9bMX5JXc7fMm/kv8hU
ZXd1p/yI9a154PPCQNNIyvwWPY/Li93Uxc4d2ubNlaiTsi7wfvvC8sC33ZHiGWn+KRqrZQK0ls3A
+3n0QS6chjlyaiFxSX7vDAxqOQNrq7iBbFJY13lxQJaag8+tuW8VpF54DYnB0XS9b8qukfeHZsBe
oE89HqRyD6qCJKDXEvl14Y4TlqVPIqeF9susPHHKzaqOcAuSUc/Rpk/KGWEhuuvvxswzfnupYx0y
101jQ7jydjSdFHTVmPuqbp2bDHR2ETDj3sGQzPhh9hBCDRyHxWDchjTWDPHlL/7QG/sRJPBvHloH
w9kxwfztAvgCuKx1w0zCIgnlsAgwtOxtgOrQDi2F8yMyhzawMaR+LChVUR4ocaCQTYlB153uuoYh
e45+D7BoG6kTlbNakpoGf3WNGg9pWkDHym2621oE48FTHnpOwD77dWED+1VWFnSH8hF4u2wotgCV
a7Z9PhY/XNzzpbQLlSO6z/wDOMdw/8VnFq+XjWnlbNWRs8EAcbDCOR+AQGTT+r6oNgZeiQ1c6+9v
TVFIwuYQ5Zl5GEyKnWTsse9S8y+xkOyJM75FObT2BVqsyVUm7UZWKJ6ZjwWA3lVGN/J5ayNrwSZU
e9AhqqRMfPOmpjKEJupGnL9yhOoY2azjsz0GCGNZATM2j0bzwhSU1Ip8p6DIdHlpV/aNDpN1oF3m
TClKWRJCWQb624sz+gY3+MvD/2F6+MQL60jZvITDKR0PsCc6tDtVkeIOaNEmsl0y3sy17cYG7rq7
Bta4a0pa7kZukBtnnKqIkqH7NxNetavGtHi+/EIrsZyOqJXO4glhUpSehyC0rDuSvxo59LSrAXyk
OTrJt1AMa6t3nvAPBjkSakOSGemCQfrxkh5bZCTUwKMFSsq5/Xjd15w35YeHyIZZKaRa+sT0GUHQ
PvMb3MSDvWkocWpLKt+h/OVHVRZku+ueqMWlObjAJFj9ZTJ2+W1H/FdEK7fMMceoYMjNuoSdKncL
+7piWzr2VdizChoOp2a0QBUD9l7YG1jFtdXR/AH08WaaGvAHTm0Od8jpdRGIRODnU4iaKDAm7UHl
aVzFmmnrrJmLaXE1eK1MPDdl0ZICSt+lip98D5QipHahmubI/CuZ6q3Nt+JXdUxs4RkVKt5EQoho
rO8tFNEeWYNuE1UzK2xzWWzshpUF0vGxI0VTWNtAcXXMTH5rOS29c1Lr5+WttuKadBJNQiSxugHZ
lMASD8glBlBF4Xta+1slgLUHnGfvg/V45ti3qpqCU1A/lOVDJn7783UpCB0La9YuFXKuZZIvInYC
LxQQsJl8aE5utUmuTb1m+u0MVXvXLGSyzAPwmDwPjojjnA03uTY1mpkrSGyoBnfeZHBMsNo6Idoy
QzI5G4fmihe2rb/PfNlJskDERSZdMUAVUaK06brWzVnAOiJZX0SD374r0f+6vJPWHqdZu9F2rWdM
GdqA/bhFj8JuWXbLjj8U7ZV2oAUBpO3GRvUMF7pmDgfShiTfePUVR6VDY+fahbyqggv0x+qYM+fI
eXvDrRbJ2Ia0cZsOGw9aWfF/wGRt9JVbKXas7RV7Rz5CiTJGK8vlBVgLA3SobGdW8DrCQc9tyiZI
T5LphqLcf1t4c3PMFwO9XhJeqfCBuBymwH1sC2gEGRT0+m1Pxp1QULTyqMg3NuAfTqVP4hIdXOs5
DIUIaAgmqd/NYZHyw9BOu5Jh/SYz/9YY7atRVXsCiRmoPAQ4fZZu49lrM33+/YPbsSxrtjnF2TMi
RjfpYwONhfq6lI5OrUmzbDJKgZ3eix8+/075Bgh87Z01fwCl3jG3aTok1ApiV7yVpheRcQvSePZZ
ny2G5g6gkjxC3BG68qrLd6Yx3XRQmdrYeStH4Z+q1cfZdpu5tzx/SBbhTNBGKh1Il+YioW2bnYXJ
mv3CUagNhDV/l4VhI4aBRuMOomr5cbbzMUJ2AgSTQTPsCllZBw46qx+X323tszWvkZmdTTKvCU5T
/jaV3S7P2O7yyCvLpQN1LViZ5xhtcHIXqBLZINwXhfdj6d2by+OvvLkO0e2liS6Yc0Z05mMNSR3n
ayH7rY7HFSoFW0fo5gXrZ0sixkQ3oB0LI2XfFy7TXdq2xSmtqglywKAGQHNfFoNnzNvjxjhHrFzm
SFS28TjlTRfnNZbbBGFeIh1pPUALZN74+JUdpdN3toNqRR8ABT1aYwqPnx/q3PdjCX7KOEvzjSVc
e8p5aT/sW2JTo4bUM6KfqgmLc8ttWUSkvLFNcp2v0JG+PfR3F5SF4fHLUzfG7hZQdYWRxtbhvbac
SZBLDDxE/a45Fs8sUa8kruNyn+1V6MbjXhyDU/9q3/pJd6ijrRrACn4VMmh/n7TK6soUtBe43d3S
B/8gj5Ar348g6AqNe34HWpZ9dWSP422eoA8xyU7pLngVG9AJstJRaeug4MJ3lxLcrmXCMjR7R1MK
mtXWGd4mL2cE11ncljLosz6i8RWtktCsB1CWTgBfzqonIMk1HD9ylQXyTFXbtyCNQGXVwO28jhZg
tSiAQnZxDzbp6jSWTXUOmSoWjq3tE2gj1kGovIVHvZk3IAVf6NNUVsDP2Rmq6uaQAgunUJpKwaVG
iU2OUGGfHtDgoL4IiEv9FZCU3TWubL8GS4uQ1ZfO3gXIOPYAnQmdgKl7Q7BynzMFcAVwIq+mZCoa
HNASV2fdgfKMeZ6cqdxXpjkhDzqKm9QcpjehFD3m0F/fceh8/nQGy0dd0Xb7O3DKuHuvK2Z0MlbW
zrc79rOD/p4I1djg0xrUb8Oiber7BlJnL6DsN8DM6lDje2p03q3VQrWZORWLZ+lbfQgO1eyXF5y5
Z2lrvFHBhvvChUChMTosGpr0h1N55J1mFgtbsAQ+egXxd0uNROdC0b0wEZXXcVrOI9TRSQX5U6ni
RTTy1rAXiOYRtzQOvqn65xlgENCt2/KhcsfxnTlLnR1A60u/4qKahqlpYU8baDnq2gyqGoIs4QSu
pPeu7tK9QCHv3rdLN/Egco7itxEcy4lRaPTVUHHswde7m4vBg4YY54BzQr46DWeXDvFcW5UbNh1A
gaH0WrVTIAC69Q1KXpqGknNbZRacaN++g0KFGji00PyUOJBQBi/fCBX165y/dmyBI6Xvlw6QIz9o
Qp/fp9Xb5YFXTi0dfe6wSfjdKOipzfGdEDP+0XN8Fe+9DY+3FobqyHBBeZ2OfUdP0A4tE5+K5cbF
tTteDCSSa7QuCpJncUVqqFlA3hJdzjyEWu2DLIfpQKFieTDYlWGgDiKHhGGZklnA/S5HXn8Br0fI
3I30xsrhoTPIVggC5y6r8mRqHmiAFm9/Oo4lOUCGeuN4+pO8+CRm0wHlKI1NXJx3wYiT/xWyh/y2
SStybNLGuEH74YKWe+nZPwN0477BQVTIb4DKsHRKM5ygOo9/dP2TQPI0hhnwuJqdYF+Jor0pCSFR
b4/8JkiFOnCnFVCEb6F8ljGBe4m/3MxgH9t7nm09teY8hgjdh73hNWY8qI69B44xn9pubg8FNFjv
/CDN70sL2lK8sbIINAn1rqGZsWscY4zF4gdoBVJ+7HUZgWAoIaDVT0sob+LflJFbN0gcd08ZBDB3
Sz/ZUQBNyvC6HX+Orz4c8rlAtWwSZQD7TL9Pgr/aynybA+e6APNPoe7D8GXXNEJOyEFy9uT572n+
evm1V8I/nRi3LKwzhXkBuY6+3lds3jks36C7WNu52lXdm0GWXU3YVmjHDZthjMxW7MxcHdz2OiFC
QHn/PumdjzDeGBCeqLiod2UTe3fIyMk63rxdrsyPDpiXUEkXzEBNgJP+vpjcU9N7G3b3x1V9Ync6
Wr5FJc7pApg25MGUDEewhdZH7rL6xWc1FHu9vrHrPWM2+VrR4CS7tgsXyd+rIb+hhsd+cLMgiD6M
fjlxx+/2ZObeoSQNhaip3FL6W3Hl/8DIV70rB2OUST3fK1DZ25LG9WBedwLpGPlA4GQr6nNuHbq4
Ob2R7a/LG3tl95nnz/lgMHOaVZ5nYuGghXyijfNTQmTDt1gMm9/IDK4kdHRa26HNAOBl8MlQPgvq
O6MB61uFRrsp6qrrxKBsU7utp7xog7GkPJGL++LO/HdjT8ciHe5pfuUN0NQi7WYEK83YU/SElHTe
AVVAdzZXzsYuX1sHzQtMkOgWRle3Jx7YbFf1kkSBP9pvwvecL4tH2g1vs7ZNNVeQG/0UzOghSOxq
2fnsprQEmOw2dunnH0F1uLw72rViBNdYQIRoSP3xFW1p7wUPYgvdiVedIFQHzSv0bU2ojMvE6vay
9kMoq0Rp8HTZHD73Y1THyEPdW+bwnzKRIDwPodGDFLys6MY9+vPJpzpPrdWCI7XxAfUN3CXu58O4
OPFgb4R6a5OvWbJluAupfNRcmnnvLftujscMUvAbS7s2Meff/+4nGMNdB0vrVjHuAFG7BWdamxTN
dBkiN5mdE+99/m5mv1PQwMut3uTPXQ8NNJudh96alglZd3cwB0RdhO/Ab89OE/KR6PAU/IaNao4v
750AU/HPc4rqtLTjYo1K2pgi2s1N3JR9teMToHkQbLdvIEgC4I0IgoPpZW+WLPuNRPPawmgG7QGn
TyF6gXOnGB98W9z2pN7wFStD6xD6yauDyQQCOYGWxQ1E4veuJFe1MVEdQZ8JVG8ME5vVtV5T8VwE
Py+vwcpm0iHrNivZyKHgnIz5jDs3DULKyKObbRxln5dVqE5GazlC9M2I6FzYWfYsK8NL5tlT8bgU
fmSl1I1MBYVily5iIw39J8H4ya7SQeyZi+VlXc2SvgQpeohyy/KKNIe/X2Z/ihdQJUFwqybgre3B
LUXyNLs3AAviIS4pwy6zS554WWofaGtTpFX6cfxmEI6iqKKLfWP5MzIojmAAt4M332VhPo/mERgG
Zoagzu/vHBoMyEgKIwIoTL0ZgW2KZ0iOLl8ur9iK29JJcQsJ3YcOGaejuSzmwXZxJfBqFuRhC3RV
AsUDuXX1WHuS5mhykxHgfklwFH6d/lKGg6aKXvmNAeLAFjxHDNi8jX2ytg01vxPkgV2Dc6o+eaz3
n9rOIjs/S4296fjiSgvSAgYFvMMCyef8FGQS0CwC3xPlXuN/u7wsa1+guRWp8i5TVc9OZm//8Pzm
DrVdBjFk7m8c4yvORQeUM4Q0de1z/+il5L5LrQdHNq+X331loXXseDoqwMUH3zsqgmaPzkuGfLnP
GWhKx3qLAm3t9c8nzofz0IQcIY4bw8Pry5eu9eOaVxubZ+31z79/GLpCN3+T+2jx8dlyMvmL1eY7
2gbRnDsbc79yUul0t2MxpJVXjd7RcoK7XrG9k9NT3jxyADPaZox5bf0S3N1dtxznKfzwPQLG3dWG
6R0LZ3q2SPM+2/WhtJFGLZFOu+4Zmm3bhtPahu/Zx7xNzxmu7r6dpR1VHl3irO83VmbFKP4BH29N
c7BaQJuUW7z40r11yPTc+e7Gvl0bXjNp0uG906AOwHnIg6+TK/rntkzB5ChMPv66PFFrz9DsenKp
MeST6x8ZmtxPXTDnQ4geJyO0cgue8KqH6DDy0VWBl/elfySt8UAW9Z4Z4sjb8ft1w59P5w8bipkZ
mRae0mM1OU89N9/S1ju0tdrYrytTpIPGi052k9MHFBIvSNxVasdT/KsfX/fymnUrV6FRVvr02PkH
swW7bzejBLLVfb4S8OoQ8LabFJpAHZQfjH06LndB+s31hwNYNiLL31/+ghX/pAvYp33aGx0s65iW
6a8GsjAheLsIKKChHeTUaiPwOXuHT+IeHYHrI7eTNZlNj04/vhGnqcGGMD5f/oK1WbL+voH6RWQB
lHXokYggVn3zb1tCCLnOncfZnZoQALyX6x6kWbTkYMOhFveOXWc1X5dylkewJOEmEqDwA8SvPFSi
zDfKcWtfpZm2MUtwQjaVf5QGZItzUIkHt0V3Uy3LntO3yx+0giKhOkQ350iumA6BsOzkAcqdT6P7
cxFuKkPZMbZzC5pGZgO58w5t/zEdyPQyuCLNQ+4Z9lYP18r5pUN4Lb8Xqu0n9zg5rn9jjDbMvwnM
I7MDGdJzF7Qh0c0Qlo7lHiVvho3bxQpPPNWxva00cr81DHoE9asROmTuxiTr0aMfk6FmDwF4tEOv
SEFL3JjpHEu+OF8snlYbnmmlmkN1LC+nfp87fmEf52ZaXq2MQCY1HWZgBubSKryTXRXjDZsHqk4S
IMUUnR9F08RmSywAtPJyB57aAd2p7vx17utg47VWHKbOqyt67vYlyZwjDeandBJLJPNhCo18ery8
61Z8gXP+/YPDHxUgkAxitscRDJVVKI3B3lvKElua2X/q1Z84G53QtnYsPmdEekcf7TD9wndNNj43
aMKe0G1KMxZVvh8uizjgUh+PaQa8uLGjNSpBb3mzRKb56kxLaDsPOelCyHzc+GiZuPztK95WRwS3
EKt1WjYjesqnp87gUeve1OX8UPvvlx+wNrmaj5qzrlbz6Hi4gLE3UWRJSdjGuq30R1EdB4ysi8mt
jvkAvAH5HlW2xyNjSocj1KB4PFtedZoXGyz+/QQS4TMtYAN+pgMfhQrrpZOxDfrnX5e/c8Vp6Ahh
hlRQZ88yS5pmuMnHYA+azHgkWWK6yyGvAoSkSUq31BfWnqbFKJOj0jpw5iyxFvdoQoCbLMgn+uIW
Z/2dmfb7Hj3Mud+/Xv64PxCWT3awDh02h7boRIHVE2jMaSKQiwJ2khrvoxCFOLrMaYLIzkojGQ1s
Zz44beyX3XiSFstFlCHlCarTjFSxa2TBF9JWdohi9/CVIQcwR8rr2x9B07AlKqyifBSSGN/ozJTc
oR0Kgmp8mv7bx/7nz+l/s9/i8b/fuf/Xf+HPP0Uzd5xlUvvjv15Fhf/91/nv/P//5u9/41+H3+L+
e/W71/+jv/0djPv/nht/l9//9oddDVjV/DT87ubn3/1Qyj/j4w3P/+X/9P/8X7//jPI6N7//z3/8
FANoxTAa46L+j//L3Je0x41jW/6V/mqPbAAEAXJRGw7BiFCEFBote8NPsmxOIMGZIH99n3Bmvyq7
6rW7dm+RuZGsGAhe3nvuGf760eHj739jV0no//7nv//XD68f4O9/uy2mb//y69/ehvHvfyNM+n8o
5XrCA1SGPLYrXrZ8+68f+WCkuNyjSuI1cAIb04/59Z95f/hwH6Cej12vz+R1ZzGY6c+f+X8w1xWc
wpzMEUKBc/Z/39pPF+cfF+t/NVN9MUUzDn//2y+VE5k1FO+MYxkhJbbQ/9IXbK5WmfZJ+0xJW1cQ
Y9E+j63jHPXmQcqQbqq7HYu04QG8KKsmmCDDCRoAIwlgcvBR1gKxLmFRb9lpAfg0BzC8Wj7WSigJ
j4b2Oafd0oe91w7ndqD5+wah4p9Iyn904s4F+DaD+T7+ep5+OoJ37bfmcey/fRvPb+2vv/k/8OTx
K1fhvz95j0WTvbWm/+n4/fg3fx4/RsUf1Adl1IONIPf86/bxz9PHqPMH8tdcKn3Xo1RdQ5f+Onzs
D6FwIHxfMo8JD/Zl/3X22B9MwqwaP8L/JedgqP4HRw+ssZ9GBLwt5fjXF/c9hcBS8etyHopVtyt6
uGpOvvPVDJelgktHVzZb0M4kNqrSMKMoyWlCpEMsVr8JAGw9c1qH6dblH4iy2EujvzfEYt7r3BAS
Eh4KOHSW8FcJZ6lPRon9xnTcFgsNMtOEkGQMkQ9FpzPVIaK0Qy+jWKcrjWFoUwdCIOtykW1u4f8B
a20IN+vmojx5uxKvCB0vg8SNzmHlQvTVoKqqXuFvOOK+1GrH1RRdX1WW9UWnJIZfxxky03BAflbn
1rHf44nJ5KV3hnYntXls/E0HaTZFokKEwdRecqt2BPYxatBfpIftQ43Hu8IHR+bQWa7vY1fHTmku
xBNJ5jyAuRgVwH+gCT5QWYcmd/dWPJgM5gg8T59o5TRJ14OZRGahDz06b9/3flhhXhqkIUKgmvmJ
S43YlZDtJsP0buh7hY9CmD5RmNrlzgP161DWMsTr0ao+M0X2Ala3Lt5Gpukt4pcShB8F198eR51o
E25bhm0JOzK2Pm7aBJ7ydeinw+ti3CzIi+2xIjWEteM5b+C6WSJGtsYXuqH38kqONtGD0oJ8orgY
eEfuwl4wuCAY8kFPD415oLigube8dOw+pQA68cKYChPZuzfcbR/0aCK1fXT5/EXnNdaZKQ+c3t2D
sR/ihtiN/vDaN/AlXftHAvobm3VslQZ53oWhDK70SHUgRxLXlbuvc8SsN+V87qbmSwWt7jVL4lga
fjA4a2s3Rv7s79xVhlWX7cyCa6DsS+dV8TSU72r1n/KRvvw4N1rgr+F3lMmD1ZBjV7j3jSt3EwMb
yMKmfA91b+L2eJf4tGWDdIDef9LGJlVq4o47iS5k0g0kXvl8bhRM1M0nXrSJn/ZHABEz7oAZ4Gld
5Anp0puh22iAzXRSrm5SGR16/RYvsBVPveZxRjYS+Ijx0rfnXOrYm4oPAfg+MILECzQhLZe7anpw
MHZg6r5pkFgMm0M0hKLbpWshbgqpTGRWbBTXxd+iqepwnEr1pc7F+iBAAT5Ivz7VU6cet6ZTpwY/
w/R8Da03CnYCObhstHAjbeCGM8wNDBNzxUFZMk00c+FEw9Slu07mn9sMv9YyLYMfP4QfkAuks7rk
osoT6veIzFDtMAYbtTkuxdqE9bUBsv63cXY6cE3FpcGNEwzMDnFps/UBHohDfH1DK5XpwcjrKahl
Ey5z8102YIfW1JE3WJk0uOXrJlIw8A9L123Cq/nQjTeOTSJqvziASWr2MjX5DnABSYqG7Cs4ldcB
muXIa2azd8rCvYDioh5hCdXFGA0jz/o7GDNGlbcltG1D3Rc7RIB8kdB41E4VIqP+tdVZrIw6auvD
IkqHGejVhG+/wfn+fQXmnsuEpL6Lkv7zgEYKF6wFsZgE/uQ74j3MPg9y+a5MHXq+xddQPegVmalk
eyH+71zn2C/j8J8PAMeFwxpnHMb5v0b/ObWclZ4qkzBfJLXfHmFVDKZu6+1yxA6mJtVBnhSDE1+r
qx3ULt9Yse+3cQhJa5xgtd0RbZIK7ThxRElV36tqKiM0PU/zFENW8KRkNcP9SaGJE8n1r5RwvqH1
E0n10c2We2mL15bCM0hC2AMuXbytOp57E9CGa/gEN4+Kmh3o7cdrWR4BjY7FHOhMw1JFHlw8l8gs
32o9nNTMA4Gb93rjbJhIG5bdtHMGA/I1pj4SoQu5h4gv9Kb866KevTmEZjxA8t6hypBtbh+uIRGz
bGACNL1njkjYdg2NqC+ylHAQxW3oNoGC6KgAZiekm0yDfWkX8+h71Xe3FLfccW8zK2+dTJ38dD76
/VYE/jbTqIOrMakxyyw03nyQkEbQvbl9Rtk6zJ0HjuA25un3FuiyRbkmRR1nLmpx3gSLfl/r9vH6
gVw8WJU49tazwVDXp3FoPivTIHAnNpt7y4f+2Dr3/9TP/NWu/nN7+vPw/OcBkeh/pWS4M3BSfj6f
A/Qa/gQXtaSceot1aY3gH68PjYRw2PzOLu1Hv/GPGezPV1OU+XghjyFM8Bcgjg4Qv2abZxJp1O1U
DKh6FQthJ3Y/0Az3YDslXSd3RNC4sVnYiZ1Nf/eJf3ykf30TnueAE+pzzMk/f2R/yATWa9Iky1QH
XVPsHcjcaZeiq0jwA5Qh8+OCXh9nnX2ZtQ5V6cSaGDAD5fLeInurdfGwIDBbVAsepFcMr4e1lJM4
qUwWSIikSAO2ol5JcsgJvU297ZIPy/7aIMBDtAxgtvHGndfZplDAOaGEtwefmwVhXk8pP5LeDZk9
i9Hsy/xDiHfQ/y/UhX+E5lFJst9sSp3r9/7rV4J5SKFhVehAfyWHNoyDxUmNSSbCAsPowcloaOWE
J9sWwmczhufpLtM3Q/5pYP1OQJHPwZl3wKSxeFoWN1amaMZA+i/FXnU1qBY5xdFuEpOh0C0fI1ke
nAuMHGDNQ29hefqwglD//z7KP8Q2//oprr2zy3yMbr8gC3BppZWYUGsnxPKAdnkCmSXhov5MchkP
eoYnw/zOFu9Gu0+Lu95SSfa0Rw878jcYBKMKlFYnJgfLd1CPvB9v7Yyek80H3qnztfdEEkE05Nlv
YOlf+Jt/3ha+dKiPcdXBoHrFrf8JxXNaAtcU15rETM77SvIbl6iw9LaAM2AhZl50sKJyjqvY5z6N
2DLedV0bNyvdrovbq9zpR3Frhynw0GT85iH2Q+/5L18sBgg8SaSi9FemhaM7R/bZYLAtMWgex4jB
qR/Gee2X3ELdoKqTwxrUYHXbCCwaCUsyPEAYWu8Ja+xxc279xXmWA92106UUDSzHH6aqjgWf0IZ1
9wQIUNrnL6wWSUV1jIcZgJkZSoc+gZtO1EDwYIxzL0CVA48jglz46+zkezf/DQL2bwuUD8d+qgSe
2N6vsh0tt7Ryam0S7H3vr90Yp/Oep6dZU2hZELkJ0uRcLOfrEwX05P2W9b9ZiPzg4//Ll60wezjA
DdwfgMY/Hwa3bYGhMLyF1sqwpd4B1TTs7fu1y2ZFDjaLjjGKfAzExRYhC7g1r27p7iZRf7922TLT
vwFY/00TIyjGSAV8xXUonG5+Pp+gbzUzMoPxrdAT4IoHWHteVC93ojUXZYoPOIDDLGS8VVrFv7Vl
+DfXBK+OqwGcBm+C/yoQXzqekrV3cfrQeCry2QzPboMOUhGQwcU95lSP9/sN70V2GWKD5G/2bM61
R/v5ivz8BpyfPz7Mo2zdMTwwKuh+txoJ1Z6bYJeIav4uOPnRzTSSI10AHX05HKp5ALXtcy0xfm3r
fnJt1Mi7Dfczbpmk779eq37mICsP59oD5NO1Q9KNebgO6jbt69igX/JKjLqLG6IJ9sMfhfI/gnP+
PwDE/xbx+Z+I41xZYf89jvP0VhZVMYxvP8GO/PqP/gRylAvMD3gadHdMCmSLAhb6E8iR6g84V3Al
PMEclD4faM1fQI5gfyD/Cxii4kwqX16xx79AREf+gZuFodMBzoNSAmDoPwByfqG4SR/FAA9nF2ik
RFXAGPHzCXTqnK0ZupmkqQWeCKrCulR0sz51TesAszBw4KLZaOJyQTx2VY2IuugWFYslhUQ7l/wZ
4Wg2ztRQxr6t28NA60ye2rGaqwBqI/u6Trz8hN9Z7hTJtv0mO/q5BPT1ni2lDJizIvdjZWM4Z0sf
O9lvawxnPwxF/3Gb4UMqiaefwIyEWAKKBvHnD3lNxVVbaVnCF1XtWTG0iC7zoQS3Kk3ZLqVbE6do
KtdIprAv3uk2vVll08QWI8VXML4AM03UuZ+8bUkwAqoXP9+yR+p7eCzWzeLAx9TNvZ3gkMAAjOH7
hTvzvVf5mEcn1+1ZBGeoXOyazc4X5ln5nqYIEih10WKWsOmp9bY6mNIGXwg0hmmd9+8StNa9rTMQ
DNFqvlkNFgx2rAtju7kDAaCXrotETbD1wEfDsndzr/GdktXNNyQ3Ft9HM+jxMCJbrk/WJetNNPCp
vkfnh4YSqM6pXSDGZAQDUwMDNZS9ikPHBaLKGOip7b76y9Y+VuaqjobZRP7VIHnytSszhKdhqR55
A/Oxvxix5oA+UkxZbNNqZlErXPVMlnl4FXrh5Q6s/RaFjZRDDSiM8nCDUrUKl7KuX7CiAMCMmBPM
q2qpYrXW3tkztjmoARrnGZPvPptYHjnwfw7bfsWMbqrysnoYPOGGWlxloOV3r11I3Ex5euulJbKQ
RMankzspfuajQyLMDfbM/LR9gvUebNo22u+rtKoui9FFVAHA2HVmhhXpstjPo1tAO7bauf6wlYWb
Wpqxm5VO4jzP2bxbS6d7EVONaGp3zp7HtCRRW2zgdq7Ug9yMIQ2oENgXB1Xfdh++XNy7VGCrhgMz
Q66ZQYC35fAG01iowqOJ9kfiKH7bTmiCVuiKI2/i465oi+Ft9HyY4fW3Pu1jJsQWNjXkro1jh4P0
aHc/tty5Aw3VRvAhDl3dZh+oROSolanCbmPZLm9AqwdbROzy1iGHstHsxfMA0bnGGRNTMHgRIfX3
C0Sm6n6ALOp7XTiFDkW1Fo/tljcb/PLWKawKMQLGWWeYG7redGwMXT+ratwQ2+tBZVeMPkyOHXfc
YsdJ613dZKgE23rYBP86OnN6gpwUel+3f4cP2xrIei1Dx2lVKObcBoysFxeDyjfHw4OtRAI8803s
znbXucBi3SHr7rK5iltQb4O0m8rL4rEqkljT3nSWxSy7tnN5ehwzhhWyQPxDvX1IIw6ThYQWOVMn
uP7XO8BD4ZaBe1rxEUNUN39aODumPv+KBCoeOTT7Rthj15LbTXlxrUGAWeccEufiBT47T73sjynG
KJLlj1VRP/C825eTG/hOHXnlkiC35OzIKkhTO2CBkiFhZMTNVDUwdsz6p6bp30i5vPTKdoHCzX7N
LwqqjCU6vcrxIrea33NHPOUV/7Lm63iWRBqIdvw0LNzRuQy8/FjzrIAu19rbdiSnapXHGRE7bGB7
seTB1n+rkWAQaEEw0DMJVn8WdeCshlIPT9RvYlSk0EmRFbBBIwSxhXcaC1hyk7J/EisGFl/A6t/G
UN0E2ebuabcEPXjK+FJz+IXmoxOnm/NVS1kCxkEbMsEM5KBNXe0br3kSVeoCZXDb/ZiX3VfIH5uo
rLNqZ5kbVdV6x0bzSsrc+0Z8h+wB+x7LZcHIVIiYwoHykblzzBudfYJ6vQRT2A8dDi8pnR/nGsv+
ErvVcUwkQ6yv9LAYRcHUFQ239os7Q/6yIkADznXfGt49lLXThqOP8j4CGIY/cLwVWQ3k9BlLv6fc
u82L/Kl0QFmpq+YjrfD3bQfTxJan51FNEJOByVpOy4NCehEMcpICEakMOvjQc4ujnpGtmdMvcAa/
s5aeVdsHqzefllGTM9azM2bX9h4XF/703h6i7XZHrcpBchgexs1GJSQJARykYy7z2JBxCJZ0OxBR
nLvejV0D88rC60LlI89n6ja4axXRUpp7vnlTQIxCd56issniNSvkK2/bs/BxrRDO96kcvbjwm/sp
r++qnt2zyS8jCtZyL+FBTol/giIpD+t0NugPYUuTId+BlsVd6ZA73NSPZGgBO+CvZVIOYeEfWKWX
wDRQr3uYyoaN1/E4u3ezh5Ddom3vlnk+tWT63MIGLMXCZISXxgh/2WW1NkxzXyUrLW42byBB5w8J
p+6ZrQqoby8fsmm60Wl722xeOJXkxXWaE1tgS5uLLcjr+b7Cw0IyoyOq1ngAJI9lkHNYICIJxg2e
KS2PmNKBTkcgO3Y/ulB6kCbURPXIA5v8GHFgNigzP92PrD/Z2j3bFoCMaL/h/sojmxUOklesgqHs
1IQQmVZxjgJ/YpnuwnKlLOKNfcrbBbAvHdYRawTaXBpoXp82T5JjI8WDdqFE9mtBofDEq20lAAzk
xGQ49AtOD6l9nG+KxyBSqbds9PblRmdcf5mC7kKdY4EcoWS2OYMyf41H5w1QUBmtAnQi1ycy9P1V
Ic46rW4Kj5xVthIcnAp+X0XZ7GbsLx6RtJ31QwiO0tuspofU1C9sxGzg1M4LhjfrndbUe/YQiFx5
ejcvsFuQ6oiZPtQadq9+uasl97EGsGfPOY3di9fClXYWuEwDKS41vd7TsE0y6y0UHxHAgRdF1LNY
u3CbocTwRfmZw78f1S+HtRMMSwJlm6uoHTuTxRm+KNlfNgseD9LAkTIuoUbGE2lje8XGF69LfRzE
8m3qN1Qt8CbHof3oGGBMpQADwwCmAww2o3C24mNu1LNZtQhat52jodXvV5zd/7FSq7HSHkZ72AiC
ZCd4lYZoKR+njB9aAhZPV1yGqn3MYcOqh+ImJSJcFTQeeXOxytW3Tf840WGvbRlZOPJkqQ103jyt
3QS7LeNjQeb4CWDFY+XmHZ5j3bH0HB6Y1H3GO/7sg7s0p+bAe7qrFgxewHBfbW6jqjBHRGR+L9P2
jDzXYy/qBDvFz7YsHlpk1EFFEDOsKZI0Gx8co1tgl50I87b4AlvUAbsdxCdIoo6ZgoHuBF/YekGt
GnHyV9jwJdB477s8lWG/Mcz2SPWwNspqKK5M7YaQFZ0Gm8Jng6RbiGxmEYjlUNi8i7uyO5XetAQz
KpjsfOzP0OoHHekvcCh67+mIqyWaIsnafoqw8IM3xGqdeLSPkMjwEO40LV5Q7jzEL1SEguci+Uvm
KhAVp+KhnIHGFd7S7ml6dbNFmPg8LF4A3dZ+phx5eQWwWFEbNMobxRQgZJbAH+HZul0TSd3vpgmu
v+4Us4HqxDNpHcImfQAzNXMCOjC+LxCfDaZt5cf1mr+OrE1yrY9EN/cwhEd4FyoKwmavG6y6DHqb
R3J1dJC12BITtBdY+xbdznXQd5sie6/S1g2kRqVkDIEQXUeh5acvoLHcp9t2ZjBexs4Z0gA/BXN/
7dJvyEyMSL3emwJ5Bm2vCPDbctesHF+wRU0sIxe1KV+b13ooiuPioAHH2bph7jq81Gjd9hnYWmlR
0HDu+x1tPQRlGBNOW/4dFjdw2G36l4pMl1bxFyG8PXyJwhQOEXbiVTheD6WECwiiZOug9NWd1V5o
TF4dVjJ2AagqZwLK5s6p2y/corelnPoh7VeUDw1Er9SyDuBoNIWZgWeKSft7KLlfyjHfUxRqMG5C
V4ImMtYouupTl9IOpW12kpzbCitAuh9s9aywEAyd1sZVjYPK1vFF6vUsECPfyW2v1fxJYuVe1+6F
T/6+6OzzYj080EliRvdjlTcZWE+7eVgFbFm2m222NwWi3LvBm6MsL6692Q1Px8/OgDbH3+obmKks
YAH4VdR1894Z3OGtndJY9XgPc8dlOPXrlwbKimAptze81zdvyV7FgK13AQSZGVEHHLbKgW7md6/W
986an/oBiApByYxK6YLSat0M3vu9g+9G8eJINhalXnYYBTvBghzL5S4ZantqBtqEosueGrnmSesW
Nqjgp4/AyS5YxHqGnQ0Yzj6LMwcP9qqYsJRHcYVX6+A8eFl/7JWMmCy23VROuQCjF2WH9hKFvnxy
qhFYZlViieR8Z/CdYfV8Km0eS74+ESrXuFNj4pjipXf6B1116OtRchGvHE1YWmGJMO6Wys7JVJr8
SQN/b6JBu84I82jf7Bcf93VQ5RMGxtp79VU9HBgsoxPtjXBQmqESa9xZ3ndou5EEpXodpobZA8xp
mgPNYXHNiyJL4L/hfGtHl3/yTA6zDLaobY8knj1iNwPUEMTtldYyuDvS9K4cRNWhi+l6mAghHvKY
Cz/96mrpvMIrrRivbQbyDto2LS6YqGCe3dgOU+yQz1mom1WBdOC5zpOca4xzMwiigW+Z863CpIGa
cbVzQdfQf0eS4HWeyBfnOp+zAxbkXby0LbM7t+sJ7D5n/WGW1Nwg94Lswe0SMfytl8MybtO+20Zy
qyYJVNk21RDY1OoHoCjOLlUWbaPpGvlacGwD3UqSDOEiiwEkQr1d42PfuSqv+3BR60+GwiYsID5P
n2XfzV/5lq5Hb6zaV8kl+JB6wxqP6tUeGUDhKsyVMqFaWLPncJJ5hKWhh0wb4uwnmuUfUNeOa4i1
UEUChyy1ty9ojXVk5nde2NXGfh+rnNzVqeYBV+nR2hXOhn5TJ6vo1h7lrpcf6STsBe3E5CPQOhe3
GdkKDC52cI+2KlCtJJrjsZJOCHhy3I/cFy9LR9ibcfDl26L+tsFEHuyAbYz5APlG0NnsdnTA0s6r
F6+gbdCNBU3sMLQk7OAFHzsmN2fiLzbpu8nDhGXma9TPFVwg/n5xCfyzJiPJ45iVyg/TrlrgFYHH
HUSCvgtvlonnSaqc/hkBcfm3ZZvnL0jvgajDreddX69omQXyULapJmB7TngUpst4zH1mdpl/3adi
yE8sLMvfNCp6h+lrRb+2zVrtwb2oLtWgSqgT3OHGnzK7Wxewq/vFHUE8bu1+8dIUZuyu+dRl9fIm
h/HTYHHukZGWYZZKmh55pAFc7It36pSoq+3g5xWmJeToBoKm0JJVvYTv4wx6gBVT+VXkprwRRiwL
0lDQNIJ2I6KSKwWziTK9SDptIYCH9jgPc3fuhEQaLgZ+vG37VMpGJj0bu53KsFQdpHvbOZjlzIDl
WM3t7dhMErc1WdR+AGX0xsjF7DZYKr0TQUCdhyfgq4FmD+v7Ut93c5Z+Ljk0LDJDh4//+MOQshrU
mRkREX4J/bSP8rHv1wIy0VF2JQ1Xma+BALKM2Uu5t7aCoz0YO6LegdDWRLnbI9uAkzkwquDf6sIt
P2OE8D4m2F/u1nRJT6YVXdBlOfwKVp49pYuykalcdSfGxQNPiIIU7oxDLOYKSW6wXUOWr4UfaYaR
8pg2dXFHVYWqDenQru9t+QlaBFjpg2V2pzK4cRWipHfCqOW+Gpb5lKtt+1IxPOlkPrn3OfPWhFds
vRGzP935Zt2+4Pkg0Bl7DYLDjJjiJa/GBs9QXZzb2fV4IDfTfExDixYSPeup9bvmgggEETaDw587
xM8FOUeIA2QK6xNVA54ymPSGIfSbjITzRtoQK2wOO8h0CA3iIW4wrRQHX7XyzpfIqeGabFHtijz0
YOn81MKzfp+nptwhywDbX4uMi2n1gOCX3YQULcraNzKvVYRHKY0HplSUKfzp0YxpqOc0DT1F60+r
l243NTNOzFyS3ig+3rVL/Sg7VYCDNFv0OGgqeAEUp59q8bipYQ65i/gZsBBdTMYmw0tk2/iK4MEp
AHGquOlNMz63loojuzo+leABPW6TV8YDl2ggPdUGyof4GUjlyp5SQv0u8A2MBkO+uupCKOnu+8bo
E8TWFawd23naNaVR5wn35c7kXRYVNfxdbg2EAvkekswq1CDa4u6+klwoHFNu6qrH7m+xPRnPq9EA
Ucduna8RpmU3RLRvxqcaHO3nItWDCFbf13edu16jo4vrLAhRBmpkAwB7wgSICV5gIvWu6sK63dwr
/UhFeSkQaKdz906jO3GxJjQKURJsgLOKj8kZmQtd1A8V+h9p1y5WqdHHlnftV7a17OAgc+AKcZo7
6XM8FEgP1hqvbhtEHTzUK6ziQEmaLk11pXykmGbPyHDAzk2WnwtdY61dwRbusZq3JgGrenjlNXG+
koLKxMC6/8BIN77bqk6/Lrzl71NB+WPrFeQoCznSEIUvB1OF+A2ae+Cz7a7ThX1Rfl3MUZqhIgPz
6HHCF+adJzFhpiy6BRb1SLcmXzydmbehzPV7ygBnxmWq+/2MHL0V3OExxay3+MU+rzS4bjXZdqNV
Q3FpqEUknlDIFop61aHczeuEyU0vTXoQ0OugBc2GFk19kU0xZmDn0eN2SRayupe85N4TthBoAjpn
mk4NonF2i0LjGOSVr5Fpwfpy38N+/kV2lYpH7bDdduViXBXlFgWjbecjCAOwuYFhAPy8ENKV8ngG
YHOzbF6/t5O2IZhRS8IHR3xJx4p/FmSeEnzbzVFspcvDdk5LII1yrT8yNg0H2JCmd8gfFC8EDcqd
O7CMBQX+flgb7KEHg5jbgMEe73lAZInewZiseGo1A2UjLzoT1tuVCFQS5JKUDGqSjCSsYeLQdALl
fm3d/rHTeo6xQqKgaOfretdvLTkXjbRfM3gJArfazGNhW+NFsPHjt1PbLBcY73EwBxSsrLO6MmGr
dc9D6xPYNDq8yp864pMDpXp65utIDqtFRQo8wKmvWAJ+ZPMKSuFkkOMMoXMMEbI8EcJDVs4RzCEv
aZa1e5LRDb61G8YJdl0mTvvMCluhgSYVIPiUwv2wVVfyhQY1Iiv6E0irHAqpgeKKMn71isIIQTsr
IkTXkQAV7CObWkDShjlnx7X909AiOcZkFNBRjhji4zYCjsNCtiAxq4BmeRMsFYNxEtvdolIFkC2f
+a5ZzJb0fMGTHcp/ENtdNLZblUcwjqyeMdSlN1B+mhsMmP2ON2P7uPiEHREVzBHqCD79PeAzAwMm
B2KLStib3h8w0CDCA/Nc3qwhG2qcCgfYZN526jEzKQwaGlJMTyCwyU+9ITKZ8Jle3MVt9uNiw1pD
BxY5gH7f0i0nCGeDyKc+uzB82sKlKV91vzZx7nd9lGusoAIhCv/aYHjgOqKGuHFfTDxxgHjbl2nq
5B1GDAbrTu5yJ0o3hCjHW5vaHey6TXcnit7ceRSxFoFTNZXFjW76z4Nxy69d52mM8kgHvIHx8PjC
S+LdTzoDNjy0zdetbJvvNQeXGa3I9IzobdwT2hef52ECSU6Bc/o45NLsrQMac5cxILGsrMi54Zm+
G/Q03abCkMPgllOoC+QQGdjyI7B7AAeOgk5XadreAWXCyRp9/laAHAwB+riiyeP/h7rzWI4b2dLw
E+EGvNnClS96UuIGIVESvPd4+vmK1zS7hsWKubvZ9EIRTRQSmSeP+Y2qdV4aDsMTbbE2tbs4bL2w
SBXHnEvVoz7EM0roo01MVNql5DxP7I9fbaGTGNBdWgWJ1d0LndU9Lu1A82VSheoOC986cqVFYStk
eVTcmXDxwEFno4vQIl+4bAaPIUDxiylCvRqLOZ+YmUizh0obZ6ete0sEBTjm+6ygax8Y/V3T0/2S
tDF77KJK9NTCkreMBdsZ3Q5MRIy2KJ8iRDR9gl2zwmu4diH7pa2rYTED+NmUQZzEXA/SgAutTteo
rLvmje+qUJJV3W9jRHq86wTxVrem5dgBUvClSJZdY9b7QzGKFE+q0Xa0STKNXK0uSabG5hbvH+E2
EZdHRviPTRJM97lR5aAmdbTV+KlAtScOlR+W2oKKNsAsiopx7O1Yyxty61E1G9geprBZFiaiQisF
rlSa1X3D5eeUjdG4GWTg1zw221eCzLhX9Xk5iCiB7iLqmn1cqMtTKCsVEqF69ZpGjfxNk0XdwUNl
+JklpfRYBO2v/MQq6coo8HGf7fYyHt2hLdY4pzt8icXph3zYSWqQ3wzJpPyY+3C9KOa0lRt+a5aW
fWOHQ1tv6EhPt3phqp2TtXQAHfp4KQDTJsn3ARXWok/ZbaKJRCA1r3a5aFRYhRRF53GNVW8C1u9P
RCGaHZSoK0orsit5wZHOLF1RCbGpKpRfaTZnpj3kcsR0JFXAgzYTVicKd5GvY9uS2iQr5bOAnvZv
3aCRKJdM6qYgm33K2/HQLMvgJRj42l3eFtupkXeZkTRsE/1FURtM55VB8edUCm7jsa7IfGM1WNWK
gO00gMb8iHIS/ZpSOGZxrb+FuvgjNaPo2SrpezWBxuhC7FZaThuPkosZe2qRKwGcK7E3KGwznFWn
FCZmTzofm973TD9oIekyK0V049p8Di3ammG6nEC3iWMM/UYRy8ZJUddGt9Ol/y/cDwiX7oaUfhzl
72hHwal+76Wbqq3mlyJhnjKReNmGyWsbDE3dtC5Y6r5ZGc2oP0xyuKlA0NlM5Bcq0QViQ+LKRv4U
Bs1TDTMJGPosbkgytrMyvQoDWFSgtJ1wFybmTZZUxxHlTHq2e6UUX4Oi2Jk1FBE526DXdp9MxV0y
NoclWXKWQskQAQ3uwr4xniUFPnkEnMgJTQEmbKOjB4xXnC2Ok/hC2onHr6DS7unuRx161KAJot8I
0yPFBmU9sCh9JKPODD1/W2g3b5dkVjBF1BvskBJSwZ/xNJqAMkPLgFAZY/eqaljBlyS+lU8vbN7i
fty48dhWLyOhb7VEWoWosqm8WHHaOWG0wNNGEpZWUzXeQ1WAOJH2GlNQBUQpBWOKMWI7J4/tbFoj
rfgg2U860GJrwpYBYwPGwKaZvzLkpqbO2sav8Sx3aVEwgZ/Uo0htueqyuVpb1G09ICD5T1JNvIRY
BoZdLkK/GhWBKNlG2R0ADfVISUqzF0mKYiXpwYLJLbf6BEWUC2t4SfpysVtG8e6CKv1NR2UOBz0K
nsVal3wd26jA7lSVoiEVabvYcs8Rs0xz9KW24JIS4PnfhSXuj2tRZmSFSmTKIpUM18ZcWiVmssBX
sxA70k/zWUcKcbiExt01T4BsoTQPuDnOSjvvqRZVr5rpihaUynBiorH/ZjE//JWWEf2xuQ67V3HW
yvssUCZmRlLvKEs+72gFF6KraaW2yZcsxt15ioqDKAhS7XRau+eqHp8yAdfLFgDOD13oW3p8ZBkW
VI6u/VVX3YRyvh69wDzEKm82Sga+c6xtLIbNq0JUUapuwWKEDj7RCimYGMYEip4KZRhhUGP4lGW9
I5J10GCZR+mB3tvw1BdDckJt5britegE72dc+Eov7CY52NahItSOsIBJ95njF7i7M4x9yMwBq9nF
UA+GOaYM/VNhIyDizFRpku6ZHda0E4oFfYM42AHNEXS6j2G+DTBAy5xZkbqbIEVwOM5nOfbSVDWf
tciAI8BQsuTEFFH5nC166g8lgXio6+IONV1Js8dOpkRYLOlAwqhuaFwLWNKFpcxSlCIJWiTODbq6
2ah7dG9L0EEqIILMkhtX70xjK1bGI458NKi0KEyODXUpNqd17COBzRyK6jZGOoYLVhRXGEEbf+Qm
jW+XTBuZ8TaVcqP0HEBnQEiF/QiNwyikmHlRV98kFRGQodvgx0ImoC8fyw43Nu/HYJHxP68Xj+pw
BzeYSXIU1oJnGuP8WGh9+aQHQbieQVVAvDU7f9G14ChKQbUOortILl+VIn7Rap2uBNpA+CeJw0Mu
LeVaJHf9pi6lfIsEQIfAazq8tpEgr7oUzltVtEPm4DIDyrKyslsQ+vHD3PbV3WAuP+WYrp1Hu6+i
+ZRqoor285wpQPcTpl0C9uX3EqnmfVGkGJSoqeEacV4bwPoM623EwHOTzOXA/FuVGDIQw4RaFP5I
fENH1JLoOacK9QkHyiZsVBHDrFyJ7AzLaMajkn6w2jICgmAN26pHt6KtGulnJQSGy0RX24vMDLZo
qRfHOa/NDaNC0NlG8TMKqocsEMvcrqgX6a7yjPq0l3o00920VzTClxk5amPmXiNZf9p0WR4TOZIx
2Yl/K1Xd7gQjg6llMRYw8zi5oWtsPjI6F+8js+/vZqY6hzhLaX8GS8dsg8mYjUWW9YCebK3avZFY
PyjwKZ9qql/b6nL9bpILek7L0jSOLCcUloY5F+toTE1Pm03tN9sfxEfVqc9tWIRrivyIVpNg+dSj
ayuJFyCUuQTtutQNfxCWyFesguFaVkmBXUeMg7SuiZB0mPPoiDd74NIo1+/E4TTDpLBbVkYeG06c
KsloZ6jwh47UyyfRLgkTHZpY0m1emOVtn0T9cZyz8pCMkTIiws6Q/0Tt3FDjM2EYU5pVWd3+ycU4
eukFDd0sVjBh1DEKpldm+dNC5+uFbhyts7pU9yElJXT9qvbKEXhQFtJWYdhp7GMl626SURj8qkkr
B4X9/i2o1cptYnOwFzkt9sNSBpvMyphIyg1R1jK6+x51+aMyJ7FbQzGBZlNIg50iiwUc5GRzL5PI
jUstgf6z7hR4Ym5sZcp9WaGrL1SF4YyVWT8bo1eDTXCCqrvVg3Gye9AKYlWJTgW2ySt7Q5UhxAyY
4mkWS0Z6EuyKhS5LP4tTb3eKEe8ydch2+tDNbq/ECVCGU8kcwpUPFHXaNnVbvNBbBCITJkziynRX
WFFzIxlVvKKyTZ+WReluZm1MnGkW8+8SVd4qLJf6W9BG5oseC/ovNW9O+USp2iDUJsecNIwjIil7
aqryaURvYqKOuDHntt6K+QChRFwE1rhWD7LaTX4f9/VubkthxUgednU2lLf0/HlXSZmk3qVtJG7o
KwfPRiLCAUzFKnLJwgRu57q66ReiYwPyETmTsehv2tqwfkRhZKwlpe5CW9H7QKEGSx6Uhu918g3Q
D8wzxrXVSUgPGujX7+VQhsdSEjoaO7Zi5ZcIBs+l2X+whlyl86KGBmAIujaVfJqgC+msbfuBNLNr
YQ4yFq16W2fg9ShJwAaA3SND3gQ/03w6hVasV36VwHduewp5E8NUMUtsrUrqEzfABhH5GwdswQGF
/DiIMyAXadjyHGWX0mnzgqiTAZboZf3aAmOBohYutEBVObpP286xKJ89jH2qw1Sosuliza790uKI
ib5GZneku5YcB/Bfnm4qEO/qZlNnBkjwkPSHWbmqQsNIQ5W5vWBKo8OBEa5J3Z7pzZxAo/Tb4QpC
khFlUz43YOlycYoJTPG6D1BvGBEKRk8rkQk1HUMxH4xK46kgDcBUG/LehBsW2n0DMO8KhwMU8AeM
OL/D1FQF0rcITBGig3jGbIpjCccCcdRXWjQpThpFnRcrbbL6vyO3L8Ky/38T8U82YF8BuOPxDLx9
+h/+xcKX5X/ADBDhLv0TbQ1y+F8sfEn7BwoPQLAVWTEUpgL/AW/L+j+Ao1rsGtDefL4T5vpf4G1Z
/IcG0Bv9UNOUTOUE+f4/gLfP2BOCLKmGijzAuYA4es+mIE6itK/20s20N2/ztczYw9Z33ZPgf1iN
T2h8vMeH7ffXM07b8gNzSA0bKLng1/b6XX+Mnu3RF75//ZfPTthff/qM9WBYaSwIC39a2Rv3MGBe
yn3piz/DP+oVfgWn5MKvP4O1j7TdukVuxT2KmultZ+Ckwiwd86u+abzOAGro5lYzbbNRWM9y2276
OQ7WYytOfib34JySGlZrP51sXbh+0uxUrmutgRVeGlN+KyYYiFxbz3Wjk9PWEg3TKvM7LJq8UZVb
d5GTyutHqaEFn4grC30D19BVw9OrwCROtDXwwShaIUBovpgSHX+5M8M3NGHKP6OV6o5RaSpwpT53
hZhAT+A+4eTpz8/wmiIq5gruPr3FAowvhdM9ZfS6s4bKO5ERQPX2EYjM1LTTQag3bCHLg2uS3YqZ
+NaZwH8B2PXJgxzXGsgdywTMA291YATABGXsfollTxinm7LKkySkbJVLsN+msmubplrJZVd4Wmqm
x6Al6cY9l2o4lX+k08gd15mxS1kvHYZIBzrVzKonhPG4Q4Gt2qeM2m3MthQnnFuLR9Cx6vLcfDPS
HoSwmuG1PdSjM0ZCuElFo1jFilbvkETAJC0YZ9C22JvmeB3ZpcLthr0JyntK/T2X4uGQyKRLWP/W
qyt79e9MnX/vVe1cXj0R+iFoplraGxIGPYfY2DXL+jRWmFrTRYpY1+/GeGNamxDk19fPJEx8cvK0
c7F1Kyi0qBQyZZ8r40jXYJCdbk4Tp+lx5NHlWqbtPg2eEEntFTrW50/UxTN+BEB0o+9nDiQvuNZd
cbSVlQzY8coLyX8ng/57EfXzK8yYjbDGMV7aN1TquU0y03vTbc7rCP3WGtzkPip2qs38C8bSYIcu
il5RvC0EpvP3Xy/qp6ZdzCzPVeah09QgKa1lb9axZ4Xt44jl89JablQnB9rwXpFbx6JUGE4lqZsa
xndUTxIvapZy2ywq7KxVrIEmk16iU20AuBCUF/g+o/w+CtWOiHJltT5TsTr90DMSsdF1eqYW7bKn
HnDBvzIms1XXyCMsinbar15eX1mR09f9ix3z76+iWRCTPkZ4HQCdHsnhssf3pGke6XLB2ZeZ7n6D
etzqvgIAl0IKBQkDKzDnJGcJYPjJEG67ft3kD1V6+/Uv+Xz7vfOgPv6QtiOTXmZh3qsrxlv9CCtz
r1c/AW541rj5+hnqpbc9u3Qk5J4kKUvnvWJTsO5uBl/Yzw7YvGN6GHBwa+3YyTewQR2Kcy+0Kcv9
yTmCdVtZd7X/AKduM3sPjWMet3T17X537aY9CQR9+iHkv38IU+yLPmn5aRLypCIlsk2dnoNFHlu3
/KOU9qI7CMcyukFAwK5/fr0iF7IIJIX+/tgJtY5h0ZJlH8bOia/e2i2KFSWyK1p7LJ/gPiw73Uyu
mEWdkS7/2m5neWzbY4RND4QDuArXkSPZgOQcizijbEP/2lpeCDXauX7+EGpZhIjastdXwap/LjY0
9hwmo+vgwXoq1sPW9Csn8KJD4IE+/if9kfT3c0WuM4btf97tXFoffh28M71b9iLytYv2g/YGvP7G
9Edygug4Uosa2mMEmwHvnF4EmafZVOOqfGV3v5/ZT87yuQa/btCdBM+/7Asjcro+ezZF1CQU1TdR
BDDFBJnyzWAB2XhtQ8st68wuUhWbLEQ8IyBoCay7mO+ijRsx6X5kjWLanWYgo7NLi+8WXW3TmiEw
LPtqfl1QMiD1dWULUY9m8JWTIl27MfuNkOzb8h4eiGwMkDZ29aI4fbkVqudWvO+TEy31LtZeEvx0
wuWZvoUtmncyv7DEfDfFhzCQw3tpvlFGCjvgTnP8ZsyZ0wabYPnWmyssoXbwl2+TMtzOXbKLhABs
QEeBuOoW0zVpdCkRii3dZmpPitqGL8WbsD10hb5GHdCexnvSnXE6AAx0qkDcaOWJ9aDOIFwfcOJ6
6az+dRq4ydsRJlOnHZUxeouk/lBXi3vl2P1dH+OvvXJ22icz6wu1aZb9vB2Plg+61hMcwWnWnSd5
f4RfsR9tiysbU74Q9c6Zj5YZZ12/EOPNVbzTZFs8ZDtpne762CluJR65/DDfxP30pL90h/FB3rdX
bpdLQc08O+5xPw89mklEF+FWpsk02gWYyQYBY09/LuXQaUNvybenzzLXB1F5neS7r1f4XZL2k8Nw
LnMvGR3N3JwVnrL+AF4fdSrVsxgK2300rhpzuAXksbHo+qrDcwHswRJoxZv0jc2V2j+Gbf2tte6X
aVc07WuUot8QM6cwHpki2H0S+KJU+9jHIlo0gy5Z1aKXnXwkG3Y/+NNJHVZVjbl4AxkEHpAZRohL
JQcC/DapU7sBAibRnzbSI8J7UrANm8YO0u/NtBf1m6AH8vYQocuQl2sAmx5QtX0vkx3LdpVes2W4
+HXOkgyRCZk5dASsvi2BeIKLhKIKpW4sRJgFByn/3qVrVsq29K1Jt8jQIACdtMiuCe5fuPPOhR+C
MY+bNiOgAF10cmjsI0oP17TQz3Q7/jpjZ8VrymUP/LKW93FTi69TEi1rLD9DWEtFYCeNNTC6DDS/
lABtNckkb41IkbaZlFq8LWhhMFcpnphsWnNJY18KdGCUQT/YlWo1ThUynYYliArdUKb+YukABTup
vZeZXbOFhqx7S4cRLszXG/pSxDhLXZZc0M0uZK3IjuZhbXJDR4thp/+S/7x8ff291fSf5To3b4Cp
Jqljm837KFz1UvBqqron5nfUXgHdrvEe/K09dC5tW7XZlckNFNv/6s2MU/PhQ5MhjkapymYyn7pY
FbTdGe+Uwk0zXculz4QW/nqzs31ujUOZhYU573OvfhU98/tbuxndDcrpz36+NXZYRdpg0D1zXdi3
9DUd2X2TnG5FQ/pn+pNb+9fXL/qpay9ZvXGebA9VZ4mBMe9T6aCOb3PpS+UaNlP8mj+3d0Ps6ytA
VACTTLtZCVsQzfFjchDEVUMfQnRPHM8/+fchXLcMsbb9lR7jpxK2p591dlCGsAmFQU3mPSB7ppGv
qfncwQRbhtWCHlfjjOHkWBA5j/W40qrt0rso1MnzbEPXEoJNO7lau2W0NBuHmEa4di1Z/Lxi1Iyz
LX8yWEr6hO+2+BxR4UfvD17uyi86WduVL3Jp05/dwzISqEs+6Gz6fet1+/G+PQALYqiyS9xibR30
b/VtssbE0+lteZU/o4lih750peZ5txn/7JI6y75pIIpISnOo5+zFiladPNll2tiayoSaKn+1FALX
hKugYWiYblS9ZeskeIY5yvRb3Zhg0es7Nf6OSK3b6Hb706wd3qW/cn0rl1bn7PrW9CXKJ1Nj8h6I
4IoO3U2ndcdl3sExHIYngDJgiTHBcqLB74ZtuNIbRm5gj1ZifEQPATk/E9pv8YzInqZsW90V4Ocy
i99kwwGWwZinUIpu2+IYNZDRIKx//VkvnfhzH4wCAy0BoYt53/hw6T3sEezBRSHeNezFJYa5wGMc
wQ7czs6dcANGbqO7q3QTOxDjttQGNhijK92jSx9ZP1W8H+LbILXanEkFmQjyOo0+rQzzew7N17iL
xTWmT06vHJvSsosR+CUQ1xn0ZIvAW4eqHYIB9tT5YfK69AR85poanBgGsQzMqSgwjVbuRtScRMY2
V8LxuyzUJ5tSP4vHqYBu4dicjh3pAHqOvkSZHLrLz/rIqBdlPQXlQ7s4isYTyIbacqXpiu/ZmSLU
fyK1fhap8yqrITwI0r7M3X7NjFl3lq2cuwCRUOAzNyWNQBvo2nP7kh7VdbLiNgLiktOvuQk9ZcZz
wU++Sbuw86aH2dMf8rv8T3DUhdsqeVFazKCu7LBLudO530euANcMTH6puVLcxYXi5DMwc5Qtv/km
dYtt5Gnu17v5Utfq3PdDpTObFEin7eMjuixbJDcfq725zSkYBCd/BNuwUm1IobfpJnysHGFnucaV
Z1/oQ52bgSArkC3FwKP1rbanE+BOXrJeDsYVX59L7Ydz5RngudGAkIm0t4D2Pk4PsHBehN86zY9D
KtBl+XoFL36tsziL+axmgLiQTl0OiI654Y7NM/TRwwQcwJM3ECa6HemhDmTN+/qZyumW+uwYnQVP
fZChGeWhvEfxvWLU+m0WNkB55lX/R64cBcNnUo5Js+sHyGPW9x8UAOZN88ShTxxUIodnUEPHCq4+
uWZsT3vVcFoTYYPHr3/fmfjPf87auaFIvvSRoUmsydSvIn9G4CP3hhbpZVc7pUTgK2vB1h8W8ylF
H9jWphe6NZUz/g57R16PmxKkL67a+o0AleZYXOtinGmL/vW7zsIl/LmpjWV+VzQgDuuq051M1HvQ
oOv2Gv3Im3g/1TsDnkscOunPr1fjTCvvr6eeBb0cDLugqIG0H7czohOl7LeL7obht7H3GERz0b31
w22MAXKp77IemWvltt9UqE7nfnklETuNGj/bMtpZ+IvAbwuTzquX01qHTVZvy8CRkMpcWfhaojlA
AerNwh/5VvS11BEgVYcumnzaSpW85pAMvjX8EeVbcGG6CmbiDqXPOt9WFbxfKjcbbScIvSHUytxe
vl9ZuQtZmnaW1HYosY7yKTrBSnuq3P6HtJ6/lzIXRHLlKF0IQtopPflwgcqjCJsc1P7evJPcx8lW
byDsXg3ll7qF5x4kBvBP1Hn588kGeehpX+6y1eQPGxSMDzFYUb+zadoRXzfzreTBG8mvbDrltESf
hIhzi5GgAfptpTx5BtVwjJ8Vv76v3HZbrOY1WJ3N4uc/sltphxjCs3DQb8tV/DQ5w7O1DezoyO53
Rz880L7blA9Xb7bTqn72o85iZVdgQL1k/CjrQShtg27HEXFsx+Ji+ya65YZr5uZahnlhCqydK7bK
oliK5Sn+IyIigBN0rPvqGSUdyUsO8ZU77FKkOxehRSVf0POJh+DC7uVby5c9DGX8yi9cc7W4uovT
wf28wZrZrfedEx26lbjTbufVK8LzT//dMTlXD5XDRh8auDB7xU/XovfbWMFEWAmba1nCpbTthEX4
eEpGWeyz9hTPOx+0N+/VrpCqfoydykbT04nIfgX/V3TlTF4KmOpZrAqzCVje6ctFwU/0npf2QFcl
dlpX7hxyfSVys20nPES4u9iggqODsKysK1/0UqtdPR2oDxEhEtJirE55Yvhc/hjvl834Z9oba/1B
fCsfhVXrL8/9Q/b76093qZGknsWfMACK3ag8TXbMlb59vEeEi8HFvcp/Flfyb9CmuQkd9Czc3G29
59CFcHllnS9cCepZDZxYsrlYDc/G2N5Dx9/uvGtZkXL6VJ+cdPWs+O3mNjH105bsfPTf1NXi46Xr
inbtNZvcy+8zt3VCH76po60RoLNBTnBkbnW7+SG7pR+QdCOjs2NERtnqilc+rnIh3L8P7z58XPwp
ly7553FFp9mf9v3zYA9byWbwsInX8Bk8ddXD7vfaZzhc9vSn3Ac3vZ/vJ69brelAbODOrOBZckuM
62gT+sbmylY4Lc1nS3aW1C1Z2qTq6ZA1PuDofe/1q2VdeelKZF4YuNahOca36rfGyQ7RSl+ZzjWH
9/cc4JMnv6/Wh1Wpsjgyk4Z0UrSOfUoL2glMt06QV7InwS7gPOaHCvnc3pe5/W+s5iCUt6Nu17Rp
nuXxIbQ8Burg74vnHqbC3SShMAuQ1zNqfxQEt039OPfV5Dv0ohDWbIKS2y30V9NaT+16Okl42DDf
xOR3H8iOgT/CiEyTm/e3YQco5Ca8L2vPVJCesb9e65OPzmdr/V4kfnhjJQcDAT9D2veO5kPZXUk+
AyKvfwq9F7p0q2ml+qIvbdvdtZN+qW/wnph9eOQJTWGkIo+ESbgp0a5/lvjOvTe4shNxCUY+cAH7
t8Q0uHUrz7SrVe117tPkVSvJaTeR/XDl5U/Z7mef+yy8VnWclPOpYpFulv3o6SvVqW5qByUxW960
LljEjXFX31aH5IpY96WY+p6kfHj3VJiQEDo9EbMp6Oo3ibBd7FslWEVIzopu2P6Q2HkQGpzUw+7c
vXpxncLoZ696Fl5FpYJ7fvrOpT16+THdls5Gu/NkN/Merh3cS62s9yrtw9tFfbzoUsVD5JXATOew
IH/4lvW7LvIWvrDEQboVjsNmShCWcRvNXtbD/eCoObYltvwsbdLsu4KyR+qKtwHjER+J4DE8muNt
T17eXdvzlz77WUg2hhDhksmU9sub8G15ZNZEF6j5RTn2A9KcelPlaEja80Z5GDfqz/rlv9xtZzmf
ZIlV15y+fePm9/Ofxa0IatEp1IO6dnuutYQGaOg21zbb6aL+7JufxdEk7+j4gb1F73mt/w6Uh76+
SxnNZfadhga6WzFuwNjSVSPXerzykhee+d6V/7AFZCRikkxhbec764aiPG/96Bfm3QDUoY/iX/na
EBFT437WD3F8pYl96aFn1ewIGewkqAKqanqVtGcrhgKfzNe2y+n7fLKM7y3HD6+EK2ZqNAPLqEl2
rtvyIbyv/PSgPojfGoLF89crd2FTvudFH54yTfCM9UzngM6ZQUEupNAixG9Vh5adZaLUVQXcJFNy
5XGX8q2TWPLH7C4wIO6LCc+DSwBb9QjN+Lk+JDfIBYEMemzW7X7Zxhsg73/aNWr6W9lnZOV2TxF5
+9evfCkavs9KPrwznIMFphybZfyjucGBwlD5ltwm4PBXSERUf5Rtdd8cozv9/r984FmiZ00oH6Fp
Q0p7tN6s4LEfbR6kK/Zo2dpv+UV+iHtkKBz9VxhUrvT968de6i3KZwEnKowMciI76GZ4KO+70xq3
T9nN6Oab5Y+1DR+K1cDG2pVeutg6lWl9A0t//fXTLx2Os7DTBciwBBk6WoYY4d1zH9XPfXvNa/1S
Xf/+7x8+YT1adTeVbCN9JW+7TezB77ZPjf+Fpn/048cPcb14i3fKEasruat6oRnynst8eCak8XAe
Jt6ItdxHyV4FJxrYObU9ymW3+SscJpq0zngjvgQvxrYznaJ6jjfa/Tiuh8IGcbMwX475kfFh+qM8
I/pXbc2fiBGML/DR5V10l1/Z4hcW/72w+/BTy2QJITLyU8GEeOljfOUuuZC1vZenH/6s0PdQOVv+
rK59Cyo/M16n7j78LmKnlDrSvPp651wapb6f2w+PgY6WIy99inxv8b18RGLFlzU72cAXC7ziEUEA
/VE7mDeqHT7pbmZzpdDGOdanpmt3KH2B+WpyZWxxqfR+bzt/+DGLJURq3bLTZg/oLPsrckQn89Fx
tHX3t+K0N5EX+/WVU3MJz/PeOf3wOGGOWxP1Uo6NHXsxhcfiRz40T193bytbcSCg2+iybxF38YpD
eGVvX0qhpLMIlc2tKhgzX7bfngoN2ZbFdRw76TFCmnNn3Q+7fiXt5O/yI5olt4Kr3jVv7S56RZZh
I9MB0H1N88Vv3TY/NDeTF+zUa04iF4rkd7ThhwVR20HvirhjM3TfMkRgOpA4MnC7RBSZjEVXbtv3
Adgnt+37EOPDY3r4emEiStI+04HIRengLKZwQBjVS423ALkjIzEP4rTRQK53iMwlIJnNjt5I+b0Z
HjqsHNBeh2ZIFtmvxZjNCoC4S38aeWVHw8lLChZgd4w7t0ueKqZfCC/cCeCLFKRVl+gngkg5FOOC
8i+Yit6tZ81HmGKdmP5JtCP1xgIJSVH+kTGERUhGU9ZJ+GwZtg6IF+jhNL82yWOD2LUuPhejtIpS
3V76obKRtECRAH+tl7S+SWE6IQngB3rjYh1Omxn5/6+P7fte+WwJz/K+CmU8qR9bypo3FbJ75Qo/
kWNuHrqt3K/yNzFwFnTqroSiS+dSPMWoDx8s7zMcNtFr3DfCzwk1C2HygLmgldoggOJNxa0+rdsD
vnQCPet60wuZzRQmA2eRyP7Xb3yq1z55YfEs/xM7/CXLgJ/Qn0R5Uu4E35Dh5NXFlQdcKpPF06H4
8JLTWOJeNrOkjT+4s5euUds/dOvhp+Cpm7fk/lSVZit5JzyCZPr6pS7N07Cf+Nsz1XzEvBpNfsDa
yDEfp520Sx7CLaICW/wZV3BF5l1xLdRfSHLPiU5ZlOFBYMC+GOX5UZsD3KOmx3mJ/XHWXCs5NSCS
Yx1huGaitDAr3hTEcDB/zTiiKJ2yrsbeiSncuuZVBRwa67TLoa98vRTvSelnH/ises0LtVYxgqdB
R3JxUL4ba+VhuEkYnrlK/qqXe4OpGvrX+xJoveb1D0ByJVQRnOUpAG4OuA6Rhysb/vTMz37LWYSu
iy5J+4DPYs4/GvOxR9z267e8cKmf7Iw/7rHYLMtkCioy8tkJpG3DyE8qngdt01pPWlx6eeN9/aAL
pYZ4lhHmCQ22buINWjDS0cnkSxG8xNihGbTKokM7/fn6OZcC0TkbBVkTPQlKNhVTjpvyR70dn8I7
w8t+mN+W5+E1vfJF3vPo//1J1HPqEAjsts41Vk5dtcdmn20iJ3NNd3EsrmkdHAolBYbhtrirnrI1
3YWXa/f1hUOK8NDfP9rAKBHpOB79P5yd2W6kShOtnwiJebhlhqJGl8vDDbLdbuY5GZKnP6uscyQ3
vzFH+3ard2EgM8iIWLG+9iTANgG6X1RTo1flUrow1/kQ3lQYHIGntbFGVjoCIGP/ez2uTaZUut/q
aDBHpIjWbE5ubOcoWcEcx0nMF/gXGJO11df5ea2IyxkZuGzTMaS4noBinaZfYRYXbE0rrTSmxOVc
jKgCFwn3KtTGoe6gBwzz66k7YeRjq4dxfyo/LYxF3Ijhu4lRLizAPH8Vxj/SufFG1oyHjbrDyiER
4Ld/30YiVmSM7iF6sCt/cttj4cOm3ExtVLl2w45YlTkeYUFvxT7sKcdd2mx8HBbUv//XShe1RbCQ
YO1NUgEREW/lGS7zrA7N+Rw6GWwTJYC0XIaDKaeeu7DJlFDoASQY1jUvEVADvUV3sEJp4D+AFii9
2/0bipkchdPGtv/5cywux12UEazicMRTB7IY5jUGzkt/4HnLXDD2tdPOvDnsB6cwgWrZuODaa14c
eGBu3KoNxyIhvM1B9iqYQHfmtrKfnfAB4g7NQ29MPhAneSm2DgQ/56DicvqF4qCecfdLNlZ4ztz7
24Yrt4+Bh/8Y1JaTLk0Go6OQxxVyDxW78Uy8wheeoKUxswCTtW7tUrM1JD9/K5Fcs45y3arjru3L
5YyLksDBrLmfpyQBhoTXyrkb7cB3ZDelfryLNzK6nz+k/8PwZDMaMlqD7DKbAImGo08+ur8viJUK
AVBu/+7LdGZ4kibIogCzSF9gh55dBM5oj6HwUlAHLtxpZfYDLIMNiaAC+hCJF40744ivPA7jlXdh
lZEf+iPGE3vBSM8ccWbRiv52n/BHB+IjCW2IdAC4NjpXuvuHP/z+d68++EW8EqMwovQebUELQBUl
clKb9yCUddTLf7zCImIVqVDXjVbeq0EfYWGKQg28eQMbJXOA117XQ4Vx257pXdmYX7iwb8fmvBnz
TK1GvAcMgFrDs3JEDnQhXmln3nyOb+EDOUCFWb9VG/ty5XO1nMKhEvyLYex5LxI0PlfqALxAbfK5
WUD8+ZgsLmdt4F46c/AEus/qY0k9xejP1nvWRFDT/2y8oZVntpypScNELEUGkf1O+MJWh8vvUAC9
7JRIOGuU2LSAf4CLJT/6+Drb4gl8AfQX3XZjW65df3GigS26yDZwXQ1Q6hn/5g+DH+bGsNWTWPk2
LOcQuIilsPhkwKA8TsfwbfBGGMGd5MfxEvkjzOwdGJ5i+DWdDfn99wf687FaVO5/ybc1GMJnm1WB
ywiGHnYooMagzV0BUG3ALOg/VfnE5chBCleBmKnxyJDvvue7WNz4yq89rEU4UCk492GL3w1hHUeG
Th+YQwxr58z8/dGsFODFpfi/ZrVaqycV5g1gMx3Kq3qOUPYItPNghAHnM05pFUfmGm5JRO9/+A/n
MWVxaukAh0loprEB3N3Nbjo3QmPCyQzYqCSG54A5ow/OYVjyUF1j6Vr259/vc21JLxIejp+HRLo/
R8iCHrFh9s1m4rwiroXd0L/Li1ElvphCPMLoQG/pqboJ6OvB53Z+y45b+e9KjQVOJP9eJG81EGuA
lAtiT7QwGL5Tnicv8/kaHBnUXcEhi3fNEd9PNQJdZmP1rcTSpaQeLh5zz7J4asRDw6J6BD3N7d/h
Nf6fXspXAfDbvqQhjEjZEecbRUNtipUMDLqI772y8fMryae4lLl3sESc5IzeO5G01eFSOIywiNQh
3IaN2SWEPbfdc2ZPNmLAiqQWbPl/3xH8XxuAFPDpUZg99y7tR0yup3rkxeewQCsb5cMAmr6Nq/3c
VxCXanVKSmWApT1au0j/oMXaODitbJSlEl1lp67lmBDRWe50Qm8M2FLSTZJAxdoQowsrX9ClGL0q
hlYbMwWfF7+G0EPCcFjik2t5UnYQn/jSuTTrIxwq5UqvDRZjIrKdmDGUWZDE39RdZ8GVy9sSfq10
QUV5ERnQnlFHLb2X2yHAKm3W550MFb3wWu/6AL0Mg1qxDbTFQXZHt3cZE+c/U4TkSHr5fReshHh5
ET6SUFIJNyKDbCk4FAamhccBRsnYE7///somXgrQwUTqkoapUILRhYA5wEBFZ07h5fcfX3EaAGzz
3zXfVwPBBwS/PuevSRCT3RQ6yuvQ3ELeBLIih8alj/WtftRasUW6L9vvIYORgWhkJqREGJCZLfWc
prXect4cG2jeJTheZqrJYvjIyG/xVotzLZAsBeMMkdmsu7cbm/H9TWjtkbcH2W68FAgJOAu4ffsU
viK9//2ZrujTxaXUW+YJ+KIlLpeq3qx5Ev+XL42ktMTMqiSDhU9sjlxshP8r/ID1RvT52WUzr451
FD9b4LggHSzMrA0SqImlDHaXnF+NMUxa9TBVjIw3Gwx/9g1WNhNgri0lL6LwVqDEDEl+Uz//fhsr
847iUk9OGCUUKrilBmkwQ/s4aXp1UWzYEJntbrQnvb6iKYoCnXya/kYv01ty7GC8c+tOv19/pWIv
LgXnUwT2bQRbqGCy2Vt/6w+RLxzQqjQlqwpSH4XjDxmCsvLCmvl/PNxK/L/rU+40TVbu5aC7oE3a
Vb5iZ+d6l6BFSQzmhd2RM3HCjSruiqpAlBaxiwcaTa0HfAM4+zbYSEn25No46SXZS+9TEHpVELuV
B7khej9OZKSH/4/JrJXyx1JSrnWjMIsJDiSY0HI5OCD33gyUcK7PlRFTq4CxUEP/W0KyVJZzsJPV
uByHxlgAD8kaHsL8ZdJu/NPvK2Xlm7fUjNdNHypdh4USjsDdgFwCV48LZu7oVuN07SOzFI3DfQkO
aa2EF2WKj7PHP7KZXjjhSXi6H7JRCINCnUI9jlk77As/vb8s57VEBtRvBJWVc/dSRw4qXTMAbiXC
Fz4ddNim7qtu2PiirxVbljrxIpRSRDHcHnhksH33yivL20jtRE/QTKLZg/oYNie5uY2lOWOarraa
i0phLP9UgX0JkExZAJLhTYrfh0BcjnCOHmC46g8o2yAplIJB0hPRm5wRlEjG5dFDVIpd3YK5DNLU
sLHKVj6US/15JZcJ0jgcF+cjiR4FcrkbwyY2WNVMuvEW1nKFpc5crplR4GAzGbC3+Cq4BLW8Cdm9
nu9xvNnqEKyt50UQqjq5V7qeIFfolXMviB9c/MijXS+5hQaf1r+ilsGHHijchnvpwFaGHy3oVUAe
Y6xZqo61tnU6+Pos/5DtLTXmfalKcCfFCZ/NdhLFKBULv+tr018aepTh5srEoCE9iUceE15JChMy
p6WzXR3k2hEgYIhhgzV3ZpnfjWoIdiYkpKybHgvxs05zG1Z9KdDIgNTCSlADRLpi9RiiNeap1wAn
cBIOUkdiarit3IiA+uM/WcywckDuiPk+VVD+GxNdEP0y2bcge/eRiWkHi8eQq0oCVnz9PbyslB++
ds23M0vezZpU1+gcs0b7IPufg1/6wLE5v//6ysZeCtapCHoQF7aIw9IHS17CaGNTrxxLl7JwOAlG
TRHh1c3FEf0E8MgA7dKjTYuqle/HUgM+y0CglSivBWPqSaFZPA6+4HMWEg+4o28dAe41zR/W39dI
xrdH30/gACkDap2DDRsSPdNrj3MLL7VDG0VH7ZRvbLmVZGwp6paBL+NaePMHs4AhlfxFaWMdxIff
3/Bac/NLKfTtLrQq6lisIiwgZLFHDq6RcKnDMapwWw+qpB26ABZWfOuWN+iWfXJrney6qbpaCYtL
STevtiQWqxgVXLBeDJzixBs4EUGCOf57f0UzEme2YguyYu1F2ciJ1spSX5MD3265yuDPrkpY1bk3
2KHTOcBwXpNdYamm5Kg23HHUDxoo/3WdLA5SlLIoDpXYoqM/HVU/20NSJJ6YC8C0BngWJ3r5/VWu
bdb7Zvh2W3FbDWmhYtGLOaynIZlKpevvv7xWIFrKrifSEUGNEPS5vt9nQoeCcAz9S3hUBLiJSZMl
dIpRhY8TK1vNjE54KJgSg8mSokOmTYJaFMD++7vx16xsvK8ZwW83GsJzFe7SSAuJOVrdpd8X+0/g
fTD3pLrDPt44bq8szaUuO4ubuup4vLaWywKWB+hmqqyhAX0PtFxQn72ymzY24Vqi+3W0+3ZHowjj
aqgM7k4Eoo8hFR+6Hz0AUhcjWtLGRVZULuLXf/92EUBuOE25K+xKj7c6536RyMr2gKaZUBw6mBZq
dxijd6KH3EkfwfXzYk2nSCm0jb9grf+0FGRDAQS9xv02IT3BXBpYxNBNYBrV2IrJ2s8h+SuX+XaL
VE0HtgVnNsiAVCnw6XYBAutsDmM+xO/jja/iWi1uKbhuZzjmKhOeJON2evj1yjBT42OcDd4j1MyO
W7qptftZhI6ZmXNN4BGcwc6E/KSGm0DiJaf2vKU2WjnNLfXVUhgCPqLgArLf6Tgdn6f9ljB85ae/
Mudv74IMIOKkFX5aUB4F8TaEtpBhovxYx+ff48DKBl2KnxtB6RVmwgUo5/SXEJ4qGqoUDSbYDDnc
+Pau5flfEfHbXUxzmTLIr/DwCwted331FueGilKvL8C5nh44JBgd7IYiwG3hO9H85TUTbsgJfOW3
mo5rtY6lTho0V2EeOfwNgDDBVggAHyUPIHtUYEGX6SN7U82KuYFabqaT05NnlboyHAWKvWoPUA0g
96n3TADzqT+/P/i1cPVVQPv2UGiYgFIx4g+aHwaT2VUH3krODudIko55io0CxOqjv3/nvl2ljWXQ
MUekTIQ+SZXX0h0LuA2Bxd8svzYq1cXeTeIK+Z2Zog0b836lupTZKdOVfStHPcm2tJIrYwjiV+3u
25/ClIoS8RpqBNLIn/qotZOXBFxBTZHdQbITYdynwj4RwD4Bcd4b0hsM9wrOYwlSiX3BYgJzF5bx
xppc21iLDKyvq1gLG/wxDC2NnmDciYfNuYK5Tlhxxhvao5UT+lInjWwVuIwYIa5W3HlG1066NDFq
PRufgpUz7dcX4tsD7ecMdt817qHsMY3EgSEOd9xY2moErpwQlqJhQIRAFbx/aDD47NTBrA874TAY
mHK2oNZB+eP3jbASnpfCYEZDNbVQcZnB7t/gLK3fxxPYYKsvt3Y2X8qCUU8dRLA60cyAIdcpeqBG
fsx82VSei7fhiX9WYDcDe6dozxk5sI7A+ZgRHFa2elwra2CpEE64Oi/74X57ULdkkwdbdi0uzDrd
6DKtBPD/EQUDUweq6v32MJHfHHAcMFR00De2ydqhlV3Ej26OQFFkcMxXMwQHfbyVtvoAU3RLHfXe
nH3A+q4UJUzpnLu/r4c1+SR7X4//LOt4rqp7vsyPporA4HJuxeg5pk9TfUKriXfb1JTBT3OyExiy
7YFuXHlNKrhU94KKyiYVjytPH5i3y1sT7BcZTW8rcsRjbjNGeoMrBu5U22fXDDZXOHpZW8eUlUke
cSn51ZJIoxmcK9B1i17B3/NnWzRCBMiHyA1N+pI5dN/voZE1MbxTXpjz3Opwwd6nO9mu3B7AIz3+
3HgH97PRD2n5UhUcxZoY8wIi12iUZmkPu/nc2eC5OZ2/Zfqy8p4Btvv3PbecCKCjBAlicdCeS/CV
EmMIsBVvodkYsEsOQluyRBtDxhJEXBvb5eeYKSy1wHw5d2wKnlGgJvxfhkB7qFK4/wIC+/uT+3m7
C0vtL0XFP65kPDjtGGMYswu2FJsrBxhgK/59XNkIa9ZURMJWBvwbiuDYGU/kQ7BRL6uD4dTsk0cs
UStxqlMV8K2bJ0buSy98QDce3cqJRVhKgZUGxr1fuuYWHgdvMPAFtgLTB6AYvyWjMX2qAMptFeRX
6gsC2DD/RAHazU3cSuicDNACgzhp1Bge+MOegGwGEhl1rg84ZXdPoz/68mZd9v7j/7vsQa3596KT
wrAhvS9J8lzcGoxx4Dj6IZuADXvEYneZvTlW+3NxTVhqg4da4OZmgnCjvzAwSdEVZ8KXtdw3CHMb
uffazSzynl6lAzcnBC1ltehdlQc9sMuaduOzvZKHwqDz32elNoA1pRzWY/QGjyjGGgx4uEXGI7cl
PlkJx8JSvwvaC437vmED0KYv6CKn1/GveIMiCZiCJMHoNWYJuRP1wWs1gXemZrnfZObcz4E/rISl
sjcT0/8r6wIBQvVbe1aOhaNZJYwIMltJrdZsNrbVSsRYCnk7bkrzWeyht0IxfGY7wOYPas8BQLll
pvDzCUtQF5FDSZU2ovxdARDa8NFuGZPG8LctoEhiSqOFLWS6kU2uLYqlqJcCJjQTBeFPGR+mxAzb
N0DuDAUG+H30wjwz03Oy5W3688FHUBcBQgw1KRcj6HDLxBQwaVp7pPjTa/ak2FOXm/8pnKuLgCAW
nCqxIVjeIRdzb3JaF0Y+pfACase41+tCG/TfL7QW75Yy3CHmw4ir+zmIjXSErDhLQTh5zkOzhySy
MOHGbQow8qwavSo9cTaH4aVsY1PY2m1rn+OlLFdR1S5X0mEOhtAfqx0QhHoJX5fSYjEoCNNfkJxn
2Lv7yeQVoUc/EPb76LPIg7pgN5bPV9fpp123iCkhUQoNVvmwq22vmBPUuTo1x/mFVaxYCNLJmkM4
sKnzoa8PGXmlTYhDg2hw1XMBeGpTGUPePI5TaYgsJjdBYq6pcklzV4AzszZFVts3ViE0RhG6qHTA
vDVHSubIMBvmih1f11aRvo3oRJU8LAJZwMqvnfKH9vZ/e8VL1XDCCkkzZXjCzC70+b/lFeoKXzGo
nR9alztX1zLTH9LHjaut7PqljXmijSVXDmB/9EbksjBDHS30fe3obp4F97r4DbVeWHzD1Vrf2Cwr
rkHCUjhccaHKAUAFm2RMf/PXrkMlqSyPfASbwvyxkzFqEp1ECcZa87VMJQdUXl0uMytPykBW5mPT
XGFLAnYAtgAMiWXZigSoFWLAnycDBps9NWux0geuBKRg0pXYEvsDJfLGHvwSXP2w/JYyZFXJyKwI
IxhAIYHdBNops2jPkpulCioRVxUTPF2HfYkSTc9Th4//ZMyhrto/MAfXo/xjzt76inNo9KnmTyWH
gpY3iozeii5Jn5j02MMdHJ7R2kOYORmq+gmcLKR03BXY5TK8vTsIwMLcbLgnGY0cViqPYuXUNaMz
LCijn3A5MQC2NfmY0YvyeWrz/cA4uWZ1YFdQ/BwccTSh3CuaaiitJWOEd6w2WqQrCithqZ9mEqXJ
iAQzZBa1AM5kLpxbmijY3hovhu6O2WhqrkT1pQV7CkR530giDVQI6kUYUesRyBRRhdFsetWGl983
x4qAC8jCfw8vCRZUPkrwxR7McQ9uimZnf1sHGlTJ5R18ezsd/cGZU43eSQPleeAsEK0kReeNaqx1
PshQvLQvzB191LlDbPQdipnw0RgOBI4h6saCXPsoLLXYPceJwDVgQyEgZ+U7rNh34nG22LsVUfas
GIRgEB6zMgaXmluJxsrYmqAszo1SKBM2mlIWJeEaev/uLM5oLmBkUT4mT7VqRvVx5q5j/dF3Nntu
QoOq+qQ+i9ykd6R64jFiiQm2jz6cTQFdKzaxh3FPqRHnZoGin7RPY3kjY19LSZbK7pTHPDQj4IjI
deCEz7aW4pnAnRA2C5zVRS8apvYh+G5f2GarJLKyQpc6b/CT6yljcUn48V1yO/JktzttpadrWd5S
0J3SssvK+5jCgAELB9k3f5BqPGFveBevKJPDBB8Okju6k67aufw7XNrcmE8crMedarfV5VqpGgv/
o/uWBa3Ku/tmP8t++gLWkJPuOY8zM3/Y5cdij8oHA++34o+IP+X3PSnxX1KnH+Lv/8jBVRGyDrBy
g7hIryKrnVn6XDPZezn0Z0ByiQJVSMzpXAZV0QyPAq5/FrhLIkV+m3Rm25X7qolMHlGwPNPwpCZ2
1Z6H6iGVgAosM6NB2wHoRMDaNTOaplMIb2fg3//EYe+TiB5aqXDVCt35tAaQJ4XxMg8D7qzDAahF
sqmFRtEAQ5m0uzkkqMKMVpRH1giHzzy2hBCjviy5MJxG9VaTYT9S2RrPmc0kmuAH6CrvlUWQ981+
1B4aDHsKrAdNm0VKNcbo3pELLTKpBsO/4ZNnknC0e7V66xOPlQaDw+1K6kuaipDkgDnB6mH/XlQA
s+T5C9Vqo1T+Rp3mqlNnZDPfmPjcZMSupye2sBmCmnqltqmRR7BFyIZE5+kpFvNCF7j6EBWg6Kp0
hM4pGWt7JplF+snHYUltPeCyfFGSX8Mo34Hb+TSkuall5SP4u04tii+xlhtTV7zH03gkU+xxmtPX
8D0lJesSoukYeOC7NKiTFkZKInYh5dMSDkpiUoJeXwGaLgB/XM7gOcDiin/JMqfg/TT6U3W9KcIB
iFVFPU5VRN9SVwaM6ooDJlL6miXnZpRfO1U4aK2WOq3Sy4WlFHL6MRR8895XTQFblgaEiFKb8ATh
pgXOEjOVZgSApMdEIHoUTafoeIpUH1oF/3LgZYuKgy4JCF4Y9LdKDRbXTPscy230LFXlU1q8kpwM
gZRJDjdJZjVkqpuL9JXraO5WgtQ9xzE8qTWx/DtXjTOPHfwlrZQ8hPFx7B9b+RgDTg/ANNyoKZwo
msEFSwAneqWMT3FrZKFmCZGTcUYa+rQsgIgogFhUtR4dGq+NAWw9Zw3FqNmfUNT55CRgnDjepZFX
pC6p/ak9djgKx1loCH1thrB7mnR45sWjzhIT3rRYujHisGwWjDPBp5okgdiDdW/04hnG4rnoIhGF
AZzKXIYpiDtIWoBbbg0UsBULJF/BCLMbO+/B2ChGqCRb1mw5PWToLmebfQjTkAJ9FFihndQ5vmgA
NlIMpFT1Ycweaqxb5ZmyQIw14Fs+SGofVO1n0XxO2HNiC6gI/1ZPWCTCcOlI7KiZ+IR2HSbEFKQk
zGQmYgq5HxvD5rM3kKUbMfY4V19L8TSH12rkK08p2SPMRo55y+1bvrUagLc8SqKnnlPtSEY9cb5k
3KHAYNs0vs5ZtcNt0BG9SQbGPd0tbGZj0MiOshH015o/CqHmkZJ/EKh4AdNWuKrh2LkFULhMbDLC
lO+kFEUJbN66KMFQKmFkhaUhooHVwusp1euKNcT8SWhic6LpFSalI8U7j4GmbRS7ag7DPDeGCk66
IljFUFgTYPV9axfT/DQ0GFAH6m3QGJxF9Sk69C85lfFQi+MwgqHLwE8qHlAqTyAvBxqGidDIIhaD
pSLliY30DEOjAOmM14lL7VaZzUoSjErp8JLYxuMas+Qt9j7rBdeXKiiZMoJ/6Z5RzAFVFRaW0RZA
Tub9d0RQIaeglEAJ4DUnTSTNbtiucoUYinZNrl+aWjzVPA2DInoYx2PffJK01UEeJtTJmquKty4n
qBYRE3MH2B2FXBlKzxqdsJMZN1HL0Cz7wwwLVzVpAibOvQLF/ojNCqNNtGsIuLA54GsoMPIDTzrw
ApjMxwMenSbfo/KkRVZP9DZQENmOLErXymkg8DDF5FKcn1mA3/NXKPNV7QHEFXZ4l7VQ0hnINV5z
zWGpC/KIRPRUNkhucO/4P5vZS4lRA0ii6mCrc5AyoiEg6AMc+eXkMIJfVAXsrEfFpeJOCTyvSosg
gYkaW+V2JDwz89+4wIhe+cEVsO8AM0SBWW3WR49DG7tMmntynD+StIEhbVbxTlf4MRodTVc46hAr
toApPEkDAXiSnQ7fq17gYXafGV3fTkYGB15YlEr4pEmIgncrx10kXBHJEwqcEoVl0auEVkIk7TTk
V2I5woJCqQ1JcmN2JkZZ1bhCRMi+KZXknXtoE3uSrDDHrJ9s8Pf2LPSWhYNUz8EwGAy0J8Xg5ETH
4rGiTjSYCgqUBHNI0WmUeHNWCBj0QCkq+w6AIjVCEJ294m8+w9sFYx+XGiyLDPQEj8iZQSpg49Jy
fBG7/jgRoCFApEDpg1plHoDulvGwKwNcbrB6zq8Fi4mtRkDPGK42BNdVNSMeE4IRCzy1tyQ7dLCj
zZAWjZjB3JezJ2TIJcVPgYXTgGjS6pCyj8XM6BUqAcRXZIvr0GJpH2Ed5UhdEIlmFGMusOnPUnWo
B6uDZZeIQgDAqAWwWORhPg8Q+KTkglHMMmwBsystQFlUxeoT0AXER0oRj8rJljF63vG9QegEYLXZ
s69q+kcB2YMgjbGTz15FkMAkbYU4BcELRLOgYXBepQkGz9scZ2nttY0epcoX7qFCl4d9Ve7QjYqK
g0ytFmbbqFCLeqUYdY0498JMD8V8rZC0iL05hB6PmbbeKYmrgfyJGt/zHO3QfxSxOeb4DfQtW+W1
QJObPU554PaOqOQrHLH6pkAcSumlppIX4Y3WEXsUkYXmdUKCFLijsm3RjkJ7zhCb2dLmyU9hPmJF
bIdPDM2Osoq6ERdbqSy/qa9xayXljEWbGoLMu1GX72BF5Q/3h4+Krjpmdg9CaDMDpVHZAwJ9jXeB
yg2ZJh++HQbX9GZJDzm69EOjnFpiaMTPY2LyU+PQfiiNpm0CCXUAGSRtUWiODQl45iEU8l3HvwGt
XNIQ0/lkOAkJc8LIidHAIBQuk9deQU2J8WUG+NMGFpPTyOniZKRquh+nRkB4KmUwOqt21/NKZWgz
xcmKc/nouVdQMupFBYcqtsNhD4eymFdsWkzF+zzgg58qgpkWNsTLMEPWKkeMZJuKPVyYOrOfBb1H
9R9FS3av1Ni/mYePgCJiiLyafZGqNl8ireRlJ27G4zQ+o1+sN2JnsPAObIvR5IFFpJVoxFKg5RJ0
2SXdaXMDPDEsRfBhS+SHeuxsDFYC6QiaLGoBGlMAn8zGz2WoOEz4xqJkgGqbPmu+ppxBOXW0iAf4
9L6YMQgUlqKuntvWkYrQrzX1LxUiwRxS5lSUXlizb1wKflWCVy0NjcPXI54YKvOPBG2n2VEfICSX
JFXXlB0E3w1OIXP7SunkaC1snoZbob3y7I3MN5HiWGfV+XkGb4UjNgW4A/7uoRfDsxJHAYOX08vI
C58D5rsMFiAU+L71UKUVxyap99Wg8bpQMp5cY8UyrasMNl85bJF+iEpjxRqBhe69rVjNgMcDztqW
sjXmcqpjen4CZyraNWUxBqPcATlaktiL6eQPMNzWMcx7GSpuLxMauwI7vFT4hruYvdScqn3j5tQq
U+1zmsBYrVJjkG+pjOM7JPuosycnoN3ByeSK9yxFYjIUgAaOcHwZGrPLId+ivY/TrNeEzK7kUjeu
Qwfkzxvs+3aiyDh0xBFnKJO/ggZL5QiMPglQe0V9ZamCQxqWnQw+OaIlVBJVecDHeSdAXdy1wZy+
JtoLKyFUHJRMi/UMG74cwNkEoiCzahSZOqmzmAahZJhgs4N2966bJ+CdMYqlJ1ofBxNR3TYUjrXS
BhKablFd7OZJwwgbkoE2tPMoNSuuxOOrWVckFRrlMw2mqLCTOTEk+sSK8ms9IU3jyl3BYUOh4ppK
n2n3EuOERIoaxHhMAliNJFlz3x35hBisYMf8e4deryqUDwx3qWGe0o6PwJQGhZifJhJh0kDFLwGU
dOhxBb6jcHvPKQ5twlPXVi9U0Nyqy25lPN541Gcm/tT0wVTGn+BeAOMJYhzYYgMN8V1E/6ZgMEyn
h/U1AuSTwwp8IGCJYC9kVlYfEGGryuK7XYYmNGdTzSnyBw3pAM4a970r1j7ReJcrwXzD178ZsUpA
EL8qfeM1CcJuI5mUgTKUexvZq0zNPsXkkMh98nn/LI1/sAhN5GOIH0ZYFFYbp2aYTWbYfMgKcOPC
ZzVYs9IEFAe5bkwCTmB1hnzKKqNzoFKXj4J6LhKzUOBIjlJ3BRuKCbVUoXwRpPSkhRyYTkzmUYyT
NDJFjEMLdaxMXn6e49ynavXYJFAPdIXLs0bBwtAaQzS5ZCqar+CcKHykkYnYSrJXUcFDMhKMYaR4
cr1bJ5aYXENM15bPsWCqMPBgmUBl3eIdDcZWMiJYhpcvo/AsqR5OCfPkZB0qGZyfjIAndbGvaLbU
4EuNNGUnTf1pHtV9BMMMzBuxXWkyaPcSgiMtDFMH2RjgZkUyeKbiTET+TDOYWKCbCc8hdVLAGlqM
iydFZPHpQWzeZIwvqUMKoCRSu8Fm5X2Gyi1MMMFpI5ndKL5cHRA9W3xhhjQQMKvJnnkYS07YPzUx
VRakJzAeRdXU1NcIljotyNi8J6EHGb7RxxjChObuP1zwtjLfJoz0dblBUHQCZYTzamyo5hAKthTu
VQ2AIgOZTo0TH2HMXjkQoUAs2uUEbrezdlBxChazxuLgB4WCcN9mJpf1IBchZOOU3RWRFyHjErTM
ipAt8Bm2NYue2oWWKPoSs6bRHkZ3TkeQUUzEZ0hsaxw8M5N7ISEBJKqxIvIZApCa5NRuhgoxrtKT
1hkip5VyOEE+tiI8dpyCs5Q8xE20uzSPzCoVcDZOTJmdjmOleFKEfrso/GEjmFEVrYtP+4kZRZvJ
7RAOi9NziPmNtsw9ylqC7FfFXwWhZyqRdlgcyqVh6vFQVuoqxrbRyfH65lURvQHi+oq+dfVJxNRH
qaO/RED6QQTIdZy+s8HKqV5+gvSgN5V8+z8kncdy40gWRb8IETAJtyVAgEb0kijVBkE5eO/x9XPY
s+qJnqquEglkvndt3m7V6NhJH7R7+9JI35tFSABhcnz6VudSSWvZByVjMgr2NlftUGJSS6oSnKzU
459nNCTbsmn2l6gcx0+9lqdPEdQtUKXVi50klZ42Tn5SdGvwidqJotQzKGwOOjZfFct3Uv5ZvGth
0RDIPopd1ky7MYx91aY6wljOi6LimEq9bh62hdL8LIYRHxiBX205LDZITRwSm147rbrW+fgXhixu
cJirIIhMv4uKa2Xhnwos+yrPtrGajIjtZQ4o5JUupTo7LQ3R/FyuPPdfVjZEfhgof5KlrMs++JnH
a1ofl9ap/mn1Nxxhj/WDnad3tczJvg0CxpKhWc/9c4Azu315l1R6cEijI6LO8p9ki8VGJg5VjMFv
bUq0ZbnKuJqLtTJ5XfkoY/72K6G8inaVVU4knvaELW+sKNdxtrMUT29DJ2g8SuWAGOb8g3xKBsEC
ya/byXsFxK6qKYPf0jdg2+e8xC79Z3wpJ/GufUqzR9+24iu9qxhu1XpZfOuTQ6+3Dsyxfu64rPXQ
BazAyUoudhT5aXls+LcZP94E2rZqs0OfbAuiNwenSPyaxEv7pCW+QZ81ouLCXNf0uLEFhzuJQad8
MwiVCq5Dra77fDWk37HhBajOla04aCgRy4W0xS8zSVdZAOX5XuNaazeJts/zapsYPiXwWF3H7ivq
XTXeBsmvFD2C5TXsvod02VaK15BGVbmsfgUwYdgQEryiybet13Z1Ks2F4xQ5WwgGlu4Y5Jaq9BLr
YQ/JMdPJFDb4ZbweOkUHFT3DonCmhEcj3aY3rQrZQK91suYumRNXLYjASqIDamK/bqMXYb0YJ716
wUVuEaSDbKZy7W9pqNmy16H5noNMFKd22CoLjfApVD2xYbXBHr5vkh1jgoRtX6bnAFOl/Zbb20r/
iBQMiNl4NcS3SUBvAsBESf3IYVZ8iIZOTMlYi/olL9xI/mlV4n6LLxv9XP5XDWcd9l/DW16uCfpU
dACOg5p/gjN10SmotrV+K9JDo7+UuOeRgOe45xE3ydKaS29utoq6ZSBYyp8iWGdUiWe5awLadWvi
UFcqWFUydU8bIonw0WC40R9XUkBF4yTeilZwzHq9BNBCd3N/YBypcJl9M+O5dbVRiGS75+XK+uJS
ad/LX732wvo1M7YCTz4999TqdDg7iDTuNHs4BXl5ofl1pVV8mHTHy1c78Cn+jKw3fhazvBQ3Eb2H
04msYWl5azQmmyh2krg4Vh17PEu1EeVImXrfkPnhlkNwL6QFyzSNSfpWkBWXViA3+8zOfLNIeOOJ
CLRdJTpLO0GGdEFy+Etel+8Gt2TGEKZGLLPZu16ew3lV5peg45E/GKwzheAbQBIoC+Kf6SudndA6
z+nNXhbGvgPM+tCckKutTPNlLs+F9lYHR52BtoQFyzwtcAd1k2f7GJ91rwEeph64VVJs22vJOUg4
c6vyyLLX3KrCM41//bLLJTBev/7XppsR46/50KjIkbk0sQ1O//i5zMgfZTodle9CbAA3V1m502OP
EBYqSGzT6395yyR73YkNDOjIBLKcY/OtKn777GHU7QW8HRWC1r5UnSNSvrsP/q5F8jlpzapuoAzN
K2JRm6+vteVNBBZRlZcp/5zj40JCSPjRFuEq1y5J4Bfs4+HKtN/E5AK72cekAQfTfK3Yos5yTE6q
gUUMECij/8S8K/XeQHaURvuBUZZzxHCaluf9JeHe7w3WeYUzZZFcoCFGiqbYMgGxLMe8j5QP8SwE
E47qFcnsoF42RjbbC7jrwocov8fso20cgaeIEBr7VJSFQ0SvAVai7NsSHMU4IWIYCkqNfDM5szsV
Ktemka1M7d1irAiccnFkFLHtpSZLMufy+Ev1s1ae88wxQj/UfnQ7c3XjNQ2dLNlGjd+LDSQH1/Bg
OiN1DtUbucFJRmyZdJiLW0sHeXXsk3PU3vUCAHffSuN6wDOQZP8me6vJf0x0tRQ6BlOKyhwT7dMF
C1vqShMaHKeuacVYFTzzTC8y88gqaqztGIhbV4bwJ/x8BLVQZ6uv2p+x3PCmVJGbNL6VbJqG4eW1
pXmzDX8DY28EuwURbOSamT/81AmjGglO2PT1dfQ+0V88uWp7wjfMLNiy4KmvNoj7i0Z9tMWKArgk
8y7HXIG+AUoiJds6zNyseU+NZtPlEB77pGdoNLdS+1gs0zHiXU7eYVs6srkpkDjTtKFynfrmMZ3W
Qn1ffrX4rpYOddDjdA+wyXMuG4Uj53z79Ee5YeGanFj5ASmJpP+0wK2vs7DAtlf5s8yGczSjULjz
JAyTtDjBCEw/k1h3e9LIZwUJEPDiKzeQGZBgp25U4zudPppzycUSbWJyWxjTgl8ju48ogYGyMo5a
4Whd4KLRGQzGc2BH8I/V2G5n1JK6+Rlqh1aQmJN6Y8SHNL2p454nIavBCB0NO17t2u1R7pB2Ava6
qrjHgA/meZhc0p809kjlXYLvFiDJUm24wwQkhhjDXJn1bxkcR2Kl7a34NMBzIsbmzWydSnq1+pVh
kTvwPkqli+5xtcw/TzzwE9mvKb/I02VCUsTqX5X+3K6rxJNHp5TcoF233ZbYajn+Zw3bNCncaYQJ
k/uLNgSrxbT8MCRnvr0UE28Y66dOswEqvVNSXcNh3VSbetw1bzUloCTM/7F7BkghxT1ErWitg1uP
oPzT/OtTN1KcUiahfqPaK1w+1rgZdh38Qb9WuaN/tWSn/OaC5H7CBMNArPvwn9V9TMpFvGrEEKjD
pf3QZr/kb6Stl3kBqrwWobJhBqGxzGGLD+J/iyY7GpItwhP0wtxyJYPLsC3wOfjpE7Lj6D2F+kOJ
OSnXXb4HrLfV3yh0s/YrznyQVprFrelNkfZt46bTJpB9Fj7jT6Sm03wm4qfqH4C8VG2vkn8qI/Ut
LSwesuqpadBKPwd5z47BVG8b4wCPvcrmF8GtK/WgsF6lgQ9OVMw+ehIArIv8V5ZXVonM2IiwXNXT
Xi+5pif21q2ZftfKj6Zfn/g/QVCcbGp+/g9Yej5yYpW8xNGG6Bjb0csN/AAqLhlgKFq+jGQr02At
v2V85SO/ecEgnd7Am1dwrWZwk2/wJi2d1sbk19Obnt0SnqmoIkycqNrxKrZddaw035zdYPJASxCE
UQZACHeOupFdhreLfCO/kbe14vG8mdO/nmshfOn0tRk4fegHVeFSCVuOtyUi8mBv1zeg4vG7D2un
/BDixtcut25GUrnhD40HVD1iefhajH0SUGtANTNhhTVDjVTzrc3vOvRM/N5Kv0vjqDw45gzvsX8W
EYinjs2xw9zRqrWtlG6f/5D2YIbr5Lw0d02AryjchETvf5AVJ6UbpuhqXg/opSSuf78RSADovG6+
qK+19X2m+0m6yRTHZnalIsciXazzLYsz2stYfTmFqJuX8k3a+7yaRu6BcEv08wEnZZ5sv0ePuWNT
z+GmVGeINrp5VJD5qYeu3tjq98i/XLaDua3SVSHdg+qtehRqsAuSN5iT59Jj94j0G2K+2o/2IID0
m0lztOzSGHtl4DJXsC2/2cF9ihCFlA5fArOawqC96G4CJcZJ3DI5GzDkw0oengFIsZuWaLv5p70w
UVWvYsr3k8HSJryRZyvFhrqSXg3MDvmv0JTPUsF7m4HlTRAZuKsaVePm2M+F2xnVwfz/9U5jQ0kD
1DyOTkRLU1k+BP0HOFeMi1mrHxIAxErS+yeHXeZO28Dacw1ZIM96noIS0VYTtq+NVu/aOdqqRekY
fbVpquBPTqp/9mB9SWrs11DLq9SIHdFujDT18lGsTWutGgMXy6oIPcE2e0bIhIB0ZSluGf2o0ZeK
GkHdB5bPCk7ZYKNtlWr/hOEiVzb+oOzzH1vSNrFG6DaevfJU3/o6XPfzXz9oLgqUlosLzHkj+C/L
2lpZtN6fujpyiG/zBn3dKN5ieQVUi97Hf5OxU6FOJqv/LMSaZbxuHWGNh7Qmg7kb9nPHS5yDianY
awCp1fhYXu32M9RlLxmJdatTLzTTCxCAl/bP+i71OgzPxR6gdqIit2qec7JMvD9X0NRM67DmeK2W
A5hasAyfinWLteRSBtuEX63r0lVIN7JFm5RrgqD7cxQduDfH2VtsZqwX/S8cf0eU1iEIwIoBnwgK
01XEfkS6qJGWFZKo5XDUPodemOHuiT7MAN/deQw3xbCbQWIhq6AStPBiF/AX8DxbXdkvBpC7uq5S
TsFlV87ARNtlgY07cAvHvWMZnphuBXnbzSow1iUGzYAWE3+Q2205H8sfE81Vag5nwGVQimE4S/1O
ui7dC3UWeCgH81O3Qj5dN1P93NzYVYi24dcgKqU8qbdJ2+Yp2X1bSu5WKbWNnHpD77Fwi+ZV2FfU
LsRJIyeQ1JvKo8+czHc0CncK9wlThsyAQF6LRZQahFFIkBQdfAO/EPC6/crMz37cmOp2JqmIuq7p
Z0ATmEPgnQbOctEzreXrFJo4mMgb16JNO5zy5N02DvN4TGFZAXr1nejQ2wHu1s8SwKn2sj4G7f8g
Ggf25MaQx4iikM/4NsynWrl1f/ZPFhurPl4bwXc1AWDF8W0y+k+Fm2HmN/fRvaweGUowe9wP/xWr
j7EHKap1roS9qxsc66UeFEaJz5TpkTEy88DvtGllb2yaqoJTlvpZcbOHl2ZYS9lJhlvu0z3N9ZZm
3eePGtTzV2bXBvf0q58y+NUtJ7VZ+tEqp7LD5y7rx2VydT7vySE513BmweDqFO/xSFuSkq+j+LOq
D/KXxa/p0/WU/wTle0+iq0jPrICQkLBHQhyWMnE7wf2JY7BVdmHZ7kUDB0giERRjLm+XgU0C5Bio
z+Nd7pidDkb2ni7Q6chZesQBWesJPt7sTvTNJOZ9zRynGq7dvSzKKaudaST02SdowxP7wHxWnIr1
XH9OMjy/I7Tf+SmnQFFjr9k+NGQrNcPGc79JVQYLVCSZU4L4MTKg9LEx+iaf7avCalI5nbaZlrV2
tc9D817fE9vheQAEBaxQQsgt6S8r/pFKVuWe/VkwaCofDTBLmGzkwnbnYhWikM1dzVxVkeyq57iA
Dnefs9vnPHtBsMEJJFtfNX2rJ9BzLNYwRSeb66BU+NBHX3S7qmejsen+UPd1/4Ul98Uk81ssngSN
uXwFA2qJ4nX8lJ5JMN2LhEqjqWix7byYQ0PeTqxK5ULQ3yHUUMU+7xlYBbVaB/1hCY/p/FnHH2G0
tuV/MhRdLO5Gavv6yySvJwPucZ+BwNvQPxR3yLHxZivyV59L+7DmpgkIeny3wPal6sNIOGbdiEZ3
QtCHB5H5UeqyaxSoDK2XWSfiyuDLQagvfqdglyeSL8NfR8FWHvmAkls/1J6dp35twuFA3C2nCi1d
CAGKEHt4qQLOidA1eLWr8juJjjHIdBg6DSKSsNlYTe7MtLOxMETNly69avmIOGhEk4/dkzckNBne
kT4WkZcsBTMEuLbBLVUbazMd17OOHicLAR609NRl46pSzEMPo0++s+Ro6qUPb1RMwnWHNgKpFfP2
YDas9+k1qkgEGDK9QQMFYqJWm9Sg3MZiC88zL2JXhHkGMenuVvWwFJ/nkmUcSFEaD035yGyeiRjA
henUisqjYqlOYV2k1n1+1MNFdKecPzDMHvzXzAQZo3XJxE9QkZZ9T2Tk+QoLuPoqUbMb6d60dMQc
sewyJweowjkq8o3ypwLa25EHMlLPC3LIQBVuYdylig9lX3EULo/S/mrD8Plb9jz/CaoYI2RNOAiT
uTt2VHEdpwjlV/7JlW0pwImmsRqQaOdm+q81gFCziUybOzgINh0EZBADH3L7UkR/LTz8zLY7/C2i
df8TqpwW/dhDrYfsaDVnomxZHyUjUdx8DFm60yw0WVGyU/mLh5a5pxZzn0/KrSeTYNwV4jVIzwIt
Yxi8y+3YuoutnPpuCNaN+pw2y88oS/x8L02ftgJ+jdDN6flR+vfYvqrq4E3Zrl3gqYJLEYIoaZcu
3JUqzOFVkTa6tV7swDWG36ZcR7Arhrml3JVpVy+2sfQWqwOT9rdRfgkgprjb6gK6ZZU0NE4WIO8p
ibD5tRu7Y5Kr14w2khX1ZVG+04lRzL9Fg1yim2VY5xymc3mMLRdpZN+Iseadm5ovY4rfJBuuvVp0
r1AG+CeUj1pTbuueN7zrdc4187vvQEq4gZVRsjZ9aj2CaN7R0/ca9rtJfTORFZdYCOL6rkvhpQXU
blgwYlMaDjHsPnCaJTtFDLGbMrR4uiZHXqXqV9MI45smEAjVITN9sZRbYYe30qS8RyAcLb/VMF2r
uraVatSM+XJf5CcExJETyja6/2MWweQihBLBUxnI3ijs5p7bVOlJ1rAT44AXgFy1lSjUTW9HgVMn
Zur0cj34USe+wsYMPZhQVAtzdLACBCRCG+gOVZjui1MgeV22EYqNv83FdzBq47vE/R7o53l4Zf1s
kr1t4Z2oY7dAkVR86YZwTYoQlpXesE6lhOlbOGGcJvyLpatGSRFLKFYZWxsvVDRBwikIG1IFj9nU
adQE1uU1s6R9rUijY0naWieXQ+VFtV2ru/V67CrFZtYeugX/pfpZx9OgPpqJFT9HTVEVcCVwltaT
oCOFuNQckyCjpaqPTVTdDUOhcnuAiVLXiNnFLlH000DwJjDBzBRrAWFReswYvIkNuALtU0RkVEbR
sG3a/GUYewGrFcB2ETAcWX5dy3yZGOYc08oDJ5BasWpqoayjkM/btKFJejWZXQieQ1s051y1HYtT
RJqqo9b+sxNrlxM0Ug99SYOT7k42OlRdq3506cUs820c9njj+hh8P/fl4KQPXkILio0tS6MHfpZO
mkWgLUkBxTHRGJwdpkhT2VBCoXFbTOEBn1LM1Dnnb7OxkxpPtXel7ofTbbD2gjZT7AG8bV3VXXis
Q6+jsAM6Syxg9YkEHqmhAVOQZinrZNLA/RXzjYZgrvmCkKZ4+ddOzQ58hW207Jy8ea1ozQjZbk7Q
25K5F9HV0NctUROta8fgTBC9MTdLz2aRLRs2ABuDFJZWy1r3OBq0NfIHryTAtp9NVwv5cattWFvb
fo68HgVCr7JY1u/RuK77flNn2rYWnYB7Y2RK0Bwieub8fa+vJXBqb32bnNsMv93wyDqbwBrts2p+
AM6Cpjh2YXxUyk2mji+L/SsswO6cDaVRd7PeerPB51BJWyv60gSlLZKL/Yy0qF2mtJVjF/JDtn0q
H92mQv5iN8GjKWoKdJIAEQlqvEkRrlQaj9hUFiYfigHb/t4p8kZNotscpE5QW7TdCUcPYpQQpYQO
d2hnv21M4j6nsrd/hqaS1708W66khPFa0YNfpUSPykut9S2FklWHbDiR6VvIda3k/4A+iCpu8iWX
kXS2NIKZob1Hgq25MIC8HW2fe2mSbPra3kfTBJNH+Q0qphFCvpxCsLFKn5yoLT2gtrIUSM4G4Btr
KJJ9MtXgUtG5xtRWA4/0aXGQIOO0QdksKBGnvvwcFduLrfSEPPeYxskleBoUNXCnnvF+wbeSo7ox
DENey33Re0b1VIgdJ30vi8S6Lkg7y9GwveIp2kXn7owRMflBtDWG1WLlGxupv85AJdhOErxJJSoF
7dbxytfQS0HeMLJ18toYHsPyT9Qblb1TQ07WoLSJGE/w6EluaFxb9TiZNrNO5dJsHaj6Su34K/61
FdF/gfGSokBoGJQLkyndeKRSzQYjGe6U34sqfVOs2TjN0NxgCRmr+VO9raSamw0nszob0bvUgFLv
5KJ8vnBFTO5kbnxVBg+a9oGmxetT7GgyCuJIq/8qpPypM1gfcRj6WgxZUYPCpbKwnbmzttQG0bz0
15IJ007MOPYNCUcznIbiJw2+ogG4k1fYmn8RGYxM2HmCH78DpZhlZd0Y3tJ7Le4I+TwI3wwugXLU
gi46pzg3NVSIN31afuJqGHdJ+25lfpcZv3oeU7My+DpyMbr8PJTypXYyRnoDhgxixe0qJ+1eY0N1
DPJhzdHJUOOmWrfpnso78q7Rhkw2ml9rHXcZEMO5rA9zhOAJ9aql5rD8uWtEzcaIUGKvibczZ5oc
eLpWI+FSz6G2gJ+QYfakjZ1JmCc/uHyRnSDhalCByGzd1b+YZL9c4XgV66YYj8u4jYO9ap1aPXFC
jph0eB+aK6QT1PKYQ6R6dgHyhujUxpbrSIruDTLXGgxNNKT/Bik6pUzjotlP0r9+tD0O7Ussak8a
34QmiF4d8SZobpFK+kVn1ssz5AxDy0mbXULD0jdds5ABwvi/LoMe3lS58N8f1MhBxMSAzEtbpt1L
zCaW58shVEjqBqfQAIG6IYFWnU9WZjxVTIqfy5usfCwziR+TcJpFdRTlswvKnT1l/By4YNOHaaKd
4je2TzgQHlL5y3sEsGq7MsHkO7wapZbFLmD4MhtYTkE6smVn01+tLm5eRRAkBHnnVjiiK2DtTaTf
3DJQkKJuRGgfJ34UehX5MCUAdhpvhmq22O+2tTWcJ3nG3TK0cUWoKoR2kUFci471syYQxWhnMAfN
G4a/qDatK8qAejVERX/uIxB9jv0JXiuMlNmVZXweNkBV8iL3Se0MlXg3kaFg8CgN/VwVmh/jc9k1
uJIxrkjFxsqpc5QYvPvZ4oVdEFFOahC5z0Snj6oi93de7ukySIg3NkonF1yAoCNN3PlqeJhocqpM
Ya1qNTkV0jpDINKXBMxpGuuiKcEsyBaux6zZqIOEpHUCA2QQu/RSeAuHzJ0nzXrppvkxSeCGmi43
rqWiHi5N+1orVKfZ0xXENW3uzXNTbtXwr7RJmY+Vs8YgKqoxdUrbPKstrHJ2UoNXVOrZOk3+1RSO
TPe+4dKs6ltgXTQCrNET9jJNAtb7lH4HLF9NfY/GT4XDLbJeO+M+6aC6ypsMaJg8FUH3REAWa/w5
Lo/N0R7xDgRRXb+YMyRToGfKxowj9RHgVs0hTsMFTq4MAtdmuJIHT3sudz3EebDUNkiquR2bVDy6
pV6Pao2hOXid4mGjBaabp5PyKls/QS85XAt6HcfvSKToZTAQZDRaZaIIHqWvRg5xoCSPts1/wyUC
JbtXS7utk+BdAl6Q+9d4ApKNDAQ3rZ6lm8icVF4fVL2l7OY8fivOIUs3FYwA4YswNpn8PUeUDFoa
umLtO4+tA+BFv1gydDKzCbYcpG+c43rJgWn6RfGnFQYEY0ck0aT0e3mKFMKCv8vxbvT4hMDkhbC5
71K/nfONAYoX9o+SlPQ+esWJhdwdFeLAx83xML71I9JQIRdsK4mrg6ioC+yQKeJNxxgNgg42NT5/
mqTxivoCLZuxydvWZ2vK17Cw/+VVzgANfmnMuYS24BnugOjRz/PmvTMY7wDcEmM4EEicSB668bCb
fBNDFApmASFiuU3DttMkT5k6FRmrSILegNDONVQvuoH8u0r04APglwOs/jXU6mvgm0XHoURIRwnb
S88EGQOTSFepP1rU0jgt+4U713dyHVGzaKGTj6CcpCX32LqUnnOSZS4v9UvOP5V0WXdDt+1lRCCL
tafldIWteFIQtTSWk3WxHwczPcbAM9J9DvnGauVQmS9AkIdmAPi2jLMSlhvk03k4Nh8TPbJFX+If
Qq1GwrPZ8b8L2A+W5XnxhYmKr+HF0ok2rP7GACCvnOyPPm2gniO2bgmHc24IcBlReZgTJjJOj8ja
622b2dZmsWvg10i8FAloH7OQ7IalXR+0HqWZpTSIjeVdoDIMJ62bJDpbXchT2MoDcylOlFZHmx7Z
sIUiuBijAYBk6kfJtG5mWjtKcCzn5sVgotesyGstwGLL4RjbpzbzCgRY2N7rFHHKOG1KoZ0oBYS6
e4OHnPFY+OP4q9bmPk/stbD4huG/+PNeQXebfNyEQ72N+WspLRr+4a1URk9P/nHwb+Yy38e2uQla
n+U46g/6W4Bmp6ro9ka10paKE4DtLubgIMPeRcFn0HA68qAgroni5aUKda+D3RbTBBRrvVVExJUj
rTTG2UDqjd0a6ll26uVXoNTqgn5bF/9supiIf3hOTiPauOLH7u+SuPXmDzqwKH6EMkQKOrbejaXH
SE63MGx+VBCNhuqIdHbHasBElqAeh3MD4k/FWUs+g/HMeFp2YFgVbzGiC8n05E66qWWzsSPNa4iP
d+YnF6NN4ZYt3dcsFPBzuRmk+1invkGSrR3v1em9woykDvS6Cdmx4vZJcxhK1jjZIAFGPl/6kYM9
IbCl/7b1MdoINdimuvkvot92qDN/MgW14hjeCow3OYI8NTVQmSFMMJR9zBwkMG8GbXhoh9s4xn41
Y/0zqp2GhQBT4JpAxacPvhd8UtIA2YnsyhQrduQB+3wJWsaaFOrTLkXtoYPS5dGtMb6k+CYbLv4i
5Gufs/qlVt8mvLxSk+raf5bFggc0Gb/nqcRbXxWfSpmcq5gQ21brzspkvkWLTH5BvjiVPe+lbF/Z
RMy1tNtZWwVULGGrfH4OYcRf08SC2PA9YWiRw+gHURL38R7smHeL07M0Uz8skZ+nUJmHvjpHwY1l
Jiohhfd5+LRNenWfrDs9+dYBTsfbLL0x78d1cB50qKuJAAA5HBFbBx37BpA8+/+uS9GB6+N4kZGk
Liht7XnYdCwnlhVnK9Uqjmo9u4ue7+ZIV6/0ZaGJ1To8k3E3ra0eBa6ihJzdmeJX+vytWuZXoT7M
7LxYvZM1EgIXtUWSldvh0dKnBwr2MrXXQ4CIPJhkUOXyOR2VQf6mNKD5rMBumHQ9z0XxZMKf6Q5M
NlM1s+sSu6EVUFkzO3EVmhvZ8pSGksUYdWlxpC/H69TGMXmbycYXlrZPc8jlzgp2U6rdRBJ5qa65
oT1hxPCrxFcklKVI23vhqo1fJEfJCq6YIbr4exzNSzh/6OEPVl+ofLZQQ5dcNboq+iWRtHMLzt6Y
1VGaZMcQllcasnE1pxQlVGRqHkscAU756GFF/BePuK5GEtpyKxEPM0hJmx1qykCz8f/jupQhKlVS
1hOrliDOaqzAfc/3pE/eEqE5wjA5FXfLeqD8W7TvCrJAQ/IwuJPEDMOBUr1bxvLKzrQ1uHUKBW7E
DuXjgAlK6r6mJT2a2X6uYTrC0o2LDGuFiWho3qTT7EdWeJTQGtRTctCTaqeGOh6ZSff6SlVd/D/r
TK9BneRdHYAaxFX03qTympZjPgJ8JzGK4bL1unw8hm3ghNAr5TKjy18SV7NMNytHNHRtrTyqxTYi
oBUiXqV7azZOb3OibmhwALjeqojbRtoADNxqbhYC0p608ZODt1fu1rwVAV+ag82SYf+6RMS3oFq/
MmBX4Y3nQ9gX9NxWu7VZmQPrtSoM2JjbYnhT+dIxSSg1oIHo/NEKbrxfhUycnvRbIpLXptRpRM9b
klUIE+0KqVRSSa6iWZ0Thy0fsFLku6wdyaID5E0St2FzD2O3hq+px3FnVsaV8q3KbfXy0ra3OfI1
zRWxtq9AiBXtratLRuiQRWBdZoG2qmssaaUnw7pq1uRkz/QlthWtOCVTj3H8jqVta8uFHyqp6i/K
8j0Z15HZrFrOtvSTT3focFb0pyOUUhyCeXVrcf7H2Xk1x61c+/6ruPwOH6CRGreO/TCZQw6DKFLh
BUVSFHLO+PT3B9nnHhLizFxtl6v21qY4PZ1Xr/UPbhZuKNfGgwluU+4LkA+y2qm+9txWOSDjZN+T
iBHpXrY/PH0Efh682CImF65w9znogj3WWXDoEQHHkE4++yOPNVcfLw0q+COxRNPfwHchizKsBy7y
4UZhY7eqCRVBWwRN/xXKUO38CPSfmrUbq+o2MW+oZFImHuAbK8W1X6YrHUZ+aJaHeLwtjXiL5+u6
pHakJ3dl+s0OH4eSexCuubyMO7DsJXBx/bpEmyoqJUnKqV6xyWyoU8EqnlCI1GdNglZQaNVoH0rl
p45kbgxv2CqhwUwgpSbI4ebLNQwiH126qt7hM7RMAn9NiXfAMVHAuN0AfhaWXHptu8rGa8NK+ctU
5FwKIgF3q1KQWgSICiUxjXdDfpWIK0F8o27rcY9mLIn9xYgOkt1DaB0fp8KXt87yCxi6AVlJ84KE
kWFs6/amaJYJaS7v3vDWRUqQDTrbeC0mbywSIzJ6UEB3gJMAqeRfASZfRPqz5P1MNQF8ldJSeC1h
6CrXjQ8UBfvbCDCew6Nc6MwR1YHghoqmYnK9gqwo3GQZVOmmG7qrvKK4cQiay2r4Nhir0DKXIrqs
w7uqP1gARkVwk6sKS9OPvuWJcWFLyei9OPltqaR7y6bKWzqgMqFGKs+EHRc8y0n3QdQmj7SuYn81
1nKfOQ62gBC3eOJmNXXt3nxUjZ9mkoLrsvaBNz6ExZOjNQm8FagORaetYKeuBlEDf4i2SghAVl56
U4+aZ57pzDx4KbLTUP8aw12ndf6gts1VQDmmsRGOLi+V1oMmpqz90vvshdOqCO5MJ9gXjLRwtQ1V
l6VeNhe1fpDqYKKISggbehVuf9FOratryMYEd5+ll32FqAEAgILABhu2dSgu3Aih5NYEVDKM6Wpo
n01TJ13UkB7w8i26WORTS17+XYNSub0UznChqcOwKjoDSc70KgtjlFl8orC0rcmuWK3Xb1xZ47VW
8Owt+mY74hCmRyXsTjJPTV89BGXGbq88FYc7E40Voxbi1lM062HS7VNXFu/7ldeazYWjkTjwHHIJ
hgNuU/bARKFAQUlRhi/FeAO0M9K+RmW2HCuUCsDDF9Sev9lc7b13X1AEMiFOOOXGDcsno74tLcgS
A3ywrk9e0wqy81C5xKgNyH6teLSxHC6ThvCrq198XVyVhbaXkxZEntzmaBdZmQx2WXtXkjimpjZq
0cIjCSYpHNsa1yKUmd40N4X1A3MjdI7C/sLtXj0oyo7PA85375yWMCmVQ36TloDU4Ne3vDzxnzXh
9nXajTu9HnNKIbr6LdbMr0gfKVlzkcThN92Dj5smwycbL4F7sqY7Qs/aIOfV3nYxwCcNVsO6Yq+V
zSeJXA+w/cB/GeoLEShrVayl3VxQXdnmCD3lcXLvo5dF3DQCVUNbkBAdZwbQfYPx3YtukmTlAc8G
FRoMoBuG2wBV8wVxNvoBQH99xb5NxnGpd+4yrNZ+Vb2IOt+yl1Zt5V82vJz0SFmaVB/tmNJ14W4F
mSG/vzcGAjPrXpJ1XVXuMC7tJCbERh1LSdqfybTggg22ZVvdugKwU7j3nYEpoyy2+RRekHUr8u9Q
fptuIwPYbPhTWeTI6SvUg0JsABHJjCo1ekaZfaOC4Qt5X2gRYs4W/GO37HtCCShv8Bf9IF6Naco9
PlbXdqdMnMg7sjtZ+LkoNhBv4eLfBhRDB15vD+BF0Q9Q6XXvCXhjJBk2XvJZNmt3+KShyaJcsC2h
tObOplS+dzXAmnDTmMu+/A7u28PfV/1UuXu/+zxoF627izxl1Qe3bngVgz11Vr24j4vN0P1Ik7WT
PgVU5a3vgUlx6rGmihp88zkrukc1XtuYUHUHQYJTSZGnSXnPjhXv++S2T8iYS20CeQZXnk1gcxNx
aDjtnWWu0v5atI+pcS9b60bxzO85d2csr4mBV2p7TWmyUpuHwt83zhedYDknDx63brauHMu9kU23
FBWTFsDxaAQkMB4rWP4ZXWPfOAVihxUo+yy2jUt9ItUWhUTyk7L4skTjPNEqItHq2jGB9owhR9SY
kGNM9Ju6BI2lZ8OuUSSVqKzau3bGsdAMYtsCwFoW0K605EuhvsThsC3gkgw5Lr3lOCKA0wb8JfNy
0N0LLSwvyrzYxQpsqVjZapAAJIowyZU/+cH0a3/84culdMMbNasdUszWPtdUXh4a6GmymhcORf+K
tF7effMjjOxTQQBjUdvQtsjf3rcZUTxw4MvSJCAaoOMVyXd05658lUd0Bic49O9aO+X4HbYSjZw+
2dbWjS5uhH4hSQlRgVTtq5inejUcpKktzKIo94btu6vQN79Sm0BwhDJ36SMhRWHRZ8ZbzXjxhNyF
cLyikYp2BAKfKoff6mxxfWEJOFkIZKnhcyJBvfqUZgZhbEnf5gZBrRz3pR4dEr26Dwwgv0r8oHjB
pQs2w1S8a7MK9IXMIaHV4c6R/k6MECJQWOuzYYXURksBML1D+2ehl495CJ+hW2fKldsgGT0k5jKf
6EcRVeK7hqXacrjqE1PZijjoisIC3W3pOv2sP5HdpjSfLVxei77oIQsEVbJoCvWrUrjflJCyMJUp
y0LtwDd/WFzWZbzWAOY71UUfbKyAcMUffnpheJk6INghKhBBmRlJumFCdqbbxmnWNjA2X0vXrnXn
e8GhBptjqmQppvg8hoGbWs5eKxF1+ixsZORssEARiV0qa3WxCuHE42Fuwi6slEdPlCuHykAd+wA2
7jy+EbDu0CxW40htNx1+FA4wEIWSDKIv7QAhSiZXNlnDEoBpEwApAhW40KkHJnG6rozik5ulN1bs
32L/fNEn8jZvDmGHqFLTvAKkCZWdVG68yFwhufFVc/1LN7HUZeRDTiDKpwzpLMhhHSIXjFPYAyg+
LUelTVJwH4lRTQrSb2TIIy8dE9vpoNss1OXz+AXC82KSTLzrFnAGz0gmHpGjtmYipnkUtqYqTBB8
xsZXPuf1p9p9PNOBSa/tow7MNO4Kw1eHWBfapap2+QQQFeVhEH4IFNGkOqQNefGtiTqosWZpEtH7
1FxfG09SVjJGH/TBme9xROB27iYc1SItWwd0zthfT/K5MXx2SoCbcQW+C56SWBfxEr90ap6ucgjJ
N6hnmraPDcFMyq6sdWu0bG6G3kBYF+0uy3NVCHn9mlweaOn7CHtOajfQa5Mmvmz1i067sJqnvkbo
oGKBKcW2duAqwgYJ6q9FLNah4vzgFqv8HfuXxFzKaFqLgtyDUd0Jc1iKgUjNoVPFJ3/4knIMV096
oe0C8B+qA8k89Kwnv3vgDoX8BCVzKWGYuXmP9USzC01lHxsV8HqU38eGiBbiPAtbh4ufLCzvM44k
donCWcHOflJbaJXprmjKnRbV+9RXwCIZmLQSFf6IeR+IYi/4b30M806nint6SvWP3TP0uSNym0dx
lqTqiBGjf3WzSvbubbYNFs+rx2oX1Qt1C7REXXxRllDrwMou9t3ivlnJBcnppbf96S1f4CAdVLDQ
69PfSFhHVpk5U5P3pSIqxfb0K0+0OzSqVDAeSvEVifmvpS0WuaOTnvTWpO6mIhioVlCjQdjBUNKJ
y5FvpHoR10Rn+4ZyVUvouSsQvH8Oqy8BsXmCoql5W/i3jhbvbJDejYfq+kCVqUPAVDXFNTDX2+5F
zR9i87L/aQ5TAzaCXeMuST+F+qOCSmK+Bs3i3ag+qlUTPOBadBKC05cWfF5q7eG7Gs0auOMdjtNr
+56s9Og/DOZGRR4jQi70oBDQNCubEJAKNEtq732rNRDhwIEgJ65HA871Ju1IeW8RKPw00SnJ0/7s
bLAuUA+XOLuoB/0FCbr8tmuedM5l7i4WRxJdxhR8xvyGmmufw/NX9gAyS9kvOkTM2oWLFlRK/oOs
Uvdof6F8a+pXOtcY8WLT7ihdQHirugsL3aAmup5UuhL9c4+YLjAy8aPK2QS8gV3gBPiOjeAlumfT
AI/sN5sgGa+hKHLD+L5YqKrFQvdu49KDE2Q8xsK4DcKDl4GJcW4S4IcIEoSkiKp1PVxUwgDHeS/F
deO+YmZT9zd6X6zN4nlML6EUUal+LOFgWRh75GxQhJRgxWhkssR9xJbSivvSCBqUt+W9yNvbskmf
RWSvHN48Gld+kvLGQ6cObYjhMjKdJS+JoFz3KAXw2CSCW8jwWbg4ovf5xqfGitd17u0S96lSr1MC
aZ7tuSHRrkX6SqBmAqxpF8WcOvo1d9hIdl4HepvyraJuC7oUWN4YomOSEyTqmKTpXwbIADC2wuqh
HPZNeilAGJRgncHQFSG07yDk/DSbnxLRNleF7mh0SyyprZFsAEZ5cBjs/rYxDklyhwqM5l04FhI5
wZpQscPRvYKHFsGM875VIvgqff8xSnepunTyh6i+y1Ox0lrvk0Lcl7QtlGeswFK59BuYJZXub/ss
WgB+zoFANkl2f3o/HxEvNmf3IuPWDRTLcGP2cuveLqPqhswjANEkyxx0ddMUUnhsryinRwjiSNu8
Pd3wkQv5N7d0ZB9jLGPElRuRBQsUjg5WK9CBDDWx003IqRMfXMzmdKq+iSxS1QFeGiv9FXlk6Awo
hZUoSIGdQ8/S9MKFBNKWePGGcvghpcibR1dK8OIin6y4I3iTfpW01yNQRuU1wg88CqILryI7XSob
me79iLWlkb7KAclWpCWSdmUmzkoH3RdMcOQi3brUKAgUEQKLKvnJj1807d4P2xUP+yUnSakdKvSM
9IpsThR8a9LrDIwphH8nZqNo30uM/Jp+4yiPuf+iRepdOVKbCJNV6wMi0pCLdUJyikqD2dZjYdy1
WALXyTUV4T5Hqb3/ngdoKyPa3pDfHZy94gBG4Eq+6tKXfnwQJXllP7kue1D2hKqUckKy6kGc28vT
U/BLtfijKZhukTdTwAnUSmfIQQwj9gMLCmFQpX0KKp5RgGFbcNIWBWWf98AYa3eKcZNoiAogTArM
ovPLBRiqXofYGpFSi91DV9g/FQP4fFJPXJ+nnLWjkrXgmdii5u/fgWtHf+PSBy8PdSdqwMda5RKY
cGETLHP6RhdaVVENPHTKvo4Pity3yd6xNNA7n2MKujHYq7i6y4fdEFa3LfnG2KESlDf1NqYusDB9
/84MnJfMNZeZ/FG5ly5oMhX2SFLfU3JY53V/F/Xds+62O6MfljryDH2MGrXwro3xe59e6PXBHsdz
4fOR0Muchc9qzZvMtCqyzPXWV9A4g5b5VTG8B8ODy7B3EyRH4UO3Z0KSY1LJ5izaVZVR1fN00C+V
qqTaMrrpJhqse6XhVkpB76R270FpujHVmlzFa1Ko61apwN11PG8aslEZSQ5HDeSZXX7EUVw3xfsl
1vlJ1Xp+oV/6XaXAlotrV0f1O1W+BZmK6k5AdeZHJ0DUGq1NKt4SKvVoE6lCo44RYbCN/qWM4gng
EOcXFsrY6BimVXpZd1CXikiUd73NvSQyt/rcOVYISrHTqHNOpwt07QDQVDyiwdHIyj0zq/oR2xJz
FlA3mghDFYXIg9VYqKbZvIyzTYb4HXSWJSbtlElIpqv5dwUMoimzwxCgtTLceHowZc2prlfBa9ok
93k8bA2AowkQJR9PQImzmwf6ryybXVeSVIcv2JU5KVQk9uwAt3rrnIn4sT7MTAZ6w3FVETkZEj0d
xQSQD0v1yX1CFzgkWYtYhdThaMmdqfO8XwFey0HUvpr3+V3QPnUPChEiVZfn7prVjazKdrxUAJXQ
fRDAdAhzCORMnq0ScYSdHT6RVUIGVCycL/XPKL4CBsw6fI2x0Ob5C7byS4nZgrFWXogoFOriqP29
AvxQqnW0r6B6w0HFNWwL1rdOkbJaFN+hnpbqIrlFTVAa66i6Q05i9D2QXJckPdMziu+/BK0/OCON
WUQtBq3IRuR3rpDV3ui7aE8i+Qrs28LH71dZfJaYNRlLa4/r5dLfOMDWFgpuUfnGwjjHItqPVu6C
eGNHJmT6rVWyhKa2QtBiafCWftLX0JC28RI+2A3A8+t4Swh0hT4tcMYt5ZuLeNvsmkt/LTeQX/7i
CjYmWe83J78lPbe0MnqF7+0SkvRWbNU7yIMo9OLP3K0QullbFwzzol8YK9Qll6/fHrxVtCE/dQkv
tzgnXX7kDWXMooBgbKKe601gsUWdaAXefzkNkbUA37iEir0INv7D6etOm86cj6Zydt2VHA9RNLXl
HpT79AIh+dvhBUnkZbr+i5kMY3beOzWl+1IM9pXrAOstomspwE+lfSTOzNyRB54xCwlrtS1kH3X2
laZMZLUGb5IizFC0VjZOXJw16ThyOhizeyTVnRKB7JGnLfWpvGtWxvDA9Uyh2N50Fjrz1aUcn2Pn
XDR4JNI1pil7sx6brGsLNwam3DaIfqMlqBT7hFQZMmDIXXSrXOARkZ5ZCNNkfLQOZse3Ti3MiGNq
HFwc21F90mHmWueG7khYa8zOVc+w8iEydOxNPPuuLSBRIWd3egEfSzjos7PIthOZWX5DDqnM0JiJ
Smqgke9Y9RLEO8LEvTWaa9WG4JiDh7jRempzgYksEHLr/joxfYJrHDiRJdZheTdFzXs2c7xFP6oN
iE6BjMMAfA13EcSsVSW4tCqhXsTSVy8bOP6rvoZw0MK9RR4old8Mgaoe3qgusKBgdOwrmWgoMrou
okWx6vxokAVdxnkP2Do2MpjmiIedHokju0CfHV/Uq8oRRBjK/BWiJaghc4Ys4X0vhHnm3D+W+Pw1
B29WZFCaFlQImvD1KNiWYJrQT/bNdWsDETI1W113vV0dRJu7N4FfNvs4gQuEFGYICSUfVyEH25m7
+sh61Wfnlj8kFAhtq2feCgLfYC+BngxBceYZcGwwZ2eWYulWqPbecKUUB3TnRb+RDhob5wwNPt5s
+uzAqlrXyHodCfUgLsntoZpZHVqhrv/aQpidU2odJHEBevDKkmhtGKrzvUJIUlTdc9yGZxbbMTuv
X0Y/b5YCpDx/FKNKIwMviSYEW5tk7T5MDCI6/1I6482oD/YCbWi0Yijbn+7bkZNEnx1TBRocReGK
Ho7QQ5N8y8IzfrxHrDt+RbVvuiNtalRlwed62j5KJ7ExsKsaXDR/bY2rv/TdxeyksoK6KdJs+u4K
FTy5CaL0zAV4ZFTEbOuXMPbtMuGTJzWpOrrv1DOeO0e2gZhFIg0ui4mraHxwvEKIddBW4C/RFjs9
IEf28K/30ZtBL6vO8xTBp5u2v8AUwBXIZ29Pf/aRCRWzDQx0offC6Zs7MOFU+BQTdzf9JI0l0LLT
TRwbnNku9hPXG9uYgr8hoMPqFNcsCOkvPN1Pf/6R+1/M9nGQdqOHMGh2sADQeuroLjTbFhdGi+gY
jmGShcrZ68TUHDOBOuLpVo8En2IWdfgxcJTRSLNDEzTPWaSb5Dv1ZBvFkM6zqAEJjtLo6aaOHSJi
tputpsngI4zhAXZCdK0+jAmEzaVy1z/oi+HMQjg2S7PYIw8CmePNGB5qPSNIT4sAZc1CPoc2CLkc
TvE5X9IjK+6XY86b1Rz3gaPpboU4JVBf2Adx8Gj3l8oAVaf62vr5mXTGkb3+y6TvTTNFosSGAQru
0KoyeCiY+EvXydzd6Sk5siW12Yb3vdBzvLwMD4aHuf3nsL1Rz9ltH/voaYLefHHqa7XiGnF4UFAu
TOweFdF1UZ65UY/sFW223TubiE5rGZXkEe3oFJ4J+k8aQmvLEfnKc+fssVZmO97UwxbQ2jT2FC/a
bfmDzHaIhr276JEeeD09Bcd2xa/o681ADVKr2yGmlRDln3IVtgjFwylfwA9qlL0LoLo4c4Id689s
r0dBHWHWSkvAHcELk5mFUyirNUrYJcL1Zzp0bOJnu9zBi9ONMtTuBudLG3+L4wpRgJfTg3Xss2e7
u05Mx+2DJIHQfdvCAUQt2K+DM8NzZEf/ZnOP26YuANsejAPS1Q20G1Lqt2qxNrIzJ+CRzTx3uDfq
pm3blBaa+hF1JlhLZ766Ng3uB+85dbaRU6tzzcbgk4e7EG4JtkqvSb4RYDImkuQSIDs4wL80B+ps
Y9uunzepQlNZ6GsXMi03MKH0VT8Rg/5aC9Psv90RaS5zv1OApY896qkvFay8+sx5emQPqLM9nSpl
F4JpiA6hWKEyoML7R7BrAoOvClTMzpmoHpvp2WVuxPmQSnuMDhmqWIq40eOL02Nz5H5TZ3sY8I5R
WkETweRKWPwkHm2DogkQPTMVj6fbOPbwU2dbWNfI4MgwiA6dFyLWbKXtcKMpaQO6ksNV88lOjnjU
73C0CNdgnbq1M6b6jvjrOaqlstO8tjtz0h8byNmOd0zXb1Irjw9Vf6MYV7jInFlkR7YM7NT3q6zy
h1gWcRIfcoj6DnUVsNfQkxfNi/u1gqWI9dM5UMLHnRBzr/l81BpfJkV8CIH1FvZjXZ05Dz9eDWJu
Mt9o6Tj6lhMd5KhsDUQ4SooYATLq9rkI4eP4UMzN5pvYKJU8pYVGQZO9Rt3i1lV+1iV6lnq4Or3e
jvVivt+9gHqFGTA8EFwb4z5yKWtTkc/Gc8bXxyZg+u9vTpTIygZL633KaSJ5jKsajKby7fSXPzZA
s53uh7rilGMUH8aX9rP2nP90v0I4PP3Zx772bLPXet3GsGjjQz1YJipb4ktpKGcyKse+92yP14hw
eHbAoDc/jTWme4/Wxr87/bWPffRsz/YqQK8i9NhZmAZQ1gVSJgy0QMbQwlQLfVk3dv7aCM2d4e08
sRqvZoTgN2CJ1EDJP92Hj4MBMbd9TwvcrtAZY8XUgD4u041666SX+dO5e+jY509j92ZFOk1lptJj
+HFN1D7j8zXZGJdwOheUg093QTuyfOZ2722eBb76a4rNRXJdPeW3yicuDP27vvS+yd3SXQPCPN3W
x9eqkLMtXCv/s5pUVpNybSHZmB+Qh9ue/vhjPZntXwMdHE+DwEYVUaDP8BxXf+2qwzjm/Ty4TpVZ
cZXFB1MssmsgyCDB8SRoAPb+HD4bQI/NlfvFO5N3OjZMsw2tZPgMBgP9iCgiPZaflU9wRQkQttlf
bGC2q3tZdgQINIAWyYhyz7X1TXxGIW98Ms+cd0eCAyFnuzsqFE3qIU14T/1L+hL9NH5Wd8on8M21
tpUv9UE719I0Kr8HtWJukw7SwhaU8uND9zMal0D5IBajZvZJGBiFL8u9/9qceQcfWV9zi/RQUS1V
ump0UFKQd/ba0ZUzG+PYJrRnG93vXDHEUyToKyjgZB5ObZVJigVlOSr8lQp3O8CbIk2oW3Rw51ZK
bedraVXNdV1lxjaL62zPPe+uT2+lIwePPV3Cbw4ew6qyWs+16FDgIwvo7qv3YE6IuAU8g9MtHHnR
il9YmzdNVGoHcx0zw0P6AtcbCGUsF/EX8WLfuV95n59u5diUzY4Ep8hsFUuF+GD71DwowmRleaYD
xz56dib4udqBeef7q9SIEhtL09A9862n8/CjJT0t9TdDoyb6UML/4dgfWWapArNfb/MepciuWJ0e
mGNNzI6ATLWRhxjb6NCi5gVPHkkPi4LUuaTIsY+fbf+kSQf8dAmbk4Tq7uUQbDv/TAb0SNwwN9RO
VL3GUpKP7u6Q7MZQp1z1T8n96WE5Fu/PDbX7IjAV2YGkw7Ox/9zeAmmb3KBv6u/VTfu9ej7TzDQO
H8ywNdvvcREgfxHRCfzd8I4ZJu+IBTJm2jaglotps35mlR7ZyL/wz2+WUh+4jhsAxj2AaUKDy6wR
G9x27iJ4yc/Fn8d2sjUtgjdtTObVBmp3BLc+9rYYrsD4IVJZ2+UGKBEa//Jc9fvInpvzH4omqbBd
ZtiKGoUpZdc05plxOrJgrdluDlWtH92C6lurIOWGrbLyLUMo6/R0H/va4v0A6Z3SjA4M6Ks6x1iC
AM7VPv365P966f+P95rd/nvJVP/6b/78kiGrFnh+Pfvjvz5nCf//7+l3/t/fef8b/zoEL2VWZT/r
+d9690t88H8aXj3VT+/+AHs2qIe75rUcPr1WTVz/aoCvOP3N/98f/u3116d8HvLXf/79JWtS6Gmf
Xr0gS//+nx9d/Pjn3zWH4fuvt5//nx9ePyX83u0T1gR/u37t/rZtgvT16bdffX2qaj7FdP5hOJqj
CWlotmNNIXr3+usnhvoPaVjS0XVNNfkXfpJmZe3/8+8KP7FN03L4n+C3cFLmAqyy5tcPNe0fFgqK
OmY6qqGquqP9/X++5buJ+t+J+xsQtdssSOvqn39/vyYk+oy2DkdV5R+OLTVndlJ2OtDw3gETUEkB
M5PXnPIz1QyxezM4/2n2bTPvY8lfzZi61DShIbBlmfZsCSbumCnohkvwlXn8oKshhOCyxhUrT9Mv
MIeNL1mNc52uJeqXwrfOoed+76VjmY4UlmroQjr2bHspmVPylDFxoMNHeKtFMlklfffvTfBuD7zt
40eNWEwLc6YxrfNnnq/adZxpnn8QJISWylCgIyNQKDw9ku9PiGkkoc5qMAsdwAv8c/oWb047ZRw8
8NCBf1D7jsRjCtN0RM1xpUi0ik439VGHbMNSVVtXYdOrs7URNQXLumz8QziEEO0zvKnUpETd48+b
caQDPNiAPebMa4q1L80BCVMfHgswW78DIBObaOCdbmV2pf4aOFsVzD+zIy1LnV0TQYuCJvq9Pu6N
WX6odEjtGeJqm8wVr8j+xquysuRabxqJHIGfYRYzZlgqQDY8/UU+GFVb0w3Bs8DUDH0exsMtM1yl
k/4BemizJ+Vmwr2x4zN4mPdpqn/3VjdgXVucJAjKzCJoB7cqt9eFfygi9QelKHsyPL+DrA89XPTn
CrMf9QkVO44SW9U1BLrfL8qGMS8D+JnINxiIJoU6FB2kKM88rD9Y+rajomppTLgdOve+FbcMWnDu
FAL1sceDFhwddIHhtVNxOPnDOTIQuXZMS1Nt3DNp6n1LSVRqsZWHyaFOIxc8LItnxyv8P9fm0RPj
t0kyWAimNKWBDIlqz9F0SAUkkbRzTowRe1TLS6IflpejT9sk8i4D9f+nG5r2JgU8Jkhj7c3bGzS9
6srKDw7uGEAvDzP8z3WZrP908OC5SZU5123GcV57KeKmK1ATSg69MLWLMdRRUcoj/Uwrv+9nY2rG
VqXOlrbNOasvM+lhabvJIbeMFEcXQ12Rmu1/BPCuYP574maA0qzLovqZt2V24wosYrMxGzZ/2l3T
dNjNQrXs6fSarZXAjIcMw0jMQHxjQIlC+eEqQf/HM0cHVYH0s8rtpc8REHElsgZtdv/guDVqBWmJ
Ur2N+84fd+VdK7OuEHG6Vayj812DOF/6wugX6HKVZ1r5bRtzpUybi7gDoJc+5z44Qy9jVcuSQ6Ig
fe9Z3fA99pUGF0dd3p7u0MdNOWwtXJMBokw/f3NZqpnsJE9wKo6JZt3ruo8Nlyi6Gh81G324041N
x8//PqY4cg1uMU5AQ9MsBA/nHJKxrLwhs/PskJRYQJsS15beEFheDEtNbamQI7gt0649E1oZHzVr
Mo6kEjhF5vwsPRr6tvZ6CAIaxiGY9gJjH6LojyeNztkEggSy7O15ACf9SXVKM7MDhHl891qhNAkO
IJXrIUFcB97FH4+lo1lsYdOAi6Lps4mzQ32s2jHCGKnSNazPijF+RMehcdERGeW1Z4/yx6DA6uhz
BZux043/fiwTjBBzqzriMoJr+v2q8UrbyPTeLg5ZXWspvmWxjadRWobId8T6dz9WQ+3MhfPbQiXy
MXgEcK0ZTKUU75sU0dhXhZdUB6+nQh2rsXc7OohCm4i+n8m6/rZeaIoABElDBIm5T2e9U9QgtK08
q0kmq+Kn0QXadY4PWnhmED/oEfENRxawVELieV4ff5FhROm2PYyNhlF8EiUblIcxiVZc9+sfzheR
B68TQjr2uC3nazNzIipOZtkcSgljNGaS9l1fIKiCZzXeBKg+nW7vg67ZklebQcCqWWIOlfWyOjd9
p2oo1NGhKsfdOkVdGinA3j6zuX87U6au6Qb9MgSPxDkSgKVX9mrUNAeiocmcPQZx77XJVW/a3XUK
vBwNRqfFOCXxzDPggw/WCWPJqeJommYS1r1fkuMoIpIAWnPoolTdFIaufU91f/yjNBqH5tTBN63M
Fr5VBIXXOKI56In6rTHSfi2MwNklSuZ+DsO4wx8l7P40jvzVJnG2qUpT1+flFD3V81G4tNlJqNNG
oHwtQr9cK+7gnYkNPlwpUpiSJ75DkDI9i9/cP5YYvVav7eaA/hQa/zpCLZWZ6MvI0s6FIR82xfls
qWw2NA5m05V2Wd8O0kL6vmszRDxV9avqqtiAVkZ6Zs5mxJxfk8ZlbPOWl5I6yq8ywptuVQgGY6sn
2oNE9yVAeEKG13gqR3tNt7yD2vQi3fW5TeY+ChwMBXMvEa92UaY3RRlpd6VvxuLMAfrBapXsf912
bE4dro33I52rfaFyEbaYgmEpOLpYnhtt4J65lj5qRScGm44ZiRLHbD7HAJj0WNMKIFsXzUBoxRFh
6Pr0+fLb/TOtS4MkCekdLqJ58Srw+xrlJBN5qI6rNuAK3KplWFzYWlx8baoq/OPzTGPUeORbpC80
3iPvx64bHL9CN388dKEpliEThScKkoJ4xOerP+0aiwb1TR4HvA34x/umhspOszE2VEAmJcdWUlUC
ax2dfMZKKTq8LuOwx+rgdKO/H6KG7kgCCclpbZhitjY8G9qm0DznAADbGQ5YulRYA9VpDFhEl26O
an+dtregGKLsEJN4OUvcplfvIkNmU4op+0RMw9U7Tfib/dL4Qi20JlDANJZy39m5djMkCmLMFfjQ
RVgpPXqHqHIZZzr++3I1SLexJWzCQtWep/mhwbhczZl7QFZGrtOorBZl5vpn7qjfW5luBzIammOR
Y5ufBqpwEVvOpHtwo3rEYFv4axvS8JmVQ7pwPoo2MbXQVW3aFI41fwOZuWLETLS4KVoGDDpxr2C4
IDtT3uEWUPabKVkqMP9DkvTKc0ph7JMyzTJMC3KnRzCxyJN2ia9E1a1Hd1SteiHKWFLdSty8Ca+r
RicxohudqlzYllXqK7MMfbR2dK9HwL1pUaK3UoV0zaAb8S5CBUdgs6FkTKTmlYjhFzkuNk0faP3K
UDsZLB2wZ+b3EqG0YZm7uDPFqQii2/9L2nk1yY0rWfgXIYLevJZty5Z3LwxpJNGDDrS/fj/qbuxV
syqa0bPzMjEWBRBIJE6ePCfrEs6YkVStcy/DFkUMhE+yqnyvJx2SUFrVm/ap6Ysu/Z5k/aDQ2zes
8E0MQOwjBme3v+220WlSxfgifpClV1mYffodsuR5VCFuZUeF2lm1k2M7rQr00VKra79ExewiyO9p
XvTgeQu/ZRxNtEvpDKb7Ps4dr3/AMKN60LQx/6SU25hHrDTj5APd3Al3Chnz99GcciOIF+3hp7jN
x+mYyNn7hjpX9VkYAFlnnBoW9S1nKKPznKHB/jlHy1k8jOmYutjghZEoj9MUhvrbFEpVjRG853pP
s9WL4aQRqr6b1qQjZ1tIL7stZVvW+OZ23nxTuxWN1jXuVhGGdr2BPEHpW+q2t9IEGj2sSe8UGni8
iX7U80Ol1emXRuFigUWSWyCCZ3FVIRpqWmgjUpj6jhtgR5OsZtPPrUB0b4WKshQF9RYBpmosBLIw
Wdj+CAfDeaeGEYCQdLJPHjRl0YZTVZb/q1c58rbenOOylSheDOcwDqcCz1ZRWdTqe3s4YTQ+6PwK
3ELkMQawcJ8KU9APWIu8c39wH0JyFpnboachUTT2sJ+YMYguhV/+cGav/eE0ZYVNosry7mTRpJK9
zZrEGNH0LzTj2wgsF/+aEQAzbkRCJ/s5D7W8PY5w/N1dHNGMeJpHK7NPrp3m2m1ogGCfWjvDm9Tz
MxchcUA7xPo9LUYA37CN1rnNlGlTCLRzr8OO0O8VBABVm9pBZZrAfWAe6mnfZipT907uYr3U5/TD
f5voxG5P/jCYCe1EZpMcTQgSw13ri7pFQMO0R3nv2cPSnSxstnvat0Vy37TYgzzajlD6zyFsZ1kd
Uy+lRaEbcxt77dbrI+4LGq1ula05CUbSYSW+OzgaoSrl0nJyKA2txG+9TeivcaPceUs1IfZw9QH4
1XZOWEf2LdZ7RoSiZVU257kLVXWLJaGP50GKrPhxbhRSy5UaYu2Om9JCOLDP4UBPvJrC49BpCMVF
csANeaDI8YR2A7YOqq8M70uU51mBEBOIufw0670T/px1JaMvk60bQ4N6RTQiEKBpRdzdVnPmYBQq
0EOF8ZTXtnqXcdpp7at45ZwztwD/VsiZLwJc8Yg4ymGOh/Jn0ks6lzEtLDVi1klDYcGJ72bbnG7M
bPgdheLHGIO3ZXqusCLsqrtGGvqvWLe/qsZ9ivw4x7fRfj8NI/sttFEva2wN4ae2+N12ozwpSQOv
Dx6/k70ZFCLCfzAxm+7cIkM7G8Zn2VpspQQXQpQEn1QiLBeFpCz9iNAsCjRg63ddV50LJ26Pfgja
rHV00JhhVAVhjSMBlAK8tuupPKUlUq6GPiFqNMb12zQU6lDNMyyMpH5KKkvtu8FFTq8rZRAmwHZi
sn+PUUMVOXEe0yZCfDvElbeoS+s2N/wnTC3w3xqQJZx188cU98Mhc8WDaav26ElZnWwQrbPq9Ohg
TpSeJnOUu1yE/RcHXyLXS6uTpxLzQzeUD36fzsdxqsPbZMZtgIS230vdeDNbcYptiNTRPsruNTt0
l7+NIGw7N2evndqnXCLyil9jfESluXqE7v7NLGyMbNLpbe3igyF6vMMojNf3gBzRl3BIM2Q9py+t
jklBZGjDbuZhfgc1RdLOmuKJXPxyEFDNB3xKLeWEU+zvq3rUW6oTpunfYLqBhWbjFBOvQQp4Q/m+
UlEtUK9VXflmwC5ivkGkw8rfWk6DJpSoE12gtDb63Z2DjlZy00QFHp5OE3vlUzmFf4Rt5Dy+mRrp
IiwqmhIh8FSj/evX1Exl/ztLJqN/59Olj7Nias2g8KAk5rlqRGz8KgytgKmjVfY8f5igBfVYSwrE
yrHD0rzmn7wcteYNbjQyOWic6PTYVsiM3hVThz6wb2j5O9GaiXvOBxo2z3raFThnpjpPth7ICKHb
No/K30VdhJ2+j7lrU+9QTL7td3trGM2HMHKtf/TZTfzvIUE6OjqtVndHR6YoMZfS0we0O2g1MW9S
08UsK+NE2dW+wkkALlDo9g4OA6OD/6XohgduLzfceXGKj6rA5ico29FvjoBUaOG5be9/KuLC48IV
bfnT92VloN0v5vHeL9oZ4yF6vJDvGwfPPgJLFNZNrPc+DsL2XPl7Py7ggyoDmtCOh7b1W8J6RU2k
sOlJ78hIUZPI0+QbV7rZ7HzfruW+El18Fzca8kVZbSbJwZi8vDjVQ669GTtl4iGIdDIz7UphfbBU
HP9TFwP0NK3nVnmodR9JLNPjoj54g+q0QNkyR6paJhIR3GxJ3iZvROjbbaPqpxpa2pbKoqN9nPZj
6mO4GlnOGzkWM44byZRgUjWKOlOnMI/96dyEsx8/NGOsDRGMJ90cH1LlRoDjpVs4h8JodFzzRpDf
vdaYZkvfkoMX5KxQnUFLKh/99gD49cfZF/3uxRLett/WDU5x+0jv5LvKB/LhZtay6SkuSNsOZW23
1jt8LKMGx5o8JV4mhuMeUnNAEJmw3paBX5l44CjkJXj027VT3yT6oIfnwS0H485t4l68LcwKGXrk
dqpvZAXOmzin3oro49D6KCGOeFPkJPnfyPK14q7mSPKgN8xU/exirX6wxqhHMD2Jc2M+c1ngQ6K6
LOtREM2SDsOJObTleawNzEvKPg6tc9aTgu77Ho0dVBMzfLS5mRFMNceWPF14aROfLFcfnEPu9rmM
d22tHO2eEhmWKr6gRHJqiFy/p95Ik1v+9eR9ZLXqE8r0Y9NjG73kEnEzVtneqzIR7q0RV4FDltjs
GpuePfFOmnXtH91p4l6oo7CHB9fqLWGCq6Vq70eZ4za5JJq3tAXRWYGJYkrBZYwqGy0zjumAHbxu
To86zenlqaLJAod2qrjd2Sh6dEosiTXKHtO5rDg0g4MBpa9E/ClxCxq6zLJ038sZJSNc0+u6PHtd
iEh/gnTPrm2MgY+HElGOlfIcfQc2QZN+IqeXpzzNMDEz4VW/jlEHugHgRmGbNgKwS9NcMwMnY0ix
nNDwNYZWF7i6woUFF6vq98uv0ucEsv8dhooRsduggmWvaqZtPCaenvRxIJHpCtKyKglhunzivgyP
haGQx7O6YYuIdQETLZNbpkiOSY1zXanl7YDY+tTFgctteYswBVIyyege6lJsreMFjLEM5ZnUCiwA
TODL569eMHpdr9QcIxjd4noqYK5OngUoVOB5vMcdOHlV+81/VhRsxjTY9sAY625XN9KB/EojDsbC
dL9Enq1/zXyE4V/+bhfPXaZlUBh2NCoDTHDFndNQxK9G040DfTbq9kbYFcra/jTj2Pv6gRaUWQOm
p9K57pvpHatvskolQW2b9a2RtzigT2nzWjCUjW7xmLaWpzObcYXI5D2otYY2/yN9z9o+hE+AQEeC
eJJEPva1E3o+1Arr1dq896ppch/dodMfa016mMC+UnDgzy4gMsOPWZAmUC3z+bbzoqqoLTn4mLwJ
F5dmBKxCXgQbSOCVc2SC63LfWtCKjHXVraeD1MIhKQqqPh72U1kYvIismgYJbBPST69dONPEFxkg
hzcH6OZy0v7Cj9zeNbJu8SkSeaQ1TxIqVYG4qmNt7LgrIenZOKutPTtz4ceiiANl9B6UUHHU21/C
Lek5DG0saPFKe/XuY2bU2DxuLOa3ZlRmWJ0mS34SeJOVY9GcDcWdSSE8uRnwm/7n5WW88s2oUoD3
sy8021iLXVSqjcVUtkkAGyy68SH47JwxlY9u7mxBjssXeYb4ESSIfDbkBKA/qnrPv1jeTDx/MfwK
bK15p3Kfi1ciy8Tj6SvEiS//Yl4sn/PnGqGi8XywFFunxrOnJJBtbj1hpVX/M2O7vDcnY6v0dS34
gaNSQNGXyLQuHspc5qWpcuB+3YxIWxvssj4J3437Dy/P6epAlDOop7MrKH49nxNusYk0eesGkMIV
j3fhOp9MbfDVq2MS1TXASw4xBRpvIX3+fbRy8ixLijQNCoQkPruTMyocdqpcvhYk9SAggo9yfvkT
5M7n48y1DI25Y0O4MX7CUawbp8n14vevXTV4C67LNQejiK+0GqVV9Itq1iJnhknGQ1732kPhIOP3
8iiX5wi4GGqZ6eiuo3trQQbATw3ZMTML2ghXkxnDsJPdYazCY3ru9/+/sRZQ+K/Qh4aPJ/APy4I+
Mea3cEsthIm04QjaEm3Eosstt8DKNgtoaNBF1ioWHWhfGI1jEqjCDD8BDOgn6qvua4stHqOQPFCm
4rq9KEYUTmVaTVKkQZ8lrXvUncHv3jWw2npU5WfP3Linrk6KTwXF14aXso4NWqhHLp08xLxhABEY
UYdQeudsFPuXutfzcAfhi4DAOVqYX+vOfiQvS83uCAthn2DyOkIhqbl17f6mQVj2ofOG9CEVsQgs
RKZAP/TC2xL5vLIpPRYVSqy5lKzX7ct2m4IDTXUauC2QOU+2OUT2vEzLz3qkWd7h5W15UYtY5klj
wZIKcp2sO9ytyKqGWDRpYHVme+IVRJHTqdTesrL0zkk7dR/J1rhpfCq+L4985YMy8lLSIfVc/nh+
IJI+Sfy8iNMgnfL84Nd6cuwGY9rYpddG0fFY0By4TM4F/8ZGu1ArapUGCdzHz46WxsWBv5lEG8f7
8p50qI07zrKMFMnWGycE6gjtkXUU5jC/d5RVvU/dKNw7Ic+hCvzX3xjw2jYh3HP2fB4JUG6eL1/h
TigYDSIJqhbi7eQtjmWt8O+U6+sbwXj5EutDAQWSXJQ00b94jkg5p3VqhUmQRW134kxEcEgfK0TV
PpWpi7Xp3G8V/K7Obvlg3AHOwip9PrsBND5PRJIGiGRZp4In3p0rRrFrTLfdiJbXTgDVTM02HaKu
u/bJwCkb3sZIHOvwb3/vxHV+XytR3A1Kaodet1NUZsPKv2sztz++fASuztJlYCYKHPLHP+OvO2EE
FrfQWEmDUXfab6avUjoH2lnRHohx/VZ1/OoW9Xxds9meNhHu+ZrGcVFPHmMEXufhk1uZ1SGes+wo
e13eO9psfX15dle3zV/jLbH2r9kVVQOw1RHIigFB79TNf0UdktnFmKZ3FK6KBz3Liw1Gx7UVRZUJ
FiG6DyTGq0egKfN48LHRCfD4nu7DNPYWn71Ofg1jUzM2YueqUWt5oTmUif872uodCOxEdSs10kBv
2govKYmoCcW/8E2K3xoWUzKmpggQPCmvQ7XfNeVn2ke2MotVb/D//gw6XxYiC+zJNQDjh/HsD9iR
Bf0wgHhKdKh/1lkMnqRcE8S2x1McTSWHoiElrHJ429hG+Aa/RvwSKjO9HRuc2mIHB7yNEH9tBxgm
WQgUJd2w1nIWntcOTphqaTAhyXHMSjR/TlLPAIjhMXTZeZDuDy77agM+uboJLDIo/tuFgbLaeFAT
wrDrKIR3NrWeUpqf5hT/mTp3xEbsuHa7ADiQZS00exiWz7d47YkGh0FiB0opxa4PZXpwpl47vXyQ
rkUoUCfKtn9SkzVfQJVtJttuSoMS4kygxU77Po/79sGwhuLd7CofkzNL3eh1uNU5f3UlbTiJMILB
otaqLRYWtFUr9TTI/Aw1vHauj/i8mHdwTl4nk/WfTQyhxDAde2k9WpOpucC6hDQ8C+ax+VX4bFXV
YsPd1qbxFVAOqxXMR7+WXln8oubZbnAEr54hk/SHFjII3fZajDHXopp/EmZBw5vgLEShaGmZUz/e
G2PVYFmSqM9uYedU7Qf951jYXyfZY17odeZ7lGup/sb2MG9E0Gsfnm4UG44IPC26P59vr2yaGqBj
UiStNEE1G12fT2E1q+/GgPId/AX5japC+07ohrOxIFeHhrHF3evAVllnZ4OZ9X6pQYdzyxAbmzh1
MbDC6RTCQlNog6RB1abwi2WdWx7ywve7jaN1LXaYvm3A5DIhja4xUGGGMY+BNg2MGTvaGmrFR/qM
0kd9FNGh1WL77GM7N21kVdfuSLj89LAAeCxn+vmK+3U6ghVUaZBLq8IDo7Rw6aWWJ556IOxbU+pi
43BfO2IWIC9vKdJ+Zy0vGk0x6trZnAaNqdfRfii60kd6XthYDSXIuf2LZbUMAB19IcCTeTyfYD+H
WuHlPldW3HiMM9Q/2gzzlZ0fJ/FpGAb/d8xL69PLEezqstI1CbADYO8YqxIBXTOdk9AsGXT9SD11
jvLFcJGa63lplMRyvNPbjy8PeW1deZlqC2ZFyrpe11Gl5ZTSCRp0I4bPbhyN+Jw3UR9DRbeyt/9i
MJsOtaUWQbVytW2SyJvVJBWPe7vJP9kd7EDsyZP8R+NmFNBfHuyStUrawWCaA17rw8dbreboy7b2
PVazLXnHiDQbqMUP0ZGK7Lx39Gjf55b+NtHwmndTIz5Ms0tdJmrdkm5yXFRe/jnL3NavA0h53BCw
pgAbVjtqwWERAioyaq9d9hWDERVkZQz6Tr7jBWY21k9dh8jUzqTu+mB7QJYbv+Cyg2pZEGIVDbnc
VBfyQTVtRLUt+AkYFll7X2+RTp57VCrTOpmfKs8XyR7aCd5FysLTx9V32HV3NCUMw9Y78FrchCFN
gYYnGZWI5ST8lfT2URrXZtRkQWrF3omSWxlj6xfV913lTaeui/1/rJHG+6osna19sXz39ZcgGSVy
0b0FSXu1L9qmm6JcZHkgC9ipO6KW9UV5afdFKDtt9s7UtmcTvXtvNw+Vqva5rEcb8i8d1RtB7Vrw
5jUFikEnCBt1tSfSocizDKeFQO8m6H1om5v13kpaStDzBD55UlkU/hYi1+aN3O/ayC6VMwpbNhF1
DYMq5iUF8Wzh+OjuLqqkhn+3UNa7vIOagJ3pgN6QraatmtC1eENn8VKLtIk4a58Ea/TLyUJGMcjt
Mn/Qxxp/CU3W73ojcTfeHdfmSC8nW4zEjKmunh3CmeMEKgfgKOT2UzgquQfUcm7h/Yr7tog/pbLX
Ntb1+vT+O+Yq021tD1pgJRESBhm7H6boHVwCeR+WVXH7cjy5dleAWlJMdqk40IT7/AQtfgO1Btsg
CMvaxQbPyKb5XMuu8/euITFfGhDH28h2ro5JU6IPgAOhe60/Fvom7UlTlQWDpBy/s9TciR0nnM6p
zMQiC6egjRNyLU6QUC7JlceOWWO0o0gw6zCNLBgTeGthUcGGM2RY3+DN7twPbhIrNIuK7oDe3Vap
4Or+IaMCVlmy7bXTQNzD3uoN9o+ImrtSCwNMjGjqcLq3IglbrHS3cI6rD2V0I/5vxGU1/oqK0ndz
3RvTLJAG/FmL1OvQVnV4hFDe3Lmt6g+zK78isu6fDdXP5yTujI0Fv/ZUw7qbggWtFRAeV7k0mC1k
2IptZRTSPie+Vu08J+w34Marn9XxLdKc/3TSPp9oPsfmXBdtFsTSzU422P6uzRzvEIk+fuihrJ96
NeF9inJ18vpiBnIA/x16+ep/rbETezygQp1iBrUssfPx9v1Ye3Aed5q7kIhfPqVXl3NRH1gODZX9
1ReNEgy2rTbPg0nMobvz+p7MqqqHcQvduBZ4IMotTHnoA+66RmMoAHk9WR5mXqWXu9SxRwX5Vy8A
FBoNTvzL87o6HNn40uznAE6vok9lVPg6Rh471aHisEMFr/4MCbb9LRx8pv/FnuRttxTSlkrN2l4l
H9NYyFkQ6rocF2/4+vu5HOONPXl1Sh7RjV1P+WTdLE9nQFtGfpIHipqGtrdiuLFnU8bq/dC6Xvsv
XlCkgnTE08OEwMcqCREtNT2/a/KgK83svbLU9LUx/fgL8iyWt2+BEP4FysSDjTK1TuMPb9VVshFK
XaJwMeeB7QqsKZuiOve+gouYQ03fl7gJvqlxZLx59Ubx6XHlMQMA73FxPD9uyg5zz5QkW9ZshsPO
c82c4iH8tJ0nWmPjfXEtw6XB9c9j3OPSX5uCEbFDpzFAfxp07A4dYmN3CZZCt/Ukp7MTNcZJGWHx
kMI8wyqh0eqDsFr3S663cmM3LfNaJZk+ZRt2kk0rJ++Q5/N22lDkRNA8SHtrrG67JoRRGGKdZKAu
MZsflGzaby8v9ZX7Ct2hBZ6nq4tttTqTjaRhoZ8Hcjpw1h96GdGz0iTasdB684mWr/AEAd7tNyLB
lQgHbLn0q3I2NRrYnk+0jSu/7EaNDyznSRya2FVwJAfDy44vT+8a9kSEo5cZkGeR21nlVjQhuqKU
TRGMzWRlR73xKcA5Rpl/nFXJcxlKf3qT9vU+7e0UC0KzOMR1RHc16iuPYd7WN44cxZuXf9W177xU
zWxOMTnmuuVqbvyw5gVdBDD+9KOq+yTfCb2szzTSaLc0o1ZfXx7wWpLgk88C/lk8pC+aMY1wUH0x
E6fIgEJc95S/nytjotNBG5auCtznKQB3tMDAitVYsQ+ayOTGtK/tNUIlqSf1GC6B1b1GfQkyg8+x
BladPyT1/N0T+XQjrN59X8HXP7HdtvQWrrygEc9aqvUuczHWlnRjlltioOoceAgWvusizZnvK+D7
Zu+DKWBFnH/OKEnhPiO7aNqhcmXOn15e/Gtfm3QQKJu+Qor6qxhaDTSW2COnetSnxtlV6JpiFs/z
8JfbyF7d+3Nnb0naX1tqC2SPdxqsvQstq6YxYyeznDxoRd5/NNJZ3BZaaj26U18dVK6Jm5h2wNPL
E706KHA9UDOFZ3SUnp/qcbQns1GIF7tGXx5p4BJnbUroM861+obGBfV1yITa2FQrOdI/4DZQJqdo
ob/RMrpOPjEhzZWwi8BMk/IzYG8CYdwdPmHgO5w1M6r3XjIdoe7PO2GF0cFB2WlPSae61WeFE2Oz
SJNWNO+9vBhXI49tLAJtpNxAOKvIE5YiIWZrRSA9Wgh6ofwDJKIh2XtwAvZCp+8rNOkS6pMpOlhG
SxFUTjs6QMN9WU8N8G+cbtyr13YizxJe0qQQCNKsftKUTtVgxHURUGZ2h93Y04rK6nRLE2KiYejZ
9JPUNxbi2glcyg7La5o/r/EKXZVx6PhGEYip0k82ZlW3PpSZW1r469NowxnwPeHs+2LEJZPevWlr
g1zbljbXKcV50omLJ1meDLGUVJ0Dx0Js4jB01Ol2vWnSRgCffT77U2w/srmwFq86tGwAvh2aL3cE
lWbfiKy+S9tm+h2P0L13Y+OVP0MsvGlaMob858ubZtmrzxMATt3yzFiqjQYFx+cnCIGgxkpDCG1d
pQ3dnm4J/aOZN9a8cVIv01Y6fZd6JpERkHNdgcjSET2VpbamalC7ib+0uQSrDn3eHBeGX6+eFZ2C
sGCXbcdgq21Xz51Pu4ID9TC3nOhQx2U9n60oqbfUPa8sH4xeqD1EAZLHNW8DheXCkglVcS+DnGyG
ZXFAXGFLim65plYfydB0WD1UDUkqLiAiw2yZLfACBfAygf7lVd4BGknS7WRixp8KIQs66FrIKrta
87P++8vLeXmguM0c0JuFKohq9WqTeOQVUMOSLIBp5b7x6Vyaj9LotehLJZoKLJLW439a4SZcLUq1
7XEQ5fTqbnUUVMAgFwK1vhAWlx/514u4jqlIJMjKB24y5cc8c9RAET4pM06MPsF4qj0OS50bX1+e
/GUI40KDfLBQPjkj69TJjZKoJFXhWdeMRrhHF22OjmPrFdPZLhj+EPdW9XrKM4MiqGXx5uKzr5kP
ElnIyhj54o2Vzz+BA+e929v92crN+oGHefKl9nt/4zNfmSlUXQp0FFoWMaxV2iBE5FRdB+jpWIMP
zkv6jiZILmm7NEc/oRUq17z9y6t7JS4s+SiZos6ViibJ86+KZ3xcZDMQy6zRjn3oit7NbvLarM2d
V4juw8ujXZshRY2FTUnAs9behTVoQBl6BY9LZzBpFZb0N83eKD56rRoC0Ha1pV1+ZX5UINE6tGzC
K+Su5/MroVI4lR/mgW4ozcEFRKuHo6L8Un1C76F59XXr8qCiGQKhDuDWdYV/ttLOngxTBmY+lwcN
jYWgLxra04CyzhZVio+vXk9AeY33BFQ58OnlIvzrTCKZlknPy+mETZ38ZlamuSt8Y/olnRZXeARu
N1U5L69WtKEWMZCF3WWQXz8fUeSxnuL6LANo4IY4VGP4FCLcsSucKb+x+86/93Nd36LnXQnzwAME
YBAJeELrWgxYRQx5dpYBAcj4KGiY+1HX8XT78mpeHQUZLIRAaRW5UFXSm8jqUvpPgnIsy2Nstv3e
E8NWmnjlDLB2NBqwfgsdb7UjUW+VtVWPJdQM3sMnK4FvtBsSOzVOs+HFxqk1Jj3beH5fDgr/lY5A
dJV4mMCcf/7ZzDhqkq71ZYDlmP3OjWfrvYnowK85Du33ednhHPHataSfghcfJNGlj2PdVJHKRY9W
M8ugcxxx7Craw8NeiY06yrVp+SRQ9OOZZBtrtqGMLCuNHY9RCpfORCOnC7woQ7pvG6Di2TBP/2JW
C40DCsiScKy+XTqFrvJQCQgcMZiPsaIZ0yynjWvg8ojx/7eW24d3FdRz7fm3UkJQZWuyOhhymd7J
cM6PYdT33LOFAd22TcYvYeSF+sYWuYyUy7BAJyg+0/q1rrVWIVzN0fSrAAGV/smOUv2O0jiCAA4m
TeL12wOaETpRJmwYiCGrhUzQ8A6NKK6Dxun/6aqiO0/R63VuUJJk5y0nzUeWYb07alrDJ78fmiDF
zdbcAX3XX6YW5O/48q64sgtJrX0kR+GdXqqxTaG0ohxAKzAMml/6yo3udM/4beSVDEZRbVG9L4cj
AoPhG9BsIZOtA8hUWohuZPMQxGX0daw9dy+09q1j995e5dNWy9Jl7vsn3v/JwcCF13pvhaqlhrbF
GOilcOCrhVq1D7VUZUeub/9B9kXso+RVF/VxkP6wVYa/PAwES/oDqe1xsYLoPD8MnoTaL7N64oQj
AC295rPS508RfKp9bQ9PstLq0yu/JpcaVMeF5wLAwMPs+YidbdJuUfviMW5c2t5HPIEMZC1i6XG/
zfprM4Y/o7kcO1gOrO/qPtW1libLShePSW5oNzzQFD2WiZpvuPCdahcSHzZGvDjnAM4kfH8eggbF
ptWKJmOnlZhuJwFSbrNzGEuBx3MUGu7PRotHe+NsXNypjMa9vTyamBy59PPVpAhrwqJYumf6qdxZ
YyfeWt20RTi8NqdFKx/xcw6Eta44j0MTmUSBJBjGGXkPD/dnr/DEncjl8NokgQktbWGc90UYfx1U
8thOJVrJaVCXY3UHkyc/TvpgbJTQl4/w7MXJKAhtLu85Ep+LhjqifdjbaDEFHfDKhxLCKBquSQqY
qIoolD8GmWS4krUosUT3nRmO5c7NGsPfUra7trDksRS7WD5k+pbo8FeCGQstjLIRTj2QY1geO6Mu
cfmJLbt/TH2n+xebBXom+SxxFFhx+TV/jea3vd25ds9rXkK0NjStTA6qlEpt3D7XZsWNsBDoyMQo
STwfZ2imYoJnA6Emd1PUd7vE+5l4Bj5NIco1/2owuCMAcDzt1vzpUIU6HR0MBgm0BzXw0+hIG3/z
bi4KHFZeDl6Xx40g4htESxo/oVyuDrevRWMRRwDu/VRZxwQxDxwNZv+1Vas/a8fVDR1wuRNWGcqA
no9yBkENtKh9OrrsBiNbuMXpPzTSJk8GPr2vPnV8La476mQgIPo68SoqJFPAx3DJQ+GHPqDBleKk
ihINsJcX8OJyZWoUWtF4J2mgvX5Z4L+2YJ/KMLYbsMsmV32NVo2OCxGyTeV0cPsqiXZ1veAcLw96
cckxKGeM78VDlWmuTpkz80pN6iIKotISQaIJ7STQ2EL5pSlu5qr9arSxuZFlXpkotSZjCWMg1Rdl
spQSSZrA/A2sdEyOqqmsr6VfD++4OdKDCFF+3Jjk5aFjRy6eIhRcYUCvrQcqr/THcaBAkY1gHwe/
dNt/hBZNHxoxoQ7z8opezo5aCBUYD+oe9Pe1/VpdalbswJsLilGIcm8YjVYdhmoSNRo8bowklV3U
Wx4cl5+RZmsYMQvNm3fWWtki9a3ccQqVB/5sh3doNyMRlk+Weoc9nLlT6RghhtYl+sZdcXnmLbRy
Oe8U+siQ1uQnVMw6JMYoO/jDDCfVT6FnjrgcvXpFYYTCgyQFpGq3Vsd1JHS82aWCmbnzL2XGye9c
yu6TZ8kaMiol9Pcvj7faLtSIedKh6riwgJFUWJ/4GTZkK4xyfCSmhnt9qd95KCsdYuVuqWyvFnAZ
ih1pUL6C9urSYfP8zGuQp7TKc6ZHiTr7+yYpHRDVOdnIu66NQiEGLx1+MXDb6pCrGZ0oqabxUbNa
8BLun2NqmfnGxreW2PtX5rBMZjnQoMRwU2gGXd2hdjiMTRnb0+PSz5PtTT2tjaP0G6Qck5qzcvD7
1h33bu1OvyNlVOUOqovzEPE4NIMBXcavOj5/70pN1eOxlYVpoPSWh0hCJW3O8iNGJXYRjLB+1xbQ
YW8HDYmxO6tMhXpse07IvhzwCz5RfbaGszGZZXzS8rBwnsRoTs7Bn7XqNrJiKEd1OPD0202WG0UP
qeO28WNWea08+phNDftIazRWyuLxdqNBu5lupV8XH7Msdudd2FTm+Lo9/mftoPKT9YNwcaRWn2g2
9AqRJk97rDvZ3oZ55R/1IkdrzU9rVNVqY0Nz/coeBzSH3kNJhrf+GpXRi0xYohj0R3Oorb1uVvZx
ITfuutlMt/bF5bbwdIN0h1ubIvE65aEy0TtTOOuPWqbUrotgPcxttHV7Lgu02nwepHGqjWxBxGVX
C2i5qNNlzWg+YmEiUFhsxvA0uK1+jPRM7I2p+61S3SlPU08L3cvx4srxYiGXBMtdNDbWZX9TDH2R
jPn4WNuyOEgho7eakbsbO2QV4tkhwJpwrgDuKIYART4PFRwEzRmRaXhEaeuDkyCiNXrarpbxrwgR
jN0Ubr1sLqdlGZw8SoQLgYIS7vMBMS4fnAbL+scU2cCbNpUfJ6vaaom7OsgfxRpAkiWtez6IX7ad
Sp3aeIwUFP4u0uMT8WI+vPyFLnc72LgBggvC5FNJW2WNKq8UftO++QgJIixPfTW39g5yNfg4arSb
3YRXPhUg2tKOv8haXUzKdVUdTmFvPY6xr3/txlnemrTF38FYiB5rWvNPYzalG3fxlTnCh2VYWlcg
Wa11tISttxNCfdYjj2Lx0/Ka8OM8JDR44Z9Svy4LZy9C6ua0WYtrD5WqVbnIHiY9aVLPekS9C21z
YWcHq4rpLkMC8BBSlNs4Yauc6j/jLQW4RUsBXGTZRX+lxlnhDP/D2ZntyG00UfqJCHBfbklWVXdL
XaXFkmzdEJItc993Pv18qQFmTLJQRP/whQ0IVlQmc4k8ceKcMACQeU2CdPSnwMg9a2rRkCyH3kVa
cvr4eL3sP6DIiH/7fVB6pPC4jheXMY2DaGW8kgtbgxfMWtU9W5JdNM+K01r1u5Y+Hcj6WZ4e+S3u
zzFDo7hGTwN2GAKYWYfuZFK8cVGM1xhJUi+Y5OAnRGjIUvCkLlMTzp90uhm9SRmO1L3uTLJglULN
BQGgS1RbR06oaIezjRgW9dTRr5KgQ1ByDlCTRQqvKKYjC9p9PFATTmqDQoS4HTaLiIbsuqIRFrTL
CguXFvL0ki5x5Glxlg5uPczDv4+/6v6sIR6a5zyEIdDyFFgPcHaWSM/iTnpl9nW36wp0Qez6qPyw
pXiyWAlDC5UYGHWPnRDXtOiplZrSqyEZ10JPF78dqh+jIf9rdFro2nH3OY7s1rfk+TYqxpOdTNPB
g2eD4fzfn0DrCpuU0XLurUcKbxzCJ5nNtdfNPvLNKTDHz2nJYwDpSMfu0INFVwAnWieNgl+9oqAa
acmIKR6cu/t9xOuOQgxvLp61VNHXv2PR1TpK4zS8OnXguHj4Vgp1+rb6YVY04FYJnYt6NNVHIMt+
+MLxkMcXSCWPoq28/mA5E4XSPL6W5mw+0RzQzie9yivZbSPVnFG3lM0fmjobhlstWvelUGr911vX
GqUMgFVNFKK4rDfb2LIa2YpH6GkRKmqvbaokJ6Oox4MVvd9CYEkC+sdmiQW35VglkxWkGXzhayGp
sjsm4wu1I9t1BukFHsERVrDfP0QDH4MOgYEOWeP6a3JYdXUSdvkVK53ir1Qr9JPtJOPT45n7/RpZ
Z3IiDJOHpBcydlvcPUJLXF9UqbzGib2Yqlsze6nbNACjl75X4l9locuL7xRjhfyohCj6+BKiiDH6
doGMpFnJg+WZOY5JnxGlcv4JqZIoruJAP/aSVq5Lf1acUHvmxLGSg96Ne1ME2sztS9lAlA7WU5Qn
vVUWvZNfE6U3PYr/kmeVKPw+nqL9VQ/BSTgp0nAE33gHVk441MxOUFwt/Mrw9bRNfwwy06ugQZ8f
h9oNCFAP9hY0XlJOnnab/KwPFrMqrKC8dooTe+MQSZ6NUOxBMXV3ThCFvcKa4g1E/W9zXpVB0hdK
NlZs2Dw+141GKtHMpoQBN2Y7LmT44dybanSw1O4MTuhZkC/Rrs0wNwta08bMRMmkvnZmt3it1NN1
qyvT6c1TyPuK9zD+uKCWW8gyy6c4nTFBuI6BMnhd24U8O6vYfxxltyZQYRSnLJVA7lN8U9YrD3V3
I67jkbEgAfy0zGbympHa+CA/R0XHfSgEkn7nmvTp0va2mbZpwQpmcJbquoyteWl73fKH0KRtUYre
fIGQANF6QnsG6J1gwK1HBRKTaqj71tdemdRvfJsUFRSsB09JPU+xW499gOzNor41vxVh8e/Cz/E3
k3AzQrlLCjWqmvqaqBoNdd2cIOMeLH8FaZSfnTyT3titRFcnAYUtOHelQPE2F2Xc1QKJKOqrbGfV
kw1L+xKlaXfqU+uNZb/foZhMwf2kYgxquJ7SyVB6PWsUQsVK9SQnCAu2sd6fUrChdwnCkx8fL8z9
JkNThWQI5I4XHvYv63i6VSWOFGj1FXqyeSpzozjnivRGkun/HRUIIVsAyj8QyjqKUfd6nA1OfUUw
UfZDW8ndbDSXs6HO1cFj5O6AgCEpk2FjSzPbOpSlpObYLXZ9XQwl+AHTavzQdvNycMbvj0Sm7T9R
Np+JkhfeCUgvXWkTMbzYtLrJ0xK1wRcDXus/kjH+3ZtD8uV/+Fio0ouzik+2fdjVVmEoNHY31yW0
w5dRKK5rGFq8fQZZ7pBYeEeisbC1cTb0LpCixmyuPUKkbOUEO5Uont98IpKRCGqzkB6j7XBzFweI
8deNzUJvgyT1dMQur3YdTi8W9gQfHk/bnRMRJ3EKaKLvmCtis8YhLoY0ri31NRyc8HPWLPLzrETv
wjkeDq6su5HAFKDDCu7tFsqNge2MorNq5Gnl3rdbO3aVKLG9Oaa+8HhQd9a58MTi3IUtI+jb63VO
GtNpQ540124KJS+v1OKshtqn/yEISKRAE6i+bjPYXDZ7s42K5qqIl32XL6PbzcrRZtrlyb9XAqmv
6BYBhNyc582Azn7VDyw4dupzXaHzX89YmJCs1c9hXhy5T9/7SqogyogsFp9csbn/g1dYMaiW08+M
Kg6mhDxw7qVzIcXdrR+Msj9YE/c+FMxB2GhCRATAbh1No9U0yOelof1bqy5xKGM+bOD98/hL3R/T
/4uy5YYFDq1paKw21zaOGx+Yv/DqBG+aMgp/PY50bzxUEEhiSMw0OADr8dCD2C0Ak821keLhORkX
3QvbKTj9D1F4IfKRWH47ynOoFiVChE5zrZC28xtl/lvJcZX4H4IIsRyqIWTs20w9bupRCse0vQZq
hLPw2I2XaDbenqSTPHPz8XFgCO64vygP2k5vl+0VwoT9XdEGw3nWMepUL//DaGiAFT1u3OXbRy1W
VJ25BHmLUmyzLK6TTrLpNkVRH0mn3l0B0Gp/95RRDBFr8T/7p3OMjoaumGnL59nnaWC5GJS9+T3L
mS0oC5DsEcfizltHyXpjigcdaTm8rrRTULWYR1lQMd48abzRhKgOUlT0MaibKAPcaKMxEbDLBsVL
kljytap/+wlHMgKfRLjriX9vooRDYmIhatA1gBXFBzWO5b/phNM+hkuXPk8cQj8ej0rkU6tHOrAS
46HOB9wFqr65XO1iKK3Jhoy9WJXcP5VRV0ufx2jul9dgnMv6tZiCwDzHFm7dTxSiu/DNKTrIIUiw
Ro4khKU3Ax5zpnzSh+qaNi0QbRSGyq8qw1XSoztM+hOBof7oBNzfIrx6iCj0klkz24RCdxK8smad
bUYG03tFIen5GR7DctEMzFBcS83zIzh4H1PoXgnSNsgNmdJmJ8g9jaIJNLlrOMtj5DtyVpvfskUb
wi+S3kjajypNwgMQQ/yd62+7jil+0392X9iOwwTm2127Xlbfp4Bjvhnl3Z9zSg76eBntN7o4Tjjq
qbgLa+bNV7TtpdUlNB6vdGxJ/tTAos7qsDq4IO9NIksVswKwMjCfzYDiQekGua3766ylX3O97V0s
tN73i/rcJ+VRcntv9oTbLTVu2o9xh1zPXlkqSwqk218xmmtfEBT7CbN5vtgLxuSPJ28XSZxerGh6
EChrccWsI0kayF/VTd3VLivJT1ALpSFJa914mZuDULvvxLnFjQxbWied2fVe5HNdxiY+z9egQPUr
TZzeT7rqaIPdGRBZIARwaFaCPb05kNt6GpQYYzOUT+JadcMu/mdKgxzDcwP78TdPHui4CWGBvUyh
c7MmdByz69FWB0hIZkmXekWvKhZIjlJ5Nc6VR0PbnZe/GfWw43iNiPNjsyrIm4ymzfXxqtoj10AP
1bDw0PY3myfcyAzKxnOLjxaluuFrzZOvP0hE9lNLIirUOLmHALt23NEZrwE+sXw1syw+DUAtXqsE
/WVcjCO9hd3LFYSYhUmjHnubuusm2YbctET1mGuwfDEZxYuu5HViJ2esmfWrmjXWz0wL4rdWPymY
cTZzJwnpZ57O671gh1NNJbexrr1Nb8SFClBoXNBkV7DxHaT5SHlpvx9AXZFfZu1QLaMGug43jf2Q
hl1p09w8yF4XKaYrq4en4/6joQJHfkKJFf4raeo6iqShb+ZoyXLNIlrL/cbuWJ1W19oFzo8Ihx1s
crG9Vuc+wrDUrSjG0VIgmnXX4SolEdZSs3bFilz3oxLKkznbzVk1JhlX6Vr12j6mngwI/NTW6tFd
sFs3iA7+1s+mGMgps5W3MSM4HHlvLVdE3prwbI8NIVqt7bJ3lLkaA2NRHCmxncQd4/z4MNjtTkJD
GoGbAvbMM0pbj1xXIvw1g1JBpdyuqnMyaJFydqooUk/s1GHyuXYN2zOiKVtOldTqbxTbEYwpmHTM
PrxrYX20eTDWJllUqQz6NVlwnzNSx/6gRORS0dgqn/FiPSqy7D41tDM4ObwV+IdK6Oak7frciZfF
NOiRkponVQpS89kojYwyJXfkKS1ijPvG2oIaoXcqzmc6L2Xt9HjWd5tI/AhhKi66tSxS4/WsS7Ak
8jlLDQAGhHc4krKXpTDUg9rCbhPRAoB8NO8VMFYVWuY6St5Wiz3YiKONkVK+jLOV+hW4v98bhzb0
d0OJcivUeQ5ZZ7OBqJTwaFHs4Go4nT6fO0ySci/EenDx9B49WPet8ydMg6AMc4v97kNfj8zSaiuf
hs66Tk4VumaI1HIdx9XBo2+XPAlxOx57MEtBUXbS2JXqUGxKbes6gNPdLLtR/7YgsjxXI97kTl7I
3x+Paj+JLApey/AumUg+3HpU2SBpS9fbzjWa7ZQ2FOQQPAq62UcT2bW3nnjcToDuolovevm3XiSN
amTYfLbBlV76ApV1aW58qWqqk9zqBnahWPxClZTsXD0pUmRmiN/ry8H83hkvxScqnkL2XRRv1uNN
KsOmnsKiKdF8fyqVvvfjvLRPg9XPHx9P7e/e8dUJr5H9gllzO1N2hhO9jmVqmei2GNNbEyh150b4
H1eXhA+v3VK57puTGXPg+tgp4pnSkCl0Z7lpGv1SDfMsPXEiZrwFjLClE2MU/qCJFiXzFzReiuYs
JfEYuGrRmem7ZtGaAd6mY/zbtLVRuqUxKDNGslk+DK5ZV4hQR6mj9V+bOdaJgiB64yd91nf+nCUl
Ak0zu0l307ChrZIuryL4I9X1YHyS09IO3YYDRXJHxWwvMwB14CErpGuXVO+mm5J35vgxcMwgeE56
6HLvlVGqm1clrJvGb50KPY2piHXtuVCNMsFlVO9yCHSZnn+jv21ezo3eBJM3J8uU/9FbNOdemlAO
w1Oidu3iywbvItfOzOkH+i5F4skaG+IU5zkCgVVC4+7JzsPJdkd70eqPaasO2Dw3piE9oSocDB77
bAzPzKusn5YUuZ6PfUHprnWVeR6dsxxbbfMt6lNku92M15iGhEhdd/qtkcb6r57vNXxJhsbOv09q
3+cfpLgBBw6rMA3+mGr8nDCVD6YoeLG1uOg/BJMqz58crWxnOCmxEj4vY6NUboU8VXWB4GSQ/5J5
mh8hztrl0+NFtz/lAXCAJXjgCWeVLWsg591amGac3JxR12/aEpmeJYXWQZT9KQWCDGIIO5zyJxnT
emXDcG1xT8vTG0mt9n2s6+VrpGHloFV2fpbkqjjIN8VOWe8k3siU0bBcpAKE0ug6XjEpC3JPQ3Ur
x8x4p5AXDH6AiPo3IO7ohZHKrxC8hl/tpEwHz/N9nkSJi4cfJuXciTRvrEMHmt7OgyRuGTNTffyU
yj8aGQngU9FLmPvobeEYINvJ8OdbPyQAPcNF14sFqm279xCiiBvclpKbVCcj5svzqLuRXZvFwVNl
/ykpb6AZi04+5ULqzOvx1WWqyz1X521MO3b6UKrZvxldyV/ZgpCZmkwxqtPjoe3PYEIyIoYHfgpF
fh1Si1R8EmstvUnpUqpnFVP37FTQlzy8R5xisQ8W650twbohwxWdbUIXZx0uLkGKbBmFhhwN7VM2
zMo5yN/aeE9OCdkAqo7Ia/kPZ7MlimkMF1oug2uq6d2lgqD5qeyX4UlGeO+UQsTo35yPEJAPJmRL
RDlik8SqeqInWNMEV3r31IuTYKKBJdWRb929nSdge4YmeN5b1CPNwhwjYb2+FXSwDk9VkSFCi4jH
gsnPrFnlZUboo3sZFZrPLgvVpQPm/P7j2VRGubB5aFJt2QpTD1ZMwlRq1S3C5OLUYuLnVmrYHqzI
fRSUQ+g+BttklfDUXC+R3GjzKuuz8Qaw2H+scn04JZF6VDW/E0UMAhwEuh+UK/Hn/0H6slBdQA3M
8aarxfyC1nXg5gAzb17uGBeL9zIPm9+8rnWUIAXEN41suv2md9a5FP+aqmo5kkrab2IwB3YxKSOr
D7nydZgCyhgdQcN0S5riXRRIlpd2YYJ1Dk01j4+L3/am69NfULt5kfN0gR28RXOWWK+1RkvmG56T
SwETP4w+1eaMobaVLWrhD+q42B+qNmzkE/mHUX+YUrNT3JFWlfFHmEvgZ/W4FKGbGL1kn4zAGt8b
YygZ/zgRZjAHi+nOzIgeI3I+2ob5vZvzRrKyUCHrmW8kQAKJzOSnSen6m22RzTyemv3hjf4f+SUb
gx1KIWL9EUJNHvqFtrobGe3QuC19w09FNA7/lJRf/5DMsWnPjyPeGxwZD887JIQ4vjcgiRakzZga
yXIb0n54oV0x92bwRd9eLOVgHu9sF4dXpOjNR2YHBs16cEGTSqHepflNnmXlqQuXyKPhNT2Ywv39
zt1OtoTyPUgoT691FCuWtUWimfbW10P/pCZ69ZWOSeMkgQu6DmqWftb380E55d7QoGALyXTkinZP
V6EIH05OR9CKRvwqLnJPBSM92jh3PhZMDBAthFO4Zrc5RNgMfSIlRXGLK+AEh0LGBS5S4Y2yln7Q
56X63iMEkLs0jY2XoBlfJlkfv+tJmL1k+DS+o3renMISmpup50fqFrs5AKwU4sqCM0Iz3m+Rxf+c
hkgrz+ps9cptyAtAAsNuXVmy1OfH63UfRUDoUENh94BZbncIVTkazEKcpqMZzu4Sp8rJhnd/sFS3
SpVsPc5cEkTRjySYqJtVlPDmLVO166+Zms+m6+jkjL+QeOjb9+Fi1PJr0fOkfaIkPdOSt1h2dckk
e7Ff6rAIVS/ok6Q7YZG+TO5kjgPwyTLnR8Juu+UgVJXIiFnlgI6wP9dL3VQoEvZN019VSa3dJNbg
2SHq40pqqh4svf20izYDIDa4/2DFWywVFgEPMPq4r1RSGm+wovKiJanjv/Xjii1LBBFEiNmsB5Qh
NozLcj1cJ72FY+Ko0QX0NH9roiU6jAUvB6YxcOHWfVvW01aBSy9fF8lUXsohzX25n6WDJbQ7yn9H
oRsEnBB3yi2XuaanDZ58QxSeF26fGD97bXkqa4xnzCA8MmzdLwVALBYC9QlRpNvCdMaY8PjMNAWs
2wliV0tpBzHaOgTpzrRvj7/S3ViiVi58qbA12eyNMmhp4UTu8ioVCeriTaR7pcS94ZgAvo9D7Zcd
wxKWOqiWQWPdpvr45WU9IgzKdexC01PkMPDjpT6qEu+uDD4V3F8aiFEg4RDf3LpLmo2dujB5eMqV
/tgXM/hML33uNFp3Gq2szooZHzWB3R0ayK0s3mj7d+hk2lELdKhcl3luz1oBJhil/RFEdzcKKQU9
JPCbuefXO0rpu7CNSl25RpqZe31b1O+0PjwytrgfBQoN4uSiaWODh5vdNE81fE58rTrDC5Kkfpak
9qjD6m4U+rw5hWig2LErUyNConO2WXeNhX5/wrlcd9IRFeTuYqB/S7S+8JjdkhHzOS3MgYfTFRep
xVPz+GbKwR+4pP+RlNXrUARvs+rkpmHx/f94Wxg/khMDfxy+UFJ134sQq5PeCSvfKPojNviuaiEi
8fCi5g3Gs7PmaZFP7vVZUq7aiBnnoNpPcVg8WRFCIFq9fKmX8nvQBx/xe3ijgsTvMTKbdMJSJaWq
Kb7sf1KDNmuMLolZHwghBBe1H2Y4xk7xlIH+vDWfZZCCXgW5hucFAPg6VNqxLJaFRRL1juphlG27
paOBRo7d0Tvm3nrkwIUIzjVCRrI5B2UA55ZyrYqtp4MroZNLLyZd1JfHR+C909YEJBM0OIC5LTUp
nvTemJtavTaBZZ+w4fkVQI/w7TA9KrJvDdX4TDCCALap60IpoWixnjuaOdoq6MvlWmhphH7pBPdo
rlQvK63iMmJnceuXaHrtB2U4V0oXnME7q6eiC0dgUOtISWk/vZDEySOR4yAbo0lr/WvyQpsNfdGX
62SEs1dkDmLbS6G9ObHhIQoHS3B2qN9uTYCo/TQhMqPqtWBa/bAbvhtTfSRPsB8KxyLrEdEdCgg7
FUxKvin4qjZfQ6mSzko44INmd/rBStllHEiXwMWg3C0azrmc1xMWBFGvRE5kXePafD/bxutAK6cb
Id9F+floseyGZFBtQZaaDkk4QVAy1sGcCTnRIWmNK5Jauj/mOrY3uXYkuXkvCm2VgmJIdYdvtI4C
8XdInGkwrkZj1K6pDs5ZT/uj/ui7UcBL6VuFjgDDYx3FthvIOPQJXGlzj2kaljQc7sPg8+ONfCeK
0KYQlySyABTM1lEqaBf6QpPoNdTKxccIXjkNnTT5j6PsjgtKcvTCINMr+Nq7FHqana6dpMRGIavt
PtcZVaNYS7u/0UXpD7bOvVBoO9GgyecRFM31gOwYQeeGH3LN+6Fwy0UdLpZOkTF2kuatVWhGBaFJ
OKCSE/H6XYeiApKhJJVTaZTSyMd/Fe0RGX3yNl+OaGF3PhOGR6IrlPo6y24TKi7LLpdaipqhjOFr
Hyj9q2J381tvfTEguoeAr3noUKldD6iJwPtiLWZAjv5XjC30s9Y7yA7Y01vRQyHcADMJCzlyTQQO
1oGKDh2XOMzDm4ba0Mmu1L9LROkOXlQ04vHXrCA9XgJg5LzdwPP2HVhyQS6lmr19HZtmLv1KtcMP
NT51k9dTK9OhOauldeMyrTM/mtMx/BrP5WR/tPCIVF9CQP7xWxbLaXGaixpxNZP0sfIoMqrXqkmH
4JsyjtXiRlpHAbRUpMFw1WQwtefKkOzGxSiAVhW3M9sJw2Q0h4sLxqdp6+fOPGduacuh5Kt45Exe
apIRn4Mua01XUZNRP5XyNGrn3Bm7+uwo7ZhfQtwRp5d+sM364lhBfo6RE7Nml8rGpH6a83IZ/4Ts
RoHVrCf7JUwjvX5ChNWJnkcnLf/N2IO/SGA15byMiR2+d4pIj89CYL7v3Elf5NgfK/gsn6aJvP1j
kOpRdJlHpQGjkeK5ea+OtoHdAagsNrFKkU2u1gbO9zLvWfAkqI5Myz8OEG5cFvlnM4IA6k2VrqZu
iVhw8Z6rfGrOtZ4sn+Sstf5KlTEr+bVZFfnTIunfbR3w4GTPxaJ+NgfN6J5iDHFVj9YvSXVRh6gR
N7aCylRPJgyG6p8279OPMEUUBRkQUq9z0RlY5eYNDlq3REHn7GVuqnG8TC12S+c0oS38KeB1iAAE
wmjDxzFWhr8kUF64MtyFRuY5kRTov4AfQ9kzlymb/8WozVK9BCuSziumvGq9zEwC69NCiuWc60Gv
Bq/Ih2W4GEphJE+daU204+flPEqvXIn0M+qNHn4omaL4p2ONQXqSQc2ic22n2p+RUeiaR3NfVp2c
Mc2tj3I6Z3R7D0H0KRwlJ/Mqs60kZJfkuvYHKxllFkY/qP44RRFeovRu6+/SdEiVl3wM5piH4uwk
Hzq6lOcnvSnSxeVjSJThW6u2vZwG/9mj2J9E/y5z2NmeEzb530HYFp/MENcx1yDXar0qHJNP/axN
8h/Z0muvszxlOB+z0hQHPTJTTry5MKTSx061XJ67Ts47bAsASD4ai54lfhfpUnxT9ExKLglvy/AC
S8SMTotU2uppjroeVob4DN/qSmnVMwCBanhykozVeSqTSr7AEelVT0mtqHYpeDvThfpQMrtRnC3f
EfEzB2H5wX5y9TrQMz9GZ+b7oOBW5LdwIiqXpv1J9W2tVgy/whLeODVdK5u/FKXOZS/SGjWFn+Go
H2pNjs0Pily2ZerSkdX+mbJvFc800lCFPZYp3blsdfnvxzfjPj2COkrGQtZCfrRz7CKXqOvRlJxr
0wfJRye1krOiV9K3LqL8RK/v8uVxvP1FwnEGM40iM916Ozy0r8MYMFehpj4Wn3CXjb5IKH1+emMQ
sgZAewVAy6LMtaXgUGnu4yFditsgU1RuWpTdLVUavcdRdje9CYIlVPhpjYabugVIlFEex0wqm1sI
ZHbunCp+MmJJ/dp0SAg/DrWbNZEcYZkBaYq0nPfq+r7C6cSI1LZtbkbVmU/RMOaeNiia/zjKbi2I
KKKmRl85N9a2cld0NJ5huN3cat5dLzDoGzoceVVBdT8jtP7P42j7MUGSAjNl5sj/yTDXY6olJ5Cz
MelvTjnO6J+ZpSuHcn16HGWPWQs0CU1PuhuFwMSWBUnTmtWHfKrbLOXF6CpSgUlRXYU08waJovZu
amt2dGrTvM//UZxZaGWmUgBtKR3L9n2RpeV0zmqac19TKzN6F9fs4KhSsl9K/EigSk4fQTTZ9sEp
FX9xFDjjjRUnczM0iZ+QbrhRPx15c94JRRINgk+GxdxvS1thWHdmNMn9LTfmwUf7K/2CMqH2riql
/qD+czcUKB7MMKoytFOvv7AU1bMzRnp/a+JwsjwauXk2G2HYcx/LTW2eDz61yNpW6RYPVVEAEWYc
JHg7LZ4q62R1tsZbx1fMb7THSVgQLZmB6p6NfZbX9vxvz4XRWKpbaoNcf7F1fFFhkFWJhcSyEodP
uE6DSo9KFB+9d3fZID8PYiyqAyxDYem5ng57lLoO7vNwsyQl9rQxITegVPE+Vh1gfaOmBW6SjlDc
O7sM0IdOC9p6AS9U8aP+AzJFGkoKM8WtG+W5PnJxFTE+BMzJwdzvP7XYy6wo0Sq2f/XMGdqGab5M
N7Wn7OZpUrncsLp0Yr+fF/3I0303KFgM8L9o9gbTEuTy9aDQQwmokw7dLXUG2/DzcZTfGZMztQfY
we6LCekLynfcJjDBqCWt46itNs0VDbCo59LjXaXRkLswt5MvFFj10wRN8RyafRH6jxfyjo2CKDCd
Nxo8auFxtm1Dy+JoCroRyKK2huDZsn4myoi1YtiiDJAWkIiiznTVppfe3LwIcRqNCvg2KLgjUrYZ
byijJbdUpnktKmW66MJLEkG2z28dHc9VELvf2IUBfXo9qY22aLmQMrxqdiCdTUnX3iWQFHyjsvVz
lqrvshhFK6cdtTc/+ngog5khx8vLiQfgOrDW16TcWudcR45AN4SK+q7FKfKtj3LO799dL5agG+/g
wjmPFwXsbLnRIDk/xXEPiTWI4/f0Av18PJG71QnZC4kbKL68lhGl2kykU2Jsm8/BdOMmlT6i1Rga
z2Dmql/ktpafkYOpZy9Lxyby3hyYYjsoMtfqbz3b9URmVgjlBKbqDfih8oHUJTdSpNHvZae8KXWd
PY0in38cdJ+cQAAjCQIsF4vU2qQL1oIodzmE863IZudTPCzhu0IyHOT64uF9m6coyj8OeOdIA5zk
gc71hc/rVj1V0fuWl2FBQCb/NbQSNE3QBP8SBF18cM7szjPkzcmKgVVAQxHK2HxJswgUbbHy+dbK
dvROTVJUCPP4yCnh3gyy8OkXRs10D7WVuhYqvM7mmx5E81fLiFs/VIzsIvdJ4PcoZB+Q2u5MIPaR
aIip7ARW6ma/dYvZIiNRyDclc0w8WaueLBIzu6SZjoxz7kwgoZC5EXrqJP3iz/9zy2HFM5RxW8s3
LRyDE5Lm+pOuJW9GRAFy2G1AldQMucc3A9LyLIsKBK9vxtjpz+nozK9gOUc6D3fGgsYfeCtJAsyg
bXV3LNqW8nSj3FoLtkSadROdpVPuP17dv53Q1skSIwDdRQCWpITi4XrKRisOJdsK5NtAzVDzg0qD
PFcCvCAiWE7yT2myobR38IE/zk1UO2eo/20YghpVkvM0N7KaemrgTF9na5qXH+pYZNapkK3e8LAH
He1boxZy5skmFMOXNGiav60gNruXso4H+wtvw0pGWyymUqkZUZSc52iQ3mgPz3OJ6oWwaYZNx3Ru
mRMd6mzZUNTKTc9j68pbA13/tIoFK1FRvj2e0Du7Sxz7bGHeaaB6m8UxNTmHSCIrt6yU6dtWDPiq
Lr112geA4qY9NVmimgd3zX6pkK9RWAYNEx502yqp3SFfNk0FvjFSql5UO4bHtOjtwVIRv3y9UkCz
aaNmGkW7rroZWaoqQ5Ei0nBzzHL4mRntcGbhap+KBVxrnhrzm46v97Myy/oBK31/gpCAQSTl4YsO
BefIeo32gQZlKGKNIqJRvc+aWfnap3DvxxkQ8/HnuzOVhKIODGZA+9OWzsiF00ltSahAy8ZXjaXy
Equ99fw4yv7KJiMAKaCjlAMEHbD1gKwOzWps4LUbwG/jF8ZonPOpsF8ntQk/p7GZ/ePgHX9+HHQ/
NBS5UVWDw0rnJ9TfdVCUlrOmLFTtRhXG8cwmjb/aTmS8+bEnmFB8JSThKaNvHdLmKtHnEuuoG6aO
8Xucednq9mi+mrV1xP3dLwtgEEinHJI8+Pjv9YDyyXIqiSLozZGjn83idM9yX83nMWqP6nl3TknU
6CBMU59CrpADcx0qMgGY9VozbjSipBKexjT4Jac0QfjpWdHxe/RjfazoPsJUSXkxo2Vp/dqsy5vs
1HZzUuOpmr/F8eSgVDroosI16XLyFFpD/KGe03D250aq/8HzOYw/WvBEwicViY38ZBZyHNGiZGP4
rPR57LhwVuqA9qesnY9SHTFh6x3OBqcPD4041gDgz3qU6LMXwWiX2q1p43/LrtY8S++fq4AGIDVu
f8xD9DynDZ5m0s83L03RXwP4SEoiCGHrwGbWLiOot3rTnNJ8v+iS9CMzGuVgA/zm4W3GR6WdSwBN
FuJs4bMBRZZmsRvjRkuU7YH/G9fMNns/TLruo2K17U1GxfcyG33pTfNYfcB2IPZLszvyiduvXGFb
zJ1OUkk5UhHnw3/yFACGPkaGwL5Z2E64oIeS10x1CXq/pKe3Tq3o/BObkQtQqG2tQ3VmGeYBtbSb
LtnxScPcgqoIpZHHUe4MCEoxeAYvZAw7ttzbeUmrSrIzg5QIDDw34vAyqAuO2BFr53Go/TVkiSo+
iat4+O/q0Yi7pU5ftcZNCS3Jn8O++2Iq6eCFjQ0qp9gRHYGTMif+pGXVQWfW/gglNqA1BzerFZh0
PZljJlexrBI7iWPHX3CQ4LGjxgd30N3JxM+AxlsgarSq11GsIcOxph2MW7xU/SXEtPd9xEPsjBn9
0Vtgv+MZkCWI4MKqAebYOlTdSBOWqrJxm6Fkoh3KHfHJifP2W8Sy9VNNy//JmqT/M+ApH7phaDpH
Cqb3BisMelk1lAF294Ue69HA2jFuFZ0OnycpGl7RWgy/mblx9CS/s/+5chHrY4HCxN55lZSNjlRF
oJo3BH0G6ylYBsly09p06I60ksTySicav5Zt3OQkr1M2XGSnjetXs1FwnKohZBUHL75780/CzC3G
C548dbOg9HS2UABtzJsetjO4d5ZTdp3/qNr6pJem4baB8rN1wrNSZm8W+oUrT0cjtBEFiBRm/vrT
L1iejMKh5kbqbHtDLAcw0sPmEjddfzDKe99Y6K5whzL9dAGsQ7UUMigrRdZtKCbVhdOEaUpnolGS
Bvqnx6fDnqbFsBCuYUGRgYBEbmJ1I57sdTharKdukPz/w9yZLMeNZOn6Vcpyj2zAMbd19QJARJDi
ECGSSg0bmMSkMDlmx/j094Mq+1YyqCavdncjSyYHDwAO9+P/+QdEadNTLltcGkutXN9PRr8sgbsO
8rhMRTZHqGzjYq9qNdz1eenMB7MQ6VtIyTbo841nO9JTeIEiAAme86jGKlF9W6fecdI767Yey/Fm
hk328Pq1/2QUzjgYOOKHukVEnT1RJ0saNCSDf3SnYYZzUvX1l9F2ljcW4J88zU3HgBCKUzYP64x2
5NSpO6xa6bGjlAW0o2W5m2xj2hupY71xRVvBcXbfWAa3W0aNjJHy2T7p5tbqDqPuHaWnxg+jncZX
0Oto37pSD3QrHv745TuIkQ10YOQjdB+ts5W30upWgGl5R8eNZdAoiebWU28Fov/sBv5orm02m+zL
ZzdwGHsz8b3CPxZlNexibxhCo3ZLDHn1t+KtfjIlfijWIAVt1mLnnqu2nbiJ20r/2M/tEk2qaUIc
796yGfjZKFvaAjw+7hpeWM/f77Tr5nkA/TnaiuwThblelAPzXPzyw6FDjd31xpGlR3a2Vs5GWtFJ
LJITu6J9qOppCHQzfkvc8pNrgUzFLGC+sX6cl2YOfsLYbGAJ1UymDIfMLS4LVsi3MLEXVQzv6Q+T
X9q4FGfnAalePhluSaTuySq9YY0WFq31g1H0FbiYmjXvcmCvraIczyYRtr3QkdU6Cma3nD2rf4+L
uZjvCM2EfAEw0MmQ4pz07c1mQssDm2Xuc6ZjuhK0ZNj6EXFPPv9dDJV2IWPAqhvPm2oIHbpb0fPL
bLv80GFkclKsLRmBu47SA3+YsOHCXWGR32oSO7ub2sVSITCSRN5VQzEsD1OFR34RCCe3rJBLMPur
povhBJmJluGwQJ6nHxTCzh+ngnzRuyy3VX3RiVrYOwtno+lqxtPKDXQDpPjz1OnZimeVsThXmpUZ
7jHzZd1eZgQpxMhQJpylKrH49AbWfl0C0jDGJtCwKC26KIEvaH0zFFk8T69PvBfPymMF4ry82TJv
CsSzVSGeTFX1Xe8f/QQK0USxEqAa++LMpRVUWnuoKvE+8bj5rw/7YiZSkaFzpPVDcwQBxtlpbDQ7
COAcC49ClGqvejQeZQJZ+xdHceFN/+gesKK/NA8bqW+wQlm840B1EzlmmUSqxCP/9VFeLOTbKKiW
kP9t1dd5ndlrmiHQe3lHrx7yk0MWU1COiXUlzXnexZPsP70+3ot7twUK2PSvQI24ied7lG+1fs13
jWM+ZPW+Ffjxpp1l//JVbWJKKmhAFXB752zds1Gk6LhqiGOXuF1Uu3mzR26nXdnNrF3aon1LUv3y
LnJA3qTbUL8NKoptov792Jjr2uB0vXkkXMo6Ee7np0EKEf2PJDa1JNAH0qpfv4/bFTzbgMH6YGRv
bgkby/gceVt6XzWFOVKfdmXpRrbbtE/WtKTNwanYWw6trc32nkSJ2XkDR/rhZXg2NJoj6LqQtre+
wdlbB1VyC9zz/WPZz8Ny28y+fCzcqvjUuVOR7N1CDF/IUqKFLos5mbGv9LGOGfx4eGpU2WuXviQX
KzAdqfkRc9KDFGlC+/iQOl4vDpyGuzXKMstFIdrOqvlsumWCS96QL3bYFN2Q7WqgrC4aMrtW937s
ON9jMbofUc6aY5At2C8GOjTLr2MPZ2L/+o3/UQScXT4MKdp5iFE2b5OzuWVoxjI4OAQccR5pgpZm
4jH3J9sK8sW3v5nj8kfljdFCaMBjV4/9Z6tzmrc2qfOHv6GTFKyAWbDYKVufT7cuha2GoYN/1PIi
O0yqMzoIGyIpwkUVxRsY74s31gMOgZsDHsrh3nkxWOeWul1k+WnK6uHTpNUywM1Y/PH6bX1Rem2j
oJnAK2bzGT6Hd+12JdarqPJTP2rFwS0N/bqa12IPxPXW+erFy8rBnYGACoAMgNPOX1Z/6kts1gBe
pE+ahDN/novEDWMk+WoY0zde1JcXhsp1A7dYygWmC2ejJWk110nTJKduGpsQBIFOs2zMW6McfjmS
EPgDfjYAORcFqiSeT4tynnHJI8PilM81TZ62K/ejxK/l9Sf1cj5wFZgoAk6ARnJqfD6KBlhXi6pl
s+hiGVJ3pJd1nviH10f5yW3bTkys4vSxgavPgMc2dWu3mNKC21aYSdTUfvPFW5HzBnlfpXr0+mgv
VlOaJmxGXJGLRzAdjefXZMfZ5JQTG6BuJ2tglzir+a322DXjlZaP9QFG6Vu+iz+5QDYLWOeQBLZN
6mzIgZfWWQtVnKC5N5exrWh9LUqTvF0qHj+/fn0/eWa4cYAM4RgP/+cHD/5v+1PqzomlJw2mUXWf
3PiYUz/kVlnvfn0Umq+CjXAzZDq/i6NYgKSkV56wisVaq1f+bvSXt57Vz65la7/iW8lrBSb9/Fml
SW5UGBeUJzF48R59ivM1Se38y69eCzZPFhS+zYgcKPhsFKcnFMOc4vLkxHNBoAgZaoXCoPL1UbZ3
5dlesplJ2TwUxGLYWZ6/saurr6Luq+pUS3M9lKi6dv5SrHu8ntSlpYk5aPEPv1Jt6bxF0Xo55c3N
j4AFiRPJJuh4fhvjyWjgT6flqTbccboTXenkt2hjxHzqOEpWD4tohm9OE9v5Lxu9/0hkMHFRoWsI
wnW2g/aN7I186uuTTJ3JC+vGJ4iOkN1ff8XontMUonrgCeJS9PwSZbbE7uol9Ske8WtBLVCGdon5
mS8d95cXxc1ygf2LnQvf1vNyzMzLGga6qk9Vsw570BHnVOeqfqP0eomTbs4OSKSwumGDh2fz/Iqy
PjcHTZP1acyL6cIprGKfulp84CyW7cTUOFFZQnwDH/fCmeCp3ehN1m3FmvfG8vxyD0W1z6tOX3vr
YJzPHt5tCU7p1qeGqJ3D1FZOUE5ptTO1Lo6Mgj7a6y/Ky5ee8dDsAxsCvb9gpdftYrd2kjenuM5y
pFrtQqZw9VZt97Or4lDLhr1ZgrxoxFZCWixfQ3NC3ZOEq+nnYeXHaEpF3OzKVe8vXr+qn7yDyARh
LlLJQ8A9PzZQ3a/d0rnNiVfFDNmezF1Ge3vvSxi43gq0ABMu+fr6oD+5ldQHG+a56Z5A8Z7PIdbt
GJfFzZ0oFn4Y44Zph4KTtPfGI/vJzQTaAsJGxUVE0znfwoCYONuL3p5qVenfM6eq78rCqf7oSfjb
iSb7Zd40UjHkWuylMJrwrDurSzzRTazYXnOCP26+2zy192K2nDA3rU+v38EXvQFGYl0Bj2T5omI9
OwB1XQspOeHKgGHMXZ/Idgw5EKC0akWBkUkmS/2Ds6Dc9sdUXXZ5U7/xCX4ycUCTEazBRWMFPcf1
+kG047rm/Yk1rjZ3rNed2JnGNJTv/Npo2ku8DbS7qtbt+o2T9Q/98vMtC+4MHVI2j60EPLdQT9Ms
hxQ02CfZEqThskHZDS6quB80yTsMQNvs0m9gRl2nOJx33xt3Xt2DPpV5f1+5KxK6oKid1fluOH3d
XhHR7i8HNYu23/RJenX5+qM6n4SQj5kKPKONYLFBRc8n+zChBRhXQ55Gt+qjcS3eJVp8qqzkI83j
X0VstsFg4ACnbKjUC6NVYdSD4a55dUrr3iDyVY6EsOq/enxhFLybWaQ2LhNnpbNL6mUjVFmp7kR8
oRPatuYfmGofbL+pQ6gS6o0953yyb8NB2eOoy8mCJt12h/9WOjYW1E3PW/pT1mjuQVnsMdIfjR3q
sDGcvFke+mXydl3nJKFY2vSNVeR8tWJ4tHkUSZRH7OPnrjdSNb2i8FInUyN8xpRGstccZHavT5OX
o/Ae/7B6YFVkST5bO5we/19zTYYTNjXeTYvwrbyYy3Z6q0L+0Rf5+9sj0LobgAaYIgCYO+d1gtNL
rfKHYTqBoBCjI8x89g69v+rvMJxdq7301vyzZWut8T7tcJxYI/RE+MdCDVCYJXn60Lcc8gUaX9kk
2UM+mvp6QKOXz6E3TnjMLCN2M8hF/TwPhsLx1kMSl863wtXLhywGIw3KLs2JWvYS/9OCGSy6G137
YDq9k/9iUcTFAhtw7oWxtQUPnrVTzALZ4txW86n2tS9itNJDWufOG2/4C/3QNorHKoiHAEPxmj+f
oGabCK/MmgXwcjSMXTfbygpaWG9LtGoVtk/+PAMcabPysetN5qQ6SZO3/5DbidfvCbrOcWTpwNuC
GXMbLaLTZE6/eDTawheYyby2dHZBUc5Oe03rTeBia3MafY9iuzTcW60c6Nz/mMf/8Tj/Z/JUcwpA
CVL1//1ffP1YNwuynFSdffnfx+apulfd05O6+dr81/ar//dHn//if99kIFB9/V2d/9SzX+Lv/zV+
9FV9ffbFrlKZWt4PT91y99QPUv0YgE+6/eT/6zf/8fTjrzwszdM/f3usB5Yu/lqCAvi3v751+ec/
f/vB0/+Pv//9v755+7Xk9x6GriifqqxXX1/+2tPXXv3zN8f5fYsy4UlslfOGXf72j+lp+44tft9O
QviyIT3ATnDrI1Q1KsB//maJ3zmjI2MBUUHugeXNb//o62H7lmn/vom9INTRlPpx2v2fT/fsOf37
uf2jwpW5zirV82GYpP9eF/jr8OQ2ihVNtK2uOPcwGePErCQJABRGeCVOljWEKT0w/F8mm/I6HX4J
1PvXeBSdXBm43nZYf/7SCES4lV/a3q4sYFsFmorXyNOSWLyxBJyhpX8NhFZmI32jYD13TxR569Ua
6MtO6vNSXuRY0clDa8H2VUnmGjd5rRG74riJXwdkbMbGO4lDeBOuWWy91bfZXrJnN5k1HsyP28uZ
nlu9bXV/28osK8NywHbiXaqvxYXXGsmDk3vVFTF69Mtf31G2G3g2FqAVUwpL8o2wenaD584d2mHx
/N0wz1oAx1mng5epSzX65UdDdelVla7ZSRNj//j6yD+4TudDM2PZqjZ7sBf8kVxP8fl1Rn/XuMZ0
LV0rfa8MeoTOVLPGGRRZc0DdPr8byUg/ptzng/Ti/KGf7RxPucaJr6hYyw9vfCzxkzsCT5jGjwnt
DdOS53ffaKp8JMfS39l1SzuG8/4FXjleiBE+JmzxrIezOft7FE7I05thPiiW7yuzaZ1oseLqrZn5
4o1jH6blRX8B40vmwhn+UZV2MtmKB1TjZKaCHLbRFGY5bNVwQq92WSfJm2a1z8sMXoZtTN71zeCJ
d+FFwl2JKaNYNcacW3UtZWJG8Lp+TZ3GKKBvgHwsdVuc8YtGeenXvadlGHq6pBmbhCiPKn3f6LSY
gy7VyscZdoh/OYrKbS7qouzbN0jv2AOdPWoWlS2rnOnnQ6kxzz2Qci1pBWED/b6Zqcr9gCx3TwTg
ULoIu6Ifvo7AsV9mouu+tMaYfbAK3eiu/cVvW6IfmvorJzj5JJMYNFSmhAfvGj0b1n0K6u1HcdZn
MojR0dCrzLRUQNZ25HHK2yndJYW1POAWjXR0gX7/XkyL5QallYjvVuXP6qjhCKEHjoPfwgeELnOT
B/PcImsmR36xP+jj0tlZ4CryXC80DJC6y7ETXhG5Ld2kwOoM0YQ1ng3XWeOWaqfRbdcCx14lVFwS
xU90ZDJu8ZJYu5bTd0pfXDenQ41HbTzQEm/dEpkSlHpE3LL5w6zd7NpdZp4P9hW01b6V0MtIC9fr
yvSLsKPqrk4qrXz6mHoxGUHfG0qPGkOMYx40lWF9j3Uu+n7sRuwwAClkf0pbY/1eYoJVR5pdpo+t
nsza3kyBIXe9Jz1OJ1M29cFolsoIeCstI5woK79MnGL7oIrT9UsmVK8F9jpo856FJCYgYWrU5wKC
hmLVoIXCjdPzz9OqzVZUWxsduuVUlESLMXIKhluoeVdkS5BMOjVtosK2ZTEMytbM/Cs9Mzt1JRKf
4os+4NLt81W4Xbhqem9F2HK05cGJR0u7aGyh7ctSDMuNcifrRpS9gAKUNnoSDLFrD2EXN/JC0k1w
g3i1yy7gzBCngWm2aRXEY5rGl0vdYzQQ1874vYNLqN/1LIvOOx0u4+weulamf3TYHJifhRnPLVft
TOkpxfJb35myK+07crPyFL+KMdW/rX7nazKcIO3fL00WG1e22xs+JAzhZ+6Bx0P8a87MmD4O3L35
kNjIXA66PvVeih00a4MW1FnrV1frlJicFVd3s1PcLZSOzQ4HpNFilSwVquM5ZtYpS2FV5OWu6ve1
PcmWyt6KH11MV4p3GJ61SQRjMrUjjBktHaqJn5MB34+eDGiCNVz4it1HZPsiz3d136j0sNowSYIO
05P4qp/N0g9zwy77sLPy7AGXeOsG/+4aySAus0XU2iYdshpniL0sSQM4xBjIGJHnSIVTSe3oHZgc
0QiRoWR7CzGFfm1WpcMlS6nGtVh+W0GlkZaKTJyov2Zm7ywHvy26fI+DitSPnZHWeiSMXFz1zurx
hupqecr552sRg2wElAiG+MR0ddT1klYVqHilrXVUDD6O2uvkrpKTjuzHL6S6CCb46E7Jt7lKJqKV
8jm2L1ajdqoDiGjxGeZ3IXdUQbOGg8ia5jurbBw9WKymn2DToq/areakz4cam7h5W8em66nIx/iQ
JKZJGkg5LXEwu8ksLrpCOnvblnkX0gZPTRJNVOMEmULrGVSoK8ag58TVhGqwNWMnt3jTsCoQBLkl
Bo2hM2IfA44yFXMAYJPUAZZC3qc1yTJ8fIe6Dcku0clITD0MATLCWOuoXVrjTxlb4nLKCF5j+7KM
63pNuy9pDjn4QHxBux5sU2nfNUSZZeB08CFu2yT3VdBrXTLdQrVd7D0i9/FaFtQHn6ANtPrF2uLI
RhhNYjt5uKrELrxgwWQH1NXsRxkIuy3uKyfRvvYknxyzKhvnUFsNoKCirsUQThhpqairLVQsxmr3
uxhZCgtZXDT1vbTGHIPwNI7l1bJ6KkWBZeTLtZtLBXY1TfUDdgCdfY2xKf5LidLGOKomQ2Zhk9E3
Dcy4aeS+n1eeDXmk/nA9AlTNB81xs4FwWpO6B66W/FiNUixRuXQjJw9opwe5mNoTy7KvYRCEo92e
Xof5p19QHocb06LfG5kihDrRzfETxXfbhS4HWDBtvzDUVVahwbjoZnzOL1ar6s1LBKFp/a5JXVLK
NIEtcwt9NbWKw6TZnRtmWdU1oRhwOQ4Kp6nW0LdqM7028dl5SnSaWHewpzjIa0nhvu8cH6OoCu/W
4drpW+em8SbPCiRSUHJv+OfeIxpAHEpcnFXgiyr/rtn4KYSoituj7za2d5XFfufd6JnlrtpeOO0W
9zKMQChXc7dm/d7G2/cKzxscxWmD2H3Qj4v5WOorvCkca70Fz7V4Vlg0xc4c5F7jXowQzcxw8XtB
7I9TcYlFnPuX1aoXaA+rWlzX1Bs+W1ed6VFep/1ydN2m0a+WuLWzjzQ0u/q6tUpN3tZrkRaHRPpa
F02+HFcvYLb3lThKbZ7WyGpYJ/U9WTVlcWEpc/J9uEEqH9dAI6xDQH+yOrfH6W6CwYMlUe56kd2q
wfjETqHGCDaz61zVXdesZSB1hJnvuilLh090fm3C4IvRVIesmYV3KAqjvCwdq8t3JRj78ri4dPyO
hpPIJVCNNrSB5bb1lAfdUOnlu9losuHY5FKPo4lp+xHPqFUL28msysvMzbCg0uZ8uu+6NSEaCcem
+WYs2lg7VQh0Tu6YzH0wtYaZvatLzb6hTSKXiFJBakGbwvC/9zUt+Y5PVtled7Xjq0jMnUr269jI
/F0x6En/GIupjXeunNP+U9f0uJTNvlVNJ6e1+lPsyjL9PJA9/jGzNJlfgM9Cu4m1ahN8to5ZRGbK
K/8Rzyfb/tIUepLtvdVYKQ0z504ZM/d5HrDr3OuFkVS8S9iVLx16tbBfm4Tlq/ETN1haJfKj0S3y
U9rEbhLaBlykII7jrAntNimakBCjQQSoMGMtyFddTAGuY+0QLm7jP1pZPn6Yi7Fydr1G4h1vvvjm
4jR11a64p0GjdJY/RTOu7/0mL5xAi83uPm/TfOVMuLa3eey4zVUy57N8ssY6uVO+syaBGmTSXE9D
5mSBPrIhBWJNtW8L+kt1HDCGoQrhyo3P0xZVReRVqbr73k71m9zx5iWEotjXV0YnOhVAtC+1KBXS
8SNpIo0Ntkbp+0wf+5LsBpezeZq4H3WdKPGdkp5XBK5Z2CJoyeJsA+npXXtpL+ztu3FxUb3kpa/P
QZexFoRkUqV2SHp3aoRuojd5hL+S5kWQJMcpomIxq0C4o7LCyoszeVGQ1FVFCUjEGOiixBqTBT79
Q8La7CM5Z9ODNpjdvDPytPhueIlRk3Jf1n9Oo7d+ygfHb0GFSW0LmLUEJPCE+ECJntOhyNzua10v
poBQLYxPa52nVeima/qNo1qjbpKV6mwMmnJyu/c+XKvmgJFwkUdOOzvqI/Oh9/4srM5uPut6K4ZL
akffWHZdPCYUqvmciDwqe9Rcl86MeQ4qPEyl8VyQdlp/pTSqb6ucqMuoJHqxp0iXpn+P6aiT4vZc
eIYK7YVU2sgoqzg+EOgXWyxoUtidFkrqbJ89skr0J1s0ntwnpRtzq4klE4FNp+E6Hcbpi7YW2bDP
pmH4oGUElN76lKvftEx0w74tzYIG6jKXekR6BT47cTybkd+bsxeaC73A0KZ+rXcOEEZKl0U6bVAu
ZGggI3YEhujlwKrqTE7Lj0MaDlA9Qrrl2BU/6Tb5BVEx9/71wg30A72d9SHobLczA72Ky4vFLvLi
kFllwfJL3/bTKDPbjdbOMr8kXa99ZrOx1I5MbTmFIuUYEqKNHr+4Vj4mIYDrRJOwz3ziVpceQjHp
Y+wmplWlGKtJt1N711n6NKrqnNSf1jPnP5NWw9QMd4gcbqCnifeVwobtQPhab2G4s4xdaMeSXbnQ
e7DURfgK7o3euo8686QPtYa3/JC1qjcD4cuZDSpZXXBsdrM/7az2r63YxfG26mjFBRiGDtSVTSaa
qKcn9N7NkKNd4PWJ9mxyDfXRXBLX3ddkh9cBHDPXCc2S2VRP2EfskqE2nlRdWbgRVTrKv3rO/fxC
qA6GsU33Q3+nNM36DNpnWhcx7/FtqlL3uy1yrsBomyUjed03ToPd6GLnFRnzY6WBgU1qU8z7FSoJ
uslqXL4bvc5S05vZzLBJ62cH05rFR+W78xR5ShumXb5kix+u6NSv19rwin3uFqXxDnuYgVP8ZEzO
TaZS6V6Wypt5AIXVixmTxt50QuxOCnrxVttwZlK4qYYWqekseDp5fLMvyL5YcT6xAhy8tRQcxJpR
UhhathftNGk7+t2tHiRGkX4ECkm9HdxODrGyTphRbYd6Mooh9nzFUYEzJhHXBZ2aahg/QxPA7Kea
xvVbNeejHzFV4X0vSz7DfOvF6kX6uqYmHSQdBNDsqqG/EJVo5Z+l7STVoy7p8FzSgdDti7S1yIBN
c0fEO5lQXe+hyKTWkfXJGUOb/+FEShXjXy3HXwK1/1eo+hm8/Sr0/f8jqL2Znf3voPaH9dtT8RLS
3n7pX5C2a/4OjgYHD9Ryi2zaDC/+grTt31GSo2UBaYI1gS3dvyFt+3diCVhpNxsulFgu3/ofSNv9
neYUPeUtmh1mEqjlL2Daz5vUOCQh1oHbC8LDgRZg7wxhUz183tSU6UUZZ5xQSH49zFo7HRJ3KXZV
L8QDh9/h9Lc79Bew/ncg/Xm7chsUVhEcEQaEJ0OL/DnKiNGqjzjJzS6coXSQBo6+0UYr5ggL/quo
2gLpG/KmMEVCaSFT3FRHiNpG9PqneI7+/utT4PsAygcLE+nX+aeY5qmtJTpyarvLjGDLWOhNkKxi
CpVTfinF+kAE9FvA779Ysv+Gfrdx8YSiKw+2uGXRn6PtWbegMrH7+qDZavow2D2G2ou53I221a48
B3N+76iBs1fsdPafWd2AtbQsvqFrDAurfj4vj52aJ+vL2DXiIxV2M11kxBM7H+CW5vaOZsjQRIZj
V90FpDsh7+3CGcQ11aM8qHatIrMpq9sRWWF2YDvnMAsz/gRoedv2EDkD4hKx20RlUk9XcVaoEGtV
82Nl6RSPiB1oAkiQLp5dm19WpY/SJ58nb4Ltw8q9bWXbbqCrBN9NKYoPjp9WT0WDLWiAPWyY9M7l
igfNZTVMyRNOtXHglKa80HBrjfIGlqpYi1PjDyd87z4Wi7IiVyq8mWbOlRwL1T2IYHu5APId6RGY
4IRwV6RW9vRVq3uvm5z7BLfSi5gmfEg/Eu/FmEFyPAf364qLvtsuP46nR6ddJzvC4O6z0XbfOFR/
0qRp76bSISWvIb1Ow0Q4EEvhhmww3zn9KxkkWLJVwShKN+gdr3pnm9L5pha8ejEYoDjkEh18dZ8a
GOqP3oi5E9Gno36HYuNj6eawBzEKnO1myPeTxvTZZe3Mel9RFV+QqFKVN8NQ1UfLTegil2N7MFpt
eVrbRvVYADvWjKHhaBQRfeFEnoZZ64tQL5RArTHa32tp1/RqZFvkV/zwdIQ1ZBshZkWKh7I41qeZ
+F6TfMghd9/57oDYMwWP80NY6fMQNHXFdt3NRlEEKkYTcScyQknvbR7UfCGLMfk2+Fo/3rSti+jW
rnzxDo4b27jlV6PaKV40eG3VUs7hOk/o2OxKuDcaTrAcQ7JhHq6SwVcPsV8Pd2mRlwlukiAQoRbj
VG3Upkp2KcL/LphFVqLQ8HJRHdw0q+2gaSv3ThT4SVwg/PWry3nE9GxfdK3x6M/u8EGu1aJTZGp+
E3p15xlhM422HhojgX3Jrs5bo7qJWwNFxuQtuRWYVsa5yCvT1Y4s9MTjt6GVpSgDcyglksIWLLBq
B3sfCwgOQT4B7GF5Wzd3BSwLO0K6VX1B0I+J7pw3UtvFWpMbBytLl7vBiZV2KevKaB5GpS/yqpkX
NuFSFp0b0L+s2N5HGuPws2lIhGOvLVaYe6lT7XEeJgrSICOxfie44ofJh5PAAUqjwCxLVpZIWk4i
LkECwd1q4I/2PkvyZNmb9BP2tPAxREgV+eSBLKU3vFMJePulrkz0EIZMtKNbJyM9eI5LY7CW2Mjt
PD0Xagfsr0CCcNhcPudD6vTX01j7H2anMOU9yY0+/ry58B5a3C7+ULVj3vu2PnPmqzabTZPahRud
Zja+xlWXFZ95q1UO5C/s5ONotmO3zxYtzYO+Sz3/oizM6iavqGDCJIebzEqf9849rN4x+1OZDr+q
l8vsvmOLJMnXAmsrr6Cj9/RGXErbxK2mMsIeUcjIKX1jfIg7sTyCmzfpFTm+QMAl/mNrsEme4qBd
VId9aeqv+1xO05UJT/2OGCgsZDTHa6bIAuZO93bTVY8riNsSVTpnW+4knhMBTfHhw5LbHS3ZXAz3
vmqTgS0rX6vLzheFQ4lY5tUVb64ZX08ZcNoOWHO9s2Y1ybAtEwrYrEvdOPK7kdyEwq5h6ax2THdt
9LXhyQfs7iJOn8YRaMYeD5olbQSOLEOP+mgNxaFOJ/+LUeXLV7eKM++hQQNzq8/uyMmziYtDw2Hy
fStV12NZbk7uboot/5Otr4m6qhcvG4NZ31gqy9DHVwh1nfmimMpqjQxJdw3jDrd8dE3pv4dy3GOW
rvvpHDa0RoMUQ+yvUnaNgjYu051WZKoNRvpbASpE7cE2VnHSKh0pX4rn+BUeQ2Ua1iboQmDai9sG
ZKA7UT1P/QWndL9BByjA922J/RExzkSPvJdYKtQ3RlNM6w1KyLoLAJzSjGZM1nC+cvrs6C6YZB0w
Pa67sFoA18PeIS8MXj4qytuia7BBt/NqORW2bFDK12Ub1E1jyksaK5CYHR1P2kCQz1xG6dSvnO1r
YdaHIRvoPigiOiYw/iU+prneXXdj3SUntWTxiqDJyg4dH+QLi2lyRHxgYZLerumFXWJ9EnSq/4Q7
zWU7l/MKkMGmFhSdqj41XjE3gc10uXLGzoEQNmb1Q56YDb7vsZZf+tNg32YIQ47ZKMbuQkmjZV4Q
AtkdksHw7hSeHUkws96TqXoNua27LXWUDx/9XBAILuhApXuFPPBDUSXaCSh8MIMuUQ70x7gwmPGp
px8mq0wrnHV63TpgLp6LSGh42HMuHmjiZfYy3LLJUg0VhSuGaz1Vub5v24XuwJTolY+Z5dzB0Gvi
NQ3iRf5pS7aPSMq1rA42K44WVpaXZJcd7I7uSvf+D3vnsV05cq3pd+lxQwveTHEsQZPkSaadYKWF
dwEEEMDT93coXd0kVFm5hHEPNFFJUWCcMDv+/RtEq5FqnZl/OFyJaIW5L3TC7B46Y1YX4KZM3BKR
UaTHaRysgQAOu1yixh6aUzPbXbrLS0MgnC0b8pJELfz4FuVx2d/0yowpFmy7+S6VPt75uTarsxRT
MO4Xo3Puucan4ND10vvSFkPaYpq+QBsySmPRH8Yhi39If9SrWwSOyt/3GIv3R1dIvcNdPkgmjgsD
54N5TPK7EmOJ5DyOvib3mFkZwGupQfuRdhm+9zaupjC5ph/12OFr2svx2+A5b9LW0G4beXUvIuj6
M9gsxDvjw2CTrehoQ6S3ngjxxir3fQAIAPZc7gBTItQM6dkY4N6HhEoqwJiSpjvvU+5JXaudkQ5D
m98tZe9/8dnC4cTb9qdJMluEEqe+aafGPoMqDVE9AFs13YTEVxsIZsJ97IfrVWI/j138Dj/64lMC
A4GgUxDP27aLTW/n6WNxZ6el8X1Iqy7SLAgIbdBxfeMmil9Znn0GxNbf5U57mQT0yrAq6FkSaS7D
yRgvS9A/UKXWx64t72LL+txcwduyuu442Hs3YzEgMiQ96ZxDotrldk/DMRuSE22AqOtH/SyTxNvP
2NCF5TjM51QfsltvMPKD5mrVzgu0/JD54NRQwN9QGzX7gSDTI8k4FzEUlAX9ZJzcJNthr3vfgQzs
Y7+IMPQ/FWnSHue5c/Z+WZ9lBWxuO7e2VMVe2tNH37LjhyabhrBu4nZnDxz3dtXnB0uJ4J5GkjzS
PRnPHA8/ZdCQgOeJz30S7Amyjc+6F7zXUYqH7pwflDE2b4q4rw6GSiP+N3E096L9hvz5Y5N0Oi26
2jwVc3pLAuNZpP2xD6onqmYcjDT9KRYjpZTmnJOq17MQZVKMMWge0R2UdK/pzictuL4zVwfk5jDn
gFOjuMFmPKvyR7IkqJmGRrvnF4x3nWvkl3SB5Ufb10mzUJvie6TEMbSOSezYSvSF4Dsda/yisqlt
H6nmFdG8V3N0wxwkBaHmfBmMdLo1ERA8W+bkfuG+Sx9Azj87y+g8Wmk5gNbo8aFtvDLSbO3RtKTa
9078bDjY68ajK0KefDt99j56oLlC+NWZp9HwpcX+68ap3FNalcgjncaJLM2jtTX5y1fM509divA+
SD+Z0jX2ExabrkB9OmiHpozbjzjmsYvQldzLdmlPrSisnWkO94vKb4xUZTSY0ouvWXk4tuomLvQW
zCgo7gP9u0+zpId/H1ZkbbaGfG6Fy0XHWFGfagXeXdWD64562PvGByoZ7MLKidVXV8r9OAjvfT75
xkHhpOG08VXQm6iDrO3rNZSEQI7UJMMtFMZ0B0ZtQYqtrItdVc0trNOnefEuNPrlqVpM98Gdav+r
M9E8mdzZO/p+d8salc+YzN3BjLlr6xgPo0yDaJbf4+JQHYKipY+pk7NKn2C+gX1L8EVKbqs1JpdS
G49yIAdNLNMRQUPFfVx0ID5lMkW4KJ5s275o5nwqshE3Vlsmt7oFejjPVfrRn8bkObGESx0ZlB/n
2jMfUKYRajHNnv2QpsQIZq1I6U65xlMJLH7QYgIWcBlcYOZkglOsr0/aMlvfMc7K3lcZtRVtDP9O
EoWx1wIdvegyvS8JlTy0ZB9H0DKiRs9ZoRgVPrVCetGULs96oPlnHSrGJ2UAtyNktMMWweGhHr2B
VPY5srvCDONSy6K6MK1zC1Z48KBW7Jopvnpszmn1ZWn1t3M32c/S4rqbfBAFnGfjfZ66z0ioksuY
T0RrE3gSQm0o97EO47y2sgZxcPw+N8Vtp2fZca5yzwHhnJyUHQlWAB3J/ZSYbny/cIDfWtieE0yL
/wS8iey+kiI7AvmfJn6aHWluKmxSSz942KU1xtztC9w9uZTppuMaZxCuEXDUN8SNmA1KoSwg60OT
dkYfzbCw5ZqXOjJmWuxhVWvjFy9Ihqc8wQHRzWQecl/GoY2G/dae8+44qPyWV2i2d2alPcdw3Que
M7Xz1fPUU5BhyAKBYSFdoZaJnz9Maet3u4xCeNzLDkM+V48aNg8FejncqEDXd7RKnA8eP/P96Gn5
rvGG+j6F/lXt6mvOiLKS6mjMmjx1vltgwp4Mz3Ve3k21Ye0gHNQ7YRQ27AeqgWWJi4uQbh25lbt3
m86nSweWEY7ACW8sxPLnioSQ3ezwRKi0mLzwlA4lEvOfvaR8MOmyHVAtLBmn3HRnNTRGii7r73H6
/SZBPcOx0W+8wT7XunVa2vyoSl6KYTuK4BAHSxuhRzejsma59qqZYQnUXaVAGCzw6GmEdfU2dUb8
hULVgsY/4nXjW/2NRsOdprjSIUVcsmEkkvjQQkqw5xPvNTH3ezw4XI1EmN6kk9+bXtFpFIdOL3lG
03FKdhPEsioPlzijfD5MpZleGT5z2331kd2PbjhrpWMne6WG1D3Y2uK2/hG+MiSLCDOiKbWO+ZCA
8X8zJiMJHu2+ezdgdDseMjNzwIrzhf+Vfz/puoTLqTujkPTnDGrRsgx6sOxAx/zZ+0hfzqzEl0Lm
tVOfVev17oDeXwqfAikTdVYdW1hRljotBG9CpyAMqcIAoJM0Hxbg7j7JyogWYI/D575aRn1pYRIN
ytKO5C/Q3s5pgrrHxiibzwlOTWHc2eTCpPQHQr8U/pEulrHvptjZ9Vh37dpYnILK/MalO+wCOBpv
RZeP2TVd0TjYmTYfPVtNgPBVRRXd/GzasT1WJXPae9072hqHxadhNrnNG/zco7zTtUOuxcvO7ujN
jEtu74OmWThgcg4MfsNPEGPEoVMszY62MIyOTp6FVWIglht4JO2kNZEJF+gfK6evIraiOCZI6Z4y
q9LupwX+CfGx+bmZ9KutiOuHQ6NDdZoQBeyDwb0Vi53B8+p09hPE1R1uaFB+3OEpk73Fn9Or9gMq
gmbZxQhWrbBHBHWI26sHjTK0/E1Qz8UnQ4vz3RC7xbGzvaY7iE5zae4rSAt73TRYr8RN5eVeA8Zc
QuAlEArEHbyHF1oUKgSFpJYwghYCCuF9Jyczk3Hfzp71Ic2gSu3hjaSRyU+7pyOXhLaPQSY9g/Kd
TjcqzFKh7rp+QkuyzA+qt4ubQYofyFxxUTAh7IjxaFewheg/HFI1dzdW3U8HWKopXKZmebKXKT43
vUje1LEY3mmpvtNESa2BLPGhMHh1hJSrPw14eEXYT2Z/J4bRuNM07ZJl8GM0nC325LWUx6lM7ye/
0o6CuBZh6HVUpmV5CkZK27ARpbfPpAO+pTWTd9GdyaGRp1m7RO/nt52l3C/07XnyuqV104+uHdpT
Ypxql6yOPjM/tFbQ3hiSTh3Y7Du3Wu5nB37TtUcjTnrePVlTzzWPweedvow/adrUu2FImpvBs7tD
0fv9jW3PZ1Kp1FMzJf4uY6u/SbPOvcHAx+RJ3s6QEJuGtzZqIe1e9jKW+wlg4zGevAH6IaviA5BN
jD5M785krGChhxp5r0GfoFvoxc/UivmNS1YwCh6tecTY6OLa+ngojaJ6agLTo+CJVVTGmgGJsMmI
AnCrdq8lLhFjxLTtPI32o/9C4dG0MUmAPVPvnkQpDKrhecSR2dr+qbSDaT7gdO2dplhmd0nRa4cq
yZ23rUl81E7vc/6+UYiaQpl8plSMn9AFte+Xgv+LkwcNUU4vjCJnKu4bzXMeifBjXwZj9xZiKHlq
sxbsgiwtjqAceGJwHhj7ih77yU4dXiOTYRwrszu0bncUwTB8lbo9hxMI7jmXDY8DjOj2joonOqp2
9z3niXGbozPdS91JT4POEwSpmR7KIS6PWrBw+Bez/MCL/cqSSv/JmZpfCFRGXff6GZoJxKpMpbRL
QZgPsdf2DzNP7LuA738G21AHhxf+58EFqSR6Rb136uKqNZcDb6SuTI6JUtyFadodtCFVZwN4eiRx
LYqhmMSEVyfa+1mvF2bXaw7Iizpy3Rf7hK1YFxlx1ewGxATvhp7Hr1VkxndzET+TniIZCLl29k1c
jW8h3lxmPRG7YSkwvJ09eR83i3Uz4RgG7YdSop5iYL45OZJtVx7y3P5IF6IJi6VzQzFT5BvAAtRx
3MB+FmM/04zmXdUPyzlWvr83CfTbD0vd3Ah0AMcK1uYblVhuaPmlcQK4C97PV7qbJ5wfUsX1o5Vh
9+qhY35DFk72rYXecywRFz+MpVL7XO+Xg1e3KoQwhCEvLZKnKR4+qlyczBJvwYCqzvGTyIYyF+rw
APYxBtisrfri9GV9I1+YeIZDAROKCfIpzx7yx52W7V37Q3ch4VIPRefVB5V16ZnwIWhRy/CpMoW6
CSo/vQMz9ffk0lk39PHbR13GBT5bgUPaX+cVR9Q9YUDUTbFzUqrAqfBauvVSWF8RhWmnShhJGjaN
RZYY0of+O1DU8q0oHDeCLMflXXEtGDNc4z7tsaJzXe0NUonxRiu14kEHvqq44If0GRigPpq0H3ZL
2jo3Qsi7yqiqW3BHeKOVfYaG6IP/TPcC0vbOn1Kik7X5Zuh69ZjHWXqu5zj54L+QIEXjlwSiLkYL
lIfEgMyKrqYgLTlOm3nMTqrrbyrO0U6Zb6cJg544F+9k0nnHtGZ2JlM9zFKX50J2J1HXNCZs5wnu
JCs6dRZsi2Wp9/epEbdfOxMBBMQ4AzYMhM2+OLpegMu81PXPIAjwOOcXTidFSHsG+PduOj3WxE4L
qnY3U60btxBPrcht8jq5cV7YoUUw7RcIN5Bs2uQ7hcX8RToBd5Z+bT0Fjlkd4sE9lFJ9GPOKl7i6
AwTpd/Qi8Veo8/ausZzygFsDbJTeoRCerQZI8oWhmjaUwUcvSGHDkqp4KszO2PUadoSLqX81k6w+
xsHg/ZitqucubnCw9FT9APXafI6h0UaejHk95VaWwwTTnKe495cdRmxGSBqzCtU4NpRw1AK7shrF
TeGzMZ02vRKZ8/lt3Zoty2YxnhpHDYfe07iAsya2TrBnSj7SHvKLTShAuU+yiVfrkA/nYlwg4gQT
fS5lgJKWut08KgwEPhjcb6HZshshZAuKdJlah6ofk8NgID6CiJg+g7/IY0kNt5s0K77NZp5gWOc0
H2Kd450uUxDNpWle5lp3LlfE6Al8x4nMvO8ighLhF5e1K89eZgUoTAL7aeRWe274u1NEiHlxplxt
90Hrtbx/c3UxA/Nz79bFJ1Q8kJanFwKz4V+npcJa/vPywm5Os5prhS/isTI48+dhFMsHo/DJxRxb
whGqhWiT2c1oyI2+z/rgeerDYgd9660zb2y/C5MmsyOJFd4dyV5dlBv2eFfkVvwhJk4Q4X+t76F+
ezyc8mJ8HsgzOgV5n0M9tNg/QDK7BLsDjmmtiIGH/8nerlzoLF9gwdw3jb/TtBlWVv3C8obSBMaE
bRKEN3Y9MVsDeGcjlxNKalji+gtjvAINjHeCp/JPqQYeNzuqabA3UqCHW4Vd4XisrLZAZb6YmnFb
xdoY5rKDahm88NFpsrk1lPqsqg/SEO1bcPjlXJIuCRLk2MdEWIQHugApDzOODZ+tFtlEyP3LyaSs
znzTFXDbJ+EhW8Zr/BgoYT4A1lL+w7ABYn8hyHdXrvyk4VtABGlqQibODbEvdW+MEmqaIW40/TC0
avjh11eiPdxZYN2uWp6vpgrhlF+xdRNm3WST3th0b0c9Y6G4CBPm9CGH596OwaWV9DJhmu7TpX7O
hPc5EF8WdGH3w9SdfZQUThizwveDsm85G3ewPYtoSOPQUSMthQUEmObvyQcPBdnLo4luRJiU8d2c
05J2E4c3r7zlDw4d+GR7F42UMLv5SIZnc3SXadjJpt/57rW709hhgKjb0Wp6GDEk8SF9SNrmKNXC
MSmVdR6leVGKflgn3JTX9bJLe+GGbp9/qgLMIpHh7uF2WegKaEmCVZx9MP+kSm+1kdAVyLD8c/6D
hFvb0V++MeGI2ZpxylJkcRNqYIQu8XQg39x76/EKPOSpeoMp8C4mj36HscS4HwsIsFP7kOnyYcT3
hMum/0mm6uPCS2KH+iR/giy1E6O8wfURK2fH389ZB3Ke7jqsIs9i1r3HZPJvjVKO+9hsIVaVX3Fc
eOPMJgil+xCXVUeCu/fTymEzSFybLgVE8adq1u/bSn0rEzHtWk5SQBI3bC3vVLVyOXQ+RF4fOUBU
cjUdFlCyMK558cLlz26zq/aElztsojLF2VrJ9D4JsMzkSTWHfT21eyvuymMF7JcskKMrjrfdkFjf
FgfovdDucQ17qizQF4wZmBGa1GFGQb9LEr3amY1ow6rqPzA/Z6w4oXhaH6wgbdOdbXfereAIOVHx
xdwpdJ9ypbJ7fxLTBzZCEAZGjdSoH1mhi63obwzupLCGcuwdSeKKrViSWUpz13rD+9UQwM4zXR9g
WgQw7YsYxisM/cGmsAHzNQLIlE0OxaJGs2DI+IvWVubhik+E9L0/S1taP6/n107qVfEtpgMjooI4
F95TC3XYY5pDiL6PaYwpgMXJnW6EPfGwmzrTtd945dxc8wqy9C2KqmCmuJNuhZgp4PCK+rrJkjt6
RFm1S5xR/yk5T8P/O1S6ynC6zc4pcqHyk2nW4zF2uqH9+PecGPO14g5yCmlpYIrXmAsktfjrv6bm
oLALRKOnydkagvQJq5XhMhm4oPJEdoFJlE84TWigB6NfJCUYdActYNhVQxB/qmUDTdyqbQ2ftrL0
Tgo7xukCfZGwXVgZcOLRk+rlQVjEvx1GGJcG7/k6k9ATVHdnEeH0qZ5tcCVpjVBGklgYh5Zf/1+6
wv/PVvs/2JT98otfJd6vJNjvsx9D/aV6Jdq+/j/+SVUz9OAf+EhgvGdd7Yjhx/4PVc3QzX/QBnDh
sMEWQzHLuviX+tq0/oE4E4Mh/SVX4Feqmv8PHPyQmmFJAWf4avDx31DVXgsztSuJ7sqeW0c5wYKb
m6UkNDuuUZl6X7T5v8u0+9+RV4J/lbmGKNtyioASv0Ez/qZ1yX9lUfa/Q6+EtG2uNC7ZWkVDzjGf
dcaFHMA/JTP9bkZWpD02LrTeMp8iz0mrvWqqNyX6q+MvC+MvSHq/G/wqEf5FgE0oTOFPZjpFcOjv
aLbyYsJLJNw2+MqVx8dboxGSL/cbNyYpWqsPzfXy3Tb6itGnKIihuPdj1MylhzYmKEN9pkm5afR1
zEqSpflAJOAYcRyOBxf++G1QzNO2b187I80Efrvx4kpKyTby/fKQBt4fftHXhMd/r0VzdaZj1D/i
8TyPUWliQHoecWjoT4vJWf9lwKFI7eQcm/gLxKN2a9e2ufHHXpuBm3BtzEHEQ6QEJ/ho4vtaynnb
fF2Pql+XqVvGRjnH5CORxp49VlXV3QvH/oNK+jd7YK2NbgvpA5bWMqpoLcZCb6KiSNTDpnVkXP+l
v2ww3yl16UpAfa1SwSUvU/msadV50+Av9/svgytAZbh3SkZ1Nv1A4bQ3wC22Db06LfHRxhOwsuRV
ZxXEhMPX5U1mLsn0B+Pc3036dfn+8um+HAUanFRGFuq5UzA0MB9l+id/id+Mbq5mPWAhkgTYMjGD
dt8bCJvU+LxtYlbHsSFhPEALkVHneTMNZRCsR3sZxm3zsrbH6jWHPEBk2ZFM2vwC2G6fZ4Nu5LaP
X53ICXLflPxWPr6jlu4Rje7LeHnaNvjqQG7bJUH3xaeLwAq6/UwA3Vd6OsWXvx/+utf/l1H974Pt
ahbz64pJPeiwrc4BYyaaZkEVBwCVVlVduiWgIxc7mX7z9/+m36yeFzuPX9am0hfL652e0yZP81uD
KvhYzZDOto1uvv47Mh+TsASeblQj3clOHflIb1TmQdTeNv7qN55mP6aD8dJGxIIO3u8YDp38A7P9
d1Oz+o3xBfDoyVZD1Fpu8Amr+vkj4KT5h7vrN6Ovo7GGYMwzOvGMnhL0MQU8XrO6e/z7eXktgvj3
+llnq5plN7dT4vVRLpzpJyZ55i3WoN6jNndmvqtkPBfHoLacTTP1HwZmemqCG4lBRJ0W3Fs4CIRS
lH9wcPnreXqpz3/dCnaSgE17s4hKGADY4SLkV5tWD2Y5r1fnkPemXWhKREvdf7C8gB5H/wf/ut99
9epKgZbZTFbGVyN7vK+G8pQLe9NFiDHY6692UkC4GIpRBIL2fSrmO1ObNn01bjmvh57ctut9m6tE
H5ObVKU/1ZIH246CtVGaoEVbDxNlTenDTg78Z9ts3/79av/rySYMdPXZ+CyKtvWHCMPLu1wfb+Yq
OW0bejXZWFgBFbUJxatLm72S2idHzNPGKVldr6kXNGOrczoOUi/uF6PA8GEy2w/bPn119kojLhWU
rT6CGEWTBQLOnxyOfzffq1OXfq0qoFqLSENoUPS0tzJvv+2jV2duTbyFCVtYRMQFvwH7fdf4xqaf
EtTp9SpRgANa3i589aA1YaW7z0Az214EUO5fD754Q6HJMhORUTg7fPPA+LdNyX94gWcB2kgDJk6U
eM2XwBguHWDuphUIMvL6s1sBkYp8ABGp1IZQ3xTdSaKfP2z5MfHAXo1OXwsklUmxnG5nG6gZcnPb
IeivfswRTzdR1YWIsH/1aHVp3wNv+bnps9c53kTulOgzWN4GPN90bp5oGmy69DF7fj0jINONW/iJ
iFoTvg4aMU/f9kuuM1pbAoN6/zrXKZHZjfUNsGDbr7i2DfN7D5l7y+Xu1cn3VKZOCGvk67apXh2v
86RELq1GRKZSJQ1j+SM27N22sVdb0rcTL+uQlkfebJ4GzyArfdx2lPiro9XtYfe6dikimhuPYNof
4wqo9+8/+1p8/Gfp7/nrLelrBsQ1rneF9w5kj64sEqhjVfcDFyqn2tu5Lza914kaeL0a/aKSXp44
ArFcMhSwnYLgSBdLuX/4U/76niDU+vX4c21XCqGoiMZZ3Tu9+dkzncvfz9JvhvZW+z9IirlV/bWv
0BJkSOcqQQxgG9s209o+MenReKoBmouGFI9YoDfz2G+CTz1vdQJMS2ATT8EFt8w0Y/0KbhaWcO22
GfdWFW2DJKtSsUYDHCOMBI80Ky63HQPeqsiqAsdIFkyFotbTSxiLtoCUZr7f9nOuzgEKIdmT/iXA
B33Yq28psvbbRl6dApgba0UgGFm0Fp1GqM7efxX++z9vLKTPr1d3oo+ar4yYuXZdqLCu9wxZ8V+W
uq8cdX8VlF9n9S9OAW91CugYKycuerIoNrpiCL3W6oJLTbhW857us/du0+Rcpf2/vq2mRkw4LsGX
8KsloMnL+e4indw0+FqFHohu8NycmceJ5Vy46GH8eNuP6q52v5mWVPheAHVi7Pajqs8jReimr15b
0xbYwlPa+l2k9997fHzyfNsSX4fC6QvitGbhm+2+wpKqOGdXfuK2j15te1vmo1MTwhjlderB9YYm
UOQb68+1eXRtY4vWo4yIPPjG5w6rqv3c5H+K9Lju8L9Y6O71v/8Ff5JBFiDjZL79GlNxtH3FUmz8
KVdbH3NbNaUNM678/Cg7bZ+p+GbbhK/2PpM7YDXL3h9q5zSU1p3BO2vb0KudX6CImxQU0chX7p7Y
AhwuNs7H6jo2pkSSEsNUw0jet75/rHNt273jrDckvpuWnjEfVjVjlIPdEDZVm+ZjnWCmQ5bk9HO6
SJbFXpmchbgvbBt6dfx1dl0WA7avIClwA83yDobGtgXirHZklkNxyuG0R9qSmxfbknMo4OhvHH11
Fxs05zzUVpwlFj77hvCe++BPGND1j/+LDemsNqSn+pQoAlBP8uYhKtuSRtGsDAtRs/KC7yNWoTi/
6UgItx1ezmqbiiVOMQdGlAkLGVpW/zXGxnPj2Ot9GuNU2cwTNBax5IcFvlK4CGwMtq2f1VbtpKG5
ws+6aFJzVPndTSk2Xp7Oaq/O+YutFEM3Uj3ptfk2yNz/yoT933XL2oe8EllgyMJgvpcucks8apEf
bJqQdTpLJgjj0TBsiAyUKVDhi37vVZaz7fxaJ9MLKKQxJg8durrY2ynPgVydbwP6vHUukS0Xpbyr
NLjp/autVhuS41ttW4brEEse+4U5LlyhaJGgoi+6EAY5YA3quW0Tv1rnsppNO8dLO+LpgvDHwuzE
2jj0apFrce+5S85K9MZiR8ficejGbceYvVrksWyx9QjyjmnpbnMlcIvWD5smZB2+1utmMOUDK7HX
9D0yhWNSV0/bhl69mpVmCBNun4gmyPxIlsu2CdvSrL9tG351KeWQMTDBm6FKVJlxUamjzj0isB/b
Rl/dS74ZB1WaI85AKfcjF+lHzfc3YqDW6laal8E1pQGhuejjLy5qiT6TW8de3UpZWqKAcliFpQh+
GAWmxKZst61wa3UB6aN0G9vlB4U7HJuHQAXtvMfcwR83rpjV7uwGf6rNgIML00gTnnh1Gvt843JZ
bc9Ms8rZwP4ncvvpYaniG7tzN3FFvLWZWWMhAEqNhCpDMz8Ix4/k+KfS/FoX/kWRsWYcpRaU9LgV
vMpLzCOfjG7o8qNvaayXShrjgCvt4rzPYezn6CFaBASp1ffjtj9szUiCbWCVPqGFUTZ1PzHNXnaW
120jUxGB8PpBo+U5Wr/+2hwZiBapW+MmXeyNb7E1CcYPtCkwBeKsqiPo2fLfU5593HQyrLOhcstU
1dgCHQXNov8cM+xPFtEQH75t+NUGHpceB89OUsZ7SD91qsdqGLfRDDxztYNjlLhdUTMtGI4+jnH7
KdWtjXf3mqSiQ2NK65bF4vvuWcb1u2UwtyFI5mrvutD6oHSnHMb4fKs0uR38/rJtuldX66AtWVss
NdNt5fhUJFinj3IjRrJmp9RwpBHDXatHbI1bipiqF9uWyTqTssf4LS88XnuZ7nwkVf1YlHLbrl+T
9gKJOlczJqr1BCMZBxuQuU6Hjd+9uldLkG5IWB7lo5k8iiq+7wt/G0q/puyVdt83Y8bOWaoRwblE
85gZ+tdN62RN2aOOsWv8V9j1QfO5DLpK7gxIU/Nu2/CrjWkTfebhAcJbQ8VPGbIMgn+3FY+G+fqc
zTp0rMa1LrUJXCJKAksqz95GViDz9fXgthG79mhxY/f4tYUEqv3AznMjorEOpuu0ZMAzW+8irBQu
mGLe122xba2sSUVyGYw68RhaiSzCNO1x6JPLpp9yTSkqfTG6ILhtFAzxe1PlF3O0Ng69vjKn2ZoG
RB8Rzo13sezf1/60EQFY005Uj7GjJdn1zii+cwbcdVW9rZZe0056E311INjzg8pOLiYlld9ue0jr
q9uyyXrfUwMgICHtWO5XD3Jq3m77HVdbUi39kOdG0UZ6PnxXwnvA2nTjXYkq4hWYi/W0kwULn20H
Y7Qk2gOs8nDbZ692pDZgdeb77EgEbE9em16CQNvGJXjJk/oFgvZbPOgXiwPWkvo7zAnuFnfbfkR4
9HpCmmDUrWWs2sjr9HeYdwxhYqJ33DIlKJxeDz4oc8qL64VGrNxxFgw+THg/bRt8tScdYtKqHP/R
qGh87SAXI/ioeVO/qdj8p5PwL1NuxA6SGMG94NjxSU3BG1yDNuHnbrB6hVZWB0E56dpIacmn0dff
1lq5ia9MIO3rCR9Rd1rBwpVjOj3OBDVOJMmIqea2GV9tTLsl1WBMTeoTBOg7WUvker27aY27wWpn
Uj8Q/oHWNnJl/dYfgmfcHD5t++7Vzkw5mtKs59k/jW6PyytRS1habVyGqzrWk2buJxPLsF2wzUG7
KUOX3LNNX74mEXlaOTb1Fb/VVHro8WCqfGPbj7nmEOXomGZNAMg5/URYPJEJhBrAgtr24avNidnE
NGCP1kVxUfaIjoPHDo/BbVO+ZhLVPcbdccJxKKWF8qTIwyzTt5Fy8MJ+vYXQxbeLLvk9Va+OiZ2/
E0m/6WIjefL10GNREMiUUUUgp8a1yXPfGsm4ibVBwuHrscn+cl1scmg4TwG+wxMOb7aOR+y2n3O1
OUnhSeOx6XHwYt9MevrNmYxt96a7phNNepxjSgQvjBvOwNoTt8gKa8e4/ROUc53e/4RyiNh8PTWB
MsmEaO02iuPu5M3jc27kmzoVGHC8HnqqUuzqr6i2hpF9OKQy2WsKG49Ns74m+eAV4S0x10WUds6d
o1s3nrt16NX+hPlgIRNG7qYaHBq7Nv2ejVW67dRac3xiZeNq5ilqClESYjQ+zkmw7dRac3xqO8dW
zIbjMwoTwwgyrDDIdzahHa632p+LNw6a3zApepnf+Yt4KNN801uQuOTXCwVAW3PqLrhiNPlMMEl/
25Czvm13/gfPx50l7HIOWznIHDu97nHBMn7jIlxdnkInCXHWc9QNngWo11xMXfuybX2vNiYmZJrV
uZzjeAmr0CPYbNfTNt724WsKThnUy1jgBIaVrn0UxfBu9Jx3mz58TcHhyW1Zpqu1UZcRyNRivTN1
77cNvd6YJv4C0Fjxr8KiqSasqhj9bdvSdV+vwdynPbnYdJxKXN0xcdCNYz2l23AxLpvXowdaG0x6
ObURIV4nyPc/Bs37sG1OVvtSicolFI7zJCeMta+znZarjXOy2pflNZKjHBJw2cFr8KzAbCgZuo3L
ZHVrGnpTqMFkfY96+cmq5J2d2Nuue3e9K2fdj2fCcqPAqrBFqS5XF7lts73alWaXd4Ru82ij24y/
CfHCB7MhR3XT6GsejhH3U4C8l6esv2A253UPMyYT226HNRMHCbppVyOFfmI+BWZ6svty48irbenZ
MjDIh+Kx2ZH4Qn4ugavN/+PsTHrrxrUt/IsEiBKpZirpnCO5SZzG6SZEUimLaqmOFKVf/5Yv3uCG
lboBOCigYCC0zHZzc+31gbPg1inWykxrcrya52M0I3Ub9XlvyHxza9palkCjze0CB8u7k7VXFvjv
0i51uyLbOhzwPiJInCHTSFv5Ykx3HVO3VF5kK24GyRIWamywcTtN1+1cz1u3DNrtqsmsdVmDhyfT
Ea8ai2EwuPLupr7+6Nbd1rpsUgGF4AyRBovAvwOzANQXx6+21iX3dRuDBoqvBu+gT5F1E73bUWkL
bnAGj8FpMEnqKCqRXb/nvtsWaAv4UQ9Qj5OHgTwamAOmZILPE60dP9talLB1AnJxxHI/YW8qw/6B
+n+ST7428Zs7g60TQpawR40Xnn9hWRjRbwOUpd/AVVmXK2z62Vmmyeo/HT4Fn+R/T5zk97/QfpRd
93OMkaLoQGDwuQAct64fTL2kIGAHM2QtupfvUWMBE0YRyd5tM7Yfa4N5CAhM6xDHwP/6CwUEbMzO
bm7dZqwth8LDAQeiE4MPb7unuQ4eJZFuX26LoUQaQV3I0+lulMmQQ8H4rWfT6rYd22IoDuel4IQH
410cgeQ39m/C+HB6/gBA4NcoCcefAokQ3w1v3cJfYTkIK043mUhErc0nBigHbGj0N8ycX0YdPm8z
mPP/e36+nhe/WxDW7lMLAfi0oOA5+2DQjtHyXodt9Jkfu9tBZeuhUMwyBABJTQjXYakJDMn3Vrd/
yhj9y3IOX1fdf2VzkRtpjoMg7T/EAaY4/CD/nhoZjHnNgX3N6272nriUjrteaG1MDV+WVmoopMJ2
/QyX0sdYbW4ZXtuRaVMjKG0Adt6dQJBl3rD0oJdpt7IigAl/7SfZLA1fMSvvxj0KXwTczCFnAjT4
D5PoNWD/zSQKX3/+X8NAwOFdYuTs4X6pjmefm/ZruAzCbdnaKqmwnyNgBUZ0DdzIqwBe3pkc2v3p
fy+Af/t2a+UabzI97NZfn+kAWYhgs5rrYN3d8gOhtXTPDpVoG+wJ74Q2qOliT7DvdNtybJFUimTG
DhIjUrE7gZ3vRmEnnEXi/MMJ/x/5zW8G1VZKgXFat2OTyrtdbaRDy93xZoPeooGbvtZrlsRKfkR+
eX4P02n/eWw34yE0GuKfCdC+92J7dd0EISe9X2jtPSfgxMO3GHHDu2br5NcOrvUL8FW++bl5DFh6
HPQrfyAIx++1N6MtPWn+Ki8HksxpqG311TivE7wIwX04w/l+mafHVqZuKSZbw9SYXdO912mFuPBv
AVSelN5fbl9tLa4+leOSdmiaBo/QqS+n21FrS5dgWbXpZkG7tQEnSWAG9c0fgp5/WVO2cklz0kQr
LoQV8ObJu9fT6gOuV8M3tw6x1tQo1ZHWEVoH0aAwB0DNzU+3lq3DkNTd0ut6Qlf7Q2b4fTK4lbvD
cfrXHZK3+5RGXKbVuF48v89j5VZ+Hdm6JdDe/MCsaJmF0+VYk4cdajSn7rB1S3s4guEg0TSBQXW4
ngUSy27HnW01JqaGorwGk29kqoZjKV6Pk3PYL24fbh137FibOgjmtOrqkxS+Hp/0mDim2G3hUsvV
OUYxGqfgzcTsGsEN3+2zw18nSS36cDWoG6viMSwY7Jr39qNby9Yhx84lYD0ZMZJdm8PqAtbYX91a
thZj+0qp1auMKoCJ+/zcYBZNRnhDu7VuLUhAeLw+BicI2mJ/LRIFU/BTAMzt1LqtWYJGnNdeukRV
yxiQaIyJy3jOzR8O0H/ZBG3ZkgEvJOrjKarSLeweYTHLP86zcZzitmEOQIkBXU3EqmQHIo+RK7zU
3VaPLVxql36Hw7NmFfF1EchvzXK6XRxt3VIDq9x9JVtUbTAnlvznDOSQ21C+DsJ/RaCUKz+E7Qxa
3tKpqCl53xKgftwat9YlXL6Al+WUVe2u3/LTPK6749OxrVs6whOowJqxyp9hq77NfMh2CXtitw+3
Fmc9Rg1l586qgYUfQFF7WlY3G4TIli6RBJUhfoemEZtUgDrcLdQprmW2cmnX7QTr+5Fh8z6akqxK
lRxoGqcuAfL914myABlBIHBhFfYVcY09fyuAMxVOSl9mWz2vRxuuesDS0SmqI2N2B4KOY7dYueR9
h1aRjYoBR5kWHLyXhjptVMzWLdV0bsnZHAz472S4JC1oYCmhbvpkZkuXpthLeafQerKz6dLLJsx9
RFmOw2ktTQ/J0zXYMQ1RrvQgVftZntTpdGC2cGmjIO6uA1b9qpL2O65X8Q40Q+utTrsKzKF/nYkH
sCWoEz+BVZF+KQAz3frBKXBjtsDg5F5HF25MBX7sCTpQ+hElhU57OLNtRMZzIUlNlKmAWxeXqatB
x+PgRLjsWMy2heqAOYCJKMF4TpO4hbgplstGHCe6FU2cIokaX3isauBl1fJxy+kIEoTTl9uSrqTX
0F4EaBw8UpqBJAaQBwWBzq11a9tKZ+BeCElYtdegmWd05h50Ka90csdfYKW2UIQa411wodVwToU+
lzwIUqfbILNlXb0kyezL3q9WznNCeBXugdtEt0VdBwTnO+pNfCCOUH1qWoBBU6coiNmirgmeeP24
1n41e/MHgLo+zoPnpC5itqZrGEXfTUKfVTAEn+D6Acu5bnccx+DXXSUK9bTFZ3JUcOkGf7NJP+9A
VLpNQiuc6IZFn/MgzoqjTjRAAqjRH0GIcvMWYLaea+xaE4RtjF1LRY/ROFzW1He6pTBbuYQyyBTu
ZK2pFFALausvo+CO2zizOjzdyYqDc6/GCUkxvDx2r2CwL049biuXZITnIr9J9wp10FABsUcJno9b
09bJCc7JJs7VUxWS2kW8iqqLqdsmbuuW1NSrtdFCV816ZJQGmceckrXMNieS8JozMeGqaiNzaRN+
1fxvt+6wzgbwSyYhwSHBDNn39xGLWZkAYui2Kv+hWZLhAIISyJWazHEhYFJwCXc3AwFmq5ZQ2B8G
TQu+Tb+zYmDksXYsdYL/oDW5WwpGiqx1NYXqzapkASWa2yZoq5Z0ONeUAZdXzcMKxG/XAfGWvDgN
pq1ZmnczA90WqUqwuNoXrwBH1m0PtF2DklQnMJTGDDSvyOJ+PMar8DfPLeaMrEXJTEu2xScKwrNQ
X7w0ZaDkbaRw6xbrbBjmFs7AvlFVM3rvz3a/Nl30w61p62iIYXZgmN+qinhdxYPxXXL2n9yatlbm
QVHu1LBNVXCYeuJB+glQRbcz3hYtwcFTK1whVDV1/a3fDyDb3LxOmC1ZWltxmN3DV/cBILZAft/X
ffyXU48wa1WSvuUoAJsAtIq+1P5+AazJsUOiX9f7uPUb4rcULaMS/hxAn2Z/cvd5beKfz0mMWedk
MPYUKI5dVbGcjvQSD0vcXDRfgq+A7Mooi1fauuWZmK1gMht4zTJV2MzD5j6AW+Y2eW47ua1gahVN
BcwOAHfuppyjlMBf/p+k9K/Oe79PGDJbvsTPcDoCgMerA/z059Wfmgc+gMXnNmmsFRpFc4xDyNuq
cBA+WG19fB8C1u125NuuQbHQrWpZgx13fPVNSIuubtx2XFvEFPo02UPYd4PKGt3CdH2AYePVqU9s
FZPEOyVM2L21AnA+ixdeTl3sdumxDQ7PDo9g4S62KvqW6EsoHZu1FmgcmTad+marwLHMWdxWRvFn
t86wFmgat9j9kN6olBfDpKUtYe3zJ5XJv0xtW9YTUqN90aM3mnjj9ztWUelF7ep2atq6nsFE0w46
0VotLXsOj2TIxnRVbuvGVvaAZTX7UMpvVe1Bn6WW5nkCi87t/more6AzCFM4bq1Vkg7XNo7L1jC3
VKRtcSRE3Da6HrbqJP0H8PQK1hvHZIGt6fFMCMID0E1g4gYvpCXfpCKO+UJb0hNtyfJK1F6rQP7N
TFd0aeMW/tjqHdarOeAbOhuM5xxyhissTdzOTVu9sx8gFi+vE7oe1r2MVLdcWLKtf9hcX8/13xyd
tnon9UaiYpgx4Ohsw7sdiuXv8zQA7H12zUwvm7fWJAtnuB67zXlbtLivZm8nmNdWg+ctxSIXv4h6
N1dvZouFABrdoUOf1krU/plNiZpzgKecdBjM1goN20y9RPdrNXrndJ2idiricRjd7ixh8Gt41Hmb
GaIFcxMQJf+hJzFCgMXRMJjZWiGBInMBJepSgb4ZFWIYvrCtd7MlY7ZaiIE0nZhgXiqZxm8ADm3q
6IPTuWHrhGozbxTFPksVdjrb0/BnJ6Rb+sMW7GyiMcvYoulFov4JO3EW7cqtPpHZItm9J7I5J7pU
hMD/pvcftlW6HUi2GihMwmTXSi5VciSFH/NsHNxexJnN3NpTH1ZJdADUXfLrOf0d+NxtD7P1QL5J
YIPtw0uSBGEBw4A82RzvWbYeKDqbQHiwYKqWbsxUarJkGt0CItvJ6Bhkh/Kkc64GWddfkt00TyfI
4z/c5rZ190ylSDh4WHNVw4OF9TwbjGNIZCuCku0Qo+rQNEDEW9Edqs3jaTJuM9BWBUklPfjAovWZ
tDcQt0vIqN0egGxVEKz76jqt+wFnXbAVgCSNpVCQ3Dr1uC0Mml7rzcITZHsCNRBCuXfJ5PigZ9sZ
NfvAGu6bFlIVAmUtH/v907CeICa7ffpr8PtfGgRsJ5yvAu3rbSfFfHbflNc7ZhBtWhoVSQgLfI+V
ek3vtiPMYhgGun23daqJBuRlTZu4lJ4q9gB057SHp5Fb49a184AHifImGpV0DbMTyqOIuK1N28zI
3xo6z02jy7nR9JqI+rxtB4DgTt9ta4MgjlzimtW67LzowRPikurJLYltC4NkshK2IYldgvS4Z/6S
Pga8cXwotHVB/b6vAaSdumyW4+MCCkkGjLZj3G8rg1JvQFZife0UVYMcFycVTL1dv9y6f4agXYHp
naoyrWHImgR7lOP73ZIItq3RwIX2ehOjcc4/wLrmM9/dYkI//HXVL8M0rscY6tLrp5y0ooh17LYw
bXEQEfPhiT1QuBWKQgcJ9EHf3Wa3tSrVQgZNo0OXPmu/9t5w3bvFsT+sIxOH5LEIueuSzeZ+0s01
Pd3c/wDB/rWrJzzjBULMutTtwK9p7ZFMUxk4XZjh/P9r68CKkBZPHLpcTFzMfvvMz/nZpbupLQvS
Q4e8yqx0uW3kMahrmPcGxO15naZWSgjhse5HpTEB2fwmTWOJbPPitFVRWxoUj34jZ9Hpcl/PHL/o
FsbaaZ5QWxe0Ln7Hmg6DeQ6+l8WBvHjsdEulUhuK5umWT7Pf61KueOY4ujO6wEj+p9toWucl6A6a
KdQjl9LMt3OIMnSS06lDbfmLn2wSeXI0HbMu79cmn2o3cgm1kWh8Icccd2jamPOa6leTjdRtKG3p
y6JmH8biWDkAuW6ZHNvnxF9apwCC2n5GM8qi2GJGXY6tn7NQXcbILaaiNhOtZX6tCf4r052/4PEq
F3P0t9McsTUvDU3bc9ywcMKTXqUvdZYg2+7YJdZJOQ7HurSt0OUg2w9B90N6sZMsn9qil3mUabBK
dHboG5wJ7FbPm1N0TG3Riw87WNnu6OxmheFNL26o63G67FAbiiYpTMAInpKBYR+zCESNCP4abuNo
HZQLwUrphlaXdXMWXVxtk3Q63KmtdukDLQPteao0AkRxJTKAip2eNaitLPTn5Zj9Ebtf/UqsbRJU
O5+O6BJqawvTuo06UuO703T50Z/sg+6P1q23bW1h3PsedPJoW4QPiiS5f56OLVuHZE/EGfm4KJRq
OrKD/z0ln50miG1ctNUiYpvBBIGepoCSO9v72e0wsMU//hSJZR0TVc6GRTADgSBv61bPsfXw13BH
JF1Uq9dweyVEFRCnfKa6N47dbR2RrxfseF/w6Wt43CZz3Hbp5kBHbQkQiYPAxOCelXjhnTP5ah2T
1o6L0iaHrU3MkdwIVbnQLs3VcM7vTLqvf4im/lMi9M9EPrVlQOl24rok/bX0kTT1S/8Qi/dGTKni
OSO65x/6lrQJXiGXXdzg2bCAd8N2vdyW1Mj21vtDQzP/SE33Rpxm3hsAMXvqllqktvcM63Fe6b1f
y4lwWM0R8gIc2Q+nZRJZtwLdeYwPgA+W5zR8paxukSl2o0tRW8WhZUhFHHRrmaxN2fRJk5HZTRZG
bRnHeQ5zl0AHXho9Bdk86yODmWXitkxsIYf068acpHnt8a7L4jh8LZA93dw/qE2CUnqW6zajzxXW
YlYTLvMtYS9OA2rLOVTLNQyq8emciS/+tlfh4v3huYtiB/rNKrHVGzpoTqEpx3cHdUFNWKaxW8UX
tdUb27ANe7RiqgRE0hxMH5KfgBw6dYmtw+OaRQhAzFqSPrxnrSngDOcWLNg6vET7ydKmK5pO9yDb
mVd1sGpwOwlsJV4z1Ew33r6Wna8upsUvgFGzm80ctaV4UR0qMfBlLetxHAqmj+Gyp0voFq/aajzO
Y3+AZu71EhnPuHoMdK9RU75xt5uNrcdr20F0xB/x9RjZqmln8ZBue+R4t4msY1Klew3WLhbRrJ/h
g/bYqdYtmWFrifx96lmDKVLyTX6Vpn7CGPxhK3+9ZfxueVohsd6joE6SHlmplI73cBca71QaHj7q
Stf4m9NSsuVEBIVw/uYzbOljnGT7uP7F9eSWkqb/EBQ14L32U4D5ztpbsH41Y+K2kmw9EU53DwWk
aNlPjzpvQz/3QTZxOyxsRVG9TWQaTzQu4vmRzz2eXmanV3NquyJFppOSoWq6jOjkFUPUvfVq7ph4
sN2CBpjlLP4ermX/qiFA3fe3oekco1hbWLSF+7k0E13Lo20e6TLky9a7LSFbVcRneMvEIcEcrJsG
iVLBc1i5ubEHIYK3wu8llKck6JVk2spRhAXu9E4PdNQWFUXSawcPoqIybfobj8Y8GSInvRK1RUW+
NE10wLYNYDAPdRQ6E43b2wK1NUXMrEkPcw5ME0MyKDaSyCnXTW1BURAtc7d4aFiD/PTo1WmTrW3k
Zm9EbVFRm6rEDwO1ljEf9rrYpnmss0lMqLtz2gptaVEAd88EvoSvoznlE1PPYehWw0v/oSti03w0
MwKW3gxBEQhT7ioVbtuVLfOZl3gCehkhy9DT276lmUh9twlui3w80qPEqUfTYR/fIYVSiMlNtk1t
hQ+HucipQ40J7qXiseMD+rzH06jbWFpH56tsG/ae/ljSsCZ3wlPiOiRb4rY4bYnPOdB0IfOM1hvR
+JnsVznkZqhnN38Kait9mHeMLeunseTj0Gcz7hPTUbud+LbUZ9iCZebdvJZqOTNot+67Rjw79bqt
ZhPtmq4zGeYS8Et13QU7c88HMMCtdSuzdCA/uC19asomRQKcyaeo3dyOZVtGdIYeW7rpNKU2XlPA
mWq5GOk7hv22kgha31VEy2FK2SefaqR9s5EZt7PT1hLxDjwDEsxHCZDfChMoHdzWtHNzYKG2nGgJ
6IIXV27KIT62IYOmIxzydD72v92G1FqmYpSwZTQYUg+frPb2Es1/0oj8XspJAysPIjuiGqMxpHh4
1S8phpde6nFf/pIz7eGsBUPx9pN3xsPqdnO0ZUan8acjTn1TRtt7b/Vg9OQ4CrbE6ByHmkLKaUoG
NMam+mxjblgCakuMvIPCnTxBL4l9fdvG5EYcuTjU1hfFx+kNW0NMiSsGDA/l2WfN4pgUsRVGNeVw
f18XU3LadM/IHXkqO5Yg/FOGgfj/efb6ze3rH+5Dw4zC/i6dyhF1vvQj0MTiTkfaYw9iQ13+e1ib
kenjWncNWLzH2a3yu4n28ID1KJ96PWQNXr3GOUMmUZ53oNXAUsectVg+kCFi8z1ZetXcLXo+tjfr
UTfppfNR7lttsPJairEPmKqOLdqTRwpKGbmMPATWQbMaLg8ZZ2n9hXosSPL+xBZQ9HyWS7GyCHjN
MPX6vdwaJKOeaKA8du02n9a3yEA39bRPCc1PdhhzwUvlnR4C+glBlPpBfbk9sk/Tu/Ei3iPdJNY6
ua5QO/+l8NuOnAEWEpXwwIO7UZj4yYuH90hY4uCWU6O+v4nra3hIKj+QNtAvp4GdGqxWhzkEFgX4
iEqakA0/yXji1Yt5/SBL0cbt+amdRG+uWxJ5xzVG2elSoYSpT+69NdXzIxvYGH6DLfqhyhCohSZP
oq19XuuD1TlnkCTmisipr4Z6r5c3Axw2j48RiKNN0UkU+OVdnY5RDjIB49eNnHy9e6WRi8Ifu4O+
xQtzs2cpD7z0x4FOXyp41CogMfs0bD83reF+5e0siQsTiW24JtEQ1Hka4n3gEsXGe7uzU9ALrAiO
JKdU8ejt0TTj+z1oW3mphRrpOwl3BXzNNo6vdmQy8fO5XvskM1s7dlcfjjfh204ES5/P8JXH+9Sp
4WgqxgHlN3G3Q/C/U1V7eTrGcitOAxV67u8bgdP6zCNYNhEq5S1JIbDLZpqen/YVcq2sDZPJy3e/
q2l2HirurjCc9tPLsKq6zROzqM+q7wk8MIW/q1vIIi/++4SDVViGfCL1LSRAn2dqCsH78WDfpHI+
e/td7PMY5t2QzNT5OU/Bd/yaFQa7ca/vcNGfogxeidP6RbXJ2mVI68Zp2bDV1zAiCpBJNxSrKNvG
MFJPKqUHF9ka1PrM2kGGR8EM98ar6pKjydcaPsKA35wnz+UoUTe9h3GyXpYpgGyW9j5v8iARXX3t
+UpNQSCm/763tdGZ50sJLsfYKl4kfpfqj7Oi8WckDrgopp2lSzbwne+3FT/uS5WE25k1/UyTt3g6
iNYMtsi7vPEhwf/PwsRMZF409+DWdzD4McWilDi+kCMV0PHB+76Vf8dNuqSF3wwqfOhhG/l3cDbG
v3mJZ/5agFD5dtRd8JEkYxchZ9F4y3ted6cPg5loP++Z2OFRnLd0mchl40FEn/bhYP5V1UM/Vofi
gbyJPe7mbGVKv5216scr1laocsmW6efeUGT+OCy0VQl+kNfevEPXn9MIJdyT8ukMu8dliJ93Jr27
TuMnWQNXl/jzNiVDP13gK9nL7rKvmvbvmoj34wte80h0ga1MkChoiXkY3ZkthKtyNuqaiTHv8Cw0
hVnkh82R4489ljdT5FN9mz0aJA/TPr3OAS+usS3VU43hwr2Qf0AZW0M+dMprRkBLV07mbJprZNGi
dpieR+L7zc9kDof65woKxVz4C0eI3TR9NNw3sO821RiRs397Lm30qTedF+adr3d2XaRQ6xvspp7J
aaNkdMXLaRxksF/shmeUj4Tpcy0Jv0smvOujJJqv9d0UmeilV8EA9S6Nx/1xHEeEC8Gg188RSxWo
a0K1L1uvtycpDI+zYcKK8vL1DLrhQ6tOjxfkRIyRwaFtD4sG8dJ88yfMCd+LRPLGpLz2b52n5vrS
IlTz8jmJ6/ASo8qsLtak8WQm4pV5l9bz9u/RmIxzJbuzCE/sHdmO987X7n0fpBpnTYIAUnCaCX7A
ind5e9brZWrWd523pOcFW0KML6w7jt15TDj1r1vPfVJ5EGZIUoSocPk0Hwz5MhKt6feFhPF9Esr9
MVq8Vt6lcTOENwbGRXClWATbIw7Au+GY8hlWkMo0j+keNagqaen5mETj/IC0Fk73ELqRID/ikbdX
2cW7yA6KjHGGBZp+g2Pn8SYVtI9z2CB/Ddo5/cnSuf4RTP40vpvi5sRMaIggeeQ3SWFm0uFAhFkm
rNcODs/CABSsrm9+UJ1cNe3U3Tj68wUJdFHAx2a8yI3fGmNK6reyYAJPR2sc3paQ+FlKjrd8MEsW
8nPIUpjDZQIWT5iX7TuEESrrUYmbK+Pt2QlPgi6Nz4LHkcq4jOVDGwSPhnQFi5cvfPf0NfDbplAA
IhWglD+c8XIgldclXrGB6lbwQae5kJ5OMwIfvZup4X+F3bmPH9Ok/6iORWE/Nz9izrcr/MppEelu
/xjrWhZzC3trOAssc56C/acwbZMa2w8z5g6OdkEGCNPHjuIG4WGHx9E2Ph+Jh/2wntOMYnBzaChI
RsnxSA5+I615TPXiX2B7b8BPHUS+xV2TH6v/po/UV3RjdJnh3FgikfVDUH5ewnAvIGvlxXC0L+CR
NBdP4UU5AegMAYDpr8KI2zHwOa9Tf8v9SeFYUeTJH5K36ojvwglawYZB4gOzpDGLa3Ub6Jw+TLR/
rIXZiyg63vXjMnXXxnhfqcGB0NXd/abPR1JzmXGyPsu9S+7WKFku9R69dI1+wzs8F+cj+pD1csNK
kCaf/eQBV87z9QSAhbnRElvQ6G1AYAV8QbQVsnC9ijDqssQInQe98HI6ze/rmMdlsHH4h0v/HfJY
IdyV+jwUwZR1asnayce/iUdUIWgUD116RrsKyYqozsiOGpMOSedsGXv2BF59jJOmLvAH8bE4wfQU
2RSf61PASfSyR/VWF6lugo+NDNVRzLrHoyMJ2q59IIww5A60Iscb0IbiYvdHLm486UWX4+8jQc68
oSbXGJkpc+fLkDxGvidkRjlqUTOzyOQvebCxmNrQS6qkr6PP0zAwk4XHZr6AExn513SZ68973+8r
Yj7Uhd6lAU0MZuYCD2M+NedzSvESeklgDJoPxxh8Bh5GLtnSNsvneJr5y8Lx8nM/DAq9ozqsKSyn
OQZwumlPHCBIlL2JPNMf75cx5eNdzP0kuC4B96G4HryNXiayDLRI+pFD7TTu9ZuV1au69SHtvg3n
1r0q1gUdIUQWmFbBtB473peOVBV86/GtFOUy/bswbchfawy43LOQfq+yYEKyFTnSff7i98OsEFQl
TV829TR+kttBp69yi/eXLYJqKVuiEEr+BREx3q72kdACBtpB8qTFIOUlUD186rrx6LsyBqHpg09o
3V0mKTAhZ5WgnJM3GxCqQsXL223f+YnQZNk6cKiMGp+meeJtPqgxJNhYWn/LkGFl6zVdx5NkS8eP
OUfRM3k7wxa/+zDDbmJ9u6y+P18nX63i2pIasWEaouo4302AamD8FeN21VPYFlT6fomgOUiPAlfB
B9i8rdA/E3IHW481voebeYB4jJ3ncumxz3z2g/A0P9lRQ+4p9extt2WCh3WBuuCWv+tAJw2rOUxo
ja5oozDTmgiR+3EwYF+JuMl2jGdfMnhSw6vYdCi+Y7xtp3feaMb2LSHR2BQMIS/JNgkHpCfcW0AJ
p+tJkwti6yd4LTaoavITHKWnPo6zULGI7ltDmbhLCN+gr4liJSADXJM60+05fzAqWb7TGaZ4tx46
ei+PWmDTc9qJ/UV6iQgygdrg5/HwYMM5zlHPS/jdIyqJDIooCr0hds88mSz3Wyu9S4eD/DtVIfu4
zl53B/AcLhTtaO6wFRLxhoUb1VnXaUPvUsFbiiuAhn02Pc+XTrP1E251SZz101KH+RL4ZVBzcfG6
fdgK7SUzvYXUMyaXmhLzbiPtduSh7HWBvS75cqquhqs2qMQj1tg0fvH8ODGXoUcs8DBj5z3fdghX
MwXo4rWORun/8Lc1PHNcdtrxtnlHJy9nSvh7CAfT5nJ6niZ3scEL2z2f1PER5EnxAp2H5vk6y7G5
zQi3Wrwn7TMpTto/bHrYg7d99xoYjaoGcQdeifJnGrQ0eoo5PS/TMa5xjte/0sDS02QrmJsyqz36
yJYzxQ0R4JgRKJP6WJFooyEtVES5n4um6xCPxSF7NzeT975btMBJtHXxu2SPhXp7snVannZyDD/G
fTQB6oql8LJDBDie1jVc4Lg7ncEbNgr91KzdBP773nwR7WHmLzWJpM7/j7ova44bV5b+KxPzTh8A
3MCIe84Dl97VWi1r9MKQLJkEV5AAF/DXf9kazxm7x/5050TciHtjlrAsqdkNgoWqzKwsO0ObmR1w
y4rxAMApIK3UKcKbrg8Q7bnuo3mZerGeyoXtRq5FAaO2xZkj1aIWJvBuqh6Q1FVe2DiswDB1vJHb
JQiKVzfPp2vA5fZH4btTm+SLzrcKA3CRJGnPVHggPYvsBJQ/cTHTMcl8nW9yMHVhPi+sWJFmmLN9
Oao5PYqepB+70b3ErGwnbBmad1mu88THDHo7mgQkfIlnz6LcK2lPMAmrbA1LudSgyyWVQZ7o2UmL
41DYi7XGWBRyYLyfPmWTbV00lu/o2PaqFhACWpL8zdKjrkhoZ9v9RaZY/jwXTV6GBJnslPQuHfje
o7W/MUFZQU3Fxg6aC+rlMpFuZ92bkjohQAQ/arhbrQe77k4ym89yJEdnkJh5YXFvQU5R+Vbc+NRO
12nWqSIc0yW4DqZqeWrdNt3RKR2PZY5KMAzmmhYXHGe4ecb0WTMmi8EZuNbNKDczXbJH2QymTbrJ
b3Da5LMcV01GibwEJoeifGRIDzF9NH1BDV3dlkpDaSsWb9PxcbztESy3zNiZtyezFuUVYPz6NeV1
0EUyNzpm3VzvbDdDflP2/VEHKXwdYQaMMCYDx37ooNtyQgaDwCXp5qU9alnoNMncyb+kmKqqN1mq
UZbWhrif8WSfwBriG+um7+ZqQEEbyENTzXLjssF5UNBj1sivgnFKatr22FU4FIuwVCLYerBRdUJT
+K0VzUE3sn1aumkQd35zOhIqcUtFeyxHx47LctkVi+nCwpXkBuMYl4Mk8zhcMJvPdwvOii6p0gkt
5j2MEJKOtr63lcM8s12TDv5drjC2DIue12WEyTr0Eavm2Dthl81CIO3vWKMQdZSZ42zqxivP8RFH
BbXUdZ7zDBOH8zrYt9X0CtGntzwp9Le/NmyEmy9oyDIsc2Oi2YIR7HpKjSGhIeg+bHy9J8ucuE5F
RVLX+XyRsWIzZ/WVqZUzAZxg/haHPyRnMMMjjRtZ6Id6MSmnm9Es6lZQNpQROo4wcINWVHVbp+bw
lefKWW6spRloOFQOe4J2vvxtZIPtbEiNMykabXfuVoVBI1RZYT5Cath0oYaxR/pVttZ6cIF3RFM/
LfmOwFt62BsFUjZyesbkwSoJx+JPObkrMzKqY+CibWTF0JbS3UIm3aqonkw93GnRii8gGXQb4wge
AcO0mcSrLOjegdvh4BYHa8b6M3v2rty2bqtV2y2Y9+sMvXE3LhSkLEwDuJaHk6DOZcFZ60YjAvsF
adPpKRdV7a/9UkKAhihUwGUb3oQ0LjLRyhV8i9RvTj6D5cXQO0QbDZ+NMmodipMP893wLMshZ95G
+s1YboXBM75FL4q89cuAunvZiwqb2mlFPDZOU4Q1DrQ8RCovg52xB9aG4HkGJLikHvJP/DSNNsaZ
gREorsH4sZVT1o6K+74OqpVvN0oc26xNUfWw0ZPJoPPxWcOOi0R0ZOAZx5wPPKKd4LcwQyvSqLM8
VxyIDUTjDkVAYLb2YBt6xzLMLX7xc6j0jxMv9bBzIcZh627Mqv6K17W0X5esKfO1d2oOGDVG2O4p
qvUFT27Zu5dUACCI814I6ypjCyxCQpqDiMCTrniPQ5SivTceTI1yes4xXuEew4x8OMFo5h5toJus
Di1EHeeKuQ3Zkabwx3jyu9oOB4LF2BdojrHXBQu6cuXUWMH7qS4VS+ZsNk48+pjNEZWTrpuHQRtE
N1Bc3XxJgQc+gQnpTJjykmQRzNN1GsPwdLytbUy6itu08aDYmVBOhzhE8k/eUGD81ZBaQA4GPUgk
u56i8lhi7BuL08n3xe3cEEtGaK8kUyT7ZdZX/lB0Sd0MKBtRgtTlKuWCBl+AIrlT0viV24G1QqId
KuBR8gbq1lHCMRK/sK048VgZZu2Qj6vUB4750NEsd2gI+ALNHXjIbOuyay0E2lrlHB46VhMIE/pO
rcZDiSQrn0NvZCx9yuwgyMOAOGUfasyNespL/BkZUuFOYV0v+Byw1e+fAHp7GFUPLlRHWdHjBtWN
v/SbCReo4nYmaNorkEt7T6TFHJhNJV3l3gRTPaWJl2GPh8z47RWpiC4/896C6ZOsiqyIC0NyH4oC
hpYPFddOMzuPyl2s4LM9thLAw9gNRQLlr4XyqS61E/mtIkE4IxU3/5kK7rw3WNt5WYi0lRuFeZqb
Juj5JbAy5z9lY86kKj2VtCV1LzdckzmumrINlyb/OhnjH9/ZXql//Re+/gyHr15kuT778l93bY1/
/+v0O//+me9/41/r1/b4VL+q8x/67nfwul+vGz/pp+++SBottLkeXntz86qGSr+9fvbann7yv/vN
X17fXuXOyNd//vq5HRp9ejVExObXr9/avvzzV+qyU/vtP769wtdvnz7CP3+9VBpdUb9sNZ4S+cs/
fkl027d6+GWrqqfm5Qcv9fqkNF7X4R94wHzqOq5DCT0Je6fX37/jfYC5loMprS7z7TetS9P2Ov/n
r477AZ5rPpgKYoNQC07ac9UiQOJbzgcHsK0f2HYAu3UPvc5/vOWr3ymn3+8TFunr1780Q33Vikar
f/76+2DvP6kpvIyLihDXIgS0FdjZ8zZNUzd9a1XeR2R/L81YYSoQAU7TF3l50S4BS5hXfMm7Jt2W
3D8utF5WaV4fNLCEUNDxAgHDeZmcLmtCsQRVhFmr11PKumuFQXrH2vB568+9vkkL1qwdu3IvSVG7
l5jcArRpqQ8K44FDv5pVvAwmS7IgMPthST9XxL72ga/GddM91DktV8zXTuyT7MVQkSG7SHkYcHlb
m2yrCv4bHe1rKR2xQUCUydSMdVTDWzd0a/s6q4rnoa0e0xqVqeGiAPfB7/rWVyGlVhNCTd+FabUA
SyFAIeHy9IjD45512UeW149tBhcMX3JYAFtPOQVbMlRfMEIO+RdxjmLJVsyyYanSasCDTH0yvUQI
AgT/AObiWVB+p4yzwYFmhQTmn9GsvGPqWDsy+FaCyXN2iCx8D9D5dJwyHqcdPHzQW+Ai5VqaNdGj
XA053l1B4TA3z+Q+zfA2MYjwbvBQoFALHemNjcXqmuoLzGJJrANyjzBg1mZUqPQN1QDw8L/JKV58
tLeG6N5pQjTZyMuUZV4EOobHvdtcKZDQodGkAvLS5i+ZTUg4i2bYOKNKHyfppg9Z4eerAU6MV9VY
5VdjBRQza1FnUVmH7VxNcTAg61F9hsJYL7DI6RzwMF0pE+oFblQIXN9fiHz23JY+DBg2H4L5W5An
VXLVLb2Kgd++WJVzHfgWigV8aB/GB5HV5l8aK/8i7OyLkBNDWtccWjPzuJRYogygNPjhId2S2Vgb
MVpzgm0iIh1kZJNN8sYv0XOmJHU3BhRVOECmjV3rYPAwBqPE0tR5iK6KC8xWMuDOGidG11cXZszc
jzxHwgIQIRzp2G9Rq5c73hCMW1XC/lQZIMs4uh7TLFXrhUz3GIViIl+NeexS/1o5KbxBU9deZ8Q7
Wmp0j9BBdp8bC/WChFocWI1zDaJPJsSn12VbvEzFfF90eN8liNULCTjlYz10RYiRGVaYAQGOYLxx
5+FgTYbKEhvfw6tgnN5V09vXcJqaVTiD2AwdW6s4QLdQ2GTpXdoVz9Dr3DYD7n5bYA1KqYLobc0b
qcYQAezaos0YdlwXISTU+6mUV2QaL0avOlBB23hZGjgpFXiS/NZ3o7LBZlcau9Od3bXD2jwsWmxd
99ReDyIiOwQ13wYNweZum6vO9sX1UnhHhrsZ9kY+WDOrQmv0gDm27qbVgM6A0GxQbD12arnPfFOd
6of7VGOfmKkZMHCP61jo5lD1jbMS2SDWUjTYdg7qdJBFeCIEV3eKlH7CQTXeSY34UpzSNYe7SWX1
ULbis/dkuMh4dVgk3q8P433F5FU7Yj8R+C51Cz4TgVddmOdQlqmJLBua6Sn2mR7BlhVfLDlcdBgj
H9ssq+FozsaoICl4yd4CEOp16eNb/GsV2o4dAM8JKHr4JBDsoipd7i3PsIjotE0AJanI63KwKRT3
uIOeJXIIHhUPZIVizjWxAMky7rWX8MdyIr74MzhC0A+C21ZCLKJgKQZLA7BkbtT2dMaOGoHShTzF
krQU389aXW0XDUC9DhA8/K5/aGj/cHKJCP0BId8EHTgT09z6vexCe3bUDTANN6pdb+WSmSWWqHmM
mHpfIsULG8XvUADYIcGbAdLdPww5TgqZPjle/qV2J7hXVSj9fTnq5O21G5uVMbQi2xElUFouWdIP
BJ5xS/lsxorEUMCpWGVov0VbnlzlU5OHerLXTW7ugRR/YUr40QIWaof6+aKjVhtNGR7ZqnFF1ObV
oTPloavx+zj2joGaLuw0nZOlx7HEneKxcfqHfqjZTvOchsRa7qXy0LU9YiMylwN9m4YujxrPC3qM
UbYKVIy+1ZhIFUt/EQwl9hpBMTuh6QVUAT/a0r4eJzx3JJO3Qd08dlbxsehQvWU59kLZgZfD0EkU
gCkUDAA9ROQuIGvKyjtSGAtsKrQd39ql9BOmCwleE/eS4TiYB/UA1qzcYVjgi0SHChBkzaJpsEwE
Rb+9q9AEssmYMyeY0kPv0GeHMnGy3UgvzvVklwG4NwujqXiQoBlCYRSGxL1NvTs4+2NYWiWxxicL
DKXzL1AK3C5OewUz9McZbysyGX4Y/qDPGfA9mB80h6Iz95b2jmPbdahyRn8jMEIhtB3cUJ31D/VS
YcRJgZXQ3HpFJVLGVeZvm6B6xD54aGZsat/x74I6+Jxa+Qvh/pwwtiB6i4mAa1jSm3RurqrS3EPt
/5Aq1MtyLvoLu+kA7yg43ASe9YqTRoUlamwLllerrsaM0qquH6mV7oz0qmjKsxcrOy196yECwSQ8
FA2zwmlWD/Mki1BkeI8UyzyaNNhavrmf2yndlZhhk7RzXVxbZYajFB5jHmZP3IHrLZPe6fEW3PIF
loxfzJwB5MteygFRBuD+sLFk1W6MTF2QP3h3fMJZN4kc7DZIkjW0USzpACjh+cSNxYGVY7dMTlwD
eIgrCwSZwNPWW7h3dMIZiFl8eIeDeB5ta1fD2TwKautucBHKhyHgIdACvBvIV8IB/S4hlQKASD2F
2YRo0BjOQwINdTj1pxXMUaCPOvOwvyFl6CPHTc1FP1LnnuZYjUwj6LoTgDAQBOLZtXHyaqu6kg2g
WkJo1Nv46EEBCN+2ZuDZQweoDdeXDUM4KtO73CHXGsKMMFh6CStZPBgLrGvXfbWgloN9Y9hXeX5Z
BUDNT5EyGtR8L0AoP/Wjhw9TqYdTfqdErSJRTs26WMDZEuRWEW+Q1EiGkMNEF6x80ZK4VYizKUmb
0EIimLCqOqiaPrWmdONibB/rVgwr5M1rPWmWjE32IkqF7YdwVZaI/gQiApCVyBxtiIc3rvF6ACu+
vQIqzJIcReHaglIlLEb8j0lsTd+Zq7AA5ZxYYz8ep05qEHrkmhT+ys4YPQgfTw1AwdBrUgP9obwa
J7w/Q6ocyqW2BJA14jBQiJEix3JD5PDc1wg7VY2Dd9Yu+BWD3+Qa4QzQtQorP78dLTasTI+NWsKN
FeM98Lk9O3tpZfmYTYGJxlOKnVe1d6FtSM0Rsso4R90dpXM9xXnK76AdRDoNYgCKMbrNetlH7rhe
nmHiPELXY6znDJ2AsSOB4SoLD3qVQhLxFgwFDKySLGW7One/AIidkqJ1TISk536Uqd4A21LrILXL
RIB2jgO3Clajxg5mYI33WYPz7RRY4GwP3nnOYFFl/LtFIV+elxyIsfCcWLAZXHWPkwhT6bCMpWfv
SJ7r39sS/1aheiE+961qv+jzMvS7yvWnP/W/sVg9ebv8vFS9eqqehu8q0tPPf61HbeeDzwh3gKKe
1aM2/UAZYV7g+64dANb59Zev9Sj/QAKHUJwlAbdRydr/LkfZhwBFKP6a+qhMXPzA3ylHT6493xaj
jKJFnKEeZQESMftcpToyjFRrW98cAgGSjBaoz3KHm3AG8o0Js0aH0jaJI+z6HcEtluPswi4u7VCM
GHPxMc8vTGQGxoNO/YHnSxmO4A0j22LgrmYI1L65FT8oub9vlPUDBlIeBjpYYy+AR8+5/8pYdbkZ
pqY/tCnyklKP3gqOAe96wp+0yd8vpcts4r6BCwSg++ltfONvJzKVDaTqBrTmWAq+ZTxfKeCeH33j
jTstyLSCEoayRPczTzS0NGXYWCkITdJxtw9no5FcSorZlgvr+rW1wI33ZNUh25AtPrvs7IEU0eSQ
7rdWlBfYcMMQNtqYj3Q06lM5dtPLKHLrN9/C4e0uHaYjCFgvHMfeajPQPrm5KWrGPjrD1P2mMwoS
Op+fXVWQ675BMs/Gecjg/kDQEYHe3/kxWJDx/a0+nbebYdueb3Pq2OA5zj0sGFU1oxPRh3Lyh1Uw
tdC+DXP9zi0/dRWc3Qsbjw/2F/5zyLl43wNKkKmJqwN0nvdjF2M8R95Ncm17qXqnmfHNZ+Iv17Ix
Sx0+SsCdzocsQZc5C1em6pAaserQ6ImjI+5SG+RHVA2fs2IlmRsGpYrkScXjAkwe9VohreV6iHl/
xYankhRb0bWvYHKTfOLrOrjErNNwAuGKM6tEZZtDoObW99yt45N+d1rGaLIPtL8axQ6SHqluUlLA
tOjREZ+KcadaTKuPrCWLcp8kEDAmhd1H4OlXMH8Ki2WNdAQirU8qvSxac12WOgrSQ7Es4VxcG+81
1fdmKfaTuAFItqroLgW6I+kREjnkwyubIxcYMfDNe/Lt6pJLtmmGm754t/niBw+VjT50xsG1U4ha
znoNBtE0Y6uoOrS5oGt8ufIAAqyKsnkVZWsi8KPi4GXLEwQg1tpfgj7O9ZjfwTDgKBpJVm6aQ+eV
p96+7ZG01SnB8LHhgTIGPdrrSGkfVZDExfXY9NeFIuKqFC04Osu51T5dYp3bdkTVDAXzRF+Ae2tM
AnLHfdCO/oXnAFdpLND3sOJrUFd4clvOYsKdasyaoU5/x8LnrXfjL5st8BGs0ROJNcG58G2QKQsG
feLg6YOruB37qRArBCSzW+TiQs5to2kCqTdUiSgWirG2HzIQXNvGBsSELAbkbep1QBELGruAbSKL
OyiTCLRvzUn9BZC8hbJA4ZWHsk4c0AbvPC1vtpPnH8BlDOAnCjwcY2f9QOjpcnMsrD7UZnKQ4GQd
RDmBt9bSOIniSEgrbsr9xOc5lHT45BfsvSEMPzh6gMEiVuPUIZT7Z3sKJO1ISlYOB4vPiHQoO/dW
ubhr7qbvtfX/8FI4WxlikI0PfXYmNE4OHm0ZhkOAdBcaakOTmpXkt3wATvX/P+XeuifOV9ZnDgxe
AH0T/y9+OFRzKIylOlSS6GPNkcfbBaDYCX6reywGkKd84RHUVOUBE+ll0rFerVyrNRtwze6lOelu
URWrY1/V7B2HgLfGke/fnY9Ex3UJOYHfHjvr7Mn8dpkUp90h6+HMitaqCTUVhh6EBQrlyJrsIfbR
Nw8Fpf2QdsKO7alIoWaaplVDF2/tVdOysdAiEVYLtA9Q1rJ3zoy/pkI+wT1yfM92PE7Ou9OdFF5F
EC7IQzvr9uYE0ic5htztvKVv1r7Jyy1ki96B2vrvmfniTIQpC3RV9JQ0ODw4dyMA5ggDe6Cfe1Mq
nvimxIjegad/9+SFuwRDVol/qIdE5Zx3gFZg7CB52dekx1yWWmDt/ea9eWl/OXkd3w4Qq1GswvyK
nlv0eYBbl8qMy742dG3LHjYlC6EhstkuBpW5etv0/wPFxqV8bW51//qqL57keVnyv7Hg8J2TncbP
S46v7Nh+aJ5ULnrwY3/8UfyIIfv95f5gyLwPbkAQfD3iOTheEQH/YMjcD6CE8RxgoCsMdU6GAX8w
ZM4HAOe27fv4PoLMyQflD4bM/uDhRSinaK6GnA2n1t9gyMDDnWdvgX2i2ZDBcd9noPC+P+S6lnvM
okX/0R2Lm1JD3dZRz0o8t3gGPygBGwiwVEMnn3Whg1WJDpsYWCGmIjIpkUspk+iuWVaAzNwjGl4W
CIwB++MU9C4cMGKh1y33jg2AFYbrw2roNUClvAfUWmdmPc622Czg2BOXpM7eIEc9UDOLNajdYL1g
BFGcKefaIBisJlo+2X5jQMQLXAV6mFU9AlesPZnHLYbixr5VVGjEBG+xqEnFUw8gsASBA6ENJiRJ
CSBiafM9QHge0wCtQ+ZEh2VANhVg1WAR4shLtwewWD1TY1/zpj6IvnipF/EsfEDqp78IUnKPowb9
MwrNTu3ym6qAEKmyux2C6mARDrC6WAR6yQCwj1b7mHMwf2MLh4LFlXI1gfVJFscrMUUAqCekEV8Y
T3dg69Odr60FnUDlM4qoIFJ5e5v548UsT4ySAIknRlB1CJYnpKl49k/QXY7J1Gue4/3LnhR3HfDU
rahFfsn1giIH8lOzT11t1hDpAI8HEvpGpUGaBKR29k/pL24Sem/oYZbecSg7sGreDMXuI9G4mqoa
tCaAE3GmE/o2YRVOf9V61eNk+tvGZPt00TJhDX7YdRuky10BtHC0Pr/xKYheI+xY9EVuAKb0de4n
aNasQp57d0MDHswD9qf66hHqfbnyKzPvVAXh4sJm4oKqQ1tBO8w6QWEFqDrtgLIIAlwLt4cFAGdn
kgNIQ/NK1JfFlxPvWJrTexyqxyBAE1uQ0QqitfbqjfAQRT6sMEtVPsoiAB1DAY53i00PdoNuu4m7
ztGcts5sqwtMvLNCpJ7DAfrP4eB7GWQMkGGhH0z5NbupgOU+U0q6a7EMD2iYWjMx8HgJ7E3biWdJ
AQG6c3ube3o+yrl5VGl/mzpFHdlFc6vwbosO8B2pr6jSkIRNM4rY3iqTgtXPyAlfTIEph45T5bFw
bPjSokrZNW3lrJwTqRrkQM3q3NrlPeB5g63ATk17uilfIKsCaE6vgYc2axdjCVYw9oEOrwS0pkwJ
4RIBF9Eyt4ogl3HvB1EABU/9YQ7TEkBdYaor1rsbDXwgtrPmtjd4ztDH9cU19Ho8Sc6nocK2E80X
V3pWiL6BKoKMCJvQI81aWI5ZpTVoIlVAJRrU00Uh8sfFA3VrZYAmqwJLO0t/bCJobeCqpacWg8RN
dvAWF6Lu1PUSnS0Xk4s9M7u4n0QAx6xgiYe10PQgZzFfCqaa9aIUGMAyrWBIobKkDXoWFRnQugkj
iiNS4gVcu5ti6KaX1bKA72ry7gGabRkNxstiScBpdm2Wv+gWQhkYue9SS3xJubN+Q9ipj3YTB2Bt
NnbulY+wiLzG3mImrBNXCvx1kGEBBl6pGF5EbtQFIFZP7AtW0kvgfXtRoUDetFBAxaNjwLy6bAmJ
yoEfTBeQ4XzhczXeVwVAVgZRUYR5yjwUAm9NBXkdTYVu1kPGIDSoCnRssP6h5Nlzz8gTJ2MVW3Yn
1pBRAYFO0WlCwZOHTgmuE0o3FnED0JTD6mo9Qh6ftIJbYcGBNUvjdjtgHMOmBEV/ybm9bPicdg8D
qKYE41+aw6lKe5YtmnxGAYInhQDzbd+4GkweHjbo/zhCXNAvDKLP3mwIxSYDICo2FkfF7QgBosYZ
fncg+B9IQ/4vYZ7oFKU4en+egtzK/klX5mu6ob7FP7/+7td8g3ofkBZyQtB391Vc8zXfoPQDhI4M
nYYniI6ezHi+5hv4joMyAb+EGg39XicLva/5hvfBBmTpB0jUkc9CYWv/nXzjrCS1ThAoJEFIar5P
M3pAKqNxBh/efDvlNp/RvBnXLEUjI11bfYuuI7TVTZdDFrxTqn2fI/95wdPff4MQ1nAOrpjCY7MQ
G11FwZoNpEOTnLgXRj5/cyd+AHq+qdr+LLj+vMipJP3mIiSjU16hAWBbDjfT4sROo+MJBqmYRJKM
83OKXie0Nu17ewFR0kcaB7KTvuc1SYFcfwPA/Xn1s4K38mpqhFNaW1JM67YG4ZZaoMeXELgfkosr
4oAZXkQIZUFkzfWhqd/xjjnt0B9e+ZRUfvO50T6PxpcO8/mAaax5u9a92Lojuq0zyJvIeDV1/t4v
vbi3OlA271nU/XQTnRbim8uW0GF1Lu/arQEzfDkcq0v9CX056GZC0+k7Fdz3Feqfi3qWD1tQE2u1
tOm2Ge1YOgESxWlt+kuIpOKhDeIcDPd/uHvOynRhJhJgPvC8nTy+XgzEOhysc8pCNxNXlYt0M13W
CMOoRe7QqIeMuU/eufSPbyA/H1/gLdaMvuVJbyFWX4/kSk/+2u0zGGJD6FJCUKqwos6+4xj+5dF3
lvZU/P71aQGr8v3t48FstcRfAOoxEsopiG0yr63RWQd4ZJwZ3RQw3RfTe6O/f7JL+V9GHbjE8E5z
vpUP8la8wrJgmiMIytJP/UVah8u7+/Jnq3kWa8q0L7hd2t02sPywte9qCkrZBG/bZ0FEQ4dUZw0r
WtgfybsBjr7Zbv1oPc+ijzshY5rSvt3qledH4p4+NBdtfpHfio6v8qtmy3bT4IflEo3x+Dn1dhCT
HJsLOErNe5GGn9NiT9Fmg/6gQ3l0h0jdF1eu9TQerBA2CSHP7IvuqT22N9WQoCsj6daue2ElKEzQ
RH5sr4tiqy+4pJ+qDsrIT5AdhJ952DG0BaFnYaPtnXKigIFp+U3fjDeKX9CERu2B68hfq22RmI27
tfap2c6rOXYiO12Zdb9rE01WaD/cNpu+WaXqc37RH9VG1Du96Y/BjYdXhPNTON/VN9ZquOyuOj9s
xLWTPhef7EO25uit32T7dgOXfposaCd/Qbc+lAl9PD47DgLG0dpNcLhZ92ugTcUe3tD/WWTk56Mk
6FRjHpVl2BaZHzTtQQzBxAayd4yLG4sr/1R4pjYAcBZy/BmCm3eerTNk8o+4xYOzkGzZU9eVM2Hb
4fT4Ehb6NIDkEQ0X7DFPBdoc0QnXPwqKaVMIK6OWV7VgawPpnn73CX+DdX+0Jc8jtDcjeLIx3XJn
T+wWKktYV2Pw3BQUO7WkC9o+Qzh7fKomsk9hfJK0brZbcrTCIIt30ep10i+S5NQoMo8TQFw0NSKx
FieZppnQyZKNwbYT3Q36y/ssKENkxuNu4lSskKQnnehjnIlD3LHq0rLQqzNZUAQxVAz1NKA9Hp2R
rgIp0/OoqLJPvhHYbOZjkdEtpsvnKyAvdjQO5jfR5JdqzgGaV3A6yZyrmboXpnFjDATtVnbth7xb
YgMxhe/Xx3yE/0dRx6i7b9scFq1UuWi7qDcEXhQrUzgDChj32LTsMmimSMvnjD9S/Y7m/idpCD/H
AdF7GEBiL9NtKjZF9xAE2TO3SDyL4cqHVXS+JNqTN4Zf8AVt2bjjiMPvHGI/i+lnZ9iAwZmjW0I/
TdPuObdp3IAqETZSgNSPRebvW2xF3du/Cx++E+h/q+z+2Uc955ednsP2kdTptmvW+GhgEUKJTX46
NcO2vclHEypxg2lFCO/Zxvf9dz7nT3IPfj77YwGCVc+ZlW69E4QCm6lGQueIvtoccrKgkHtn2Y/u
ddPevHNEfw/Q/fuBPp8I4tjw1rDdvtg1WxkEu0r1Hy00Wp5uatFmSWldjH115VKc1B7bL9kueIf/
+nEGxM/nhRgLswCV9Aq0jQb7zmGQYo57FVjIBMxe4utTGvTOh/yeevzzQ54dYS2ZKg49Mtu2hlzl
Kdlx9+4kcx0y9RHGGciMRChhO8NQlL5zyVMo+kGIOp8rMi/q/5F3HumNY9uWnsodQCEL3jSLAOhJ
URJlO/ikkATvPVo1jZpejeT9UJobwZuRevlep+5XvTQRNCBwzj57r/WvKsN9IG06r9kJ4bTw+hsT
4zh4ZRdi0C5kNfRG4+qzA8BHiUfjq0Va/owB+bM3v1il1XrUsTpS8g3dLu6ttYck3GRziPImXUgw
UFAJ015MWKIYE+9xr+7SxLpKKzjy1TGbht2U9Juk9J4KJd8rMj3CeIXxf1EqkS00uAOWZr2MlW1Z
L/N8N04sRau4WuITDqSl0Hg207DFKK9HjiQylYGJSXXA3MyiFfDLetjUhhaRaDBv3HYwobW7UaZd
X7yqKOcoEoNV160qa5OZa+Tbw2y6XRuMOAY3p/W6EGh8UtAJaJk9RiyPinzs052nPmrqTSufreGh
UD8a9T7NbqVuFSurzvjomjWB2V29EbWlKK3SGFvjShrmD43zvxpWQLWFbh34G1/baAGaxCUtMmBI
i8KjuScU8r4zRw4iXTTYTFnWkQIuqmrPkVztFeJaW29CkRrvLEIo4UOv9bF06ajYStgt49badL4T
dOVxGIFYRMqtXjWrdtyI4nRUzQdFv+tyelrjuE589lAe96ZQd1GiLQMrXAXm8CaRIWCY462VoP+q
FbhfmXQz1uad2hzxwW6URD9bSnbIlPRbYwU7A06NpEJ/qIPNWOsurjDHT6HVwLWQLMGVxvpbL5hL
iyonrSuniLKXSbSAJoTBdWjSoJ1G1hz1Lk2i1VRmiFO5GEKdMWUyxb0YxOeoNDZjhPXjPQhLwAP5
oi5pQH6E/hrwZGI5CfjzRaX0h6A13UirVmIO5CLJIEv02It9DnXItIcpczRQI70ib3yhYKA6nQh0
sU0aTF3RIwUeV5q+LcNkZxbmtRRU66wZ3LJVHKsM3SKwJ3JIhEBeg/25TYbsKuo6J8JnbUjixrPy
fmGsvKGcL80VZ8pzEz8o8Ug3FKsRg3HGBPNYIu2/FRkCQtQI1lQQmtlukqI+6EQSj1EUAnYZjmNo
vqvycNsWhxK37WwTW+Rx1dsGMsJuXMtiuO199SYe1AOdv9veN17h+hFcTeSpKK+DJFmOmrZvFrE+
nsoY0FCpXXdiv5dN1EOTvunFdqXRr1BScDBevtFU2veGudaDEwZpF8/TzmzKXdTGbiA/CYXH8ztc
Bz4YCcptL8KloMbhCzrMpR/QEQCro4iPrKyL2MBzHp4kPfxqn/zZKndRiAHdquj/te2mHDdTPazN
skOPizMgMB1tPm5+pFhSG4+SSoe999Xp+RNc/mcL3MXx2cBmpBq10m1MOJj4RQ5+wwOedss8Eo9K
q3E/0ymuG6BpUE5yMCa3MMYcn4JP1G9nRY9pMDf3S6dIdFsswJYj3DEyBgBpaefeOoLu6Et4JpXJ
SczIjo0Y98G5zp5EkWrnLexl1/I0pkUqeySQGlNYzWSsjhIN4bnbyiN5H9d+hw74JjZaXFagR85p
/1W8z2do859dgouSaAq6CZuNH2+UAJlttvOSbSKfM/GJHQapWARrp0VMDP7CJ1NlPNU4ISxqVrAK
CxG74LARM5vU80WmF2x+oWPJyp7K7ZiWunsNyu2LzfdTBvInH/Qym4kOYTCpWky0+qhsAjZhQ2gc
5Nsr3A6NeiNax2qKbQMBbixfV6iBGX/BgGn2iOWWaW/YFWyytjiF8qHDScNNJu8SsdyCtnPbAK1P
bLctJv3kUWm43V4ZItpl4q1q0V/EJbxAdIg1qAI/zhzdy5bATu3ZUzTN1J8SmJHgAilcMIrEGqYu
yvyc+m5oTXaqoPlTviXpx3wEQNpghzAl6iGGzWAspBFvuJouzEq0PdaponkR+mfJR0El7wsNHa8w
Xjdw9BCHLOTqOm42SbCRoysVp46OQFKquQuho0lZuM8fhqJZ5rK5NLE7kLpgg/iyxwiSLC9fITYb
vMT1Ux0xxVPWiIvUOKvs3jO+ikW3nSr7r+uWzyCWP/u1LrongpH5Sow6axPtzUha5bAMVomsn8Ym
X/nxPIHcaM1tG937PUie4akMrrW0s2c1/qi37oQZPWnqM5zEpZnsIsYLKOSq6POQte2N8VYjoGvA
IeJXGBO82G3jeebUMvfxVlFcXVkxQyLiBVn6Fqkub1LNw7TTOcw3HWWkfUC3s29iO4tRoXfTWi1j
O9I1ZPDpFmDYOpZLJ0rZV7XMncrcjULflTLfwQ66gMez+OvrZPykbr4UPRLWIhUmo7aNljx5tYxP
RT+wee9E+Imq36yZXh3L0LqGWPFWCOG5FVfI9g4yPxxkj6NSlZtOL6+laqNym0ejcDXpORPS+K4O
1Ac5rTcwq7D7y7gZcxtluq1l8yG68zmTPOl1tSdJY2cK+VqRSUhCy2xltsVeOvkxBiRhZUaiG3A3
jplwJSTlVdHrG/gzTlBWdtm2a2l8VnFdkYS86IbcZXp4KAxIp2GxJk1kRXSRi61qVYo6Q1F9JQat
E92XMxp4PjHnt14EZK+aHTML3QCNI8arWMMfA6nSY37215f5Qmv0R+VuXPS8cl9maMCwaRuWumNa
FXV6fd3SwDTBBI3N1SDwnxNzVfiaU9bWXeopWA0HspyaUzlaq6/bisp8WPizJ+PiEDGNncdwWhI2
Jrk0LF7KThyv6jGXaGcy74shtyp4KRKjP1N+b5Tpttn4sbnDnsn6y4y3bK6rBZIqe0JbZo/jw5jc
TXhQAp22Qp++pu20oa2/la0FoB1qULO5mYBnbhWcP7K17rVNEx+/uLA/u3/VH7ukRqFqRtMn+qZE
EAEI51Gho1XoTiNBT3W6SN9ljX/PDHKXDztdEZypwbjyX3zzi/NJPJV4C6uOMQ0N4VGSsdyau7yw
XlK13QWljAen2ynoGeaf0YqSHWTWhaD+ZsD/+fH+J+dB46JsSTK0J3KFuSpKjSuIcTul1NAsxycv
osef062ce1e9dpry6P6vv/NPOhiXCsUqFixRGkZtI3GszRgWmeZpPtfPnZOE0gQuygJpy1+/2c/6
F8ZFcSCGIhhf5DibSC/vdNZmzYOopL3JgbXTzHMaFk6uGY4aVCdBG3dGAPWUc9Bfv/tPTvaXmW9d
mUmIPWRtAzPZ6VN9NbXHUcdcxNesY28lQ+3663f683g5HfHpj3ex3E0j4CjOieV4BerJicz0TuQ7
zlcWuseq+qhL0x6kiK0SCSxuKPYBStNI+epW/klT/jKnCjhc1SjKZG5idksgJ+AxEBfH9Mq5nnjW
nKaRVnJi2hiaAGwpX1zjn00dLiOskqSTql4dzU1twZIxHudnt/Tua9mgwJl2EpdezwRnKOJTmX95
vX/2016sgaD/0J4xwd0MbZvb9AHr7H4e/uPhlxcCDEZdQnVByWk5UetvM1O9HvxHGLjPhKGefPrR
SoXWyvtquPWTp+oyDSsplbAFh21tikR+8TrfrVVtF4raCtQfRb+4Q86zkzztq/vtJwvHZTpWqRDo
l3eFtenl6JU8SUhv1bbsP9crUwlcOdScPH8IOQx/cYf/7P66WKpANPqaYHKHazw5oSo6slYgpH30
fNMJ5PrUjzSLi8fSWImC/19bqy5jEdOg1YYe0AIVe7fzJ20XMS1reYLnZZF8qp3IsFJi1/3iO/7s
ql6sVq2GB7GKVWHj0/qbF4yc53SYFHbvcUeU0sJD0q7WCNw179f3/Fsyj/PXDJZ/J42HTuI5gt3v
rv0MevkzDMstjMC8eckQmv7xj/9KYvnj9f6pNLVkBBx4zEhaUkVKst+VpmhQTY3n3zAgtvzAYlF+
wdWG+FOSJCjPF0pTah4RW5yqE8ijkfL1N5Smlz3PmcWizj6KWYENKV28jCfSZS/J/QyeKh6OB3WU
t1WQXUeVxDkuSXFkKzvJ9Je8zg7vreHWSf6OXurWM/N7KJUHadaTRTW9PuFAKuONN3VLvynsPuux
g4f3cT7pdomteql70Ro164DoclZR5j5Nv/F2rGIYfdk9M+2NUY7PZq7tsOqeR8RvnGcEfJyT4uBp
w+6b5+8d6GDMmwXursY6K5F0mwqlG+rCuvOReOZlNbM99Q/W86u2UfYDcDeE1+fcEM6ogaEpMyIw
w3XZzuh0YV0N6VPKIZhYa073Su4tAhnHfBrn7xWwiEXRIrRqeiZFaoaLWwuNciEym4V43thdPj4D
seTvDPETjjOOI1DAHaRWr/RCbrHjYbKWtM7GS+70HedPX8nvzV6EtduaV/MOW2sS+A/5M3ljHUn1
sk+N+1oaMC0BMHFp0S1V1VtbBS9VV7UCgbm/JbphTsCRt9bofcg9k2AwrNAs4P5aFtd2mDMUU7kF
f5yLnJBJ3RArCuc4hjdXNkK36qL0GrSNBkjxE095z9+l020CYdQNXjZH1WciG9Ma/rOpGkeUrKnr
hZyXzKgsbQB47xGRyQtLYMgMjBa2gwrfYPBBwCYVv8RUl/eRPz30iueOonBFU3CXRJxRoaLfCL34
TcuR1pmDWi4kWdIgO1Q3UqufRas9Ckwb+vGdnu4p9MOnTIpnAGf27pclwmBziUZ0hpel71Na+Q4u
wHw+UjXMfaKZllwgOqwjaz1E44MVKfsxGp611gdXZBxhRFoLTRE+2qBeke1x66u0u+qxLpANCqEL
U26tCpm3KMqEusdDAR2VN2Af1lInPuCjvI8lThpGfg/n69qb2sMoZzdSbuK/z9N7bxpvZSvxYZBM
t0DfAZPmmBnDJrHJwPZm6Lll6wHN1k7WHjsTpKDseWuRtqYWqHtLpgHp1VkBULt6jyV+4UreCUF8
3VmeSzPdNpRgjR5j25bVe2fG69iUXDNKD1I4/wSeeT2oXbYwu8o1as8VzE5bRPTNO6Nc6aVEAkjf
0f3xrhTOZDbP2JMQNSs+3mLQxg+ciatOFtYiem0RMhnq1CevEJ97BOcmXZq2T66RgYM86KFDCK11
Lnv1m1VItM+1TdGknx+N0AnaasJHHKhbIzE2hcDFUXtpr1rB6yhqZ0mRdmOX+s7Uq9tEjNeWUtzU
8XArlsJai9L1aHJXCGrwGgjFjSgPz3lvfnScy/sSv7Ys76Jxeo5yfRNr43Ofpe9DIe96jVPfd4v8
6dcz6g/jzLlY+OfR9be1EVAWjKrZ0iEZP5bLaO9Cze+H6S6bdaJeWTxGErp1MwNZW/jf+oHWi6Ev
Jy/b+039GKWdQ5t++cWn+PHI+eungLqlWZgPaGRfnr7AhiIiqCqRT5EWruIDeylibV12AuOSZG8l
+W1UpM8pAIli9LZ5hQbbD/HQ/2ZY/lub/0939n9bX7shmrPd6bsf5V/2/wPe9vEFdwkwyv/7v/9P
Hc//tqrGl7cXaoH1y2uevvxuOam/14D+8dr/rAXY1DFJa/yaeK2oWn+vBbRfTF3F3sDwGzuIwUnh
d9fJbC0RobUB+MQIgnHsDxWoqvyi6CKvaJjy7Opmavo3aoEfDwV4sCydMoRqSMeOj+fkoqzEjF4l
ciZWd7qHpqgUd6mqO9BqnFxsHf7yMk6LFVbZr/QRF6fuX9/YwpHFczYbiC+T3XRLksumUZo7oCBu
BaK9UdW70IpdYWb5iFLqCj1ei3HqDkgNO/wWeCPymsjqFEU5tcGqz2KnVuutOuDfA54WTaMb0JkD
D3sTkSOQRK3ji8UGlMapz1+lVCMLILN1X7tOk/icF68BA1q9TPdkHrl1qp+jsTtYOkuKxfwtHnKk
5TR7pmGlRPqT0UBBAcd6FhvRALIiAgnuI4IIipVYJ0drmiMkwhfF19pNV5lnclBcYBhPtIfuVJU2
Ttk4SRi+BWw0ceBf69Vw0+kt8yzOSnZUmcc+Mc4hSMH5JWEEbjrsGxAz+k0MurG3Om+RyV6whNpH
41d1hoaLFdfL+dAxtMI24mDdQPRzaZzvM9H7NhYAxMBarzMhegsIBVkiwVdXRl88Wp7nFsr0jPte
W9SBEDA1Fpby1LmyjjJuhvSoWIcM4rvtRsWLUtLCzKoYyRRmGUb2i7nXaCT1tuBMnanpXjJxKjHc
UcPRBRr+xRF+xkj8sCpzq+H7RUitUXno8qWmqqzLtB0kobrD1OOIg7YLZmR9OaIz0q5HD7SxovdX
chSeO93fBVbiqhWBL4lxDNl4kcnfFo2BTX1gPw7rRz8Z7hMof01erAJBWzNGcaLJcwOpc7RQBawv
X2OlWYXAe0ZOtAsIusdML0+5N9ynNdVfwM8e6XtkIY+S13La9FBKDLsyw37eI8iffx0ghi69SQdL
DKo8qb3BnchvRoRDCP4fq0ZnJwnn8ADNJUw3g659nGj7smbD7oT0uZ/Rgq1GkYbzoR2Lp0SrtlMX
H6EwrVvFv7b09JTKxj5KhitfGa6Ksry1fM9JEmFHWMddENL6tuS7rvKXEvXI6KUng8dkCNRjLFdL
oDOHzv+GUNzR0/TkF3xWcnISGC+lxB0iNUslSTdm1m65QffB5H0RSimJlxvd/MNKCmkBWJNBI1xm
r3fAsNOM9PW7SrTOhW6dIxHTQ2IuxxaIlojbqZfwlwyaWzTRoemZw1X5jdetcjUjUmu4igivqcpo
H4KgEnN/SY7NQi7kQwF7t8+Kk+4JZ3VsnTAx9gWo9lbRHTFhtiRIw64qy4020+TwdqUDuUUU7gQx
uHXRPHishLWX2oGirjKet8gYd2EM7EgnaSmptqipHaWKXj2AYH2nM2AIIpq0/X1lRk5BqlIIRj8P
U1cnJiVumiUl9gpA+FKm0oczt+zajsoc2uAwX3p4Pl22JunhUFidPZBdCvXPNViFcpy3DTN2X+mu
UgzDEZO01Bg49U8cFmoCGfpDaskrfPeT3UgA4jBd80jQZbHgP9wTYXXl9cU6j98scgIm+E3CYMBi
/1bJfAUZn1ZVbdsaUixBldFsYOM4tSkUVn5POH23if5JfXUhkf1c+KntsU2y3VBeyRftMWqnFPhy
Ud9xrQ9tw5LiaysC0uxazdYlPUqr19am519jMULmYrlCVJAy0DoArVEHJC7ygyesW66lhgSPwcQq
cCRSZC9JRFh7ugpALz6aaesMeftQm2hvFeWu9MJv81Mi89xyaFxWemd748xCN4+VZX1RRFJI/Mtq
pXDCx/uBT0Nni/5BHa8mcmno8dTcERpXgusqVr3cOmPVx8wooy/Wxgud6a9XFFqEhkkV9ite1R/f
rRMqRSh6tlI1b7Z4zJbGwnAUzuOGv2tK7Q7kJrW3tq8wdwzkEIst7jCp8wIOD5n71z/vZ3fvonye
v/BsgdZE2htzwfGdMUDRmPsqfdff9RyEpqjcCBbN+3lTLTMdcZCO+ZMqAyp3ZajrrijWfaNhGNOW
Kc+TGLeOnuvHqFGODWAr1ustOSZgMMrHIctOUebvSlZUUOGb3GoPcpef4BCcQq16UCd/hzEM9YZ8
lwrdjd7wNbOxfQB8f1TAilWJsq9KfelH/lualquOeZg5tgcx0RwlDt9rdm1ZH67qiDehBErN7BYH
I4hKf6wWo1HWNjm99xJ/hpjb4smHMqDyBxbkA7q5LJxrUd8PSrArEtBYf31d5zvmx8uqy6qpzE79
uTv0Ofv77rIWEtmRQcBl1QVlTVN7pSTerz/d/++VvmxZXLbvrva/VPrnMM0rYf9eN+8/1PG//83f
6njZ+AVGMmexmT5l6vOR7Lc6XlZ/EVWK9E8rFzgrlrTf6njBxLPFMgfcQDZE8BQm1f9vdi7Bmp1e
miJiI5DgUPzNSh4n2A/3iG7SzWMHlTX2U4UPedmSVmWVB1spil1LM+jBzFT45CF2xI8kaXXMlpiV
ge2pcCYBzVpgz4H/DgI+6KiggRQWIOGKyIxdDzfzZsqr4EH0JoUNo62tZUbqCGhDL4DBjHbBimX4
92S/IB/Tg8iViizJSGtIOragNAhOTVR525CMl5I+lAyik2i8Q9ZCdwcLWgen3DDQJWSG/k2PvPTY
Cq1sp5BXXI7lyVJuK7tvAsLOVLW61pRksMUB+lrfYozVWoiJmaXkL1rPp/DyAORcX1jYZUslTzGu
wGavYKx7XuUiqJmu+nHS38Dcm++fn6X2jNhDcadBn0P2WthJIE7XIyHW9jB04XVulMK5rAdxQ+EW
86omAQ+u5xO6t6hSos80mnEHgxxFAtWMAZQVuTJvYivx5fIOr2eKlv5RKTCWi2wwDPQEcU5Bq8tp
boUdIoIMSfeK4nEZDSW4IkP2iXAM5ZsprvS9XzfpuUnl4ikkw+RJGqQBSiFIzsEmAyPTyOsqCLNT
4UlaEclbk+qrZChoWevidsNQ6vMjmmNoLfQiH7ZR2KK/67KsfJDkHPhNLXvnZjBSDHIMQdcjQ14a
ch3nAxhY8Y3W9bGywEGs3kM/Ck59LCdYdCqFQAYKxprcLlN7jgrRWNfkxJ6CoavPkuQJD50XI/Se
amsTd37mejDeNqKVYqavB9mW6fQVjT49awxb38Ix0uDgh0p9RWjeUiTj4knEhXQc+mCi+FP7KyPD
5q6RV4im1kxPqggm2ozn8bDYy09wsOLTQLjYU9/GCtFKIxZ+nyOJw4kaOKD3qRDsllgaguMQRuaB
WKr8cfAb8bEMgvEuRCp0ErsAOLDJH1FjNb7vJhqUrScK4HznrhktVDfvJYE6K5VRQZnmSk3GalNG
gKhGQY9da6i6O7amqzAqamekhnNDwmNfgpnsmAQeGTqIx6d1XfM8ZJYOKbSMIVdJhMg/wX/lrItJ
5aAVkn9K49Z/ntABrz6pmnLDs4kcBzE0cY0HCv74oGDIv05Iht2OIUhcaWrClRqgh2o0haJdb7Wd
D7B4Vad4fBIrQMcWZaLTwyZBhWJktzqwo+Uot2i8W6M6BTIxjjBRRA5x1aM1e5Shq48HRR7Tj5mm
edSbMTh4FDtvnh7CLoiHzq6jSFyHcRgfkjGmohgV9T4ZQxIPJkFPln3SENpKZEZHgeZXbenAXiFB
16/R+8w0XcnrMHTEPZI02fAHKI5hY5zoukUFpvJYfbNKmVtYLrh1kLc42SCJaCVzctPS8aBPjeh6
fe/DMABYkCEaviFXwI3qbJkadFaxbkfYDnws+Em6sqAdkR3rdAUvCz94Z+pvhnQV+yuQTDaBHetQ
R1se7qLpRaA7LnGUhB0Z3UQKVs5zjZ439+4g/+oKZTXg33qdUT4DloAdxjkNEPZLNtyVSuYO6UbO
r6LhdUyCNUFHUbjrimnRWpLT9dedvLPCI0FsA8tSgXFqn0Whi7yNLOZl5ceMPaolosJ1E161BRLx
pT+C9Cza7gigCrujG3o2uNxNnC6Jp8jknWHUN/5rYayldg28hzjELO/tmDMrswvxFGfaosD7kS49
65spryMW55YsXwSBKhaVkG/mt0CbXyAPLSsD2hphMzSfzeDBqxDqPEvKsPIAHBTdxpc4OXs4cHRS
OclYXbVq+zZE9blBdsL2BwBkWES9tu1KZQd3mFhQCVn7Tah9DAN0XAp4WQpru7wx460a5O1zBe4L
C4fQyGhxZQIp+15cF2bQoPP2Crcihw76sFNYyhas3l7oUgJZYctmaqHYSiycAxHls6+oi4EBDGb/
RYYhlCAul57HwsuqM8kmbl3q15pMUrvU1N9k8LjjpB6ncHzom+aQVPo9uWwMT7Ph0dK6fZtMTs2W
J0d96ZihejCSglARhSIvlJUPAjcfxUz+pgQIlbWbTDefYs3KbUE5w4t0lNC8L8MXcmUXdXlgBbE5
FpZO1rZXo1cDbj3MV9HoG2YsCMyQacp9uSsnUnOamkNZSnYrRAKo6Ns4ueoEYvrQqZpeuq4nySYe
2NEE1mB2raA3GMNsJETcwzop34tKACvwSrrucggw3gnatuixHFvTIhkkdvStJm24SaZ2FXfpMZRe
izB0ksaDkhzviwzNWJO/BdrojonuTv0rWHPoHgcDNOWQ3hI8MGU7VX0lPdPVtRs4J7Bk7cJ8GrVw
JeHlbPHS4W6yaIoN1Qh/sM/w9cl8M0MeK3dKQ42niKaHVmJSMNOQax4pJG+o5bG00uuK3FrPHI8N
U6hQjg7RZL3KeoYK7ykVwxLnmrDuJYKuMHnJrp8Zt0mLZQKfYbol1DDOnbDO7NF8VYwz5kKZrqWp
7PN+2UXfqqrYh+lVp5wzAsAC8mkeU3KOPN8llntRp/5V2W5Nb89duLaMTfpKnKRdmUi9CAf7CAxp
kQuFU/VbvbppZyWttUyUaMMpiOGe+aY12hKfDvGhGym6T7VHH3K3hisDbaaV7gzvNlT2jUCOjbKU
DLjjnBUqRvW2oOXisxWJ41Oqe1ctHj0t24O9XSSNq00PYbWQc6eRSjsYTxUIHhhZOibowV8Zvuaq
tHxAH7azxJazbhxCk34UPHd4F7yPNt9M3kfZPEDmk8XXst215TlU7+GpIAcNusoOAhS+9JuAjzSM
bh6Vu1E6gbNYtPWGwxAr5tksHDLLxHrNqA5XVSrejMm5EfvnmAgGfjZ1o7K56c2qn96teCfMrGln
qokgffeibdVm2GiktRzdEDu5YH9CP76ThXIfKVgwEbCFwZMcz3EFAnxCd4jcTnPY3VRk4ZrYAklH
RzyL+p6UHvuYS7G50etjM2w7lqqJ/sm01bEk9mCENM9tyJUskmOeHoACsqXvxfajb+87niChXqX5
tuqe0nItJeu+Z1TJEDHvsSHjSgC0YAsJzI3UyaqZWmSsBOEYkxsdRgRJl1tRfw+GzBERkJh82HyE
NOifteoU+6aNr5nB92irir9Io+xI+pKbVPuwH5ymo+1U4ospetfozhMZ8/DnpCS4nphtGThVWjds
12lB9ANfAn10tGmlCCQ8bZslt1mGG6COiUZkBowhu++zB5EOH/PsJmQES1kY+AQEoEvvXLxidsGF
IRfUJot5aK+SlPwx4VqPn7PpmuO6W4fLOU9J7T+S4q5U1/KkY6hci/pBJh4qep7i0G31LzoCkvLj
2fXzXMIZzJJE3TRIKrvs+DDtLnxFypPdkM+wzqjqE0c1TTlxQqvk3iJAZyzobTfZVaWOKYZ0Q+ye
MZBaNnEA+h60dLHsdAVIUCZ1j4VsmYDpoFlqUdhDuGk6NqlEfgBKcASlDRFF0OVbXtkPWe0Fkzm0
lF81bVitm6xWt0Ev9o7Scv3rKsLm3EX8plbS7QrQKQ6KwGezua1yeVukPIPTXKyRGln1zbKx9KMh
pW9hPdyaocdazJI9ZqUTRKtkcCuFOGCufW5kBimixBQiCZidY6Ltd97aozBZDDXBsum4tEjhEoDc
J/KHUU/NKtUzYsflduqPQSHkS3HaGCT3+vNTfhDS9qCjPx6fR/FOLt7kWJljcQ9NeuOP6W6s4MEn
Mr9kTPNTK1qX9VCzeHaCc+JR+xdXSZIdUHMSAtOx4q38urfbhqaGlUUbiz1Et5gsdNldwy9hwPtx
m5ElkR54/TaFR0UVTqP6kgbNhkftOgmpaddtthGC8UECVVin8Wq+mdpOX3Vxti6IYm7LZjeZxq2E
gCGZINIH7IDROYf/203ec5AXOwXvVfmhT0DiTcfI7zxzKRoUoFADv2jISRzOv+ufmPrMjeb4rYBh
QY7zL3MuktiqpNLKbhcZ/YPVkWOvFQkdsfaZenM6xIRjr6ZsCN2+9gtqJzri1Bri0i/U+NdWzt/q
s/x35FQ/DF3/jYKv5FmX+RdUnReSo/6xfk/es5f/8Y//VX97J9Emz/5B5tU/zlVYzxosRq92mwUv
37dpPl/21xaNoP5iShozOOKswAh+36MRJDh+hswGKTFY/RE6Lhi/6Ei0SFK0aKLKPyivBFVEr6Vr
QB2JuJ5bO39j2HrhWIZDyRhYZeIqMXFlAE2k1g/N0WlIB3pRJD/GQZcsawNHNnX85JUzX0Hq0ju6
vEX+6sPiL5gxkfXUvSoSeYiAyIwg+FKQ++NToesQ1vlK85dW57aRTuPq+2atrMtjbFoZFUdAbEBm
lm3FiQZhQaVw2hnz8JvQ1WYTLHP8Ky0ot0mzQFbUkyKweBuEBgruoE8yII/KMr5ip3J7fPfM6jQ8
GU8DT0KJMSPh1YtP51v4bY2Oo33eRPIw2QXsQ3kbNwZpn2MzdgKyrqBSgwjrH80vGk9aYpb0iEm1
WdInF4xrUkZwYX53W57+RCHyo7B3hrmiwkOaAbtUlGQotxdXTeGoJ+jhtsrIdx9xdbTqQHSn1eq1
W/aJwIyl0gl/VBekzmTl/dArareJJSvETyd1kaebFDfCOBmLAHaP5Kg6IaCgShLjQeriZOicuILS
ptpVp4FKwFpLyoP9+S3+1ir0n9N1/HfWqvnj/JHZ9/9G/p5lzOvAXzaEb9+z+CX+PXGv/p9OSLJH
2yD3uG6zt5f8++Xnj5f7vUvMOsNEk0b9H/rO37vEyi+f0xmdZ40+8FwG/dYllrVf5jvdsETy8Uyd
9u0fTWL+F3QQbjWZ/jCheqi3/8YChLTih2fqV4+QiYbp4p7lPKYaYRcpB4Dru3JbHzE8rTnYY2he
mAd5O/+rejSPumtgWVrWNqrArXQL7k+68q7DI5GcbnbAjrOmUl+mbnRF5bWV7cqpt/9B3nnt2I0k
YfqJ2KA3wGIv6MlzTvkqqXRDyBW993z6/aiene4et5i7xS6EnimVjiGTmZGREb8pruXXKsL/Q8Gl
c7e7CCD0pfBSd/N1R/ITp3RlV/f0mEXgLaHqzPy8uXLQueVTEmNbE2yXzNmdPuwvo6c6yNdcUHOI
hJA834U7FA4R2qa+GKhxH5RB4e6e4LehHnfPaay4klvejUGOvepNcruo8zufdtJdio2QLfmKO4Wq
K9xOLl5um9fyZoT9nRwb93rQ3+23zNUj1T3i6i6PlrDzOW0HlQ8OM+RUGLePyYNwh99zbN21tzrs
T+kbL3c4zkUQ9DzhpgV4fkcm9GnDrm940EDugu8F9PI1eaCOaW/f0MuJ4MB6BR+r+KP9M/JGN/Ff
cttypEB3c0/2kg/dYVz9LtR/XYbqSSGf4PYBYMIQx+5o9D3xIbluMafvAByBg4lOOAeNm/mr30eH
hx3OZXalYAj19+ECb80njLtKXF4Nb/WNoIykYH1owoV3rU/1Y+YfgfU441MaoVL0iOGYUwacp1W7
DACwOk2wu4uD1YtdxFlcxKavfEhx+YCs5XfryxS2XAc2vPb84qTO6k624SyeFo/X1dfv20j1E3vx
yqALRb92sxDhzsfkfr/uLp7svuji9m73rn5fPInX+sfxxpGQM1B6utDY/eIMd6I7eNodDlu3MSqf
u9fG66PtA/NzR4sMt+ZD8ofssgRUtgINEaPJk7zSL27YwrtVkMCknd1OtfNn48GIKBwx2nmgOGjS
lg9NnLvQbYLcFT9hmRgDJvwEmN+Fi8rF4lTxPednjgOh+lRflGgOyad3yTHv1CfpgZkYJF7uV17P
OsGT/OnHfKlepYf8G+uHVxaPkP6DnJQ3VgPBz+/LZ4oaVzmurvqtvZhPxc1gBQzXIsriJlYv4+U/
71IIFP+bpX5uq39qFa4t+YLe9tINywIPDu/mT27nIpcQzrZhd1zD4H58gAD1DVZlFXXR4aoe9H1n
coUXSHn26NVfqfs7lSPa1OX81UOu1intt9zNfRyjHYr5HhZReYgDQMQK88tQQlrJLr7nnuExixwc
Ih3JVXzDp47L81aY5dNFTeM6wPGWP5ONGqZbB1vYPmoXWPweWn1BGuRB/hOjoIqKFc6OP49v9esS
TheIk68mkpZhHuz3XQgqAOstZ7k8CY7hCG+qO/C7KUzeM1+PqosalU7itq/me3qTI+kuza8mc+mm
3zMhozSSX44n7Qlku7/Exg0f+jRa4vRaXY67xB999V4LlPbB5NWJnTr4ZN22AN8spvd2rgd/cUxb
4vcfdKicr++V/Z0MzkNU16Z24Y6eGE+uYv/4KHj/6rImeW3ioHTk7Hbt8kneGGnxei3CJSgIrOZd
H04ob2n+gpyCLbmrR6nLyX2c1ffQYj4Kl/QTM87tnK+6LUa5czhkXVzcD2L4VQ14KDfh0lwPf3Fn
D9EFb75YD5Wj8bfy7vAn3/TMJ/i9VYAaGlNPDjSX2rCLVqFXeY0DHDsS7vf4/N7qtn9L7/XUBmKO
LqtTeK2feSyBqA9bTw04aXqbW9o4ybl42TuUEh3dG9zVUR3pgq+Wg2erX/qrvdoDSmIzW83oUeax
Z/sjZUdYXKK+vblNpLmIsoEpjwpe1YfiUx8WiAAY71T3mX7554FPpz8fCexAAtO44NaQJXCTJyNC
tcGWAyHs+JAs7l5Td/49Tfr39MffDWz+aL3/sWX+AzQSK+wS5Igp3npPvx1sZRTMAjwX3T6sKdby
TAb38AcX8X4X+z2+2rhmPAlQRAwOJvOu4D5DYfdnT+PHnNF4w9bM373a/tE4jUNia2dOEpDuAdjo
gireQwp1LEN0d/1zyVLncTf3ixlwrPbZmhGDK/zUG9kVR2/wcQU4p825SfIPLoVFBzlqb+HdeiD5
Q2TGCYFq8E1CeeJhAmSLX+a4is4PHEOdOSY69d3m9/yUETR7b+TP7A2wpgOU5mzTOX/FDPp6zucx
hLnF32HbR+UTOO6oR2rGYkrIfE0Rrc7GzZ4f3ntSVDBZJvf3GylIFEDWEQwy13Qr92BWFhHvukH6
cwy7f5u5O5npo3MzTK07Bo1NXPGJXtw5a8NvvxYvfD7jism8k3i6JwaTT6/Qk9zay/mjO2QVMZ/H
cDOnhIfqFQS913NJ+wePxelcFuA3FMzS5yS1s9fx0jN31OBwkT9wUPB19KjmOSNjQuzc/IbHiSm3
a/noopGnE/jMgLYpuQoT3RW9xd1ZOLtzyvSd/3aOGToWPMzUh6UQAgFlY0T8mIWAAhqrkUUXAUz0
z6ncehbvk9yWL2m4hxpJtKtkV27i0p3hds5UafLnyx4SCXh6O7OFAeIVgn1OPXSyGbwmOj6btzXe
GY6RqzZ59uQTQRJ01ywa4/6cqK4eCPfnkzbcPUQqmQmL9Zo/BJU3OM8Is3EP2MrZjfNBwdS2uNyM
qFCyZs+xoALMRcMC+DXIExdf8h+mP2wcCk4/XA502XAN5csU6KEeTuzKuZt4VihciEEX4WENxxDx
Y//8LpUs71wjqVt42a+JKbFVrFxo4XTBoDtCRPeCb5M9g5V3TonmSmwKq3MmE11EplhG8Ei8IaD+
6pJ3OPTxndE7Ph+fs+gslrkZ4oNtOKbEIIOt3mB+q8EE8JKZJ7Ir99+gDEaDD3SO32TBGgqs4nOm
oj4fIMboQxbyw8RZL1aEKlNwLoeJlyDHZCtE4MVDrMrNSHUJ0Y4QZtH0XSUMW9czVlXBzJDKTOnz
Vmc7dxtGlFIuX2Ewq2TGcvcY0YAl9Wi+ro/qHTGNZ1270q12z/HuuBjVKUPSX5dPs0sXMx+iXuKQ
I/mU8W2cY87xcHJeg6Y4C5JQH6w8l/WOtiOxxGRSItAUzayEhFikcFULGwXrgjRaDMyb9l1n+YqP
e2CyxQCdcLuvQtAS1lreM3vtGzOArF/mTkY2l4JnI7IIz2+2bMPHMZREgvzVIW0LE7dxO9/iPtG3
IBCYnuW2LsmcUzHIk8/AumKs/Ipt4q8ZvvkSEevcec7VujvSGYZEHjUr1VHIPztuHezFdURNhn0k
Y0x7Z7ETlx6jJ/lIjqy87deux6Us14zcYrGpkdrlU/ajvTuHuo81LrRiGIie/HvnWaTkZlC8JKTY
3X0d9CQqmasQnygGXg791tzXj/vPLTwTBXytvZx0ZQiJHCz1JJB4mXVn1fZy4VTiVazj8pbG4GAK
H4qv28b0o+MyTuM2qPYroqfZPQjh23gbf9KatikCBzSeHZIgxEpe6ZsHeci1+JSjHeCkPhPMztw1
6J3NzpH7XGy8OcmS2qDz8WoggyK5Jc8pOFLkdu0MZEVn2iVwPqFrdP7xJ1v8ITgpZwbL6bwzb+k8
HpC/3+a77ao7hW+6E8qcVjCRqG00YO2Rj5eRGc29JFISx7rrQiU4vJ6UvXTEqLtod8kLnbOJH8Rn
47XXX2nx6VcSMS8DxmfXAeVcRwt0xeEUYOcMC8J8nv6yEEyi6ZJE7Svjy0Shyno/cwppLvLDKthm
Z+evaiSTwSlf1B/mi/qQBwwPry2eUy5Hf89/ooVz0R+oYXuVT4cjL23sJ1MnfQSl4Q1hHbBFkmae
eah02JqXBoLXc581mSKtM+6ei3QqG3iHi/TqFJZkUlrAL2xMmewHctOvmI+09rR75TW/pi3nGtw+
g9XvPNK8cKy+qn3Y0BKOrC+aZme87bP8nABRYJ7wQ/vCi8n5zseLdpWP+DNOdxIzmQK320bnOcz6
9dwsPhAA71d1uwhfSE+ZgAKOauHomnb6QkdJjnKwWAEVOKdxi3eJ+fB94yEm31d39TfvKxhJgsJg
m7bJSuQaDcfwVFu3dWbX6HbM3Ym/7e6ZhgJuttVfWSMIZL4CvHCNohZnLo6Xoosyt4+oFr/dBVrR
HzQLcRRx9tZecy5H/l5HeTR42d2h+dvH7g9ewted2S2qphvHr55vqPh8mWVr8k1chW2Btw2FR9nX
ffQ3uQy84YEw2+mP6qm629NA9Vs2tzOtIwkirCXM6S7kIHozPGY7YT31C692AfnyXaIv8ZqO2MCe
w4Nj7jpfJ0dho+XinXPRdHx7R9p9Jt25fybb5+Q+4sN5/SiCM589h+s8gkw2R2i+ZGeL7hzxk0CM
0u0lRnzIHtiyz4uaHf6fACQz0AUBieycg4DM7yT2HT6ZfdEg/sOlJ5M+szrhUjhsahxGG4Kdi3oU
26h53geDzjE0aLyJi53dgwvB4Zwgf6aDCMGR6hae6fcvLcHfiqoAXdxfurmoNPBKtl9nu9e4ATW0
YubRSx8xXmxKtErfDh8NVoKyyd5LLzUwQ4wibDbS4Ky/TEF2hmHvHGWOAARl0oLrghrtx0jGKPhY
gnuFt7K3kLjYvIELJpHys0iM87siOnNsKpu5L9ucQFR342YQNPW6nxy12WHO46JAVvGfj7HApf/l
MRZ3nr8eY4HF5PXedtKNJJVMs8ZnhsIS+7r3gzzFQxZxZw9pFIcDAA/AILMCb0EtiMoRMa0kAiJ5
zFaH/CuJyuGmYfVw5ltbJJ37QoCXB7uCRC2JzNQ+7pPX5Jbchqt1P0R4+kbQ96lwWGSso0ONiaR6
jTVqRuNb9bJ7oHSihHxvdXQiNmyjs1AT1vF4q/zlgvYe/8GQOTeN23TRozMizr75vJzHNq5w+bR9
2uwHg02oDsZXgIH34614Hn+e24D0cu5vOPEi9ayFkt2yBYyPxmWzvy8sbui7v0IVrFb+iGecZ7dT
mc6Zq4UQkQ7+GcoUIRjDFadwM/gD5JnnvmK6w0UgGkquGUOZJvGlfuR2E0GbxjODR2GJIt25pRwc
LFdSVL7foXLi7H7FVxTueCat/rkpgcr0V5cwwWvOHC153Pwzu9EoNJA12/Lb4Z65wVm+k73OHwlk
50CwlwZCoPvABX7dDqL4JIU9YYonAjDCU9mdgTDEjfI46ix3u6WUtRDRJ5rgbJkGFYQCMw4KRFC4
nrl1wgAAJW95Ex4PFpribZ4S5xz1NXbtJWRjDnbipeKxODhn5X5BrmQGG/nP4J95JIozZIhnjs1p
gXuga+lo07310N3ET8VjjeSTSKpX3FaW9xlEEPNIHacmCesc1NdypuDgnnNy5eeBo9YFFKL/CjPJ
maPBBmtBjKgeN93J4uEMIOF5tOVwzZrFFY4jIAHGW+/PFHEm/zlTPMXrEeCGOh5XHto3zpkYbgzc
HLG1Eks6osaZ0nWkZVRySOo65XoeSgzWI66pRCni2DX5Xt2lD6u7EZPOkgMcfyJVRT77n1crPI5/
s1r/QWSmLjtcXjPTuCU/pXs1tnDRJU8m33sVn45nvbQRpvMP90xkTULjmVpKfvMAvZcq8/SuRfmz
9tBeqKo9Ht/xbrpfP6A5+UrIHu+ZMeJVfnafUD8+s4fkAdmUZ/r1FylQ4uOjpb6JHJ1zeDJVzt3P
I53EcLpygCaN4WgcLaTEHOL8IdzvK3IN/WG4GK9HTH3PHSM2Ta+MW6ZIfq2vI0fM2zubI6HfFe9K
At7heUA3IvlBfp/i+souREIrs5cl/kyRs6c0oYdjZD2aqbt+R/i4j3ofzf6LdV9FxHeiOOVzKm/K
vXw3XoyIo7d3HvCLwAp/PYL/qq/z/1jHBsvcP03Df4LvP1ft8hWxzj93ZX695feOjCzTkIExQSMR
c0iLRsrfcfv6b6YCoeI0qDbgI52KSf+bf2v9RhvmJLHIMhYt6jnP/wbbV43fgBHAApBNhW7yqe3x
X3RkeONflwy6HnwMzU2+A/9F7Z8MLEdsoIaq6uAjDbWcvSdZawx2Y4mLiBW8hOxjJw8S+ZKl56BQ
FK36YRZUL4DiucYyc+bO4aCc0oASkbOSERRNlOILyNEmSlYZ1+R14uxZS9bntD7Zi8WoOIN4vGgd
Kgi1BjVu3Lr65RAGOLW4mjm7YpQ/q6krLotaZp9XYzmeiqFAT3xJr7V5IBaAvr1nDEvzXVb33F2b
bXnrllEDLKUJj0k3CdeuMKzUNo2xpxW71mi+7uzYPVJA6tR8G8S3hXso0y90nv28UL+vRfNglQ+Z
+tYlSf3YHkvvaQhvR0c6OvoMYrxLlfpZHXGbQv01J/S38nRndJL2DZis/DRjtfloFJn+udlpu7rg
kupATq09rItVf0RjXo8s0GpxIaLAAM90ijuFQqJmwWzdBMMR58IMk1Yt7R7BUwC5qPpZc9uDF9OS
z9Yiq3eJ2lMDJtjW2xosqklfYy9EW5TNA0Xo4hXMD2B1oU+rxdPFbLsqfbdeank9/HZB3HZW0+w6
ayO1GZ2K6ah9l0ptBvkqbQ+NoUHGVOrmmpQyGbUqwHdW8wdT6SR3Ahnvi11SPK6l9SbnSeZsg2he
ZmDejlEhxKqn4xi3ybC5nTTGsDk7VxzUH4LJbeeDhhig3rwImqDdLOgS9txOW2BoeoNaStc5mlKk
n9YD1eJV14Cm6qP+WuTaey+m2gNa1bAGegM8ZQqVDfNdTMdQtOow4RvVAPwT/hXoI697rYSldggx
dGxSwgGGxly/6WO3p45WDI86JI8bRDXyNGv66CwZxb+qm6X7eodW3OjtdNu4Lk/o59HVUdW8HJuG
VmSrTtWTmQJw25alDg30YILlmCm27ynPY9qmN2k11rdtYeCWchc/KePxqolAukSjhhXWjH3cNfPi
g3Zf3bRqIaGhVVz3MvKia68iXD9MlGo2eY2TteWsomTqlw4jh2DMcA/B1028HVlP/jDlqN61veyp
O6DNojV7+JpmwVmiL+rTemB7b+RtDzXAqvdtY+Cvt+wbhZhp/yTyFufY8jSNamWq0afGjizZJyOs
cil1IK+htGdteutMpdW+NeqxO8gm7yAzahKoQ87cFHGbeLYEKmTdAUg6z5NXZCmY0cWIDhTG9j4q
esP3SaUfO3U4OfdDKr2qqTJESZJjSWpoZhMPVQceWBwUyHDl+2pMIpbqDXjjqieVTYFsIkwBrwVr
mB/Mnq9WIZSgP7YZ8FzbusqIumSxN6Mjrihvjh3ma5kKHHE8GbjbocNiyIrZE3fB8jCLkFgiBafu
pe8vtZEiDaaVuNsYPfC544Amg1IxEagEfg/7Y7xv1m54rvN8iUUDTnnWlgWyYcty0SQVCXNZLRBD
l6wXvQA/raQDLAeQXwwTdh+2nshCNK8yKWV7GnSvs/oVubfMaZXmwA8+pQ4ljbSIs6q/wDGQn4Vc
BlNcqVf5aG+ggfJ3WTefxhaBn3xko25L+c5QBaqpWUpXukyfjx0Wdafr91kDKt00BrgeLGlbXjfF
3tZlRlmmpJrbm5M77OgiCwJgUxnZRDdt1/Ka4ADmiKlqfINAuL9uGG1TAlKN52YcS9CrIlaOSaJ5
xUy627MRXYfagqSN3iSujjvRt+0WMdp18SGVim+5HKqqMHq7IfvCrH5JhVDXaxrbrazbSmn4W9dj
tyKrrV9n63XP5jLM+rrkaCrkwpM8lce9YgL9WzslKgWKfYZFeWwZMMuYUrDu+YL96CDR+OrWIRqw
87KtkYZpqRWeKNZOrhUOkgMUQyq8loe0eEB+w0bbRIBfXCKQJslNNOtaZs9TA8r6GJ9VM7/fkdkG
v7rgjKyUkMBKYXlY5zyFeDZ16EMLX6BMTSgMaebDXBcKtF3oNUvyudGMqJdXWvG7bMWraoVIFsYI
akzPxsHhJoOgIKxGZEy9P6WCeDEsfkr2dO88MdVz9Jr61k9XId4U60MpClikZekNvZDAOU2/ilba
eYK0SndF3nexqudYmtYax+vBPL5PS19gq8M6LXROTjJS86mulWCAROg+cqKjrY0ustbv3ccgl+9Z
h+qeKtTyi9DAxBcretDTtv7M1XSz4Uhn4aImVXjIgvae67l5hVcF3lnH7UDtVSgkqem1yYIQ0kys
2vJFi1u28qgwjd5Pj7K/mt182/Zhjw1cXgZFemSR+ZKeraUj5yVEX1T3zbK4B75uo3AxSWDQFyXa
gemDEcYjxTcXk3LDos6ij4kr+g5Vm32gObG8apLShZW6rvjMK+Jdu1Zf2lFWglREHFQfVyXSs+Fj
OUXbzcwaOnuzWvO57BLVaQDqOWOfpxfBHIVgnIyRuqaB+m4iJNpTf2DymVroVqN7ZtjphHv8bmb1
kzaVYoB/jx7Px5TcauiYft/PdKr3qr1kEj5FQr6mSHOPHFyHQniFxyU7WgsWdYdYBoH9yGEUiLl6
vFppDioWH8Xxp2rumLBZe0/bsl85JbFPfCsTDcK0MHFqQRHMqRpheiswL38oljy382lff2Dy2ZZw
m9T0gjxBequL0vR0YULSebkacqX4aq2H2iyKfoXsdiQCo/UNKN9qkT2D6FN/ILzBwLJlR5Wo1NdF
mRZvHtXNS0R4MgODT2e20ulpKUJyj4oVWj8kWW4myGa4VGb6ZcSPds3NSMYKZJP3iw5iDz1ABEzA
UiiGo3Ra75RiEpc5UvMFhUoLOyVT5lx9ELxXQcn8rKhgmq1Onu5KjEajagv6NroKkpt5OVfX1qxV
vx+boJy3+LCS7nFfdONxTvTa3+q19fV0/y6IQpTAijmgrIiIpu/TJcc0VWrBViAgYRTp+1aOiofh
6k3MmzszBbs3ojE5aTBaWiZyMEPXloDdLgYufG2t2bo4jPa+Ds4xTE5ST1+tEqNzoVyEQB7Rv2gR
hheB5gtqVO0YIZiGCOPH+p7BvQV8zSRmjfh5Td4nDDOSxmaKaPb6rRe+TF2T5axRabuZbGWucgx0
Eqz9ad+1JzMZfH1jJLdRQv6sUK9YBryWllThKLFw8jTIuFLwGnuFGEhzb+1wp9pDC8YUS4e9rQd0
8OgoTbsIeSBdfgySDLZ8nagmCk1nKxUSNorppgb5t42zbSTIyfd2sd7QMIaFd6tJuyliSYWHO9LT
gCOhMAB+gi6PLRQesNVEbwd3Yjsz2BvRfINFAqmmsxKKtCrcv1R6KQUIYAWSlxiw7vdJNv3I1u2y
ZRON5b3WvdXI3iZV8Upx/qI07XM7VT+WIf1ISgqHYhFmTdlD8RqCISdb2ctdcRUtf0ySdXaOrq6v
gqh3vrKQ+M5Y8O77BAtFrGM1lf1sRviiz+bcG1dy64oHb+toXD9bPGtOA6dchlL66fIpUzo0rCSp
fzv21F+yHDP7lM1Szh28uOiuK9Vr0/a1vXf9W2rIMdZly0Y83bV6etzSwk2kNJpmtY2lvtjuhSNd
PyFkGB7C4ljdN2FSXpajEWo7k/KrwEo2SXQQhSOgz+Ew9C+dltMsmuBlwkZytqIq7hqtGWJBarRw
zyDROsw663PXU9sfa0H+qI5C+1KhGbO1AiycOibb56G2VLpTGgSQsZ1q6+5KpiFni43qW6XCw8lS
Hamg3kCuTbEOP53Ry2t7Zrmsqr7SGwfqeMVC8tYId+uAzjC2X9+4u7gShFu9TNQN9XG5F5fSfEWj
+ETsb+KdMWgJSRE0oF7QB/T14VUO5qDZZT2Pn6QCSL9hoRAizZKfHVUbLFMvXARtEB3jsOpbb6X6
q1mKtAJ1vQvk1sDeDS8qZeOy4bpMpqtJA9xOmDnoDNnF9HVBJK6yTHflER6ivl/NtUM4b3LAON61
SR53ed/SqWjyeDRB5izF+z5MMCAnjKDaEhpbc0amfSn9ck29aTWhnlniZVSX3s8GMErkJDRf1lU6
bcp9vWpvuzF/KcVF99XtuI1WwoaHzkS0FNUEDW6FIdObD2wBlN+O5DKtU+tVbb99wjabc0W//mzm
YuO0k2J7OyXxsjYk+gPeOmu6oJvSY2LTZsoty8enqa8Kn1MkNV1w/qyT/HO1GOwdNT1jVGuT+0Wc
9M8oBaYczi1im6COXiZM3xBy0h0TQu4pV2z4lp7649a+qFX9hmoLodzSPxbJepbb8ondEFHlHFCd
gC6lfrT2IOvia8U8t+ca2PJe7TT215pNV8V26EA1kgUO9HKdjsd6RTTEaKqvclrShMh2wS0LGmul
OeWemB/yd1DnATIX7pQXNAgaLRAbmMZlC0gASLmXmh39Ma2rP0m65RlIHOD6Cg6hnClACafjRmG8
yVKaI/ujxWVLj7uyrpm8kqtZyhZ1UkcD7CCoHpnwtOx65h2adqtMwyOAoVYt4Pq9V1ruTYnxnjD7
2Gv06ja0OpX1XP4+yfMbidH9XIsJ6kPHo6zlF61R3+Wix7i5IfupNRmtbzSpWhmF6EwCklcaeHqp
DXm5KSdeP6w0UYb2rbWO2d6yTLwpeg7xmM03IOXsfpp0C+IRe2kGcQaEqlX0+zRt/jEXEk53LNMN
rp9VmRFi/8Xn1jSnm2aMc2D0VZpCSUGzqeh242tTH+DydCQVOQ2VVSwXdfJZOBbl07GPoLv0XLhg
8kNzO9NoZKUzzilKegR7VlvRMBzdqzyzxpJ6VCCP6VuJ4IpBgrkvUsZWtefOZtXap1qoVhWOV/45
KyaKAgdR2qZYpNf8777f6b2yk203zaveq1/mbayjtGjruMcr3Ck7U3aXndS4ERY6PqlM9ytDjkDI
VTVq5ol+yNQaj7KI+KZYtmJE1MtfGk0vfE54AmplO7uuMUH81xIVUp0iNwCBReHrmpTT4zyhjDqp
k/Yh1Jz5ymOXblZhbYgipE0oppVmQys4gG+ySO0FucxP+bKJ4SQeZcRiXO5ZULLqiHpCWneYWBmN
ap08S4hrAjpuR9o4XdM/rUNbfJlHXeTkhcm5lsmYKGWj8NRa/XExOQo4GAdLztA1mqfUKlTcEpJQ
KiagFtBQQL8rr3xDMpDZ7Loje7TkisRx0EtsHqT2Ugnj5ozKqH8bOsW4SAhZxIxiTn/OMBpHHRe+
9BhZiIuiVFCWDrbxDTkz/JLMHUarYHYbz1imrWGhMNTPq3kpy80ENrWs4BMFA1XWbDMAbWmldG9m
Xe8t+NwIdoPfyaXKNf1dh9J2G9JpQpFCq1yjL/u4TDFxG2osROSTS17nZeJDgyhedTX92lO7e9yM
/asmUP1rVUMIeivDRSNJwSZYCpCijHBV9oADeYSqp1mgM8XW1VPsFpX6VpOhYGhJiS45orZtKJEc
jlxzvNdpEuJEMmnZC6qAuFhhU99ts/RDmw0zJskHtGZoR5gLvRlqXYc6WjOLEUKVynvTA9BocHcX
G3hsQqqQVVJLg/8+ZpPlqFudxYI4AtYWVOt7K7bANOdB+NbNe+5POCAF+pB1mTfhbf1aFrV+UsNS
uxAswpUBe7xpUuXpEKkkIQtE82Ib0geE7tDfKDbBlWpzCHvUNvB/XHtYop3xifBSwebS8pc0S4w7
UdyyoJVH5SmZU4JAJQlULmVo5kcuVW9Nr9/JaipwCVuzHm69JutzWSHw75iSikbsWskbQEh48XfS
1imfEAih3WL2CP/lqcrxq00KMUIYT7rfFHWlz57u5bVs58FwClUAYWTs7UMqbu2TSsmGmoBWze9r
qwqlk+dIgqzsWymGNFQQMr3Q8CvBHFKixqSkAC70dLpUSA3a/31H4L772TxPw8+f0+1r9z/+wsr4
n3/96/8tJA0dqhMt33/PF3ORK2tR4nz5Wv4cs7z+S/3fMv72/r+xMhTpN5OqvWXBdzItJHr+3gM4
/0VXJVlEXemU4PmjB6AYv6FIR/0XShmEEbSs/t4DOP9J4Svg/4go+PCB/1UP4CRf/IEwNeBjaOqp
3mOKBiqhsIr+2upGqPtoBbhEj2n9gZXcJg543IwuqqHOVjVeO0DyzejGV3QRwTU2UDr/NHL/itL0
Dz2If7qCf8CMI1NSKtbAFWBdSglnQ1UD7Bc6duttjzR0H83+MZ+/1PrkkKsiPfDjv5+j/1+ykU43
jn8/x6PhZwX/8c+drfMNv09qAdaQpRqiZdE20nWk42EU/c41EiSR/hUKsX9oS/29taVpvyG3qqEQ
pUKGhZLNu/7W2tKk36DaKfz25E7y/v+K7fhXETyYhSyQU1MW6qSh68Y/eoxLqTFyHh0wGpPld6iI
ByaKrewVRy0EWmPU7p9G5l/N4b/yHX7/Pq78lMQVWf+nPtefeQ8lTZgNPmDnjNhepbaQHDWtM86o
C/6Z/qQvU0CPjFwWzU43y3Ttc6FRTismtY26sdnjad2eNq0r47yit0avAsJONZIX/ecLPWmLf6z2
X9epYQ1AUxJOPLHlHLc/8TMsqz2OpkBrKjeGL327ZnGm9OAr9r7/P6hr/vMTIHpZ8F150JahyP/w
TaQ7kkh2M9BuyfoAe/v/Rd159VaOnOv6rxjnenNQxcyLfbOCcmqp1a3WDdGRoZiKxfzrz8OegS0t
ydIZAxs424ANY3pmapGs8NX7vcE/tsEM90Me1o8BEP87T/byCwR0Wpk4ktmFtpSp+vTJOIyzsl0t
Wmw14u2UL+42VVWGAaKCbjiujDnHCt/57q88JEJWRsOaDYXtGurwdNAiL8gxdHHs4Kpp0QDFWacx
CkpcP+sTp7Z+vf317HUaPf98zC2HgXy5tpOF+3y8zrSJU2QKdtGyAksmU8N9KpVTbWpR4QeOzBY7
/F5adw7NSegZS0uaYhF6PwJRc88eAclQOc2trCiCUy/gQtlT7vAMC7WmzKx7E8n2ezpWAhMEj9q5
sZfwLi9rqU/efpjX3h0TxAmYj4APYp2qT6Ziu5pTeNSs9NVEeFG1Law7My0XZaLqfdXb73lBRNF6
lB28vUBgdsf8wDKKc/X5iIvnd44uGrWWzuYsphjHuV7b/U2WiSbdKWkQt/UCwxDTT8kpEb3Ow+DX
0TkphFR0wi2d/IpIn9Xjfsm52rthRevcXvW4Vp5w5czwo8MwLKrmn06pvQfdg7yfkvyZXqZ4veDA
oGwXimvaqjNlEkxo2llWn/rW7sZN6oXpBHoYhsWWlADvsuLSafaEXuIG4bTJhzyOQAhM4GdcH8KU
m2VtrzVdONerz8nSXDdmEF81vv18N1nQmppJZIO/O5votsN7lUIPnBuqSt3VeHiIyYaL6Hb6U4Q+
vqWvo5JxBVOHI43/d7rx24ZCfclj7Z24fWN9J5HB+8SexrWcyaYfimYxN6rHu3Wrgyw4CbRwPyy5
IIZuGAkGNniSexfZVBZf6rqDqh9mQn/DwZZQXFTb1MFpEgHxOBMCnSDGFXnqvanfjWMsvo+Oxmqt
HK3iRtupA9g6m4kWVK1mC7BhMjbeLQSwbRLadSkxba0g7g44H1c16clxX+tcogZpUk0MRDOml3hj
2Pdt2dDcsLKB5ibWGxKqWuUoCOzzaEoAES+8tOx8Ijp8UGmwqQv8kk/6obFQLGG+1+7dPM7xyzJB
fz/aDdtnOhEcQHcpc7+YUeBjMzRiJu7ANIO3n83QPpZCpgbouzZs8FOE8GBAwX60BC7ZHBk5CCTk
prq5aip6FZuSCzHRCxpTKvCtBeDOOF03HuWdQTCJj25S7O2GGwIoi5+tnrtMojEbCTAOczKAd34T
9fEG0Nzh/7ui+hxxQx13bdRaX4oqwiqQCT6GgMLc/bdRoDAJKvsezEDk0+e2Gd1oW4eRRuM0i/HL
OCzMIkCo6WvQeAGtuqrTN6lHjDWCw64JsRkLlyQ9cl29XM2piOgldCnbbd5P8LB6uj5bHfc1PnBd
bbBZnZOY+OVlhk2Wj8Zs6R8EHf7dRt7YBU2TvRq6PCKoMCVkrk+z8TIbC/VrWBoCQR05FJ8L3xtv
fPTvEBKHBTJFPqvkyi5wQ9rOzOvxKCHvlTYoQNt1U9rOvRjZ7PYzXdfTtHRgbydG9Bvu0tEAiEbS
6m7sAv/bWA30Ddowo+PVVBKKNccYpOK2N7QJvCr7AfMFcjd2eq2/W/g+d3KsQ3pLYeEn2EenM0z+
wCIyxoR6Ou2TRUes0Ym8S5wArWmT5Kn4xetvsm3XNd6yW+ZR/ppVmiFucgar23d9Qed/CZa23nvK
8WGFedI6T7tQVrvRjZMVKRALDOo086A6DhUrPsU8/IJW4IAxUl/BYrBcn+yMDr9bPKwSYXW7cu6w
fqkgIiT7yio8oJGumb/ljjc6m9bS2U1nhd2EqZMZEUmaUiAmDmv/wbYG1W5yVbQVNm/2uA8KrV0M
7HT0A+tJfmycZhhjdmoGNcRD53ho/CTFGbPEkEWgl2Ntu8c+fA1MeM0wfLHcJvqMpwN2T+B/tcRM
qhqB49njKmD4MvoZYf6wcJSK8VxPGOps0nC213RsnTEDR5sSyyRJfZd1PaBl1te1xXS1zYUqOm+m
hhIF4KDf+h9MNbIz+FOlzLY1aX1vdwsd8lwIDwetpXvsqBxqCEjGg1jL8sYXWqC66pwBOW0XzJOz
zblq3/pVhik4vcKpPxqHnLRioMgBTGScxHCaGh1fKzfDEGdo8khuvSAV2E1h9VlsZDrmJIzGTreb
isT5bI84/hKfIbpjDyzzMVoAA0/hp2i1l6PlPszp2kBPVenh2GdLAK8k7fVlN7dYHVaLUT/TII0u
WZXNYzrMNV6mtkHvZUA72P0DjI4KjDTPpwG7h3Mq5vRahLpAIOlXrb1he/Z+LJ7VovQkOv2xVy1+
TqmJGhB0DXw4VMlcbSXl/qXswwI1CMWOwgvJg8MVzO4U/uJzjtUtYa8etnz4VtCsL8lqYlIl9g94
YgVsAubNbvLK4N5YVvG4kLG60FiUhPROxdiLs5q7QkckbUqEbwdb6iEMEwWtPFi866VqU2jWTVDW
J/GQ4cyTiXkotvxVIzhm2+miUeFYbmUTe9+HkCTKfTyzGMgVhomxyxp7QMgVgriwzktaxiFuvPCt
YZQkQPuzdarJVIJRpOGN4L5YO7haNRaZQnG+kLXij0bsuUxgeKWDlADvIVhIzDG6smgOurW6pk8a
oyknxwPd2hzH9wQpBgara5yiNyHmsZ85wDp24dFr9g0FY7rNm3j55iuQqz0zdL4reyht26lsOcpn
ScP9iKRZB5Z1LVxEpV0RtfwpBKXNUCq9tu9LX+/mKshOy9j4C0ZQigzzIFbwTeXY0FR3R7Z4UtgX
Ypsa276o/dSmu1Ksj0AF2X7SroYOgi29QsSSxrBnImtmUSZDF246Uy8Pjr/QM3PcAjzZnQPnVzkA
K4P0NuQB12Jha+2tgrht36bbpoo6/C6jJE0vAJObx0H2umRznN1bd+ER8AxzsMnPRDtt7XiQ3wMd
iJ++VRGwKSimNsIM8a9kCOtgo3hVin71Ut+0hO+kG9ehv0xQpYqxte+dH86y2pxVS/1Y9rNH03HC
W3NRTntTKAslcj3lLcde8SXwrekmzCxiBbws7vQmm0QHtaRSR2XecsgI+tIqSOrTrKbzFAU10DoG
K0NHjJLV/6ybbPniEZT00ard8dwOYBNwozQt6sSgN19GA5K91Sl+7+Taev6l61SuOckXb4TQJnM0
EIEjLusJH8KtzMOeQKdm+Tr1kZGnqV7Ux7iubPZVm+NmO4pi3sdu0ekLyFj5g+thl7qNdIWuRytS
47tK4X6VDNS85D1kLCyhiv6sbYIGkKanUt+F69+z5QCef8V9iR1xCYECLcqgy2XT5YO8WzBPdHZY
mS6fde1bNQRMb77Kax0hO1ET3aaeKRRxNZ2i9nZyR7hcQ1wHRC817Mz2ZHDQxwfSq9OtkQnuzOCy
3bTjBhF/7W2n/WFGoz7CXqVbWcjebnCBrc19mUZRfhKb1ntg0gYf02ZszjjnEswkCRQAY51ALXeU
hjrakYPkI8wt6pX6MoadhMOlu/QIql8T78lESrxNlBZZeiaKsD7VRkzZsZVbDs32wrYfrDngQPRL
C7dODZAdcKLY6YWdCoeEX0/Z33DObvoNLLQsIku8zL/pcDJYsrezQz3le5Ircqmzc3cWEyrVoohu
Ra/96MQ1dg2bSnjmrov5B7dRlI73cvHyk14MNOYN+QBf5tqzb/GZi340pZg/yqCbF0J7wcU3lcgU
pVhDFgYXERF/iYthQBglOvr1TmFhpZYRUPcBgyqBth1SzZremTrXOjUu3MwQHHgjxoT9HU7seJ9V
Pm2gKZ2p2bq81/w4CgENtSmybto8oVzzNQyooU7YkhzLUj9cJSj+FogiH2aambQMpT2cNW0zi03Q
E/O1oSLIouMpyNeSDaxa75UDaL+roma5ya0Yzl9mguaH8GXKNUSuGXZxZhaaX8mA6jLx0eHWhTme
VAhdkZNEbQc5+yd110u+TN8Dpc8plXo8GED3ejJ4nQkbDoHl04PczrBnrQ8u/B8CypZ0hDYxLPKn
S7kIImu1mEmEto+iLNFgDFMZg3hn7ghy6Y11OpI3MU5743bZtPcJrwTA7LHzbDGaxQpyELzTmM30
pw6TYAfxSEJCyNVvckeZWfu6lJl/5A99GuySKgbR8VQF0bmzVcVcauP660AxhI93rGIYAA4787Zq
JSSSok2Dy1wbhf/EME3sAz72o20AW2VryXaCfrQAtG+tWYgPbhbPtMJoZKPoDXvgngJzKXeHc3l3
GTjz0m8ToNFlo8ywUQ7nPRU6fzeWVx6hLzS0hp9+4jp4gZaeRLwhSz7h1C7tyVSPbQF51EEe5w1Q
1DeDP0wf87AcsaOocXWcqPtxhmow8Ry4NBNbPjDh4qJxb/thGs9IUJKfByk0twWWJmrbTk+PsW0j
oq5CoY8WTT0I1NLYR8bTXctljqN631ju9CEOrCDedL4KPs6+b6GHrUOJAqjuSbqRAE9m65XsOTiC
W5gyQ0mYbt25YmdbMlfeJHSRfnayo8TXcYqQxCnLX5HTme/EF5Hcnpul+eJVeU89COknPeYxO9gx
um7KD70pnYe+xRN6G7qpi7QzksSY4OkoKaiEYeUkREzhB8CZm+4qJxd6F0Mk/UzyEWpIuyVW8Mjk
k3MlC3y2tsLJ2YmJ8tMnSztzs5uY9v7GFIEb7w01L4KPrCyPxhDGHd2/BRKABSXuE5TQaNjx8eV1
0cqZnsvQDruiNzn6JmGwq6nhsGztfEh58CpKLyKT4HGc1j4MM/51itpE1tVH5aU+jiXdpL7rQkaX
U151F11Tj+hGdesv25qISri07QRlKLZ+5qGGYzxbXqzOnEGNwXYsB5tuMZXr5ZKse8oY56PcUyeR
kWFUCPuGCyjKcx2YLxFNf3Mi5io77Rwz/Yii2UGfPbc9sTShlRGl10jgBcI+k29u78AEpdVHvhXV
kbOddLiGVRZyJEMmXnihGG/TsMq1yLeu6ipiScjVdI44ESMCc6Gd5Uck+oUnqatpGvueq74urGJv
N1t9eVFYCW+bBIqMFtrg/srb2f1pMrs9D7MgGE4o3rjNTWOUfbKXwLu3q4T9wo9LqONNWuXXM8VC
RKC7Kcy20lV62nZZjT40991fWhmyutygm5Ivc+W50y60JWlWg2mR/uHOHm7aOllgrcuS0nFS+bx2
mckeSOgd45mS62ba1kQXYgwXk8kJo17h/ZQuYRbuVdBa55ObdTxVkubsPdnAndkKOS4p4RoICmmu
d16djFfKUYRidV13YbLZetRTaT0WAoSb9mZtc6pjmOmcJVo7VAWcnB1hT01LPzfvITVxY2y+thU8
iHX9Q2Brujoptn1TJtgGyUrcVVkewIqARgPkULbiRzeFbrmh3c6VuXbS+LYwpk4gKBdBv1GtzO+9
bnQfDIt4Oi077f6cs3G51fSTkm1E7xJnDZP4DZNPet0Gd05shxPNDWRTANGcKzZh/jK0jntHeGVE
PLIrIXDXPVtKyipQxFEz2HZ0Yemcjs4QXkSVynjjOOOfOlBV1rD7VFOSVr3zLfBzwgTs2sV2PfAC
byCcvc3PjKp6NLltjc11VRcBoH88iWBXdZGMjoIR+G2DaXx33MOMKbd97vcl/W+hr8CSUwvws5y9
Y90t5lMcmPZaZ46GXK6aNAYN8iv3qNSgNduqtFuiAyg0NwvFHqkHk+g/lAtNXbrfSj24MuRmmo0d
ue4ti5kzprYRcoi+oe2e5lBfKGZb7pcbz0gYk3NQZkijucN012Nee98y2Q6cRN1scRjCJfpsp10V
0bZwW/ySyhjTlSSZiYlta6tWxxLQ79c45+HFQmlvsHzOym8ccdOFkaWP2wnwJC07MXop8z6PvZ3k
f/aJQHuxc7u6jDZsS3GwzXw3vtH04Lge5Dauw2Ap+TkXiplme8+FcquN6y9QPJbRgUoAprBRQ2M6
yG/R7zTPIZLqbuLZqqOxtzAoGQKzaTvH53LkhL27TZwhHTHGsIdvnL89iVSBnV5OKk6807LOg+o0
rwuPCijwa2+fIrhQMJyL5Lqo8+nhv7yykqLqLD4uiOJNM+jldgyT7uq/qliRsFGOgOJFhaWl4NA+
aQswkqO3AetXOgxMCAcll2f7tn1oWOnr1sTLCBs0VRaeR2AsF5bloGDKA3WlSyu+i3PfvNPWOLDt
XDs29GiRaAkwf1w7gxVGfwKTu7oc+7jM9TZCiAK3TMywyfICwqSr4b9bRXxKmiFuYMDCu6ya7KPW
RPM7fY6XbaMghIYghKBdHDmHseqWFxp4Rl6DgKS3zzLdy+OZhLE7X3TL1dtveW1hHID0INw4XMoA
bBgbzufPa/etb7UuW5wLqHeOBgznvBT29X8wSkSP0IGgg0H0QSvAeKmROqDIdxK57Iuutu6qWrXv
9MBePgs1aMRVgmb92p06aHG4pE+zY1HeQO7BZ8CJbRqE9B7sv/15Qo/vIgMnWDkG3to2ejJHykmq
ZEm7ejun3nSi1wepE8h9MBazd4Z6ZRFQrTieBzZG4o990KyfVQzgAYto2wg/OVsWiJ9WUuTnMiiB
VZcu2pPsEWzf/lpr7+5gTgQOOLUkrJNmrnvwfE4J50hyDgB0c3/rB2rzMdf+cetV3zQGpTsTUKXF
Kij2bw98YN38e/XxUoPAdwgyl+7hmhdWvCKKrD5nsOGJJsVIMFjZNh1ZG9hPN8K5sCYbhMzPm03b
tP15TX9GQHvHwH6xkuadNyFfexVh5EhWoYcM9DC61DMlnZuWVyEC1dwqMxU7ewBSIzT4Zz+gCCgt
B27Ykq+SgW44HVxc5SMXKppK1/vbkOFQCT8Oy+tA3wi9xLd+XAAfONV7OcIvN42QeHcM0enIspR/
v9sns9KjZg4EJrNbjyvLuVXHwald5GLfkkX0zmt5ZaEFYtWwer7gv87650+GgjI/haakRucwdLAC
BWkARqzeGUWuk/vZPITTAFvHgRgc/c6wfz4Muk3LLlqGEX407fMGcJgDNfw2DQ7mjzWG7Z6KcYtK
iXCFUkPF0dTALohy3tkkX6xCPFlt/FjpdkMdwkL5+Q9JAr+1yOZsttYAUTAc1vVYVd55MbUIRLMJ
En0SyXf2zBdTbzWCxXLY4T8B7b8DplAwUptk625WrfdXhxJyE2sLP60uQZ9n+8nxIOBxFxl9jXeW
4SsvHo9oWAtov3C9Cw+eVyLu9KyM500hTRHQGxNamyNFiNE1XbQWQswxsu2r3CdAph9qavg8oC8a
29Pf3f54B8wxUpF56VK6B9uf7GOrU9y1tqokT8bK6osSs+RNamjgJSAWZ4uAKfj20798727ok7rM
CcL5S27V84/tc9d2KsivUIoRgiA31ltCiLyzKk8w8glq/KRqZ9mmxF6988VfmfCea6/0Gehh+ArL
g8O4iy2akClas9oPQLrY+M7Bb7htV0n2aergZs0Ky6nOUuk+89t2n/RuuaOdnRy//Q5e7CUccJhd
ww+CWgTb6OCHTETDlW0Z1nznFku1itQXb6BKz8ew3Lw91Iu9hKEc6QtGYYuFEff8dRejHuzOo95X
hLCf6IKsQ88R8zsny8tRmEUsJxK4cV2mBHk+yizT1O0niOVaiPbYzsrsdrKINX77WV6+Np8di70q
QsogxSENqpPjFCZopbZNwzVySIlKSBF9bsQAFeDtoV5uST4swshxsTsPIxhczx8ozvWQ9g5DWW0q
sKZpkId1Wejvy9wHIVt6cLIiMery7WFfLg5KOKpFWJQee2F4UB5nurUModuofwNLHc2e5ZxPRVxd
DHKcL0xno2ytEeP53Xu74SsfkIGpHAMbQpu9UuOeHjmyGEUcdn29Dexp+lhECHBmR6iTtx/vtVEI
naZ+DCFS85DPR/HiyTR+U2LJRlTUZVUHD1NuNR/+g0EC/FRY6l7025/86aMMPaWl6BGmh45yT0ap
i5thqcN3Joh8ZTI6IbQlH85rFHB+Pn+W3iGtrqziik/Vu1fktNJMpHy+8Bvd7EsHfnmUFemxb9z0
Q49me7uYHnGY7eU22gVEhSg1svPQTNY9st3w69svYTXcODjcfQoDj6xM+LbCDg4+qD1MKI8A+rD6
936JLNFf+kbf+uNSn0NPzc8KM9fbxeuB+IMx6C/D0K32MujHK4SJZC+6Ey1BmY+f3/5dr03wNbCB
aQ45FyeR52+tjfrZpY9cb8tGlkdJndGxGSSmj6WvzhY9/EyKqjySc/Tj7XFf+VrEiq5lL7vbeql4
Pi7oGiYkkkmhfHCVIQ4BRmL6iaMo39ulXt5xVxa0t7I+PeG6sEOej0XncrAWncEhUiXEoYZEwLKY
nX1ZwJDqZiJshiTDAt1UwZUXLSUSp8V653Zvr8fo8+IO4Rh5vRjkcyf8HZb6dBUU0QyM1NHyHlwb
8x5b2fuCwgNFjGmBbOf8VM5TdEa/YvoKO8N/bFP7ZwsjmQKEdoi2rfRahabaD4rw6LIt4FHYpfbv
0pn+TOKWi3c+akMMsnDRR7cxicjoZ9+jor4yXzyYryREhIIT7PC7lZRkY9z0KJb8ZPpCDFF4GwML
7UkKq26XgKRMCXfg0kK58M4CX7/SwQv0ArnedqFCehDen3/F1BVdI2gUbEvp9t/GEJ2MgAJ7SxWB
s/IcvbcyXlmwBIj4nGoeDEIq0+fjVZCKbJHa2ClCJbylyCbprnKdd2rPV9YBwS2YLVPdc1ofbgsc
MFkuI1hGVUrAvagcfeHSfL0OVSOv315y8pUpyHHi8PG4ykCpPjhDp85z2WBazDQ7mW6lUxbga3N/
LgfcvlJyLTfdKCTNasFSyWysncbyk8ziC67hMQYc+p295+UbxpoIxiRXjRVVWK2Qni6JptCJ6oey
3LqWzI9dokTh7pTJOyvv5byhZICUCUDCLkC18nyUyE7mwmEJEdo5ZZ+rFphyaKPxpIKwe1VXNATe
fs0vvyjjeVR4kE+hoNsHOyqCGEGxyXiuXWVHJL9jQNBhL5HWRvztycNQRGtw3NkY2hzydTNafYWe
mmIb9D0aqrU8WlQ4nXpZmL8z1Cvfaq2QIdavdzRq9YO3qGBqBAUzZiiy+sgrffc4HaT1ziivfqvI
54y0qfGg9DwfJZSpUNPIA8UQZ/hMXnte0efYdhPWRbGvhnfqn1e/1ZPx1j9/crEPJi2ysEXCjB3I
cqd9rF/gledH6VS+hyG8NpTDUcc562AOssp0ng7VRibGLIZHS5oW/1Bcu7amKzAs7BP39O/PQM45
oryp/mk6rm/5yVMl9thMa9gOVKDOPR06AqGdqZRXteis3dtDvVJ1wYYHMsPdi3YJ4WHPxyKZGUYU
quJtJW35Tfs113Q3D28a33YQINf4XSME7u+VvXQQxtDL+qleo14b5PCVjnHohWVOu79r9A5JhXxn
Nb6ct+vvYz5JuNlI+Q72GIGGMGp69lfUqmQ+yjg+SuiavrPHvPy4oU0J7ROrTjntH1636EMDGg1B
sbWhFh6ncYl9vPbJnlCefmeolxeh0OG8QMACERc49mAe1Rl552gQMHDMlkrtYAkEn6YQRs0skf6R
uBysdkvh/F79+sojutBOOBIRa3LXOxg3jqDTugZd3zCPfrypErzLGKs7mWx1HkB1veW7mzNm+XJl
D+5wPqsAM2c/jnc0YwXdlrqqfwi4Ah+lHpd3PvPLXwcA41NhkV9FiXD4VpKomxqxBke2dtjfWSKp
L3sBlpQm1nsw3csPEHEdYz6BPfIBgoM6BGshAUidqW1hRdGjbatwM8DDwgdduDjfYx13ouf0vRbJ
y3lMzCRYpyfZHAWtkufrLG9gHugGlKTWrrkPR2e+DdsFr4S31/P6458XWRR1qyugCJhl8lBx0nix
V4dqAn+jhXhGqBsU7Z5OHtzpED+froEZM4zhiNeHwP+4gPb19g945Tm55lMku2Aj3H3XP3+ydynS
gCO7lORksLnto7rP9yqdkru3R3llulBFknu3Xj/C3zqxp6OwP7bw7LqcVq4z3JK39gFQtnzA4kL9
B88TIUGRqHc4oP2D/XHWCW4+1gCFUUTxUdyUw7dARM3Ht5/nlW0Y0ArsFOgQuMcODqbHUjfIcoo+
3054xOxzu4MRoLpw2gVznGOAEyV73xTzzrU7CBTF3JNtN37vPIP7KKzdI2hf0OFz7C8kEPd/MKmY
VuvdKyTA8FADquRI7x1SylZP2rswMIG3laJTv+ArgcZEuNzC/bg6avxCb71I693bb+fFnOK9MGvY
llE38SUOti52xzbuPYeop3xQ96kVEZNl4vKdp3x5w6espjYCgFhBZIrNg6lrjYXhME63AnbeDCaU
psf5GMM9rwq61b5SIUFLIeRPPLxIxEiXr65Mh2MFw3xv4em0b60iuEdwLv98AX/LOPX/TYL6v01M
TSGK9+la0/97pen5V+JvM/VUafqvf+xPvWkQ/oGSkx3HhiLigkewYfwpN+VP3LWypv+DrIuOHTvm
X0aqjo2IeoUHubsgtOcA+qfa9Lcm24dSRDWABSuyzb8lonae18V/5vRASzqUlMX4l4y1meNjOoOX
cLGx/bLMABZffKNoOk5swnPcNVGsR4QfnGay2vR+eVarO23hP5BI6FoYUeaDj5+9iL8mdk2YVWET
1xEqLPIg9R0vhdnYY2kDbNYYWpeIuEz1oHz7KIo+dAM0izS8CGR7rLT1caGUw90KX6TiZoGvR1Jv
nm4DdT1a1Ux0O+kR7kzq9K3tpT8mFjVOiD1/zeCKUH3XpXNK4yjfTWleX/Bar3xpLjoMWDc4IOhd
Xuag7+RDJzha5D1algXQHpMKP98JlNsymsMtZmx7qIIwYRPz02qb26gYj2N45SE0mC2c6vNx7D4P
Ca7nEEJ1+iOIsq1VCeJcRHC3xCtR+SFOf0HjIxY3xLjAs7cBV8NMXmsHGr3bD1+9uMNwv75vXfuH
l6/tAMf+gOJ0P3dErdVEWqoytC9bvB7PIDhfz0lr7c3qvhlVWI+Fc/coM1wMYWZJvGTGT2XjXS2B
Q9C67zUPwTwTFFbmw3FXtu0jzN3tgLPmTnVQSPdBVhtYtbBotnHik8Q+QXLN4zY9hiLu4vC+mPBm
AUi9QvnE3yjNx1KN5szN3aNMYxvZo1r7OcdZc4/TU3bv10t+ImtxQXs52NXDPOyHNv6zLv0f2GNe
t3B+Ztzw/4dTw0p0+PfbylXddunPtvrH5dc2IzXjH6eEY1Q/zNN9Zv03/GXT4Pp/CIBpKaCfrFAk
wNqfOwzF1h/8JahoHBtrF47F/9cOY4s/aATC4WeXA6MFLf3nDkPmL71iigqos/BM3PBvhWc+r2lD
/v1gagLAVQJZsAce1LTSUlU9xd50o6zW2QlLPgYK/VVeCWjyVUX3r0W7+ORt3fxZVP6j6subGnGn
+e//8/xUXsfkxghPnxIMcFYeskoaEwaVU8nxZhlwr81EhXBHl+Xp26McgL+/h4E67tBoo6yF2bD+
jCcFpWzygj1NDjetTKuLNC8JEcB+rVhc4iusCd2RsZNLNarTqQrv/KJ5r7coX7xcrkw4f63gJcwW
SFbPf0EdDv28LHN7E9YdEaGoH47GxvOORDSQsMCV6qwshY3CDZ8qqIA2LqwKAza0oydKwgn1/HY+
71NHXcpOJucJEp5vjj+k77yp39yOf9X+vCmgJBfxNzbdfBCaAc9/p1hSN+eKX93kTpUe+VXO+VAl
1vFYlSQv2AtHAeamBE84+iqzaEgJSNI0GvHecZcfXZak3wm6d64wztFnkAmnyzTOo5PCDvqjDg3u
MT6GRPKEUXPiiv5m9OfxQWK3u6E3NfMZ5ID2SFSPfj7d/d1JwNResWOoozwmhfjzR6vKGfkRYqMb
L1LkrFZywjfOyy7QOZgtDHiimtx2vHLjctyneGwfVVHxXm//OXK+vl6i2oEBADspF2hiPv8NtUGj
FXq5ukHdap8XhfcZ86Vq74x+fzQH19ECzcDBRuj47z475Qe7R7Qy/KggDilVnYjM4FdlcjMG2JQv
ofxcpP20TXOP22puopOsS++C2OMMTtA34NFobd7+Cb8L7Gczi+YiLRj4FexzfxrRPF2DlYzqKver
6BrBhzkOEsvdab0Et5jrjfswDopjOd+5SX5tbOiHM1bGJuOAQt2z7NDo1OfK0aRrDMX8QbXQuDPc
zyur2hWdfOgKe9u5mxYfwHdYMC82KI9Snvpt7W1TER5CW6pzm3GybDJTsii4m72RxKBZx/u3X84B
CYJ5wb89BBhkC/cwDvAONih7qlHOBOFyjTfT6ZT01jF8O/csxIiqx4P4SHbt9NVp3G9ZT7zN4pMW
1ofvUeB+z4JnnwjLB1wtcDPhRGGqrrP3yTZpcSmrhnqxr6ERiqu4j9GHFPHD0EXhTRc3brvRjpIX
OG25Pnqh4ZvnaSjAPY1/Jo5WNUI2TAiisSaZCnfNPQgSnnFhXm38dGimk7TT61nito+4mzs/33mJ
L/bY1RLGDYAsqBqp49YC+snPT2qu+62KxHVaejTMsuSLcZhbOX1iAk/kPKCt7CNiaumQXQaZi3hk
mob4NBhgxpJCouyNO6fy0Rt9c8nlLkYN6czJZRWL5b0F+byYXz84TkjAkR7MKtDHw0a1HU2qNIgA
r5281BTKXnc8aqjh20TJI8tKcE0dquC8mpvpHtKZQUok63mTDfiO4xc2mK1yK7KtmzLvrq3AwW6y
qqLhz0X7P1DP/S+9M/JZ/n1xd/PVKjLre5p9tYzpn5Z0f10d+af/ujoSpwEeiAkNEAPuQyHH5l9X
x+gP6jYoujS5wGyf+W85f9DxY77CO6Wqg1zyz8KOWyXWIbCGqREpkQCp/tbV8XfL5F8L+8+rYwi7
9WBBE0DQEFxg5Sc1SQtkMkTDFkN04j3tpX2MkoEFYEdYuVoEWIg6k8fg9Sny5oxsH0SOzSlZywjD
wjD7GgxtfdaKKfnkubV3lizFA64Kj1OvzVUzBoRgVuVHvx24JYUYEE+k5Wy89P+yd2a7dSPpln6V
Rl8fJjgH2Rd9sTf3oNkaLMu6IWTZ5jwFpyCfvj/KmVnStlJqHeAA1ehTqItC2XKIZDAY8f9rfauY
wIWTvzB7qOoN8My7PPOP4zgXV7GlNKJBfeXsqta70MJ+PM39Lrt1ssy+k0Vp0/yZEkzi/PJnTZnf
h1Hvrb3ZaldtWIdb2+QTwvsFdfHBzCEVY/4jMDJpSRdl31qaYxsYbZuesdZVvMTxtK/qUK0NOTWr
qij5LSf+9t5ptfHRScrwOk6loa1QPkSnI46yexIyzOMom8WmbkQT4EjG7I8f97TLK/hhJZycwMrC
6oeV2tUeamm0rzQhT+qpLB9nkzYD1dnoJjQMcSs6w8UDruMezdBOaxjf9ijcrMumQoXQuuYMWjsj
f8AoRWCIiZO7r/M/MS9AWmd+rV1R+tcufPZxhc94xiAHbJzTRnQ+RlgfS8MejkInJONqrPvH1tKU
t0qZW5iuPJ3qmi7HYzpq1XFVYBhx/Nba2XbZpUGn8vRsqMv6bNLc8lMWynIfJsRLYLHp9G3sApu3
ZFWe2Z1r7utUT89dTw5feqj560oLxZWbxv7FpHLttIyq4fNU5fmxrBxCd+MGy15R5BczKQPnvsJb
Hrp2dWqHJhEmtTG4q4L4jVXHthDqShyf9bg9MJkOZHpCIA9ot+A8dcwcEs5scHyH9k01OMWDqEsd
1UjSrT1lccgNycryvel2HKz0WxTL+sxJhkuvwGJeSKoaiZ94FwI3Hk6djoSSjsdlmdCJw6n94RQh
mbw2Lm4Rm+P+adn4L1hG/585Fv+5AvIJ/uf18/qhjF5ZNfmZv1dNGpQOidQojxbxGbuevwtu4ql7
vmiQbbro/MlfBTcYbmi++Q9iQz6hy0n5T7wbBTedzQsdEorteGhQh3wkueipG/vaqskv/HwfMYYI
adwuIQDVVHdDAittiLpm18nQ2GURYQipPSF2AZF0DK0aYrlOz60q9Q4CSiJ3XE2/rqM8x1RojUEz
Yb7TiopOp1XeJ1CuVoOtz8eNVxcPMgqHo0QLUVc5c7dBtiNWkuSFvUIAsp4Nh7iNrrUhIWUOJZwE
Z6YgFzsy63MWC1qmmd89YOWezljjAAupMNnWTWY2KyHd8ds0dvoxll8dS6SmH5eNX61lP1Dh43Ry
XLuDvfHwNm+prppEOBY2EBG9SnkzYa6tEHa6l5yVQEqJyr1FDdKviwqHjpXopLuiWgvKfuR7YYQk
tfloOMi0URQggWMPQ/1FS/3uuortcBWbzXSb+AvvKImnH7Sd+q0vBXmRoHMJ1shdOLhWsSKxw6Tf
UwJSyeufoEO7lTZQ3dLpcK84IwljVYmBcme+8QhBWveOQXC7k8JHzSdvJUKvJ/FQJP3alNFVbjvx
JrbKs3GGhrBSjVHsezztew33LfbGmYjOri7ucwzsVx497J1bjfMZdfsh0Nhwn5ZJO8JuqDQOrEN7
PPnJvnTNO08hRQanRPSi3cMV6qAQwPHOt5MNvL2cXVA+mSSVpFezt0MfexM36c7DrItQNCOb2pZn
bqYGQlPB1+ThoO3zSJ0W3O+dJcDlRpF+M3u4ysc0PJpERLYqrYvV5JGpE9VgUppBQOD1VLRvCvOy
cEGp4PKTp4SPZJeu7Bwsz+hAfLge961Ft6eqe2ydCvilPVf2fgj1+nYQY31N3tAQxFEvTpqM4tMq
t7qQ2iJqiHxU4J9VIm/7fsFIz2NLxodb7P0CKO1/L5C/mhLsuP55gTx9qLv4IX9ljeTHfq2Rnv4H
gkGMgEv7atkIPt9Z0muijEgD86maSC3hrzVSp5jIqYZ2F7UcFEisYH+tkVQTsRoZPsxXl34kSLwP
rZFLPehwjVxAjweFjBbVckba0SJHNXAutRBhaLGBZU+OyppMn1rFX0umjT0ZXxWi7lUPEwCZ0pED
i2EVZkhreqv6alDLAv7/FcnI3UR0a58de+Y9DDZ7l/aXphSQq43iZ1jMN5o53cXzeNMZKfpJH6KV
TkCH3dXuOmoxSrRWDLI/OlJLrpgkjcnv/PN+bNlHiWyX1yVVPoFYop7aLbSiB6zFqxi1c5BJ93Su
SakwsPjO+U8/dUCzJKfhMN1TXNjXNjie2bgxW9eHfhASp+zpe5eXjF3KVSmHq8iQd3HrPqrO/jrp
yY/ej9k/97BgTPNLOsz7XupAdrxveUM7w5ow54ZK7PReXKReHrTNwAsaXyuWYnhemP6HZuWZ6RhU
nE2q3LiJopEcV0f+aK3xKq9C44ybVcYdzln/EqZzH3gzCtaqIF6AWA9wO0TiRWAkRjN2t1MznMOG
I86sgCmWJNH3mgPqio9QENvGrqkTQOAa+/x5phrUkCuVdyuLf2MljSuHRWPt5NDyB7e79ObKX2Xu
ua9lxpGbWTtNFzF5IvPaT/yvyOrGTWgaKz5S52WiextFoROP2pRBvpu6feV2e5DStD307kbM4OYQ
IAwk8UaVtQPH1O6SPlGnsdMle/AWO30AezP5/XAxR9L5Dqoanrb1GOP+37P+aptIWdreD6HNgNpb
57X+yW+lBhYVVsIqJwnLm5qSCkBO/GVoNns7g5226jL3ZwwBckinP+tF/19v9Vg9/nkNWz3E8iEp
X6xh/MCv1cthIcJEhtJ5KXtS7vx79eJPkGPSjl9WIui+S6P8r4aHy7mYTixdAd3n6Kxbf69epsPq
xTFaR0eGQsR3jQ+tXjRini1emC4tOr3W0rjloI1m4qDqRligxdQApefGXr/FR/uzwmr1kLLLPJ0b
LQ8sWDfrLFXEtsb+fG/GpFtNIO+C2Syqd2qA3KTffhmEKAIpPG5GaK8Hu04iJPywNWQwe15zxlE9
vquBC546yVSd6nZG7LKrNe9YW54aLP9av3/dAmrSuD6oWuCuOagQOHU5aiRRs0Ot554Gctr7x77s
CSnMqx6Mq0rCB83Gd7Nqu6FYz+h1iY9MYCHoIZU0p4/vncmyP7GN/Maxrwwa1wopSznW4AXGPANl
4WQPTd/WvvaZDxSzB507sxNk9UsujLlWd3LRlYKKqcWtGbF3bgWxSJPoQBVOiSbhREF3IbYkCv0g
wZx3Pc1OtWn0pYM9jvLSn6YrYhnXY9c3dxMUuwpoCITVnuCfbi3Bd/zIPVSQoJhsusymO04/8ZPC
dyqzgg324E/uPbku/qrQdMBHz16HV1pcBy2VX7fYMmnQLaXd5ezy8sF63ZynWlzLoBH9xqC1bi7w
YOWTRUkfudPCs6H4btTGbiBV02rvy8LbifiqGTKwCtG2EteEOAlSRGuAoKk6avJ+1ffOqub/TuBa
hlkSeASowszY25X2zgxZ3oHDCcLriGnFXjYUCyT++WEI/g6MjxR7AngwYuU4jKyNLCl3b9+k5V85
HAX/Ib5Pn4Mf+NSXoxiCcwF2BolUqbQ3msPzLcPLhcsiivtZIBXMF+/G24MeGJ15MhReUenQlcNp
SlOOheb5tUWWbNPaBSqE9xGmkF3opyP4Sj51QLQeHDO1OKrYtMB8I6ou4VUBRerASmAJ4AtZxLF2
qqdm+iVtDCRFKMwDclyynXIn8l5SL7LfmUpPv9CL28QvzFpKjxjtIR3Fg1841Uy4LxFQNqGyKZDW
2K0XFud6nsk/N1O32srectfzEIqti91qm+AXW2t6LdaVsWjC23hcO1qco/yqGlzDdbsHDpQHILCq
3ZTLY8dtL4u8G2hCVmlQmI44MyptvBgxze7cWgfxO5UXWRqVwWSX+uo/cEPLMiqZ3vaQfkZQBifI
mMp3rvy3xRFbqsEnBOnWUuA/3G46g2ZxPSPqEMzme1PKoybxhnVk2j8N0yUuDdfQ25NjmXEvbjUj
4sXw6NKhscUb93JuQPkjyA3iR1BLeTORfbqaWLmCTKN8Rvjb24Md9H+YiYxGXw5ShOexMz9sUFdZ
psvWRv3i6C6gSqfb1jpoqdJONAQxlrdtpgKZ3Cf2nV5mB4n6+fYv8NTcP7hcvqgGV4s2gXPDwSKF
51hOpPc2QeT60S6vCvs474vwKBdzuA5bJwSMbDabvkT72TfwiCurYckB1Ltue0nTVg3iSB98P6gE
3BWru4FsPMFjin1i7joITLFNWSEr4xWYLTbbHqSWvnQx5LV4bKtImrsuSxQxKGe2lxJwOBrap2JJ
botpKW4Ibo6u2lTzbrCAlrs8rOE+pZRwSf4yNw5oOihDnQd21RE0cvmNpEIlk2AjP1GUa2+TuOmP
DVJFV4ng+akMZtTTPfzQ1u/NNsij+l+PVT1JmuDd//5HKd4y3t9/7d9DA7O8bv+8A9z1D92P4iF/
eL4HXH7k1x5Q87w/mNBIPjEX4sx8Kub9KvNpPuq5xV7FcobYwHqqAP65CzTEHx7+GWyhLHSYbp/L
XiwSynkn2TliRaFp+qEzLB6FF686dUYfJ8ZiQUfiZ9P1pA/z/DOQQf0cLHT0O7tRyaasAfVVJHQG
Rdl9whpSbDrDKdgGRj+91ChvdHhb227QLlUo9mk6SeZ23W5tVUarsjcnivBZdGRmYhQrrxWbMIuR
TzQU9CeYYayO1jeTJAfWzxqg9zTeV2kCKJrPzlw6/amXELHnkFK0Rk17mXnDXVkUfILC8cGoF1g3
X4CfQnnDppno5Ztj89Mx5nwTpZAOgSGtZ1FnoJHz61JozpaPusXmrZ/UhsJixaaoN4HPU+aZV0Ye
13tO6RHSDP2GoF2DY58ggyn2vC+d3+i4NSK7THa5hPTG4pU9Tl3dnU7GZG35Y/cMR+t0SY8pmlcW
dDLaBlYb4KO33TWiV5DdSbJEmJ8r7uWZN7bl1k7q4wGO+84Cix8gaFuzq42jFU2L9qSHwEDMMSz1
XWxJ5x6etxVIvdPPUkOe16nxWQ8NWs1Z5iLb06KfPnDhJUwO42YEWrifanC2fmp+9bKc7g8aPdID
yZVL7FLbjxmlROjz5MQnZ3Yr561d2M7nqZjIgPXNfTPqNHvjvjhqS898qGSZR5RvAcYnyonvc6L4
6LLMFFf5CrfHjsq/6ghYvjuiaU+JlnSPkP5Od1Wjtd/MqnnQ+VSCCaZ+0BHK0Tj6irojUt956qkC
CJ9dzViAzUuVTEiM1vwLP4dF3DhVcwy5XQMuWjY3nakl69oF2Z7AOQETnt/NaFSOvMzowX1WEOqI
pvweSa9flSSDkWfdJ7j40IOal7FbWtpZNzZpt++U2bHlzFRxGo6dlm5AhWHvJd0Mor0KyVlTMEgD
tkpYU1XUlPuB5k79JfTyDPDoZJZXMVVtNtCqG6GDCr70juhO58ixToGBX1H3VRtnYD9Skne1knNM
BrT0vrhjfu7jHJg0a8JinH8xu7EKiqm+bUOfdFY5XWuNbRNVZeEiqWJyRQ1cupRMUL32az1GKfkF
DI7d3A0aCYoOtK99J4du44Ag/6K0MdkmRiIePZWmdZD52nzttll4XCQ8wChySSYPx3arxqK7Ttl0
nxaFE95QMPd3qSZI+ZbK8UAysr/rU2/YCqcxr7JK5heqTYo7a+KVzXu0k4ClcQsnGHWrC1QqC6ek
sJJtOXral6pw1ae+NKH086XsePfTgaoJgNh0N2h6ta+d9lJK9VMPBw42Y2WsReeLlev1eTAT/hHM
idUfQ6BO4BAWF3kY3mW6CrRB6Ht2YE0leijXdnYEbpzyiCx+AHdQa+BQ5bYZdHDDNieYMu/ZzhJd
RugqoWWlrW4MiJdlmHKukuYGERA8/Ei7ChNQ9mn7PdSt7kdHu2zbJ/5CWrXtLNSGE2TpsfY5a10v
Tk5lpOU5jV47S5xpE43Af6ZNK2wIrlvXCenRBS1dx1t64Cdz6FqPlsyy712Yu3dOVbqfwjZGctXA
sJTdJ8pMDq0S1Lp+50Kx9OZ83zQ2FPdZ0udb8GiXaeI8dh1ouFQB8KSHvCvjwd/kNhWsMIqH2zYO
rfNSu3IbEgLoKYo6sFkfz/oGP0GObu3UJ/ztKy2I8MJq5uEsTIrorO/LvNmYVokVU2ruOcmiXbNp
NWvrVPOpGpNT4IYnXi/pOarymzlZR+iqOBC0JefJmr5CohKC5uW1inIjaH390mEjEdZ0aseaFDrL
gbMN1lNttayh6NR8bVS8TiyHs3Sddwg6SPeEHJeQOFAPF34KVVIj8+O2EDpI9ZyIlZUewi6sjVTX
2NJINIKZkYHDVsT4hkIUO8OoqmSDTC2Y5fyYO/alqgEornRrHI7qAvBSmcTWz0E4Gy3vXeh6A8R8
1kzoLu4ZUfQDoYDGCc/LWrMThExdEr3gNEQxhCqubtys2YrEJe4v18p9qXT13XSoP4xt637yo8k4
Vl1y3do+AdNyqm4s6E7rqucwUuuOHgCPHzc1DZh9gad4w/yl9U/+hL4qO/06h+5zhb/dBZTd3Oma
l5+g40bvHEXfWae2qiGKtqG/961SHNZFz/4OrlQzX3eGf+ugktqWKBPZHWTBPORfojoZASM4UWC5
3URhEY1lhJ4qaJWC+Y58QcqQIko03eNQ5KQcRWRShDlp1fO4KwQli0p1O8JVc1it/njRGXijzeyz
nQ/RDl5tspJNo7YepcMtMpHoRnTR59BuliTZ1iPFTVwP43w3D2N2PYDxglIPIisfnGJvDyB7KtXH
216nL88eZGkZES4h052RlNV5pPrzFqvTxmhM7wTKvr+yEzUddWY5ncScAfd5D++XBEvo5aHHhY4T
sHpfpJtkIpsHu+N6Qequkka79PResqRAF7BSMgJC4zwTbD+qvh222QKEJEZAnmCyUetCLbkrMysV
vtAb2lTbtLfvZhycVjJoTXMVq75N+AC1kDFs6K6xTQXIiulErMyJsJMNKQO6uNXyKNtpljeYgQn7
q3toAS1fTH51gRN0a7LFAN1zy9LtrGyXIORuIJldJVq56WScbhEB7LtysL8YnensxjbeK98/Q99+
iVRwXBsDbc3KlgD0Yr6A7lmFatZNpoCQ+SCFGR9ryVEkiV2qEq9ck1uxTUciDJIvfFYfBjLpUxNt
r+9nyDYW6a0a12g/JHstl4Ti7rydw5qVMT5x/emIsKONgtjaDvKxr0nTiQZfXWtj/Imt6FVCuuk2
Foa714gbDcwWOOuSAT64Qa6GHunhyMrlhbBzq9i4rrtsK/JlnxanPc6K0PnswEQNnLCZAAP3/vVo
FtzL0f/h+H151tNOXA3KflTtXGyBuctLPFwDH5Gwqy/qLD1FsqdT1O/tgZp+QMkrSTd9zsZ7U/cc
KWGg0iyYz6SMiGXH9IXaAjO95ZxleByoyFmOSsWR5nc0Z2KQ0NoRWrd0+JL5Y+I/wq2dzPDXEfpD
B6LXBQ3Pjzj/fBJ68bd2P6rzh+JH+zLN8d8y3NF587i0nkD0tc/PSsvf/3VWsuw/eIWW3DTUgX+K
G34dlRafEYgIg9owFiA0qdQj/ur2OX8AcmBbhh4CQzDqzb/r5cu/R1EXvAJQCfjb6Cg+0O070IcK
5K+Ma+vUYHAdkMt3UKKufHsw2jAhEmaYpYSQMvJF15fUEszGeX8t2fxdoiI1Tv3aDr+NlPQWaI0h
v6nUZT8rZGvuRWHXn1NDAVNdgmAeKset79pQ4DJtekMQPZ7iMF2LIYnLbWniM9o+O52+UpA9qDUu
Il7k39T9sHJ51GUPimhQ8ceKWFeiU0CvrGUi+UK27IEh4KLxEtGmhbgfpf3Xjw+LiYMSFoQ14EQH
N89XNRFQOYktUzStyNdhxUTDpRcXs5qP62E4G+W7ZNfl5PqsqvN0qc/HXE6+zxSxSo2aVWMlXE+6
OjLC2lmFILlXTWPev31xB+ruZWos5jgT7yPtaEQ5B/UjMg4EES8pKisaLlQPK2Jh6Mnx4V6l5aDd
dJNvnxTxRAMANDNrooaERM39JPkeRO4JgHZnD7oH2PiQES6wqmML4deY9NmRQQTZA3BnDTS2RZdi
FeZ+9am2WjaLKMiyPHj7Yp40RIf3DRCuhTAQ7svSKX9534y+hNtRpTMEQH2Gil2TvMqBVu8DzCWG
2iAsKY1VWPaCDOLCkgkCn2a+8+eag+04OvnJPA7GWRiW87iVRk+iWBfBUYrtiTcmm9x03GiCwxXQ
H7siIyKvNULRni7RXK7WzszsqMtqwCRzT/Y4vraKT1m43KVxuV9+NM6LnY90gtJCJEkiFLe2Xe5y
stzvJpuiZoWZj8cwamOzwZYbGgESUXLjrdrK4wBUG7TttKIdO7N0VMe4pIliYL+imsDrK+Iy5ln9
tFUdjeuYQQy8fTaHVgis1s+M3BKN86uxhLmYKJZXg8muaF1bA3hK5Yx2etrGUvGPF6rs1kUr4Yha
TYp2HTgebfkumk1jI4Cu8lwnChJBRkx7ek2/97iJUuCXBtS147FMw7XhzsrZ4N8j6qNoCvWlhJ6X
rDOCAqg2Rv1VDrvjKq1t5wZXYTydxQaH8k965NM45xhSXFHUro5ihe9t64Cymb8jBGqNjalV2mOU
I1O4RJFNe9kZtaTZIPeZriqvmmHiuJPPtG67MNq5ecZWJrdTSQBYZxd8n8H4aeu+l8bA1rLNj0Bm
cugviE5pV5mOqhNU5gTpH7/HBsD+iIa7JQ8IeyQZIetRc8YbM5zksalD99/xU0yQPJTmvG66Aqkn
va72mv5XRNB3GJk/CdLxxxUrsfWjShzHCJrUtCjlZ0P/gAl1vK1JPrDXfcJzzqOGTUabEvKxUnRA
SITA7R+oYWjkScFDU2uKsUsiDEkpId5OnZw6T7o4KPuquWuX5XlIMGyv3WXRdpfle3xayctlUa9a
k/XdW5b6cFn022X5J1qyu/4PaOc0jhpJq8/X/A00WHejIj0xVq4faxDKdUVym9suZyvLzfwbfA8Y
St97jw+XP1foKGbEQoPDeXJIYB5xAo2xiPglTIGnofjupUi7Co9OX9Unp6onXgD8wM+6RzLsdy3n
KffUdiTIy2i4gnUBmrF8p9TPt/3l0sLvhKqRb+hC3PzNB/+vG5O0gis2ny7ey1ClOk/3xHm6P3mn
xcaqWW7btNzApxvzoY3ZP9afX+y63qxn/xtWqg2dT9wbpeqH+eF/XHcyqZ/vv55+6F8bMJfH8qfw
gNLzX5JUtlL4SuBf05xcSsXPN2DGH1SuUZ0irELn/9yhiSSVnRJtFQ6sCFYx1n1kA/bE3H3+PUcu
AcWGqbxIIxZ+18vvUtl2rgjriBa5k3fboad4dT4sSnF6dSHSwWNY0uVCF/KPWqq80cj/hdlU7iXN
fHorMVXodZuZ1lk7QGxxGhK5tgaxHRiNrRmvkVL4r6yJPmJcRnIzKr44QZ3NRVD1StMuWr3NjsJc
I1qN4A4n3ZVtSr5O7RrRvjOp6axEicA1n+a2+rVt++9J+z/J9X1r0h7Jh5fymuWv/5qu7mIhAciz
tOdZSpBQ/zVd8RNzGuD8z4PDCWUsTY+/zgs+nIOFowoDTl9+nA3wn+pA9DV0XJDUQ+n49WMfma6H
TVvIti4uMs4KEGIh1xzsosqZLJC0Mc1NkfV1eDy0oDVJqDDCPd0Ly793Kujde5JUOipdz+7QK3v8
g43vAtXF+eDgYdURhGC4PnhRmjlJMjvU8fEnaaCV6XQzUo1Z94Mef7Q3TVt66UKZbCN9OqeHHuah
IGcjY5cQkCA1UiKyviPFVds5j9wvRtPV53GUjqdvX9/hrX0ac/FrW3SugKoc3FpHy5SqCjEFnk1B
SFiq+aF1cfRFIznvnDbHFT4R+50xl3/z2eJjLWNiSsI/atsITw/Zi07fgamk6BfYVEcgsXWpdZFN
lmmutFLl14VEI/H2Vb42IoddAGaseQIq+sunOE7tLPO4msjbarITS2/SE1fM5lZvrPEWCEb/jgrl
lfEWQQgSA1ZXuv4H47U5Bb3ZoEIjregkHrK1R0bMuXSj5Ai75Lh+++peeYYkqsI+pL9J1PKhwoAI
jTZJlDmRsEfgbKWmC0PLz5Kip+5WOnvLi6/fHvBQysMD9JmjC9zkCVF2cAIFNxF5+YRwJDHdz+2Q
+sfOPBXv3MPXBnGBNuE2BmbwKyD72ZHT1JRvu62cgjk08Ei1YzX1K0i/3tHbF/P73cOhzgLHjaO5
TG7Dy7nRZDX9R4tchmiUc7dzZTEkF5ZbmbQ3NIh4m5pzAOewFHmx884B8XBsltVFeA39C47moiJ8
OTb+VxpzsSRtbyAleojq7jMMH32LfK+h/FjOxzMpYx+jSKENYVQo1KzNfP6ZoweKlDmbQxFHxNUm
qgyLwHZDyF+xZ0Tz9u1be/gIwTTDxfrF8oN3jcjyRdWg01xZxYLM4E6AYhnjuLw0iTJ6h0T62iiw
+Gj7o1Bn9i8v47OJIjxQSZoTg+H1jOk+S32K6U4UG+4HXzOuhvLEInbnjV4GejnO0Lh1lFbhHDg9
zVEswjBgHKO40N2iPyn5kqxRanXROx+gA+QET2vhPJhURZYagg7Q5eWwXk/iRZtmAwa2XU1zxkOv
0qodtuB9q3GIT/0NCN2dbr03TX6bnLYLhHBx2SO2WN6RlwPb/UTaXdaSiSQsfIyZFVEOxjpce1Ta
N5FN8nrQTUb36e1Jc/jFRUtnGj7C1QULTO3kYFi8iRSmWe0CKM6Tu7GlNaP7TMOpUeu8rLTko7pE
xiOQxkQOBgmPpeblZZKxO+oN1N8gko0R5G5FfK+fpe+8CodfBOzwwqRySiUIOxnuq5ejiMHgnfZy
L6iTyTlRiZg+SdAEyN41tYlVMr/zxfvtLjIeRXmkuEJn0/SbA1/aFSkrsRdYsd9uZumriBzUkdSP
pONz8c4k/e0VZDS2hroFb4bshcOiXW+rgsxcXwQ0kjIC67xwNcdK/tJFcU6MflT/F3ux5R66ANx4
C5F3Qr94eQ/rJI0dbfZEwNFFPJZ6VT0CiaTPmVOBCD44C5/GQiDOOwdj/ZCV1dEjrZ3cJW9TD/NN
M7bJGQXyBJWDmt6Z8K/ePCR7yGIXuignuxfrVySyOXVnbp4ZpfUJqrwW5U3RfnSVXC6Il4ogFnbl
qOFfjmK2jj/2aUYuoxiqmwHL/3ERpeU7j+i1af58lINrcQvEfBYR4kFB0vIJtbfp02T1cTDHEPMz
9KKf335MBxRqVseny+LoSXMCD5J38F5JzQ4H1i8RSLcbP9d1mlyPeEBOsmTKtgaZiYux2dx6Wasf
S0vrA8pbFqr7HktaRkc8GrJ3crSWEZ/vbp9+I/ZhEKiXqfOk0Hz2OYqzWoipYOaIdii2mmHIU6ya
YtuOZbyWev9dH6V5+/ZtOOhE/LoLDiU3Tlz0VZZiw/NPYF+QLw2TVwTKMi0UNc6883Ot2JGNqN1G
VnUVYYo/I5JN7N8e+LVlBpQcn15YMBhsD76JsQwnoRWOoB47WHuAxDOilmGGcq6Ld04Nyzr82319
NtTBOu2Vc06gI9fYxyPOnti4MnvkbnHpoPKxir3X6vN1k2jmlmD06p2H+uo7Slti4VmhMjzEtFZ4
3GmB8FBlOlKY92drN7V++Z9ZdP41indwbGiiyY3HQYhgtgZ1YvcYy0rfq9dOTe/67Qf36gUtSzYr
AgWnQzRrPo9aw86JB0fo664UoroXVf/eQeHVeemSdbIc23lZDzaAGsVjBzkh8xL83LFvzeJ4CMfo
C2m+9kNlOOUx53ln5zXgs96+vtdHhiMND4c38lDgHnsESRZINYN8zAx4UA2oQldPtK3TV/GxamxC
191k3o5yyB7fHvq1WwuMjE0irwTUxoOnOCc6PRjEKkGOBvJ6Bj9xnJgqemfle+3Nez7Kwa2dRDvq
VjsL/DZGuqW6Zq8bo8XIofz+Q+iiX2vs86EOPh1dQea5Rx8kQIzXHqVkc27bjjDjt2/ba58OWprQ
9TleUmhf/vzZuilKva1IhRcBRjs/MAjPXbc+OzKDBm66mr2qfWeKvHoHnw148OnQLaljDzQFTqM8
fywhQ8DIyJPbdkTO9Pa1vTYlKF8tymUg/iClX14bwd3kJ/l8FgcprUchh+lIjqp75xP/2gVRTaF1
j8UB5vvy58/uIKmncRMh+A0y24eeQvLYiYmbHuOPF2/evqBXhzIR/tkczCE7H0wJUpOiuK5SL2hK
D1FsoVXfBQ2rfR/G3Ts72VfvHaUbyIZLx+NwXtAjmyWHAhF0eN3W+lP+juZk70yG10dBKoFyG+TD
Uv1/fu8QgYHWkRGtJJrbW8Py6tOpGvt3ag3vjXKwPZqIb0YwwxOaZMoqHw3aJrGq9yiFr4+CmIhy
IkhZ53AehCg/1cDaV4FFo5WrzJWRpck7U+C1UeAQupiHOGtyKH55x7IhnO254Fo4KdsrgjEK1nbr
verMKxNtoVySYUh1mobKwSjIxvo+HWsDLXbqk1qp6IHDFXLk1glDIuU+Oq15K9j0MwWeqhYHa9CM
KLbPQnqhZQQZaKvFph2xixx17QgMc1u+s6X5/RY6MDyXcI8lo49H9fIWGmYCfIJUGDB5hbFlK0Ve
aORZ7yysv99CureId5ABcQv5Er8cpfV6RCyUHYOqaxDwNqK2yH6U0YB+A25v9uF5gfvBok5BMW0J
1jm4h0PRsKWgAQ9rT3e+U+CabFo8anyvHPP0e7/cELoWuwokTgSJUMc62HvWWHunGggi6s0pG7+F
ZeM2YmMITZ+OMn/qFjhTa0f1Qxt3PsHWg4UCciAXu1ilZshZgrPAJOwrit5msq04nDdbgqF1erqh
56dr/swgrUoIMoooj4Og2/W9l5offjyLGQ1Un0cQJ7uVg+1CJJE9ddLivNDzzjKcM+A/QKOebBUg
1au3Z/jhV5YMTgHSnSLE4sKk4fNyMvDESFt1cGGVTJoC2YWWfSXhvMqDiJ/DdOUpBN5vj3k4ARkT
QqWFGMNYWBKHFay+jRIMvbaPQ2v2vZN6JDOAUpKlpUHWl8V7bZTDt4o+/dLRhIVGNYca0sFS7vjo
gf2MZxZJxKWrGd/PV+lCQn37qn6/k4vwa9EpcR9p1x4Mo3mlTKsuDgMw600awJkRP6aC6RE5YX3v
ZL0xBm+P+PuFgf5e/ss3nprEoXeRSvBIrdgMeZFHua/bMj2qR4inb4+yvD5MgudvFsc5/nmc4zij
qKk+AcSfbSRaib+GLlC1Gc28zB5yHWfNXnhsXq4SE83LNmp0haIIU8UdKLYxwAqUXeSy8C6iwVJo
suLZSlZi8ksNkWrcXTdpFj7MRYEDRWrAZ1gNq7s5i5AfGTegvuw9SRUhSTZpaFnMSj88Nwp25q5b
jJ/Y6Oa4tqm83MZz020QDKXXpqe3V/A0mxKkBnb6EwRWdX0yOphacTN08R5zzEI3NIzpvBTSQTnl
JsWN0/XjzgoT+0jPWf42iUgd+N6+xArYTOea2fyoMcrAuOhnfQXky/hOoDlCO6NN743Jb0/qVuSf
SN/hs6r9H/bOZDlyJN3Or9J29yjDPCy0AWIggzOTY25gzCSJGXAADjjcn15fqOpKXb24Zi0zLSTT
phY1ZJERgPs/nPOdYSqfvKXilPBgZ+T8JFCXUGP5gf7V4OOq0Nlq+QOP9lCmyap7d7fVvZOn62ih
wkdgQ+i1LuJCHItGhcXeNl08pwIzjZXiNVeM63xzEaouvhql1cGi8AiGKa0zpz0gz7ybh3ofBQi2
LXgobqqn0SZkt7dRPK/LcIAk1GCWaACfpB6+5Hrvz22cQoqab3SBXyBLmt5+j/J1e6kJmDmghAqy
JpjtVIkaupJVlt6X767uShqEVaKVXtDJkysMVK9w5UVdUu++SBGR+mU5wfmTIs0lui1rBb8dERRa
8I7A7/iQhx0O6Lgqg+jV81oVpAPWrxc1+BHYdBWAvrKcpNuJ2Bk+2poU2ayZ++IbdEp/hQKsWJ4s
Mv7Q3ExoXwc2XQMrxgLfyxyCwiJ3XX11Jiqd+xn0LPS6yQ3vIu0k+Yk/dmY4aRoSOcotdMWB/RXr
MTw8rXMzeou77jEti4scBde0H6E5ISca0Fe6Xe6EV4UNXR3TJ+zRu5FDJzhGXVDZn+vSEVHdJ2P0
2nildZpcaTBkxEX36m71o1PqYafRzb+52o26FD5gBGCJSF5vX0jjt9m2Dslv48jmXovFIMRoSydD
vNbcKMvNtxRnqp/5div1wzQjCeU0E6HaMfREYTb2VYGaq1fdsGWy0rq4wLqtAiRxdYj5Cw525Jwj
6Rtfi0tfmLI79FXS3hYDkJe0GTYC0dU4i1s58z/LFFywIB2HuGp3dejKJhu4d/VNLarG6x4H2hhm
LVtBYM2zt2wO75ESJPrWLdSOrOsIqnlcnWmpD66rTLCP8CHUj2FgOt5shdyzwPePG2K4S8ba6m5h
ABBUkfFxuDLbgmJedkbGaEuTJkIVj0V4fhlVPMZZNCdW8bO3m967iGAUYkrHeYSDOpbznYWu7iwx
nNWM66HQdsnKU3R5VtkVO5M1ms26S4ZoiFMrkit/MDq5HOPHjFskjIk02CGyQgtXNSPgU3xT7sHn
XV12yu7r4dDrWNzHK28SSV6tuS8SE/e7PFx79kybptXyxiL87PJp9jILrFy5Q2noOYeulMhb4lHl
OAsLXYFnxnoudrFtufG+nBvzAp8Vr5jlJaAbo6ougJO1W3lXiRpscTz1AgGn7d4FW66q3WKPlt4N
zgw0d0JedF06OL12sQI3HrlFZJ3iyikw8HH77ZDYmXhnNOAt6pmiBX6BFSLZwS00v1Td2B4p3PH6
vhoMpke/ds5wjWEuPkKs/f6uGwpsRKZE55COdVXz8zpN+RpO1ojsc1TK2rPit6oDzI7tqNAuklRS
oVdOJd6HDs+ePZJN4o36Skuz9hmAOrFAUIL2tBf2jL1UFF6Hz6/HY0CoTHh2FUTKUSHIEo8ZLc9A
55xscAPNwe6q6LrRlU5AkVkLhu8kAirm+5v7WhZjUh2lV20GGEFeh7hfV/1tI5YoL1diHLbDWhbh
ddJUXFlrIMhu8OLNuXdHoavMmQyOCajV0ffiNMktpZPnA4VegvcwlMY+eXIyLL22mpx2XyC5zJah
5xwZat/5Eqpazd7vAvHedn3IL6X0MKS+LuBsbJEjX00iY1S3lWnEheTqeEDv6nJBDKDkssm0nkqD
PEryTBJfdp2zt/nEGBJBs3SU8tN6lLOXFiPxC0e4vR4xWUsU/uYhkwU6UfxNe8ecPR/C0xgvIYTM
fjpIv62P5Tp5D+VQ18GhHK0Og48ats9hqDmD4lDP8JbBK8kD7M6ypuPZcJCKLvLblAURlizbnRXr
Rr+mHp15Gn56/Iku+oK8VRkaMU/uAflb7/bkez9VWzEFXrvOe6v9rgn4ROemOTosmC/mIJo8nJjb
+YnCp5qktnCTayeoi3ZXiSn/Gi1/a9IoUEOUJpMfjBk4aDkfGgYdLvjOarkj3jUERjhYzDKY3M3D
3td+G4MU8LaYvEsATrsZPtSzrAyRrFPnNThnPDUuh8BX2y+Tc1jfhm65POemqcAGNqX66UemuW5k
a0Nsrs4iadkX3Ze1cDZmQsoyeRgAUdRZjNWoSB09dy0AMlynkMq2MsZMV3K/4XTiC0wwfXk7TaKq
dRx03sFg6euxP+rBEHK48GEHmWg0v6JyCmFjSGxtTGXs0H8HgEe9qzEaIog3/Tnzo/diA9/W1qWf
kc9GmDivWFVl7WYtcWoaztmsXb2SQJWo8Go8AM5wW6456OmGCUNCCVEVCd1EEugLvHX2YZiGDqdo
oqblzc056S9X0ZCeomcVuB85VlRnb3z8SMRYGhb2KQxVofeIwFUP2K/1xgczBqZZQMsMZf0rcqtq
+JSbFZJEZYFKbI++ClczP280ObP5mc+ry1oVTYpf9w8opZWbH9bgTL/c59ukMK1jnpgYuTRuG0yp
zwc3gPoWZgxBkIUWGVM7aba1+iRq2W3eImTcZ77P0nFORtQkUdrlmyLRJAIqexBdqPWh7YG973Dd
z0taFR2mp9xt65PHj4FTsBlrbJ+z335xXMtiH40TXkxRlgbpeMcUCobPOLjpVKnya66LHAScuxGl
2iFlOviBCY49i4b2ULLfrFK58HfwYkXuTcdWhzt15ftMiYdGiNML6qCbyXfr5KC7Ynr3+bOtfVwK
6+iNclVHqyNZaxdP1KRg2IMmxou5qYe2ln54tanGegMhzGvgFxEBV63BBLCHMTA5yWGsg21inVQA
xvS6ekFR39WYoq2Y+IvW1MXJLkanv1wGsZnnaVrLeceVIeLXdiC+NBVDVH2sSAENFB7J5WeS1SSH
ZukmL1MLw9FMGR3/2FrZjxmfILROQP8NgYdbuZSZ54LIxOTfO/U+dtfksRj1eOuKsA6urArXL6IZ
LLmsHMt33XjeO5nYQ/kERLoZj3Dw6rtywyCXTWMlT5NWakmJRvJA9iRtTcXIlOY9ajcCc13GFQXe
B2fAi76QY32w/Sm+7/XcfjtNpyMcAfNipysZDFTOHlCknV9H22Mbif4XB6L71PUOWWSBm0/F0Xh1
HaWILkL2rSYEGtpL4nsQWfjHrnGXT23Ng00HEzPdzIUWFxobUQ7zwIfoN3Dtp8xp7DqdGrnekyQK
6TQYnPyrdkNJ6yJCKvdRm+Zri7nN9gPg4mt7xcGfLRZRizRvLWBp0HvTCf8pVeE6e5E4tFwIWH0Z
F+08p/bADSRg+gEUm1ERYNCsb4MJXnOjRWa3xUegPCjF3fkX90M5JztfL99yhJ6ocsWfnLfrnUMO
0R1u/k+cO9WOWVN9sxU9v0A1T3HRcO8M833Jq/5ENEH1DanZXS7LcOnB4CzjIexKvFkUCU6fcRPO
kLTW+cBOxTrUTeFSII+m+7W06/haW/6PjT6oBAtAcZQGSxXD598c74hFoMdjOZsd1p4xBsLigi9d
itDeUY7TyqxViJ64zh87FduYemAgXce5dWnquNwpvTlPvg3U1DSTyCap45u4jMaDq5PkJWH/eJVQ
IuBI7yGBLbaynkTVW++d3/Q/8CVbB7LB/afJVevDGndunZIv/bPHT0YParCzpFtN83r+2qadMLEB
m+0ExyrvSlKw6+i1iGf1o0uAguVkltz6AaG1/ThRU1l4IcKge4LAceEsokOvIs21u4Zrpibe7LQ0
2mSrjaeNyudsbKv912psK8KTuvoN+vi2t2SDtV6NfRbkW3yDOaMaeDbdPEgtot6yodE/ZiACGcwZ
/6R0JS9LBtjpJu1raGBXUe8fJVCDFImqxIDqwxEomfQlIWivRjmQwebKfbXpsC+iYWuOw7C57wZh
OgPAtn7pe3A7aVjY0Z0pzXqYtvhq03n/fOZ387MDBMNjNF3lfnKyWMZ863UeL9VavSWdX956ttVl
wrdB11atSrc2sF5Lm9BpPQX9Uxz48lFbUoeH1c9bGlbl2hd+q+Xe5lH0zOodvCZ6X+k2U6PtS7ZM
w+u0MNU1+O73Lq6+VK/jfEUPWmm2rnbyXmHxLg8+eOKMfIgw9TsiPExRFztACNUler3wqp078x3H
lnfRjC0VdQPfLaGLNsr+GYrQemyTJr9wC2ld1VVZXVSCacTZA1xnzlbcDzKY7/3WqZ6qKpzHbF2a
m3LbrEvGEtuFjgRn2aq/FoQaB+4fJw3qcHljHAX5a2lkmsdz8ztvCoNpf3Cu22D46Cm9aCy8KMVZ
5O9mcPRXquvJCyi64QnVr3vqrWnej/mZKq7DkM84tlsEsuN6qKkoyTD2rdYjQmeqDzU9fTrzylyi
xHowyZRc+Suq18wPsTAb4C/Hqm+Uuy9DXMWCBd/J7nsLTLNzWluVX/rh0FwRB/Li5551T4jLloKA
F1eBXdo8j2YbXsNSRLeocUhVCaOvMxHiQEa7dx81+bf051e84PqD7mOYsi5oh59bm5yJD3ENEL6p
5x+u6eSpNdV04dnqvu0Xj/eGQzUl86Rmmhp696gxqLp8qd6rtcJXZGiAtyWvsDR5NCLcSx7B4p1A
CJ3S5w85T3mXE/Kjm5IeijFZppdZrJnryjBJcRKZi1aMXNnV1kgK9GrapiNod6IEKN+WRyCt4Y5e
1HlcCygIe378YCJijaHCbsmXRqf+2FoWkTHj/LipgKI1nlr3KhyY26ZC+d6bCDpgNFYRur8QZHeH
0ieJGVP8gHfLLGF9uxVJv6RMh1ps8mOh4L7wbdWZ4IjAT9/ixeKFF/FvhyO24dULgyM+NZc8A9Ap
aLSahnIrn4E4MmkBa3UmzjCRVSXDnjKxuiSteIbGtLGU7cOdKZkTB1MN2KEDriOySniLc9n0sVoy
E/DhpZbegMWqcoUw3tglUdihaKN7K6/COAOCHwUEM3j63apdMEA1tiw3ba3Cex2swhlSVhNhRQ/o
SpnGdqBuBn+MdFY7XfI5DRBqQinlfQvijGwRyy+K3cqp/Zt4iLjZcbd13kFOCWZ5g9SuyOI6cud9
FQ7+cy8sjjYklVWDtZAggLSitBQ3C1MUTXqTasRhpSNKiHJux3pfz+H8g1yZiqxY5BhRyu0reRRY
2320rq59FpFTBOdcyS1HPisD5mGqbxhDOUUcPEjt5zdydjCa9OycyKyoanWbBILk8X4sIHA34Sie
I6kZG/dmzl/9oNm4byddFTufUux7mQjRAY+7io8BbDERO5h2kHmr3I1uCEmkw4E3GZusH/IBMbHf
cNHAYKCkXKj8YdDm4/gu1pjfodMMTZOVwVHKScun5xYQftIYq6XO3E0QYQ0OML5Z+zZ+NOOaTJBZ
chAENRFeZLFutOK7CLCbfTmupjDoDSZ1qAGStRkQypqwn2XliKx6VP07tB6QgpM+DrEItpPdHQd7
ti50Hrx7QeeW+6At6mavmMJK5MjATDNQB2fkcFdICS+l1S/h6OVfRc3Nk+lw7B/jqprLa5eiDtfQ
eVHDyKeNPwWbyXVfRNLmESzK/BEAHhlDlusC1xuQfnYElHq5yXy6red2zRlk8wDWdH1xEZZ7hF6D
SC3mxACSoFRtwJn9ibcTikpzIFt2vTEwlXArrTPzIxF3EYRku0dJ6TI/irNZ2DHNYxct7tMQk4n+
XddNI8EcdO586TBzu+l1IZYfNgxzcbQGXimakfHMh+t9PoxDXNlKMCAZ1u7MMeICsb01CHaVEeGQ
bT0JEJlHBPsV26Hhs2Z/o8gAg2yUOhM5d6CG4+h2bPr6w9kSMNMjtPo7d9McgAv8QZxOpu/Hfe4H
8naBJl3tSq+1eCLLznlal6iIjnLRq79D0UdkYysQ6GZ+QfRIuk50ZCdSx/jid2OphAxTJ/cXbh8p
Nv9ZsgBqHqZx7sebGl1P6Gel27aG8q1lCRx7Kv8edUvzA/FuqMgDEoQvF51Y2vM8e9HPsWytFnxZ
AC0MfWlDn8Pi+n5YWpvCeGw30FIJuLCdLBZf7ROwTPnNqIPISZmKBqhtCIiZj71oZrTrKOldhFli
VgvEV2Vklep6wXcdSc7R1F8DE2edAa51r0moc25s3Xc2360c6Eq6abEZjXskh4Ror+lE1cjnlHtF
F11uK/mYaCqoFF4108F1tyiqQxA8iNB6EohH137ZYKaSj7dt7AOuEh3V24k55irvQYxUgAXH1l1/
BHNMX7VfXI+kBUaZVR0ehyqfxqcaLE7Hk2Mp9ZBrzy6+p8HurFOJJkyc4i1A2sfBMk4/VLK6CNME
pMJfQ+kJsnsJRfFIi3cq3wqOAYuh/nKmyoXY2juh6GFpdBXxd4z8SHVIRLk6Q2YDaYN8vYlFDXYm
CWPWTtYRBfgNMnX7BZ+W8B3asY0pna3nsPVPMNq29pLpjEye23M4GCdZZxmScvokD8c1pRe0mJTj
U57DZxKjvO3OzFaUPFaty+zHqTDY5xeklpA8ejZV0wfoJGiC/UYj3b0xPm/xmZf+bHXp6NQkEKS1
ZYLmNuwQVYkj20rPHJ3AmZqLwWVYlBXWaNFCBmpNKnpLvYXUeT3LppTZ9bzN2PuCejyKcoj0/gzC
i04qzy2YV572BHxeSsCie+nGTS3HaNxWqm2Lq9x6VG5VQqXCzmNtz+iO63Lc2XUnOwsmSzKo40zq
eHJPnJXWV/mQVMVVSJNfpcWy+s0OBM1S7UaxTnXL3Zao5sJqJykeWU7l7iHom2C9bUN3YA+fLKOI
T02OnhYCHSy3/k7IIRo/eodd1w/d2mMXcN1tlhDH/7GF+/8mxf8go+ifFpK7D/nxj69eVlKfqSz/
7T8u5+njq/2bq/b8H/zlqg3+IEQPaitKU/7inGHff2FNcNVyBsKuwZ5N3vuZK/GfNkXvD2yzPvoR
VKrY6s7xLP9pU0z+gFrIEgPYAuttkOD/jk0R4vjfF6eI/vh7mCXOkkOCnP91l++X3VxFkZwYkkKQ
25mgNW9T3k0P8eaat3xYclqefJ2/dOSJFxBvuj0UylXRQ1SWE/EHQ+iUe32GSe8MY8/DWFozMQF5
F9w65ybebpLuiYBfW6TFHBixJ3Gpf7Gb6RixPex3cvXQNQQYFlsi5+Ts7vPBGocDc6GRszYCPYuO
atjs66L2lNkV9JUEKDeV5RyqGISWD+oQVmvt3ph+WvqLgJWhtVN+RzDzigeDQYg1jF/+7M0yDbpN
9FfS9zHio6vwk6PFQMulbOn84Yfr5W5xSRSTaPeIZeUN914+XOboZh3WvXKZDp63gNoqqmQxpAw4
scwkrElWeoXNIT80obNceAwFiVOFp4eqXNXjry1c2o0avw+wuhNqwKS2YOG5W9Hrn5pwlbSBeia9
ufLt3AYrwLA4y7uYG9LpgsaDWtGuD+M05mUGllwd67DFGmj6PFmybYFXdaZ1tD466t65GfO5fwFG
BS5N6ET/pJOKVMbQmY6+MpwLbkxIoCc31R8SW3nDTe4tH2xFpbqAbF5yp3fBxOrJj6NyF9ZVAujW
7tGX1JNHaLYiGbF6kEw2PxMrMo+dx/QuZQGUXxTF6AbEFFTx9YC0mtXtQCWVLZsUJLrqPL7ixO/D
VHYFgw2RVwlwbXyxNChVqF1ATgFLna1ZO7NzFc9d5kYTv5dDQUsBP/GrMt6Bz5GZqUq+8NYNgsqx
ABlBdPbwua5DEO+lbqyfdJdoHNpo0MeIIGMqkihubrqE0zTzesf6nchynthpLfZ0kTAc8I+zCeI3
sfripOoVDm+pVeGRI1b3/f1SiPp2rm3Fk7lUMs/QgvQjZDLH+taaVC+48Y4Go1rqjaEfiEY71V6y
Thd+VLTrxdjjRYGs1zvyt0OShLrqtE0dwggEVw20w3GJd1iDx/yEFMTMDGr6xD4KE+XhkdZ42Vhw
lozAXMcw/2U/vZ1WFrr1Y+1twwIkVfcWL40s9Wmx+7a8cF0uqhn0nt+Tfm01LM4nFRcAShpG7NzH
VfKI8qnvLlTvasOSyLiiv/YaWB6fKNMhzMsquKhGt2d2Nw7FzmaW5dKKjY4BCeuMTwMPAWEXW3U9
clyWaRkpYtJJMTsYJFVZsibdvycY5bjC+USEC+em7WCs+RfpUTcAobEQbGTUMvN+UyUkuESblJfP
+d9gGv+/SorgEvovSBGLJs77b/fZ2WL6531mBSEhZCA58SVD6/ozhOzPC80KnT8IgMQbiro2wNx4
tuT/daPFf5wNawmmRzy/YMXPqsi/bjTnj7O/ObL5PoG18S/9Wzcauom/3WjBORrNdUjKCOPzY4LC
ln/+T1IgEGIxrG3ecog3HRhsBHmwYxvapmxi28rYpajNz9U4/rMRJQPHPk7Inw/MCKsWGc76Q1Xb
Nqaaac7PuYyre9udcoDfZW896cZ4n8qIxN3NRX8a7Vw8qnMbSpjBBsCJq2u78oQDHr7w1oI+El95
ZvWmeVgWGVw7fh6Nu2SbgheusCln6dXTNMStUEEWnfeDBA865FfNprDxBdkoSN28Lt5me5G3jP7Y
ns8qd+TBlgW/UZQ38xupujmrZSgv8D03O/qYSFB7GEW+coYtXvNVzCx/UMAUHtjdrZmWPTISBrbT
PH9MNhIBztCuWNMgnGP/aHFfXI1MdAsg+BZLW9GSCZdOhMY2e4cyE5YS+8B3ORfLzSqLFkN8nGg/
XYtOP5ROX/lHXCHzqbPpZIlAXK27yQAJPsyRxFXrjgmBRE20wDPtliRYd8DBGH/wvXTBpTC2yz0S
RoJsx9Lnlg226N0JYBBlHKWCmJ65ScpLS/UIpJZorQM+exQ8jE/WKsjmcZrLo6TouaAFbYJLTwU/
mmHNH63aLxZQix7rSHikzqPVsSTcjeDjbnx+vmKnJLqkrPAi81xMeYQTyy7jSzvsALjV0UhMY2nl
zK4tv3S5DZWkIWo7K/kVTpt35jQG8pezBRsRQo0j1gsQZ8EPFPvwKmOrXZ9U00Zr6vizPkAyGc/N
cx1n7hKcmH6avVLACcHzJIJYDEXv3krFc7xZkfPNbJhOBsEteXsLtgnSH4s2B3yqEguvQevCn5L1
BIohWlePbEpt2Xf14utPBlTD12pC+3sbjH3HJMaMx7x3PZFKeLyMw1VbjvumaZMtdX1L8pWNuvpV
hgrWMTQmjtc2ntefTPvETxgnwKb1EoDYQifL/BLBm58apmwGiE+1J5mKFCLFLkqmrpmmn7VCa5OG
as7Ae63VwWEE5u9H0gxPgSSlbRfpPIKsVSBd3gO4mkhMdgcx/dJW3t7mJmmXvSmj+RJrTsQHubad
v9cBucHHyF1bzv7wnJONXfCKLVSX7wshBBsYogMyYLBcS+y52Fds1doDHy6azhwJyVofpgTx42WE
TFZnYd96Thbj1fwleoMRe/Irx6Wld4bwlhBsyGtVbdQdiV+DpDld2k/pxPN0NSVReS3C1mPkY2+b
faRL1tVeesb2M0RxK9l16yC+7a4vv9ga52/UdubDGvjqM9cKw3eoxTbfne0jyCgtYaVkjqzWzlba
tiAMnkcao0kqEg7zcntic8k4jwXBeruyBKZHNM7yE8Cl96EQTVm7si5rAjoYIt710IY/MDkE3m5D
OPkZzQVZMmbI56fKdJG89Dj+4JnCAf5BCojzwDPmUXm4QgSZkUNT7/O5XkeSpBI6880Lq5c4t6s+
kx0PLuMn+4wciMqu2PeDKxYKa5E41B9s525XcK5oIFUUV1kOJ1SemErzcTB4IGKvC2AsZ4trtV1m
tcCnnoaxPA8WpWCXHrAPrTnk8gWh2A7/w3KlbBuuJ+PhKtpP5WxXu1U2EVIvVRb+ndMV9i+LQa0N
Ia/M4yPjoxD4VWWjFwhCuW13YxAP9cXoCbu5HgLW7zsdiuCeOYmWD4Oh4sn8ua/AYenQjx59By39
aUIPZ5+ssdry07R0QYg6t6LGZw2wjpp1ccROxEIB4lTzftaL/UxYIIs5AFoWI1o/UnZW8qkbuNbo
LW9dxFvTC5EYsv1q2gYW7blxVAdcfATKIhyLNTmbC1ENjm7917js4vuZZ3HGrnDWa3ab6/wqgsH6
1fHes9IlYZhhOFnf9s6JO/mk+GyYq/o4kg6EfUfAmH2USsyjwXkEDG1Pc5+bN5hj4MXx8NY3ZwCe
c8xjaue01rE1ZkoN4ncBo+53MDfT3TA29U8xbtFVWYbOa84L/dsRqjynDiVM1jh0ommnyAr+jNiK
P3uQitE8VGsnqbRzatNlzSnAhV3HEyovtk0EAfvxK5bBZGDUYZH9Ldm+bPtRslJyY7a03BIcOYsy
pZfmROSNfAC+Z3Y1lapDBp69Ge7LsL4Gvrj8cMPe1xdqFsHLoBRin3pjKuiKlmcPSGJRpKgP/RXS
PpZWhD603QxbJ7qMwT7L98bJFOPJqQo0PaEhteDgrC4xak250Tot+QjeO9z8s1jOJ9MzcM6Y+ZY1
FCkGyqufqwhVM/L7ZARHh1tDnrsG/q91kjfXDC35fTiPQ9J9CsNjVg3uT3fxBTtZDpSV679p2Zqx
tP0ZFkH3HRVJ3mdDG5JPai1e/d6zBX0hlCeAk53b4S9mxvIJ4yyI587fWjS27pxwi29y/o3gKLlc
scx/xjiK75NxGTgw/JXQ4SmYE4auZdA+gLCqh43+wk56+6rvRP6y1MiJ0U1JYNhGWsl3M3T6ewUk
+O34wuZ06vzbyjPhQArBNN8FvQW3PNfDDZwR+dbHI2RFz5HDUzWDwGNBWttjugBUvawqB9xRTOUe
ZD2UhOuWBGLo0gz65T6ye7i95DjIizyPPIKiiBjzwHtoi4yo0rM/Q8AAereJkqhphrY5qUUIsS5t
pqlN6tWu+xR7i/8EthIBEWsVdBfKrnPifwpBzbXV8ZOc8z4kB7lhRYbKAny9pzr7zUZc8EbYtETe
Gk7MjXvAwVWK2cbcotQnZmCm57yswgrHUEVHS1Ay7dwtE0/oikHdFc/cKBAE6qRxXqJoBJXjbSzY
yESc23SzbCIUmKG7xd6LFqIjSCxsrX1PWsGz9DAQHpk0Evkdle2287yyeTK1Le7rENIl22zmh6hX
m/aaQ738kIm/fnZLU3xSzWqw/PXwk/BDwykkz1+dVxmXnzLiq8545yOyU4WYec3DXN5XUV4+z1sb
51mxUI7RxuPkyXKraZ5UveTNDuht+K6X2lyhAg/GQ+CphKTcSJLezbpIOpdzldPH24g+X8ZuHdCV
6qEjWbzdPrG2oNfBdyWu0GWqcjf5vUMSTbEg5y3zMbqUS726KRGWzkkZUwPEnOsQWkzRGZCNnrey
IJ7JxeUZZuKh3RVVOF13foy9lbPRYObeG5g4xaEQG+lhxbA5b9QI6B6WgSJxF4/J/FrK0MKGmS9E
iIlianCTyaTb0P1UZMGTMsfKHAc+Hsp+MskjQAtdsASO1JNfj+Xr4CVEtlsdXTmxxm752ltafcVR
TZpC31A6MQYPkEE2UD2uWO6WD8s4W5BvlIqeOlI6BhIk8+K2mmL4kI4tNHL1fjsL79uN/zoWZXJr
Iqfy9jWvWe8t1pvXW5F3UVueQT6xqP5kkdbB7CrQwWUzhv4zwwgyphQjEJZRwZzfrYy7gbIy/pnS
VTsFahBPeU2WLLgc/zRX/J8Y665fEyOwr3/cfIj5H4el//yQ1dD/X0Ct5uH8rxpiKHTj39rh87/+
Zzvsx3+E8KrPhnRuG9BZdKN/jXfjP8gFC/GRk9ngQDT9n72wF9Em47/B7PjnP/xfvbCbAKFjCouL
5ewdjaJ/i5kY2v/i+HEh4QQuLKgzsgwnb8Ic+Z974Qi1HxnLNtGEaEVMNk3Eaxd9MHiZ6RHm5BWx
NZSDya6IRj9EMjypkoAEdMjPyC5ZY9pbGZQPkTN2zRPeIhatAy4ihL18Ki7hswOXpz3PkN46aSf1
IWJLWRxtNW/FIWGFGJ6gHXTRKTSzV4ZpM0/e+HMZO18/5oNgkBWQlN2e6r6x/BdftzOHZg+TCFF2
2Dnx8b+zd2bLcVvpln4VR93DgXmI6HMiOpEjZ4qDJN4gKFLEuDFvABtPfz7AcpUol61233VHVdRF
lWwxkzns4V9rfSshXfBZn2iox1kk9Rlhnn2UE8Ei4MlVzGtXYS9uF5EPRRDBTy7an992xbLDNCWz
sVUejOtFKkxW2TCa5tnd6Kuc2K7SYrCojLQtWs2OVmFZHQZd9SiRwwBu69KRnp3fYqBAroT1y2BW
NU2PjkkAAV/VlmnJOJ45q9wpVukzM5GLKCtcJNFxlUcDpYz7dBVNh1VANfNcXmm/yaoyR2K1Vrm1
XZTXrlAPRe4A5W8XTdavJ9xxi4uH3vHcKjf5KuD6i5ZrL6pu0dlcJbNV7DVW4TdaReBmFYTRRFlC
WyeF5N+tojHdEYuCzCgSOXm5Z2s7zAvNg90YXKnMRXDmooX2nK86dL1q0sWqT/erVm2turWSRcSx
bdWzUQnQtofG4y7uLZI301M73zurEs4uxscpjiUKOYoAD22XsZXsiq7l9jPFXZ2dnEVcb+NJm0Ou
EWjuMQecmRPPqsVrXfSBGTUKPTd21Hp/Ee6jHOD5zlr1/K6y+uSiWct6VsXfW8T/yVfqUSi8s7tG
av18zIIAp0ArJgOQGFV3VHuvbgIGsJ9jXdeO1uo1iFbfAQNuPAh4XtCOzdWboIYJ1FKZ09yCxol9
gZ0WMFnpTbFx8leHgxXV87RlvFHwEVtdEONiiFCj611aq0siWB0T1uqeWBp12AloGEnI7iTFNTzr
JRKw2C4koh1Ho9WNQdIXZwb3waY/TKtjI7YX9wbjIJwcanV1EANtBT0omD1IBXBRtBYLiJ/SerN1
VmeIWEwi7uoXwcFdP8yJg4skWh0lxdCPV1nWBoyljCKnOmuxn+AiwYnCrApXipYsDpUalnCELWoJ
/gqOWxQ9YdV5Dgw2e1isi8+lWj0vNOh0dzpiZbYbV1cMA43FIbO6ZbLVOTNSU80waHXUiN/cNYvR
Jlg9N5RK4L/pVi+OXH05uPfx6MjFrhNRRRlvk9bBh9JMdn9TprL/ki8mH9xG+H10fRgvURdwAZVj
jiOoXt1BDvmRj/nqGYrzxT/UebX67KaNR/c1MgTn+MR1b4rVdzS6kccxfg5INumrNykvMnxK5KHw
LJWrf8ldvUzO6mtCdMfjRBUTfqfArvE+TYsNKpUj8km6uqOQx7gfWEFMD5pjJmhHygbhdyS/MhGE
YC1/sYvFdNWsBqw0GgrOEKsxq6rps6BKbTFsAbHNr4rVxlXAAYj2qUaoL8as+qVxFstXM+L+8lYj
mD9L81yt9rB5cYoxhMQ0NqwGMiejXnFrQcyo6LBBjqR9FL9ZYWJyTQu//9CtdrSYK2Z7wKqDTc0h
+IjLfHGvySgjHKEIJg4hZCoMbg7Q9oQLKL43Z7XAlTi6LC58izXOthabXNHbfOYs3OIn058trCbz
sDOz5Lpkp0pNsXGNiMkGNdwPzFKsk1fUWFPN7Ao6yXDB2xXvVE8/nBOP14mXbeO8xh5OH8uHybXP
i6xpbnK//FDYXXqtBCc9Xzsn9ngXEadkRzDPe1XfRGNDIXin2aHrDzeWWhDrzZmbEzPHwlPrImT9
r44CWwR+KtfYjnXT3CLUn9mtfkpi9JGgEyntbd0jexynzSL64JV+9pCr8bFGptvpPAkmiCEDV/ka
69OBBtxHTrCnKE04lwISHePIvTYi+OOB82Wk4R2HCbOngRAeUmR9HNy5xlmeX84LwiTvtANB0i+V
mz90lEaEGkOVxuzsr7Ux7el/Sy57CDlnE0rnvJU6nl07pt7ITQZF/0wXn9wxuW/4CQbIgJgLms8s
L8oIq+Ig5PO+iaRsjklrXeHFNDYtkSeh28Q4a1Y5VNIB2Y7yr8HfW6lgFGKoPN5hh4m3kTn5t0Hp
msd5zl32lUQjH6c/e6RVuBczStp0VbOP0+I8GquznthNaNEvxCj0ukjFbdHnF9qgerD6rZO/ypby
Fk1k53MspluvZEdxmynf8oPIsU5XmUzlPTcQfNhCaUdbZQ8jl8lL3nZu0ziILpiLm5D7p/HgE+7E
A4QTItft2wQj1GFwXOUcuAseTM7eR83OHxpB/xuQSXVNcgMPcSbPTTvChi2CY2Pnl1EQ2Xcd1nD8
4EzKmAD54ehYt1Pb0Dzmj+WTY2IH9AUdV5GGOY2Bq8JNw1aNznzV+0FbhHmAXXDr4N+nN6ku3xyP
fmvbr4wDTbZqz/jIvURHqK5pRH01s9g6NRodTQr/CfODnCSPwz0fYaP52lXGdWfSwIv9i/owXcXV
ncskd5NPCOli6ezCpJneZPE0xHypuLMyYPO2dSJydte+jkl4jTd5TZeUlST37ZR81OteuzWQbUKo
Xe0uTSnAk2gIxRi/FEX/hE+aI83CUbjTYp2yLErE91GTW6+eET3QSjQ/MA1nJq3bnF9mPJkKSWS0
0wEZm+glYZKwSYr8GNfWE6Avk2CM/So17AIemT0Osrs0iLU7blvsekPhbh1FZMPIoova5I499Yrn
7y1Vi9VF3ozOFQET4hbWdNkZLd/mxAmyg0d249TbwUnLKRXB80CjUjmflEb+t+hICRER3/uGV9xI
NzZfHav4EFFipczkLZUaJS7aqO4p/cqemIRwlz0lToZTmRsxl2bXLWvz0FRMCk90C4Bm2rGgmrBP
u6SkC0BXtX5Df/GQX5p4GX3co7QOOm8NAVaaMMw8ta3tGDU975G0u+5D20OQPjNFOw5WaCdDULxF
OJ9Ij+dROzIc4agw19up0lGhr5rWT8DjFKM3kLfLc4IfL4Pf9nW6qwBbToK0amyVzEln5kbYjxua
Fc7wY1FqyIxIkHbe+D6BnNsssZj6EkHUps+OEDG9ZSPZ6to6c9UMvuiQiISw8n0rNMMkTOoKfcov
YggZiOE0lqII3Ax5YObZc9S0cSO2XTREb5QaeMzNiK7ylDqCv082SD20MyoncYi6BrbOwXang7Rq
90MW0Akh9JaCNbcmFMrseQA6cdVq3IYfMkA9nyzLrPUdN3FD/1iniU1/1n9sS706vf7XP2h//qtb
7VnVvv5AV1/+wjfbUoADie8Gzj4YtQi03FG/3WvtXwMumrCafLRcKibe2ZZAptlQM312+t/0328i
Lxdb/gAAhMmXH1CD87cutkjN70ReD7kYsN3y+FxicASYP0BBhikNsArJPgxwIB4dU8iLbK5YDVEX
Au/ILbHoQ+TT7GR3BJL2mie2ZD0UzXWt3Z/H9KqfOsN6hLhGOiT1p1uz6T/LKt1atTZeUX2nHjTh
Wfem1lI9SgPAeKitbNqTr6UsESA6xoO6v4Gd2lx2jnC7M2s0gnhXTKzKO4Qd0e6D2hLWmZfm/YJz
tAQhSR0iZxG6rO+XLPayl6HvojlABDCi/GvhLNEL5uM2QGAL4Hi6CeLEp/5Ux+e4U1Nkdqh2mQBx
vq3seKJY1IOOQG6c4lBrtL3zsRnc5rz2En83M3zSNwKjBqV/DkZfvRWCHFccs3C243jymXAxLyRm
vDH6uYS/zTmU3cVK5a7MU6NfEqXj7F4hWSVmqLPXmYdScsj6QGd2TXIj0/3qNo5Ueur6yY4Z7KUG
M9+ZjvgR0paXxqfWqoN7q5ORPmLxdDt76ehLmnMnp3pBMzTxmU6bybsompr1rZlg3MTE36kfHfMw
UyAyfV0Y2aUdMNO/KoKan4tb3sOJWgbOsyXjlt8BgEpxr7v4cBk1rEvfbGQxfZ8sPFEWLMEEUe+7
aYiGBCa/nwXb1pyiB6ONEzTnzEfowmtE2cxZkAN9qZl8BAXhT8/xXmKXRDvshszxznUyWWw5fIh6
/EhuMcFOkKW/MXzamMKJB+Vm60Nd3jtdJvd12bd6WBTuLJ5nORh4cIxFlnfgGllfsenMnM5qEYfz
qMjHjik9SKh7AqpBnToFP1GbX3ozAyo+TbOxTM9t/TNJjzTeCXzO+p3ZFop2Hs+OHnt/iJ8LexFs
1UAAbOOkecCVIkvyOxmPFOU5PqrSBqgmPl2dPEcVJogy/G51Jc99d3EwaFJ6146N5r9dWMfXXewR
7McNjAXYINrUbEFq0AM6+vabZ1vC3ZiLrwtlmhS5tdq97IrWvl2p2d4F9lgMYdytgmOx2sSSfMQx
NoM8IusK6mijJju4zHWflGuBg/bEgD4lLDdnNi1r1azuW6dNcMaNufzip3XPcR8nwiuCsAzwdE36
Jxjo6sGqKzOigUlVJanPjKL4SLeMKLSbSuQXJkWR1aVUFGsdqF7A/AcGpyzPGRBjCmwWf6BcrYLD
ahvsaQMCsUCMADuh7RiX9hCDEVzchgYeZGOv1YsJsTLtYcZOpQbMib7ej9uoBenEC+LW1X4mi2ju
kIs4j3UIH/62dEnDbDuf8VluiketXeyQszfwaZsXl6S++CVdAqNXLl2oecjpn3bfsiSjnaVcJHbu
arm0HV16t3PtTcV+WlyZXht3X2VQBlS5ztr0KW1F/oECJ7q08SUYR8D/hDaTapgI4PODvH3jedM1
GRx6jklQQSxUBmMcUwIjaA9OZPv2fo6mLt9b5gW7Nlc+ucRqetffE2IVG33w7Pg/GzEW4WUjXrev
P/db3T2nZf/LY1q+4Cr+5bl8/aVPvv5yaL+Wz69p+bX7fvS8/qhvTizsViQ7HZxTq9cKpO7ve/Ti
xGIaDeE2YGC5dKMAZvrmxDLoTeF8BtSKnX3JJ//LiGXSwGj5NHlYNvw6vh5/x1psvmc/OWChbZPJ
N7eBpfCJroD3s+co0Fr8FF2+NYaSgzjhQW7fLgEY5gxB1xSbjDaeB5vT+mMGdonhFxrqzUDW+EHv
G4wtpkCZ4VtNiL1tsgOGpOxTRlfwBj2luiAJ0SehQUjgnsMpKbnRknfc2IXaSc/0j1ln/oR9Zy7m
wn9BptbfCGPbgvUD8Md/l9/4O2dZyjDQAwxA9Cvtum2sfHFj18Qkswzzj6O4pEVd591jHF5yDlVx
abWdfSsBehzmom43NM+DJMqMm6ywx7Miq8xQJsYDKUVnF82dohC27Y7fnelufnt2v5RS3FR8iLr/
+sfyKv/wnFESDD4InsPRTP/BMOm3EPZgTORbZQmxZzefdvEoHkeII2EqGvAREUidv35M49+8UPZi
AARND1fP+BGAyZsUWJVvZttgyMyHPFOP9QhCi0tzEFaefW1S473PiH2Q//TSfS3L4CdU76UX6A+/
N8dQSmD5EEJU++G98hqwJgih2ZZjCswci3mSso3yEwFvGRZO4l3qHW4E0EqkQLhu7HJlTiEMPg1W
h0rOk9RYbNf5Sy1GzF+Wpv/kRfoBWbZ+mijbQuxxMfPz9vzw/Zg95HNZMr4KrMd0uJRgWlpSj0MP
GYr5XtNWYZFdu3i7MVZxQ3QvCusVrYkciwiZ32yVeSCMe4CaTZCT86IHQCr4rHCpafbHmhMSyuQ+
De7avwm+/fbUKafB7LmcxH986sxUyxJUcQa+hMareWrpyCq9BDDXPG4Gba5PP/lA/XEtcSmFJfXg
ORytTZ/byPffPN8Z7EAGWHlsAgj7kX2Yi3Z2qIZR7AqRR5emtL7IHkyCXlTjzs/ZUr0RY1xnSG0D
bcs99MxRf/K0/vgZ41nhlYY7uAADHdbf75+VDMja6pJnFbTTEM6YAjlI9eSHfReIlia/4X//lhT7
l6107/vr/t+VYxd835/vl+dyfE7773dFJNbfL64IsqxynKYwFX6TXX+7t9oufcBLaIbATcCmye72
+5Zo6b9iGnZcKsHWvrDlsvv7vRXj8sIh9TGcWz4tUH/LnGxY1rtlybNcrr6O5+oLkJ2e9h/rcxSu
V1u00JQMJFI8DOhsSGY6m2gb6kwHqxabrlbDbnAAkIatxPqy0WodX5GMWh3n0xRjBSzjnB5Nv8de
vHHTJDozqRpKw3KIGhG62IujjUiTGqQyG8wUIlDEyKU57fb4JMuuPPJI00sbZwpLU6QvjEPojxaG
02E6WwhBTDIH37il+SsmMwvVj3QboJ0QTWPAxSClz3QPvlG9qWt8khrevBzC0lBDTfKa8sSkfdKw
n7T6pRb5rn8suyK5aFNhE3K0TYQbe7LTG2F6c3kaYWgnzKG7lsLWsvKp9iqjfpcXKr3W5/5q7nP/
igmYdmkGpM/5BVs7u4VLnH5GLHQYQYNjGY64KMxp4/BjkymIHmkZ1aFUIN08lj2xVZTJRXbmXOsS
22w06y5yo1i+BjLTnF0Rl4WHWE0r6Rk0vzHeF2xS3Y5hWLRtVJVCrPAim6lpotr6KtZU5WycwTeZ
MuvU1l7JISEV6kJH4NxuBEfIN8ZMGCKxktsyCST6UWz1x9omPHLTtw0+p9GCOGDFnl8eM6uqz6em
Ke0vLtw17IX0wr+VKG/ccYLsBonHRQngVYY7lrp3kWEUFx0uVvRhvFH86dCOSKW+VQL6meqXJO9x
xpamZ39yYnM80qu63kzqK8dSz2AXgDkLXsaN1TuQmuyzqGiLj16OXYDtsaL+N0YVQF/UnZ3MzHED
f5KRCo6GdGeo6RrjLoc6/HnuwE2rKeMwoFt6ILsDieuAtaz92Y7+/iSzfHUIM9NDyf9giMQM9f1q
a1dJwEdklts6TtP9otQdTB2E7oZxlRgBArgDQDymIpvGoqx7M9GwuinL0j06o1Wfw8XzbmuvwquM
CecyKg2YIcsrhwQ4bb9bj/7NocteVv5/nbq+PVfPsjzsF+T71pPkdydFu1eRjr1TbmMAeOlyQIzy
myjtfM6lVpZPGANd+EEps3qwqGb3hB1BX4IDZh7sLJyP27yFPwvWzJ7bDTGX8c3t3fgtmBwgeFpQ
HrUgt+/MJOcylomW0YGXZdV5YpbutkzKNzfzL63Rq64qvoh76DH4tsZO5tuYzfVroJzstq7n/kkQ
t2+Q+0vF0DYyLC/sEiN6FI6mfVVxVN02tl9cCRcY4SbCOytxe/AjwqJNYp4YQOuDFDlZp4SBm/jJ
Ecn4Ycq3vuVcR3k9CUFipln++XcvI03p3jAmmAOzPHU+VKIdPsnGfciT1DyquOhPjh7nYYlJd9eg
wgIj6j3Yr7K7gYBsnNwh7R8ipKgt9kp17tO+u/eaPt8rzRx+8pb/m6dKzpPSVFZ2WoysH84CwVAm
cFpw6M6tKT+iSiJ5Z/W8r6RuwjBwm73O3sQbb0Ji++tP2xIu/fHThpnIADTPdQtc8Q8vUxC0iS8U
LMp4ctwTNjX/aKDiQyJT9T2mS+PKEiadqWkn9rSTQhWoKs4rAVG2ap53JDS/RiLWLmxlCkRL3zyb
wI7+pLRqbQx4/53gaqnz4nDo1aF3/3gTycpJVG4it4WfsZ20RbeVMMvvIA2xd8yKAVxHTDtBlpQm
rVaR3EWDRRe0l38K4m48DqlrfzJp2EPWMLWrNtK6neEP4og5Ux0nr5CHuDTR5pIo+b9xwf3l0Ws5
xL0gpLRpDObvv1fTGx1RS1j43f8BDslU4FZ+bdWHr50s+v/+X7+1SS3/5v/pP/wWP75XNfHjl0oy
ROSnQVp6X5a6VKT8+THq4uuX5/Lf/I1vAoCLse2fAwXLWU9IDkP/hWgffJ9Vtn9dFmSyeHi+nIAR
6T8PT5aFmw1bHN8LzmSuSxTr99/22yLKC/WnXVoGGsG7zzkT/2+nJmYa1lIH+H45aPsBhq7IjXBy
077dZQNO2GINdMJhyi/pJcN4lPX5Z7GkPjWPyoKtXLOgFHv7u2JJiMosNcYQ/EDxkPZj9AUJy7O3
sEmNG8zHuQ1cTaMwTwD5fsLYS4alaCc8r7mWX9BJk5f7GNs4oi43C8asGpefTdYOPuwpArD0D7sG
vFQ9iMa3ogmch7IIsvtsKPP7iEzaAKRF8+4qb1xwnCRNL4SQ471QfXqlDVL122xI4wvZGr27Z0OO
Eiy1NHQb2qRj9XRU+6lnqgl6E4RSuXUdGV/h9/cIgrlwEuRg6v62JcA1HUiJApc2CO3sAntSJSPw
ogKO6ciaM4Ma889xWr8WY5tny/lmx3uI5tvgXyGHTXKLtFUTsLqaMQwqZsrWpedCWSIyclU4BJl3
GgTWkotorva4rz10UNnHezOp+i3l6Y1JEMNkp9MJ6hgb6NKDG3aTrp8RZS7JlGN1enIKPSYBy+Ic
cKY0UP+hBFvaxkr8wgqNuMz6LX8KvcAmEh7GjF7dkMzKeDdkPnHcztGvLZ3bO7/cMn4pqiDLYbTw
Nd0mytCjg9eNzoe0K9WT70ciOBi6aU+bCJofY9+gHHeiqAid4EuLb2xGCXlIvDEizZzXJCqoEUw+
T7KKUPJddKQN7EbCQvRGVhqDDNEcJTONl6Ia8oPOQbPZK3D8b4IE4muaYEQ5m3EhGmFeau5XXi9U
0raRerQJyBr2IaVbJ46suNzrQIovrepqbe/qmPh29oRLbVPjZxf7NrUhXmQu+M+QpGF7m3bwUxnc
AIPigOFH97o1N290SKGtgNXqtTB38u4efLK4K0CoFFtASUQhXatuztol5DxhBrIP4IvJPq9ryN+6
o/5/mpoN2Hf/fDm9Zf1u311Kl3//t8XUMX9ldaRficufz8Bt6VL87Vbq6L8iYbJKmiygDqR8Jh/f
BrWmi2RKSQmLK2udzaTlnwuraf9KT69n+4SgV3fx37qV8hDvjg9cbZdHZm3nhMXj/HCw9mzBYamO
um3X1val4YnsLNXN2+9ejG+r+fdzyD88iIOxia+nrTtcGilfeb92y4p1mDwxNnaaT88cmKPHplHR
35rIgIXjUdzlhILIzFnM5yV7d2D0l4EUcd0taGL9nG3iPsHPtU8HrdhzfzR++7D/6Zb046FvfTjG
Cbx0tGkwDXv/cJ2dRqANWGyimpt1pPIgnPShwCbpEEEyVHpGqYKPq8oqD3/9cv77Ryb4ZpCZ9tgY
3z9y1S9OE0vnkYuhuIghex98rxbQpKxha+Wi4Upnq1PmdOonp80frzbL7+zxsLRZ2hQzrpv0d2dy
4gaQ+QseOWiAA44juKkBOjZxnT7+SYXdHx8K/g6Pgd/aM5bPz/tfMqUCsBgog4H5oaqw0uN6T8Sj
DR04OT85vhvrXeL74ylCbuDQicGHEGssksr7BxNVyfA+BZNe4PEew6aSghI0L77DM+2WOy0q2yef
7apDzbSMNFTg6k6FI8VT0URAQ50ErG8GdRau1BA9cphJqm2r8vQNr4wF+KH0Pk1NXm3teqIumTtU
ZvpAQVoLMmtdEWMJZ5ySnxTl6R9tdOonzUjS+8jlRB06+SyNMIr6Xt+aWL0jEi6J6ewSewJI4ceY
a4Rh6xeJ76QRsb6ovxBj5JYbWzboqAboo0fHNI2XaGYavINwVHT8qYmBYEjMgGQw4kboNp3iMNAQ
AaOk0I3OvcwAsD0E/mWQWTHE5TZ4xHYRvXlVzMdcFnX5Okp4EKcx6+ggIs4rHtj45mILgnUxW8r5
IWXDuVeOsh+StmKmUEYk6cLeMzHgx4atfc58Q73gKjTSrXDGzDgueOCr1B01zEGZBycQpacoCWhp
sdw6FJM7/JA1ZT1hUQB71/Vbp8fiDlh2BqKsg1567rxZ0sjrJvgRnNHVzhnXinZb1r16qd0y/qp7
WnM55MRwDnrbJJ90J0vvdaQdrAWt497PvTXKrcy8giDdyCHB5npzOWYa0GBSiLve02NB6Bx7yDwn
yTUoK/1M1KYtUcs1DVRT6zPio+wKY8CIK8GFmt+PezD9nBMVXYKwVtH1pWNpR+yH7pVhdd20EUEW
vIKv6m5TfSFV6fCucNsWbXNJScmS+MX1JsOknrPHiMMcSnvdRwHXTS7Cmy6D0VnXuQ2tr5mc89yC
Xr031IANQZX1dG121AvsBgNEmJ4CTjkmrl1tYxJaW40hYn7sCdu9kozGSUliqe9CaRTcynCvT294
zarHYszUc8dl/KOmt3PFjGXGFM6qDHl0Mmr3k+805kJ9qwaM0ogwH706K0KoCIXYp1XvgvFufUIH
6fBF+r31odXrbptW8/DW9x36/khfAImVUr81JSyEn8l4P1wj2CRQLliy0U4Z3Os/igm0VhAUsFW3
VQ1jLhoYGuUfxuChJEfFnG7HDWLTgYbXpEujw13dvIzWOap32ARXTnAxiWuYPuhpl5y8erUrTG0/
dcVvC/x/zlH/QD79bq/7A03r7lm+pr/87/b5S/r8/XFq/WvfjlMwtfgPIqJPymipA/39OGVxMAoc
OkKZFv1uW/t2nLLMX1GOLI83HF3csQLm/9+G/Ib7K6VckEe+4Un+ljftt+K973YSBCqObbbrWAig
HsojD/T9ISRWAH86FrZN0RiVdohi+PwpbR0YQFrPOYO/l27NloEf+X9THzeG1avHeVbCOA2sLkEI
cKJ4A2Kq7mLO/2RG7T47MnFHA08Q1Jm2w2gicgx8Fb9sw0w5ZnaSKdRcnELxq1PGzYmj0EM5+07Y
+np5jk2616HURu3HNOOrbpJaf4041HwgDGvsRwACIS/0Z0JQWUgUm8yUL8fimDSl1Z3qNo+fJ7Mg
Hhrn7SZJveIDizbJqqjP81Me26Qt+GrwvAMst4aPmtFi/HnDQINtqGiHcdvI0r5xIhfft9aBRois
8ZYxGpCuXMJ1gE1ZDYfOHqQF0D6xKavtCXkmUw+AHHcapIa6EbN9HnV4Xs6gVYDX85M2u2MgYw4H
a5xUvfW6KO8vk3xKD5XVmZeZVuf4gkvP+aT3Xjo9mPQOlac5yiBRp133NUpcSgCSguBB4tP/jUm2
KR6AG6YsD0aQWHdwpcheHGFfRvlL3lQ52ww9T7IQj1xWVcD4e4yE2xx8f8YwPsy+igHs1+yKCd74
QTbD25hMDLSzDbfzuiPR4ggJN+qrEVSavDEbB/9gwBsWm8EOM6CsWm0r2D1q/RISl5+LMJ6zlFCp
xhU+Cfl4axWeoNh0mZzZoWmUgXGJO4lZ+DzIFuaatKGlmCXVzSO7KE+YT9AlZ5OuPY2NDFzCpVnl
X/hzZ1Ji4Q5DtKMdyv0Y0XijbTrXb4ZtM5PK4oDnB8+S0gCD6GkenHvt4PQX4FPs2d9MLcS1PQWa
Qt8PkyTRXRBHCKW0zOKSRg97+ODaYuCjJUhKfnYcBrXOHIkFctIOwccgyP17n0PRlQuDUu71pM9v
GTP4wweOLKVzGqO67R4h7bqPgECy10QvLfu6qYb6aVJ5mR4wkkGCntIiDhuuzGM4VcK58dkV81DW
msBPRXSR4PPo5eowsN2IcPTK8cUlZhCHOdIX/TSgwV66JqE8yavNPjknzTCPIeoVW3TvaF1wRifv
zOjF4XSXGF18PpsjmROG8FWxgVlvpru21NAm6NwYr2meHabjUNcKrcF2gr3FKOq2FtJ8cBxlQrBJ
G/W5lJhMt1TyJBV4IpnvEbMDUNR+b5wx1lSMiiYfErszWPdNqqIuRJELHrIlCbNrKpWc2koxpBi1
Oo5CsjANfOgYXOmz7o/tuGstcpwgucDGniVZ3nRH4ioJtUvwNmlpjvv6GtOp3mynWcvne+bXCQA2
xWeRto/GsK9BrUpYJ8ryXltS6y6cjkHFcNna+l4yTOtPNW4yUqVSJGqb4PYUWCtdOpwM6sigtEJV
2/VtlYzEydzkuc6FfayMMbmmg3yw96KkyY+7UQalrAxsrQtHw+RNidBGz4nG8fXPvNT+Oru1dVOb
k3kWoOTE8FGa7M3zJ13ux6IirdgHppKhNydAQdAh0uoMBn9NSZneutuJpMxR6BL3v6ri8tHXlPmJ
8CdnN8D/1UcsDs7nyZA9ANfWhZpM2m5sNrUTkZwfPS+nCQlocL/hb8fJzprwksCVIdioGjBLHLDq
iF7UuLmepRt81FhY680Y8B3aJ70tTpVXB+nebwyYcQJ9FuM/sXqYLlkzFwDh7IHGxkb04JXNtCxK
MC+QrPe9DfW6HPo5Ts8JysXeyWyCioigtupwnWb6ZY9RJOLjc7AkJFLiWvSaR/t+aEFzkIvXB4zD
I7ZSeO++O7djqBGJcy/qys0wOsd4zehTxG07PokmDnap2UB4gcmiE7IbtiKr6gzzJh3fWlTfeKNp
5SA0CJc1A3GnseE17fiSjMD5r3ClFiVQdr3U+XQ0rdktPGQoixqBFEP6u9TiJC2202pXLlfrcmM5
TQs5wdEavLdsi8YFAbDJ1ClkN/i5uyQeFt6eImyxYdkhXGiSJVaQN3JiQQfqLejpwtUsI2/YxhSL
SbkDTWzB1nNADrSb1MrdKb/R7DlCSK3tAEBW1sH+cxJLSKAG8dRc2It7i5Gp8USZj8rvlKeVhHR8
qYhFU2h1lzaBV4UoF0yDR+EoN9Qj0be3GdNoeRFZQF6OmRPM6uhMXffGdLS716YAnEmPQBjzBGvx
lThFEe9pZuv6kGAotIaKEs+nuqDI5R5Sr6BvqhB0usRlrcqt4I7nXROaS+vzmMEsVuhJx2Ybww9A
f1/aHngLCqbxQIs6sz80HU8+2/Ad7NxtJ/zB+TTQ8YTTVbXu3F/3XCCXIqCY8W6dQT7fexzHU5pT
mnKmriljObZM6Akna1auuEh0GZ8Umb/xYhQSEZibM9zjg16mhX1FWdtk3sx6CadjQgvM981El9Rt
RgjW2prpYD7FneXVeATmOgit1s+6q5EJ5tEflX/d8xsFj7EvK59FhQDZVYHubJ8V+sAOlbe5NhCG
tg29vO5zg4yIP+rOtV56IDJn2dNUkS0TrpfOiOIq9Bmhfy4aLQbsT87lyhk0defUEYVpic2yCQs9
gVJumyB3jY1hSvPJSNukXhYdu3qCcZ5+Kowe4AZVLz5D/Wya3ZPQ4ia9hXBc3hmKIfajlk0QM0IN
nox5xsoR2LuigZHFzN8I2je74pd6rHxRBrsqE0OC0bdvHEJy0u+i87YANHXISGjNe9oWsFIsxjvo
WynfiHQKiwYg8Vls69kLA3K33uHlJvuc8FlUN4OYkvhJQjF/ytxFAp4zlyeaiWp5T4vSqXcVR970
pKyhc+7jUnNqAdna6QVNPBlITTHJaV/3aLsXEsDy/MHw55g0usL/vZubKoCsFQSN+UTSBvlUKKe8
IezuPWFV1JsdVmDTOkiKqiwAGGbd7pwRJwjYCUHnHsSsEY3EMkQKsieDasvq0BXOXvmBHMgT0gMB
hud/qDuz5caRLNv+yv0BlAFwjC/3gQQpUqKmkBQRGS8wxSDM84yv7+XKHiRQTZby6d62sra0yopw
wuFwP37OPmtz3wbLgmxylcYi/e6zttXrLMxq80K4/hzu6SifTPjdJUeBNdvICFe0JPOIopJ3MeA1
NQ5VAeQo3CAnY0vcFV5r46B/y9MxvtVpJnh0kI9MeJNowty01SAA2lg9UXircQSrBfFwE06kq2j6
pNGzSg3BVS5x628qPXElHVhdB/J+MG1lk9LJmNwmZtkmcL9MPAa6JHd3c4TfzuWE6c86I4GC5y0V
50u/UZ1nH4fTfo1FgPOjInk1eBmLxnrA5zJLPBWgHKmMZOpoIiHAt+jB2/mdQrIFTlvzQjfZ+FTS
I3DR+6od7mjXKr/MfKrTVkwNSzSy6fSweIR9APds0/uReu/Xc3eLJ1Xz2w6jQYU4EnX6WsaOa2ja
qsmqF0a7xv6N9aIM+GOtANarbBFkfNxV4w60z1O3ngN71c9+YG1JdxpXM4klFffHXoS/M7KJ5pZe
BBiIuhECyLOzrHEh+Avre6Ek8VXR9gLQKB0e7TqByYqdTKKOz6h2J2Ml7IqcRUu8CA+lSa2MuNqv
7QM1lPBa0Xz44UVTUyKii0bFcaPo7DuidPc5y5ICb4CWJdHifkoHJA343B5icl4eUW7/GM6YU+5m
kKd3Vi/lSxMGODsEDh2LXxLdN3Zbwx9XY7fYZyjdEeIrisAzudBsanrm0NGKOnZathnomMF2cmRj
X725vX6Q+Nbkde/tdfBVDoDi57U2L7Xa76+DcyqD9AGRpjmS4PPsqsnKdWdFLsr6oYAdBi2Yztt5
TAYZY7Dctcqi7h3alvFIqSksz2RwZZl0+YNMkrfQqFWVC/Hiflpg4VdUOd4e45gyZjKbwUOc+2Q+
UwxRwszK0UoRO9+JiAbomVBjODMni2KAzpRg44YsxtQw7tEN+e/f5JA5visM7di6y0z1bxolM7Z+
MzUvp2f+eBTDlhdwR0psbWspwmljpfBTWFtoC4Sx1Swu0bk/BfefH0VQwnFQOqskAxayhgS70h4U
NhoqnMn2XE8MAg0/P6N+WqTCmTHT0HDSInmBDspWF4vIHB0ubzFVZtXi9sw2qusOd4dqeooBrhRn
qgvHM4eQnREll5Vyzat0+c37EQ739NYfcsIil49mMo1xA+m0b86sA6QBi5XoQDnH3cExqWOJZRWD
ukHHocNK9CmOx9sCZ9ESxmVNCleU+YbcZXSuQiQn6v3iR/aHfgARA60R3DrfLz0XfSgHXJbJvrvm
pY4scWeGYX+lhp31qM5D9otNf1yrFPaTM9+drAa9G1rutXhXC3Spplwu74dODG3UTQ3zxcRwOTUT
LhUvoynr7aQH2L0A6NiA+mrMR8+8z6PVwyRTR7SZZhM51atY/s37LCy1dK3JII+QpBQwkAkppIoa
QNYrNKD6j9NfxEL+T6GSspBFBY6iGHBdKpvvH1QvozKLoBGuox5PSK5nIwdDnE7Tk9lDTABhbtqQ
FELzK8BDP78wa9u/icok+n76hxwtL34Hm5yG857u0vOxeNdTo8a6UMxsHbdUfXB5nrlCaHS6B2u1
Siy8qVLr7Jr+4C1b7KpCp/mBqtVyTUe+yOaEFmuqVKb5NStsLdDWUeyaNKDmah9cuIEz4+eT1G6Q
3Zx+4KP3bKJgpiBI4y7xzdGOh+hL3oHDDJ9N279SzZkSVKQ4zQuAH64wpwdbzC6dMCZgYcgXOh3/
TPFiOePj0amjAdQj5X561XW9nawqx/orbVCUYCnOEj894GJXkgNyVLDVkvDlCZcDlm7cogUsonWB
AeCuiwEHp+f386PHsuhn4BuV6WBE4kc7LVbSYeniDYyNSLmp3VjzZqMJ7XUx6PHOUsdzx9RiwZCn
ZkA5nFRPOdZys7UAL0MnLpFgB0L/kXJh/YZHwYaMiYlAjjwQ9A4+1NNzuVgpDCqA2qHWNSRojLr8
+0+U8kZNFacMSMYOv31SMGu36H6nujWeeWkfDAQOBtU7/+FMMRZ7QThBftTrGGQwn8UqTYOJblgK
LLGefLYyLevENBtxvWBA11jCzgYVYm7EJQBZaom7k3yolPCU/hr+6fT0vcoV3uzlcv6QTBBWUDWl
5X0pZ0h9y4xxhIb5LHgiDfNrh4Tn0PbXMY6z8aU/28E9sBv/ZgZjNq8o9rWwIMZs9i96I7XSa5At
ONSc/lnHky01SvTa0ZuG3s5aTHaOQK6Mm4gU8cy1zgesAJqkizeu/KfPDyVYOVyRCRKOJhvH4nDE
wpgOvKp/srvhqc+6J2BXT58fhlCRs0vTpMJ18UTYeBtlHpIyhxtJ1VdL0w2cM4TRbZ3+g8lDXyhb
Q1ipLKL3n0TUATvoMT9YDw1uZmE0+zcOgc86kv90+qmOP3kDraSUMDourPrlUCRY0qSmtQKTUj/e
kW3m+4aQPO+xc41Rsorg2lTy/tfpURdxP2uWYJvDQfabsXMvTyY0iIoPdCtYs8O5uDZx17wZzK67
dZuWdRqGwzfcDxE1OJRzWqfKzkTKH6xOm/UJ+pB+Nw6Oxbvksjw4tF3I878v9TtbTfUfRSpjg8zK
+EGnn/Z4NB4VNRCdPS5sxuUdI8vSsnPtCmfbWqIcFBLfVvv0b+wFxwNR6rOJrHD54RQ0F+tGA4cc
QO8h0TmPr18ChbN/9CUgoEUGL8NxB/rFYvYwUBkjqfdcV9bcY41rTF+rsespW/FPn506GhPRkVOy
42Q/CmGGtnUCoUEir5r4Un7bmRpd/pNvm4UgdW1I49ix7cXEpaZJBFxRJ3WMsLgi3/o7E0Z+FYft
79PPcxQ40PuKBlkj6ueexj3s/Zdtwr6s45Z0R2xo8c7A4cs7/zQfDEJrGTJ8Ym3neJDWzqaogCOx
SkWePxhm2LzwRRnbTz8KrYZSg41ckGvn4h6YDQWiuQazhKQXwT3nS35VtZg9nB7leEljrK1pOqRq
OuIoUb2fMOLbCM1p66/0As6nZ/Bs/QXEA8Jnl/6e4NOfKmMgjUSDSCgCuf/9cP4EktyeSJXqxQD1
Ev3JvppIDKSWPW4+/2QWdFXCLVJ2Rx8r/s8T7QHsCiAS/NFL3ai4UhMu7kUVOfaZM/JoSZB+oKkD
WoJQ9eO7ZpLFLqoZl/ZhHyigwv1vo4YsvtOPdDQKUSNt0iC5ZPOJ+YrKeXO5U7CZ7rGxx2VVLreG
jKtXTs6nJ45RmDQpduQ45sx6/466Ek8CANmYlHJpH3adCu+EW3pmfyGWNKoz6Y6jIJzREHGwCb2u
i2XUOHaicawAgwzgOdFXzHXRLkAf+zJpPfX22ArONKd8NIeuDvyAUIb+meXmqsaxU1FSd7EiJ6Ws
WLQHja4T7z79pngu6EesBlUcxUwAWVW8wnEFDjHOnK7UbOQ66PhjBYL6syM57HTIzJG0GNz5ZSjw
Zk1M7YyUNxr4orKqQ8M/6i2YAieDF316IPMolGFJyMjMJUPFfrFcF00AUR+5q9z22LvhsY/Xke/r
PzPUCIeyEZhDD0NZ3JYuxU7FMETqaQHI0IuphjwDKQgSJw3axKrAsFWFvm5QTugbGnLZbUavIQZw
N13bmz9g4QqU7WHa3NhaNn8NXWy/L0gzTk+W0dI+WfkdhSi7Qr9F4daIaLskxFm1gcnlP8QoN9gn
DZWGHfXLb5UPt/8yA4P4V2O2Y7jV5S3raRxq/4acOsRKijd0SZmQWJ6GuXSCm6bNaLelDCjuKnrg
Zq9B0HBwR22grQKnU+l2JoDj82KwJutHK1uxlw86wBprxPF7KpybNmq0H7GtEO44dkfS5/TrOF7H
WDNh7ayTu5N5mMVJ10BlG+MOImcXEMM2iZJTeDq7jo+/Tuf1LKW6aKBdX14eoeWVcKw4HkAXkk6S
5j03udsRQw6Kf6NN5bz/3GMJWES0fuporOVdYJk5K+ohJUVkYo0C2vlldDPjIs37c3Lj5eQxChsp
+VUyZOSml4n62AGRbSL3WAHNIRSPCLNmU8keTj/L8mxlFBcLLHKPbASk5BYnuJ9GeteE9IAAeSiu
4qaEgdSkPjeADN3umYvGB4/EDY0PlNCfQHgZLiQxLqJF0SmrblAAQWUcCwGFy783gU9pFR+LjP8s
We8o6f+7Ke7//nttIRd/Cmmr2Sz/Kvlr/vvv+n+jwQ4Y7pt3f6xkpBnw+Z2EUf7v/5YwGjqSQ5l5
QXZOOyRB1n9LGM1/UR5Bgg5Y41X4zt79XxJGwPFkMx2S83Rj8Ymxtv5Twoi6UbIN6IkjrSNU/uJP
tdphmcYJ8SbBQe8EMcVrdo9bFMMtTpCmAx0VtwrcS6FIPJlARwczS5XQMkn1xGwMCyyMKvXsWcvy
RsU8B96ZeEWfpbiXlysKpyDcfCspHLrMnWzcYOYDsi/J0A2si4AfcDUkCmg1O8Re3hmT3N+ONYAw
XFW6FpCt2ylRG69DE2OvvVB9/4liQuJ6I2pmUKfod8oalYcV2iFbAw4tWF/D7KyizaS1Vf7LynLO
yBVqY0nNxI60haGpZbbRPUR2O9L97kzt2NI1YVkQN4OW9sIX8TeL08WGEWK4aMddBqu0+TL+Te2M
Q+yUqrrWwXmSxoftKf4GfeptNybXHfAF9c6hsPkzJsLREJ9PlAXGVTfSzfa1SmG+7K18hKQ3tTaI
Luim0EVTnCKdCqCvg1RllSkT9NFgnB7T2GpuKwAuBorBtT6Mwc7OtfBXo1hfC1/ctEGPEdhoHvS0
vcDPYxWP4k8XhfcVjNBo3eRpsMo7hKF5pWFIiRUGdvbFtaJnA+jvpiZj29QHAj6xMQskJbgKHfhZ
3/zEYE4jyPdNgltzHFwFbfs8DjfkDLd5Hl6B8vOSyu7W9J9Ne8w/8ZczQvuLhcmdG+Rr8pwHDNg3
c2vsoPZuq8ZCtpCUX6e5ui7rodevlayoLgeMZOYpNHpvgiINtCW8H+j72yJyj8WqaLvLcWxuZl83
t40t4REkLOiOm5Lvs1GMNyRJDdAL2kFtAaCxMLhI7MLEfBj4kUgvgq8w08Suxn/5PtN7tKUTJiTY
6+yCoa4vshGs4iix1WSen1qghuse5x6QvSF5uhKWbdX6kJpi6bOBnjQZU8vdkeNXD3aQP5Cp9vQ6
+1omuORRyQLLX3dmtLa6scQ1C3vBp77Wi0vLql1gyZUToqYKr1T3j2U7GIpYpp2tDHJp62SoDwPW
S4ApiXQVHV76JUqGmyC3YnNTCGE8FoGrBJuSjvcaekiPQpeFAHC43EVm/SWSoADb9vNtX483kZ1Y
wANyIFtzcdMLFZfU1sUbDP5SHRY7+Mdf+qrY2WXUesPc5hdUi59orNzSB457mJ8Nd1JEwJGhGWsa
YFgLkUkARwfX3kxKstJVNnXXKaE0/+V0GabdfIXDjtg2Hf/PbmxCwsKy7jpyTsperehBp8SMSyk4
WNzFy59a3qJCrqKfNc3mJRzP+Ldddkm5RinwTGenOLRDOUI0Qu0rEZVXtkV3miVFDkYy4jskqlTa
XTdraD96iGzOAKNXDvW2yTt6aTJxHRO6rKxY8a+bznDXOqoWj6dy73TQg/2G1L5VbI1mfE609Pcg
tByFTKbdGI6e5jujUKYDQlPtIk4RmAKF509TNre9YVAxS1CUQL+0A70NLmYrjNYUsU1KTO0+1tth
k3ek97a6IEkM0qS6mJAf8LHlHRwQlNyV480uYp0Vese+OxCKxtltVikvmtLdNmH5YvkWQloRKdQn
p6J9hFzpeCH+b4mNSkW2HtNASpapSNcOe+1BNf3LoDa+Tzb2Qj8zUenhysKhzSn2sYbGPAKiSUTt
5+IXeDJi1CEHqQLb9Fp3tBuoGfEqidwUHUKh3BlWeFlH5U2UN8YVKMtVV6bGbdrjN5bgA8GOhqhb
7THpUFTeZmB1nARCewGx4XpW6uDJ1Fd/6iHzX+rQ/pG6ygb2c79yaUxbzWoJRHD0v/n9dK0hwAXr
DDhaz1Eiq75b7eNe3NAcg51NWBBQr5syS54LX8lvg3xAnokBvTQX2mGLcSeU/mZKghrhKrrZbW9j
Cq3QSIxXA9KyFhKCxGhiOekCri7N2iuTAZfA+RqhudjwPfGvrFH9plVVtDbcJoR/HVQYCdoYcUpE
Ovfe4gF3Jc+Z8RUpm12CjcLaxdayc8KBVLF6IYzSvEk4LPel3zaeZYXOsCsrtgw6mCjwVmv2HNOb
Gw6MoGioik72g09jsekP322zsA8TXVV5tSucajv2lQwHm8NMk/cUz3vE2t33jATCyna7fV4fzHmP
a9qqT6vbpJo4TQfaboTJ2i+qr0GtArf1R2dNA5y7CXFjQro14q/0i52uW8VhYF6PkPu+CHCtv0X/
J8XqGpwFM6g0TXIXsTlMSXrvYv1oaiPUrOTATSP01LK6jSiErfACVX+YDXdxNz+kofhiOc9la/YH
YLuIbetdPfu39JBdq0XX7JQpox+tqNItlcLipxt0tyU9EEOoXSPGu5zi9D7R93Tuo6KKVpgf41eB
0WBOHFB4oTpcK1F3CCatW+ea8jRNJkpx5bZqqXEGeb3P9OAPm+8Q7LFJzte6Gd6SuUq3lO0OjvJS
avedFGg36Zbg4FvvzuRirBhULv1Sbpm4Mr9wYWRRGnlDBeuNfbIoH3Xx06GZrw+NVR3/RjlMxby4
JTbYqjCZ1Pqazuv1SIdVmQePJMr4zDS2InRcCm4VjUb/Z7SzWjDWD5lSf6u6fURan1oeW7LvBfMf
x1Loj0DMZSteN1ZbLCV2Ge6A1szm82MG+daxo6DLX/WWvbadG65613yyd8ST6zQj5AHxUc3I6bqB
Y4DNOIq9pMHIJeovG33ctVoFEvZXWpu3TiTuwqzYJJWDXq1hGZXEF3+ZyiETxkz5BqiUE8Mt6d3r
rJO74jdcSj3cd8iObXTjd63q7FN6dAfhiPkKLkd0wet6tja1T2ciEA5HqQ4ubZMrPxh6PHBbt7if
wTwaoXHJrW4b6sQfo3tb4j3WJNmus+6qJqSeExQ094U4t6P6Qmg8uKwVVS/vY1rdcbomal4PJrpl
aDa1R0eqwJ8828/iwoRnMPYCe6DG00pWC2LQkp7Ey6FLcQnwsVpwzNsB7w18AzRYUrh6cQwHc3M/
V4q+Nw1stpCbRLtgIi51UJJXTXNdxC3fft5+x/hE7NGYooq0IFRhCuhH9b0+RF+y+tYO42KHtXDl
ddV8qzvNlVb3V3q7qQXoKh22LoYmmc0WWSRfTLDPX0eMwHfks5w13SPoYSUIoACfK+353HEf8EfA
5LvekGUPyLKN9WSa3Q4oT7QGY7DFbQ+fURVdfjkdHDV8qESqeibnHd/fPk0vijYWsJkGuAFDSbNo
/t3Ih/ASoDqrm1YQZB4WYU9MvX7t6OFzqFt7246/FQGgFPCyD/6EDSjcJlGBScRq1TDTR52R8zqq
V4qFcFV3vhpR5wFIBNCi3xjtfQV+GzBi6pWdgFJrrzmLETxGa4TIBy1S0e0FTAzeLvE+tGHxqf06
K51dFBXTdg7ajU9wPOHY6w4s1mjESVb16MRpcQWAjZXRkeNn21JRvwusSFCR02BdPmRGcRODL1gp
tnhq1Pqb/FNWnX4FT/8QxcoP10yu7b79omjqS6v0T4NbYZNJSLByQVu1VYK1FJHU7TzQ2jf52yqN
t9lYXaupdqmIDFy3xlmPjZo66g+a0TyN9AaJ4meT8nnZNNMqcXalphYrwPqhNeNfLupjp7avg07d
WHMuoDq5W7CkF3lUPo2Ff2N05g6HOoiXnZtxGcnNTdCq4mmwaS+BOO1vTMec+LMVe64K7o321bUJ
2mmvR8bGRsyvKl2Ix1yJu28W0GsZ03uDS9eWS0FE38t4gfrnR9tHNQCosdr5teaVRPTVQHciZrRd
WyFFTwF1X7q5+IuM41XCWmlHGNI0QEGgVvmx6EDTGtPQwrkM8mylZGUVrNxxZ3Zcp+Lwr9mxppWZ
T80uL9VnXcVUVsfAktYPh90x9um+pQdBlj1a4xIDAI9Wtme7UR5d337EM/HCghWZZyniQmv8aSZX
2GS4K6OkaRXvQKhV7q0V96OHEw3F+/kqdvHQnk1T2uHFV9ZIdG2Y5Y7GP3YhQaS8o1tIr2iw/a4O
6oVbThtdz7Y2Us7LsBi2tj19wRx0TzMpxc38AJuZTnysMF1/UzXFjzSxNjTOegOlct1GmNn3a8dM
D6VvXobzbaGCkDS+U2jfiPYlKJRNN+f30QQ2FQpWUdQEf603MkdGfqvSTZDlbeGZRMb+QFQVqPez
DnrM7HcGp1sSOCvoVB6eLNQ8a1LMytemvbXz8aEyw+sm4LISPA/Ek944udvAsq7xVPLidvha9KJa
0zzQA4lWkkdy+5wPosYssAlu4gYxkx8pL5aA3+yAb+/rGTFlMF1Z2mimHmZSk8rlpUp/JYFr0K9g
m4R5alJww/HrZuI2JJz4m90lFFscYyQWp0HW/4ULCj3MaPTH+UtYuCmN1nnpGhc2xjRIYrJJ/WM3
sf5LG9rgSx3iv7rytch6Dss6++GqTWasBUiwl9rP2darOOZ4yYQ7PeDyZgtgeNNUXYfYIu3FK69F
CaYc5LVrVsiMX5kuDqif2547nIICUWusdWwJoKhEWfWz+sqG0V85MbYfUERMfL8hQfjKktHQRA6c
WSBmUqegg7IxavVSvDJo1K6zOK1f2TR0JcB1JUUOuMaWDBu18MetbdWAA5NXyA2+EzfWK/dGEnA6
PVR/iFcsTveKyEn1Gb3uqEwT6Jwx34Q1QTJ+KkZLc2Im3duiV+rOqCi0gpdZ7YNFx0Lkii6hlOiq
pyPQU5ByPcG8h+LDtk//QgROyOteOT+DRP4YWSfhf684IF10jbVNJCVodoax9fwqjm74YcNjoHTl
YdAVgbqmmu2HzLZZNLheJ4/xWCaPieQRQakZXhRTA1I0qzWesVoI6h8YvGTo0bbKzWIYVY5XrAji
fFsZKQGcXhg42M7kuGfwAAi610FPD6Nns2HYa6PnuslFuba++GlpPoJy79lZpp62da00B+UQYzub
roH2m9a2sfIBCog6Z8lGzDm8f9OKzGFlS9i88cqdx4XIvsVNdiTNJMH0RJYw6mdN8uqTV3a98cqx
b4PBbOnA1+IHrUWAREggqfclreTzqqGB4jlKMuWr9krIT19p+cPf5HwJ0afMCE8ftwZ68Aco+8Ur
b79/Ze/L1hNlPcnmqb9rnZ/Klf57idD/33BjumQs/+98nKc8av/8fm3s/j+bLKqf2z/N++Qof/w/
+7vpxwYRRwlQFxoFQIlq/U9cjvYvqt4k+VBASKcRiTz/H1wOol4TtTdSAoogGn/df0Fc9X9BfqVI
xTFoQ+AxP5UcXSbwydhKcSc6M3TYyGkXCXxaJmfitUj3HDhgFxHdLSstMup9yw3r78T6/8qXkUnW
N0lYHk8+pAFEmywHlR3m4W0ZzxFDJMoaGh5K+notm35/YM9QcPCp0UGzbRQaPWbjdEAISWUo7t68
oLu/B3rL7PngScHo8H82hV9EdYvh0znKCh/dsDdA89somcrmq4XCE3XpnHlSOWmLJ2UoNAAMQ3FU
XwwlaD3QdWU0PKBpWyObHweLQIEWRFqa7SYCKg0Su9Wjv04/4bI+wgQzv7JYBpSJqV5Uteu+Vkws
q3jCMAaZC7N+S9/YOfn1sl4mR4GwJJFEKgIeSR54+xppnbJmxzdNT+VieJjGNP+hMC7LJjMOKiag
v04/1bLlRK4bqQFEJGsBdEKO8n5At6wKrRtsQTa8J9tGG9heIRlGGt/XC+BIlJ9xheaOsu103XoZ
5uxHpBakv3KtfDrzW+QULt4svwXdF04AKEmWi6gh22FrYWB4GS7OZFtsbxqjWzrmYY70/loAPlhj
QXtt8pv3CNdWVKysH0FMqkdRu2p9+ud8sKTf/RpZ9nhTGHeyRo1oNRaeSQqc8l7zrPqBeqlSbw7P
LOkP1paJMtSlX4pSP5/v+6FaQ+Ylxlp+PXRLgf55SMtGPyOU+PB5mBWpbjIRYsvy/JvnSW1SI3mO
RsflS71EdUBiwo7DXTL75cU/mLo3Qy0WleG3zmjF2JfRnEYAYIdkT7ryug2aZHN6pA9nDja2VKDR
7WIsak9CDUg0sSN5JfkkOhvV6moQnfPppQAnjK+DfQ0JA1qg91OXxCQwS9shZiedv8+zedrT2pnt
iT6afzAUKiB0GBT9qKXIB37zlkJek58bdolJRdZ+hSih7GYHL0jwp/UnlSwSRUaoY0gZNOrk5V7T
dihMyBXQ/T7Y5UVYcAHnWndODbRUffAX8/eDAX09Gjgb3j/QBGJcFQU99hzh2h+rEfGhmS13rVok
RAfILD9jvfd3p5fF8Vp/P6jcad7MYjfaVWb7BK6Wrzn08WM5asWq3a40WNRnFvvxEpSvCk0nyxCJ
99I+osCIyjDhf/PGgDW1o1tdVkbrn0ERHR8MKEbN19WHHQvdXe+fSGgO0XVvNh7JTW0nmtLegSui
Z3LImEZNMc/IAT54bSZEQQuZk2w4WC4OE+OnUNQayb6mkjm5uRjWvj2SJCaJeFnFVrdx6ag+sxF+
8N6gEstJpNdQHHWT2UUYCDcD/Ju4Anh7XmeXaVG3nhNr9ZkH/GBCJZ6WhQkKQ0Vq/H5Cw7CCj4+S
mrtN198WZt09qHOEV1pJltUIXWc882wfHLWcsvi/I4Kn0Qmx7PsRmyBpRr2Kao8uU1xumzans8qq
8FlMB/h4kD50LDOL2nwuaf/N1nXbtfeuNlT3kVvRKXv6E5GjvT9siXCZY7Y0oNmGvdg5ozZP7Cxt
a89MBXXksU01OknaNqGLBCjQlybGDxfLLUuDfBVrODefHv+DBca+zJ4tzYUAZyz2hT5vdPgejN+5
rb8VuVJ6NJy1+G5qz13shvuqQ+59esyj5UVKmBACVTSbEgLpxTMPDpz9toV+DQcn3jR9RBW2cLi9
Ffmf0yMdv2yGoqkNOTHPxka+GKpsReBYtM1R0uNS6WW27l84FK32tdUKSCzVgK6tQAgGzdqw17of
2ntnMLpLOx2qyDv9az54bgQ9tnCxWuTp5X3n7XaIpfjcdrrSeC0d9CtbsasvZqrh72sW8ZlD5eiz
QvEr2xS4Pcllri923jl3gJKYWeuVahFu6iiGCqgE45Mfki4Jps75fvrRjnZfxkONiZAanTNF8MVn
bCkU4WufHaMOXfdXwkV9S8OHsj89yusMvftaGEZwXiKQ4urxihF7O4Nx7/sovgYeq0z8K62hykwd
sUi9VqGP6HIy6nqTjF0jRRUhuJcg3tigpS6H0mnvMLoNKlLVgUEipo02p3/bRzNgGoSOFjI+KRp9
/3ItPUVum4NLlR1/l70Q43Yu0vBM9CjX62IC2JhlCMQQCMTkEntzokYdqJnUnEFdJVEZrsN+Tg7R
nAS+V1adfoHpUXzdsKV6OvXXnQkxQDmziDX5IEc/gW5w3oPctpdNW0GlJVrh99hphYmO2tPCbcPP
C4oIunnV4YOOR3dJ4VklU/2dNereNUOX4fCDsZg+19quhNt45lj+cFpoTWdWZOy+3FECvdDtJMe+
p/WLiJpKqXJXmAa1pRaHSGanRqq/Hno1vcQ1e94No1kYZza1o42U/llknLTJmBaR4zL+QLRpKqMt
lyb2nbeYjOkrK5mSfYdA+2VWnJE1OmtnPvMjIwFybCacVTINQlBhX/JsrU4dlaBI8TG0xTejvsmL
Fsih4mHluJLiWzoT9sIK1mM4XcXzlsziHjhU37heM4Qrk9JtFsy3p7+E45kQlKpJtDjkg7hHL76E
0NXGUK2pfJi16A5Uu/WbptSqu9kghFDimXrcZJc/Tw96vOGxJGkdJpZA6Urr8PsPY6ryoQNQoXo5
htFX00vSoDkCr8vRln32yLTYwQUNtJybqDRfBdZvvsFsMHJEX8nsgR+t7yGfdhsaSPKHhOLtDrWo
c5iFoZ8h6x6vcDkoqTJSHpwfS0GtZuB+Sa/uRB8Rs4hrSHxJbbTZpVNpwrbPnWhHy4IqVqnbTTet
flbRe3x4Ma5BwMTBQnp7maGglGUi045mT4XetA65KV/5dtH8NdSpfmabP95KaQAjIqHjQ87wMolW
xqWMx2YMVFPT/53lfvQ178RfpxfM8fOghJaaYVjdOFy4chW/eYvl0MGfchhkULv6odIg8ihFKH4l
NeWt00Mdr02G4hag0mEPv2NJMBimsB61MJ48ravTvdUYpYaPbsSe3YDZCaPJdT59GMkTUkVGLM8K
2obfP9zAc6GuxHzdB26+E3WFEdPQm2e2vOP3JEd5vW4BNyeoXoyiBjWm4CkfupKMHu2esJ7iLNme
nr0PRyE+RiRPSgo7ofejzED3hjFqJi/F8XSbNbF11cXBeGbNffCOAEmAaEfiTVLGlv/+zXJIOpU6
gg25eqD1Yl8UleRJ+dUXwwghEAB7ODN3Hyw/zPiYPTTyMj++CJjGpIuxDGa8zImUSxErioscM81t
wE/juePxo4ejPcyWb4lwewlZb9KWrHODBErx29CLKR7HavCiqvEdqyc/s9o/eF/cq7hJyJ1Knk3v
Z1KDwGZVk9Miua1c7kwt6Oiw6nanV8UH8ye/JQ1Ntew4WnrTAOAhRamYGA0ZwZ8MqyuCHfFXy5Z0
8U8G4pLG/ZQE7XKRK11d01kpOg8uaP6lGvDNAok1H/y5+/yOxGqg60ye4zRaLtKPipP1keOrnYeT
aXknClNsFFspH8ZyFGfe0Wt2/n0QJ3Pb/zOW/v4lSefDwLG5dlelHRx6pE31WiBupnk61/x70Ta9
tc0UTYNh6dZzThhVjjDrcpvAD7hV4a5tuBl4WtByM1N303HHwOQ4ukKdPX8Zc/iTj4OSl39qs9d1
IFrZZHvZDIzVO/1+luwSgHyGbJTmEwI3odrqctrqMA57peg9E3zkBu0wRu1j236f8ODZmC6ETtv3
EbNkxqwc9Cbydziwl/9gOcoJlQgVMmjLpqpu4lI76bjhFQZCrgDjPW5eVnchexrPDPXBxyxjPaId
0BOEV4udY6KvmJZjmhKrtEquc4TG6A4DpTzUSMRXZSgq68xe9eGIlBVgb2PFQKvD+8Vi5ryCPml7
zyB1so+E1e1AoaC3DJC4X4ukDO9Ov9MPthCDYIUaD4EShbvlFjLTS2jo0+DR9V4gI5vQ80nz0tOj
fPBYtCdJs+PXQGBJJ2lTw5/6wQB0HJeqFw9pd1klcb2b1ai+VRrYsKfH+2ilGhpJD1KwXIugY76f
xyzWY0sv2hEj4qFfBVPVoarS0X9jBPeI3kN5zgS0eg8awHAf1a770+kIhM59+3KBLL594jjy9JwG
pJ5MOftvjjrgU1YKA2P0VKvVNnWS5HuFvDpkEVh6h9FIw1uRO/3VpEt7VAtJRAvKck3F3SBx25V3
cO5UspCTNOYrsm04NIi5+6AA7sKnSOMCtarZ0bszR/QHW76sSdG/RjRF0/Fy4XOHQQSjDF7pTBGe
0pYy7txs0O7wWx9+nX5XH61AVjyftEv7F/1/7+fIHQLIq1nGHIUoQMKirEDNmcH2H4zCx+xQ8FOh
gCzW+aC4zqyX+Ug2ufR3aRMXl6ULh/L0KB9cEskZ0GBEIEgx3XaXE5eHA46HLHQtC6zfQ1rByc3m
EK1oAnJvr2YBlqY6yd2nyc9yRLk0Ed70jZruXWG9qAM4XpOoZDvZSXBngrntVxOZjt2oqf3X07/1
+O7ITyXkJ06BvWUurzljZBpjWjDvJDrm/VRG2SEN6hjtmO9fDBiarjqtNH6eHvTDhWVTfAWfAB1J
ShTefhAVnB9cXQuEbG3yrUbsv1ZVlH2BO2eb0yN9uKzejCS3pDefXkOWM1YLRsr7HGcLxNTX/8He
mexGjmVb9lcSOanJY4C87IFXNSCtl6lzSS65JoS8Y99d9vz6WvTIfOUyqWSIGGcmIEcgwkUj7fI2
5+y9djRnw5lqyPv3gwWM1rWOn+N0nhFGQb1Ycj9mXMEL6wBDxjDKcJtk6tPfuCPsNlQ/aBaTfPT6
jpI06EggY05Lh1TbTIsGTzZqdeaO3ntuS+mUcsdSsT/dwNb2yHphNuPKGIZurU1R56XVeI4R9N6C
8PtVTl7HVFObWtOxsOQc5e66ElzVGOiIxifX3lehhmTw44f3Tnka//RSqmXggVs67X4MmjGpYLkH
hgLs0dBwMAnBjx0OfZg7j4N0tcOoO/JprNTsQaRIwIO2iy+MfHKsc7PEMipOlwU6aLwDC0oEYMXr
b7JHzeUqRjOsJqFlzPZjvM7V6HHUbLklT+dnr8erokNNHrfN7FljHEKLjc9sNd79oikaAfVhww1l
6/WHSLogUscZXKiEMrgze631SvCbZ1aSd587/S0NphYEAeQrry8zs56FbsUjL1obl13K/vWKtbZx
VgKO4iFuQnudgKv/Si5eDt7cdp4EZb2XriM/6Mwtv/e2/v5ZTt5Wo0rtAUDqsHICsFOd5ObpacAH
JtvuzHh77+kaLosAZXqB0OHk6aYp2xLaISwEkw4ZOzBQJ1dpeGaSW16T04GE5mupS3LiJNfj9cOV
3QB3mgDcVcKenchcdIPwL5f+062hpqjEe6wHRxXYn46tIyn/KnWO3SgCIQCCBuddTognrzF929Ce
Q3NYkT+cH+o+kT4ge/npzLu73MbpbVpIrdhL8T/sva9vU9RRiuWVwofUp+glE2YYr+y5U+4nNI0X
WjliHBqTvsGrVUTfSGIYSS3sEcjs51ZTHudEm/WdJgrlnEzivTWUp7noCWxK4vrJ/ddpjbK+VwdK
Gaq+gx8+YR5r7ZvZcUheLTEFGkZu3n/8ON6bO5cdpbHUg7BqiNdPgzjGWKQ5M9lUZvE6jhp8hGXi
d5b5hTzIzx9f7L1xbPPMaUKwn8ZX/fpiouywgE28KLSLxUGvHUIPErP7G4sOaj5Hp6S/AAaXF/e3
xbrXUsyeMc+RBAH0/0V+M7e9vPv4Vt57WSDdLp0zmu14wV9fJEZbzWREd6BuVZKZEi1X1uGQZlTw
ZfscKIa7TgKdiBZ10M7c33tfmY2IATotgdvsul5fmv5cn5RIhFZ6iAsqArB+qCsizNa5BSPXy9U8
ffj4Zt/93myLousi4tPMk6muLuFB84nG1TC47grDoLFS+jjZfHyV9yZU7gghHSEJEC9PJnf0ncIZ
Ym1cBQHeUL0Z3QOdmHav4v0+M3e/9+1BxDIQt1IhQmT6+hFm0rBQZqcYKkJ9uCKZ1ngI7LbYjTJU
1jnf+57U8+GpEIH+Nx4lFVd1qYqyWhonr0Cl2g0NUoW9ij7Gn+Oy0v08L4wzrZz3vjDKGZSjOARB
vjiZymfM7HGf6cxxDWDS3B1yoKyidP/OlA0oZGngLZJD92QoVqy/hVVxJJ2Bs6xdIlu31lTVq48H
xnsTIz1LNpEIeHhoJ8+sDhmR0hhHjFjBcNnFQRath06j8KoSJEL0X07Qi5oNZyQu7577FzIpl15C
zE5HSVW0uIc09pVDZ+DsNYvavgnaqXlgdrR2QT/2+wYF6HYuk/56cKPiJpvrc4jf97Z3BG0hKOR0
tcAqXg9VgwDaUht5K7IhEJtMc/ttb6nVS9IE8XaaC+O7Kmb9SyHchoCIBjtEmLTmTZgl89/Yhfz+
SU6mvITYiSqNZjbzVtVh3ovEJnHlOSDVO0MX3TiLA+UCKvunuwBQFkaIAZ5d9dyTA9yH+ozvI6u0
M9/uO9dhq8qmmXI+2+bTvm+Va6LKm1ZbwY/Lj2NCJhZ0/3P013eGLj1ecE2Luo3O2MlaRMpKLU2S
nFeGo0gmTWv6Bm2/2ErkOfQAQxNLFnKH7ccvjMuYONniMFwNKnEgb8lmPf2mBGFiYZRp6GQicYvf
KNpAxxz9FO+334H9PrCTrglXiaaFFFGpZ0bKOzM5KhkKjmjaF8XQyV3LiJySKAy1lat16k3O+Wdt
F3K6s7Fpf3yn716Jehi7RRpADJjXb4fjanOY4RhfDY0zXRATVK/ntFbuVJ28yo8v9c6AQSgDd3Dp
5TqIFl9fKh6SaghiR1spWk76o1ZB+8La9dfnOocDG/oKFALoPk++OkeagZSQxkhitREyuVYTPf6K
j9mUYOK7tT2pEATCokiLM/f3jkiHPdNvl15G1W/7JittIqt1sVsEspY/Mdp1172B2XaOFz9nmRvF
lvijfG0odoNZwBm1LQEnxmcRKxdAqNdlDFclNMLm29948K66qO3Y+L4B5AxFPyclpdnVqHPdLM3C
tUyG4syD/1MA8/qtYc/9KwB6aZZzAHp9/6rdDa7SEHxKvhhBQzb8lKcZD6ShzV/0CZ9a5sh0a/YO
nTGwMtE9gVNlumq0yEX/2wXFVagUGs5XcDEK5nytNe+7WCohKVxOcTl2M1a5DoSg5fV16KiHOnex
TUMQdKx9qIuk2sRS2uHKCgmM35S4yJ6DscIXjJutJJtDmUgZDaJx2s1zN3GMbxsRHvMI46HHZ5hG
qBgTeWC5VKZ0mwdoqVaEkmFoieWIdERN7MpYaSJsULc0EDtG6TTuWhuyGG5yYWTOGtJbeJzMan4Y
yjmhllYAqvVGpyZHy+mNIVyTeBa0h3SYqtaPMVdgtovA3fJbyjbzxGBTJVO7dAg90ldzsQLuU36R
gN7EriA4p9g0GsU0QlUT017LHpmN14imcraZNqURfZhy8Z9Eg25t+yGxtwvCLTs4smumXYrUskZz
SJPqotGbLFyh3AlDvzcq6y4YMbasjLEdMCc6bjxAL0+IFiib2Ewf9DAezYfUaeZbYQ4TSb3ZSMQO
Zy6l3kQd6V3QVTSbmGAi5h6FDG1sQMA1LstaqZ5MsyEOTdjyUE0I/olti6vSzwZSCwuKFSnK9qlW
DkrPVgn0QDeTFBmYmpeEE+HyNMAdm9w4PekvMkEGI1bBpgHnGBvtSnNSitRhSyt5m3VWStZNENjH
xLIh2RjBLMYtqUXqowjzZPJaM9Wv4nCKgNJETPN7Sj2J7tutaIRvjVFWH2vMRAKjdSMXd29XX7h6
gLIOnN8MVLTDUeVrQW/Xu94BTHwt7EL5TOJE/0SEMgRDe6BXACO2sL5OjNgXyymGa6nhpMSFldN4
VgfhcchRF29kMtyrBkRheK9yONgllnkPdY1G8lZYtq2LADYfMbo7oXOlto2r7AZyNMcvneO0ppfA
a8IE2bbEp5HulCerrFf1n2NBmhnAEz3Z9opUfpYEcBowMnCqAA8oGLEqZKxPzJNgE+Zizh/NHBYL
QXuUSHzqgNFzklTOHrRq/oPEm/hm0MY+uQ5C23hMY6iFiG1gbXuE9ETqCqZoIBkxORrd3G2xAA8h
XJA9+WcNKZXmFD8WPVhvNBJDUN6MghC/FQzdOvNnN5bfTfJsSi/NMO16gV31zy140GpXt7hq13YS
mo8k5Q39Frp/IHyaR/p1Go2uSXsTGGKEkkZZt5k7N15kTLyUpNTlgJdSt1LXtrTJWxTK7F6nYabg
bA74IDGmpNDL+NKWYMRJ+y455cAF1PuvYEkUBXqVGcdE0aXGY4yOP/RILJ/Jn4mSOF2NqE/kGpWU
5uxdnNLqKnYd9nKFCwLHb5o5vhG8y+CP4Sh2fh9gMvBxshe47wD07F0jJnklrgqdJpTsqhDkAVGO
XjbWkGdEmJCn3CmCtvEYxR3xwmpaVKvBMfvk0hLKYPrxLF1QlEpE/IgCjot0qEaP5IpTS/EkBpWg
4K7Py2Q7uZK3U6iRkyP47oN0Jwerg+4jMPsSysKkQN87aJF0uXpxO46OeadEQy1gDcw4tGHCDtpC
vowJiOoafO0B6tuJCYfqhIc+HwiNWabDdrQklkIaYNZ8yPum0JJVDiQDtW9nkmpIEOyoBFrzFYFc
MSq3qjLMFpQ26L1K9lCOqUMCN2xGQUPtv4oah52DPmrVN3FxRcXLvTOZiu5NIRWKaASrr63Yyg4J
QATADUPMxAKQSta2eJgiLeFfk73+AGGqYkRlpXIu0v6NFNRB5UE/CZ8AdXmkMyfHwxBZYw8mxFgl
VnjH44JBoAUTSC01W5GQwJ60kPVKD9LvrErEeyYKoQxIcT2XCD+/6pqHXyv8f6y6/0Ta8Ntm5w24
8PFH0/7DeynSV/7c5e/86c/VzT8wpiLHRJiJQR0h37/9ueQv03tEpbOo8VH7LAr5f8MLxR9Ql5f8
maURiuKRf/VveKH2x9KZp/rASRptPVa5//Pfr0yy8B5f/fPvrlW0LWyJftsygUHmWIPkDzkqJURk
jq+3TBZs7CqKMVdobnroA+Nzq1vdTRVjL+0oUO+smmmnH2xyMYkPvXDm8UZkstwUuWr7I7YKya4C
WhJd1mOnSmOrKg4ojFSfb0rLGHcjEcrkCY7C2NJgXOmtOl1QilU3cW610JvgFjctDQ9BAwjiVFqu
uwIXkWsptoeA4EJOWbvSRV2aGz1qlathtj8rHbI9ylfKpu2t5GdAPvy1aLXiMVUm7absdOVWzJa8
6YZYPdjWkB/NnoQSryymXveZrtiQ51HzjMksgok1rxO5bZzuMhjLtU0TInH7H/XC34o6+1PIdLyK
tZkXCTaolfc5lqMJFJ18FvGT6OI7kIrHyJR7keVbcwIIE+3TF0CF5BKMN2ZZvARW/VzM9VcpAemI
bp3Z7gVpvcfSHjfxUN3YoXWjhcUNIa+tZ+qopAPtHof0SrGqrRWsB/umcJK7SFZ3hY2oVhT2FZuJ
NW5+8ti1NTHJF2k23gzOUxLbKz0OSLXLts5IynQzHvuhxoTRVVhrlOe6tTpmz/y2bcI7dwIJaZvJ
cztiiGjzR5ISj1FqX0x98CUt58ehyfaBBi2xbMgjEuuwszekTd1OoQT9EBDuGrIXsssvDbFwI4ZU
Uwmu+76cwCYl3qB+0bNjWP8Yp3lV1smRSOhPogSSVuXhhV26m5EsV98JxQVofT5J7FxGWv6z5mRF
7qFnKe4V0Mpd3TjXouaKGBBnMk13oZPs58T0zT5dtcm1G3ucL6+70FzXMnjhdP69sOeV0t4qIrlO
onQ9zVBcUsInd6a46YgsVeRmnr/0xZ4g68+RNi+5eXLVT1CoVPFSlYKd6rWhARVCO7113WwL/aIA
pNM+KZmykcq8acLywQzuSx1sUPZJagEGh3HbiWTL+p1E8U2shHsFCogkg9ilzaW35hWpI1eicDZ1
+XluHoOi22OceJ5tFKm5uaMjtQZ+czn188HOjedYhjdRkG5HNbueFPY7RsmVamzsddv4oZ7tlfS5
6bUDG4mdyXHWVid/nBidJOJ4vbOthbik8h1ecdQ75FX0bIoXRtDFLJuN1qtfUvElcT5pEd9TTeBb
UBPXPfxkSbxV0+Gu6AHyOdE2TGsIP/reLp4KpWbvaJkXVEPWTtUe9cE9cCh5iDtz1bQVjtrLBuea
k3YbqX0CsP6oJfbGGC4dkCDmBURhEn/taetO4xEE9YW0cCcmBzXMNvqiHGcRtwt9K+J23TThs5uR
WWwWwe2UDXf28vJFjnuv9bu6+2TUP3IM93qyIf99VZjJZmyBUGODH5y9JeuNozZHvUw2VuVelhS/
PXYfZeEPyeiVBL8AIfFkabN1g1ml59emIp8y29xNInhgS71uquqopDncL8W97SvzQrFue9Li7UJs
SzfcC85Sw7wtcrmein7XmM3ajJ4nw7xp2gaTRpNth1H9HNT9FeEBj/R+v2kO6T5VPLDplXDp2jUw
JdMqY+453LZNBdqj2hnhATa30S/UG8PrhAgpCI4ACg33QXXVG92VhPV07BzZnfiSprBnadlm1L5O
zsRGaF6Frr2Z5bZm+LLLx4jTfxYqpywpg59RMPuuOgccctMLN8EmoSe2Ryz2RVUU3yssNEzoAehT
SEyqMA5y7jdWNNzBKhxWmaP1ayq8sZ9WmfvoFFXDzF89u0Ekj0aUVJeyzWq/sdULjunXujIfAbZz
ChoUrAFK71x3AW8r3aVoa8RklOM8DLTsaLkgap2mSy5gyt8ukBOv1DQGh73L+ateZWFdbTXxJS3m
u9bMXrqyv2oAIVzUMCXWbVuoOzPV+mNbCWyTxLddGaw8n8y8ETfDpGtXQn3Ca2Y2QbYihm01JKof
xg9RaMVowcOMsVtrWye2N417ObjxSwauBaVDPkNlg1keNjtkV7dtDjgumcoHJZ/XKZSrjM7bRbFV
UhBqCRaPdkwJFub07zUyMOlpDxdupro7PMAkadblug7jR+b8zM+nO0EYNuGW20wtL0TiPNVR/1Aa
geJF0n6QcQ1viS8rJY0delp3zIubOAeFIOIAXpBJnaLJx0Mvyu+Q5L7NnX4PUueiSIbaD0LSgwv1
mqBwYEma+lRZVfBSSRi0BHx4bczbMR4Ksj0ItQSoVPgleB4/4iwAyQ4pRFvwggydRJTDcUrNJZUJ
zVojXH6EDtjuFT0J9442XibzC8jDp2HivxKUI5JtnjvwfDBpFInyXcWolPfkLSjz1i3qYZWG+kTZ
Yw6JecquyG9m4wEXaiFY9P38pHb6T2WqpTdrLhLXBJeZqYcBogdOGt1oHKn7HNMsuNfm4DkdgiV0
+Kov3CfUhC+DK25QYW10o/0ejftafApLQt+jhdPLonQ/1BTAElVVVrrZq4AVOY4J8CTbobQKL6qI
clYShTN/2kHkGged6Tu707NwZMkHetmD05f9XG+Nxqw3wfLEMvbmvnCzYFNmWnfZRg7v9NR+LmrM
/4RXBcc8iXSPbn14jKP0MrZYv3snpCARUPxQjLr/YSitvXHoVK3GjmYIWCDHS924Pdht9L2wSCZw
0/mI0RLi3xwDLNLyfl8EZnqMGiu9yq1J3caG1m4oscAFbVqHWOYKiajciVzCh9Z4yo7NbmnmeGc5
I/ROo9kOVrHNdEVHPPxUjV/q2DiGhGD7uRvc6DahfDqwB7YXJvOUc6+07nWTyf3INKKrw0426EPG
VnrEmF2F6Ve35EAIYKtbC3O6cob6DiU6sdsKTEk1VW7hVYdrvcrvOUseJk5nThRIv6/7aFPpxV09
Rse5SDQmtjaDxCurg2V2zkXRktPnt4puX1Xw+i9pmmY3BI0zey6phKQVusam1KbiFgY9T00/VKp5
64STsx+i6qmFPLvR4x3phsqnmbiJB6J1ptnT3SpRWdOGDulPGKzHjG98qNt8W+dZs41q/RF6rb3u
G+Xnf+Wlq2tKr6PQ1m0Citv9RBwFp18KILXS7WsF5N4iyh2r6VJI8TVu8pXoxfeOjaZRgYSK/3X+
+89x65+UIj46bn35kf8oXh21lv/+XygkA+ARqjscUktX/9eB6k8UkqH9gWyVmjAidY5cy6Hp30et
5dT1r6OVJv6gCcELi9uAsAHE1icnqY9OVn+GTP12ssJJsPj3F+E2pz7UrEs34rdifAVOxqRuaXkl
CYnKVk/Yv9/MqRGx4oStG/Yk/I3LNjmsGyU+omLJzS26h/nanqkZ7S2Ql0tYhlDqrdCLGj1PMreY
xEVOJd3Oi/zLBKXb9usonB4p/NlfnDKdoSsHafno6FBsvI7EEa0CcVYq9uB3VPQc2If6wvwKpGP0
sEklTVGA3Ok08UuioO8fNCsEQh5mdaRXftzIRPmZZp2RS9/oIw2jvkpZKKVgpiSL8xf/L9AhNdSQ
0ww69fSjEyRgLuumiI6t2inDZTbERbSaM1WAGsymJF9OOU5zY6qxZeyphUZ64U2zBI5dTXVavjit
isDNiSw9JOuEc0GE3VVJM0/aqUkJDuNxJLbJAHHiGHVtCy07QDuOH2rozBdK7Y56z0bDRDydSn0G
Hh2bsQKKPZFJmX8udKfun6exGeUDDP1R8ys55oDchiLIl7os0XIwyjGl5b49Wfp0NWdQom/dOXCf
R8TJ1Z6zYh9djvB3rMwbUIMmklVFmQITkzdiduHT4AjACOF0q8jgwGwE8jMIOflsJOdZgTO+HKig
AQ5MKhnmHMZgDDA3BbZdEknoiRkuTf9TJb7djNbuPHWC0n9RRdGDQvSORdea+C+3X4V6jjnE6812
1NtjVuP0ACxLKSz9RvZ5D5WSyEXwkznB4vkusRwZ/6w7QxF3zH3Fdo5tGfmm4qYPgVq1L3gOEpCa
GShPt2jZjahBkl3UyM+TPQ0CmV/aqJpZhgrbfMKULfUdel2rOhRDroW7JhJT4JezQbm1c7Pbgciq
VWu49W3VdVDurIi9t9cMlnbL4tPuW9EP69ohEVFUg/vUqnn1Fe7wtZCV/aiGiTLh5tWN21KX+TdB
Gbr2Db0zIEfgHnwCwoplYEyM7KlSR/WuDnFgF33lfkHfH16GIcXxlVlxuvRr0y2pEnfFZoiVO73q
Z5o4ZXYxxRmVCGMy2+fBHKvbLBqMZ2FIaN0igmNCJkAMSjub9Y0zAC9uFdbGfBDxRVqoymahIuok
hO9p6yCNb6DCOiObaN7mn5wdyzXgQo5Gs3rfZy38305YR+K1+RWGkJ9Cp/jU/+pMZMb4E1iwvJim
UqzLgj0eL0dKhCO9mLsmb8rSd0czgUcp6oUfnCa5tc6KVLU4Smd65KcEJKaH2owpL8Sx5uorRw6t
s+ndoEmvMlUbk7VuVVH+xDhIhu8LH8L182YI0Jz3eVajWg4V60uYNBNf7zQSigAS2mRnFs1Enhcz
+K+reQya2VfI87CvXXYuFokQNKm9ck6jnym18J4St1V96q3evRnHWH51tLS1l1AhOyLVsxUtvyku
H1wFuxqwXFou8BpJLXpyXTTwa6n2mopAvp2rVTkZicDF3katXyYah141VMXToPUSVoems1EUQ0UE
YyqT1N5ERhkXL3kTpfJAjnyZ7JRqDrU14WjgcRHeh3rpje4Q9Y+6VTsjJ9u+FL7ehUl0rCuHxkow
ymZuPRnUVvbDHgqR3BhVXVWbVi+lVHczEYnzHRuCVvHduhbZhSzIOipWDWW80NP7nl7KbyvczZ9L
xu9FumWh+H0hQXhNM4NYT4KpkTqcagHA1KI/trsAwHZL1m5hI2RfVZVs/2KX9td1sBojNkJ7B83n
9YJl0mOZbb0PvBle89cqGqavmozOYVdO9RTLVaiYs9dCD0uC0EkTfgY5k1l0IBcApb7Dwx1zMMqK
T2xlR6+u0uZyCngpPn6Eb4RAy1XxNVhoqcDPvMFXZEPhOnxDS8gXAopWGXXI3ipgZcOekzVxffGW
zjUZFmXt1qBNKz3zKmSQnz/+HEs19fSrpM+NDIoUMJTeJ4+YXC+bVFHiHsIipCCQhEeWWsqlziT3
H1/p7aBBS7E4OuAiEDgt2Ob8vvtwmDfjUoPh3oaFe2/OgbaZm+mckPHt/aBREVS28d9hDjjVOhR2
nvTQyzmfubwPjSuaVRQWwXFqx+ovvwVU4sF0GTw5sihO4RfzZNKIs4rAM2mlXzj0zKJBnLMFvXM/
kCQWLiYK5sW58/qpZZapcoRLXPb1AZuf0CBZoA0gmIg0a6e/fkfWYqvmzbaAEJ3KmMERW32IO2Hx
oz0pak81IEzjM+PgvTtiH4qWhzFAmf/kjiqz1pXYGFxv1pMy8iD6tulF2hcz+6oSXsnqLw87C/bN
YhVZLCP6ooX7bdNrQTtb0rUonVhNtxGyddfYic7FDy8f+vfXCMQmvg2L9oixhIOdWrhtZIqgIAzX
i0xqZ01PHdHqeLml0neHslC/f3xT71yOYwGdmF+Bm4Zz8i7ZraPHVWPZ1KSV+HHkaH+hZK64kJ1b
XunTZJxBzbydInE7U2gDlcVsjATr9UMMZ6pTdTNRWHcjy8va8AVZDeX7XruaLMjcos/PXPHtKOGK
gExY8JnmkF2fXDEOddjHXBHUWbmZ7ZqKB8+B6mF6jir57s0tkwaoEswQpx5I0yiaHuG17bH7hvWd
DsOG6NHu3nboKoVaEj/YzYCo4OOv8L0bZPDzFiy2S6Tyr29QWlnIDNLZHlq/fquQxbUWVVpvmorj
/seXejvzglNjducnvTW+yNeXovhXBGx6A0+jL3YRK/ayz2z63cdXOR2Ty4KG0QCPGX/wJpyozIrW
IavEzhnzWR99TWWq4HjOi3U7Zf11Thtm8zeuZ4NKNLDHLxPw67tKgjCbnIRunWuD04gMdFQdEvqn
nmml8yhv5Wce49txwt6AxikaeRZu7VR3GXezsijWHU9DPkbLy2LrLSI7vTfIxj5I16WfM1n1cE75
+O51mVXU5T6hJp/caDv2mpw64k7qITfus2rS/CIjpKOQZvttwnd5p5QIqj5+um/HjLDwQ4PaYIHD
AHYyPI3YnWylIXWZyiw9jiZT9a8CpcyZ2fntW0B/BR0ymk4XOZ44uTcKmT0YR+HSWSMMA9f+d+ag
cpu4hCR/fEPvXomvhIILF8Pe+Xq49IkqqeIi8C5VraHNREHPM+YGVgSQ+nPmquVj/74cwEAGO8Qg
4UVgx/PGumqFstMsNCdlkG1FNlu+0tjfhlCnkqdXZ3BAb78qpMZ4VQUif/Ahp7yBxC5lMCsFAheo
Vr46BpSKzdI98/zeCDyWXELBpMwdYW9ADvT6AUZRNWZRYVPKDeYhWHXWQOOsm0Q3rSylLFyCkhye
adLb0RN9FQlsXiXMy9OVyK42E6+HuTD1jJx400I9h3549yEsWwqgBAvf7+TTmZw0g0bnru3Kqn0r
oJ8/WcE5YOTbV5GcazgLrPZYVph7Xj8DB7Vu5HS0EyLSWY8lZJ2bUEWqpzlNdTfZbf0UI485A/Z6
e2swHID34WPBn8j9vb7ooNhBB9vN8Roe6zYyp3zVuFl0ZnZbpudXQxY7ABdRiSWHMuqcmnftjLw8
ZWwsT06F/GbGU6p4cZZSiYqJIa5XkhA/5SqqE6jXZL9jhf34/XzzyoC/QVnCXg070GKOeH2X9tzE
eWtVXJ+ghWMXzpQtDKmh1ygmur1zG58zYC+/8eSOF4oQuHk20fiQTuaezg2qOGKa92o7MooHIyiD
2WPtCI39rCWDe2Z9fPM1ojW2OPjg7cWKB4fx9Q2KihRNAxSEp7WkCrsBrgrc3395kVquwozKJh6Q
J46411fJ5NA7cD9MNM1pA8Oz1LZmajS+VgrNR0FSfa8Dsz/z3b09zMIgweTJnMfOCOzayVWLuQ3Q
IJOSkrohmjdtfIot7XPh2ldO1Nybef/VQJph2P19VKL2+HjkaMvu8/UXidUCkxfG6YUDdPqCtO3c
DtqUmUR5mHKtGATCR2HS+elsjjdWTRnNrtvkFtTBsFUQBu8636Tz9v3jj3Hy/bJ/xO64fAx2dDDh
T00miVYWyCXn3E/sguC6FlQqtfC/6Bj4dRWLFITlfLvEvJ5MBlkaTnMVEwRqEjzux3UExXlOtTOP
dDk//PZEQZNBSOWbBEGvWVgTTua5uBD4RcUgfZdgMSJDA8t9IdYrlmun0INh1xK/Vq4CyxySzZQF
fbWx+sY551M6eUGXTwFuYdn4sClfaNWvx7IpwsqJZjThtHaVT6wfPUmBujWKjUITuP1r51KuxgqH
kRTvGXisNygUi0JZCCuh9duQZkTKF0AIY5p0uWfZg3MOOPNrUL5+xAuBi3cGGR7Oc+NkvhtpF8tY
q3pf1R0FJb7Wu8XgWbKxh21PMGN76BLkllgBpDXd1y4faE34iqNsLTdT6itDuoiHYWP0vfUiVXzp
K6NHM7CyRajd91aZRwjhqtG1bjO2Pv3etKvBPCSpVrkbGNzETngtm+YSFQL2j5dfL8N/2oH/NFUm
7v9/UMpV+Y/8pfhfzT+yl4IJ5EfRxu20//6///x7/6PAhNZKkYqNxFLaWY4uf7YFUWBCFWPyQCrO
RgPL3/+0BXXtDw4egMcEMuqlOsMc+/8UmFQfHKSUVDgYUob9V/qE9q+l/rehKdgB8Jk4MbIuMkZP
Cf5ZP6C1NjHIEk+wT+JjLfWrsCq/lpUguVRkzAdoyXTroQucA3XJA1b3yyrxMiO9gJlhkRKqfrEr
zfYVCwW6Pv4IaVVMeXg00IOhBiqdYKPFL00rnpFAT74Rl6HXG0bpJ3370sfCr3FwpATgzk1zLEzi
PyGU+cKoX1BtCrFL7tzkmng8iQjc8KZqEzhrq/TLg1thT92azqF2bq5buii2TZqXH0VHHPfdtjbW
uY4Wfx20vtC8Aa14u5kSz2tsUtLoXRBmSdN8rRqrqrtx01tC8+LyU5BcYJ6pS98MVksHNKUssRXp
FYFrrrHP7rK7ZIXRADfAz/pBVz8hoVI9crf5qacsxfMx22Qb81EJVhOCtmdEUdUdZRNE4PeK5pPM
UhM9Gf+ItE/FHamn93V2VSqf6TgguJ89BA6hp+ilP3uZqC7rZKtKh16b3yjjlnzARb/lRfm82mfj
EVjGzupuSwX70KbuCOnWvKzIfIBCnrYFVt8KCLB+9zR9U56V5+mb+utP9defy8/opf3558/oRXxr
f4pv//5//zN5oSG8Nb71P41vJhMRagrBpDVBCNoE08bd1ulRkMBsuARAEnWnd2AdDlmVP2eEnW1U
qn6i/IJgbwYAxxn6KXsxdL9HOZbeQ/j6NKr7tCX4dOtpfrmP5jWZ4EO4dSWAimv465q5GaIVFgWr
vJa1P87XKC5gSfC7bG3Lz46mYnntyJ1NX2WmUUcYND8KcxMpayABX0bfQfwjM0/Hpnio+duLXfFu
9Efpda7nPve+ce3JNf+d81Iaa+I57edtLndJRa/vGkmjF01rXd2GnW/bvjVuyFCcbrjPiJw0DF3t
/6XuvJbkRpJ0/SrnBTAGLc5lAkhVkkWyiuQNjGST0Frj6fcDu3etEoVNWPXdmo2NzXQ3OzICER7h
7r9wMHvud+qn8TH44YGxqh9T7I+z8wBZ6cbDFuMYtBg51rO1w5Mv/PTrh1S/lU9Ju/cP/PE8eB6G
p0H5pmXnR13cR8IXtqqvEtlRJcdh1UHwzZ6te80x3yP5i/gySpGzGWl3imNnzO1QvalAryrDY9Ae
le4gTqBtnFJwMyYMbtnYNeUdvANbABBjF/5B8+4U7664xVtu2OP/19yaH75pVGQtWKaBbT1UzTkI
XD/nfNuj/KkWHutuFo6iml85kfhIE7D/HXwK7++cvWPCrfq9LwcnBx39/U7YaeGO+qtlZ6o9TXv8
zYsaKJJd36PRV9OJdC3ltgJ98El46AKXf6M8uprv1qM74IQ8e3jLt3H62wtfIJWg0AJd8La3VSzN
IYnVtMRVEYCmRkIvaDsNuWeMjnBVnaGIIjocwtEKbhKs6KXwB5Z4+NyeK6C/zW0GTLyIby3SVo+m
Kb/NatziUfzOIzaEm/UMMrB8SsvfMdQOf7TTZHAN3iBPE8+EoECdEb8ykwDzACwxqsVj9lcIcI6X
rg3uE5e42U3VBhbH/zf/egDBwE/ji0a74YRBq0LDx5aMb7E32oHxy+qFlybaJ9oxKU6jcjOrFSbF
zvQ/BdKLamrM9JCJ+zh7zsRnMXELZNnuze9yRME5wBoWjs507pMbZfZiNl0S9F22b5NHcfxE818t
9p1/294ZLz3xUNrlH9IPloiWxA7tNuHP/8ge2rv67s9f5q/9/XdEwitGutlumgMaFm5//0er7fpX
fodGZN2fCIzTzfQy4l7q72J6zrTrHEQ/QSQ9luo9KDFp/MG2RzRIGH7USUpT+l4bE3bSiyC6uAuF
LWeqRFwOE3mQVbtExGEc1KjwZFSC7fsnvxDIBjNQqacarpWlGbueprc5niGwB8Wp0j6nrte7venE
FI2jqcWE09O/1CJxlXdc8cSqZhTOcBJFzkuDNZn9MHceIzvYek6WDLwULbPKOuS4JLc72tlW8SXp
9T3yG7DSjAJH4Z31Xb+NfrS9Xca1reKAmN/r/nPO9ejRM8uOPBMNA3LQfrovQJyrNh6hg/wlw0eo
ITPwO4F27uCGJmcHwIIpT+4Yy48NVrkpAAuh/E6Fys3OGoc2bF5UbXALVD+sRtvLBqyA3NsnffHb
1xK7iAixFFOiNt/h9+zE8mdPin9wsX+NEhoRgzDsVCArAH6cqoUxjQKm1+q2qI67afog5jTj/c72
LWVntpLdqtKpznRXSIqb2ZRVG01HEXBJyCu373/3/q1Zw2boD7qO628oBvD0HwUFMfcA8O2Onraj
juGHUMtUV8C8eggnivWISO2kGntd6yEdPkrAFrG+cGNZhW5Xoo5v0Doo/HTXd9NeoH4rDN9Akd7H
kXSL/eWDkQzPaaL/JWcgAdWHIPsXr9T/a0Z9s1wj6dr//gI95Dw9/9/H9sdfYd1U4c/m9Sv0nz/9
P+9QOpdz9xttQ/KPf96g2n8oU1BqVqggUJF9/QZV/kNHRufJSh2QDt5MHfrvNygufWgY86hFhVd7
z/uTRPIy++T9STQDgI5mAwLZ6oyNe92yC4tS0KgRiXbpWdOuTHXVTiyUm/AOOHVmso9kZNUN6QV+
yGOl8gQH4znmxh11WNXNm/pGS/VjipYU1mgPgqCf8069p4JxY/bxM1YJ92Iwfe4GfeAaNM4JVYGu
qo9SjMN3Jv8YRf9cqeJTriIVIcRWZqOQ9FdK3yvtYOAo0m/dnHkuddofkgTEdR5FP4w41n9BeK1n
lJQsfR4yqz1oWglXj+Tu3JlGA8pfUk5DQIcEA+L2uYlLbafIyfBNHD2MY7GatgUgax8CaLJx/d2P
i/wBvUNeFoX+sxDDwcF1W3LGqk7PvtV3+wya6APkw+CoRjXogIIK8dycg2ugRAlmNZX+NIzxR1/U
8p8wSmcGLeIUgiyq903UaiCElQybDlQBsI8o8QCOMxOMfWa8lClhcITVZEcqV1lqJsh6ahXIFLF4
hMh8UqIh3XlRGR+MtvpYyIS9Dl2Bn1riuVXOP0Mee47T2v9gpcWpKeFApIRVmgm2l8cHq0vdJB9P
fUcZQQzOI2beRnxT9/GNGcGBUSq7SmEbNKfcVEDSZaT8+c7UpvswLHfFyGMr8oLn0e/4B/L7QOW6
saqGHKSof2i+sc/k9pFP/3UoJrcvfFsyvwAE3E9WuQvV7DRBn+EtJBhQOCyb4jnORhl+ybCogPRE
ln4rBQK6rEP7mJVj9rWIdFZY6QyoDRKYuZ+1MmlOpPFEldSiPqHdFT8rM5Ioybx7hNRO1ZRU+yET
vw2oL3+eza+x9RWPgxdFD2j1KkJ+1rzol9rdYKa+57DtjQi0hyBPMQgJ7WMHfIgN/LOK6+SRt412
rNvwHCHcHnv8xLTsBDRkaDkp3biPJWTVFCn7i30g2JOB3TY/K97LolfcpEnykHgGKDmZtKcutdsB
eeCToo4AukRc5I2ypg3Z+A/qNGU7Pw7warb6L5S6Dfv9ZYH/awF3Vsf536Mt3ujLTH/+A/8EWAxP
ydXFWWeIeizB8b+DrCzOfEqFcqVEhg0Hk0j6D9XSEP8j0sZAse6fTJ8/9E+Q1az/UBOYW/A8aBX6
4u+iWi7Kawgdz+1MDPrMmWcJCuIyzCpKFAZWBpIT/UYI0Bp0mnOj+8FnK98srs0F4FclBcaaKxOY
OKDGxzosu92R5idx04ShS99Y/dG2KY2GhMDugNAkNGoCpjHThOg41Kok3migrA5OD5NyKTqooDMu
JyqqfhNlPmJmpSqEN5kQFweyZIV6Ga2yKmXoxvTSsz7TsF7thce/J/gaKLcsjP8971kEnMKtyi9Y
lDCB80dZqcuB24pJ+nGsRuEQ5UV/P/QFkNjUUsg0xpRHqR8b8knOYx2Oiwp6eeN3LErkf/+OWe+E
wi4gB2O+cl+hYNB6LIwyMUiu6jB8TtQ8QK5Ha47sRAzHpzL/nVoylQdTxDgnD2PYXrrf3+qRb210
K5eSMPNPQb2H8hdcLfp1y749uK8K7fc8dJtRiO6iLMN5MAxK66SLAYWAVgjSx9xrBs3m2Subbi4J
8knLfCJcW/lWsINSWN3qAZgeh5q0ueVZsPbNZvU9wGpz/4SS8OVaDUAp61GnHFQiHfekit3gTvhL
2npFDlZlQX1I6rG6UZIK4ZFSCJ3Sz+sNJallT+PPKiEIT8N/1oMmSFz+CGDYWuB5ZuQCbBgeyhCR
FWWqkvuwrYWTkZQYsWo+BBd4r/FtjPxkuBv0rPtuwIpzrm+et3ECffnZl4JKPFtnWQ6kb99aGVZ5
boZj/F8VVb79EBnNofEr73B9qDnkLMLE66GWSJUCSzIfuHDsysCNUJY2BHTYBc/7pqUjRZZEMvbX
B5yP/mLAeXUJ0YA6wCUuGldgkiMynhoYcsB7s1bK7EZVM2WjtTCf8jejIOwIixB7PcyyLj9mpqWy
IDYiO6ovPKeJAfJNkzbu1MQgzza170asbjXEpZXPBsUdmUEEn9jJyx4OcEshxE4xcvU0SfdtGo+P
EbpCbgqh6ZtatsFeK4ZszwGwbDyMipC6KIcJCz7jgdw3PEoNUg47uZ1957uh3gIRv/19RABjvv7A
eZE1LBaFQJWUIWhut84b+ZABdsbjJ+wPSqluYT/ebiuorKQ4Jg262cV5cdPlRLq+ytX5K2udDdYq
3NEvET/5ZdLB3zb8DanEtamB1qSlhAqqTGf08nunQz7VaO5Hbqw2wZ4LQDsASBhOeiFa7vUNvDYU
HQOwrqDXWMjFKrZxRRjN/cSlrGm4KuYd0I8DuLf98M/j7efw//1f+dpltraMc8uRPI/8EOHOy2nR
RjZI/EtOJwK2+Hurwkhq1Q/aDrohmUJfjMgutL5yL+XVeIs1hbTPKwtCfZqPxgnhFuuxDMf+S1LL
aBoLDVqqatoqGzfM29PGvgfvCVpFpEu3lJ81enrjoufFrldI+b5vgElKLWzuWYjUEfVG3Df0N/9+
2f6vi7P2HWiZIFBHRs1n59H2+oKd4tSjATzGbljntb8jUnYdeYoR3MeKIvx4/0d/NdhSKrykbgSz
rI3dAEedG7QyoIgk+lGY4GT/i5HowbKxKAgAxb+clqmPsYSJfOz6Aw3fRPV9ZC5IONSy3IJTrwQs
vtursRZL2GvIkknIobmxVybnoBSQsEJi6yj5ouSaStQ2dmmgHjSarfBSaJ427cJhQIgda9bgLAZx
+UEYMg8SU1vcosdlPF5fi7XtD/CPCwo+nwbc8XItOkhfYxfksdvxmD0q7eC7RWPqH1ucSV76Xt5y
TF55KbEgWFujG2fiJbP0WkE/v9GnTIrdSSuNHw1M+18jhUjZ7oZG46FYk6Q1HRKhWa+ZH5CQa4dT
IIGBRIsqngpadZ74ndKaLu70EMn8jXfB2npYBIP53Mx6l4u90cOxGsyARF5rm/7jOPUClX6kzZ4J
svFNpo/5u69R4HskEmjQQpcDynr5Adq+UYzeGFI3ApULXUni3ggxe3xpDP5XA2iwooGYWR+uf/d5
313e3kBwgZUA+WKagP0vh40DSUJepUndmE0HyXb03HKQ8z1NuPxBk0JzR8UnsSWF8mbuG9Lx+vAr
kYXhyR3+hDR1iauVy7FM6zRPXdmEsojlaoVQO8oaiTJugUvWhpJV9hxQLMgTS9iilvMeTpqeK9nI
BafOu/omaqgNpEXf+BuRZSVKg5cxuEZAfKGZuviYsId0pLvjBM9qqPxmJpn7OFE1VH/hkmKIh3BJ
C2Lw3WtJYZGrGbVktFOXg3ZKPQFWCX0XmbDgqfZQOQn7abxpY7HaXx9q3v2LXaPD8CVdNwCVY2Oy
2DWm5kvQQWg1txFlP0nt0d2SW6Rh0WdMajNwwqFJTwiJ/X7/wMjC/nnvzPiZt9u194jngiPr/vAF
T+H6C7K6wUHh8bOr21Z2I9OMP8+v3q3UaSUiAKwVDUzLZt8IcfFNE1Wt4LsV3BGqFTwkpf8bVJ++
R1cyA1in9O71ma4Nx2gUMWYKNU5ol0vcZW3Zl70kOA3/1AdfGo2XeJqK5zLIkqeylceNa3d1PFyq
ARCT0b/B0Ze6UCqIzQkO9mfAErisdrXKq9LvpsAV02YjB3x7QgDbcjyARRvz95x/zqucPUKQr0OO
JHAnD8kCst7m3FAMdGEtt4dqUu+mttzSS//DwrrctgxqoEo5K7lBm1ngy0KkiobWEgO3lnjCOHqS
tg/xUOjDwYgGC87rACFy8DnRO9MUwtyOa4RBbwpDH05GxLPPrjUxuJHFgd5qFYjVX0nuVUgZKJH1
DNXMegjyFNE8Hb5wDQBSokmPsrAIeC/WxMext2rUIKQkQ+LKV8RveHAIc3e2rfaFVPviDviSv2V8
vvL0QPwF7xWC7AygXtp/VWqrydnUh25JB9JOCiAgOCjCbMd/0YlNybO7qencTETMrhsjhb8mIHCX
q8leTkrJRpRnvAkE9EgEWag2gtZKLWBmFvEKkLl8iJmLjSAjExwiBR66xYQLV6NN8lMutRDJEWw7
ihKdCXQgUUhBgRKZxr49jO0g2FmsWxuFtLf3wyzLBswS6hG8nGVKmSrSiFgAnXld6g3bH9IMzZ7J
P6VdoW7cemufhIyZ6ilTBoy3fG3VVpM0UifNKIBOoOg+KtW5UwrDCeMQFVRLbqLPWj1A7CqhWP8U
4A9gYzLQANb1yTzrZVPayZSK+w5k9T7yU3hZ18PPyvnUOZncJth1kcgujko3FUlQNH7gJhGfJS/l
2OlwTrgttMJ0ZcEPdjiNbL0G3l4rcx2ZVeGhDNlMWQzq12Ynqj3KJaU8Dp+bIGzsKFTEYyxaCLHg
zhh/6U2O5ZQaW19/jt6L0HAx9CK664LYDwIi3K4Y9dEpoUdDQS4b9+9fVQSZeeHRX4SNuLi+fBUB
7KImAIVAPU/aFFc2yr+da3qBZldRprnDAPXs+qArNT8INrjOzMBzqn7LACBPWG9JuYqoQ5Ygwku1
EbEZ9EB1TZierC4ke5wf+HGmEg/yId9RzzC2tvz87ZYLTOyhSGTMOOallYlVIIjqzT8iD1PlQVUH
/2j4SXWvJ03zgU/bvRhVH5xx2E1PTeinJ6jw+W0fZ8IZWL18p2ljVv+blcElAH8VcjPoeItLVtLJ
NiuDuhHv8cLVki5xM0UtEVk1+v1EAwrhUbX6gH5AemjCfsadIE2/8XnklZWhTQazTOVCpIB9eRW2
0gB0wuNH1HpZ7zsS7X1qWRrInaC3J0EebvIRZTPk9JLoRw3J4C6baqNyJvgmFBoKZeNqXguEWNvw
5oC5hCT+clGspuzKqqKc7ofjUerafj/45rPpg3S6PvW3yQcscfbmn+okEOVF7CfbS5UReROXmjxC
cJWqfu2oph0Ka6zpXwuxh1pSj3lQJgX32EfIX6+PvxZvUJP9IxcDL2TpVyHBM9UDCH1uolIBHEvv
F/7m7aeh6tujUQTRSdbDyO6ryv9+feC1aIOvI30TvEbgUc2f4NXrB2kEdLgnljgRi/4AtD65MTyq
4NdHmZdveeTow+EwOHfoQNVfjqLntKpMqaY/U2SiG4pZbwe1VjlWbviflCrborWu3Rko7fM4hrwL
xnb++69mJUy1FHbIQSCAL49nEHb4XmVeCfanKC3hsxcBbxDTKNmi862NC5QfBATYXqgui9VEAw4B
F4TWXCkfw0MnGz8CYRQf9D78DRtbOpa68vv6yq5tHK4pyJmUDBl3EccDWEumz/PfpamMn9nk6Y9x
MBp4J9MSeoFGDJ5XkMwPdVptHpq146nPj2fqogjILm/m0DCz2ICu4IIlSJ02BeuU51VwVID+b0SC
tQ30eqjFpZhlKCZ1bRoCegJ+auoV2iRga+wmzRpk6Q19Y8OufkhaLtCIeHvgRnW5gSi4CKEllaHr
JZFpV5Np3hWerNjtUKKdH4veLkWY8nD9W66tJ0PNug3kdlQeLwctsYWlC5WFLvz8EXUfU9nXuYH/
ZsdtcH2otWNPWCWmgvDBO2yxnlihI1JOJdBtKLftZZ/25Fj40cYof6gjy3MPmJ4aMeJaM9jockYx
4JtGZQldXL2qM27N3p6uNU000RjEm6gXxq8Y/RVPhppLe+wHm99NObUHNIHLI09BfMC6QnFjQaI/
JXuhoyppDzRUKzbC79rnRh+EDj0iHdSyF889A7+8GP3KyJ1MER2tMtOcosIMvBJD0+6KfDqoqa58
vP4N1l5DQAIgcsGXnT3cFs1HdHbyLK4qTB9lK7uV5fZFacLpeUQ4AZ0ddrfUlsmxkoLYNqfm1Ony
lm3pyrzpVQMWgBkjQqhaXLBC3SS4rCmBi1IdwvX4QOLCUIVHSxGQnFKNEExzPmws9lqiRbEG/Bmt
X7h68vyrXkVn+KOaH1TkHAX81UOAU2DuQGcF5j1lwFmTDgCRpKZ3UtN094KUYfAATTEC0ex5W7bs
K2eO34LGPNVV4tgy/2lVOR1S5LDcTPfFvUrcfjAwLnIUZew22lXzZl8cBnpUKqVmtAhEpCwup+37
CXqRI96PUhNL6jn1GuR3Uz2V3JI+ywHbn/hXpBhwl30Ekew+q7a0YdY+N6VAPhzPOxXLxstfMKjo
zw1tHri0ntSbrM2VE6L84Snxpd8zGBDsbdfur+/ylchNdYxp8+SeDc0XH1saSJJRYqZjI4UxYnhA
yYSwNU8wVJIjSuPB8/XxVi5EiGXYVaOXNPf0l0d5UL0i0zLGA78AlB7bEh3zRztw6p9toQ638YTA
2fUxVzYR9wQHiPLYLDWxmKOF3nc0ZLRUuIhHu1R7DYFNMdwrgxZ/uD7Um+UkZUGhAL1DllImkbr8
hCW9tolcPnYjQW3nHK0+iDnREuMNwRE8ccvA7e1hZatyKSFTQx0XhdzF000SkR0sk1hA+qGtT1Qk
NIRdrATvGCRCPoaxNJ4atJdcX++kfdxm+acgslK3TNNk4/ysTJ1GNrhc8KUQtJdHte61shMbKla5
OBVwEerMLZN9T9Mqr9L99WV+cz/Os56NFriIKQiZi5MSlUQtX2SsVPQ6qmF6Our2WBSQFf/NQKA9
5oFQOZon/SoWwsWutAQimGMSdpBchzWTYadjXx/l7UVMTsMGZWsi0WNQcLwcBjGGph3p1jpqWxUH
rTILoOeqfBt0vvetnCVuhFhvT1Y2+s+gxJoHNRjUr6lYoGpYd/LeyFDRhlycu4qV1hCQcyH/1XVV
u7G935ze+Xfy/AGUTA8IIO3l78RgJpn54pgChkN2lgUl+FHHvvdieqIV2YVWVV/zMStcs0qFjTV6
c4jnoSHBQsad5X7+wKVffQkNqGefmbQqxAaqYReVM//G0vaVFW3dgCu7C1wh7y8Z70U6e4uPPkxW
rPcqNLW8H/1ziyoOhsdC+Hz9o6+NQh/rTxcPVdMlHGby+hyMTcTW8uT8ZE1le9MWxVZHfmUU2ku0
XiBjc2SsxRNvKtpoEozRc4S21I+jNWPLwJyc3j0XAOpUqmaBFu7qxd2J85DJt0EPw/Ib85iVQrTH
B6XayDJWtgCJFNkwEnW0n5eqZkIrtNStmrlbFaYnP2iUfaeZiVMV7Rb1+81QlMFBKs79DVD+5N6X
Gx2coJlSBtIcfxygwalKiAjrBJUqSv2f19fuzZmC50qdj8BJYkGzbDFUrxYifls9Q1WRdK4kFeh4
rAVHNN11G0pT8IB46ae0b2Tn+sArc4RCTzpDcs+hhi97Eduqpo2bKAIq0Mdm+ABi23fUojXdaJLN
jf2xMhR+urM80YzY5SV/OVThi77p1xIOt+IARKbpcgIcefBNi9L96F6f18qC0tmj5QdYD47GEjDQ
6XqJ+2NvOeaQNeiLRuZwU3mgdhDmr43v2EwUL5qPHVirJn7y3jCFly+awrMAFPiaN1CR2ENzNJVi
z6mQ9A09CpWpn+KG6wFPef80UQSgjMe1C0FkXvNXARHdOJQ0+xH45yCjJoFby+hIVhM8qZiLwaQa
AvWMg1j24ntF9PX62GvfE4EL4B+U/khPFmOHWidgxqJbTpLy5E8rJLmVrtEcRQq2EHxvAhgLCnwM
RQmoMNQMlMtpekBNlSzxLKfuLek0iFN3biFUb0xoDukXj/+5tQTQFDkJMg3UFi5HwYbD78Ehm6gL
p9lZxz8Uvw4luwejJR99BGHev03gqTI1SSS9l5dYPA0sQZVXsumkMHF2RgD2kj45FM280DbumbWp
ga0HF0d/+C02Lu5DORCF1sRdU7TOTR6hNUybNtnl+CJh69c3XXi8vj2WKknoyPzR86R1SlVolu6+
XE4s7sjmiKuO0VD82XVjnsLaHhPJzSGrPKWS3mNSl2A/M5aKWe28VDDPgjVJdowFtmvpueLqtRh+
vv67VrYtZQR0YWbFOZqcizDUCZVSM3+Tiz3Ivolc8ag0+914wCly2sBJrYxF939edyrXMmNeLoGG
YcQ4ZL5Fpw5dizpX4HpnsJ7Qrpb316e1EvD+YP1gRYAjfaNLWAWG56fIYTpV3aX7IJJaqJ+ylNum
mMV2oFTds9lOH2orzX9dH3l1knxLUKUgn4i1l5Nscxk7QIxEnClq8DzqvPJYAPPdaXFXbu2pecEW
R9QUeYHz6UiRUYG7HCuOsMmWfZ0jmgKrLNVaOlUq7LO4h7Spm2W6HxHJRdwA+CXs+3HvW1Cc3j/f
mRAI+oGohMjE5W+IJgkBsEYynXEE8NRNvXqGT4vTcdapX64PtfZRAc5QlSOzm03FLofykdJsxrA0
HVk1IISHo2m3dJ33nhr5+I1GGtmsDEUpwptrI+lZ+6q4xEPUQZ4UiNAcUV7dLJXcADGzKtPx0uJX
OiHFggyltqetMt1en+TqSLx8AAgDOqDgeTlSifz46LeNycPDQuZCp7nYxfkPve+tjS/3NgrS/Zfm
2i3hFujiIk/ugeQNtMVMJ0qBDmJ8ifx4X6k7M8n122bstl7Eb2fGeCqqIoQaHjxLvFqr5/FYVILh
NH39q/LM5Ni14QMapcPhvUtIrktvQWUVKeIsBYXzErn3ptB0Rwq08igijORkIDSc0ti6SNamRPik
/8VhF+krXH6sbLSUoU8kHTiMJO/Yi9rRL9NhroQJ/2JS3Fkk+Zg1WBg/XA4VSUU0SgmmK0GXkOwB
2wfY2KV22Fjtu29iRBdJkNjp3MeUbS6Hgn41V0ILHVPGKHDiGqGHQRBQZghk3X33p4JGQDaGKQVZ
zDJLKoSSQvOU6I5WRpWwa1tPOhZylj+0o9b/uD7Wyn6fy2x08edpAUa7nFYreloNK0h3is5AvN8a
Hjpfah3EOzN62Iq2EZ3fvtLAhc7SYzLUtbmjcDlcgk9WmUm97lhG7bmR2FluZCThe0tMBH4+1d+4
LE7WYlJWqiojRWed8gMtyrT2ZqxJVZ+8qMmPEB/oXFxfxTkFurxzLgdcTAsSTM13ZB9K8YhhkyqY
LkUO2v7NpN6HvRK6tZUVG2s5P46WgwJ7MODjiPOJXrwcEPJH7N5iLdss1e8sa8BISx2To4m9xx5v
2swup8E4wTtST2k29s/X57y2c6BkzvaX1FsQWLv8lKSBAOoQcESlAjeyXooTO1cbZPr5qkfQvtJ7
4VR8VNzBQdyCYISWsozMecfJU0YOoFhpXyOvEXQkIBDpMlMTZezrk5t3yJu1taB84gHPEVwWDksS
1FipmdyQJXRxen84JUY+HlEOiza0m9f2DmcCNUDQvTOVdbGOmJ6nwVTqTi9impcmijw/GGpHxOz8
iQs8esQS5F9cczPhZr54uHcokF4O2vhCV5sRJ6Qc6/hIdwhC+ODX/Fcl2V2Du9r71xPYF7hBmpQU
oBd7VTWJzXLIJIsmRVpFNzCZ01ThZIl5sJHvvi11s1GoZRnsE16aAJcv55YpZdJXIRtFVwVrsBGs
TVQb3y/vrAJmvjeMUviM0ZmGblWdHwepatwKq47DSIaxMe21cMfm4ecAejN5VFz+FPLVGMU5hWkX
I7R1X+ud3AiUjdfR2g7CSfYP3pG0ZSmtL5R1ADai05zE8NEhwQ0do2ml26n4pSJep3UORoPGxtX7
9t05YxvpBdOc4fG5RCyoJfK1aMaQyxfIchqjMNhlKOjHKaJL04xF72DO0Z3w4tkKtmuBZ84kDIB9
oBGXXd4x5W6sSkVzNDNIH2IowyqZY0jdhr5y1+x0qoxbEsVrH5IUlTYvuRqiLYtgl6ujkNbKqDng
i/z9KOeCbSSNuMHFWos6r0dZ3FuIuxlhFSKVgOQvIh1C3e2azprs0O+2oDxrQ1GeBzbAQwN51cUh
6ZVSNKdQ0iiTY5w6iRgVBj5Q/6zQQvf62X/bIGe9IDGTdRLfZk3py1MwDUni4wilOZUetKIzDLFs
7nzNM7/ESphFpxH7n99yo2VPI0C/cNfFRv8VgaF3oyXm3yHLEOtnRQBeCJe/I8yUFldKKqiaAlei
axrjLkjN6eX6dNe25/xCpFsKOpqX6eUoVep5uEL4vN48KxgxcuqMCKINfgd7POnwf0zSMN1CQ87/
0uV9xTtgputDnke5/nJQ7sGkiKcY90ELh/OsGaa9bnR95QCrKg61LIW/Md9Q0o1rcnWuaCH8ESsA
d7xYUSXCVt1HNYdvOonE2Kq1pcDCTcjolGFfyB6ySu9fXYBn4IexBCYKLCJqlstDqIet7mS5qD/W
IlpcfU7c9tXWc5sQcufGgGsnf4YPwxdDfpR0d7GyQue1eLTqDmltZI+qn9/36K1/uz6tteOIdCQC
6KgNzN4ll6OUia8aI5peDpBFxYY5aLpdkiLZlcfWp+tDrX0zKpSzmQjkIN6tl0Mpcp4qXU/g1gMc
VWMNvQC9wMbOLEDqzzZqG3egJPMvXO7N1wPOf/9VmSCXA2mEZ6Y5TRl3N5JZWo6CHZ2tt2Zil2Vp
2einxHtRqs07DIS+mX2lu7rl+bbetOHh+uzXfg33MYV3sDJUH5f+RXolVJmlk1xNZVZ+C8HAVrZQ
FUJvh4KW/srxrkjcQPdjyFWxlArs4jC9LRRMlXdTJhTDcZya+t34FRo64Hd4xc9vTgSvF2tUK61k
DrzlR0iMLj7ITyiQ6bfjgL/x9QVY2c8XIy0OUBmpkEQqRpIE6aWo4uwwTFzb1wdZ2c4MwpNkbv8y
ocXtIiF6LyrJQAJGW/yoViPPy8TrndoPt55Yq0OBXpShEpM1y4uTM2lZ3rWtyPfMkLqL6aqcMQb5
NClDsfHMWjk4RHRaKShyEBGW+VYfWTnceCoARqU2KMvJxl4E2HY0TVTcFC2KNsZbiekAbmhpEOdo
pS/Fq9tIMAsFZIHTG5BrwtpATFLCKDmITBSokjyOPxtiALr++rdbnSYcMZOSCrSCZa1W6q3GQEWe
+yufzFsALOMj5QiSyXjy0FHWpo0TuZLG0l6kVT9XcMw3PptROVaZ6k+kWsjIU1PJJ1erWiR2OBGZ
bWZteqj80bzrQ7W2AytpN8ZfXeZX488b7FV4irq2KSYCItq46nSUYyF260Q2z00FZB+VKMnWxmiL
KLDyeqaNC3OC5whthuUjwRT9IVOHxHCivEbr0TBkO85F8AOlFRxrr05OihQXNm6H8sb5X5sujyDe
7YQaLoD577+aLs7CVWIQVhxo4MGBm8hDdzZU7HDMq/spbstjC+PMub6n1g4pzxMKZPQ7+diL8AZg
I+aS5pBGJoVAkoPUaZIsuiWQbmmUrA8F/0thC2Mmsvic6VglaHxR55x0FPYnXDXtEYmefYd17MZS
rp0Uqi//M9Qiyo2dLnVaYuhOPrGUZhlJx0TyJBSWVWWn8RDaX1/FtxT3ue3PYuHt96fquXiLGH4g
1NTqSCc9T/hV9rp6NlH9ax1vCtDDE5GRa+1o7LqbXBGgdsUjzpdd1CPzD+vkJfbxglQAenxUsMn4
cv3Hrdwr7CgMMWbJEMAqizhsKmOJoTa66n7qtbe8gn/2flmerg+y8nFn7jyv97ngRHn+cvOqYtkW
Rt8ajtdD4fM0IToMcYF0BB6o/2KxL8ZalEhCPPCs1kM6SB8rA+/OChFFR9Cz8accWPWvsBwa6QE2
gJG6gOfjr3pfqz7ywGUs2HGg401u0Ekw3HRozV1TCHr17kt2Fhmi70NJmrtvGUMMSxBbDwCMo0dC
c+6FarATRPLdoC/NjcT07cclseAygtBEAYfn/uW6C+0Ui2aUaE4naPJ9H+nTqbCmZuPmeRsUKSjz
YJgT+/mNsniZCnqjBBO2x8iOJPreHApErXWfEk6cDCPMxiL7VPe94sg0F94LGSJzIlvj5UUXlq7h
4mRVDQQUmnaa4zVcArUkFwgPlQNO90n87ljIUPTFiPwkbOQVl2vplV6C3mSpOYaVJXdxEGFK6rWp
TfLy/N7TwkgkEyjnS3iCLgslM9h6QGCFr4bRK8jodlZTqnnRDuhSXx/q7a3Cv5+nEc8FHitvGAJi
noMRTzzVMbwsOvp1+JVQ1uyNIYp47Mf9LsFT+d3h92JMdfHNyhETv7hmzF4TOkdEZtQGW1/a4VAE
+zBG8Pj6HNcOwas5LrfnNCAcTNuG8UohdydDLvd+oGwZ38yXxmW2xKy4oOeiOinnUntuqoxJyTwN
3H6HXGVvlSYM6w4X8ngajgJiqofrs1odj7LMbMlI5FYW74G+T/QOzSXVCcQoeZLG2tybMiJFZUqx
0tfqrZLB6iGnA0n9heclUOvL7d82aRJSEmWnxGa6F/+Ls/PakRtZuvUTEaA3tyyyqp2klps90g0h
N/SeSff050sd4EcXmyhCGszoRsBEZTIzMsyKtSzY+6Jkmd8xRp6cdF24J4hIkQHrjOzg8dhbKcQA
kkSSZterpMTu+mzqM88MrHyI79CHJgVVhuqum9XuXluUL7c3dqfsJZUYoRMD+wT575aRoO1GvQU/
bgV6okT3IGvqh8gaEE3KJminrEKEUR+3Pm+38t01qn+1HCGF279hb8ngU+U0jC2pzTZ+m5d06TRn
JvVunDxsrcyBqt1VrPselon7RcmPED2vH2jWjDIV55Y6M8qG119XWWDarZnMgTY3bh9H4fyrRUI7
K6hVHdzG3aVhjEKQ5BjaZkdtkdqibShjwBqGBMWYVv7owOIl7Ll4rDU9Pjg9O20FrJGiuxQxdQtS
i+ulGXo3TzVcKfhticKKR/VclkitJ7HQfd1Lm/tCie2TtkzmO9jM+kvpoRlg2Ll38FGloa2H4KWi
OcygE1gs6adeRPA6ONCBxiKEusCcyT5j/hhULRhbieVpGdq+YzRHGQ7M7p9nWcdF80fGoZvDVOQC
PSVdWIHoBo+acdfrHybLKJCAT8sfhlCUn9YClULhpOazjgzbZZ6U8aget3vCADLImTdIFbYjtnba
G/MaN5QcvVxI3urkS1SIj3Gxaufbl2fXkqwsgFJDnXA738ToKYWAiHCkHFzjQwS/85Mwlf5+pbZx
sLd7pkAxyBtKpZHG+PUnbVU7XhQVU/piLncpbAEnR2TdGW37o5d615T0vuBBCdS3Y/NIA5j9lOKV
MhIwhBQa/d81zzPkqcb0x+0NlAdxe1Al1oTYA4wL/L3XqyqKAV1DSzMDBqG6b7pIeV/M5GjGc8cR
wJ0DsBXkJ5x+WwBUt2qDJmi/B9mUdKEtOueLO3fjk2LrHwYRLweL2tk/OJ8kaJdpM4q1m0+lFxMi
nIppBsXSMO2V2w4zH5H7TanFdNTp2rXFrAfYXUy+Yn0y+34yyyrlWDDuwTCy7jwMlvnd8Nb88+1P
tfMq8x6TvpGbSxDi5lMNFa1CxyGWKkRjmGdhGfF7W4tz0Jhi7QyIh90UhKKnPDC0Ox2c/j3PgqQv
GR0Qd/7bxiC9letNvxATTKqTnafM7N706WAGiqsMn4q8gCvBySCLj/FLD1U2NiET5/n/bm/B3mbL
S8EpghwJHpXr0zrXEYqcM9HyoJgDbPp62jxkLvMkAA6a/sC37B1aSaT6/wt7lEivjdGD1ic1Kkl1
co8wK6Ot4E/WNJw7poTzwFpbZTnIrnbX98KkPAIvno05WUZ3WHor8MxxuO+1cg4HLXHfRVp6xH25
e5oY34O8FWk4wp9rU8Zcq0nRki7OdQVTKulWe5kZRwqt3HUUnxp3/jmane4fxZ60g7BrzzYUBa7s
DckHe7NMmhtT3eIwgrpMtSd0VMcw1rXy5NmdgT6RPYUiLr+lcVMcfNK9/eXw8DTRUqWw5l0vel6H
daQ0awZV56gXJ00KfywM81LPyxr++VFlbJwJsN/zxvZmfysTUpPVphJt18PPysmt59JGB5sZF+tg
UXvn1NSoqxOqe7DCbnIshbI2NHe1HZQ412DsR/N5nDtGFNF9CMXsfL+9sL0gC9JZevoMcdOm3RZ4
ZlDCWSHBMNS1km8Fbu8eEVXrcY706rtHnfbTwghegIQzjFfKZL0vl3iGYybtDyBkO7U2Rmtxh7La
Lxe/cQepN+rC7ogvXbIFX+mU5ampQaqvnfalaVak1Bw7fWzNLr6vIvCbnoo8EQ2+hvJmDhVYXNAL
tYwjGOJO8IeLZPCAeSNwdNuZs6i2LBFNPN+5Ao0KqiROoKqx4fcxMcM4M4cGz+QRv/bOQ35ldOOt
mgJuw4jyrhzLGU+1o/eXCJD5wTOwd9YkYAd5Fb4+Fa3rC1RGXpROU2oHaaP/I5zUuqyDV5wsNXvS
0LR4f/uoyeu4CU5kiUkWwTFIeefa2oIUG9Nwmh2oUa35ahrrflfa09tUG8u7WG3mMM4mFOkSan9T
VKbPt83veQt0AwFg0Du3wYhfm7e8bHSAygDASuGpjPoUfogO7T0rTarL35gC8gA6nLhlmy+skHn1
psTjNnUy38GUXoVk/O27TDOPgvPdT8gACRUn7/cI5mZVUd6UEIvSxp5SejlVrL9rxaQFsPHBDoWk
yF+8aeje/J+9zcGEo7HpJ+jnA69RivMKR9+JFA6FNMU96tjsLo2mueRTotm4zX5cd0nnnoJeEPdT
9Eidopj9rG2KGL3Adnxjmah7/fl3o5jG0B1uiOkYeYRePNh2ScEuGaj2M7jtnEqR6n4b2avvZdEf
z0nDmfDSlFz8C1Nt76WCJQFyWCfbTzUhgr6txoMq8t6Vo8BE450qMlWRzQXv+1FDoIfJL0Pxeskh
7wo/jzQPwbpYvVgJAWDReNFjna7NN92b+/XguOz+AIl7lHVe6EY3r1kfRUsPc70dwBLiTn6Wg7Uw
xtH7VdamEmYV9x1hW+WsKHERaG56NPW/d+nR1aAPxlMK2c7mTalNyI8J8KSHE0glek1TTr6buMbH
eU2z6OD87K5WDhWx21BVbHGQTIkWlRVhTe+12XeiSbxb4c8MkgE2KjtNS9gYlfjJaTT7zYpA8v3t
47sXiNEpoNRNy4qC0OZM0QnUKmHhzjUvKTNfnaovQs2Uj5oVDWd94uPmI2rFXdn3Bw5vN5+QXP5U
vkiegJpfH+fZ6YXazYCEPE2sP0ZzHs4U4us7tx69uxZ6tCdHqTtfljqAoTLdQTWlOepm7D2aUsGA
L803R4X6+kcYSs8M/EJfmRrWu7aIoMCMowlF09vbvOeXaEFC7CoZK5gkvTZToGhHCwHouaX2/5lF
ryHw1yCZWJhDSKXiaLx+d1W/HxKQkPRqtke4Ktw0GgBC9maXndaZzpO9Lkell72jKyMAam3McBMM
Xi9KiXsvnwWJb6vHM8JTQ7e86QqoLM8LLGcoOPaoXYdcdIhVSZG1OBCo3/0FcJHnmU4jTRr4feDr
uP4ZMP+iaaJRaUMAOv5X5aXxx2mqHpTaKYI6nh1URERzVt3a8M2yqO+MRkQHsPe97/vyN2ydppq1
ad4D1EwXmszKmnRPWl/qd7lAWVAF+353+zztfWA8lMP0GiNJrwaTbTGbthNTMjbrerqrrUG/81Ah
+Hjbyp4npNQAYS8TNdjZ3NApoWpJw9EKJqQ0fkRDizajWxYj0qdjNB5BWvZckYuAOBQNFNno6l5/
R004w1KtxK+KkXUMlCI0/YAKMCptbmKgrTRoKRMElT1ksT/AEn1Usd1dLXEDDKQ4A8gJr+2b3TQW
St9RWrAm99yU/XKHdljG5MI8HeQtcuO2YS3HUk4OQYEBmOzaVD4tdrXSuwlWSy1jX8uRVHWUpQoG
YJxhCvkqkp/l0bjErtXfnWGd/sqrQ9NWMBKVsnOb20V9X9v5p5oBs4sK/8KjMsELWMXc1D8/QhTh
KATzuEj/d73S2iQZ/V0cS+pZvOlidf2sjelwx3DpoZPduxQyoKXsbmjU4bYfUGeiLXagEyu6rD7X
cOa8mbQ6Prh6e8dUZmzAoAAGudsVjUVnCjiDrSChhfKfVfXVFHQwzF+WtDIDRgjThwFiNZBCxXQw
hLJ3QnG14On5j4u3eaxNEeuJxYxbMItkvO+TQvcjduMh7uIjppF9U0wrEAFBoLVlkvK0FsheTBkY
orgyXJzhWz9HYwgHwlGLaMcS+SSaUBD08xJvnUw3zQhG5UA9HZGaJ2hhoodxckFgm7YwLn98GqFN
p/vN0C/Fw62L6WNtnI06s4NhidNgMDUF9lV3eZPkZJe3Te28CJgC3sQRoc+2Hbu1TWafjIwaSVwL
5VeGpAPCmHryVXStA562PMKm7jzGtLuk/4TRlrBKHtsXyYGjTXmq2rgUrXYr5d1UKuqnJoIDzS+m
vpkesrQp3PPsdiYDiquDJvE8Lf/eXvPOBfyte0QlHHQIGdj1b3CL2CBYpvIjTDv7PHpiDXsmMn/d
trJ3YCjsM8lJYYWWwua971ayV8gNCW60COm7YUp/tEKp/Ygw5CAX2jPFSBB1B3JlfNhmU4va61EU
nM3A9ZLuznBb+7mKiWxs9ZC6bdcUL4ILLS5drG0la1GpLs/MggXOiLxn7EXJfS6Y2hZOnB4EKzuf
SfYpPFjhuQggta4/k213gslRhINGI53PSVo4l9ShqnH7M+0cSIIxXD8dLEnws0njTOECKZGvDSny
gF5p7YbLtJDizDmKI+NU/vCU/rsZ5da9sKI/BxgCcUHUgAoHkySEE9dr7FyniGoqrXCa9M07tJHg
2/XEFOradBS37G0nZCOys4U+lrZFJfEWDZa20mtKO127c9tRhC3KfgfbuW8FhWCwt+Cat1aiNh8a
OromgUFd3RGh6E8uM3N3tz/azimUuHZJrgd4kazwettyb0BZraW9EqOoBiBgXEn2R/UN0zHf/twS
IzD4fF5r6PA3x6NSu3qAb4ZCfG+ab9Vq0e/mJUlPuU3D87apvZMIeR+MBPCgE4NsTJVVRWunJ7Cs
tELzjbgx0LtVkjslcf5FDzxBZrZf1btOzNAIW4jFHTwFe5sKkyDEOrhm2am+3lRCLkauKoJ1JoDV
C8Obn2uzppKZGOvyz+2l7p0SbCCzysgQxcRNvVSNqrwsIQsIzLbrJbX8AqlE6+nFwZL2tvSlHf16
SXmjTy0jcFzupRdfnMFI79fFbZltzIpz66zDZSwbK0yUOvLnqW/D28vc3VGZ+oBVpgy99S1D1tjT
0PMErFNVPOkoV3x0VFQ3rEj79OeWkMuUUSVTKK+I6uZ1pYmS6vTjRJ7fIXfrfUh6knYIcu2DPd0J
z1kPBCGElhIJKL/tixd89ma3Lnpaf3BNFD89YaoP1qDm32LwDQ/wmpVvrdkY/+LC06OgnevRr7C2
/bAe1ESRQZ0ZLFmOKvdAj2SsouHOA3gQ3N5K6XI3SY98bmShBZJHjuhmfYbWdKvBjKRSqAyBFDmO
Mq3r4jExnOjcDVbzDDO88p+n5kdVnp1gDAkCmH+xKvUZN6Y7XW9GJUlodea6filr+j+Vgyg1b4QR
9mrVHcSZe0sl6qO0IcfRmCu+XqqS2sOCQi7XMNet+xFOH1+foy6ojLiXrUbdr4eqC9NkEAc3Y88B
MNdIU0QytMG1e215ZDKhXbl6Afbakzejze6rXtUeeO89M4S2snRH/e0Vj1dbmllaNrINn5fmtxox
hUsDk+ZBoLJ3I4ggJP8qzQNWdL2YLmGkJI5gIlvN9rkuc+vS9KVycRqlArxtNeilK/XBhdhdGc8R
5xSanldyWkNj9LqZsjKahEUw6cydj6v38/ZV2FsYjxFMb3C5U57bfqVaSTwaS/DJ6CodmHoafOg5
+xPheu+nRdn4ok7FgX/ZWZl8/CT4l5H7V2S9kFyrtbooDEJYQoy+k6nNYzen8wFIe9+MRBeTAQAw
3KwtTWKl5YbTHNZ65VezWMVnrXGOmuu7VmgiAwPHnQBhuD4aSWnQo8iZ2XcaW7mzY2XJ/FYI8+AE
7rxzcHZLhT6KbKDLNosxy7FWM0FXznIy822lKd8jeHuhpzceCgBa74Zu/KrO6Djoo3tUrtl55GBz
pLUk6ekhIdwsUWvASJRRLGnXYu+x6lt4ZM3cnv1Om03n4HDsGoN6V0548QZtG60tzNSdmcquT7l4
z2o0OKFulXSPVdHUc3j7+O8aYzf5eszsEgFef7yxj+MFyKUT1G3zC+fYfkRrFFGDNT1KA/aOicas
ADorMALCbXZtyeyVClKEiPZG2XZn2Eim1V/WZjlqce5w5IGopeYkR3ZxHNvZi2JSKeW1fCy1g6uy
WfTkaWyqPkwXZ7wraib5gmJajaC1U3QV5zHWn0fI+M8ppfr41E1Fy1ikDWN3cHurdw8w0GLqKki6
UGG43gANdn9lFQz86DytX/MuEQ9kzI3w21lEZ/bD9SClgYXObw01T092XjbtQfy98/qCgeGt+F3Y
ZfD9+jfUWcvge96BviAReFNOpQBi1Kh+1tnzuZv0w4B7x72CzZcsApLqGTaIa4NaakXCoMhBJTdx
7+uhVi6LJbqTzbn7H2SB80mP0/4vDjV5uwSmEc6/otpQM7t3lBKgYd7byz/6hG6tpxXia0lW8xeX
lRo1VTkXyTbgU9fr6wA+FxBH4xl06Lj9SI+c/3K9KKuLaDvVPN8+Qnt3CH5e5lspBUopzWtroxkv
WRxzhBIA2/lz4TYQVZuts/zF6AZZJ1wMgIo4JVu3IGB/UUijmBtbm3dOp7k/Wth9/ru9mr3DCBWC
HHf+XZPerCYebK+LIhydSn34Ee567TliOvCUpLqo/GlOj1KlPWdnUmuURQjqN1uaK0SbYw8gIVwI
XmefjRJoXZYP4iyqKD+4aLumKOsQXdMUpUhw/aVoV48a0hkMdCvojPWDkd91YzuGtZscIZz2/ApN
6/8ztbnTRmc6ddd6cLoZzCwMNr0Lex6+DMhoQug8e/60amuYmN3gl5nTHPRP9o4kAD6o0MAI4nU3
F7weMku3aIEFZm9a73OmUM64leEgFNzbThIy4iXKmXxC6WZeJmQFifSUgbfIl7i7W6IFnXVgi0+w
iU/n26dy9/1gxlgO1v3OazefLotrcPRtDNKo1SLrvitIZU+6Onaer8DJCetqG+Ok55iS8lt7jZFK
QUujbn17sbUvoPzni161089pMJX64Mft7TYj7gAEmHUijdp8657BpkIzZC/ALJvPSw3uA+DvXwBp
UOygjgb8SSaJxvVux0kTubnGIL3otCh0zP5brbbKXaytf+M+5Zgk0SOoJErm15YIy2dr0oFLQj+M
doVddvAdFKqGImkOHfQBQcDuKaJep2nwapGayb9/cYpcJ669uaT1j+p1+cWjVniXFar+qazc7KBc
vffuSfYTygfwETB5e21KZdYiGUqJnGG6NNRJe4PKnahZ60vsT840Pyh2ony+fXTl/3ST1pPqgrYi
hgGzsy1MakuVmAzXcBe7IXmarcbxca1N5bderwZNPx4h5XYNEpKQPf2GjWw2NEJbwS3rGUo7VNTh
A9G8763DsM/YG8n/kto4ahrt7upv4mNOhrR7vavw5SjeotJ1i9EsfFsYg/VZU0pxHlejgAKlTdXT
AOfdUUi5e+temN14BItp1wGRJjzspOqnLi0ammPN0aDf/mbyNgGBodGx7QWUhq3oieR1qMg2SDst
baGMBsX0iXGXdDyRIEJ/fvvE7N0ISZat/U7c8CjXG5p3eT+C/KGNmZj2234pjTCeTOdN7rrpwYu4
t4ngQxkVIFCiX7sxFasoisy0pAJLpHnilyrYLh/qhMNkbe+QUNxCZYkglgGhjaGFDlSllcy892ON
wEdtD+s50qa2CWe9ot9ReG7oiXb49/ZW7j3DDrhYB8ACaiPb6ScBzifOSbCChPGWS+YOw7e1y8Bn
JKnxaBmKfbbBUpyglO+YhTW9A4ez+2w5xFGSmJSiyTYNh8LNrsjOwbjrk7DIa7T62UrQ5fORV9e6
wDaE/Qn8kLL6ppgAY07A5Se/Ea5ZnezRSjsfaRQBdFvVy4Pne++TgFHHM8l4D3m562MGZzbfuZCB
V10YT8C94zMpdB54g1pl/uq0WgBfUH2wJbtWgXbwD84QDOq1VYbwx0kMxJeZocoKY238yvI5e4TK
cX1bp5TjGm86IhndQ+TjfjVJeqfKuceNj6IzhaIU7HpBAiDsDF9bf+qrLnmGF8Y5JUCLv3hA+J4q
3j0UIVSbsCFK/+f2EHPdPpB7F05OJ3EoQGSZ21hBdxJ7VCH9DKoxiS6kDZDVqcZRRrlvhcl82IQp
r24HoZS5ANkrSOvtac3uDX0qnuzMUg78lPSw25dNUt1whuinA/m4/pRzphhGJ1MFbyp6qjC2fcnm
fL5Mmb7eD8Kp/TqCBN/OGvVyexd3+K9kB50ZK9IUEHzbDNYRGpy0Te5iNRfPuquop6gol39ghp9E
qDAMLi55buiNP1ru9ISiaQ67m/zg5Ww9m62WHaFy9841WRMZNSEMdb1NbFFHLawPveMEIEOX78as
6ilYMBetFr2B5PahtlcH1Whd/4v7RDZIlZSCNl3/zS1Wqi7O0V2HDr9s0/Jd66FaJxTHekfUT1QD
xYpwninIDEf6yXsLlhmGrlLSkTqR11+fOCu1+okFT1HkWW/0wXHe64gVqu/1udWf82Xowt5qjYPU
ZudBZgAAjwUoVw7wyqP/Ilw0m27JmDmDRN3RsneFzv3V1rL82XfK/1ZrrA7M7TwgCBuQmiKVoUmS
4GtzS17nLRUpDpow7Odi6aJgZvD0qx1VxnJaRs98hMxG++RVUiZ+VY6opveWS5nm9yAC53xL2bkU
XazohenK3mzU+MoIrYGfU1H9unbCk+GVu/48uFwyO9zcazJx8AGS+cx6dbm6coGQpRucYO6b5J++
HfWLM+XxM9M59s80F6W/2ENT+6mlfDcWYwhg6dcP/OSOb+E3ANaB1xf097b93dsZQgvzQgnUqdZL
ZzdwDzCvdhetTunbNqN5TKs75TnvyuzAre2EX6RyNPmZqyHh2jJkiNKyAVJjeinT5UM7NO4/TLa6
99rquf8dbLU8ra+2Gmw1LQ7ZwNkCaEqD8kcC+Ukwek32lpDA++XoJUMYXqKjLRtlml4TGeTdW2eK
lcZf1ErVz2nM7/MrNevrMKXLBNdiXyb4uk5vjj7E/i/kJFBG4OXctpJtRSSlyFMYeSNnKVC/Gcon
ysnGQTCyZ4bSmYSI8C+yBdf3rLXqUq1TzpwWJUkdLGkNmq4t1uLj7R3fu0/sNggw4AaknJvwwxJ1
NngGlGXAwfL4pIms/aT2euQPJC7wvsQfbtvbXRejLzA8oGeNv7xel2bk1eK6BNipu1T/Aj9Qfzq2
OAK/7K5KAqMAI7OmLRF231SmujiwPJXrOr0164wmCGzcQas4w3vReEdXZMf3w11gci8peYCj2Pj+
2qUJmGWzEzSoBRYnFU6O6mxYyRCfklWU8aXWALeHppom/7u9n7uWqVmT2zryj81zZzeutXg9eYSr
5NmnxYziT7wVHEy9sXn4S43qYa0swW2re96Ixo+klqEx+Kpw2M51Yaa4P6a/7Ha+xO68pGdKBX2g
ZYbSntPUSH4lXeolpyqC8uDAGe55JIpfVLgAkwN922y3vWoVdN+Uzs1ea2k8qVX8xatyb/HNuT0a
uNk7S1SzgAMBolVfEVP3niUI4AithiLJz+hs5n5kL+1TFUffV/L6g63dNSd7vTJsohO1eWDbaDRX
4GcuoxiqeT8N60drqdqLt4BlN9TuaPJj7/wA7dPgd4MYkgz7+j6anWghM0doJrHTdfTJQBmSH9wF
3sbV++oOXvU9jukc3D4/e1YlWRDQCraUK3ptVS9chN8SlS6TQYWiVBIlVKx4uI/XzPtuo2dyQhnq
kOtlb2tfWN0GyTYkw3Cc0ZhQll599iAGO3fu6EJNy9c/EfFMui+ETinDTu23ii7McwuTY6AN02rD
1wT40U5U4zPb2H+Ms3p5i4zA8Hx7a/YcJJRbUusIQUCe+uutMZQl7muw8UEyx+ul9qrobS/m5nLb
yt4Ngrlb3mGXF2abEHVLpOYWbaAADQSAzWVlntTcVgNCt+H856YY0qDISIeN0rj8Ki8CVODFpWMu
BKj5OhSXeo1hbcyhOkV9/CgB29s7oAoS8QjF6SvtjNImNqtyF6RvVuRnBKmUc6E745+j6nm+JNEw
PhckgfwVLxY0Zzki2IYstJXLL4B58Z3erV8pBx9BS/Y+EmkkwZQuZYW3OnuNqommaEGtKR29syg3
ppNZQfOUxwT5f/yRkCliOXTtyJm2rbRqzbNilJDHmlnRRzjx81AHjn5igvEvnDehHVENW0jCsqU5
MPXcZLQdTP2aphHM9CI/11TXv68wyP/5O0FtzQUbRx+CTsHmS8UjZAIT870EN05zobafhE4K2UGf
aUdF373KFmmfHM+RGBb4ca5PBelPouVZ4wRFptYXTW+VU4rAZLiMsfArysynOXfasHfHxY+WmCm7
UmsvyTpXfqKK5b6vrOIAWbPj7+h5oWMqScHp/26eksWtik6vWL4q0jYYKJ8FU60RFut2erImcURC
u2sPahBGd2xmprcxK881EmktMI1kUhRwpJq1hks3G/8sRmTcRUmnHwSvOxeEqRpqDCiYM7y9lcgQ
vQEb4kjwo0zN9CvL6vh+IgoIp9JrD4A9v5s8m8yE4pEp68KaTIA3m5lPRQR4jydL0erRPtUDW/tW
0boeci7a6++zXLH/S/W+E4GCO438lYAaEhiorFrGCLN59BeLPDFAMYWJ5Kl3mg+EwJoTJmtXqn5v
eetzM7X0yZpVHz9nDEdU/hoXDL4zxpN0fkEIn5xKU6neZoUkIlFVMeh+HCMU8rPWZtXyUbEX9jkh
lo+Zw21Hanlt270v1kb80ueuUPyhsWE3W5ZKbU9qN9TLyUja/P201qK5wLBnqGHW9LoS2F3Zfcwy
3fqxtrX9ISlj70OXRN0a9LCQHbUV5O243l3ZxkOLC2kFWt/bISlTwEliaSMIBVdv/u3bBc2c1Bou
rWVVF8+BrrPxCGqHLNJ4DtVPt73f64MrrfM6EQJJ/pXNEyUQPYqaXN7dPorfzF4z9D5ZqPXGtsbe
PE2J7v78C4sgjJABg8+YF/jaW+QL50ZzmGV2cchvbYAgp8U26mfNSZqwbwb3wBO+Drior5KfQCrL
SqllXNurPSvRl5FO34DCG9QmyXA2dHc41agFkDhryzljnOpgW19fT4zSJIJznKlfkBrXRr08i0sD
rxfYvV38M6ypTg1ytN5GIIgP3mTpybfnR2ppU3CkiAwC9NpUnAllWiLSyoTLeCpTJXoXZ6p1UFvc
Oycvrchf8eLlTxdjTiubqnmDqvZD0VbiCUYn8r2+gLjYgBbpbz4bbShgfQTpPJvXBiNXK5QJD0/i
Ogxhra/FCYD5fCmyDtwnw6/3GVqUfxwLSHp6wJgSBCfbRNdGGeo0LCZ9aE0NSf/BNtPIF9FYPk/t
4ZDK3gmBIYxZC5hKKUJsErm6FUOvWFx7YVaQmJhjexJ9ZvuQxhyRHe/dALSSJV8K4DKe6utVkVlI
PgwwXvGAanI1Wt6J2CH6DGl788ZeJ8u33fJo4n3vwPweNqdYSldgG1ala2t0q85WpoAIp8uspd37
sXD1EAqBdji1RgVNwW3PsrtOSS7CqwhRlyv//sUZVVONPXUBFrZtqt+jATsGjDC2T+XC8I+BJMcF
uoL68jdGScfl3C4l0s31Mwc3hRoJ5EtfqDUz/cNX4RF3J4oynJQln055pR0tdLu3DEPLARlCOwbA
cdubswP3DIOLeb6GFGCroM9jBMyjKjk1ZTMHeumtBxW57RP12x5BKyMB+E9i1+uNjfLeU5cxXcMp
H7r3std0yfJJfM2jpX0APuhemixW34vKMHl1h2g8+LB762XJvI6SGOeVN3UakVS6PbNeJ/nqZN38
PmXa3LfN6b40kunX7S+6t1pqOyhi4r8BFW92tyE1XROaSmEc6SbizW3ykDWVWp2bfmk/qkozhJq2
dF8iMRdPw+zqX2/b310tbWLGbhmRI4K/3m3E/5Sx68c1LGBHhpHCygMzGYo3ttA0X1nE0eTmK3YR
+XnhCYSmjPodnXn5g17cmwmhxTEyGaXMh0q7W6fV+SmTsksvBi0kf50CpVH0UCyt+mhqefIxAbZ2
EBVs3SG/gbvjgAmA/RYk6ubBnGlm9HzkNTQLbwkmkBSnzMqKU8asUnh7f3dNcZLIDwBpUa6/Xu46
xaVe0ysJoUwRb82kUM9DpTafx7k6mnfcMcV14ZKSX9Jp3gIa1yG13L5HAARko/3BNkpSgynPHstc
Odi/re9j/6iYQBzFWwK0aCscO8aZAoIjVkO9sJNAUVdoAedF+R4T1r/NYKA0/Mos+4OoYG99Nkk6
oSn/8Gxeb6XRMCNUoTgWOr3qnCLIaegytsl9mx0qD+6dUkBF3AsAFMwmblcYDSzR0pQ1HD059TE7
80JhILPvSvodXxYjL36s7uLA0WvpZ21tXBWOHIgaD3zRzkZLmlQ5rQtM5tXMBlogwu0GRQ2HfPpH
iU3lwapQs8mmajkn60hfhuHTo47yzj4Tv8oiEvyIzKXIv39xQ9fSKnS1iLWQ9ES7aHGsnBNrTj/M
ZL4H79mO9yOZon0AVIC673a0rqwouGt2roWR1rqhyx8XV4OLOi31JWyNRjx5LsyJ6HNUQS3m/CBx
f71SybfB9CCa5tIPbC6nodSzqliVFnaonQRzGSf/xl7RBUu8rve3/cBrPyunnkm6pNgEdYuN20vL
LuuQFtHCEkTSySkL8SBUfX1oGq/xja4fPt+293pnNRXdAmDh+AM5q3L9EV23Y6oQ/vRwZh7M79Rp
vOud4YchmvzZ0urmUek97UHlS/trUxXBbes7GytZL4k2GdGn3L151fSoiOLaHKcQwvjqUUmT/0qr
jZ+dPlfPty3trJPoBJIqqhyIgG3JqhZbLO7i4ormTp/D2tPzD3DyL/exVVHwXob+sY7RtlT0rA7M
bPIOyhW/5zReJkT0vfC1cLZwUoGtbrEooqUh31fjEtq5nhgXw45y1Sfj0+Eyt+PkTU8xwjsh3KX/
cButn86yE5idUnXI3hekTuW7Dj3OzE/02GtOg5Wi8COnTpbHgVi9eRR2OVDDgsMqvS/6LOr8tnWp
dOWOiC5FOVXNwad77XJoTtAYpnvF2uhWXB8cmuKtFg81tz9y64vZuXOoNarcPOomRdykeMOotn/d
/oz7VrmBumRZfCVxVHYFVNcqVtNS6Bem7abLsIj5rbdUw3/dTNpejlXy7bbRnVMK3NiVVKAQbFOY
uF6qPSmVtyCyEFpFNPjobBj3jlXN4dy79sEx3TXl0EZzYSNUqVxemwLiZ3T24Khh2jfmpQEEfcIH
KyfoJcuDD7jtGcoTSfRMToIdgDkbU/Avl1Wd5GpY2m5+MtJsudiRm/qq4trvvMhTQjvtHqnfd+Gf
byfxHNEd+LrXU6ETumpLA94vrKA7PaHlVFy0xEHmTbPig2u38z5z23ig5RNF/2YrzdDg0cHMZEQg
zNXcA6v7sqxedwa7nQa5Ord3Qzd0D7MBMN6vuqw9AbkcDta749K58WTvwOLJi7YuNnVim3HKjuOj
onKdiVI8pGOW/Gh1TdwZo9MfcTbtGJTkKpLfF1wQOPnrQ2S4cawbbbuEwpzrT3GdUeGmaXifog0X
KqSgfxx9yAlHGkpELvRJtxIcuU09joa7Grp2Gj8qlSuAsRkRtAyJ3Z/rYh4/Lb2jf7p9jF6fX4Id
KZ/nEPfQuZQe/0X4YYrBcJOabRXgjE6ysIUGvVL9k1Rd9chcyfeqBnWmWMpBQ/D1FcUX0GVic/mc
pJ/Xdo2coG7peDF1q/fe50NOgzZPi4c0L5KDK/ra212b2lzReBZmltd4A8/NSnBskFcWseW+Uztj
Oq9R05w0Yx0OIpDd9YEuUpnaljxjG0SIWqOQmjR8Ta02s38BX5c/HYv3ZEpK7+BmvDZFPomTk3Rx
zDRvo+epsWNr6JcuFMR9p4VC0ZtVTz6YjaP8sV8FFsFxAdzNNQSwfP3RINJI7b5bQfxFXXEqIew8
171r+k6qKB9un8vXkYZEYOBruPOS3mLzWjQpTImMrmHK0cV9M42DrzhdedbmjGII59FfKuTyINBh
CH75f5xd2a6cOLT9IiQGY+CVoarOnDnpvKBMbQwYY2xj4OvvIldXN6dO6ZTSaqn7obvjsrG3t/de
w99br0KCyCeQskXlB+gXEPKeT9VZsUmYWuvK37i6McNCPzVzEuUoFgWPMjRDgSRJn4Z+tG9xiW4H
Ay5lOcPkrC/Ygo7Hlehw6SMD3h7see0O5z6LRin0nqcawumVGDcH4Rbhf0RzBF2vIL3m1fbyvKQB
7k08aREUUDI927p0prWItnqoWBwNBfQtfzo6ZrftbHQl52h716zmmtDayzC0j4nMcs9f9/zy+XL7
fVKrHsld1Xk1242hw5x68/qwdr0t+W4QqNY1PGS6ueYx+zLMQw8D6vv42mC3oYH7fOQN0EYmhlBW
sm9iZK5BcDO26XL0LNwRNyRKb1/f2JdWF89LxHqkDDu89fl4fTvU0gREVrFwacX9pCugEMardNPk
1E7dZ1Qzr7XcL80RRUWQzHelTETD52N2SNqR8vmyquUSFm2iGmCMGhwmf2kLJlP618EPJ+eP8c7i
hIsTnUkeyGohI89DNSYPcjXD0U9HeiU3uTg1FLlg3YCLE2+D51OTXqfHWjtZEUXmHFqgKCIMowdc
NNtFi7O/r+Bhanj+QKsXiQgYQ8/HW6XuG7xRsJRLx05pJ3/NnYQv8QTFysnG2ZWVvHQufqMK4BCB
vPk84uqQTlGX2qGC/ln8iaHjX2QJ56WEJVipVZA8xHrqiq6NxJVbZZ/I86cWmnSQ7sdkoPuG1sLz
iRJQnfserJ2qqRv9BHr6ek/F3F2pMr0AGCDO/jEMECHPh2HjGK3BGg8V2vocIs+GlRGZ9H1as7c1
zIpvm0Q0VQNsdDExULOaFqtNnHX3sJczSOsXcoWpeGlHoT+E1A9EIijun33hKR3x1jYJhOe31VWq
NaraNOzNfbW5Q9qYazXLi+NlSBHAjd5LpWc7WFsKh1OQcaopTLufwp+TL2MYOr+YVy26vOFy/vF6
CLo8Ih4tuMH3wuJZCKKtNnim49MuSpN8Qm2vsrxWh4CsDAj09Bqj/cLdBbGheC+rQT4Ez9zn39is
BLBfSoYqEGlYwhY5LdItG27GUZkr++lSdN3LpLhM0CyCEPLzoVIrFwiSpPh4aZM9ELe6Ug0yeV9r
4e4hA4aYt1qA315f0AujQn8LbSkIru6iTmcLOqMYmSxzJCuI5+obuczeScxAyUok/IWVNChadKuu
DHohNOx6FpAv/N2hOheAbAHKbbesV5UJkhkVDVI/dAP5Gc+RLeGu4m476PG90y7orxyQC7OFlhNq
TbhI8Jg/17fUECTaXAQ1s8DVthgUmAIuY5BID+fuQ0KnoOAkvGb9+ILbhQsaQkR4bUe7qu2LNR4G
FNVoNKYloMEjrdBE2SAUrOb4O9JicsNMVK+VgJnck1iAFL5bW1N/ySTjY7lQz7ty7Zyvwf5r9sAI
hSmg/2Dt9nyfrQSdTtGF6e46ud602tpqm1RbxWbSaKVB17SW4m+BgBgUaTc8UlG0ARrgXEEE+rBe
3HR9XSZNM3zCag+f1+kqL3wP7H8G/t+jAHsEoC6qpy/weUGdofw1ixoaOCK6j4xevkKbPyrJyLbT
Ms39QUdjnBvO5d0wp1di03ms2EdHMXMvD5NddWBf+D/eo5G1MXziSVYyO273zRDdRsyfb0eHOvXr
h/bSSEiGULIBBmGnwDwfaZlk5CBJkZYjHjwujwdUo/I0Veoff9iGK0iOi4MBhrNTp3/Tms4GU1ns
ti0EoD3eOl2Qmk6FQ1O0LaJwWz+8PrP9hjr/gjv59v8GO7u6RZTNAzEAki91l3ztdBOezLrS438Y
ZX8Ioi+CjOi8mzDQNQrqeQfbgktzCLmOT01qknevj3Jx4YAFQXMaVwT2//OFS9wIx1XA5UsoHYq3
tWMfAYWzhxUevVfm86LKtW+9XR8TsB68PV90oaBzkYTtGIGzCoAqaqFR/1WRIStwf9i7cWqCQtXQ
0YYwrT5G05y+QY50Tb/4QlyBA8YO5QCsCeXSs2TAjUrwVAOWD8lIfruEXZD7gaI3kLpey4B5261n
iLtyaZ7nA5g4Ei9QPIBdR0g/p08b2pLG5y2CGR0tyCXOl7lZxPBRzKt68vCavfJRLw2I7HnvK6Jm
Co2G5x8VRJaadxB+QvO5BsNJgU2K5Q7LdKPebdBedSG9sIkwGhBU0AJFlnUuzjCzfmwtySAjbAJ5
SkYx3zZkpYcECfuVtbw4FG4oFH4QWuDF+XxqQz332eDStKxDN5RBNPq5QiX6oAh4fX99NFAK3SW8
d2YZUJrPh9ILxQOgnzGrVrmbZmTfR/AA3gYab6DXR7pwJYDLDJ0baEnBHOU8vzGtNwdwg4F+wNTT
t+scTp/RCuagr8XDB7xg6d1Qb6zwmatR7nbsyvCX1hSmz7iPgGYEkPssBtTTqoDYBkhVoKh2CPSk
ji7tdDmty/fXJ3ohcqKOhuorSk5QtT/HhzRwK0qWBTEtE6A0K+Jl/4RdNl65DC5tf6DQcOZA5d2B
Rc8/3EgHGk8QZCnN5MR7M4nmhrN2Loi26SlA1654fVaXPh8AoHuDAlRqaHc8H8/CcjTZYvRcez3b
o0jp+FPFY/gGGvBhkwPz3B3onA4PNbXq85Bodo2O8+KVt0eYXSJzZ7jiAL6oMnOXUdR4sxKse58d
XDzVRa1s/x2ocv/j1IzDoQ2Y06UZKVlgcaNNBfvD7D06uQJi2RlPPvGMzf9hYyV4VcNKYH8KvdBG
qNHbM8OWQfZ1iw6gzqx5GkF3SKEZeOWwXvrmkPQCl25XAn+BcyLMT1toUmTlpiA3UHbRRvrcApwH
cg6h/D2CV32F1Hxx1YFyArx57/gDyPH8uyPGRqkGxbrsZcM/tipsTpCrGp9Uw+gRDyLp8mgJd+f0
0Wc58+PhIzfwbgfYf95Q1fWt/O7Hor4GnblwyeGQoZYJWBBunvOiRs9Ib22tsjKdAtw0WLPTpjFg
s6K+OQZG8nyCx+vh9VNwIYogLsNvZK9r7sWb56sRj6pjeBKlJTiUG14KEeTY43iGrfCyla8PdeHA
oWYCUAeFawz2/v5T/khiXQyQeiBwvznuTRVMtwF3oHoElbozhcET4Yb2w0eiRF+JDVKWr49+IYhh
i4E0iRiG9+h540oybVqaNVkJnGJ0muDojieia64ElUvLCUtPaHvsujJ4EzyfI5npFtUd7lQQ5b8N
8cA+MuzBO5im8iureeHoAGe1owN3CVwkac9HUlyxZRBYwxmAtUIqaNdIiKsWyaZ3Z2/Vnl5fv0vj
gRaPyxvPTJBPz+5Vnysx+ZHOAFExAsz07oPWTB09JYdi7PtrHeTfjb2zdB3mr3vjDyr9qDedzU/P
rMNHmrLSDs1w4A2focic6EKF4Xi7am87NSqd8wnmkvlu+ptzaOY+9BG2beY0PdmY/oS0XlgsFLVz
OPG5Kwty6VMjfCQ4O/gCaMc8/wChBSQ1y/qsnCyPsJ0ZfTsJhC/gFevq9bW/NtTZWvS4MbUYMJTr
fXHTBolAry7ib2IIT1zZVheOCfJ8pLtgC6LNex6FGtbY1kHoo1SkY0fQU9Hp3Tx55Zhc2Ex4H0Ez
EmID0Ok6189gQPqaEXahEHn18F2HLWV5wnRQjcSBrmRS+u/rK3heFtrDDWAPv+tsPhAQZ48/NFy3
mlKoVdXw3f0YpChDJXX/4I18/bKi6vcIaQWTDxvvr8z0wqdDhobq3m9gDthEZ7tEUhFmLsZMdwOD
FMoGeYYe+iNhSlypQF2c4660hAF3u8B90f+Ir826omIasrqcobHzC7wL6Kw1nj8oiEir9ssas/Ax
mbz6ZlJmOry+vhenCXvhnREHcMk5x2W3uokSKIIgwW/DT2oFvGhN47rPMzlf4w9dGgtxb8dcQPoY
EN7n85RtEq10oYgMe54AX9T0tu2623QDq+nvZ4Wiy/4KRCsZadrzkeDLsOCdOdYQQOPKqyJmgUi0
s5C2aLqZr1euqEtvbWAdgIEGvhQ0vnOAnh9z2BKnTV26WYYsz0Rs/qFha+H/lfq5t3Vg8tT002ZU
D2sWQYph0OOVDXshAOA37EgLsNL3+vvzOTc1I+B/DZgzHHQ+Q/hZfVR4W1yZ6oVkB0V9dIVRuPtN
6Xs+Ci5OT1KZoGg3C7+tUtFIEOriXac7KAm0hOKDF+jgb11SEQZQMMEeRTkD2ea53qIfyq7jxK/L
LZjif2Lf0Q+tYx/+etc8G+TsHGZtM2xjgEGWSNdgmuCwhbJhB6GcuxLWXmhB/e+EdmothNsheXgW
XjotUMyK7B7XmPhhE9N/DMNu+xZ4lN+u3tIdlYvaTyxslwKYurG51ekkRW58oN/neZXXts8+ubNr
GykCaiYo/wIEft7V8FwTWbIFdWmboD2icLscYJa3GzDVKu/VNemUS/tolxLDy3RvzZ+/VdI1mGN4
C2C4kDV1l0/gGNkcxbFtvkGLLH2zzKhRPQIzoa9lKBfCEBB7SNlxUlCvedE+HsiSgZrhlWlNgESC
5v17rnoF86xuJX+fa/xujEM7fAeanNf7PC/pnYvAoff6QBa6Uz6KwFxVLhD85vXde+kD7j34/xvq
7PwHYNOnUjuvbAYRlf2S2QMkSedD5llTDDYNrox3aRnh/rcDS6CEAcDh80gQZKp2Kl49yN4otMbr
gPwM+fJZBJZ+en1ml15+e7ELPYLdUO4FqHxOGmaCEF9szeT6bYugCZpDZuObVZAjXkIavt8f69Dx
7ZucCpbcQOCE5MoHHFajfoTqI1Hl67/p0mrvCFdU4CLwUs9NxCOozveJ53ulTjJwtkA1nJ8UZBTy
AYION+Dp2r/1aN8jRrKDePDOxCv/HNmx9qPy/FV65WQ6gxw6gc+WnccKOiSPWxaL/xAMUeOA2hBK
t6ghnX1ebmu0EYIWa54O4tQKCyOZFIQXvvtgv76Wl3ZSAloPziRgwy+6nEjGu861iIVgidcf+1Z+
AWIlOwQJ+y97FqBLsCHQe0OmdRZ1g6zdBKeLV25LmHxZ5+btRCZXch5eYyvvf9J5OAWcAuh5wIAA
Nt3n/EdOtyZNN64Z9ke3hLocO6Lz2luurdylXYgCMLhIWLj0hWY8Hpcbajs4g4Su0zHVzn0GHrDO
vd50B9aBIf36l7o4K1SCwbkAShgKwc9n5fmJXd2uyWg76ZdL0qq3dm2BQH99mJcbAk8YwAeAYQJ7
60VFxd8gSzh4LavihsrP/QTEcDEOq3zbNduor+RNFwZDvgTmEy4j/ON8TywmXGC/KVm1BWIrIpNl
Rx/WdcWchO5Kor+nnc83BaTIYLsANMausX6ODhmhLwDKBcGZclHyHXQ1dhxG5+sc/pH2pgFw9xSo
2Mb5FpNsyetodVdO9csPiF+ws2VAWvlNY3v+AeF1EjZOZV4ZLK6/W4wIbtsBQvmvf7+X23IfZefU
7mT2F0T2aDarbqeeAWzDRBF4XPwD/dC+rRo1eh+8YOBh+fqIFz8iMlJIHu8gkPMSVb2O8GPqDEMB
aspu2o3XEH9QpGrQ2fjrKx2T+2OoffJ/nGy7MiczMrFqkl1fmngw92ONB1PIaP3u9Vld/FoUMvXY
NCHyiLPyAWwFwrRtLKv0ksKAOtD6vc+ya5K6l9YO/aQ91u/lkHMik1UkG2gDTVfJp+zYxOMPJth8
4AmMoV+fz8WREDkAu0eO+QJqMdXRFkVLzUDQ5OyGBrX/bhi5kLnPUbz9+7EA7d85uLg1cYc9/0xB
ylt/MZ5XKurbsgGK7qRXvVQUUL6/bpJBSmV/buIbgf9/LvtIRDQ2q2eavQgiThuL2GkKFHym4uUa
SubSjsCFDBTv79LEufOLTx0LpA2bChxUUwHMEOyqderw92u36xns1X0gpM95pwRaYqTmqqnc1CXg
+VOTU/gY3ESKXYu+L98Bv3GjKC6jurxTQ59/pnnJGjeZkVcbDta9Ioo/rF7rP6Ea+y1OW78UvEmr
16d3YRHB/kAdC+0/EDDO0blAnXcBVXEDeAtxT/DQYY/wdY6uBMELMwMhCfpv4M/t6K2zMiPxPKai
KeOVDOqosFM0FxRIYbDsW+9N2DJecaTQV26YC5H32aBnEYN1QrG5SXhFJykBKxjmNxw+jo89kfOX
dFzMFRLkhaWEmDLIFrjS0Ig+9+ywLtRhyBDZhdZRga+Z3UDI8Zrf0YX6yi6zt1t2QIoOW/9sl7Ry
15qA4Ha1+ZtX1VmqiyWZ6koiohS09cKbeRjY0YASeosPDgftsHNXds2F4AXGN94fCTRWd3PT5zs1
+19vPAbNrTZYSi9x4bHhY4pHVtt+eX2DXhoKL2zEY9zRADKcfcVeo/EGUkBb1b6YbsbF4/kWjFuh
pzS9skv3mttZSrL7daHSCWopeob7v//jNgOTLxSy6WGYMafrbYLr8y0MSLqjwY36pPy9/DDLniPX
E/JvRRsxO4wNWBD+guHR+VeFUG4SsFh0lcc8WkXbInPIyQdFpHCRh6O7JgB6cVn/GO8se1WsFmtM
MB5YwroYUzoUmTfpW8gVXEMTXTj8qO3sABTgGZHShc+XNXXC+H2UtVW4Nf63RaC9v5C+fas4SYa8
Rx3wK1544vgf9g0eiWgKIui8YM5anPm4hd5GpWIAJvHf9SdARYLbTNnmr1//MRL0eBcqQq8ZT6nn
E/T1/iBRGb6d466sWcs/hR6QDBOklq8MdWktkf+Aao3SOBBaewz6Y4vKSfSTRq+xgsHDAHqskgfm
wwqlWWfytLlOHikYCldSrwuBFMiC/x9030t/DJqYOPLgBIJzkfjjLTUsKEbey1tpLb9NZ/O3yjf7
WdgDKN5UYM2Dr/98PNJAx6erm74CO+9BCId73TZHpGD0WIOYXMgsvZZLXFpXXE9opu9XBl50z4ec
w9WnKnMcDt4c1hkCL7JSmbguQb6Om1wiBB35lP59pxWizCD+AEKxe/Wcn3ra+czLwpVXZtC2mic4
OHhZYu6NjX++fhxwn1+aI/rW0AHYlVNRt34+Rz07zbp6gRA0rBrmKEd0D+CaM3ZI2HUTCGjg1H7d
FHW0rLpA7SZTpWVKws92acOSwWVkySOzLTRXrafeB6j61HlLIyVz5xy5EZ6lCvq5qh/zBADpfycP
M6yGlbDvawLodpFkSyZyLTMFJ+UMiu/5SBIDgzd4hbli5asaoITTcIzDm8WdABQdRpxgE32d+06J
m2WuU1eGxkamsCP+SwzUQbqvEUCB5W4au5Mfd0IXYmThFw411Kk0plkfQdVl7dEy632N1zg7DZR1
Og8WztMjw6yr0HIQEYxcbFgg5290RTJswzKDl1k5eq0G50RPAVqyWMIbX0smchDIoTXlMlDRcw0x
lgfNG/JvCzG7qRggufkrcXAdvumENE81YY6UhKzRh0S0rX/joUeJPtqMuzRfJR6Gx3pN+/czCyAq
tSQ+v9tSHpADCT39A33rbn9lmf7WtiYhd6NKeZO7kM6uqIk333RjpILHdKX+fUd9F901y8Y+IcSG
b+eNu2+D4P0/EP+cvqE7OaJfyfsJIvhB/ADjrThE1USG/0jtiXv4gZI3w9Don4GHdk3h8364W/u6
niHAhwiuA399AmZtGo/WquZNqzqPwWFcZN/HmMV+SQynfTGHs1DlrCAAmvtgmjb5Jibvh/KG1uZz
raf1LgNNdCw86De8MREatqdtq3tXmN5GSbVEyYDiCvzJoAhNFmApNHQY0hyqBOZT0Oj6MVg7w8tp
JOZL23jLDibqElaky9w/KIT/X2GLw5UjMdHdaQZm5rtvXdMVSi5R9BBa1sK+hPUQQYvTbrBlwKX4
DEOyWhZrts23k2ZmLMHvlDdzNFACD5capKdxs8PHfmYQKdGqXkxRG4VvwXoF4xd0o8gvPBp6NGLB
y5pyatnymcLdvr4VGOwHgMmRKCCxje4tUpA6ztHOXL87SGXcdYOiPyFVAixRl9XbWAkBxaaqgwJF
V0WJlW90FnlJrv1s8nNGTXPQqCAkeVvH9t8QD8qfjZ+5WxfXXX/0vS38YBLBwsKTA9VYk9ovRgln
mgN2Lpj6LWF8LZKxzxh0hD2uD6yZl6l0QgT8sPrzICHfGHaigFyMXN9uvN1o1TtGBaRTJL2femfT
HOm9/405f0DrApilGxeFnczDset+QKgZONdVCA8m2DP7Dtb8+j42IVJV0i5rUHTBwh7aYJtkATYU
Jz/8hGfJm7WDktKI8sZckkQZ0CLJuKhiq7eoHWByLcfmsALi1uBrIJMpBjajr2gthf8muo/ZP2T0
AvK2DpcISuraAHqRm8S5/mYOgxFaSJ5WjckB/42/CQvni8OY0F7+iz4s8FITSMN+Ncowe7JBa/2h
IH1TkwI/opa3DCKaXc4T07hH1gUQoUar0d0nU+cRyFVK4DacN03tl9gj6F0twTC4Ykq85AYaBdOc
28DXukhwoPSHeSHRepQTs13uvC3+Bfs09gB1I9pEEMoM1jesg8BEoZzGGUtHtzCVJ73ovmVA6U85
tDlt+2QgKJ5OuVRJE7zrUmRYxUZb/nG0gZflCeFzB8OkYEZTCSoN0IYYPQfUiV6MLBvWR1Gers3K
j1k0289xzGqaJx1Lw9OyeZnMO+WS5iBWvgSHbQNT+bBCOzi8X6GJIH7NW8Dq99HUDPqdrCV5vwHv
B5HsjBj5GLdhyB9MCt2xn71XB8MdyKJZ85j4Sx9+gThQmD6k89gFJR4u3rtxbMYeAYERCrSMjvoi
oksYFWTtWn7UgDP+yvrE3seuc+akAsSYQzJCj++UJVKJo+K2UZD9UHIrBtpSfETu6SgPqDPHqKld
e4AxK9i8ok7srybgfvTgqBD/LjDE3oBZpkYVXT3Y8KEVW/9x9BZT31IG3lg5Up6+S6wfiAplSjEd
YOsk/6U2GSi62s360TN27gvLnMfvG8MXesjwe6Jysxk8fMgajOzWp/Wc5kuvPH7qPQLpYptC/QDy
FVrfRYTH7NtqZtmW0xBvW0n6fhxz3+gufKcVH5o32ICqK6iJek8Vwsd2e0y6mULAlyfA7vZrH2ZH
OnZU5e1EIgMOGEuSd2gZeb4qqLaiPkjDvaWcoaoHQRfdTas+9JiMehg1A8zI57YzogAn2EU5nyy9
wyt0Fqds3pLswH0Bc+HeWyweJzVcikiVMsXNTx5t7B8Txa0u2KDSpJI2jj72ie+m+5aFKXxHM3hg
vAdujrblAGQkOld8sBEAoWnY2G2B9EOmN6QkaYMr9GFORuEBuwkL04xB2KhZsn+DqG/8p74P/Plz
gHZxU7X9Bn7bgkpuHB3oILb0MGnq+h3xQ6cKMncgHGsDma3k4ESwqi8+g1ialzfo8nYHT3sz5FEG
Agvfo2nbbswJQIztL1hBQEcOl/PmviuYEqkj6vzOfKCeP62FHlWDqAj5taB0ySABPWy2DhddtNoM
Rz6Q0aFNbaKAf5imMZdocrs82ZLR/5rxtJX5rv0RQal1GbMibUHZKxC9BpdDzHIZiwXa0njXw7Ij
KfywQwQwPmxN9szUrPfAFUPuYJ3r5snOVKxVY+u1eQiXUd5NXt+3JZ9Ufx9knSdOAjqpfhG4nn2f
W3xDSOakXQ/AInrNRctViOyzNzbLgaqJ17KxIltuDUGQy7eQua1Y+kV/WUEPf5qHNQMMbUqWurAD
t35eAxh+s7A9tdEdNwhuc2g+27nJLKTZKYvydjHr0zCb2DuC/BSyYkVI/ZS5CRYX8Cfon6Agi5Ar
0HpuygChoMtjS0L+Bso+vo+4D+PsvGOGZzCsD2ysEMNMSIqJhJs4GO3LrjSeG8LDWvcWHtPQY+nL
KFrXJ70MU1QEeKXwXDZ0IRCONf1c4ClPQ2zGbWaPDNjj5qcWrVn6Qs51ByAgHjtDEfcpsuCghU5Z
jgORtodeLvF6D/8KTW40aaLw1A9wlz/FOjDjkXm1wW9H106skCGfREY/qHGlqkPeY3WdAfmnEpaT
Nh6yB0Vkbx7GtiEWv20EXygPk20lab6SxFNfkKOq8XOiRlk/1SJjiIE+kncHH7m4s+Pd7MINFYJw
MeYU1FQ8MnTFWJmorjE3pE41m0r8zeNwH2ciRkFh0HM5Q55rqKgHZ6m8bVOkZAgOguRsCtCbAMFa
83zNBFSRltmm8hShAO6V0DGO3Ds4UpKPAf607bih7cXyxQunqRI4B+Mh9Nf0GwyyxjoPDCAxJ6UZ
9J5NtMCFOsqQOt45kukPyYbXY0USlwCaPDCoSLexNtPTaHrPzxea/IZAGuj6JwgQTd72sUYk8qCA
+rDwxoO8E66WuQymmv+IlyRdcV7a+Gvo6lgVLsnYW42cJCzR4CInj/pQdln7DPVMvGkaAwX3oA7h
FEP0PfZf7R2jFrSgPEPd50lHmVyOg8a/G9KGdGUHINq/0JmHD9iIMvQ7Ttzyj3GifVR9hNc370BG
vO/GniD/UDWL8Ux0Vp0aXzMgdCWoPmHd1HNJgy5qKii8kL7Kxjn4GHdNMuWGrAALgHU3PEH2XLvC
68mUFUCFhm/UAthoDuh6Zo54d6mf22bEXWbTdDwtondfoLiUPbRr1hIcOQADkT0E+D/onK36xLvk
oLvIexrIYBGCmyi9sfB0+9nBFW94mzobPmFjRhOeDsx7j1ZSAt8T0Xe36CbVH4nwhM47vCfe1V3N
kNDzSX7AtEhzlzQDwzA89Z8Wb82CYvAC85DRxQ+R8OqtvqNyIZ+1jywWU6lXc2pXKqNSRzGIz3iy
bZ+hPo4TH2V2JUc8A6b6RqWqT/JF4PuUqaynp3ZVU5J3tmWgocoZq+3jrrvzXej/GAjrcM9C2+o7
vE3Cn55kENhaTdY+LEbhZkvt7PO8nxF+KhwF8qWF+fxQKbANYSps4rgveCYhoLvy1h5x6MyWB4wH
N+kUMlmELmUQj4l6XWSLP4dFRIxNqi6ag3vJsUchYRrXIm91v4limpN6OGWOkAHkTaiQVnHYerd4
T3jsQOVEfzTWQwt1myfB8Yje+g43zIg7ZIuGTD8iE4MtNxt0HBw0bgCQFlHb+WVWucCsaYaoxLGL
u/q72WyLt4Jto7gCCJLSXIboAkd43DLAp5twyrPVo+v7SKcB8k0Ql+/GUOPPBqDA76EjOQy06La1
P262dks+cBG17+wc+D/ga0VtwVTSDQcRw4wun/B+bnF+IQqDe4EGP7ok61kp4wBJflfTIcArPkaj
Sg4w/y0M7cO+bGFQ2uUBGAkub5ZhJkUvAeHKEw3/jJw6B9SfNxBgm5Wm3+bGTkuFa5tpXMy9CvIg
8xU5Slhfd9WwqHaubJyAS86lyQpvmOsVHxjaNaempbLNg2myaUEJa6bHpe7HRwGtEZNDdyBLH2o8
d09zL6LP6HfXNpdOSw11+ix63zYAjlWxx7ey6fe7IbIhrOB8f0JaH7YAdBeLTew7SjQ4NJY2pL0d
FGqpOdh05AOMrfR60mObfQZzKbpvJxZ8haD20N9vHEouuFM3NRZu6KO34QD72TftQMdvLfH64bAh
q/21bLiMix4/8V8JlDIiybolD06gkJcjSzT8tIbS9njZbsIU4wSEG55qcYwEIp62h5glG3YpJ0hb
ho1+HYdlZre9HmCHRV1K5gIMhhiFSBKLBEIZi8ZehZEq7jGq++zRDm5NUMhBoeUJenidzQHi1G9D
Jurt4PxF/hLdAivwNF4ypFRLHaMaFJDm+/4swQ2HsO0OePPOP3EbBBwKUgOHZk9vsSo0XfghVgtc
WpfVbaVg0svuiGnCJ4DLgvfDmPlN4c+rvUG1uMHTKUnatwOJ1zkfQ+jC5BRCnCRP415/DGrCv4fR
RH6ZxWSo+9ejPC4Goi4F3m14jxM8gWOcw0zdduk269zAcloVXI59jaAerL9wAaSy6CbrvkbS93p8
AMtQUDdd+iR2sS60qhvxQxJn3JGITKsSawqJecpo+K7eZAhL8mWLRO5JCOkeox4JQY41nr6NfjvY
vJ2pXXK0vOSHJJXmPgYUU+YDtsPTJNv+M4e2zS/exPUJ6aznIPknWiQgmt50blNf3AwIbj6qDJWC
IVKizhkc5VAVT4wnkDV2wa3hPefHSIQMVbVpq5ECiGCBLknGEOtaNzl+Q2EDOxZK731KaXw8B3wh
w0cjkhUOCo2dJ0ycBCcsxsDghxCRscKfMb+HPRDKm62IVFey1Uls/ayZFuQCZvyOqkvyP9SdWW/c
yJqm/0qh7unmvjT6NNBkMlOpNbVYtnxDyLbMPbgE98H893noqjrHSqmscWMueoACXLaWYJIfI77l
XVQSkni6ycjgBT4NyD342WirXy3GBrGf1FnhggUv5OcSrL3t121L4Tq1k3vZtm2FOF+ZabeGomqf
vCIZtWDChuJLV3jVdUbUL4HV6MMp/u+1Eygdacje7pF4pCtpVaeY/nhuoGSduU1milvM81Rn9HPN
nezQqaNRIUsby5kdqk4/WszePjSeln+UmUr/QapzbG27qB4/yyGpbrwMS21ferbUN1Zt2Q9RMmE5
3dBxWmjaG+rn1MyN8xGYwRioiYLvyOIM8Vd3rEgKewooNgPdUh9sI6lpZsVDTP40NvLcRg9HoVrP
l3PcLJckGLyFubfuVfadJjNzr+dD/lFYqJyEibTsJ3KumbdRaexbiVd7vUnUOf/AYCj7rBXW3IOz
r4ZHDf6QTm9hIRGyMfZNALz2TNGxhK0+zxoIOL/rvOkegAzbBIx3myjFmEEP47rSSKGikgKultOw
KyM8CZFBssyTxklj1S/yaqYx4vZKssmjdt228SS8agraMTTMLPfLlDTyaQBzL33hugjpG12bQjhA
/+GGgbRTBLNsmi+qZOsNCSvraWZvvgeGV92nltRpQaQWaUSkVOyiRdHUbeCkuTKGi6Fhx1E5GVed
t1J16UQAxEWgyRuUzeTZzXoeuvW+Hka2grE30itPiREHs51u3OQDUlzBYKacRCNV0ZPWkUnBlxHW
vuxL/BOpdcz7LmMoemnlVIcBp3bn8Hp0JZK0XVJMqOEh+bVX03TSD8J0iKEFQrQRJONoXcluQdzD
6JPUPWnp81LiVbaZnBp0GouwS7LitDamYdiWqtJ5vlaq1hT09lBrgYvQeB7Wk2kPvi5t55HBVksv
BN9o8k6uCVlemss7L9NGI4ijZUKeIE/yswLHGeXCyCj1N4PhKbXvdgbNGy+2TCZJuaGRmg9uRTdc
Zs3tOKh5uukrc+r8rvT65Iquffyp05E/BaGcd4eutDSgCouwr0pRF/G+4Ki/qapkAA2aUAGEkAar
3pfwAyQ8wYmcVWiV2QboMWu7TvZZETbzUN62nUO92k8OGX1E6tEyBbW9iwpJUQTaum68hCpBs8iD
ybX4em9zuFmF5TRk0AYO0aUcm9rXaDne6mJUkhNPZtkDSRHFoBLVDgqtHp0ZuDOlvLWVKDVP2sSq
7rM6q/axMKqH1DWj9/08jfbaSUZzt2M24QZjRoETLFJap47I6yEo46YnxUaMtPIn8rVyN5WWO+0r
GncPWFCY17Hi5GnQcPh7fswuUGzUUdN6HDqj/iI2Jgd1EXoxmg+nm4abcC3lYaLauEoWq7trhjk/
VHlNriXcyr3jBeNx1W6Un1VjRLHPSe3qN6qnKOk+12MDJFRXi7XMsAe+RxnOZMzMZdYKqLCyMykR
TWqKbCCpmy2KzE3kDuAi8F2ss8ArMmtnxoOOf4bIzYrD0q6u2UfEoRLFlHE+AFXftJGlhYbVCIO2
1qBdkM0NvFRA1y33vK1pmZ63lHDILSGZcmKN03Btjdr8qRd9l556nWRDjHupn8jSTpxgXFXlgyqy
3CelsbSrmE2Hl7mOuzwsnMl7j5CBRls2Fc7DHDVAOUavcwm1qHduc9mKDIFvGxaEKNva8VMPPQDf
zWsn2aWj3mtb1aU9wDnXxE7YiKKMaO9Zce4brdPLNat1d0VFN28zZY1215tm8d6Ke/MSp78Z05IW
VdKgiqcZN3j6hD6eFFmN0JrioVziJcnHtusjeQLyKMZwwCu+zCnwU79ZHOojUJtquXXbqFBDW3jW
leh6XpNkyhjk2LE50eck9VQ3g53U1w6jsW+m3gwZ4o6kROzxtF19Ny57LyiW2PpcmF32GY+gJkb9
OetPYuyx8vNK9BSeOocBlYztTKd04krLb2NHptfCWKkElmirw89HfK+N9FFYMQGgrBaszhHIRsno
V2eRmobIYVsnGb60QToZPR1/Re7+G0shrAJKCfDkC4EVvY8oe0g3woIz4Qp6VgroxRvPlkl7S0b5
JaoGmCiaMUCvVoEC+2gy2/OQ2Y+dLERtQhzQtanOzY4x4c8/0MtVGDkzbcbZhb4e1KXns9FO16oy
aXA/g3omzinEq7vGKNNfRiTxbAwoAuhxmCtt+/kqqNMPUb/KL9JY2bTq2G9tl0iKK/VzM6fGG5/p
JcIW3in2y+AZOT4x/32+mtQW4aU1Yk6OSGiNL4W7rWPlyuopxpxkGE+k1xWMrbpoZ5jTWzywl9Nm
bihcHjzGVjXYY1JP0o9lr03oSuYRM67CG+ZTHOyrW9OjSRfZDTVF5bXXP3+ML18BHO108PNIHOGb
c8y3dfPMMYXryRA85RDkuZQ0HXOFUwpewi8vhZQciErWQx3s2J5nirxkULyhDJFU7QcKrBgP4lgK
5iW67WRviFKtkfEcmuStRCQVtDnjHoAfR89yHUXbbY47X2Q0pyPKFRsqAapAh1lh6YqbMjKMPXz3
Nz7la+vyeq9W4khoUjY+X1e0KMFSKBahkZXOxaAW2dVoL/aGIcdtUurdTmT4W+szofzrt9eFtKh7
WPTACTtaOFXbZeDGFmHctuNeG/Jlrzt9nyHjVNAW/vlir35KF5S2g0Um2OIjfCxtysbu5VSEkvMC
6lOvSZoWpbrN+/mK6VdzJzyGjMxZ3pLPeCVgoYavQG3Q9ioUief315wGHS6PQspoqQDLysHYNSSF
e9Gq5Rsh9OpSaLshK8cuySvyfKkus9irU7neUdeAVofypKW08ZXZ1OKN1/C1+4lGAa0Y9lLoysc7
T5ORuihVEeYuSquIkMpdrQwV2sK6dj8Ytb6bdavfoCo3vBGvL6FKQI/XHZaFIbccu4NHatM2VWMT
r71JI8JL1G2tSg3vysS6y2I5vf955LyCxmRBE38Id1XxRN/s+V2VRYe4AS4f+HSK+dKI5BTkkkIi
lph2RVrOhIk+274s5LhJlMHb9mX2lnbzd+bc0e6AexN0ReDxq7jb0elFwtehI5CUYMmj9mwhT7rt
vS7/mi6104XIttNXSWJEuP1hSajG6CU18cZC5O8U1RaGlj+/Ka9EGgxuJChXLgmC0sf3ZDYlQ/yl
DNUYITlwNSPpqW2dxWJJdj9f6uW5TWoAz9/kXKVbc/y8E+A7TRF7IvSKwfP7pB7PGMmrb7w6r5xl
Ky8VhQLOUTwXjyC3VdkthjuVfCDZkqGWTvFULU17Z0U2jNQFQ7tWaabbn3+01+4i03hLA+i7mhCs
X/8BdcfwdLQog8twSZoxqNzJODG9KtrKpBJvoApfjeLvO5DHjSSAjj6gghPaApJehGYS39d9NeyM
YZABsBNxjgNHdKIjl7hF7VLeV8bSBkWhV29Jib72KH+8hqMgjnUlNsbO4/NOSAdR9hfiPFEK/df3
JsIEVOHKvUdG5Ris6eCFPNO4D1nL9ulW9bFvRQxwu2UwPwMdoG7N8iF54Dx8Szz5td2JO7wK+GH5
jATt80cKO3Jhq8hEKAqzP0+dBiDlnLQA3+r6U6cAd/p5CL26Hko8NuBpFFb0dZ/+IYTSGnq+UrTo
z6rFHDJXHgNLye3tYAEd6VdB3p+v9wo5lfzZ4gDlkHHYFddn/MOCUDVjdbYKEUZlUSf7fGaloNKt
6Hwe7eyynYzuRkrAJAJXG9DjIxgnI1cW29fNwQ3jqrROyz7XP/z8ul4NLcTNUPVEhtz+joz84bJ6
NC7TCJnJEGvl/JPSwy1XEHl+I4t49W5jrw2Em0OP5vHzD5/0U0erUicjXGhWp55SXeXaCI6KduQF
vu1vgUdf2ZXweGGnReeJceYxMj6xm8Ya6F2F2KF6e73vuy0gHIsZD/maGnXW9eK01a+6+sE5Jisz
CWELBWX9WKl0aXLNpKkiQinq6MmxsvwedtR8WWvTsp9NmLlvnCYvN6fvK0KuxgeJpP6YPpqUk9em
c1KFjtVlSPBa5p1ZeAx63MUJUoDegSgI73nuGDJpDoC/EsjmzyPoRUazXgOCqTb1NTXNMe66awcz
y2aFwFYdGzWrxT3NzZXyNjAdFkWsb121doOsKfpfVZRjZWga3HKkHriAo6gC9GF0USZRJcdv+6Tv
mjgENin9eh5xhRrMt8TBX0Txuh7MLQzp2adeJDQcoXM8L2WF642ePbqJXRcbh37f5wW51SbQl/Yt
P40XccyKKwd5NUcBcnystjCVHpAVoN5wWQac6BxbXg0JUMoUA54zgHjOJWg/540t4cXpui4KFt5B
moka+diJO+0H4aIFV4V97Qrf8xZIkuBsyPGLt3KU1z7fen6zyoqueym3rugmM30Rpo5aNL6llE15
gnKY5vrGonY7+lr5J8HN3f08Zr+/GM/SQj4jisLg6HlRUQ46Cp1qAPYIeLUOFWeybzr6rQxvPLzA
i2w00ElDrvaeoVQWNnXsfqCXIOhRD1F8noAdZoAe06BLKEdvk0SLXL/Qgef86p7JJcKXWpNEOkkv
WMD0WIwhsaMqdOtKnChMfUJ6BvXO9RhSJMs8vCGc91p0M/gDcE8+tx7Dz/fo2Gu60qQdHdZjMwfW
XCTbSUnMM2TrcuSvsrcIsi+1TfiAnIYr6w1WA388X7C2S3A7ZVeH0WgyH1Wj5UByEU9nEdZVV85s
L13Yzonx0Cm6c5mpojzY+tBGftku5nUtaYv9+i1HaJPtm5MK8sHxYTh0dTNIEdUh/rdl6MmqPmFA
kIRoc2lbB2zeG/v3K2+ahg4H9hRYAUFtOkq4aKYbIlZHbnlmpCd92322ZjsOXURztj8P+BfHPPkc
BHkqILTdaBYerbSYUWLGOrP9jGxZ+raaGk+I5b2lcfjyLFjjByEuHunamjgqb+IRxxZcv5owF7W6
BY+KtrRhKKfuUqC6aIEmbCLH2FMyvCVQ9bLQW7kiFNbsJHDEUP18Hk14n3uVMxpNaICbobLNQRA6
TrLpkLQawro37X1XjX2oJ+Q5ZufVV0nTy4+USG/Z7b58qtgiGjSjNAtVY9hPz68kH2mXqqAHUQpw
oxNlGqdvHrSdw9hZTf9GxL66Fnkl9TWTaUQen68FQsald8FabqN2fjEZaO5q2eJP85yHPw+h15aC
WelhI67BkjmWWBO9VVeLazWhOktzQ4gVez0q3+dak72xO78M1vUthH+JlDCalcc7ETN9A16Gx6Oc
8kX6jC8hMCQyruM37t6LNjAxg6S8xu3DB4zz4PndgzLWjGaf4SHVzveys+8UOpebZchkaNk4Ty8G
0xFnRco1SpO/8Uq+PPtWkz4452zz3wVNni8uK9WYk4VPWaoNw/jZqs5SCh0QFJVK0byA12yX+r+1
6Opezk5AVnH0iekdajWozjZ0MqvbFrVqH2ZyqFB1oho8KNWSBTrEa9/o7r/6djpAPf5a96iZp9tN
oubYrIJ8ZncYmyHel6WrbXVRy63AkXKD6mG7LzPP46zp2tvFbN1HgW/1W3v8K8FFyUcbh+yQvshx
H3wxY5SHc9FiA9LbAfQp9bTMaueN+/zqKuSIDtrNNs/36D6XGCQkVOltOAMB2jBa6c4qRrCffvmV
XLUYVgopC9F9eR5CaJFqHJJNG2LZJXb1MCchxnW6PwlteuOosvlVzxMmaMaUNZRwDJrYZ58vVaGg
F7uNzqvSFG3oFlh0xtIQTxNvlu9O6OW88W6+uiAO0CqfgTHNsYZM4k4aEEanBROBrOMIr3pT5NZX
AHCw5Ky8eOOBvbK7rTsoGmOIycDEOTogMWNOsICpJIoJsRGkwlJpfRRqMHNT33gZXosNCxdXBpIc
EWgBP7+VMHycqfBwzGi529faiAHYxrMzpjI/j47X1iG1pnhAw8V2j0mN2MPVSZ7HSPF2rht6UXcJ
YfEt27TX7tt3k0zeKIc55HoRP/YPqGqVOBrbcEw8ZGMZaG9jp182luAV//nneWXDxMlr9a0gv+CD
He0hUrO6oZ1qzOBMY3X9RXIvSiWwzCGdLtCft4M+HX5ZIpKwZzBAl3HtwzrHxmU4bSX1kI0y1ErK
d68d25OVA1jPUnvj1HvlTrIPkPLzSpNEHQsHaIwFxegJGSJnMZyOOQ53GQTiYHSBiPz8Tr4SGdxG
dIKcVaWAieDzhyZX8jdJlAwLDF0OICUc3+ys4Y04f+UN5mzTyE6Q8fSsY2tPWyABNi0mcV7kc5gl
VXIiar3FbwFoCg3l/0YuxESXpjDqsmyGxyNkPZKGVsx9F1YJ3O9enRy/EeSCWZlMf3Qe/u3L9O/x
U3X4Y+OT//kf/P1LVc9Mf5Lu6K//eVU/iduufXrqLh7r/1h/9J/f+vwH//Mi/dJWsvrWHX/Xsx/i
9/+5/uaxe3z2l1B0aTdf90/tfPMk6T5+X4ArXb/z//aLvz19/y13c/30j9+/VL3o1t/GmEH8/ueX
9l//8TsJES2VdYj6bz8u8ud3XD6W/PBdLz7/tpfFo/gqX//Zp0fZ/eN3y3rHQICnASWfM4Ne3O+/
jU9/foXXiuhYJdYQ61gnbqJqu+Qfv+v2OwZGpPJchUoPYqW4y6r/60ts0fSoaaOu+n72739d47NH
9q9H+Jvoy0OVik7+4/ejWgUVNHJMg6YD2hmAAL731n7YuTS9JPmyenPjqIDtepTXxir5mBn557JP
2p2H0eS2aN54J44bD99XdaBHcVzTISQzeP7q8Q+pPWdgHAAzowLvOpafGMVpNqflKcC9y3lV76Tj
scvK4hBbgI5wYUvP8jZ5nwmYQ0xFlkAVmfnH+fdLEf23cfostn8a9/8DI3o99/4+loNKdo+/3aRf
Hn+M5PVn/ohhxdXfrc7dqwkXWyLWULwafwSx4jrvVNIhooiSiCf1zxjWtHdrxBNcBDci2xZH/J8x
bL1DhI+UjcwfCMoq4PALIXzUQiGFpX2CggcqHoCzqGPWI/OHGFbKpWd84eVbUJia7rvqgLx/VbT4
5ZRTBcJ4rjZNUuiXra67oaLYCa4IpuIbZVZ9BmBaP/xw7/58x358p+j5suK/8kSuyAOQwDvPpHWt
xI8FW+2qKWTSdHrYQf33F7dUfGsaqr2YY+0Mi4yvSQvGdGrbCTa6DZpymip55gI5RXg5Us8XS2gH
K2pEMC+G8VGPFGvXtFMJSBuydC+KbZ90XbFJy9K76Jx42kp7Vv12UW/QQvgSkb4B5h36czPPoDqQ
619WclZPPcvpAmkYpetXbdoeZD8pNw7zwku9dCzoQzXQG60GRVeAgvpmAFPdlXkfnRUM+i5oPjsB
vAOwjJ3cjSokg1Qp+91omF/KLoLRX+WfuBDjBK+y+evQLSKYYCsFtTQZeDvxDXTVM2Dp5n3R2c02
NcrpkWkBLbbksijcDty78cVR8gc7Uy/HpH6P9a+zbSiOA12kFznaOx/dDJxwUWvJNQR1HEwmbrBH
VnTeqpAJEbKew5Eh7MXSwNc1xmja5okl34tR5IFLYrGXORwyWWjG3puXyU8nFBd8ARndh4V1hQGr
+cXthjS06snu/Tn7UjYuZrvQRNWrqFfG61Xok/tnRAlgVnV+EksMJbVUQb9WQ64HHehmxKwTuzUf
i7HB2NpytHPYV2l00kKIAtd/btvViRwUNVCGe5AdH22Hx1fHjeeXiYQubJeflbk9NWTyDZ+JTxgf
dGEOqcz3sk49ibtC9Ye6as8yFTL53LtQ3u3ii+dG2YY6CVJpNe7rGcyWO1jdhTCNbtejuw3+1Mx8
iCJnKpnjez3Ftz43UdzNlqLbQNQOksr4nHkMkSdN3Se6VW4oxxsfxn5xhxWL7edJc54USU0vdv6a
lbFNpxTE8ASjfacrMLhaO3nSsvqkmsXHXC4ajJmoO6nrfIRKnHUnUW7dxhPAYrNoTlCFRcDRwXay
GJ0rAzoF8BqM2PYrtzPMp/om6ttVNcEAb41V+aEu5nna9m7kbWMkkw/wkeeTeem996vjyN5rFPd8
qVVEoBqJi1aUqtpVZefTITU6UQbu7NRnGnDyg0Du61x0Y7tGcjuaYe3klhX0eq0Um16x0bXw5Jic
AYN3N6mOqIgQdQxet58fU1XNrwHn7xTATyD9c1NxLmRcGVo44ogExc0b6uSqGuwxC9LSXjlOshY6
w4txRqtyot4Df1s3k3atVta0gCJv52rrWBOXY451kfm9m1+N0XYC+PpRLNXeyso7QL8WE6U4DboI
iPvcwWLJlxHwrbWofGtSnxrmaN1gadMF8VKJrd7o0ESUpq0Ds9IfCzKKx7Rd8kNrJQV61aWj7geE
vJIgzmfrU2lGypOaOP215/bqnTLE4sKIyg5dANDLEOmiZZ2CNFuFdMcvWhCvrVonF3iMtH4zTfqJ
M8oozFy12kdRmmycolt2xliUfWBNSXriIir7Ycanwh8nVb6fU9ujlT8AH5DjiT6mzjfw4uW0UbVR
PlRiaG5RDeiATwylfTa2dZr5qI6Pl142JLuBWXMO8akeNqklMBNTVzfeFXBs4QCJ+0k7qr5rT/mN
IMLY0wjXQwlz5T7JpVKA6E9Sse0tJdurlhPl94s32u5dZuBVCkXbbaH9uYnV1k+L20yRL+ZMiy5T
08y2WFXMLI3ZSshkXS3Yn2rrohaqF5Sl6Ox7p1K1u8gRED4i8ypPoxWaOrYtGN8MQYzc1D7O+hKi
Bm3CxRNt/wUxrz5AecjYZ4YYN2MGJ8/UumFX1R5dKSD04yabLGq+HrwSGZS5N2on3UEkzFCakVO1
bbxoOu2ReRNkcb12V2BEGfl082cJ8SO2Zl9tp4mEKv6EsqQngnZ2F/YJEZ03uVO8d11EUKgfobsB
vsyyL7Nj3aJzCQtqGd3pALJ8OhAy0wFtC+9cMHarqS4SjG6krLU7/Ny1OyXlm2D8WPsRDZegGdgw
1DjrIGPl/W3ituMJpVJ5G89lcQuj68D7joUZ9/+iN/tZwOJS24vYcuIwRbwkjNlzQfIXxUkKe4OH
KOJHq+pTfJcHAnxYyhvbHoaN0Rg4N2WF4557mbGvRwOOp5EP9V27NMbDjGBWHzAq1joUBhoz6LQ5
3sbVgMZL33R2ztbnIpoCm6y+cJhqfajZhybkWarsYuAW44ZeQHnEKlLeMSSKh02Dc+4N/4clWQvZ
H76Jdz5WdX5tiE7xHaHqfQCP3b5eFUN7hMyUFrJYI8AxNPVyJWwYS7AtjJ1mwygP7dwobhQB+cyt
8/cWUIf4xJortoFh6u7K2TmfzMEALcDOPKcushsL6FKv0CLel2GsBjS9+/5ubrP8EGftci2GCury
Yqi70i6W81KrlXtZl+hn6OpOiUxa5VADTrVxGcPYzJuHYsESc44q40FnShCo6MycVBE6EnGeiDvZ
Zs1D3Kj2RVKq9QEtouEyU1pvCyweluw8edxT3rsY3Nd25tjA/tsxoMeaXDuUhv5CRJnBrpVmH1vb
y2/6hEysQv4hjJc2Oltyt7tFy6DIArtXVZRbCgXIatUbuLNk/YjlnCMbH1BJ/eAh8noOt+qOIqB+
TM2eOJwcD3J/7z7ms85RB9w9OQw5qSFER1Q/J2SKTuYxid/bmmCOnAvdvjbaph+xep/LDxnYdBhE
BQgTK0EKdYiMCFKuU3H2253bbmy58DYB02hPLUm1tTGkIb92iBts8s4OG/RdtqaSRQcGc+4Wghrq
AIy2rj21qC9Wv+mvSe7h//X9HdSXgmBJBHxJaWI+CutoAZKfqmdZ1GcbN57VEx2dffT9EFCck6E4
nVKvfvi+QcRp2p/TJI4emChh8QU9BnhFUxpkcCpvGiIF6X7WmFsGRBZzc3VSbZiIphqfLiPIxwu1
KvS7tivdjRxS/a7opQnPlTs7eRsvc43uFpEuJDuGga3Atke2GbebDsvUy/Q9CABYvzhAOObJoNi8
azAuE1DGLQGPHsqEwVhEVmcLfTp8P5YbXRalP8jG+yaS2Dv3Kld+FagUoYtlxKZ2l2cq91YbK3Xw
vRZrsA293gGOZtNFAgZPkU3bMo7nA1I9EKAhMH9cJ9oQRePokJR2CbbPTr1zy+jqB6Na5EXkaUMX
mNBnDt//kUyDgMxQqkthotSGwdsy1g+JZ7XDBiUSN4VIaPEBKnNmf/MasgW0N2BnI7r4zTZycz8V
gh8z7dLcu2U8xeE4adNBVez6wc3n+iN+AsQndglofqBywJegfD1g0qAeEMaIdwgUsXhauE3Q9RAR
fZlxDt2WQzmegcNZUBSD3xzEc8+/umYfH7ysBWS33v7YG7wr02rufl6qHI0k6FYyngPqxugVSXka
EWs/7ofaCb6zbeYDYiykOdpdIl1j39r4XyVaPR5EP6S7Yb2vQLQKjiA1+iBQEL4W5BB/XMkvld53
Vcl/x/2hZ3X331bn/wNr7j+7SJS9f195/9fn/reLXj6ru//1c//sING6RuISVwcMnuBM/FV801ta
XXuYRWgQYBhJUfr+1UGy3lFfG+hZ4SZpA3fmyf7VQeJL/BpQSpjSUJxjyfgr5fdRR5pmziozuxKK
EMRmsbUY/iGElH6pRqVKjA1KpKfGrHnhnEWbhDRkoy66hi59lmO3l9x6Gsn9Yo8ngxqze1psl3ha
b61Fm0+m2N4LwC6BtOBjf7+jvxRafxs3z6Lr/7euDo0PhnjAN2kWAjT4Q7n774Ptf92Et+HNfbj5
3799oAP51IrfbmnrPgu+V3/lH3FoWO8AxkJLWpH7q5PlP5tAfIX4AwvG1RCNQCj/GYeG8Q6fR4BN
K96fNvvaIPozDg39ncO+A+CJns3a4zR/JQ5pVj7rurx64T8GIrQ+oy3KVkOeEUZRa1knsWYnIWz/
5STtUtNPR6qGyhourEK5zszhPuptFCy1vbSQcFCNBH26XuyK1rrsUURD+mCD4NRl3sjik+uiaTQo
lM/lbEc+Qs76bpjsD0YrYWrjw3E6azRn3HY2r9QcJWtUHr4VVvxgKjj7gQccYY1Foy8mlCSK8mas
ndov8yS67rs5D5yhMve1Bt/c67TcnzEQHj0viXxEsfvEH6q2ucEpEGjhpA3oDaXTbh5RjCqghwea
yLbV5ISt6C9k6ZpbTMA/5FlSH8wU4QrLhZO4pO1dZRqPSZteitK+ocobfDQaSTBQLeWbLyvDuVyq
9B4lhetM0c5xRrhIUn3XWjNYsFyiqja4cHstY9zQhYGaj2nXpnW8nan2eshxfmHU5TcVU42AKkcL
zEk/h/F7Pi/qtDFM8FTl4FL5qeqTTIpHGdmXcQIOJ3ZJtwxToUEztdZ26qhoM+nui9rqQ/Ca8TnF
1RRqwxwkMj8z6jgPIuHdQr7cI/V6hSvSsitR5nxqZfONIkQGCTqTcNjnfacVCE/FqG24j3U07UmN
0LveVDpQTMommCIhxNwrkRbf+rld/KzGAAiVMDhLDnap9oJ+bl+oCH1RWWyMRB3LANVHuUcQdiZ/
VsxL0aJ/OKhZuzO5hT6pVLtmXCeV1JzbUfvsUDcGfSKxqkoRFoxXYSZsYhCVBDW6mXjGfbVkH9J0
eV8mzk6mMXe5tyO4r1N1mBOzQs9rHA+LhX7CoIzKKVpND1Im3q6siTin+DIgDbHtyKDQ0YhCE727
U8zmEYlrJnEmtfmc7EfslGF6L7t6DrS8c81Ar5ER1VE+yWg96cUJTPSrPJN3ET5BTGI2mYp6RftN
9Ok27Xgi9JAaTIZ92aPQLpJwQOoStaU9pGEKyU/NrKHH02xQdAnkLK47oe1aj5ZTWZ81SEwK9WFA
YcXLptBqy1CJYuTLeBii2TSZxcvhHSa32DntQU2m3didZl669S5z9CMLu/Zt4x71uwsEtZDsQR1I
UbQrGssAEvGcVp1VT3XYte//H54c/wMzDrbdv9/9/6v4/Cieb/Z8/x9bu669o8XB5g58zEBTWeOQ
/6O/r3nvgMECggUiysxZszne/0wxTP0dez34Nug1/Plsa/feYSzyHc7611jgF1KMNQn9VzuduRlE
IaCIZKngym0Ilc8zjKZv0kZ0BEyUJcN1LjpQss6QKfS46+ktt2YsQI+XY+QG5pdsGL1qgFdHCU1j
leiezrCju7YyPy4wuj+rTpPg7Cb76sJVTID0o0sODNNHRzyEdjqaCrE+XM5IWRmgJYtoYY+2sqsp
muEMIxbcU1f1dXZtAsHTNklnI7kXGV55Js2uREQVa5v9gJCoQHnKQhF1Ak/zEW2tKvLNObImf7B1
JKHiSEPYyNGz8t5K0GBC4ygzrmF+VgdvLAeupclSP85TB0txZMyGjWK66cc2quP96BSrVybTCDeQ
ZjbSjYRWgiRhK3RK9zzSP63isU0wY8h0L4HbaYGqIY4GkqacXNrGyLgGC8bC5YahjuIEkPaHy7gt
qg+IfJSMBersBjuMNjvJjBmZoUITdc8L2tCsVAd0in2lb5rDgFtQHGodtnZPmZM3Nh7FS/cprqDb
J3TV6XFwDnx0Za/M/tAWuu17hT7agbKI5h49hik9UWQ5DHRe4xkSPp3djZj1ugrcWmkekEyKPqTe
VFQbqEzohllClQgnYpU0B4Y6jp+QT0DCQQfs8kGfh8nwZ9x9PpcomI5b6j+Oy77B+DdAe8QdApQv
tOsR60EIVp2FRZqzaP01EGlb8ZuxX7VV+hQRYmSXB3U3MjZAk2xs3TOitqYD2c7enYuCJSqPJdsy
2iW1QMdIcexPycTUzS873XxEUk3REQ3IjJhWEKyfLWP75jCP3fA5a0fUq5EJpRNbpf1koborh8bH
jUR/D9y1XSB1TO52aBoYdF08zmpQjeP8vqtHIfj8ZsYOiubIFZKQxeLLoWyb/8PeeSzHrabZ9l16
jhPADz8FkJ42acUJQiIleO/x9L1AVXUxUyfIOPdOetAVURPFkZAwv/u+vdd2/bDQPR2e+Do36PNu
1Farf0YlVdSVJhaQiuCTubDqcLBdQa7UWxBLMf2ndJLv80A0EUzLup5XU9k38laREfOECl2nZ2rQ
LFViCgU4BpYSsUoTc3hhsR+hM46GCjOMYj416gU241D1E7rja4Od7TJklenO0NIJSo4ppB8WfITQ
E5LUtMtXx8ZugfXyZtG6th6EPeitI/smACQhzHG11pkc1Hpk06XQv8Kwn2hidDn+WjdCbQTSwsHW
YDzDQEmcUhd1surnBVHO4bwRjlxOC6VRgcfpkDYx/LK7GFjtYOFsHvkZ97o6DtXWgNNlrpBsaSqJ
1FMZuoM82QRTZ2mLoA/O333T1qrtMHXVxQr9WnJp6kWpOokE+ygbcylcwQwB3AdTd3YVX+kMh5CA
YlrVZtR+Lw3StPlHgwKNvTWkL8PU0isXXenXnh9FlEc10nN+DqqetZdxOZnNeizrptjMYGv1vS3N
wX2YDuWwEmAu87UeVe1rGgJYdAl3ldVLcqcSQBljb7GNrElOAtE9z7WjGanxMhtSzRktrsV1S3Pq
0Ywa+b5M+/wY2FTPAX2n/Y1up5BFKBqKytPR0vwrfPL/Dm7/hTzns6X6ENXRj+9t9LEb//5Xfq/W
kqLLf5G7jk4K/yxTh/U/JzEW6r84iZFzD9bBQG6C2vffy/VftKX5m2jtWZpZVP+jKZHo1eOiX/74
vVP/D0Ul5x15XFism5jzVYulm6CGswVbjxI6XEHb30zaAG2KBpyT9HSE02h4Y+CROVm1ulcYuewk
stYge4XiOXSGdhBE464+PLq/aceL03MhN2wYFEEM5AGsrYy0s/Wc5SLNQp+m15CWMywwda/IWfpI
v0ywjczrbQaB2+signhLpthVyQDyIsXest68qNDMnLaxMq/KrOZ+VNN605MXvDNoMFy2oz9e5L39
PEIt9j7/3cue68O25/fvRuWDaBH9t4xt8nTbM9I37cxeim/kstmlubzJ8zZmUW2oITOF3RbEQeys
2Wr3rejtm9xS0AJSP99Qe4YbDeL1tcv65hHY3ZU+7jNF+fn5L3wX8f9nY/b+C3WZEDQ2Saj8xbmv
nLAbDYI5vzCD2HnUsrL/RadLc0NEnStkfvpBtmYwaTJIaoSs5IvNZrI2lNChPpV6YdNU1xp+m1vs
ns2VSZ9zw9FZhVUKyBbCQb4eoz7dFlYgX1dtF1zA25xWxmAZHuxB/wsn3SJIOXnguH7prxHss0ht
iaZm7HwsIEBKp4YvlfV1ohpEL/RyTTLq1Ona2rIy3wuWyAlXD+djo4MqP/QtWBapNa7ZTJStG/UT
J6I24AxDkIwXsGJd6cSPJo5fdDTC5lJ6xdtv+W5m2HzuqbSRRj2/gTvU/cynhsUy7HLzvtTvVLzq
U9FYFxXg7A1IdUC4FfQ7ogQQArtSmRaHcVIJGLBKNX2aYpq0jhQFawWe+NMcj9p9CkIzdwtVim16
z2H+4tO89RTR/uR9VQrdKIp6rJmWfcUGXCC+baPyWWvHYeUHUGj2aaTUX3wvy0D78LkscB5MZthr
yb5CEHeu1JYTHexvExV3VPwUcugVY91apfZFzNb57PPHZZhqP75GUEotRcSwuGvnqNxIMVuidK7t
ECJpwHZasS6Rj7zwBYYu8VvZY+7L+b2tdvTYpOfPR4h6NoaxiaCa0iCjEFwtaKQvc9OH4igk45G9
sFEe52wmVR1a/VUx66ZnWIV10SlK5jKJ12waQ1iF/aD8IrVXusiYslC7zTPtRkvba5WNSN9cnlk8
0OyezPY6jYmEcaVKfRuFbWyENmyzYGCsUL4/KFmibA2tpZkAeFJ38nrepnObPIVyP16Cxiqvawpa
UH7iYquXjXxjp4Ny5P+ZI6q4ekQwaW0/fxTnrQb8uey232OsEC7TduDw+fFRjByNUEuM/rFUhVNM
82XMc2hi2PZ0zaPB2BsQ2oI2XkdDcVdlX+VsnouyuD7vgZQilYip5WS3vKoPr6IUUWu0dN6hdmrV
XvfJycjNYc9uh/a5P6XbQfYjesN5vxoiY2nSj5pD7yj2+PPaHZQEmHMyDV84Dv8YFMvP4pyJhI4z
HXK5058VtTSd1GZUj4UyPRmApq70KNR2nz/8Zak4GXnLRViIydjClcaG4fQiE3FJPvx99RhElrox
UNSMoId3mO2+GHzLSzy90KJ7o7cAE9pSsBCcXkjIMTxlNSmOM2ILYkWKsHGqOgm9Jp/GR5ij4xer
5PIPnl6QiXqpQNBVpt7w/tY/vNU6rPoOMVd7DNBYw429HlFHtJnx1keJV2OpIVXpq1D0v/mUF4fE
b1EjdZNzy1SMsQ4zel8eR07Hw1zfhZPlznW3ycbmhxkr3myj5KtUT47DX2Qmbj5/m3/eM+4+xP+L
eYkTxnmaeEQHsgmBjR+BJcJ2zo3pNok60pP6dgBOKX7wk8ReA3O9/fzC52OIUg/lf5hLGHp0Ptb3
FfTD04YW3pQdXPBrbcjnK7mM3ExSiv1AcR7ecj+hz2gigll8AhXnJPOf4IX0a31Kqm3VWd13lqPi
JvYr8cUToWV18hkwtdACQXPJLoQElt+9gQ8/DEguI5sd8bXRzmjIkb3tsbUJ1DiNf4dEyjFGxFKt
n6j4veyD2XASTcbhzUr6wKnMHOMpm5Y1J+KC+Qj6fLZQgSrdYHkoy3n9xXNcBvWHrxabHZZmdsfw
YpYGzrIV/zgXSSKNFSmZAbAj28BB5EiINRX90lYnT+TUnFuxHiTJ8dP5i1d49u1gsluqaKSJLW0a
/CNns6Af5DnVhHa6nvIWhOhkbEXDrJ8O0ojgQtHXRTXHW7v6yjp1NgO9X5dGFYpv2oS0Jc/uWElJ
ctHCcL5WhyjyGmDbuM4bGh+21X7xdJdb+PhwaTexwWAy4PBNSVOcrf+kbiutGRnJzZTK0pU5SBf5
LEnkI7HOFKC+wwmm5hcv9PT2ABOQkM5OmCYWy8vi4j99oRlHrgi20nyktDijLIYXo6J+ZFemkglm
LjwZeMAZqbCduZsa4xWRU7AuzFzZy/MiCxqkfg362dpIcobK7fOf9z6//+eRvP88dugCIwrRxTTd
lkXow/BAexfnrF/TEXHaQ6EkM7KqOtpY1mRfEA+guyKYIkfuZLT/0TRc+IDArqKuq70kSoeDmUYF
2B2N3JChNFZIllPXaFDIOcjzwm9a3yQ7gdrXiiPT9SMD1LqI58s60SqnHbXnzpqVdaJ2I4rW/quk
yrNJ6ffN4SHDNUAC7+IiPb25qKE/LQf9fEzj1HBtNeoO6jCATMN408Gy1aR1minNPrZ+dBmiurAc
XYw32S0f0QP6PMJYQzTkr58/89OBxq9azr9QC/gM6XsyYZ/+KlWvEB/5k3KM20R9060u34Z5BWU4
a/JVSMDON5x29Zpc5692Oqc7it9XJhxGsdAD4BR575N+eNmyOWqFnhfKMYLCDPJFotNCEsMXK/0f
XzxzyGJl5VvX2cqf3x9eQWOA2VsfmeLovKj6U9VUtMgQs33x9Z6O5+V+FomB/J5oi77gvB6vGvVi
JCnqI3iX4FkvlG5FRAo6emqHA/3DiDCZr7oAf35UGBbYKFItUcEx0n84fX3YzUag4Hp3BJJbrA0p
FDdwpxtHFFJ7FzP5rMJpGh47YcsruUFqZIUzJwxDy2hljsE2yolkBTfZfDXTnK50y9NYftgyhmnA
4rg4G8rzMAKILf3uiJyHDUgklJdIaN3BR3CxK6bSP5DtRjXTzBEry2W+Z2mJKR0kwsspVuBA1tep
pgcbGoSCVID2B/EYP7Wc9mubT/0Xc/G7i+5k5lmMHzzDBXjEZ7IoVD7OPAKGriKpZU33etDXczWM
oL0NOdiYVQ9nt6z2DNJso5k1bWurG499D6XTIb4mfDFCyXL5N5udoszhha82wRWnLAARVZttdDvy
Dxko85+YA7J9UPeqm1RBdLBLigS91go3KXX7IhTAiDR8oFd1Ib/ISVI9MjHUpPXRBrsiL4rlbh7q
q3Dw7SP0C2sdxhjuO0Vv9iUh215Ith8coSzcfT5DnG1a3l8l0wM+r2Vu5hM7WzSCUVKzxAyrI+76
e5jU/tafKm0/IETdSkXZXgdpKG37obvRi3l+8jNy6/ypf8YVma2ZePEEGATtCJ3OEP6X6WqSoJDn
rW4frRLPwuc/93Rr//vX0gNcYLGoNYS8TAgfppW4W/DdoVQeyQJrt4T+lK4aCZoaY4oqHQn66vPr
/Tns2dEvDBJr2d1DsTq7XptCC9P98shRQ37uMEgUNsWPOrIpxUytsUO6J764xz8nNY5izNUaEmT0
Vue4wMy0KNjUQXUsRgX4m4gEvTriexjS8hcHl795nCAksE6RJM1H8Ed1T+p7Q2u4FP24ArVqHFwV
hDm6Eb78fdr5yT++HlI+DK9kEINJptJ7+jhN2N0h+5DiaDW2dE9fAK6wHxJ/JJf9SpHi8gsm4h/r
H3tyk64tfVtIm5xuT6/XNG1bR31E5QMJ9HZWaoj1UdivjQiDS2n4JMOWBGfWct+5n38473Wkkzln
qTRoC+NlORZyYjm9NA04o4yRbhxhrA3fxioaf5REgj8SeX4lKl3FsSTDbo1kcSVVkb5O9FLfpWE9
rEpF6hwpF4Vn9Xn3nAi6Z6NBi0mTSMSxo43BP+uN44uksPCQHVRvMddIbqV19VNH5udTB18szW3g
7FMRrUnnzpF89tOwTYe2OxRz8YWX8o8vdrlXk4L/stvAA3d2r2XtT9nQ8xmRp9XQQPIjrOBECIa0
6bafP9c/BuTZpc628D7i/NlXmACsUh4Jo2qey3zBQA32E3jRZzG1yhff7Hvx4+xNLnAqCrKcHKCT
nM0BWq/EhYHS/MinKu9HzZI62JJ28YzFjtSFLiK4i8SpVT0QiVXPKHlttbgi2yR0a1xvqy6zWAsl
a5Z3tBRXUlamG4kckTU+lGiNR8A4Fk1UHyoVHcGk+xgdpPbncrRYGb1UEDlWz7QWZwQ6h8qavWq0
in2b5V/d6BnDjhsDW7esAMx21NH/LGPQQiwKq0uO0tyvWmbDCwX7ltvPMn3gjBwXe9Tuwl6lBdil
duxo4+PnL/eP6Wj5AdCKaOvjoeTkdDpm0qGnPp/UyXGU/JBKtGRoP7NBG9Zs2NsHtGbJ5vMLnhVR
ft+yBSeJpgzNIo7Dp1eUc5pAcRimRzWqDGLC/bXKaVcvWJnzQam3gVQgrurrwCs1AJBRpc2OHo5f
lcb+3Olx58TO00kzqNLCkz79HV1N0F9NNsyxxn+86VDdbRLNRGZh+cg4uuan8P1wK4LRWvl943sk
gVJR73lNWNluex9ESxh/9Tr+HNZ08jjG0rCiygKp+OxH0ahuLKgpR3q51hP+2tSbBwNXYiIpt5+/
iLP+2PuLoCLP4ZAzMzWU82IEAh/qWZwZjtDEEmjMYUICBZ0WAjDAgKz6KAv2HeaatUKGklcVkliD
NOv2mCmsfa4QRKFrEkmiVh4nG0UJGkdN0a2QGEElrq3nnbls+NwOf93W9+0i/GLRXna8p5MEpJKF
KWphSgWyfDYvaQohIVpIzVGzMgOBZY5gTZ2tL+aiM3bp+2PCs8zZHqsGU5JxVqhlNtAtMfTFsZeC
nxGRsiTBPxXVIrAkK5Pcb4m8YEyet1gMKkfyO2WDa3p6SCj0uKlMJsjn7+3vBhAEa6SzGl0GSCDL
c/mwIfNn2mKRnReYhjh2Z0lqr7C+xPuoNO4NIv8ucyIu40Y6mNV8L7Kh2/ZfHUZO61h8lgwZaCRo
w1hoOQSebSpIOu6EhFfoVqF2sOrIoPO0RP6V6eQxZGZTE51uWms177tVRjkry77i9Z2dhvgBFqJi
4x0VotNUOnsGahwkdPTk+li2cAvLmVzXookf85jA6aaU3IYETS82CIMBE/TP2DLL3XNxrBOcg/kq
qKedvgA5bfXYMMrmGIzRm5Am7YKCeHb/+WvW/3jGy953ecbcpKn/gZMzMKjM5WB0R8qr1gaDJ+GD
dKYdXkdRO5MqFHZSRnFQyCZco40B3x2B/pTC0L83yjk5JoU1fzfiIrki/QyZj5L4z5NdBt+CRo42
QHHDtQjHbp2TTbu22lZfh52Y11GGBGYp2mxbiHao2oJr3x+onXZ9cxgByG1MJXzucUxtyMWxVzKa
pSuUSw3nzEHCBDDZh3kei8twrFLCe8yYNGsTj3Yj0nUoGtvxK5zDYVi8VNW6mA79FDWb3tSqi2D9
+TMUZ1sXxq0m88ljoOCdLfy20zeV9eh51FGdj5UdvRL5O7gCK9Y+zexIR5U1i+VcD+czjsSwwVJc
IlZqviUdNWO4LdGPEsT3ZV/W5a0Vtj6CvrBZS2VYOH1sGYcS15mnZ8Vwje/ddu0e2pUufKLIumIS
l2qP4ripg3Q7V/h0P7+15QP/MPktd8bCzc6eQySFpnOUhppJZkYesnzk7NDiKBol3Dmhf/P5Vf7u
AdJmAcWEvJ/66jnVF7niYI9+rRy7dPQKRLjBZK4kiuUGQjULT2VoGVD+tE3EtJcMudPn+Y2SbfLg
MWiu8zzDizldWoOCii1fBe02rdv7hBxIa4jcyewgJHIqUIdHkElfTZR/8+OpzCo4F2yF6Qqeyunb
H6aBjDQyiI6dWWSeWaAHr0kkyx2UYSkcRvR+NWmhAR2MgrQ7Qatw8ekWl1rVaOjmqO70Eyr5EtEk
htZhP4fWK+7jcqN3ur0n56a47WWaDDAC0rfEruFXE57nRKKHoh/otDqFGLYFqQdfrN3v/bTT17/s
1zhDIo61oMicbV6UWBtS6KvSkTirae2rRUt7OLhJ5x633tyXl7UU2o+NMSHmGjrTGcxJJyiJlOdi
ojscEYJQyfJUEX9EHJXDlBLTQRoNlHVR6n3+EZ3tafhUIRmyUC+dGkp67+WQD+uVmRRmM9idOBaI
tyk2F/aOBMvITUh2/+Ko8reXombI6U+whToHtZFUOKcBOo+jyGKf81eVbpZM0VXC53X8/K7O94+/
b4v7Av3P/1iETr8u/OQ4aNtSParx3G0TLVC8bMIeHKrygfOvE9ZFtEutJNhMio27YiIJTfYrr42C
2cP4fp3LcfHPdvPvv2nJ1qAyi06MeeH0N2mFTQNvrtVjFA6/2EsDH9j0hn9LULP5xVs9Ozj8vhTr
IC+UwhBtrdNLJTpOEh0dwnFUsgfJxhWB+9TwiEEPHALF+v0Xj3vZzZ1+8cxAeNfQEgAko5t/er1A
K/jiSS462p1a/DAk23aB8iVeHml96lgoH57HQZiNF4X5dvYt6c3Ct4IeOx/JmjM4csAtQzyJnOuJ
tC9/N0dRuVMogNJ6K+LpixH658pD7YPOElXQpVF9Xv/Eu51RU5zju5lIaE+axfCqKqW6RSdE9mIq
ul2dR/oXmoLzrSEvhVUOxRg1V3b19IpPH1Jf9jP+16y6azph7OKC9lNGyOx6yqTpum5RguTdqH5n
Wi69hJila/JPwpWG+u336/o/CedC0vrEa5G/FXX9/aN+k//+t3pT+YtCBjtG9nNkk3DWZ9v4L68F
VjkWV4pmJivswg/+j3gTr8VS5wHWvbg6USv/j40OGwZgPvq6LHH8OdK1f2Kje68D/md8LbhZ1Dmc
/+nskH+BuuD00xF2LqEDpwTv+8SORX1s3sBeHzHBw/uZZRAMJKiD92hN66GH77H1u0p68KvyoqIL
t7FTaWW3k4v6fhdn8LlNbUBL04/R41jjCYhIA8PvX1lrSoe5G4/9aybXL3OQEj8vTbc+IuONqZJQ
MHYItGZRJLvUmDtXbnK2W4FWv9RK9EIh5ls5YHHKC/Uwjf6DbITqOm+ncONX9YFtOEW5MX8oDaW7
Io/+p49So2IcOEWgeTKpsE9kV/arpprMvRBFu1FFO8E3VMxVLDWW05JN9qpJ8pGfkl32JLwOBaQC
e2k45drIBqGcxHUwW9TblAkuBNppF/Ei9onB6D1STVlDh/aAak9aTwFhSjMZKmuAM8GqLNS3Qpsp
JQxW7CR6tulgP93HaXlUg/LNT6QnjT0jTzrSf0mjsic0Obz3k1rboqPf2lBytlJiV26ZlfN+7q38
/4Hs9/9jxj4x1W5+Fgsxrzn3df8v9E8ta/sng7pDsn9qoFr+wr9GtfmXwvZGYRgiyQM3+u9BjR6b
JgZWAR3do424lLPHvxXZ9l9YZXW6AMzRpx5tzfgLduOik6QAhHCQXcU/MFCx4izL8IdhjQri3Siu
gPxd/OUL2+1jsSAOoja0SM5xZbv3902XkR46rcbBfPaD0FyrZrWHxrqR1Y1aytto1NqVNr6YUdy5
vaCtjpcnvLfJHp6ohYfJwxAXK6niaw9Gsi/vJ4F5Ngz1DVtQiGtq4FK4ohmfIIlNxbiOovtmUjVP
0dpdr/SrGt+EUYRsud/zMvtdZ1uOSJ7bRi8uVPtHXVNfEpaTh35CsbNOPA2/SREkXozqIBjL/Wiw
3KOCv8xz4eqNdVvZsptrT5JCzLc9ualk7qpsRjAtz9fE9jYe2tmN8EXlDiPhxKa0kurLgQjdepa8
LMEAnE5kuXKKiutkUynlupJi2DyZozX+cz9JW5FAexrjbhXpvlcHLwX94HDYK+ULOctOGVnPRrLS
IIl16rcufytxZ+bjUy91wpsSoW5N4LD9UmNrjGZfd/JDxdk5b4aHLtFe5xCldGInD8W8FxPMKTux
11bSXqQNVJo4L1xJHQ92Im3NPgcURFKYlgT7QWD+gcWx1YYjUJ89TJHx0SRgrLEAdl2bVc19Qsro
MrK1i/G6jkPgPgrYtiQHXRWb4W0VG6gE5K2kmptKZBfy+BL2sX2bsp95LEqrulekqLuU/eKxbZHM
1+1LZhcreSAToi2dVF4sV+W+JVO7qO/isHEzTKwEYA8pODNChADEkAxcF9u0ECuTpBBLukQcc2jT
sfdoVBKrN+w55FheMqk7LEpOb1XRY901bjVkGa5cGdpyHB7zebobtLj6MYNt+WmVTz7LkT5O31mv
vMC3bsgkvqHR7KbVLeskRTgSXVPfs8k+9rIMg1hWYk9zzGy+gMDCSqbdk5XaPI5d/jClSeOMWZ5t
o2KK11VMzDoUspRDPIA+VUFZonpmDl0qf0CxvxqUy2hOb4VRHgxfIlyY9XHx1YaxfeUrMnAtktS7
aJvF+m1p+49FwSPlpJUkey0VwNCAuKHcHYpsh/CHcNnL0tj5xCuoqL3lUNuOUoGKvKMNmT1YeJh0
8w25slsUhwSrbpNRflBLz9IPKEjXLGYHYRQklTT3IrTvovR1Dg7BFD+I8sB/egnCBO5/r3lG/zJn
P+zm1sD0roadNxZUvckYV0acgwcEds7Y0frwlekwSO0Pha4Ikbp4qMJbX/DnhN3HVY3Ju6l5yfRN
JLI6q+gBPgjsm/hpCqwredbWMzA3xXBVtCfY1ivXMveplacXdjQ7lV3eV0ZwW5o7lTO46ffCy3Rl
mzWF4VJqr8DGQfzlAN1RFhjx+0m/xsiMDroV3yhJfYmQ6hdKspes7sLVPMXPRTCbmzCUV1WvXtkC
DE5HHdbLY316VeYqeJ7L0rodUhhhqQ+9B68lpnUV6InW93vcc801LNRuXVe55kAtYGjhInNjyeqd
3K5vRKPf1WpxTKzhkiP+JoZE9SuZJ/0xNYelrhGQmy18/GEJ/73k8MLKqDkmATGDTbgP5Gbbh9Jl
l8hezXGkNpsXVm5MphnuZl0Q7F5vU7891JN057dW7JrxNy0b3DjI29Vo9cE6x3/qSoRvI96CR6fR
7HdJ+wmq7/7YOUGRQ2fsxXWu/hoIRx5iY3zuNFqOVJ/Lrn+C6hOseiMI3wafZqaKLkM4cz3Z0DdA
E8t0M2mm1TlYgll+GbrEvFDq0HdDoqxBcbXtykxke0Osk7GrLEo2CTYIDwcHpvHJiwPoQg6qIAo9
1XMmrPtQqeVNbEsI/Sh7vfaVpbo2jhG3wYe5AjO9qqonYVbPsZli//Of62wPTso6VtFb2aSM59RE
0BFjOLwV8bZncJQjVFhPMq8jea+1AbWkTau+FrXbBgyNkhmyOkxsPKFzvRgQj0nL9rdpoO6Thn4v
nyHMRGdWv2Pew7pOzG4EjMHSnGQAErV4JkftMh0iZ/RnDq9KuJGn54b5TJjSN5nNplllgdNkWoJ4
Bl9eahaArazhSPrNKh7qC2HNF2UWH0PduEOZiDFeTov0UGbWlVlGL81ImjsxYBcWt4ex1enru0hc
4CjF7u/wkQh59mbr1tKCbxkqyWDIUdNZXtdcaNpdxfxaCdkN5eBFixtPJL0jtckmKEYXVsQ19HTH
KnZNfdEEz35bvUgNg7ra93j2F1Nkl9VOz/bWznDemCj7pOCq6tuNWUiX+ph+i8xxZ1QPWVo/W+VE
ShYlWRSsCJwDCFy5bNZ0xGiLlQblW7s1r4wyCF2txlPc15UzUwZxmqG/kIbkVnDtnTbjioHaNG/L
cXYz8yoPho0ZIvYP4H1qMDR73vJkv2lTvQ4q4VlWbTlEMgRumKYb4EMHEr535A46pF4sX6zp6kXf
78B4BgtzY6IzmHwrpOLeH/IfQNgPY20msDh9L4vR/vIFw5tZF23R33W5sg4T602MieGJQHtrDdrW
CoCCIWj3GiMflL+YnTlDBjwJRTr4kgbzT+dTsXNIU+bMUvJtNAinmMZZJc+aLuyQPivBNO7GqmEs
CiwVljSDCOFm5P6+Gokjs+3WhYW2hvS8wl/0rKvZvaT4t0qFJrJqy3VY+bbTR3iTyzmlHs9UFbbz
WmGF52juEi15KI1xDVarU2P4q6UbG91ja/Q7M4N4B0YSxGwEyhTe3CqaC0JVlUNR5NddvCPeJ3bk
Ad5bBfhyrCbHyJN9bvZbHLmL5fYQ5Rt2B0DWoh2LGJKpxl+DutjMme0ZY3RdoLHpZOlnr9ZOaZue
PUW3CoWFUs1uyYi9FsZ4lMheG7EgfVO1xEk74y6p2m8ybaBM3XTFL2VS9wOmlOB7oHcuaqrdIAMK
k4atSV0OvQ0zwkUps63LL8PysrdefLGX+0eFEb24ySKyGMu9Pj3llI4redomi2KLWVaBj0tUiWQ/
qiBUrOE78BPgEuNaJFcRf7EHr8vr5N1p3iiT75rqcA3H7UDfogiyl3jZ4LVyLp5qJEzC1/FLkePA
eVW3xmkrBnz9bLUPypyirUcfK3V3MeazVVSHTuHHv2SLodQlh0AbLnDMFI5Zw8QLqSaZhzGdvJx0
p6txrLyo017rDnT+KGvsZIqt0kprLJLMuuW2BNsPjSPyKj2H51HcGlBkG2v8kZfVdpjRNta95CL3
3IvI2KVASAt5Hte6UTxYhLS0VnVUmktR8xmE4raLfply4s0KANNC3jeh2AOEvEHXFXlzZoVO3SbM
891jFSjsP9qVH5HBq9b+KteHdRnZj1pf7yK2TlcSARfgTnzFBZqLMViXZL59P0HKnI2GY0yVK4+F
s9TVYvxM61bunKzZq/pll9E+1lP1l+HPDwQO5Y6iUm4OO/NoY1bbGhySSRkTNwUHeRAht3pZ/8BA
1KJz4J0YIzEwsXRESPMyTu1qVqRrUSvXkHJ2Q/GmF5Xn6xwcMuAo+1QeOAeMkKPiu25+yLUAhBwP
tGh2KjHY4SxUCpHWpZw2e6WuH1sNHJA9Penh8JiY4hKj24F1wh04cMeFjBZEBvgaXoqi2ApJjI4y
d4exqYRbav3AnD3C5zUR4AltHYaxYCIWS3hVeKgMeVWiNHRmg7CcWnGzoruPm3lrS4nHQece/LMj
DZnXZAsIZc4v+lyA4GvT1DH69sHKRva6iLBXQzxvAJsC7Ax0r4zb7w3+ayJP5Ve2rvU3I2f+T0D0
XgWZoTF59PlmTgT2QKOeco9FV/f8ONdqVzLFhMm1OhBtE20DMW2qUlG3FKhQPMWBF7X+HeUVOgaj
lLt9U5cPNWqI0AmLDCKvNI3J9YihkOBEsqy0HtKCrePonGWNvfTGB0ZEi9jyjNxem13K1r/iYYS5
9IRSxr+RBEe9Hr8X7rNxTTb5jqJ0uTU7/X6UpCsLwzsfPKI7tyzgF9TSoLg62DxH5PMWGWTiFbSO
LTOUnkKL40Ccm/6LZNg3sSzVCB/ZsSsiuZ5ic16LIcEmC9rGKZOC6UAzKbQU+8T2j2atoh4syqsQ
GJSb05qqez9x+/wtivUVrSjhGVqprqqILPg4y78rRhzfRORBvyn63Gyt1ALxKisuLX/2rqo6E6sV
SxurkJoLsA85aviUnUEUuVXU2RdGy0JWBxKZMLK0J4TzXkhp6NGbLNyUk5aO39gcxfdeNOq6yLtq
G2lC8oZqsJ25wY9m9rW6Y/+zKRVCRUokFsj0cqexZ4uXtC5zLAPGfN1WyS4y69tGtq8ztn+oD6BY
92/mDLJZQ/xuoJ7xK+WXYaWYIIxrsyNfcBksojNdkbF7bBWJ018RGe485OH1mM/NptA447Ytr82f
kb6Wetasp1oVrqLj8Gnl5qWsxfNQK0e1FNupMS+Kqlq1ao75KmsOSfSr0qxvtdxtB9v8lUcIofPk
Z93rTtT43/FVbUX2atmPwaA8qkpzV6favT5m4d6fwlewGN/1unkpsuabKXXHSOXuJU1cZ0DTV/Vs
fC8DhoIcrSY7ZMs8trtGlJ5aVE4UvWUc4g+hUUTef5N3Hj2SI2ma/iuNubNALQ4zBzpdh4sQGepC
RGREUBmFURr56/fx6u5Fbc+qAfa2QKNR3VUVmelOmn3fK2kWT8JxhFYkssPFxou0BVRz6Rgk8mF5
aXUHA4ZGLJicBahCc9Y0jWiM5d5sVLqzxHtjkImQ6GMdZk5/qT2CShwhROQOxIsT8H728soKHaxf
KDg3S0Ieia4/d1whpF0+dbeVMBs+U1VNhMEuDQeNqyK/z7em6g91kryIKn2sK3GOne7cmEXkUMUb
NgvWtSGE2zfxURvk9+Kekz3XtXIZ2uZpPfsYwEW+ZSt/EM246WkaBc+YP8B0D14bj3een/zAwZhG
kh+FHK+VPn4FRK5HfLMs/R5xNUv16i/eBtiUyDFYeUvSOtz6r21e8gHpfh9WDToz00tWnhkR5/We
5f0VZnnnIMaybheJ6cq18HOqze3bsppEwlwOwg62befw5Btog6yjPg2hLoZfjkkIflp621h5m9E3
osKYoiwjZQ0Nn8MoGQacVIU779oeY2oCPjRYJl7mhKJPG3jD6FizmxDv0j4dXEYp78PO6l3pd4ch
4ybsm/1gAWmomGjngIItNEziLmFEncfYuFqNde7JGe8t7Zk2kHFVaw3JU07u0yPJ2LpDLjLcefWc
Moqq/QgfzNaa9/0LE9FwF0jzNzB42GuYqCdGPz/twNLGxDkj7lRkZzTK2KfWnJ0nHEAFvp/UJVm2
8dW9N5EcHE2OO93n3Zje0IxHSzY5f2HNr31jHqamAJQivCHsx7RaDXn3KW8OevWFlTuiHvIpzdR5
pK6wrojt9etJnhOr0RqUV+38K4ndCbNjUgI0SW5ee41aeh64gPEYebmsd0DaVAPEFR0DXb8iNf6x
gtCmmSA21v3N+qUsdRnrfj1iKnZGPkHLbS6Cb167WdVreUr1bFOUbr3Ve9Lmb7RrZPe3z3wRkT8R
EZyR/iLS55iGTrJLy3CYHIfEuDg9jwtdbgYrspXPr43wYX1ne1PZHakhzWQf3K5+aIciuxuQPK49
MrknWA4S3dRhsbiUC+UpMmzy4km2TQu5OupExaZFpDWFr6Jbgm9Wqt+33ioHI/41H+aNd0MpKs9m
E9lNvRfF47gxqNrc6HFC91qmeOxJUnfPHPLFi28C7OXsApzXb8Pcl2EyMb/0bkn6XZbeqrDn8+B0
6tdcZvOHJvTkp6gAO4ezLLVdJpPf0AektDYWurcCWQQtb0ggZHYQTRsWmnsYxbNjsEfX8SppCBf0
B+dx8NKV3itAfdfdjta+U/aPRWF9WMzaunSye0WEO6zyhs5VFrJALqd0aF40S9+XWvsw8RKHo0wf
Op2o3CR2fnoqW24ziuXi4tfv0vyoGTo5G/bKdrqt0Yon3/pt9eOKwJx1YA8PQTXOUSmtkzdMX+Yk
uUVlvR/b4piRZLMzl/ght+VJmsZWV0BT88j/O/Y8+uL2uaQie2hL/VR6gdpgwcJTIa3sRcRvCFHu
zP4hKB+kW+3qpSUP3k0uAFM4FsA5xbYhzDz0PGm8L+STI9RyqjUpelEjxdnu1CmLPxvrcR5sYzU6
56y1Xudm3TqUYVQhkJ5aSPMf83OmtNXCraT1qRZpFel3shsZRZZXMI8DESo7vCPLCpfUwau5/YTB
LmDIxzHW2N8y5w2/3RBWBRElLgM6KH3oF/4DSfvEu7vvM/Q+93awdjEDrIy+9ABW5DF3nrrEixzO
MuwCZEhyeOI8ETVcjQvYg/A87PR8l+jzimCnEPUdKIJp7xO2njkwVwgJ57Cf/RcV5y0la3440WbM
Jl2HjUayU9W/dRrqvYM+J6HfIEfm4pkdUh8Jone7PLI9pFVkpQdJpCdqeq1s44eM95/bW0XsMO04
cqu1+msvOIDHanloKv68ljiQLNlWe3DQQ+c5ezfVQ40O9nwkTv+l4NlRsX4/lPU7ES7OahzjtdmI
fdBzHE/9Y307KrQn6p4jYgxWEx98rlBGjfZW6rfDOdhW6jd5TO9dkEZL/OoCSgzjZpr975wNRwP8
LIYyKheitmd96yIjLVS/SSkpH9aF+Ziqb7P8EP7rLMYwTr84so9Bi0FhMFdu8XZLn5YHHJLbBqhd
t5cITOHcCWeDo/SYGcbZDrQNHc1AalWHO+inqblVjPLUxgrqT9/6A7qzeca5KO2I3ncGNmdFa2wY
N7m/0dIXzy02LLl8gHZyMNP31LT2lSj32ngVBghy4Q67trR3mVaE0nGvTvXoWx9iQDxD8+BYmw+l
YKFvbW07mCOx921x6bLiGLOzhQwMa8MVkbLaqFpAqKU23LvL9FnayVdtcAuqrrkK34xymdyjWzgs
nHiSOG/hLxATZVodWt18IcAidOWLHBFIA61Pz4aFnD35UXAJZK205ks1XahaDYPymQYLPtyO4Oql
vC7aoB8mu9pr6qEYoSJU525d1ZPQ5R/sbLzTW/wNNa5y6zVb+n3WTE/CfBfTTH649zB29jYno99V
aWTEx8R5szOfQrMxh3Pxfg1OPfGbrOidybaZpCmmv8SEfD8ZdEEUmraTuRcakMklEdNe/Jjl8RFF
76pSGvwrJWVOsl7wwBSmyaXvY0i7SsqfFi3mEnyY7KdqoJLBNMsTUuikfx/MwwzY2+81MlK9lgYr
CjdG/QDHY7R37FG2cSybE7nCYQ44mR4Kf48/fa8lh4rpOM3XBYNitq6qZ7FcCILYOPq7xhWe3zX1
QSXeLmd+SNWTPeanKVsLfeYCiXl2DnQyhFmRRL6UkeCRua2FtlbvsuUrtpDr5+pe1ARLqBcf/1Bi
duEouhP4ck0iUmUtZ8NhhZysjV4lVxO/ASEG29zapdRftfLkFDBYdaFWCLzIIuKG88fIdsy9J52L
ZFiKXzj+KUOv1ro8OtXRESeX4VPb1T1Q0cbKjLBuvlX1bHUvZIIiRdsYjfcgS/5Roz7FGXAINLIY
3Y22FGlYas+tkRP8CdExotaTtrn2l+2MVIVcv5UvSJ5raVDiuU3IAZ3erPx+6aK50kLglZCAubuq
2vrZsAIe7i0OlowzytygKYlsZXwaCzXhXkWsT3m9RUpCVEB/+E6IfumIAExGCV2ooWlDtgsya9LA
e8Fgaa3rm6iK9YvxaV3Uyx6TfwhTEHUGLgW+RCHpkslL3Vv7VuztZggNwmnjcEx9kwNvgK9JuXyE
EUrdL/f23LGeibvGALIVw1239PWu0ppLn8Yfk1u/WxrrbT+8oFOQL/koqgNaDYZCo2hOc9C+Fep1
0fEH6l33uxbZXVsu5P+hP3IHTILN2qdtWfc3pXYpYgSZQOTBPG9bj7SfFonjfIl1/tDzuy4esm5e
2VqzHmSd/bJt/TJ79t0s43Kjuq0ycWRTo5DeQN+nAipCLp2zLvNsXQ4Qaw3/5PwxVesyeJ6NZ5mf
LROpG7zHosl1zVM6W4I8qDsa1K9G93uytH1G5ofpfxD185CDw5rZNSaFz/dowl3mbeL0a0aFqaj3
qdjPwzqNX83pWDmP4NzntrSYwPtlZTpmQnIwMFQn+8dF5OmKTMi3wJkiEbz5Y3PXuFYUNPBsuJFC
j04JBceVi+Wkz9ZXlXzawMcRseHrwCSGIY09RIhedQYxsECjcGcX9ng36vwmESgTpejsSqcrLlXc
Ug21xO4GmTvZ+JxaRGT5a/J9fDCJQHtj0+al8uCBuuGtwJCeFguuEuuefoIm1N3sOyahvxPmKRiT
5ZCpat0XyU52Vgs0V1FdoTVRnvM8S5z+IYBopM3ebvS0AGq5gONttc9aC87VApOr6fZZFIF/9LN+
fBoX+wPFIeqQQD0Y4EMqaH+GXu5JQ9fCuUh6iC8wf1yLatX2sCJK3QcBQvXe0dxdtwz+wW1ZKhd6
sJyPGao9pJ5dARYBsiSjW+69YD6RvisJRU5cVNYJ0c9+Ku+pIXpYBvaPwUl/Beg4V2CRzSqNG523
qkt2eWlY96WxiQMrZcC+TKnk2aIAISwz6yNIEWHOaTKzdCr7IjmVbskQCFbRnXJ26Rmx/60f8AgF
yzE3kn7rT4FGwAYe2bU7J8XGA3yP7BKhoadeEsW3ISdbre32ZZr8nZY6Hzg9NwVFtyFVsM9EcbKE
mZuOQvTCXC7uKPdwxBvKdTfkae8bU7/rA/3spWMocs0NyY1Rh3whqBhR0J0qWj0Si6ZvA56kq+fO
RwOlIUHBVZLsq8IRG73xZrKHqY15ITLRztcmOMm262wzjXQz9wYWJcskc8lNnrJiaMzQ61LgyyLl
143yOd9Orlh3jdUfNMtx1/A41nGw+TPRRTGD0pKXGq9iH/dgHDf1ttOrB8cyK1J8oEiDmUzpJjHl
1qrym0s3M395XXOiFd1as2wipPJoTDIatpsRM11U1oAV1Dz3jxLcZQ2mb5BWp6c3577b76xFwFYP
qlxQTZjZfC9HCUtuk+e7aUy2Y5IR/LC0DDKxm98ErRho/WMEqytBK9XbVHryZ7zBvIlpTKtmAmsS
hWx/lkwvwiBZhm/eQTpRYmu4LHXrra2iBV8pc+jgRpOnkn8PLcM8slgtGj8CPsYeQygKtYbM/Bpp
gg0FFXvX1vWexwCQzG7iXY54Ay9BZb1BukNN181AWPeirZF3cnrg8oqwHgkaALLglY4ZRl3RT0St
m99EJWAyrtzJuZPdZH20CbR3guLhmzmWbLZZMtzrJKWnk7aj1besaLqRYG1uemu9WyrSnOzqztWA
nfBV8130nI3KOVSy/e5Ho7k4QcruCCHJrau8VcMFBdqjjTbT3UT3mcZ0RmzscKZO1Xkdq0DWK6Pr
gh89U1ZN9Ko2bk3RbgA+Jmed5fUcpew024Y6JINsVdl5JJv7LZuwmMV3a3vF49BjZx4r1UGh4CPN
puWdfpNyo5eL+A7yOmujDqgIMnZsKHsrsyq/74bEozaBAQ67Ov1wVsB+h0ee8aA0VwEhN29GNZgX
qcfmW89qs29QlJ3MaZFbs3XMc8kKwZxDARuab+LKSPU0MGYVknQrPO8woCKWLu+1Ud/leQBAiK9r
20hE/rZftXxvLZRKXDTuttJPJK7SBzdgxfxqHPqH4LR1unHQt1wIjg0+iUQ3tvmieeSDt84pJkdo
ozMlHMCoGaW4Ty/dqKkXb8TeaLameyWfvNu4RIsCVzaOe2yJTT37heVFY9OjhbFYLKxAA5NQcpIs
Fe74KabEabeZRodufiuobq220g9t53N/monxYPRJGTKieZTfBBC67GAzvcxaDTZXEKKbWH13QhRi
k+Fco5cfgIDXrJrjtXAVf77e1+ClDW/aBEOfnhwDPjixigyAKmObA2rfFhY9WkTx6S83n2C7kWWm
dnYp/Pex6JNxpRflIiNuMe3BLBD+eJ72pcelAmiY46+yveX+VtBOdG0a6ww5VQVIEQfnIAE3aQUt
p33u+XwtmbM3OueqYllya1YGAegNDr3Kcw2WxdozXmwRW1cgnqBFWUSIDy6cYtDCPI5LtoSGykFk
JGtN83ODd9as70A3QMBzZ4wwlkU+3pfImnP/3muSeaviKT/qbT6u6wnRUOK53s6ntvYhFiq7b9gy
pOmV55xxEtnHFP9kTTtPmHkSgvXq7KqCZt5iYqeWoNU3g2dB5cYLOHFjmoQkNsnrVHj2IZ+cl6mu
CIDsK3U1TcrWxty01vyxTD7rON4BI/VHWcTG6+0o3DgBm5TZVPOvSR/5EngmHpLCdLYzLoIQgSlP
kd1i9LXr+QkLOLiLKg2mQmQ0GQjFvd6awz1YVUO5U0vU860pNHCjdMpbL8w122moUip/pXAJsT/Z
IcLPiTCNuT/4Uyd5IxItoiWHsIwsh6ehVmFTN/C+vEPQKpKdJ8SBRCvilM4nILnPeoAz7/xmGywj
XHJfAMgItVRnrw5YovKOIb8vqBNK20LfucrkEZ6s7RygnekCf+95NZi/TyR3rcuDZNu+byp7OEFb
2htDqvlkzR2uZuogN/QPkOGIQ/JBxZV7Mv1puMyjo3ZlLYtnv87BnBpsfANCBTWcLXgSspgzPWbe
GYur6lW2SW94bG+mD3PZWpeZ75b0bkez1lpiejuRqucs98U9hu3hbrS9+IXkYx3MrXg1gBqIAutI
PqPKlDrDkg4KzMPG2DZRzNT4iyLU18DU/TXBA8Cj9SyGZ3+yUi+sZeKqULpY14Cm+2bXSgKuHVWY
pzy34f6TWt8w/sAkiRnOxYaqXKBILzgSEGaVAEFwyUdVTNa5k267aovlHawHiKae1Ce5KPrKFgr1
BSY6QHQqaVSDVzzs4dLF7W00140iGEhqOtmcbVkjzKi8bO1NoooYGHouDQaRqugQ0A/jvgTPEwiE
WWKW+N1MCsPmwHaRDQWNIpuiDooPo+Kri02kBVaJZyQkRolTU6qJHO4E1Ukvy/i7Sgz/bgb4k6hr
osXS0PLkItKD2lvp+qQfeECLXWBO3mdZBIgzoSUvyDgsfqHW24oldeF5DFM762bKn7sudkTGErTQ
Jsrd69MIDaSshAV67uMLTxvbedZJgdopzh56pI2MmP5Yr3McT7ue+SPkl/VfhGi7nURbR38oEQ58
Bb7hjVHX3QpIAAbVxSyGHuAIHdvZ04VxbadK7XMzzpF8DsRZ216XvzTsCKi+JCEajZGon6mU2cUW
i7uq3RF0ukjRUuMoVAf0r3A6KT8vYz5eRuPO9xs62Ym+/+yUx0dXUwl3mYUmv+a+Xn4KIepDsOhz
sfYSDa7AGm8crEre0WA4F42TfGMCQx3Mccxq5DFOeq/NFSLsxOiP1OSZ0ZT2xm5RY/fWJ0sSJYHD
NG0hwQ6oGziBZNXrcjKZolP1JtgfeBPxLYFzIPN4GmJFu0uRl6cgjsdNLZaA5EyTeq+OKKPVoKP9
W2rVrucZ4IKqMtSxIp2XqF1wi0U49toLsfI7ldMd0nAl7V2fKDCCVwLESKo6SfpCoyyf54uqEfS0
mfcQw1BuMFDmb6lPaD6a16U/DtpQR5py1/i8lncZq4bc8QCBVl5Dunqqf9bJGMlDlektMF3vHV0f
Ximf7i03ATTskCPoc3sWMre2fWUOF6XHMNRZ4QW/Wnegx9UV03YsDbnW6qHD3Hy7GNQouIW8kpO0
X4gpbf0KAdMy++elQnbFO6PdpZZhf5Klkp1Sy6QiN0kkRHsFmEf0qBHGyTLdL3mOW3x0dVLxGzev
Vop4FlxaufHCYfI5wCvuIYaDkNLNZj1N2rypMpWf4jnnHYmpOSQs2FmmDzeYg3s/OYkY8iM9Bs41
LtNbKFDQfUllczvdOi6XLYh26Lk9I0AbLxvPuN3mi0ZBCWiljUg/UEdyHUOz7ekSthHVlke7ogyl
bwOHdTJeFC+9byUtTBBoAwOK8xtWwn7j5oi3qBUFoe215/ymiTZ+Hsoq3QngDPhzSHpFzrquMdjn
buQ1xMZGQmBq0G3Zrkw/3Za31IMie9YBAYeVvxjJ1bcOvqcdhxhTe9NO0Mc1hnrhCZCaBCwmg/Y0
5+ZtIAcIn/ld7A/PWs3fsVJ+NRMs35m//xS9/5csPf8/mgMcg8xY4ghvkURI6G2M9/87t8AKcUzz
3fZ19bd9Jz6qr7+agf6nP+uf4e56QLg75hvCGX3HoLrtn1YCyJrgD9OyXesW5IPh/5aH8g8vgaH/
cbP6YSTwPN8iphNX0T96tvhbGC5NsswI4iKr+79Yt+7xk/5iJfhPv3X/X8xlARHOA4KmfD+Ux5RC
LM/4psMwtKngpesqNOZz4UXmFCEPmpdfEs6N96qNUFogd3XiA4ksKQuUt+rtNVeW95uyCFvfM7pI
eXXj8xJsG3Kaxc5bXnyKLj16KOtVxdad9b+lfW/Y5BM+jfGe8FMuN4ROhoOk89EvztqA0PIgzWPn
XglYtvMrXvWC/z5qFIxml06ReVitRHw0DN45oFYN0da8rJb+7NnbREtDvaCxiZyKhyl4dtC/ad8F
rPxgn9tlRoDRhtW4acSpzK/2uHcNuLkjlKdbPUFnFRSVy0jLd2a7T6cPEyKnJe7CiFGuDA/l/Jha
T4u+14oXY2FN2HvpKe52Jaf/fEQbSVGEO23cZpcL0s3uXMj/RTwHSNPIZoO+QIozb92M2jyItDuD
KmBx7JqdSg/WdJpJ29dD8knSFEvQm1ZvRFeF+giBePVIEsV+MO7a5RVDMkbtw+0/iBbsl1TdD8VT
A9+p5ceyPJGR1CI27R5jccJWoDkr6vtSf51VYQUzubCWbGf30OJD4JwsyNLemM1Wpn+3MP4/OGVu
P+J33VBcl6R99x9/2oqS7zr66D/+h/+xrvqsJ+v1u50fvjso2n8aaG7/5P/t3/zb958/5Wluvv/9
337XQ9Xffhrx19VfX2eTV+R/7RsKv0WSDeW//gt/f93dP/D4EHTmkvqD9Q4j89+9gOYfRIbiVidY
wsfsigvov7/qjvHHn1UGeL7/NHp6HBD/eNXt4A+bIiYEGzpsIl6j/1Kl3u1F/qtniMPEDRy85bdk
XWxI/+IZ0u1cCYK4ea4d5nw0tuBUw8sg7GM8tv3GRCr0l8/l+vcf/bdqKK81/bjdv//b7XP7z7/i
LbmStEAKmP7VpZTVST3lpDgwKlNsYxS81hBPWv6EBuPRDFjfmqFhZrRegsH5rVvtQ541n3MpaZTR
rE07ON8p6zONQCtXdq+1NQPioXlf253/f8i/5Ov5l98siUG3+CISLUli1lEf8/f/4mcfZnQXsEEm
4za5APgEFeu3LBCZIUwK+U4rFlLSBXu/N59aQClSmottS84YAMnya64rl9qoCqGARe02qktGIQVx
TKxZdxZW+uZkiPGRS86rjnbrd6jL+9a2oKNpkLMGhJ2LfyHQu19LYo27iTGn7T0Ce4Zk/FWB4kaO
VwJ7xNkO1yljGyqCT2X2Z8XyBiRy07hrBqOCUWlAMTkCaFhBk2lmNbSW3C4BOpfWVMkdxU5epLNS
r1qvfi8Xf4jGRQBLdyn9epXb+VHKzHYv+1G7T+LE3QRkMm6CCvZouOFq9D7YK0FETKBx0CIYJOuW
nQp3xmx943csvjukSZshIemqNyFKnUFb64AwkBPZY+e3SM7L6oUsvmDv+d7rYjePDvaTmnF+1SkB
q8xSvkU7SSqJXJY77LLBPp/iZ0Ohy9IVE5hUfEB6wGxEkgLkbJs1G72WHWpW7RCM8heN5PoDmQnT
ulzGiky8EZvSJMxPlBL5Np6tLd9fsJN1PVwSXaYrMCvnlLG/l2n+NWVaeRVBnN1RNzUYUQXWvs3A
BcOiTIst7PcWpRCVkr3Unb0TgB2HWhDbR3+moipjmXuUJpaU+s/WdKjJHkiCCIkYiwjQNm+g/Ssr
SujXItgHi/mBKYUirtpYVjOUA07ZqlwbwrqCpra3KJ4qqjo0wRn5A2dHg1oeixpiiDRr/gpVQyoG
NGnUX60qP/7J3TT5Arn/6OZewPuLMl9lbtrvGres7xccSlGZ0DWJ+BJkyaehmcJra5UYhAK3Y5ps
cC//rrwl+zB97XlKhXWxoL3vaCPqtmajWccUAbi31OJVup3+WMzQIKnuAeES8thFdEjbp3ZgBzb/
1E85eTqtKo/8UsrLzgQmNHh+mbgB5dKw8pObiNYr9lrGnqTNBr67NptWbeNe0tywnvrMy/lwHBql
WoSRjazzcxyjticlyfn0MG7hSpkdOs5Vu7FVeq0dgcHFYYbJyyAAUM+TX1JXD0itc17QhCDdfsbA
Fu+IVIAIctspao0eV2Hb0PCWpLu2LdXaBzR5EDYCdGdonK1Z2fVZ04OF/nlvehuW2L4X803T2aaQ
rPOYxlsTkXUIPNVV3XBsXaQJpTNPJ6gXe4Czpt/b9OJtP2DxDC1t+BQsuK6BwrkR7VrvGaVicz5l
k/fLhl6zrc6+C6qJIkny5MgLu3GVuKH6+7GMScvTmo3V+vZWd5G5T5MnZWgZZrfuiAKJikHJr1HB
diWt7b7Fcfdc0oYGqVrhRskaqkScBqloMuEFJAz+YzHL5mwUvr3zWvclt8ycec/t7jtriM91ZyQn
jqAMW1JnrIuEHNaOPvBL1Qc1aAUkHo5U/33Wqnyb8azeN7KBPcwqcTXzYlx5dUpLmevMsDcFct2s
MlZm3HxAACBSzev+B5idqXD2kotjNzp6Hm9Ax93Xr7JJ3+dS8VkO/UM/68Y2peT1WDojDZ2afqEj
7Ukz7Rfl6M8OihQXFK9JToWQKREewNIrMx+Nh87S1cERprHHd9ZFggPy21AVlgBe4F1jxGjP2OTA
D6umDFBj5Ymxh23hSRyH7OhBKs+Rh/BqZ3lNh9GhHG0wAmntdKsCNMw1wE4ZF7cUolk2l0YSp8Et
IJuols3w5mEfzzYiHsi+kylWg1UV9/pTPdeKT7atfuxmKHdLD26q49PL77zE2PZejPo1E1842s0o
k359tJup3ilKg0DFvdj7dAyyosgpi6MxCFIzVAJYueyt9gCubqwq4fZRXCfOybfy5j4mAwnghkDJ
RNnaPgFRs8JkMH8TnSGp8/SH+KnzBgP+Ox2NiBDi6RxLxtJ+6ar7JKfSicd6b/hBXmAwaciActp5
o+n1Eg2pMjeJa4FCkRrmRGUAP9SnTnCt25i9uCvFYcinCDWqg94feZYVYDUY6ZY7Fdgqf2Rtj9cW
uDXYGBXLOW/NRh+IUeSph+A0bahXRucBAhjLJ3HncfozgZU/120XrDXu+I9+9OqjOdiAcxKm5Wim
adGcG1JEt+zqt8QgA8/UwpJzafLY/tRmxPixNS07ZY+PpqziQ0qGEXIYy143gMPrJhi+0zIR506V
DPXeZNy4zgOmv2Kdg71eO6jVTeeULy2oHaAk8y63QZ3u5qzSV4mATq2Un5+ErieILEaXY4JSYCSd
gX5PAh+kotKQnRa+jz6tkbfvkEhxp4ZCc/RlNYhgE5TyknZLdi4mRLNjEd/53ED4pSdMXMqBMhMj
l+SQ50UkWjE9Aug0G63PEJP649Kd46B46Esb52drxndaH1gvFnMHPqWquji+tHfzADc/Fi0+yX5C
/tRreopexKO5SFjGvrCN+GfwcL353BhHrUOwbdhNC7Oc/2QdZfOYxOujpGXyOet4SDmyNTWlUTfM
sj3oeTOqB5ArfDtk3YHDs9vu5l4NVIFaqViJqgMqX9I8QjWviGuCujHdH1O0NuLdegkIflfX2enY
XOjN8qJeT05taiD0FGYQdS6qUK3MsbT/yZc0Du5dQrDOU+ug6hm05nXJVLyTC1aQzp7iI/U17V0y
qvwl0bJl02GOXhVcf8d2VBQ9yWBQG1+2+QFFU4MjjYTqqXC7b03duJipTOq1SU7YaUpmd2tR4flg
owrupyGNqip5nDqj2o9g96vF1s1tQHAejQV4Dp3J0SkUMPudz/GzHpJeRl5e58eacO0LjiV35feW
fWe7yKGrYKY0yvGuML4wwKpGROQX344t442jwTSQmIqkBsXYgEU2THqBuqGdeQGNuY4Ga5pX0yir
3ZhnxtlQAlmgk92lNiKDqvWeJsQY2BIRxtij+VXVU33oECW7Tmk9N0CM90Tx38iCGtai/Wqpekf+
Cd43TrTA6QXje5rfexCt66wZB7o6ho6LbfH9Mzdp/jwOXJ6dldScjlIee++mk57ogA5y9zsm+vzU
qdZ8zrIkePF7ZC4OQXMrzOZIgZu8cq+pWU3XCUdYRlwIOrWFhiXsWtMAhJ/lzdEJwBzrLH9FKs/w
aOL9tACpIZREezbmhIFQEzlnd32NjfLJ7rA3mwZVdYqe4q01OAei/rJH+NCTFB3CJLNd954m7izU
3HkHRI61UOxzA90jbUzEIbCEO42HthEJaellwdqh92E1pvlP0w4LrI31VQzuRxn3T3Pd3C/sYif0
eL/R0XxglEqf6lsTuJGYsK/lE0mHaC/+G3tnshy5kXbZV/lfAGmY3B3Y9CIQEYzgPCSZZG5gSSYT
8+wAHHj6PlBJ1SpZmazrX3W39UYyS4lJMiLgw/3uPTdLX0vfaMmUjbhS6BR7lPssCq2S02TFh28e
huRYQCs751ncRTijW9C5YjxlMYS/almqfZMjLKjOtOB/1qe+qYMjV+6cDhdDaC5h4p/597yT25Ck
v2lLu31khoehvmIH9ce23flN/NOSWbZrByKeE8fNJcBzXiwpXmw7yaOttQwjLQkLRnoEAOqh/Sr9
Ir0uyMxfCIxzdLTvRNJNZwxV1U0psFrCdB9269jBOCRsy2E0cO/trKSE20/946wnwjirpt2d+Wze
zsERfV48zqb9uZEqsXfqgWsT+pKdTzsjCGDO0sOBre1bJ/TpYMdHwdxAfVetNZxMnxla6DImkqU+
JnmwXtWkuLCPW316vTCirWefC9fQi6goLRKrysHbxxrZSJ8BquVft71X3afUDO4cjTmKrnB9ydxi
xFAKi/+bHijOrbP1ujAmIIjRfFvL+t3u1nnvdVxwdh4zlR0pzek9KRiOCWamT65OxmaHFZQPqhFw
pts+GHFlNX7UoNPvl1JvFmIcboRUk/E0duEpHK3TUoOX2Sl7ZJ5e5XPLR48r5hrrX0lhiwOVNCzH
WSMzNC98Oi7QnX0/2G/d8GtODMmHKghKYBbmbZ6n8M6kbviBsozu0zc4CDgh7cIBdAGgV3M0RVNd
ZMJ/HCp6RRlQPPRF+M7c96nUaXLpN9vAaOUaqRf1lBGnOLnMu19NLbOLjiu5qeSzDoMGEZ8of9kt
t/a20qmQRFyaE3mF0g46tPJJbkBTYiDFUb+5DivnHCxtGeWuYurpNj+Hca2eimRja9TCvvCT4g6l
XO7ZWVaMi4LcYDUCc8z4yboxvORnepPLS7kkTBSc5o7LuvvYK4rHZVmvu8osj6LBxBVsDQ6NW3BL
DhLJILsgFE5zMYbH7appqD3SId6dfuW+xM83HW04QfiveGBbLHB7WscqHjx+gQNIwcu2KqojH6CD
TIHlhoYjsG2uZ7fMjwP38EjFjyEFtDdzHbNlhXiypCufG1We/ETzpsdyvc6otTtSmkYQhHVxnSz/
yWtS64UzN3NZTy5nIBbxhyIvFBH8Gi8pZduvbTF864vxUhU4VdsmXSIVNt6+4X6+t8TcXuaSMWDk
e639PDCmv8BXYd2s6Btn/DLDUfWN2JXcZT9Xb2k/Vq/Pj31Oovj/Txf+tyRElL+/kRCbger2/2KK
8F+nz379TBouOz/+RVHk638nEdG97oSOBy0MqJDjSXSpf2iKjviimAR4yIMgioCG8TV/oIjEl61Q
jLkB5VAbbghl7g9NESlSei4dpOChfXfrjf1DSf1d0kOERZNFg/03Eh92vn+VzYBUegI6HW3ytvDp
BYCU9GfZDNQKgcLJz39TvODyGZ+NIcY4c+PYK4s8qhEzWc54xW4ViSJK1q+jJFiaEHjQRs/5MUf4
xFY8jPOPRM/O85BSBw/BYa2JcFd9nx/MOtOQrCcuOsAzNHR34ZZdcAZeMI97d0IQ2hNWxPNmJILL
rbBNDSdmWOxfeNOgCIMTjs1hnMoSp31hlS8Wp0gOG9JN1qgWm0c0Roq9VK5mVc3wCL+Elp9965O0
uO7DMcRqUwbiaZ5TCnFiwRl516wG1gswDtI5Qs38Ab66k5NNbo7HP2TeD0yiv9FhhfO6cof+Kpiw
7ULDKeUhUWN/lfll+GRXIeiZJSaJiA7AdbEOptt5jAnDYPntiI9NKAr0SlfYf0ZsYLqw3QM/fQHr
KemvyopBNoYL+p+jrJhFvLPXJQPe09HXTnAt7x4J4upfQ8oyclX6vO77rgDtuA+rLMwAiZZ9AGZl
CL3T6g92fA03PpuiRdjxwelsjpPkkFPUxTbMvs90BU67WQMj8tJCYGPWs8DfPZXJjZUP8rvVVwGk
XMg6H01hqw/Lb1fI93XB4U/Q4o7CkqlTEueMgb2gQhKYyjh9Vvgy+92saoNRjFaX2yqo9O3gDjbs
lWAC8aTSmE9ZGuh52uFuc69l0eLX6GllggaZuS9ub9nnIm/bzZANfqWSSvSEOddRR2tRj3LnVH72
jB+dTY/non3OVZW81yT7cGPGjQp2HXiib1XQswVQRVNZB0W52PatbZv1m9grLknbFvcrFHVuxq2S
Lnopg/kj3jM3vpJyhJLD/QLTZRBL54qRPzbIts+QBNo8T5E3UOGecBfzo3VqdOHohvm55Lyen9ul
Qw/Kq/lWybV4z4yNuCslBpZqSpxraNgEKUYh4ycd9onE1jKQakT9RbYoe8erOMqO5BGklmXKE4af
QdcW679W2ufj2s7fh2QLaKxmADPl19XiRGswpE8WzXbA8bMl+MjyyfoWIP5zih+JPbgNccvR2D4H
gtydUvZnHrqj5IsvarDR7b5SaCt7L4wlskWceytRC+m8iI7J/K6YBv01cGNYgb2/LGZPol05kQ+g
EpjTAph/L2wOQ5THW0lzD5DPeBFkVf8nmVhy3yHN5/dFEdbfMlO6H2Fc9Z9o4Z2Dy6XihVsKlLZ5
fiVDML+CZS8evZnc5sWEhReIAMHA+aKZCmKhLliXx3hyaHGPlQMJ2BEGW6FxFoIiXhn0IXl0W2NR
duL6YZYLPhRIw3akNN0x3pbUG/T6kQ6K8O5oZz0pXQdjMsGMGuKYmKaLNJ64sWvb9y/1AA2UOEnt
/yQO6r/pMGnTA/VkzsjneVaCrbkP96asYj8KU70897nDlTsPinTdS7Z9aoqXETl0sJz6vVwqh9Mk
16Bdaht7Ohh/5OqO3TQYDjgJ6uBKxKHz0o8cQ6EXbof4mIvSS+VJ6IYyLiAPMM6VZGLRSDmdbpfr
nHTOB/uEBeAagQr0vQ1eygoxDUc8BDTWuzIv04PFNfXb0HATw8+T2dv5b2zWXTubDJMphw+B397D
5mWZ3FIRzm5d3VZJXxMLD3J3t8zz+GBCPJVRwdX+0VWd/TnAOMbKta5OvofMzm6w6tXFVhWuq9hn
zGaLS8WrYSLVxrlFGr5JvV1tr2hsQYtBNwoRkVjTE0mrElfJKeqMpN6jYo16YSRP3j5VrvRPtZcE
T1ZZ9PhtMVSKoxXY9i0frCqMZK+RxLoMUtdeDZSHgJ9N6O2tweSBY6qgUKyAXMrLflkt6xm5nP89
ZcMKI2V12jkoV+ngCr9R0u7n1gmtw8im/T2clQfNYEbC3BVKaXW0Rsu9tWWxPjYN7+k+tOBnwCKS
5n2s6/KbHP1mPDVNrK5i3ylJbGfD+KHTbL6bLC23WJACz8UhHmc7rbZYhCqg1EMBRS8e0/T7n04k
/2Zn3/btP00L2df9wA886VFVrpgW/oWx7pPTYCXHbRXqfLivrCQ9s28rcE1wp9y8FnvkpvpqIUf2
3zgz3mQffTM0v/RfMZN/nhb/j7v2s37S/eenvvnR/vX//D9xsMyL+Denws/yBxC8fzkG8gX/OAZ6
7hc2E7iwHksxlbxbUdzvo2XvC4xKDmD0RiiFl4R38vdjoJD8J5cdiZo5TpDUofzzGMjU2eWuQeNf
ALqK6tnwPzkGwrL8148LIFuo9Ruhmu+04cv/8nGZMCYWWewK9gGbm9XC09rja1yX+kjmevp0nbH4
XkFQSI+MONNHgKj5r661ucXhaSIRzimpsHekxDO4db23/MhUgR8yScPsB0SFUNKB53ZEyvIJwyUq
dxHsgMB7T+toW4LsmONjE0ZQWZ2tn13raVoOqbXZxbMJphl+P7f7vnVaYL1ok55bIe6vfBd6rWoP
HdkNtlmrwVPtd5rs+Ehcs7slz1vfFrltIRgXXfOVMqr5LeOpeU3nqfiabZORBzAYOaQHoh8r2dPR
u7LwvmXAIjNipPwwQuzENLZ37gxVdA+9Tr7ZPsavXeUy2yJfMPMijEKlF/7I0S3yygJK2cLB/qLs
eEEu8tiTD6UecDGHlSRtXTkmz5mq+hnTO6fyrlfQv+1JAs8aDg1WuVeBDVuhFlbqHWdi+1SOiWSg
3I8gHxUA2o9QrtaDYltBr3B0+Y2eDdJOsDGJCJjUHp4UpuVfMnHEreingVQ0AO8aqJPdT1cMazmJ
x35lp/umB6KEk4TKo9PoK3TTiRKrJjKr4uiUe3o258pd7JuKLdBiS7Xd7o6+7vrbxDSXVOjYCReo
BFMQYkukTF34hj+Qd9xLDWw7Z2ja2RI8Xer9ylOVJ29N7HVm7zEsvocYFk7ndvupo3VKFTVk/RAE
mOfKipqvvspsDIJZ8W2J9RwfaAusLfKahkADzcoC7u6E0pE0ueD4A0wLT9CQt1ipdeO+1FKmpG/H
EMnWXYPe3w0cySzcQa3OUZyScAbOA1czim01Y9C0kuoZkACM+nCqmPH0HIjlzgSKWweiz3SXOKn3
fS2o4znMFiEuQrUyiHrj1Lfs5PHTloN4xc5qYzp11EgJM0yELfGs7PY0mYrP04ryxxhtRLU72t5g
bhmXiYV8dIkZqsjL6VyUK0+IVw5eeiIMUEHjG3KNrXotCGiBnAYUyIJQFuicdfzWVj0njh4mzsVv
d7nzKIteIJA5+VfXpgUFxa2n7AUh6m073r4WlSpJE89ADmbfIuWeDM6Pvh7yJJrazLm3Vxe1Q7NJ
lcdQxyP7qBSoDeTacPFvd4nXjBZvCUo/FHrnzR1R3xisO+HBFuHmWFvkhIZwkai9CB3PdoICuo/d
iQ7yNHe7K0qqix4kAkZgYpSdfpxVxbVMFmPGq+m7eJyzXtc/Yisl1YC/vnh05kZQVNyYehsVe+Ln
Grf1va476BMmC5zL0OqIR0grntrDii8CqsIUEEf0PE59iEr2Uu6KtkwDvo3pnoIkX79bLnoiTlgx
CUzCwDyOfqHL5hgvspAXRnEuHcJu+YVKxFKmVaUfNKMQhkGex50uT63yVKQ1ZActHqZe6AcET84x
+DCIsmjheiDTGqf/SnEdwXBjQ+1mKTHmpZzGhu60wR/naIbCiSttcjjTo/yu71m/2FeiA3C6a7hn
4ATBwXuT0C3HWzHShLrLcbI8EFLx6Lpx2+4sfDHe654RGUwk1+bS2WzDvHzilLcClgl3jieyX5mn
1FUeJxj//DSwq4uVPJCJ+M7pif0Beplxq4zChHSo38QwWtA4JYtII6Q8eKty+dW6oUKqNkP5NGiS
rxFxWNGfJ6hYW4KmWQKuT1SiM0y3QhIYrbHECUxG8BTDe7hNrSLNDk2IQfKQYudFTigsTvRu3Xcf
eMUL67KHUsWxfur8d9825Sc5gWC6ACpQ8glp0vxlXsw8HhFlWVsG3Fec7YIAHhyBNnL4bdx3M8wp
ulmirHbVlQ5r8qQwKANofnXdZIcOv/cn861BRhPV6L/cvmR/CLmq2jtJkBXOVw7A9VilhsRIHUiq
/Lp0AckzdXZzSeAW/AfVOvy1XeqM1HisjOB2qSw0dKx4Yf0JxMBGwMtfXS0rhpp9TPKvZymjaXzP
jTfYLIADeb5RdjaBDrBABxi8miU/ywaCRF7t/gpi230mcFNTWjUOXNKdsP9gpWTXI+LE78q4vLhd
Yl8O+0SWPDVLMJIMT1ZlH8uuD3MikxahRogUfHQapdY5IhnBuLTi1dOscnFrXXTlaj64ybHyDwWL
Rp70Yo6MrkP3ill9Q+dcT/q15N7Er1SMeM/b3pbkmAI+F5cWhixE4SSs35K0LWpqG6jR2LFoK/sw
BIqBZe0uBKbJLqwAqYWVHdaAxMSOYiJAFlKH/m0Qlq1/HJbC3MRBDu8KP07wVtYMvvhZafgivhsG
+87ts3e798XLoLsyOZYWTzo4KwsYWM617br2Jtfbpxkg5d2KPKJBK43DHW4a4x0tMwwkhbzEgxGK
Ev11rkd8lAmFSNihSl6AfTtLNmnqYtzr1mOqfTcsVn6rfcct94WXup+tWUYLT3k5fyXwDaO1Tmfv
1zhw6IC9QdyozibCn5KpIzj6BGSVDuBt7kzSb0BWppbyAEOQoWoRV6PDRAG1qPV83Fc5a+cIkr7U
93JKkjeOkuuJAValInSirid5jspP+nQkK2ho+nlDOSz7syhb8S3MQIZnC9o7hU6rCyXPIulUjfyM
l2Nf99eyVeFM0dMI+ZYML9HnzMnCOfKBxk2HLnBQiJw6Cx4wtozXfRLPuGXVFEDExD0GDZKDAE97
6zT3XmEtUzTS8ITpfyod1v1lKlAs5oBDGMdHvMXTkAbebrKhuLDuNZIVvVzI6EJxQEPSELSnQ9ro
8qNMQnCl8cBvEjV5zfjJwqf2ouJ8dBEOEghZMSFtZrAdZiXmmxZUDtvmn0GtyKu7XJX7iIPBtN4x
99nmYTDAiqNpGGKcA9tL6Qc0iX50RoGwtzRjyVXbr0ByV312P7pt8swxtIUHZ7Trk/E3oET8VfRJ
lDW0xUZBZXefGUW3V0FRZj+ppuOdlMyF18uJscp4kRk+/SeMB+hwGAXLLVcnuGU3HFnuNUVgem96
rb+6WRjck731i2sPzw4EUwOJAnPPOrMLeZrTQef7CgpBYm0AnHrBBixaD/1mXGC4p4HUwWVO2gKI
F4XUXyvVjlTX27QkWSvgzKirOvPg9QjIB88ZEo6lDNcS4B1D5t6OlePwPugpFgZxCCYSY+Jp4I88
HDfNcW5HMISyCDmJYrmBQlY3qn9WTsDcDgTYANES6wTUVy/InxnTYMPL1mKNIbxX+F8vM2m5kkOf
v0xYxqfGHPMMLYI0qYMfYzcNKyHuklvsYxdMxDr8ZHAv3aKep7vV9zLGb1uocjdRC3o95L4DoKaf
sl+i5hR/MU2T+ohDlSAQ9ApQIYho4IKTHawIQsFChiTMvAI6p0tvJYl/JLM2dli4gpj2qx1KV/AY
YI55WiwrSQ7TnNdfyx7cbFQXKngY04qxNZazXdm0rC+F2bLphi2/q9c1YNmAjMjQfy6+a+rq0TDW
avjUgYtNpWin8BIvlo3RqLdZqbHJCIlRyJeYzwfdPtSk5sTRqWbzXNNzTD9Zl3PM5BMnIHd2mPJW
OQW4pSrRguK06jHYjThw6giXsptDcyqxPyxpD2WhwFhR7mcU6umIrTEB7MGlcz+RZqNysJ7Nemx5
Qba2PY1HzJ697UwfDiiEVHzm1Rl2xnDT63TKjnoJIer3Pe/EyYEiLE4N140UNS9tN3YCSeKd52YZ
6JQhbKxTVUxVeJVJUvyUdI3ZD79Xojv4WU1ubq6LFCUJN/TrSMoOrCHL4MkBmNZe5aAtJbb5bSNy
Jqs4jmHGWLlyCpY0rB1dc6mGhc72mEOgFTVp7PwYVM63mfgovXSk3cd9uhCm2i/2GJ471S6gPUJg
sId5DPgZ5nzK7ybHRqOVKdYPXLMwJnc6wVem1wo3PtMY9N4xMGXwo+yV358WvxYZU9sU3+M4hXpF
iQnYEsM2FddqHGcbp1MgWRlbq7fgNFfejGnPct/cyYPIZk00t3OpyeBdaBMYbF/Z0mwbQYAa6fnd
g+lAKZ8mfJ7wnkLDST3j6YEO4HsrBGeZ8tFkTtI9do6cYIfKAmk0EaH7iOjmWJFk752jSifFfLK5
UbcHHuL6qlbluF91oq8Uz0mzYbMF638lxKnotxRbM+vq6/aZjykR6As2DEQJNEUWcH1uJx/SJZuh
015YOY53IBz4EE7jUOcURJi0e+bAm76a2R9+goANtnU+TOBTiDH2LlqBV+NGO9TFRjFeryerzSY6
/FYtU+wNU/K1aiUxNKKR7Q+sM9YzZYzyiSgLgbSegP4OPA8frNCS4KAkY1WzIyU71pHQbfyuFuDp
R7ucOB2q0obQrlo7zY+LZ7gCt16uH3GE5AbGO3Huneos/Ybzz7oOien/wBYBirahy8Wi43Ty4J75
zSvNSuW1xAHbE/j0C8nPPQMDK6FKdfxJid8LSmXxWQzJiiluSlGxrTqxD7ZomvSS3uOSOEo+pdGI
vfkzcxeXTG1TMe0gAlyqPRVPC5gpnfvc5XJ7ae6aoVC/EmCuQBUrxle7eSBB+N/Q2v5vU9G8v5+t
jmXy4y+9LttX/ENGc4Mv0kYj4+7zm+q1teP+LqO5X/D8o105ru/4AqXtnzKa739xHYkiavsgOJgJ
8tf9MU1FRgMYwldRTofARgveX6anfzdNDdy/9Lq4THF5jhx+RpIivv3btPVPIQR/zmJGfzwMc5Kw
GuER2wtL+CtyfGPjhU/NFLVFrAKmLr78LEqwvBGtnkyjMpuQrgw66RymVhTEfjKCSvgnc6Kna+XE
2Cv0+ur41oboRH3ldgUzbIgC/hg0vxEujReu6cNzC0LicfXqMNyHWeJjHoVZB58pddjnLEH+yDEu
qxp3CfbH2i0T9IYwcX5i/Ut+5JUwL3m6xNc6Xvm22LYKvBptq+yzEqVCz4jRAzF0jQXkEXbWLj0y
wvjGhPNoK3HnetVdKvSrRbrTzMGNJTAY8byG1bBHdTvGdMyLDmt5Yg70KsFXMae4Lnbu4AATNxif
c286YKy2aTZgvmsp4el7E9reu3Bf+rARZAhS8ugBkcswi7jyHRBKT4Pd/ugg4ccWBtUgv2q78Jkq
5YcloInDgvyyOnzlqOadldByUtOHYUDJGyTGoemQjjDkd4nqodEFNlNKb2NdM9mOUytqGT6o0XtN
VHNc6uqsg5ColdWxwQQYTzMee0uC0Ogc63NZFwp3TPWSJTk42P4hk8170tlqJ1tgLeTYz5tTkarW
cwtLLCi++mt3JMOXlly9HwZaSWFQn0U7PUAxiHh5X3v5kiOFNdZbEnjHfGguUWn29AdGhZY30MF5
kcxuDRtSDN6cvAZd3FN0AV4JpyakL5oHl+eJKha0lYuEzXSXjfAVuE7vg3E8tkzogEaDQys4E64F
lTrtpc3Znhi+e0X/yrla/Hs/Dg+xA03T5wo/Il+4MwutfJR2ecXBMMozJm4qxNnnca2qrCrqODJl
ar72Bo5HDlRucVzzF7ssj+x2B8RNfmv3eUzaq0GT9wtL71Fb32WjbpoWa0/RffQBNa5cChKOyxnv
WqaG+yHpD6YXj7mpf41QtRmHvviqRPykyCFYwGhY5QFj613d0vnCEDLnDmxyefarUB0WCIKluc0Y
9HouR0JIF9YIWzF+jGcLP3RNwEaV9yFT7Od05m5iFrIlcXmSxXQS1erg5moPLiRpGWfdW9/djIC0
uGPEYrcW/QuS5Mm1uH8u8XhXNSndawsIYP9rWU2QggPuhdlE8hkIMpDevl7s0+TbLXPLjvh3NXNe
Z4ffAy0+OhkNKx0s9JFcTNynWCjhkjCvPgs8ozgVbvDf753ABDs7C25nn2F8kt0gGZzstrxk1o6P
Tct71ZoznPl9Y0OIlEDGdjabld0NUTgXt2Cez/jOTkaKXwZbfVDNx4lPiGtVUAtqHWHEdOVMswie
43tvRX8fcDZVl4arDTF7jp5L+lTIdSPstA8Yo69Q1ZnJ5zMtRmQ4k778lH0XwXaImEDvNCz+EGEB
vk/xtnCd3/VIpeycgJ+lTbIfY/24xKfU4xXlWuigtTV9dpyLlgZbriXjxjbz72aYzDqF+E7q2pRk
vLJq3I0DSqLqiqfckU+V5vMXu88C/gmFbVTN8KsHyaVyqlMuhl2GaLgppdkVxJp7rnG3lEncYN+6
tkdzIHmxrzvqrGR4xqUcDYCVXYg8aYG+NXsTICYWBi7xPLi/TFvuAeDsZKCpE3AQ1MfIgaSfEVft
uzXDnJmC0Zyv/Hi5c4fuUtZQzih06R2b0FGyJx1DlV1+Rsnh7SnkqUdggwTGzCTQlBeU9qHwADV4
NlJD0Ij3tccZmAb8SiH6upQ9TH1853l2qSznxna6SybUVaRgfXNu/NZ6AO+KODm6w4DY5V3Hdv4d
hW2PefXMwTHq/PXJTvRN6icRtz9DkM5E3ny5TA0fp7qL/FEcS18CweofbNoEVjjbYhHVnl3NnBbp
3Q1IS2YIDoEAKVRoPO/osEM6c5aWZ48+gTldB86mKuIdyKIhDC5iS11qNT40fne9LUcmTvei6Nyz
8T+tOIymjcbqqZ8GkqpN7kVl91wtpiPuIhBSBA1Vhz8j5wJMJRGn0spc+qs6jUF+nXsL3VVA9kZk
atsztzPcmsmtCO7Gy3eXPu18Tan1G7L7mfNeghgL3/Axa1+rrjUfKoUg1DwFvTjOYQZ6xr7ptEXS
Ka648oZOhbSiTIOzOjANjRfZ3LHsKfwtDBSauPlJca9mzqTbb26vRhhYPZQFZspe+OCV+ezsdDOw
tZA9x5gdev2LWcPyG+dXeKnxJMT9JoJivcVb9r1JKwyDSyXeiZc5FeRCmDkE9ob6Wng5KZWu2Lyu
SBWCXvCciT5SfPjhVfPC7oZr9HkJq4kOBMR/yGJlOrxz1B2DCMwXKM087t3mkHZJSL5F5inNkG04
g+7S+XwwxiYR6KsNmtsa+BezH9uI1yO/+mRjXd6VLc/1NW1C1ady6FRVXm+nt7zFTf9e5AXPTjoP
9UVnz6QxCmW140Ua+GW32RjjgOKRBA5wvRQavLb2456Ch8V71VLzO3IuIkfSxQKEuPExoGWyqM1e
zVPVXJfVmGfnwib0eG60KoIbp66oFRFrgSt4ZFy2J84zNFxFrYB2c0Uuc7doiM4nVMXNlJMHGa1f
RoMFdlhil2hDzpF6HzSVkRWACP9gEKFiFFyuSHs3h3mEcrFSyjCi2YeYmR2wbVtmJNwDdiIBWaWh
JxERZ4p1EocDxZ6XqkMmHgbvlHvdUF76Tmu/TX5jl0hvVZZfKhJprHoZ5cgnMn+kD40cnCh122GI
rAbJaV+IoEVkGxKHSgd2jPZAEzwJzIrb2F2n05zhjM1B5ITZBKMOxzwJ0xEGk3cK1gwwCWV6prsy
CBBUcOkehMzYVnDrKIJwN7134PksnRXKqWS+GYkZ4vi1NUqLyqAx1lSulXWeHhsTqteQJp31lE6L
l+37OYiHY9eVk3N27RouIDHJDuh6WAvIv4GwqktvWb3wEqRPPV9XCaMlPHdjfZGMQzDeG2Zdt0uz
DHa0tD3+hLLLkuYk59mGgOwoOjt7pAvyfE4MfJm7d+xcQBPDPVWHcHIwuBkuiKOZVXvND4YptpPk
dy3STcudkk2Fb2ZyHarJcJ6cbSYwINCnioCTStrAP3iQp8QRoSnE1d4X5HNmI+ofYV9O13EHuWfn
hjh3iRBJaD+2l/sIYu3k0PM2lFzgjZ6u2pbMbAS7jadzsHVmIt1XnTjj1GNMgmdbwbCSBjuZtgr/
e1/nfnLIk8kGMWQveInK2lTQ4CZ5NZoWEMJsFfJ6HkSZ7+04jUcKR7Bh7Swm8RTKTMZn0E7dIMeY
ESdLJLKWqXPI4Zc/qby63XdGUfPhBbOrojntA5iQ2BAbsAne8H0Z1QS4to1nuFDo5YBH8xhSBFsQ
AKXYXzjoTDJL8Th5abMdGyTJA9WQMz0k5dr8rIZueh9xDdGyMTJ7ZR+NxXUWju3n0CUeThfi9Asz
mCke91yzQcS6T13IX+5UqYSTnafkToU3LoDLy+pERkp4+97jtER8ZP7m+1WCXUCb/eoMebMf8tl9
F21jM8+IZ9TCdnayy6lIhqty4uTHWDeuGa03dHWBpRLWA3f0NTtOSZO8CfWSQDiK0soffxJEXMrb
YPLNc0Gzh0cBVcnZCp0n/PBBL1Iyv+rlblkspq4pjryXnCU6hn2p2KMtRvExQ4laPqnWB+BOoRVG
q1lgCK/tuf0I8HQx3ez6xruoYlFSgWXH+EYRUgEZdmagfQtd8XWxLaabHJdkiHrkSCgLgfdLEKf/
6ROH0HurM953d/YE6WPgJCNRvk0jIq+BXpzZjl/BOg6cX8ncMrTw2glmcyhEwaF9bYB4tQh6HBVE
h8S3Uvf+2AywfyEzFsOHGTZDpZpH3j7dUXezyxubN8mTLhsT+XR9AAGdpRFJMSafZfno9V1XRX1Z
xgS9ITV2EWi2mE+TCtl+uyUvxgiwelPuh9psBAAcHZcoMkwERd0kMuqCYj4urSIXI+G9m/3sNd1D
GmeWJr6Yp995ZsOf67DOyKOr3LJExFe2yr106neenKccvGZqHktYkg8bGvmHCgXpinCt2cLWtefY
ZWwGcAdAUt1lU/Y9gZM6RUZrqtYgMjU5cw/UGFK9gzes/mElco4pY1jddwZOxbvmn/gJYoUNrmQ+
kAJGFpkf/eeu+v83HVLyb9Eb+8+6ovzzzw6p7Qt+N8qLL47Af8RxhyLujZzzh7QTfLEVUksIc5k6
31Buos8fDin1RdGQg77tYnHz+dc/pR3hf+Gvw9dOyu43PI/zn0g7SER/stOxUgVMkpHaN0O+9HlU
+e9/EnaausAbiWmC0d8GfOswXpNf7w5LRp/Hn1xj/8a5t1mt/pdz77dvFUAb4rvYVIjTO/6v36rI
VAz8akA+97g88e3cY4Y5/NqoCauBnRCD7avyOSeBdIHwmp7//tt7G0fkr9+fUIC3hQFAFPp/4YyM
8BIJOcI9zvwiSe8dF9yMa3gwjsgyRDetjLwAL8GS5gAHZEfRUZo4T8pjQJPkKr4nTNsrHCkLS3Ve
YGTA9MIxHWipBfXYXUHS/0/uzqQpcmXb0v+l5nomV+saVA2iD4KeJIGcyIAE9Y2rl359fcrzym4S
8Ag70xpdy2t2UChCct++91rf2roi7t9Vr+AC5LTr0aFLvtJKSzPMq2D7SWasVE5FX7DBZSCCoeX2
KvzB8yMDNCLKfwncsXvoOtu412sthyHNer3u0VLcf/+FAG796huxmJpZMAxN05kfjr9+/LHUfUgA
Mca1yKPUbun7PeedjVVsxDzBloAe44HDl3hOa4f5M+YNeJZlAXKPrcRUvyfYdQZ6ER/taphCiyaR
t3ytxYD8mK515pNiG0sX/khgx1uKWvOVDp0ttmxazQ+/MZgXh9CTX+wWhdVG62Q17GRTFo9DK4l4
jhx/vLVVViWLSobEjw6OBrrQk1XzSv7K8INedJ2RsEzSG6bKNrzsOE8ZOEUZdFxRW8QJ1Fs3q/ec
H3JqjBiQ4yLzSoc8WsdoqnXSMwtiUGSF1QpWAto0L8mbZz3VM6L/nFEQddkarnPBodDVgBOa5AYK
lvxd4YY9BWtXiWkTVYPrElXAtJrAhba5c2wrCK7BMg8GpZMMn90Kye/OKAzCNXp3yDoUvi4HgLrO
J7VOGt8sF2VtU6rqU0S/I6yAJgOziqju6dUxTVPQPVuOybnXWiSkDLpaNVOfmOcdx0n3UINRQH+F
fuo2crxIX7uDlouV0QY4USzJXGgXicEzXrlhxz6MPhniS5cNObpJfOn2F34AJ2QzRbKMNojtRbpJ
eSqyJYcQI937pkk0iN8ltbEmS8jLr2KBTHtRZHRvVxB+U3OFBqQiqTGHOWySVssRwq6Bz9h+V/sv
7WSFMKUak6gnfqQRwYKmyIqaes8KV27imchTcjwaKy+Jq3LN9KHH1+gDDNWJoupW3z/8Xy1GYEoh
SpqOTsud5frvR58cmDHpdBwYQeF6WwdhEz7tOWVWGFTFLSeK9dSBriIrZrZxt/7799cHoXa8GHmW
C1qNyPY/AtmP1ycPLYiQttE1J3l3jenROhjEOJ+RTCC2hfDi8++vJ75Y6D1boD9iFsjOYc8d/r/e
dcZeAh2RxSg276l8LOSF1ZDj9akK+dyqodr5xmStGntATID6bJ+q0nwpwPSPm2GkU5mBQN5McFoP
wBmBRZ/4fPPq/3F1xmvOsc7W3XnEYM5C3r8+n5Hp3sBRCyq95uMA80Z723IeWfc6OStoWSL6sPis
dznHG29RDIZYmo01bYpMa7Y1sI0Tu9Xn3YK9Wge5ZHvs20SRffw8uVbnujBbHTmFRa+si/uATvkY
Z//UTP+jU+2LRdimPrDYjzyk7bZ9tAijpLR7XRILHBZ9dw0fhihj5XfaW2bVLpb+gkbHENsO1FSg
TgL0BClFC8sJ8d+ItieeNmGU+qjsyRQb4EmKuSKI0y2cXD9btegs6xMf+fOzS2eacZBrmHwx1CAf
vxoJQMNFS8sn7qbyRZhFTdwacRKRS9JcNGnW9sSzcSzi1i1bGo6hGzgHZxnK0cuquUkBs4lQYiLD
rJ/KR72CkNLpoVcGk7lyVJ/PWMs0uBrNwnzOm4nqv1e1tvn+g3x8JihbKFx0QNlgJGzd+VPJ/f2M
hpNdilLEdAyl1t8gcUIf3CXjj++vIr66DD6QedaHEJ4S7eP3azqCjTHBgabRkrgdVZbS34KQdhvB
eH9tYd5vGoxS9+hJOMYHOcDrQc9jwDQxSG6WcHSdW0xmuOeawbj4/tN9XDjn78DydKpGyzAkshLv
aB0p8c3UFm2QZUUA8l7ZUluDdQm3eNDugzaJ19LCdeUTJ3jQ6SLc/furc5yUOgo8zAPHc8ioMmra
mchB3alB6Y2olVFNEpGoSLJEDRaalGmGh6BlaUS16wpl4An/ycea6Z/7p/ev8+izbtMi//jjSFcP
qfF4Bro8zqclg31GXU2shusC1+fCj1M4aGPdrb+/cfFxfZyvO9P4qPttFknagfPn+mt9NFXhwEwj
I8eKTbSePlrs+zRQVEZgoxI8jo671upCXNkZOjWyjsJ+2ER2lKR04NOp3DjIqYbV95/q40rw50O5
uDvYR7FWWMYfdt1fH4qOLj0rT2uXiJbzZS5aYB/60P60Ums6ZHRCTnz585P/n03iz/Uk5aHr/inh
zeMS3hwmMLoJm5jITW+OerLXiaAvoFWyucs4gq8Frq+NX3jOie//8zvJEgRY558rG+7R9jSJNE9J
C2iXKqZShCWWrP3ZR/D993m0S/9zg5yQWOQwrEAWP7oMwnEntVXVLdMyzHYB6pULszITOlEi/4Ee
g3CRVntpa+FurKyGdBG5wb3XBPqFhTnxrM6KZB9XVv5sd7Y88e5Z+sca4s+nE+gMWAAcmJG6PHoG
kXYb9eg5almX/XWgTHkToT0tMb+hzqX6rlZuWjZ4EpqO+g02Wbb2kmxlzxm2YTIkS/JukwMmVCy1
ASdEYlpM2v1gWXwH62vaOK+ZUTQMUEJCrlZlAF5jFSYifHRANcXrtKZ6Lv0SzYqqpmsLNksc6MG5
y5aBiUKTIflxeuReh6iqyUSjbnu3Qy98tLSBXk6OaW1C+VLWBHbXepVv8qEcX7XQVzCFemnsaRtl
9OWyphvorxs+Y0yHLpWEAvFkqV6/0kohMwBRToduPufih6RDMAc1QnSwCxs/ujK0Hm1nXQpjr9M7
r/eUzLj/CN9y5pl4iVm78Hp/2fYKU09lgW+HOousfKG7DkBADgdmtc0jqG9nGFObDdMG8IdUz/Jd
Kk2Dlj446qcjWq8HBaTzUgeo+uqF3RA6QofazZamndnTqky16IxRCsV0oOUTxri2gR9rFo+pH9Vv
MjDVtJwJTcRD1FX8RkPJ85GW8nzS9Bw7ewE9r3+haotAe1AQ/dCtIBs2DuOciuhaE39NrGPh3MQ4
aRFfFGK8yttUvKFFG16Q3oaXnI0784cXOtFD5LojJwAITBct3lFOxYVBezKKClAW1YC6ArY/8jlM
LhkcNgNPSwLUqsjFogxYwxZ9OfHJ2BmUvExLM3rMUoDcK4NkjwAKCzStBbaOSq2QOHoID90cJlzJ
+AIfC/BdX9hk7FWpiwFmbJEA9BzjfpPYO/204E/oiw6T+p4WH5FfWj8yF0jKsUMLb4PMWhhpHRNw
MLbPcYeye8lwSn8yKEt/c4oY1aola+XdSdzgMSTdJ18l+iCG/UiqiwlyPjd/VFqingqkdzfoyL0b
Le3nDvloxmdZEQeILXO+86XhQaqndTANlw2JpsxI6DS6e+7LfRUSLhdqEyaQC6OwzDM7kY6/5cjC
4Z2ubFutjdIOOoLiO06HGsBMY1uTHBNsOg5CNSIMeDiw1BP84qMdFZw7YcXsYxniTSf1wOQ2WqlH
ZyZWm2SFPw0EFogQPNaTH3IqFU6hnp0saYhvJeq7p4saGYjA6V5DGioH9U4EQvgsCxPntD3Mc7gx
SmS3zvQWzWKAJ1zwTbZVgisgaOXZWDkW6usk0fbdaDA0TMJ0xMfLPv/iaxYzeUKmnfKMOy+Hy3a0
Ac+R4EPh1YIboRlTDrG+anzh09WfkMk2iIfSuN7igpgnXzbi1VlKYtW4EwiIAQDIc0JUah2YG8Dl
gJYnLFWPnNfJ9JORb14mvHnMiHViWXeG0zHcRf2GPtGfiL5ZWbnkcW4RLjIpSbzLgt9IolQNiI/p
eLlLfsGoOVdakczmBeSjCxVbkj9IutEjGFXkRcr2SsVRKnZ+9qSEdSsHrxlajNyPHy0TwxnAVNlq
+8T23F9lAQIeO1chXhm7ljdapxj7tVjUna0WaR6/+UjibjUFYbam+0I33KkiBjMSCRFBR6b3ZGim
fEfc6+NGzyeg6ylewznYk9fO9Oof4ziRQGCQIgyOFHEAtsAoYIepXak9CTug3GrIuKe4CW3zOhCo
tjZsgzaYHaCOF01glXLtTHw1a7tMmcmUnaKHgBrz1rORO63cStYT5hqliHNO2v6uHNleFgXAl3Ft
IftmsmbYJEoEU5edR5GwS57YBpYe960fUAZM190QpXc6uo1xUaamj+mpqWy6OGnIRI22ftQsWyT+
zNLskiFok6NprAdHXJYFyUsbmkDBTkzzkz87wn7bwgrS5ZAM+lnEE+GtMkgF1oUYLY5VXpOhs3U5
hGkb2TgUWnVqcQjFyXKj9Ub+pk9m/MBfsN5rDYnmKh5U/iSzqvfwZSQRw10yT3BgmMyuVqO0ipXO
aIhRUqib0QKwRXSLScGZDoCRUe6aBqHm0igbf1kok06hXoEpJ4pn/BnnQ4eqgLyJhy4thvJsrHlY
dojWCaWw8WZ1INk496+YCKbpbhATTEWYz0XLQL6f3lk5xaUX+xzgVQ3IBzlwGESrCf9jtWhL3dm3
PQgpgiyVzzRMJ2Oi3fSIixDAYR0n/6Tt0Q+ch6FTA+nya4exVeGgfojTmrFJNRD7UIKl/IWa3EVx
5uv0oMBuJh4rgqiskYTOIDMvBOgRYCXQ5GwYn5arrU2DYR/WSlsOS4ka2t8UetvNfCcRsm6IsD7j
zSHkL/Oc7iYp7HaDOM/5qYxRu50g0jb7Kc2SC2Oo2QlDI9RpsZpt226JmlynfaGdM1kso53lJype
1tUtbnrmd6oLkMSrGuNnXr9lQBAfhOqvKxxEC2qaszLIGHydKOw+H5sYl0tTF0xRhckB9WP5nha8
nuTy9XDcElLJ8gav77InU4h5tF0lr5EdQ58x4ni6io2BUevgzoUBRXuLFTFvlGIgz4q5SFoLStXk
hu0vQHaI2RulWXASPD3Kl7U+InSmUYOK+sQNfD5/cACfPzpN3lmpenQGVwNqpXRwhqWn9BqXhRlv
yxGG7aotRfNbd9WdFdmgxJCcV3t6SvorKzdpszQ8Hzoda+upb1Q3Px0GaEKgRcWWYVGQH9fKKKTA
aRFBBYuDRfmsA+DIC9DTAHAkKUdgGCIPLSBxKT+J+wjQU1aJkkvYB/HPTDdbWgRSdDdeDnx3tv/S
LeU9diQmO9quV4CywjfbcMJs5QFBwzUeymrkgGd0+Ly9fKTaRQX2GyHaDL0OeytfGq3B60BmevqC
Tc0XZxOBbv0yQrOwa5GusUcIjbFg143+HeJYAgd6gsF++DztzyBuBnMFj818p0erP6VTAMU18RSQ
uIQZMGp4CHHDikkOGiMs7EMCo5wHbgeFCKmXE4A5S6MB/kbom9VTiJ74zsSmYC8zDGdoSqco36Yy
MCjvmsbF3kBrXTuYRYwYFLgbXmPHAWOaImKHmxkrgkTxlDPnpZywV5ZJ7hjof9051xlz/ZJdNT13
hBim66ogz2jh1p6uEdxqw/fJeq1LyHPNY39lky8KYbLtkVXlUNZQ8xT+Og1a9dB6GLZXeMxLEzMA
HdllXnvpL/QmAUuJXWCKNexObCVI03eHMs3apW1nbRpqRlaiCX/TwuTa5TKKwe4sU2dsrrxpNi7Q
FUrRJ2p42RSikno1JGGAWcHwygvKU5v0vEJLMH57YeGd6GZ+PhdDHbAcG5MCPUTOxh/f9ioQEj+a
3y2HCi2ZGDNswrHJVoAJm9USwdr3b+fngxmtiJmgzxjRMJw/Pca/zuGYa3S7rySrspHbB6/RoofZ
KLERVsGS//21Pq9kNiM0rkGv0nA/NWpbgkmj1C9IQRaIE7jTgfbHRAFekiBDRztfGySFoXWO9Usn
b4wTPbjPX60Na8zmW0UtT594XhX+ulUxGin5dsAyq9AbLyfSR7faWFkrp231jeNE8Yk+8Od+j23S
42Dpdmdt/vHBH4+j7JOa6oLhP/rjcrTmPgf8VeqVexQCQLYmP735998xjBM6gAaYEwIaPt4kQyFy
8zqHvHovKs9TrCoPca13ZyRpNovB19o9kBYflQeqoZyT/7+/ZwsOm4EAz3A8ltiPl9ewS9J5QHVT
FwBu6qxx1l7fd+h5bXh+IbI3hJz6/vt7Nr94sHiGYX/wvkhJ8+PjVROrc1PwXPWMCOh+w1eEkyu6
ii2mB7/ebBqtSeKlxsDC3+bO0MAP8MLxOWwMiOOKCjAHP2hU+XpopmCjhB3ZSz9t2wt8ng4sT7fi
UGL1sm82SSm0J92sKYuNMv0BIyJZBWFMIgEQBPKfPfPCs7sCvD5KEyTfyPnmJKyuQAKey6FcjJmV
rqfcyInmZmAN0UkBTVwFzA3rrQftgiGcTop9T4ynv0bB55snXsMvGlKuaeCScx2p8x4eNYkZE7iZ
QNKF8jEz3nVsrmDXcReeet2/aLlhkUeoQNcXYIt51PPRuDIkIp/U6UbgtKOY5RghMHNgxb/B98vS
SxVfAbat+lP3+PlddygksK/oOoUeLpaPT8QUEGmGAo5ZqRGKrWcP/TqwYrksPTmeaTGYi+8fwS+u
Z6G6sOhsW4ZuHc989K4qJtgcUB8Cb7pkG1cRg/fBv2p444HqMorR/vXPyPiPABTHZPDlOMc4I7ct
+P/L5g87tkKjKREi8Dwj/v3+1j6/XHRt3LlgErPKAz/Qx2WzLeq6sli13RFZMO/8HIPBeS8QlfbY
ZjQ4bOrwPW3Jbm1mWnz9/eW/2KBsi7Yt7WuKL46FHy+vI/Sb9A7tRTc0ctO2pnct2nJYZrpePH5/
qS9+RDKzPOYn7FK0bI/WTl3WQcqyzJ2SNn4XtgF55QX2lrWEF0IWbVL//PcXlMxUuTmGVGhzPt4b
b6KuVQX6WEmi3AZlV0Y+opP9UCRGnyunj09czzgehwng4Gh2mEYxHeL9O3oli3x0akfnmakyzlT4
aHKzWbAM5HAEpLsVtfCmbdK344/SsTUik5VnYd8g0gPmr9LjpZPEYbnxUqe9DOnnakC+A/wmqNvb
27jRbISZ5UhbfSw8sr17OCqnxhlfPI6wmHj0WSkIOzt+7LM2rMVo0lcKaACfVe2QXAFhog2gbB2c
hB0EZ0NPJCjGTVwtxjDZJ96Hz9s6i5qF9sWe5wkMVz7+aAGdtDa3IHO7NdEnlczMLRiT8r3xcSiY
TUCUno4Y4/sn5fOaPa+kgENMlDS2cbxml547tnUFKHoweCgnBldnZhhPJyZ0X10FnRUzWt71eZRw
dGuFizc/5Sr4jaabigppiUCkPHx/L+KL45dLCJTLjBKulPwTsvRXIcZ75dJTyfANG+YvOsnVoawV
PXDOGvuobNTSFJp7TfuXfnmjxnUchcYlvv1xk+iOT1BjR0zhiV/1z5nv44AISYfD28+JDlWTbXy8
926qPBUlQ7tsAs2/klZe7iQhjj8bUY4tp+neWcvSz0h4j6P4iYdgJrZi+Trx3cyXOf4YLAhzMaOj
pnGPNue8Ccww6jKOpq0iBKlkmnpfJxk6YcDvkBld4p5p91uaWOrFMLzJqvPGa0gn4pXiGQl+QeJC
sP7+U33xyEtGymIeIII58I6+m7qrZQb8DwWI5j9jEB73Zu2YZ6jGp7UXcTTEyqCf+CY+Vw+z1IRR
Ef07RmfWUbUuU02mQxC2QD0nLEB+kK4EaKwFvWG1dNkM1lPc6edh19Wv//puscyyr5rU7nyCo1U5
GFiUY8/rOGAn+nXIdPUKLBIaa9oou9GumhfOpsXz9xc1Pn/HgI9dwZ3CiJGMqD8+f0WUBXOPjHfP
KSq51OyWICwKm6hc1WywpJfC0pmWofLmUFqKQ4KSdfzq54QyNQ8u4DcOyqUV5ssRJyiZQQE0RORb
LalfdLf7mHZmKS5RnRFJl0jrLWxs1i9T+DRlAnvAh6isTFuMlLzONgSahKstqMeLDJzFiY32856O
wIFdXUcHw7t+3H8hAkCWhaR3qLWdvSV5LF1TWeEg8qNi//33+ulSf86bLsWZ5woL/cXHrzXx4ywO
C4nA3Gh+TEobtvjcsQKFcBm+v9KnB5ZtnF4S6gadsYk8fkkimYGe62lz0dGPVr1Q/h67MbgKTZSg
nIW/UmZZ35pGXm++v/Jn2QcPqxSzGMw2bYvP8PEmaRCYto+TCuNUqt/lIsTvMNIPr7D57qZxcq7T
HAGgNjHKY5BiXtb4ZW9EqKxF2wQuiGFVX9bFvHx8/8k+bSgOn4zeOe/wrDt2jh5q3ctMwFgkgMVQ
rC9C2ToHG+br2fdXwbp+vGpS4qOGnuXILv1/66iuISDJyFRhDMsBQ6fcREBLQcm6AGvXuM/kI3L9
4lEf7FmUZQ8VcsQ87hmVmgXoBczQAK56xpQp9kN6M0ALwuqXNyTyhRCnQazDHBwtztLJz9d9out3
mqa6q0zWjdrM9FhibuJRYYs24sKnbzh7hYTSYD9YvTIARRVBM/uRGQShvJzMcA3aW1Ub0bXywouV
n9OWpctNtmdIR3G0Ir1d1JjjzJkuS7cwStqnWghUn0ZWoWaij9fCyijG6a1VLYFXRZiG+qEKIa6e
BYrQg0VftXXHOVfX6z0RLx1+SC+Nx33padhyU9Z6Db+I2da7lrGoe5vJsfJX8Jma4N1UvX3vqaH7
bctiyndhlsXegvWrRGZYVXgIWX8Ie+bkysCsQpJM8mLXNS9+6hu/mCQBfOm0AHJN1g705e0uU9dN
1uCT4Ify0Tq7AKxsNxjnxjPOJkazynqNlGUUeNFU+5QUvvXOwNk4TIOBWFSrElAuTuEhFsnGNL9g
ACTisylOcHI4aK9Q8JhBc8fgzwZSwzGPljjIbNyO6FuAAzljSqpTXnM8ciOHwnXoTVgytVVWd8RT
VPq2LNAdr+yuQcXaN/n0My9z/b5oLAlSE39MtJh4GCThKUwDF4hMlb9q6768Cqyhf5VGPuhrIu/G
X83kR4RmqTK711rl2OuQLHtov05ikk/KmS5b8LYQ5R52PVEOPQJfYHOTSJJtawT5TkeAVO3oHsiU
fJRS6CuyHHC4uho2sxXK8NlckoxYDdGuGO9W1FTk3VQ5J202ZKUtBvQMFduAANWW4/FZeL1RXCDK
yzzIHhoDzyxLeuhJWT6PC6Ctl3vVlGUASUUSrmPFbWvh8c91kNJ+4JrbMCWovmTaa56Hhu9t9NbB
md2OlYrPC80BmBtHVvVYscpdQ7aSxECHqr1AcJQ/xKEyfrRM54t1nQ44n1pQTgG85sq79aBT/SB9
GqYUVmb/BQt/+VJPXU8EODLjx4xiDVe4EhO6ebSl6HWiHqO2ksq2VzCcsQMMta+tKkHfF6GpZtwD
tyjXVTWpV04A7T5LTBP7GckXCcmzrfdKS3WOQe9Us8mtiYZzY1t8MV3doBKviIZSm5BpMD/xqBXp
MqefiCRdooZe5Amv5CLMlPfbLhz1CCaOk1ETmhZKFkOUBwGO523su4C1wAk7XmhgUrjMW6mgPUV5
yHjZckptZaKIylcNiEh9UweItQ8Y/JJL6n/My2T+IsyjORwYJ/aoz+vxPO0Auot5DzeFd3SYjpok
S+HAdPC0VDcbS/FLaOV0aj/6vBW6LPrIO6ljOE4fL8eEHhEI5AQMiduesWnF4/ILGyWRV74mz3iW
6msjlRgErXLcpmGhntAazNHhqVwS6tEup8lQu2FEMAO9I94ySX4qyQS4JzEwqE7sUV/tni5MYdws
kpHQp1M4WTF1x3RXxzlvufkmMHL3PndmcFvMmO3A4C+eFq4zDLcsPP6tYry8z1US3fR5kLSHWffk
AMUV1QNzEEBk329uXxQwnHJ1l84mI0D2+Y97OzVomuMJgVORxeYLCEKUKVZO5ksRnihBPx+BaJdR
8CJbJtZ7Hjp+vBQqiiLV/LoHq9YHK8NHs0/VKeM32iLOVQvufFu0o1wyLgouwmgoDh0T3hOnw89b
OVAamnZ/ShnB2PPjh8DOaLJpMu6kOalt+5H4WqmGJ9NurEuQw+LE0ebLyzH/YBoheGKP73noaENK
l2ZoF3bmZaBn2ctgTckeLwLOJi/yT70bn1owfMlMWzDlUK/h+znS6UVdijJ6oIHlAILZocgtfxTC
Yv7k4wBlhW92vue7O2B48rZmHrUuUdif6mF8ddcccSmXDIMkluM2fSGDsYcRgqHKr7ons5rcZzuO
35B924/G5IuHf/sMc8+UZTRsLAN1zdE9S5EmbkIluGTGVO/T3NXQz2XOzoWSceJKX9yZEAbbu83Z
zTXc+XX6q7fge6MWWgxdlwy1omgZoV0Bi1VZzlPfe0QgumFXP9F3SIOtFdt0aR09is5JEWJn58W2
bkv4hQ8RDLC7RgsQBeE3mdptZ5fi3tEEGOAhsi8xP/k3OoN2KHD6kGJZT/oip8Au9ZcpNy38nEgM
tymttnuCIcNnuKUB4iyOyYe+y72LKepkuDGsDvzO2MTZtYRQ0C0cTKhE09fxtO3Jq4tWcQrpfw06
M38mlAlQbKaZ5YtdU98ybAVWTLGIQKbRYswmBPzqxrLXtdDeumbQvdN77seFUU+QG5uehI2LDgGP
Imk1RAkwTnFUbAA9dmqpsBKe6hp89VPwfBEGJwx+jONTCaOHxrFNxYFoSJ+yzDHOh4y707oeJRYC
j/zESvnF9Tj90NjknMcQ6s+U6K+fHjhoNCFNon7xBMCzkdgedFlumS01FrbVACHg1Ir5eXHGBMQo
UXKDHv6Yo8UK15atCd4kRLfTdDmwny2C0iwuEcrUz0UTJpsQS/4KsUV8XsUDEjOO1FiWnMfS08cd
sjW57mLdXMWkPFYnlrYvPxz7POwvDttSHvUxNNVLL7c4FCkxRA9m6CUE3XUuHSzHmU4csz91Lzh/
QQ6lPqGqYFU72jqaNutDzXS5lgcaM1JKnZftpB8QmSr+WYRbH3n1iRs0vvrFOWibzPwoM/5B+P/1
i7dFHEaazR12oYchSo2O4x/yxCGEr7SMzqE+h1GxcYmZeQiVhnnS80nhFWAxiJeGLDGe80ayy41g
zU3oLlnyWkrfTBkExuoBhVZzB20UWFkFznbYTJmSV/xNy13Tl2vXnR0nagvIsHhHGcyMsNW6Rp6o
2T7r9znXG8RaYfqyHJOf8uOS1vHiDj4NvqV02upnREMKVpRFUsbMM1kHfgXRxjK1ZdAhXCPXGqEA
XCILZ41Tn1fKq3bfr7FfFJF8HgkZjiO3rs+u5L+X2EqUvod2GpFWXiYRRSzzmQWjo+DEsd6a354P
vVCO8iDjsDOzePC/R29XhfvUK+u+J+pxjHat0ItmPaKTvRndHEs+uCC20R42yzMkCQLDBVsqSJQ2
g9g2IGBYpISw7qPKh7lhFU52q1NauGfKovrmTF4LqODuONzQOBoeolTTAWdFPaG1FhCaCL1V6JPj
ypDxQCLJZIE/dIrfHHzFW2IMLmdx3c5vMfCSajx64XVCfiNZXFpT+xup60i0yXdXD2IqkW0lLjK2
JTIi5x0UXTptCAYIeDWM2D41GPzTP//wvSHqYxTJ7s4ky/oHyffXaxE0LuCKqLSXiJnJQXc0XLGQ
58weSczUITx0xQO9OeNWapDwVwPy1+zMzwPnPU6N4DrprDy48WEiWBtQukV7rvlD9pyP+KBXZeLS
p/D49O3arYEe3LlurNw1O2pU/eM8nGNM/pPF9g9NEJIDk17CO4/++X/+/4QCzGXJ/xybspzeXsOI
vejtTzDf/vf//l/zf/DfUAD5X5L2AHsYZEfej9ms/t/pecZ/MWjHY8F4iukeo5X/QAHEf2FItCVz
VLQ3mDhZn/8f71ECBcAYhaOUkzFzLfPfQAFmxsDRW2uQYQpMhD80m0X5sx+XhzFIpMaAI1/O/tC7
Io+viF71do5n3sd4I/dqBBg2xtCgq8inh9G6z4rikOis6qHKdbWMlJnsU82LV5V80a3kJqJMCwb8
xKVVn3dzeijL28VU2PklspCDm8U5sEdCo53cvXTbEER0Xewnylurwxwd1MMhrepdGQroad46tmOE
usVFFRQXJLtjQqc5Yme/nEx/LXp/ZzUV74h34daMOFBFh0a3aa11mP4MvbdiOHTez2bSd7Z/FvSY
JKJzIe8TNTdV9XGhEKXrKI39EWTurAq1X73yhU8Hh+6CrKR84YtpnUXZdYNan3SvtUR3GSnyD/I9
sPe1bDemHxwwdLOqjyRP3U3phYGNokn8fmFrr3Gi309s4D1CA5CLi0FlO80j9Zi1x7Cv4uppThks
SUAtRwXyvSNx5oyIvAv0RxWxpq7zgm16bH8GWbnluyTbGU70xWBeGs2ZIvAFJQEME/tNC7QfDZLN
1YiMXGj1jyp4lvbcEiL/m/ACdOdGvBPsi6OYQ+P8a1hmaxv8nKx0mGnlbtIDJHueZV+QxbKdkuE1
roZt1lXZokPcTWrBuav3VyHwEZCCuy6KXpKKzNZnWIcmWczUqJgtci1aGcYWhfrNmIud12lLU7uy
0JZAjsyaPVtIfBNw2VnIQnPZ7K4rADVo2FtER/iNCLudy+OcAIOxRVydYuzZh21x3mGAWCZasLT9
6hbL1NIV135Ow87Fkl5V14HT3VUyadHdj9vazOfEO/6ljdnTUIDdZkx/ExTyYIIsoq0oSUaYNnoz
ebgqKUF6/bYGTwBpJnk0h7FZGnZBPJh4F/qbRRGyMoruYox/6nW2Zaa5rPHfVB1YOkfsmxJIo01o
cpzg1RkZAnKOMXGv9plBB9RdjNPea7oFqTiELiJS7uriyhkvTKd9j93hEi3kKq/okTXF1m+jhZ08
ZWW16pCcM8w7RC3JOGRdhXeV6hn+Nygpn7G23Fdw2wM43GmL+0rvrsmOKReFPEc7viR3aQ0xGMD/
7xB0AZFeD43R3vlRvjfSDhcFQa1mdclxBvy1fVO7CHzKdJ9a2q43+4ux0F+91H4KR8Fz8Dij/OcQ
FGiTXlbtLUatRXXo8lVR5Gfk18ANNA4dXp7F4IUIP63r0el2MvFv/C57DwObnwUaGrosIXi+gT8b
9mU7dc2za1SvXlVAe5x/Ddp8IcqACMzToFl0i0N1xmT3KdT8B0/yemi2+Y7+9I2pDqWr7Lx1yobN
LGodTvHBgJzZVsEqDrJryFprfZA3A3ipDT6pkhRGPd+IfribU3w8O5lWdN/dK200DU6Dch8WFI9k
+I5o+bVgM4Tp1UCs7Qp12v3Ii1QNrAp6utNx1uf50wTO07Yfk+Q66aOdAszACnIXNa+C7FCY8uTo
0TEeyvBFEOUUAp41etCxYQtNMUldsBeaxvrjW9NV2trDLYsokfXueC6I+VhU4PIZGkC7c42Dkbrq
jlTe84huzJ413dqq8b7Nk+VE6XwN9fXRF5mCFmjdJRQ77hRFa6thpgARQi10v74bmTNlzmjcZDVQ
h8EJ9jIlh8QJymnnV262Jvzd2Uwh7ySBjjGjk+hXYtSHQnpowBiyd4UGkexcFtb4w870BwAp16g/
D1ClLkVOU9s6tBq91LKL3poQ6X7vWwvcD28VkxYsGDHmhTEOd95oYPdPZXxWWbjwoPVed62tPZmN
R8uYfjTBhgzrOcsjie8IBd44ylm5I6+Rpf1fys5suXVkvdKv4vA9TgCJMSNsXxAEZ4rUrK0bhLQl
YZ6RmJ7eH6vc7nMquvu0L6tqV5UEgpn/sNa3wlM4Lu0dPct0S6XsVrWF+tcOG7Q4Mz61ei77u76x
knNSMIzKJIkmaJtXuqkNe+FV1UqvzWcX7f8+ReG893oJ//vmMHHbKebE1s8hOQ9vvWLx55Bd+NL2
9QgmMq7veTFIJOmj5IQwe8J9JbE4dBagtxyrTumB08kjYg3prpY17U3IPZji6TSWs9vKDdIJPjSN
r52CYUsLwHn229ZHHBwpgnMFCOQx8sImaBVBDGSRVHuq0RwL2FfdR48IyncmfqPNLB66pIJ/afXM
/doa+zNH1bV1E74ugODKuxbFzcaM++GTALIeBinS0f3MkIHCX9octKK8c0dvWY/L0CCAX1QwO0+a
PdX7KXU5GGcSzCY2S7cLLxLvVqnr69gTazlSe2Z1PyEvX/OQ0X9DsoFrmGV7wpysgIBYcJpzRuJu
rG/ilDWxJuPXPEJkpJunaKrV3poJ787m8my5afa710ttVeOlPITZ4sEZsT1EnlO9ngFUrqxGejyZ
3NiOGKM3PHcKAUd8FjizoRgavLDODShTdVfb0oaAGKrQt2pAOnZdYKnEt+43Jr6jkGvsUpbiwzQI
qrJrWJNdHO9oEZ9GU1zQUyBwqezmpHRKA/dF0MNul2g2fSYBIJyr+VOkteJ0mJKjZ+Pr1Dtv3kGN
teh1FB7+5jxPW/aBbbL8RD0pRFJroUw67SvhOl+DE92DEtIDZjkcASLHgpQ+m0m376L5HBfG/aK5
G9Msd72tnkSLsZ1o+SZcfk9u9l7RjSRavW157EmSb7FKbB1PkXa8Ca3TNJFMfrMzVfYh6eytzFAY
JswPjHFdweYZu/iwkKUIi0mBkCVmdm7OlZ0d5FRcIhxQ+XhpOntXltodPkoybpwAVT/CfEq1zjIC
LeOrYRn1Hc+e0oG9XSoPNZNBotC64bgMSxSxjOX9j/XBIFaApUBXwMpEUat3fla0UvcX3Qr3LDy8
LcHq06Yt8d72caWZqx5LRRL0zaIXN0wM8oKlI4PI7AZ7F7ns/bSkSlKY4TifgZW4R+pj5xNv3+TH
eshcu3UyP456fVvVS3yPEo0rMRZVvumGQlvTTOlbGPlyIwqYg2w+7cDshOF3t7A7jBvLccCH/GDE
Mt2qcbF3Ci/yCZFo+j4nS3PLy4QtqmHTWHXJEj6STQmOwHBCd+XppCT4JcvXCyL6bN/Utr5L86l5
bS1Sc6zxZqvQh1ucsVaWuxq93VO6zMa5lbYCX9TbP4URVz5RK/09rooPeyy5THNkznce1o3VRJaA
vSoaXbtLsXVulFcmTzruUnC0wOuGWHfvK0V1kg6Rvc8Nt94x+W+CSsPRuoTiBo6NQWfAg/RHYywO
bSK4NdzGnDecH6a5M2tzN+VOdBhk8ia6brI2Rq/br0YuEn8ZjHjdkQR3lc7EHlAWJA5yRoOHTpm9
PDuDknsL0zEfKqagqA2pT+Zy9A1c6wx3GGguqTRfzbRATmxCDjXNcWQrXCzUiPXsfuAEJP2lIfWU
w6lTQJMKdZ5KLX1rZe7tJ8OmxQf0gC2xzOvhayFoaTeRUs+csH+3nV7nQDSRNmrKOovKe0ikvbWn
CiYf/rfW8TZNi/UO3HUTDSQ0EHaz5UlqKzPSzpht7kBRvVgZND/QUmKqLF6lYZqOFOzduhlAP6Qz
2AmVhe/MIza5AaAFhc4JfuEJWfo1m718j+v1yRuLZ5NRQdpDeLImjqfqiXv1gPo80MvhlqEz5YEd
pb+ArDIP0YzNxLwzIJJrIfyDJRvJAgAASp9kddLAOC9XZKycca+eccrtZffBO8jeLQNHJZ3opcpA
JBbhpWs0QeWHcoAtU3wgwVeuslsGGXNmDPCR9bqMJHarQfDwXbKGhPcpJweSPBTulTMnySGdrfpJ
iIZp27RYT0ueQLhHWrZyRpo+iJpiQzJlu67T9nnJF/mQZXiTy2ghPjF3DpB61gpCwSYM8+rStArv
ZsaL70WA93UMxAFA0EPkWhtRy4fZeK+Q7Jv1TWrQbkO99LlRAreA/hlbPmPyoI76k8BC7KQUlFKQ
hokUiO0tPmT7p5yJQJMDPgHvgMB1rbfpuTFea6NpvrDnf6mOmZpHqb2Oc72FbsWrb9i6NvItu9Gs
HR4AzcCYHfVFDQxUKmCebsaqm3qUe0Mrjgj7Dp4h7iKtU4dSV9c6ZoSVuLa3zSUi3KSLWcW22Omt
ELCnE4MkLrspyIkQoGNpWUxyW7ggSuxsu4go2dmJab7qLUcEiVjwQ4ysc0A76PZd3pdOUHR5c4nN
ZGCpnyfrgoy7Y4e+AJY6CQMbAJ8prsnc2qHCiw9akpfPk6bJgMl6fM1FnrIONd1XM1fz1tHbdttj
iERbsEzy9ZZBcEVSMjyn6CoeXbRqOx3lxEa1IQwGD27pq7D7/BwPTXrOS00+ljmKHPKqLMBl6DDp
a8Zmb+hJ8ToyGXqKcjiJk5v3nwP1xqFflHbQYWt1G9UY/bMcXHVRWZketNjL350oA6AxZMOwtfC7
kC8iC3knR6d/620RPhL4EpFulXAxARCj3hVhUjwpcyaqkpzAbH3LvShXk0DCYUqyFqC9AWJn8ftk
t43YeGU23WV2rR8XI6EXc3lRHUwTj6FotHWVtNr5DxXkLXYJTkFiC5+tPkc/65r+JvFpnBOXwHJc
LIv2DcNP+crqPeSlmUmO11vrERE6aTKSaIW1Gc/dK/FAGJ6wrYsXRgjA6SMIVl6RVQGi6v2CL2s/
RURA4jBuxcNkYFSloVX2WgCJ5tEMXNReJ33hJfFLnlpW0DhldJVQqH+UNWCgBX+TYfurFsWrRfT8
drGbgQWgMDaLcmkRgVDPx0xG3BEy8w7dNBBWUZVB2XRmkI6QFnlrEzntjSnFMLLAXTe6dTYxlrB6
56nQ2iv3bofnj2ohtAkuVdajXsT0MRmqKAi1OwQbICYalldmuRhf8LcdTHgo4zKTIL0pLb5nlfR3
BNrvk7AYgpJOPVA2pEOEA0Ems7cqFPlWuPEG+FuQmpzhLpv4lI3Yiq01ZVj2q6wmojln8dYWxV0N
65Xvuh49eRakUx3NIxFgraKOIPuhLpfhmI+0l/HPwrTEcu3VoPRXFYd7qchRsm7h5t2AhkEsB08P
w3Wfm4eJ9f8qGclmKvLxVIl8M2QuNk+6MFIw13Sltz7ynr2yw9/E/uSESq7n4d5Znm+5rDOBaBkT
Jc+6aUPiJz1B1LuYVQU6ZNnrbrWzW3hdajSgoyNAPov6uxeXhWSUESsL2N2CLhtUrpE5th+TJudr
IyMNl/ANx1tL8qiajSmanO9QwgpTj76J0tukhftdY4Z/Lgvt3E1jG7gN/AtJYPvOEB1VN6n2SNnq
C53Vnkf5hf1fAFMOtSDq8D5F0wcJzMShUsxnJEjx237N2Pb0+i3Ultl3mJukt6yXsqIz6Jtbk5YO
HgdCZm8dKAgUDIrjUtNe+qgL0MDRmMr6qNpFHfXMMTZNHG+70JFB67EvXbIClUrBvNDGtq+30cby
Tma+idL0V+MYlyirYbBg5kkUdyjZCeQXaSFJMmVlbbmFPBK5ygyPaaE2CD4zConaDOAhNztcyRqa
0Kq7jxaoHTjcOVqAyBvdU1ZNJ0KvqDKz6qWFACxr7wMG2+D3ZZlsYZufh2wnlfuoeoxaIlvOBnp0
RHJkucpzFOqmD+Yh2zVpExHF0tlBZ9bMXeSMQE4/KRk6d5zZWJLK7mglUAONtpKIxwTxuMSw56TD
6AyEAoKZ0o9oSXkJnaZ6XarpB2I5St1bI4ppOQ0iT9wh4znISK4ZanyQlamfrMg5KQCgTNAM46JK
R55Ru02XrGvdLXqHtYjnY1WHgSJrhFvJ/tEdQrdyV54d3oOV6z5K7OUv5oj8wELpju67h65YE7Y7
DUDV9bhGBwef4aQxenpEUzKQjzYiuez6uzZbtk4S3ReApFbmIF5meu+gWeSdKSKeF/l7OqOZLqMR
KDcFXl9YyM9ZZeZbCYH56GBigpAT7zuC8ryQt7SNp6uRF/ZTwZwx8UxtExEK61t57G4r8NsbUc3p
NiUBDHlY5d1rcfa7GaMrVMIDP8kLd+IZbAdfee9D5iUDrllwFJLLFbAe3N9oxsJgZz8h+Atsrbo2
oWTOaMsI6k6yFWGOAQAjfTBb3lFSATXlNL9zWRnU+kkwMBI6KVhD1BV6uh5Bl1+HxKgvlAZno++O
N/HqGqmMufbG9D6T5Duwl/w2hjgLBmf57djoBR0j8h6nHJGUyqp75mgcku2kNmhvqnsy0FCv5SQ1
ripCfDddtohDbdf2ac5ldKk0kezw7oDOIBhlhT6xIrvCRAFrXHMHF0dSOy+mypDTeAD73bq+cvFs
y0aXkC08+9LbcJ1LzmDXTi+GUzyCyOa8Mr+GevnjVuITCUHV8IpmKLTcjJyF5tl2p2wXgXRDwrBB
WoX+Tqx71byYznuCjeWClN68xAr1frV2xf0QE3aof2jM4x6J67g1PF5zMNoFc1WL43wWc7b1+mV4
KkMSXxdvUpe0NDXQXNm+RTx7tmM1B0nq/UJQR6GYtC8NczEG7Ry8qixHopdzXOiy9mtgvPymU31K
9SlbSyj7aE/j7BjXIVDyywBd4JBq5KS0GU2XO8DQx4HeNoHuVFZAhnFJprApKXnnnEKF6axq9hmU
I93QziMe84GdRQ2AQiTPNyWKP7Ri17RaGth2HxCjgYO/tV/RL3bnuCNy0wKuj9lTEYTSDduWMzdL
DWItLIKPBN2/WexaVMJTTbRP95Y1KBDtprKPJdky65AspF1pyZgJAmVX1XfdmeuSsOBh5h5M659Y
g15UZU2QeNAssnpJN2QSdnR+sWYfyIxjJ2GTgkuEym8RsdJsyhMjO3OfqeytneFRDSAgD1k27osi
qncp9NuVChe249AC12wtkKqqzvj29LzfjkKd8ttj18hAp69uDkOS94Exz8EgTJ5l+ymNMGWrA9+R
8InxNHq85Eno4s5K203hWcPabEV0KIzuN3iy7ikNne8YoNQQWQfFKHmMS20zqJgbKSKVVaU350vZ
6wZ2/KL7bDz7I6sb6ROXbj7V3vjEa3AltjNZ12b0TfUjTuDeDyZCmuNka8dogMCpR4yC5QwcvTTB
aAxYbPWcPD2D/IJYaeMe+QYwhoWGsgI9QvbWla7h4kTRq6ZmRhBWsbWXKN02qSD8gHSTtqEWgNF8
Eul4sApn9DWBNwgWEjniYN8gcJocVXaAhvqQdXBezPQcq4Nb7NzsqczOfd1eaFvXnnCJ2Sa0y26d
fOOSX1BWhY9Wyl0Bzhfrgm6YGeKGoOCzpceXwTKILmO+GcNE6tsFCpgtLzjSSb0apwmT3rcG86rg
xa/0CuD7VGR+lXQ7Umeu6Bse7b6I9rYaL0bbHFpoEr4l5juVsThq9K8QQzxT88TeNkkf+Sl/4OLe
RLCZQwbAAqV4lZvzOnff9Vb/odTegR4q2RWpjTZ7jxJlMG3VBfzUV2kl5snrLLlKoM4TcmaPF5Ke
ji2h4qvaXV77yNZXWEK4uO8KLb+XUY/Ph2NrISDDnHdlb6XrRXZbZ5KHUXZyzeNPfGMkGamZ7wdP
v9TceaP+3ECgHkpoLsW4LTL4SnYeBUXbPfKxriiUCmIbKZK6UF7n29KxlpzMEG4iQNEXq1qOahZr
l08zihiQlQu3hhvGXyKOiFGhC4Y0ykA4r/aRLdmhw33p2UK6rb72oivIaa5yDRlo4gTwVC5DlS5r
75a3q9JquSQGXykQ/+E6U669Z8byJpvqvhr4XaZJ7kvFViraNotW87Nq28KWv0z+k4p3ejQRwffq
a4i5nwG1EsGTO3dSFpvIiTdou89NSIAauXM5XWNNelRu/IK/jVHW+Rzj8D3ibnPqEet5gNjkaW7P
TqmdrUkdWA37ng5mZHAvSRIeyZ9puIrTlBIQ6zImnqBl9vboVHzxrUp4aNAbxnEEOa5yfXmU7Hif
mm6yH2sot75mRsaTWf2BsrOjEJmKrVdHmuUDmCd8pDIs/EjR382WTcAtb3FK/8HEGtKWIE7oFtS8
jyot2jWG9y1LjkaD9S0C6yW/5bNxcQ/zuEqbFjdqYfiCoLkBbTqhtTRBNUEq+6ZI13JQlyxBKm/o
txjKnMRyqB33mWoPWh7dt2nMfN26EFifHdq42GoZgARL9kekL/FBWtq4mbzoNavjy9xme4PILrB4
kxswziPWi8GSn3aIjgp9OhbMFJ/TqvnBjY6fxKXvTBf+B9ooH11OwHWCFowQiNzaamjFj5rod6kF
XnNYHsgJXnl0KvdDZ6X3cR+zSZMav1OdUEwJqZ0IMdkATrssjVjFIM40QsP7+XcfNhfdfiircKeA
gtsFjGUK6Tsvrwi0EltrLh88yFiiR6+RfXV9vKGs3/VexsnC0bVP0nRTqmGrSxwzjN/Qo7DndjYy
Naky8A7cHLz2KTUG362OPfEpsfXkZN3F5DiP4obAOGwUPR2YOda3T836Jc2yC1SXWX6vMvGi9U7k
m05ELzOOYej6i+K30yX4fucpJmKRcDgrh7pJuCMZW5uo3afDOp9Othtvrei3pA2H3ObDLaOh61jd
iJWd/4j6dttO/FYysLPkzblluvS/UX3pZv2Wp+1HOGtXfbzJDMx1hCpqwRZXZ0XQ9qc8E76efJRx
7te0mynHME6A1OmCPuWqYyiTO6gVybAhDRjEvMScnRxIeVzXLti9xk7CJ7J5FXt8JnkZmlffUbm+
Xzxa7VVYO/pDmrvRIwHCzbUsGBDWSzPsu1aTW1QdwhdmS2K7DK1tqXijNcU55LfdaATs6qts1TBa
YA+Z6N4x80LrpibgV53j+VzXqjuEZjlue/SoQVWU1kuZCJq3qeOoTwXzRYmbLpji+mKRHE7IC99g
u557Brl59NNBm9vrGUd0aunVqzL6YaZejaegTb36YUKD7C95eslhs6yyJAVkn1oAEyY3xX8humtG
OfA0UdT7UZmvCdRmsWe/NTLcuUX1mLbas9tj0GW0+iuc6wC4H1uwnEO0Euq+Q/XNZfXC5rzaVuDS
YBCV5MbQJpQEHGOKxBXC63xA3tsQBp//FqlzZXn3IgZrL+L4Z7QzWgzAPX2bMyakk1fOQ+95Bxky
560n+yJdZrtky1z0hG9LJ2UU1GzC6vCNU54YzYps8houGP0LmFOm1iHpV43Ot2WMdzVbDRxIhGGa
/f08TrdlaXFtx363SLThuXVpbPcdrNCDOWoHOGgnsvi2qT22zAjGjI9y0XZRll7zynGpC6PHSYfR
aPZvwC5mkJjLDZ8e2zvwmhvmpeMKgP0jkTbXQo/XnsaUujJNf5zYPxKO1hvZGSeFzpRQfdrZT2so
zdcp7n26VLQkjHzNG72TTvSnj5lnEVCP2sXMkTHUa/jLuT9PFKc5OM5Yi+8sU917PcpYfGxbc8re
Fbx8AJn1twrjT1OvKK+d5ABPs9yapbYLI7tfjUS+lRrZUhbRZEt0kA5rIPBKbLajYxrKFwrDO9PQ
UiqE5DrpCOvi+Q5ABmGP9rRKioLQOa7TyvT49qFDdoh7XxlGsXaItQvHeV6VHROSquEXzcLsrV5c
kK/DAU3ebcEYAj2Sa3Co+ba2aVnC/n2ui0sadtz9XvwIHU/zGxIBCdB5UObiEzrxDthmb/XqAmd1
EzGrCOP6R1iajrdDPiUVIoquYdjrBi0UnbWlmi0JRSZy9HLe9MVkYi0W0o8tDNhjbqHrRT5dmNeB
NAgnLXDyddGHERdkTDrau6FmUqo74yc1ZukTWnFgCx5hUVLXeDIuoZzuhB5dtDFcO13/JrTuUg7t
RnPnB1d+SrVJcv2O9SFkaqilRG7AXoRck+NS7el9Mn3Y5WnybbMeJXioMfhO6kNEbCSlhnHOWVhb
HSOWQuwREfuTkT/M6tFz93Midl5Z3E/Fo8i0dd87Nz2AHbE2s1swPHjj5jDbR3I6NrObBfEo7NUU
2+xhyuToLiCaGiO8oBGnEzKYWi1LxVqJzpaJMsWt3nfTpm7cbepKUKcZnbvMARCmObqcwvnSluKE
DOTRVkmgLRjNKgXSUmda13cmC5p03sQTc/OBO803ov6NyOlD7lpfUdsfHGk8sGoDL+GdmXEcaFdn
PK3sOekvV3AqK+Suhbs1m3ntltWW1JGtkp3HbqgFxtYrsS0NwYBdG2peOTaSlGGkQFXDSXn6Fw63
lWeZz3j0PkO3OM5y+MbQ96Vp4VZXYbQm2yT2hWp/9156T1wxsyjVPsAS5VZwgBSMaK2ik0w71lLA
IFXKhu9H1270Yvcbz8xzO2V3nUG852gU4q7Nm1Pf95d4XHS/IGeuHsihlBXnqFqqYxUzgqymnPlT
mr9R5BI60n7kKn4bu9Dc0jkep9F4mYfmp2SxuxIM8Bh/a086X22DAdR2mb8Xu1OrrOKUjITnK8/5
YHx8cztaKkhi/Jcs5IQ3Xz0v9ikwtjeVhpsbG5b849oq4plfMVsw27hbexantCwujOyIssniCgdh
fdIKJExxhlErNuafBDM6Bz72uZEcrlxnU5t39TrSolPb1bfUNOr9TvQzq40EhbJiglfN2t5rBn3l
oJThVZ4OCcREf7CY3CJQMTa1Iy8GTpJTmJGkzjMqnjsATJXQPpe+RxkVPykNTgmEBBgAaRyYmRcf
kxhHalWzJYuEWfE+GkeodanfNhH5z23NvJvvKteDtq3R+GxbMsP8UCQ/diofZ0sxnE4Fc7tiK6Ph
vSfhxbNOZc0KZm550HGarN2hfS/b6WTRJ8SIy+dwZdVINBz7RfbJmqWpzZQDdjs0ZqwHZfwBQ+DZ
nqz4SISeWGcitz9NTf9BtMyZanyM+IhprOtfIklPyUyQ3CSi21bqs+/ErwoZpM0mNe1tX+O7gKqI
UPbhbcHOSyIhRZQpilM4Ydwg7BEJ8JWP66hJNGmslK5pbq1rooZq8sr8HA1EHgKeipGun2V8N/Uv
iZsS2OE4+1TUh2hpd00zPHjwLPd6zVfLNsInu3cQSxDvsZoNZI1yPDjm9GanjXOnT4LIml5/XOp5
FcniaEzDXZ+4T43gERLO5MbwB5iIrcbC0ba9RpUTmb/C6r7VEL3VctloJnmZjWKfVcQPDbNpRnKE
xsp7A2UjDJVXMl/fmyU2t/2YPnZa9ntAeRi63yZlA9F2hxE4MoFDB9FvtXFbZ/vZrlEvsIXN8vPt
a5FWmzxe/Ch9VkJtpHpImAeMQWat55a+VmfJUaerhYmIOaM5nJkZES4rDiUm8QPgtlPsIg3z9OA5
lj5s/NvGvSgZOd83sRM/JU0cPhDp2fIydPpBzH3y7WblsiOpSPvO3ByOaDyUjws6yB8z9rhhRA+F
lJuoGJP4LinsEQA1MFlWr3P/mqHUukNQW2xLT59RGKj0SHqTt5+Xxtx4cdmd8OfFpwI/72dYxiRy
a/StJk4kWqdJ3xQhpmEN9B5Ayix8g1XxgT3l3Nrph9uwSxJEq7Jr6Vn0aK4I0AXWpyFe2nOextmd
axb63uiGl67kMeohU9DA1MoXF6LlLdFYmQcD/iMLzeyrjVqfMzeII22zkH4zKWcdl8aF6NbX2RsQ
szkvXYLG1EjK5tZEXV2CJtZayflmsmx/alJHu1eSwaf5gduv8evEhU6qn9M6uzaZTfZduNMYQOyY
I2nEWrZFQBSvuUuG/tok7gNCtuRhdOo1dgL0U1ivDy2aaZC+Xbxyc3VXOcZbkvTHShD2pPvJQAfC
ZoYk77FnP59m22yOVhM7Kkgab55+HkMcwOPJcKKNy84lcq6VO+xYkq8aCjvX+NZGdouxtkuVtp7N
5t1MPxcpmSG/8L2F8EePSQTqu4anZKM0pn3RjbEvyPJcefPyYbrhsdfRntoOPLiQhTvVonvAzBAw
KbmL0nqPXQ9JU4RwUCSvIED7W/fScKpEMHe7wJoomwi+F612rTBYk2p1FMnaEvuqKK6Naw0bL1GB
CePwLUPnuMFvxy2L6HHM4/W0VK9xuR3q5Fgl8316GyZNaRkGI5TL/dxJOtzpxgIfHnMlT+HgyVXU
S7h4XjLtCSgjgdRtf7WF+wHnCOFvm32Guua9MBuMN+YiqfzrOCM9W98M5W0TgJItqzH/DhYkfrw7
gZHdqpYWWEHjcblChHVXOT7P1o7P2Cs2w2S8Ln177HpkuqW9TeYIwXIqv6TgkGTAov1yjcm4YX+j
c+o0DOe15ahV43bI522mOaSWQwwnAnmCi92Rl1YuU7hyZfgVC3aAPZJXTQ7nRsUnt/9OOh2pjkWR
ZNkg3tWUf3Dp8uWBNTpX0xtZVEFVonb1uNRZlsMylYDIh4bSrDB+u+nvtu5Qogt5Hl06AMVf2IhH
VzZldl63vV/rHTPXPE85SkYvSCCO3qGtW3E6S3YRLrNRVQWRjJ7mPgIyRt7ed9HW5RoiQr+OjPqA
AOBMmtcLO+7YV1Y+Ir62CzCDAJT5KVjU/mEz+B8ZLi71d/nYt9/f/fmj/rfbv/r7f3kz/uMf/xKr
xn/9l9cf/cc//EXwh3HhXn2388N3p/L+P/7tT9PH7U/+//7D/7I/PM3197//6+9Klf3tvxZRb/69
M8LDFfR/t1JsPtrq+1/2Xf5RfnV//df+NFRozt/EzSQHSg8qjYT9hKHpT0eF5v7NcfBcYWGXuMPB
H/23o8IRfzO5ynA4eDY+HyiH/+2ocAz+kaXfcjgIO9Jxa/xPHBV/8PX+t5sHHwX+PawZ2Aux2AlD
3Gx+f+fmSSviOi2IY37iJt19l0pjb7WAf72e1RM04L1sky4QakERUGv2VmAouAPkLA6AbREnt+Pa
q534MdIza7dw9Xij25+oVbN7goSvf/d0r3/+WP9SquJaJWXf/fu//gXF+edPy3NxDbK4wLH8NeRm
hJGVVoQW+FNodC/EzzIfqQEaPWGLpOGtrJouP5V7IWokzyMFxkOMkBISrJuitEiSrgtwLBebNDa9
nWlD7cjjvKcClQSigpdfFKfuzBU7IWjTm6K/w35ElzgTArsSVrrcxw5zKVUtzCO9kLvKkhr4yRRv
M5pKEX51EWAyojDkN6CC6SFubKalwtGyqyGoSpLcZb5UtmH+TgRJlfwTl+ofuZj/+HnylISjQ4qE
vAvH7h8/z37MF8suCAZrNIwqaU9C7egUzGql1u1ipjF+zH3ICM4bzX0SCZBjHI32E+A7tDVWh3px
4Q+wSZtjIyidWmCQKYGKaDbB87Nl/jMApP2PNsvbZ3rzDPHDQp/Dy/tXHx6+7s7rHLDHLQq3x74M
kadVtvjd5x7VbJvY8UEXdfic2LeJQaUWWDNL1G7cVEXMpKPGhZVs6vOL3pj9S0jVm/iKOxACedjF
D0PdTffToNTktwgZsYIMc01KhIRTw9o6fQ8pDFsGFcoLaHyaAFs8wmBekPiL/1c2EI9p2eUKwj99
z9zP5O1OU32/jH0fhFqNlNbVsNasRzd+wjkYvinTwDABn/uBqrX+UDo/NroMtpeLrNWuhDsGSqjg
xonpAXez4XVfXV5rq57QAH72qmjn9bCwVzfhc18xlteXCiwNGrveSO7/31+p24H2dzbIPx8/0xqQ
YDqEKeOvSDitKdqWu9bwR7NJtq2L32Llpg4BwLkXsjmIEKsGI/EtKwyKPCIjkhsXgstDOpo5/YPG
x0GO+GC1w5XC30VXhHLnCZg9etLcM5sLHbbsfMfs2VSAfkjPcq65P5uF+PdgNOr5rMIK/1TZjqu2
TviMUN6CqO4I+RiN4TSHHUnSdq5uAmONt5Tlax7EccaxXGoKb1O1IB/JKtTYXRSfiVJBOxMBk3yk
CTG91RTOrW/qxG0DZomqjF9qnjvfGrX55LJfM2qLYp0cY6rS2NQDU0c+kHWCnicquvONhepsRC7q
u0WbEGANY3yoxpGSKWFATTZ4bjWnuOAP+CxTzGsinIvWeTjyVakQKGX3QjU0TBg8Nghqo01Zh+6r
Mxc2kv3KxiXj3ahRbqId9SpSBUKuGseDm/5CK37rCs38QSySbfA/+ez/Dx+9RBgOzUBnU/yH1+7v
zv4c9BEBRb3wCZ1BUzS3+inDBHTX4JzdLkiB14wkus9qifV/goL8CxXlz7eOrFt89LhhES78xeVL
3K0XIrgWgMHrClVEPf1KqVCOrS2OHVX+bcDWbO3/5O48luU2ui39Lj1uKJAAEmbQk/LueEdygjiG
hHcJkwCevj9Q/72XpP4Wr2bdHaFQSHEOWVUoIHPn3mt9S6IKNan38gAvj5X08ZURNM42qLlVdGuW
v6GDWNZfrwhpyCB3hMcnx+/Pz3+4ImKEY+/nk6DSTOxt7HjDPq1btQppktL80fPOxj+1lhliLzkY
dHiNKH+KKnidVUyJ5uLV2iNTJJKWfeCA8MoispacLLT76qjNfCxWeUmGeRBwuAYW9pvl3/t3H4C3
D82FXGPT/pXnMvXfWwjAVwmpSS9umU7jNhTWVB7CTDyUYUxCTpqq4JOZk0+5TjN1k9WM9wnRxHwi
46FeMso95nvMUfh3UZg3TiYaxv30Kbc4BcddrueUEc7kzWuNVIHJV6kRBoT8nE5c+zj2HVPOrCev
ky73fS69aS0CJhC6Ymi/ShCVk7U1TR90SxTCunHWZwYYdF31zewqdK+m6yWPFi0lvv0sUDf8Xv5q
T6GjVoaIvauU9NVNCUPnaKdOeC/zfLwuSrRJiw7BYcXCORCJs+FOzK0Zk/lnUi6dFA0m9K3WT+eD
yliuHLudPlkdfd48TMWnIhEWPWUL6CNtkdm+dzJ6MJ6S4zGfJ8IFuuSpcQscYMhiNoQ7ucDzM1bK
YYrpBfz9symWwuuXjXyBzbkWaOul5PnF6JrOnSUmIQQg2GR+DOUcHmLlcB4tSix6M2ZTr+TTdY0q
zu5oTFvdj/gEXNc/at7liuNTuI2LTl1cw/1d8uX31NNf3x12X0kEqSVN+f0+/OFBaaNhsrHCsmsM
RfbSNLZ/NgwO4JEjdmXqujvuH3uP2AUed8yYDh3D52bI9ClApLS35oROvrloiIxlUoou7Nj1Q4Mg
1qdhH6U74cfOE+objnlO3F8ZE6nFLqfpFaY0+Tlj9H3dFS7hml6PsMVojH98+R24SviPBa8NLciy
f14JDEbVftFoPqDIrNuIudfJ7An4IyGC+CblqWPldJhzK1pYpkOu8GoIRngv7sAn6BEcRL37YbKl
/e4RF3/ZsHlnSzw66xPBtOC2fn5ntQ/iznQZTYvSSW9hSg1bzM0k5XjDMQOGc0AYhrDI/+Sa7JLC
OY29DnZ/f3f+5ebkGGPC4XAIiGeVcX8BciRJ2o0N9KF1Xet3FG7uYQgGsSusaP7Nkmz/m48LaMem
4rcYFXNI+fnjksicGrlJ0mgbjTlDEi945oNRa0MG2FuIR78kM9U16klZ39Ksab9UGMeehctgeBOO
CA4HiT4HpztaVS/IxRtjukMwY4tbNbmDRHiemM3PRT7v08pGc1ENdpbuC5bKK8tdNDh269QrRQ8P
zWOlXsvcYyyNurw5ecw3/K1jpze/ub4/UzDYHx0IQ3B6Iau4yzP7y+3HgW0gN6cxSYs1ug0NIKL8
SLC+aFynT4yEnK0djUPEnhSlSHC1c1OB3iw2da+Jq0Ou+4ApTKpVWgzwI0Mkle+hCiZScNXZ7FX1
WKiyhcBdDxVpeoWvXmmB+c+UCnIHWxE3ClQlyms59CstQl8g0XaXEPqE0G5RB2vYKPrGLub6QyvD
+IDFmXyOKtf/lOvMJ4nZ8t505zDnrwMpL1ljuQzZKwSYjHSRxbUxLaG5yzEfNsh3mWc9ul0/fqqJ
xEOZOjzDV1HujgmaRc/OveOMkp6kTvx4+/1K/6OmxP+fFIilnfA3rQvu0/evP/Us+P0/exbBH4AN
Ft6ps7DQWah55v7VspB/QLKjXoeGIyFsU779Z89CQoGgjmR+wolO2ODH/rNn4dCzAA/hAiX7ntTk
uv+kZ/HrgRFQDWm2kJFch6gN7y/Q3QY/PbmuzHniBokod8aMIUoGp1IV7YXgJfN3tOi/vKJ0bIty
0LIoC7k0v1SrZmHUXVthTs5LVa5RXHnoR7UWJrI3peqdtJL5N+eyv1TIy4HYpznDV7H84/2yAlRI
QarQhAcwunPBgzxMBZTmERrvirBZjzNM7W1dzw2JH03y6BNsVsOhwwvY1Fb5m64tQpzwy40vQWdr
/zcbwPKJf9z/AQYKIoTYfRw6rPb3U+UP+7/NkxzixlMsiNPMElu27rQJ59a9kaJiRjXn2t+UkljK
zQ936b9pAf2Cd+f7di1HLGkRFncaXbVl5fzhldHieyTd0nkmB5RhYQVvfR/l9sxKU8W9eUxQhbSr
hFDimx5okjizZFFs507LGRe9PaLACahtfi9FhhzsN+/u142Rd0cAELBkpmI0kuylPv/h3TkcIArt
4tquQ6LgkXoI91Y57UhBmkHiUE2ReAdDLVpG6aJQXMwm1bfKd7iXMtKDvvSyS+4KjPIGut4kYhzg
GmA4fvc2g184KgS0ENLCuYsuIhYsDv8/v1HctW4wSi5GKkNJIyhUWz5Nes6y3Dx4pvpg9jFv6Wuq
5zjSzltDqKxaOWx9N8ov88uURvKzC9IuWQmyce6M0bNxHqJ/WvW+atwjDQD5yU6MBqoPeKlpgztW
vPZsQhw7NDyKIJuyeN9EjPU3o2908y3s1Xy8c4JEvM1h5TqH2gqXwW7dqzK7pYFSRvTYEbHcpQF+
zC3zJpv9uaj81GKsQVwW4beRGgdcj2JObzFBJOM+8kowLGGUoQDsWNwiTDid63UPVPY1Ea6w+d4w
Y6K+UkkDQabPjW43TEhbEUJB5FiHaDnkKsCqSkoeou61McOSOKq+bq0bDCrhdCTTlS4hBCmDPZUD
A1EW3mAoetV6fI28mHqcxDUeBkxnTnKZEjmjJofcsWXB4W+c66UGGcyBQiOsC+tOtVO0ybtMFuuU
A8CVA4NKXZVJi47FMuFQr4wRmtLayBYQKj0NHAemwrOw6ao5bPZw3Dt0UbNVKbADDC32k2Gab5Er
Q9pIaB1jsqIxdjOUxa0kddSc6jASBJjNaNcehxZjgd9qm9ZaFqfTTU8PmQlR1eTPwkMRssES4n/k
E9GKqOvteF2IfkQNClLyDfFHi2wP0STRlE4+3rpOxzqNq1meIZgtR2AjRg1CIgpLGqh2891XMQHx
YPHDKz/ynZ070SZZFdFgOzjUSn/TVsGMvk8zLRmnCE/+jBJgSi3Gb7oboVaEaR/fzb7tfyS0ZgAX
Ju5KzW3prtpCiDsa4J06cVzTVDapDMbH3sFHSW1XxcEOYKFYR0HZ3MpopOkIsaR8MVhZhgOML/cB
L0Q1HqUx+AjVikjf+ZmToAsdI6bQQgWJ3DJEqUidx41uZJ040Tx7LQqDzrNL4urr3DmG9V67odq1
ZpZ+TKmUzQpSMUuVsicg4LIvOUMXZX8GqH7WdTd/iLw3V03ftXs7sYZ3WVnpFd5R89HrzGJegwyE
BDTMY3fotLKvu1AWx8jt2xepentjL1K5HFEw+aYOXd+2I+WO1hWDv9HCycS8FdtV3JDhZ1TDLsjo
AaxKtCjp2qk7vL4AtYmL9qFglLoV73PkE6bUJaH1IsqY5qkA+2+j2EnVQUnZI1lkn9iRVPbV7aL0
0Uid4FtjNEByOv58sGauXjxWtWkzLPW9BGfGaKynzPfIrrXrrcRD/5A6+CEAr5TpS1aZJP2SHRdt
oZwjvIY/gJi1nrLI3JoRWIiibVm/Zj3NJ/JL5IMzp/ItGafyBpEZBNQG0kPUl96RgVd1qSq43Kva
lNW5xsWJXKShW4PFNku7nZuWEudt79Q7cNDGVxgi6qrxCKDoRQ0GDt1gfNLORI63X/XZt6qd8ZqH
nBMYGBqM5TJNg39UkR/sR6+SmzZR872Z0YoWqe9AeGsXs1prxFdTR5Y0PGaOLGLIBa7mbnRpg5lq
W+sEj2VpsnOZ5nyzWHnY1bpOfwIiwM0aYqi4stqYBNy+iW79UiT7NMtMtNth124HPJ53WTR3G64M
erPWd9YOvcvnJqgJDk2mBGgRAIN5FyhrQL1kWRUGWFS7aRx5GcHfTnKa+mbam00uu0uFJvFol+a0
h2GFp7k0yECLYf0/sPPnbz6tzqtUqGFXFGMY3nVihuBmB74a6O1azT1ZltAB0Rr0d5PtxibC2BBC
/xD42XnAgrUdpnG+NUr6qFBFEsRBJgPbKG7p6vft/MWOWqdfYbYDmhF4y+4TVY6PxroqjLuCO70+
JrjegwMbshEeBx6FYqPbMd413LE825lz3XpYipiA6O1gmeThukQ5W1nabwwQWKcxl7eDr48gOB/R
pVuXbJimHXa0vZVZ+8YT75wK72sz+NqK+l7gosOL/UYv4kbNGjttcpvACjtK1TY3jq2Y5+fLSN7u
I9bUWDzktXvVcVDctQkspTHXp7Fo+K+MM1rjlfbKISdzK3ian0IdjLuGUSLN4SA9DBNgT8jN9pGd
DqpplKRfQwQDW8eI0BNWvbfNUBu8DU4DMoyX8Nh9KhdjI9fRoev+XKW09Tcdyvt4Asa7M4lroGlJ
ADEiTDlhN1E4mc49AuxspUxkddhAcIA5GUnizbwTY2kmV25BLDJ4LuAoXqIVMncuaBi9wl4hncYP
feOhTsjxZn2OIzTfrk2pZRe5PJAYYfpXmuwpf4sbuX2sTBZVXOaCK4xYWs9NH96XjT1vnMgOkdzH
Efl9+HqiU1G2yGvHTl4GiCI7r0vGdk+podfAKiWxIonGQa0JWlv5Qa/VxZ7qcZsMJswkZqaovIOG
OOotWRbDQfhK0tJuKN8n28HWWlV0jhCvepO5Aqc136ch15xlUNpi7cSF/Ix0KA62VoFKbIZZBmox
j8C0edRRTzyzzSWdzAkfquF7BGgPpbtJp6K+nVmAdqltTOV2IOzrw486e7lG3nZSdJk2dj0hM2pg
gzx61PY0aXTROuvJhl6797Xh3HlGAqs5DbJvtYiMp6avEV1kOQisNo6iaDs7mJ8zz4M8EGXW08h0
41NsOUV/aojEKteEDToVc070T8QJT3ofmxWhzCXcK7oFwaZMGsUsqSjjA7tJfuMbwfi5t4r6Hlyx
Ok2F6YPvLUomT+Jl8FMU2JljXeGejJ6tSRerPrY68UVyDDyTx4HXMcyRpra294QStsULG/bvXFn5
uSP55cwXxx3DxwvVplAWDeckl+oFtyk6U3ec7S2Gnpz0UfU2WtW4nTnLwVjr60NrZUgysxreEs8+
VQCYL1sf+igXX+oMlbGvsuAkmsqrManxPjNtl+WOrEYA91nFELOK0ZbZ43hyCwxx/SK00XWFJ1PX
yUvqUfnNteufzCJq6LHWI99kHyyQEbJxKK5Epi+Da5+TKB1OxaKDCmdA7KGpvbfJ7Mlkr3nc+rA/
hnYK7dmfJwkDqdXXlbDPGhPPfZ9LveC57OGIYyraNkbt32rZiccsluW56ERzPXn1dIvk2FmoR2Ww
W0DPNOxplszmeDSIFfjC0ZTE8ECPdwG7xt43fSMEPgGEKyZ/GTxUylhM2pyIODM2H6XlhBcSfMVZ
KaN9sjmrH8BlNKci6OIrS1fRbWNm5yhtbzwSRy7kT5n4XiN4g55xLFOVfXLDSr9K5CNPwE71Ps/d
O4S1e4q4CXNuRcqAgcANV2N+Ub1skaIULfnKrrUTjeivZqPwNnK2Uja0XO8qvLW7XAXYFk2DA2NT
1I+25oxe+ZhyEUUT8e7HMZ6EDGrSVF+8HA47Jq3+OgAHumZ8jRbJy9W6a3x/JewRj0iWhUftQr+z
ez2dp7buTvWgjUdKLoF7qTSAx8dMAQO+br73RqUbzN8e6jzHep6iJt/7dj2fNa5OpnTyLa6JU3bK
vtlqsAHbIkuGfRbaXxsH7/QO5SoZ9qETnhuD2UccwwMo48m6QbRaPRIIXl4V9GRHdihG52NsU01P
Bk65PtM734u781R77pouPQQmz5CbGrvfuQC0/xjP2bdAMwEudEDW5zCSeBhbEcCPhBlp0utwX0dp
vsC+IQkaMXJ1t6wuRVx8TGEV7qi9y7Pjov33rI60CLuxv2R2OK2jJXGDSry99pCmriqItNxTbrKO
7VTBsqTyCGdO6oOb8hUn2b51svmu9zvr0XPi9DDCkmHUQx4IGvkmuOpTmAwlFiAS1hvuA1ulGGKm
+j2gMvzqMXNd9QNEDSgG1rEgNeOK1ma2n1rHfwqckLNT1+X6bOTwv+Ihf/ZJ0WTiJAtETCV4hsBS
L6LqNkYXpqeuCvyB8bzL0UoMbP0581MOLjq6GAr5JVWxuU2acb5giRE7DW6M72RcQSSxiRYJAXsE
+tkPJXlVqF+P42Tetg5oTJv5EccYlPgInPbxlJRbO+mKet3U3CKDW00b0xIsLyR67EoNxSnLOMYg
CTYfkySxD9Buk6NPfcGBjkFe7prFruj1vd3VcmIvAB5mJsZtHiXIUC3/K0Hp1olvW2x9tpZjkCSQ
O7EZq6a7nmCsn1kLOLppo3igXpsPmdPl69iy2EvH5GLBmMTCUCzR6mTl9cj5UKMNJIfgc2J7j3i8
D7S+wh3F8efC0/E+AIX6UqCav2qmgcqqit2VLOceTjUB3G0WvLWB/2ANtQAekCo6+ILZgcDW5VrT
weABWpWYyS8j0QwfJRK6F134XIIxGsejr9EFTHN5m6eMBtfay7wHrDj1bujAIK3cgkB1Kp/wIOf5
E8qNedfiC+EwJkHssIGhtBzqfD2TrdoffVLbAXj2PfqbrBv4CpHkVlAyODU5DUcEeDwUH2ZevoVd
9ZKPo//RgLM/8weLGyxysXsMm15eOVGdYqhSyvkU9RWufPJwr41cTq+ZIdQtEgN8LJhBmoMp5atT
m0sOGua1qwF91mvumPWtCzH21DiGc6Ws0r51sOIy6uF4oUVi3nGglKfQz8p9Xfb1CZ50TWCbEYsj
WoP+ZJS+vsIuPt4RlKSumyTgfwsESPgQ7QcsH4g4Jkd/Uc4g3grdFRv0Ub3ay1LjDs/abDoEWQmT
FE5kcJSu1/IvTgKt3ehtQ1n3hI0VzyzxQ9ug96cPmzt8r6UPlcyrNPCVWORnxkLtWhp9vR8JSi+3
QZg1rAqOI7oNA1Uol8Y4JjjS2wKgoGXrfhtWkqJz7oKXas4F/nxYBl8HGEIdCpqmuWvrPH22Z15p
k9ZDfxeidDmNCulynmXqPWzG4JAJYX8i9ZxkqFJ+LKSfkzOh9zBc23ukbH/AIJRcmpQTLePx+U4z
2XqJXUrZuB77g2ma8Vvm+NnXuq5Z3yygefR19hW5KaehmINLp1CnTV1WP/pD49+ZHknKKTfNIUgX
uXoK5WusiacrGTtj/IqMe0uXd+NUxxtH9nd9ZYl3XKtYBYtKQzjSn4UZIPyKhdmZ+CKM+o1wCeb2
rEhqXWWkaW04JeFUWTKSUVwb9adRQSwgLAWft5tCkuKCo6Y3oyv85d7GzQ3ScTE8uie7hIVB6FFB
I4cqFsQ1uvf13I1oWRAHYpCc1BTe1/mUZYfBDjpEzmoccQ5M7ldPuzOuGJ1e1VH1UNjhWL3H3ejg
wh4sWYq7qPCGia4OQMwhyyX6WrmMKEdlipPoVUN13s8WVqglvIEIXTB4zw3dp4WFUJtvIqhd7JBQ
NL8QZNFnu0E1wT7sMD1AEJ+tMxmWzh18HdpL/gQycs+gyQgsUgcsB2Ed/tssOdjKiwDkDDnVMaok
1z/LZgg14lvQYoegDIPuWM40XC5AC2mlVUY4WCvRSAvkshAG/hmfU5aApbBn54NmU+mgv2U5LbPX
ptPJEkaIPRz7E/DHTxp+EcGC2ZC73+jAZTUxrNPQoRJiCMniuTJyPBY7u6Dkxj2uanHjuKDZWViG
NoVuNmYfA5K/R4sDAdKPvL9n6j6GZ8/R+XNXqPyZ01OTU9oVzpdZZS4mvtKX87U5VFayT2Qdb6XU
znXPU7ZYsCwywJoxTootTv/5KqqmsT0Sdb8YGZCc3SqybcqTZ/Vds6pKVNSGUxYXYHDGRNJTvJSb
VT6WSPHjhFJziO5iGUIXYUnAMdfGMODXZVnn39AkMsNcEoDkE4P4Lt8Dh2JNj4lRJeHequkcWr4A
HdJqHLDAJBzSIYQ5lgsRXrm04WlMZlA4XSYIyrL4/XKe+V7bImB+MrcNKNMZq+LGjVxnuI8TCxDQ
2Lb8ukfZCfiaVt5jWHN77sRg4havdQszJZs70a3nKHZw7xIRAL4QLX2yKhf03IB1wNxV0dIdSS1j
vHLTFq1IJLz+hYGHPgxZnMt7tzIQAeAFIJFVhsgoOCRyZpal7V9RlSPbjhhArO1+LGKoWIye1i03
BBJKqk9vnUaZRn/To8lcCZ9ku1WuU7ro2HqwfZJ3NuMbGrsE4wUV2CaoEu3dzXbCwBypV+Ie7QHN
NDZkW99GMjK4MiUxaIU7Z+XaTTtyK0eKNjpOaTk+pmiBqJLhe0U4ZSY2kMFJRvc4I/jrSOYrWDPG
qv6IHSUK0trH9rNWYXzbQsj8IB+wf3YtHdADr9sbHB2iXVmVh+hKLiJy3DWj3vd2KJ2DdFG2HuPc
Hf1jpRR9WlQfmEYHLdtL2+SkXFFW3VqWjXO5H8oc8oppvUxEEV8HlYfvq27qALx1V8knaU6gRVQw
ol6iWAZe2CAFMOiUs0uP5cLrrb2heElQXVLQF62XfGOQT8selU2fHZgrU/LTfy6LHW2YNrhE7Lf7
QKqYPBgEc+OOd26/QlVD42gDR+KOn2Sy7UePu8/OLI3hc05I/anUox/Z3bVQWcTYPueWQZLm+ZuO
+jE6dJ2cs/M8ZSbUuzpK/A2MpyLfJE7Bo5zOhW3tC6JTb3PDENatbLzCPk95mUMud6WVH2HUlCR+
Dg24ATOMxnDj0Y2f1rEogvPIrNu68UlcM1ddRhBjjmf5BAsMOqzpUiVuOatxc+uUen/j4tH5ksil
7ExMyAROF6M4jquepwJ6Fig3vy8MbA0DS73OPUqKKVzcvEkccLd04BngL7WUq+GoisOsCsx6fhdY
N8i5TYuGhKC0qicXbx8x9nwExVNJmHxtcAy0vt/vph/FX0EQW+7W4Zh3bfEh7U09MOX0W2JeMAWq
6ksrtQ3DWbtYN8O2yx/o5/qvSdNlXyariUfEa3b+bFF0wpKOMvsZpmlJx5EwQZrrHgZsQIbDjc/j
9x1vP76ICYjIpg1orhzNRJccrFuDd+gVVuZuCbrp8D5FxJ6uLDsyrx1VyrdwoPFMlDIPaA9IFoDD
YvbYe1oCA04AiXAyQEFMLJ0TlnS6J7veZX5F9Zo2RnFhhjnVmwCB1rUDsCJCjWiae93h5tq6oQHr
Aj2HvUmaGsYfR4ywO5qW1eLpE5UNwVbOOTuGipmuDOXg5NtK56g7iwEJ+Dbn42iQRXPubfvCam4I
TWXNYxPuN/Q5xnDHAacoL32q9aVFAsE50eu8+RMRKNX75HmyJVcJcskZdGI23rVxGVGeFtpq1hM8
Vk2KQNU8adJAgSIVFXOOyUj94f77FIvI1qI4mnPiYCdjCPZWtTq4HlJfTbsWdyqqYvZIprZBHT1k
6WBZh2XxJIkSwfTKiPvgOYM+TC5T5nf3AUk34ugrXOzbJIi+tgFkDzJGqemqxAmOMQFmLPmd3z1L
Gc7jRvUKaXqVFZI+d8NWtyobR19C4pjqXd2WwV4iEsPvTpe/PAytxc4Quzk2v6gsL8gGyxBIQIDb
tvda0KFp0DXRtXI7Hl5ZjDM6/3HA1dLRKEG2mXkI66qBHM7l/GznR+I/wnkDtahu+YIK9U3B3egY
nxnZc2035nTWY2aFny0CBxroJyPSb7sVqns1YUvPz1a4VAe+0Ph7ZDYEHnBnz2geHNKsYnbBbFuL
DvOtW6EW29ABQhTotvR9hrBhz2CIkoAh5SpxvNR1D5kCRhcGN2eOyXLCuqSK/paufNreFU1iPcEu
rLxt2wT2uDOREsu1j3pf3vRgz6nmwLP6g3nOsP7e91GZoU6ZxQtevPk9SszwSs54TDG3yTNZJPOL
I6uECrtt7/F8oW+eMM/JyGWa07n+IaNcumnQU+JYFGa9KcPZu1DM8UpWDdeAqaz34Nhu954VXsTt
EyTe3oxx2jLHzr+KWg3f2hm4M0/VRLJqPjT3SVqnwVn3hX9268ZVGyPTOlmIQcFaR+EEUmaE5JXW
284K8JVm8ex9GZ0g/NyaXvBkUPpuvI5bwcviZpMakfxKlISP7AcC1dUwpd3RG6BbxQ7C9EOMdsE6
6XACZ59X0P+TKiVeDrXVgWMVaBBaJdVbHdcuC3ivjXEHIRY8X9/Er/bspAcjH+kA+Do4u7YzniTq
jbUrjOA0oaVeRWPmXcdBbW3dqSP2aCQpOts4o3QMBiGh2BcYMB9IaHJN5lglYaI4u+Mrf3bGQ06H
8NXq2hhRXJDd8AQRiunFOUWlF7f9u4bsSN+QURRD7yG9dGirFmYityFj6QT5XMRJdzcETZBtK4A9
NzP91gjpastoVUYT8Z2iRn4F4rN4mGUef2OWzWInBk5scWGa6ZqWcg2Mu4gJGx3iDnCLA5SRurY8
6a62YfVmUNGavK/4WgVxDEMSHqdAkwvp+/1ndxb5pm96dbHmOTqCy2Y4JsIXDEMle48MYSJ4oqok
NAGtXiYtvvmJQwx3Pzx5UkxshVW2nehoXZifTjdQ/bNxbTgquYfdLKHH+4tJz2Pcp8JWnjoozPTO
jf4xhkP3OuW6uggkFrc0U7nxZ92UO5z95maUDfdGEMHbgpOfzGveWhBRX1nhMUc0aMNAgm7jubVb
bYLCbOI3OMrwVkmn8AdFjJWRJmofz7rt0EcY6MmQhAJN4HRMzop8gHdXXFCSoBdDtU4UBZPEg8U1
Y1rNQf/W6ScAPbXU1dUc1sGRA3L+zMQBMmbWWzTZypg5fQhFH4U/sMq07KsvI8mI2O+muHrSte9d
J3M6fQ7qxtoicsQ0R4P+pRSGpqPbsaUmlaJhYWdmEu96TSNrpYr8LA128qm0sHFGpqU22qi/4XYd
DrKsu3yzSITW/zPWYMocksFXswF9etU7nbXlsiOClomiZgNXd0oTmlKtBewv93X5p6Ttp1yjH11S
P2tzPIu5tIWKnaQ6tLk28sGfpR2K9dLEX86amzas1ITnyfMc9sO7lhbzNshrN6m2qCz/XlTys0jq
+8tiVEMSjDKVyk3+8rJlD7d4njoG2iVGYdilRORtcnreLKmYXZDuloP/m9cU5iL3+S8hEq+6SN2B
l3nMdUwPws0vH7Z1g67ImT53g7N0M9PKZA5lsnitUBB1CgqE7h/HsGOIK6ipEUP46YGhPye+ARp+
t40n13yb8jYYOEAlJodXrx3rF2l10ji6Bh3znMZMWsk3xs3U0LV00m9FlsOVqAYflYo0S+qDKRXd
O+EbjIB6BLyCnTkoi4PMq/Iupa0BRySf7etB1P2TzymXCFIYp/ZdpVyBDMjs6+4Qg1rqIQXBLdlm
OvSajegk47mUg1HzFkzOoiAxamJ+oGXRKEaBKx6DpGeCCoDdOJrhlCEJ17oB9+EO81HapXs/2ikk
qYyzwpseNXtdPPr0YCmtdrZBcbluIsd2iCAxZspCo0DgjArLdDcKgbc8+ok5kOjTltPRJT43WI1S
0v1A5FOfROaif6Yos1/wbDblppaV8bUofRKFynH0vD0Tq+Szm5cWltt08LutE4rpPffHxFwbECjJ
rB7G1tymw4gwoIlnd9PVdKI5aFYjSwDdMbA0qd03x7xYYmtUALBvtaCNz8Gcsc34s07JX/QVgpfI
q6ZsU9eB4jxmJOUe/w6Cucq17WKbojAdaDbEsKlTkQUs38hmkL/mULuImzGJvBgJvqlBmY/77w/H
P5KZPlboG4qfXa7fnav/ZYH97ylR91+r69fia/vrX/WTnfb/Dv/s8jz+n0Woeyy8Zft1+lGGuvyJ
f1lnrT8EMdQiQGPuC8v2PERs/9KhWlhnbY784OEI70OGzp8qKzb4//U/nOAP5OKuw2KwyCd/9M7y
I9hAyN5MTD72Ynb9D+fwv5SHf+bD/Vd83I/L7F+E+J7j0T3Fsuhgt3TFrzpUzHTdOHvRiAIopoYx
wuzZaPr02quM+Nzbhb3pEumtw6jurgKzbReKAPefTLzfiDHFzys+mkjeCa05D4ENV4Ll/+dFsAsL
wEBwCrC+ZhW8kORLCOhngYQLSCoGmnbfir/4k4wx8xA8septT+4Vsq/PXWuAnYk4D9+RYuEcumFg
0NK4IrkH2D3/Rtf+b94oasNFtWmRqolS7Oc3Orgtk36U6wyn+3RnpIa9V6joCUIkYKxZF35Y/8Y/
8BcfDdfGd12UqjY6VWY3ixDyB0Um/kZ/CC2sg0hg+mKOETdW8YMhTIMG41QBOJzsDV75TwlSuk1l
UWvb3Ugv3gdFBZ6MPi/JQnudSfXn5vWP1oT/3gP//5prfglo/ZunHvv/z9Lz5ff/fOat4A9U5yLA
K488VTiLiP3PR14Ef/AFOnyFOOKpYAOkt//xxIs/PMcngpawVhOptIlWuiVEhMXAdv7w2aT4ESZH
rFTEn/6TR35Rxf5YbVDY+FJy49Jv4SWX3MQfbyadD0lpuIxTw2qqTkSgzjcBFe5hSdbeWrPqrx1P
D3c1aUn7ru+TA7lg8vDDxfo3CuifJcY4kngPyK99VsYlinhJaPzxPYxuou0C+NAas584VLPZXHvC
UGc86r8rr5a/6tePy3NqUk4uhp9fRcIjgmQ5mIGxUh7Mpc5qUHvC66dL/fcf6Xtq408vRDS6uYAQ
+LKwXX23m/3wkGZd6Gvf5DNVYyi3HMPHgw+5ONnn/5uyM1uOU+m67RMRQd/cFlSpl2VZsizfEJYb
2gSSpEl4+jPwdy6skn5V7NgR+8YOU0CSzVpzjklt4XYmg9EF0i5ZymVThENsLqB/LmQwLj89bylv
+mX2HtKsgdfl0AKQcbj60UO1QPQ4JxEbc7mcB2ohWUuzHl/4pHAtBxP6W9OQxN4t1A6Y9Sq/e9aF
7e3bLiDhR9eWo/YZPYlfQeOzjdVz1rDF3GyBOf1JpLiL9pb9Go6ASK3M7656YLLroSdvOUVPR+zM
niJB517i7eU0euKpHb8duoFs85lHWSJJtT+ScGvHrmnImRlRQvon+zDiTLCknojJPZo/A5vvkK+R
zo9Dq5rRf3QVWKyzXRhVFgeZss6NzJ2vllTTkWOgkpzh9HvL8JYBXEpbnkcZSPg5FFlc9AJDqTVQ
ZnMsixo8gpt5YjCdGDrHpw5osuZmkkRvH1imHR2dOnq7GtAw8/NWhcKqY4sOYNgwp4OUPeFVdWk8
fPzU7eM5gCsyQ8HeQBVIv+jYuqyFJhsFBCgV/Kl4tCjNlcQ6reI8a2v5E5k5RLDGparuyW2nDtk0
/B7Scir2VklVOaYumgOWAlRLroMgYaHu3Q1wCKDuR5iuNkktNtL4HTsG6slm14Ef/PgW3nlmGBT4
5Y7jkrx+7G0c14bO2dowcEzxuPZwdwuEK8k4uDedHf36+GLH0xWPK+K4wCEGR5tHCtnr6crAjci5
B0aDiyzlhuxA90w09fKpMVLnf4m+/+fB1932Of9OI9u1eC94GtgIkWV95JnJm7Qy/NFIYXcVZrsX
dQe0HqaOT/nQMpZzGRKVsQO/D7gcKV4G1a6P7qABhAH0rQ5PrVlnJlQpnxruhQVi4BFVSXDnl0Hu
4fqWDsEIw1R5ienWDkk+0VLf0tAnP2MkCSThOEbU5Ba2F8/FNN21XtdDb3QIZkR/ag/onVNlLmx2
JokkJ2vsu8H10+gTf+h/npGQvWgPwi6JJ0Z32TYYW6nTI3OmydGuZZwRz32rGCikmeYyn/93SPk/
n5/92mu5fevbygsNwsHVQ0bM9uf/TsNhJKnF9ryrvE1lbNkdNePQ1qizQj15j01b998ywNGI59Tg
n5G2RXMUdXb0CV9H+QtCFqSMYnT6F2RT6Te8yv6dD5DrjtOoC56qnCv70OdD9LVvC/rooDWrHx+P
t6PN8P9uglkReA41AXboR2v0UPf0igFzxy3JZOLgLc2EH5GMgCyCt2Q2Oa1Wz7fDs8GTQ4IqSO9q
D69G78s0XqeG+F6St/xLYqnaJzDJ5JAZLD2JGLYQho9/7PECuz3wf3/r0eyVhj1Wom1yLSsHmS1c
ndhTQbn/+CrW2ynLZhOE8AdwkONxmHr9XlW/EN5e/+WM5ssLuvci8fIOkKqXZ48QJ+qGrTHH72Um
CQ7EtkFZGSzRePfx72BXd/R58jNC12Wm5qdEx67hjoZplm4dHjLeg5gcqfne8GhT2vQ/7oMKeSls
fSeAnO33Jy79dspj8wdAYvMlUqKyjx50IOkzj6B6aKoghcqpjF1jQyW4fWmYo83G8k8szu9dkLzr
kKkv5FB2TLXRK3nAcERgki05Bt6l9c8Hn15JqxUMmiEQJ5altyPJNjfTGa5han/4g1+/4oFRQ3oF
KP25lgBALcjQyg9PrbbvXoXyjuf58Jc4JL6+CgX7qK/R1sd5H7m0h81+m/OCEzvcd6/iAwVyOKQj
H9qG8z/T0Bw2QbhE3AuUDKqmRiUTSsH///j1f852710FmRN7aU7vkDKOFguRMkPTxM/iClFn4oKj
2XtDVp/49t69SggggT2051rHT8zLBBUJpC5IjDc6uTc49fmM0/n+v35aVF15K/YGDcMae/T6TVsX
HkJnXj8tnwN9UefQ8VfPKgAVF3xOy9eohF6AZ8c5cYOcoI6/ajy9fNEbRIaDdnh06Q4BgOxT5rBF
8o8jqG8fBgkEHFJzs2/XaEFTNWDe2tIlRvenqqMH9kFpnKZFe+Kj24bf6/WfMCDgJ/52cgzBW74e
OJ62VZG7I0K2bux+ZKjD/0r+MYgs+kRd4S9m4fW1XIu5hIXScx0L0drra5H80xPDTX29JUeCyHYA
47s+2oxRHB5cN/YbBCck5pgmna0Kf0ZYlwizyWdwOCqM+ddumIP0k+BfudfuSFOZ7bdnICYFbJSM
/YjtYFnRpqIbU8gb3WmZNvxJRXlWjRqxk9Wb0xBH0vQ2/fkEFfrjMfX2aWIU8XD4mgFLBi3c13eo
+y6fl9SmGYYx8dCgNY1p347nq+OL5ONLvZ0t2TOwcbMZQJuG5+jFcUyotWsNKYEvnfkbnPlwbQxZ
xZEz+kOW7HBio/P2zjDpuiZFKLYmOJK2MtU/E0zkCYGqkcstC/jaEvoQ+/ShtHaGwr924jEe1Qm3
DQk3FWCA31AiFsf311cTU5BCktlSz+2eurYZNJdDqLrLtavTQ7o25mGunYAWVkhfWUX9hUnjKaks
r7r4+Cm/XX+httt/66J4ecOtZvrvbTtTiBpjawmhIuye7GxWZ4VGv7CTPZnDFAXTFZC/6e0BcHsn
9uZvH/k2m9s+pVl844hOX1+7WlykECOPnBq+G5Nf4ZJN28s4xzh84oEfT7nb50hFOPLo2nJAO14K
x5TcWWWUYyzK8SeQFCNJAzv7j0MI14XvWh7v1eHYyQr/+n4s+puWBFmDPXetbklRAyuqyTufHK89
cam/57F/pxp3u8YGeyEJmEZ0uD3bf4ZrWWH9FK1J7BQZDsh4YdedLalDGQoHHYF9vlN5zvlq0n+7
oHUfpbzKxliw/ED2Q2UTRnCahQzJbq8Unamub+Q1IiF85fmsp+Azsw2B4o1Xo64bGqN4mohlAy7S
r3N7l42y6g412TqnYIVvXxT3BQETzIS14SSO78t1iTVfDWS/SgznWz4omSWoCT4e9e89PjfisO5D
UgIxuBUO/318S07xZqxBpnpwu59h7JXYwbFblZzzyAqaSk+EGM8mfI2KOCwOjwZTQV7n6ptDz2mO
lz5cAT+PxQE6LAQm14/ibnZJeSBSw6ChnReI9hn99vKpG9MeVRiyP2gzTTYgWVrJnjqx0L3Z0TMk
ttYGNRmmZpaTo3sCT0YMKCAvcirKBysS/Q81jz7b2SK4dEm+25NSad/rThQPaT7Ja9/unBO1/Ldv
jw+ND4zrO5y0/k57/4zKUdQYgFKni+d0qg9FSmquVazZiZXhnauwCdx2NK7FhY7nrGwayhJP1BBb
EvNtZ9vexZRO5v7jMfJmjqaMGtiw8GChskkDYfJ6jJA8wobd0gSkoSx7Ql0Y/RmLAJaSTMOHsXCq
pLcVDrWoiABkC87+jWlDyI3GdTxJZ9i2Dq+/d6YV1gqPDTY1puMGPnFdk8gMera0k73xGqAnYZh+
41HqQ+eGU3fOp6yJ+8Btln1nj36Z+COJo3fmmNkPHz8ZNk9vfw3P3sPNx9PhHRzNdKMYrQHnBip2
u1RUudMVsHUTkSV4wNGK2BNXZfjZaTCT4GcN5+dyaHAiVRidnkWxmI8DEvwnt/HLL6Ja+r2Omvqx
Hre8pcgY5yfLVPqBy6dAzlxRkdtG3DjyBPKz2HwgI9WuYzy4qTKyuxavRA333fD/RhCShuERFH4D
twXXU2EZfwTsExmjlideNQrT9OsAbblCUoUNXCEW+8lGI0SaP7nkcMBSIjOGjABiUcIoDwhpY2mh
MhyJ8mVDM12mFJCJVrEB10H+9ozfhS3nL2s5uOneNbPV3s3Sg9vsAIL8NmNPWg9NkDffpadmoogw
7JILiLeWjGAf2wT+uMX7KaFQDckShsWYlJRbsPx6C8lfVRtB1h/aUKN09ph4rvVk1riNxOJ99/IZ
aZDn581XlyovLO3MN6fLKKsriTsAnReIGEKUz8gJQuBQyggcuEbLH5FDyoEqQU8WPaoGhTaN+LK7
H522f0xBqGKhp4eBxSrflFwYOKvbShfDV4fvrEsmojR/g+scvockaVxDP0Ndk5ljmCe+WJufpvaJ
/BKLIBMlQ/fGF9H6KulLSX/eaSJNLDOSAJK3JADWolm/0vWriX2dMsO+UKgsxqRqasKAbVWHxWEA
5mnskCkGLy3i6M8L7PTPXjDO8z5cLJtc+nQcfwwW4wcGYbli6yCu54dAgrMQP76uNw35fevZNJrD
LSfu5lvurM53PHMIHTJkPjieUO+qA11lmwMReAakhNhm84PdN+WvWbj5fiAZRty0vYh0orVNZANu
K+Rey0jmbyQkCelr4zDLmoRm9rcjzV6y6qoa/4ixpGDUvQA+GkIuSc4e8iru1/TXyNrbrcxNpM3Y
fRKhxuA3HGFjit3WngX1qqrXaNtGH4a7S5XyU93MZcCXryz3fAob/Kd6MSpU47JHzLhQRkVFViIm
VzN4j50dkm3LekNqNcHNrXMrdNRvT7BZ9+1ApEJSeuaKU3wpcMPiPlQAziOid9A1BRriQzo8kMI9
UdoWZf6t7bshiGekyd9FWvdh7AeaBDgAPClEe3aY1ykxZI+TPRC7NE7mYrAGdnO5jyp3VKhhK+LA
CSdoRujum0u1IRHDJ+PD4kw4aT/qrygIdo9FQZUdGIKNHB+sS/e5Jj8aDcpSLL/1FBIm2SlimWHr
Tg+VaHq8RR37FX6OaJ6HycoJA9aBus7CEH2INaHNtmi8P9dZPn7TXeig12WtMin5lgNfN5oasQvW
qHoYzcUHzoCcH5n/EDbXyEQJwawr1uy4KF2Ndc1FdBMPyrRVYulRP8NrxZIXdNNyV2isY0jC+9G9
7LraJqgBrOZwZWaZR3OqHJ0DOFGnROJSNfcFr6e9mDtD+2Bgmsi5ipooQBRnYmDepRhTrUSqITob
jIrQXqHrbj4oXxMPm0tnwgjS5e0NnkHKyBrv+8JpZcTtWpSpeRZZmRUc8rKblzgMl/yXzuSa7ZsQ
K6Thy+DSb8h6sx3KKvFipN0LG0Qon8SDungVp458X0hSeMtJ+vmJrcMNYqczDLTcDR1M5s9tli0b
goUyL3diSVBvuM8yS2MZzJoyPYyYLMj3yIfU2g3hJDqcXaJ4HAabqAavEdTBA3gZqAOVMVc7nE+b
ACvS0JxxGpHdAFsDH7I7VKQ6QB1C/kccukMTrhvVryIyCVux7dnp4bn4g4k9tSIURjpecx+scvld
N0FBruUwON/cYUFLMMK+AgGuiqiM0VpHAmBCpYj469cJ6feCFYCtb4NwbC2mKtli5da7BhDNyxgg
yrv2Ila+8yE0Fel3w0whvIjYf8N/KYl0IfehTQhPCgeCPYv1zwp+/IvG7DLvCKBEoKR9yvjWshJZ
E55N5Si/rCbSMNw/N23BE13S6SroSZ6TwuQ7JcQoyF6MLngR5Mg0GWV1IKeJ4HMHE0PkIqpXUAwP
TRGQrtk8hBNjhkYOLtRPKOOfa7e6YJe9n6vqt1mUBxpmF95kxpxHP0Evvk19k/5OVCchQBjBWA49
QubIAjrDHvYFneCTYoV3O3W1wGj90gJ5n5fpyvPrFwJvQPwgtrSe2/GhwsMZOj+tAauMFVy4/Atq
KQ71kEOvcQ4srwGkiBB0C04Ynqrf4/bsiQgbuA105anzPctZvlBMbunVJuLqGjRybuXjfdoEPpZt
6DznVGSvqDfxdwGOBxDnYNkoU9xlaaATU8qzIlAP4yQO5uaQGkV7k8410y428igIPrvIK3FD4TjU
4svQ909sOh6UgdsyHPL5u9kE/bm5kO+8rN/93NtLFd1kNmm4YX9P9s0jZLFzj7ANbDT2fdhln0s/
uPCqxzCDjCD6ZGRjvBMsd1eMsgGf+59KZuhYwodUoPER2fBoddmNm4NNKfW8njkridPaCWnhzF+E
wuiO0H/XucFFbzqPqSp/WJDl5GB7ST11Z81sH1Kq8Ni2mwNF7W/asO+snFpFTg3bbM0vNiEO4JJI
aws9qnzIm7lNH821fTagb3HycZdDVE6wl5U7keMrJJeSn3HnC4+0uvnJkN8cvIOZUf4sh/qXSim/
a4zsdqmvs7LaR2CX0f5/SmuN8NawLsrMcr6HBS8ed2nsGLO+tPImQVd+Na86zlfCqW3zV8sA2iN1
/FU432eambO3fJoz76nme9ptWaOrb55ntMvuZyRVEwUAf0Pb2PPeDNtfroWBgrwfjk5nnpQeRNly
Trqhf7YN1WIDq+7qoj9voScFZQZSZh1f+PA/teFSX7QkU+/HgClOtvp+7IloTEluJIIYimVhbMZN
S/TslHTQx1Pb3NC5M697M90yvmX4lDN03Atz9m6cwD0PF3Vupto5JxIXMAyduCC8lh4JQUMLgKJ2
jFu8oJCnfIdeU6HPUzYzZ7mqfjUlvHKgfb9LWzzMofUc9BDflfoxTag3d6oj6/FiRuCOjWJwya1v
2ja9xqahv/oEUn+3aaP/EnadLSSHgzbaEYmE/RIpI23UGgD75yjsoDOTfeawkWSXFSE+XuS9jnIZ
XZDFabdblN9CvJayLVT1fYsdKVc1mujKHtZvGKqsFHQR/vdkQkSt4j6fyOkJEX7tF0kFoHa2tUXZ
sK1JCXb939Gc+iBMynaeoLC05tlQZi5l3c6wEldZBVF0W9S54KtgQ4UwISAlbNNqRMwGL5rG34sJ
jMQFUaBWIPECEw5E0BKSdttZM7AOkiiMeLYdCDnYheTlYuIw25trP1igCjDj742wwrnGXVs/BE6m
z9LO9b3rz1N5qLKc8ijgqH4m0LVKsZepFQah7MPwV064w/fBnUi90U4rPwcTH1cCeDQs4j6E0VAP
g0Gfr3MWEuM4P18OjZZ4xp2VIMoO2+sYV/lAtGABMwPQRlq1MlZ1nXLk6aUkGI/F5T4kkXplHSSm
zojUfq0KvNn4umGXj9KHTBLOhPfGZA+yDfG01f/slKv5KyL07yMayIIAR9+HYMJyonfd0lZw1CaM
pYd8puCAOTG0/oDBduAc2T0cBEAWk4veATRA4swg2lhGZra4s12JhTm3LqcrGazoZhZrcu6dmrb4
rWSCrWKTPRqsCtR4hM73hZU45qwE5s3R+1M2ktfXyjF7cieOqTsvqPMXKzKsDgLS0BO9Cpe/XRRS
QgQiC02aFFsHX6MCY6dsVd4EoWBpx0dpgPzIgjWP2xIbTDxvrLm4CyQEM+IQ1N1KqwfymbbWx7pE
OZLQFkq/BlI1L54Boorgicb6Qf4APmQofUSPUka8qRbHwnQ2rYJtmVOjoijk1v7ImzEqD2w2p+yy
lSJaknDMIjwGStK8NSPHvA5w0obna8luO878qLivCNG7MmTdPgVVN91iO+bmScfiKdOtMbaS2DyH
O9B7YBBC29jURCsFfK9tAvYZVWp/Z/Im0pGwSlb2cIREtQNwT1WprUzyDSVo9IsS5fk36HLOlGCA
CCYyFX00R9p2xhcTstUdaDeHD9vFmeLbpfg6V3VbQh7aemCIEmDF1ylf467OmvBbGaFogFwciiau
m26+UA4IB3ZIprgqBh9xtTO6vpV4ZVp8NjI1RglOHbpbhT+Wn1Ifbhbs4MV3zr21n257R4TEo/bN
/MI5A/F26KzDcOimqr2xAplLID5G/oJn0fnmVw6gYVOGtkwkoOox7kQbsodQIGjI8I6GOwukx481
qiPIoKNh/2ghytzQER4B608G8FSDjfdP6GbjZwB1KyeDQFjhGTCkErtqShpC3I9FRzB9aePwDmeO
YpAJRyvY9a5ZOwejRQtMngLAkX23bpajrEPndee4Xd8lwbyOP4nbMYckFE70BURic8c/Oz3XFtz6
XYVu40sesc1NCBAfq12o5PDHkk16L9tSPQ9I8mGnqG1uKqkccAjq3Nzf2ZxFp5tyHvLzvgeTiAtk
yTqgRy47Wj+tqM1GUUHtg3QJLI1z4cKAITd3KPdhZBVPVpbXTyn0RWaNQPNnS0dEsaihWfQGpA2+
/poNpUFoqtw11AuCXSdWOEgONInrojfyaj8t9L3iaeDcHiOk5XuZ2AZcgJoCFRmaXYN4RAKLwANS
BMnkmf1T27ntQC0Jd07sYwO+XKsUpII25iEkApMBAMtCa4sYQeGficC7KpWgiNITgYiOBZaOySmV
QrcX3tTmWIx8uNb4s9BT0+waupL4vxp2jso0YETWozGST8pMCs3Lsf/+7aq/b+aGIwDglJSdbaXH
r+xoDQVgNGWXla2eZlXJvfxuWZrsITN99dgSxcsClglQBpQtGBN4HFi4I03RI8HbGwyHHKcZkbaW
ji4YcxW0RaE7b9fP1aJQWsNgO/PgS15aAzqMRKvAmmMYcKFKZhxdd3mwYNmxCfyhlD5UpKwBKeUs
oiKcHbvVNYYrmsMbfUpwGEm6fApuTLc0MjJKZfAsGx+rOdo588fCfGYfpq43n0e/X3/by9S9pFnq
qotVy+BmmP082Dm48D4veRHZZ/XSD18MdhLw0lTBEAMx1dVJSYayPOMQvZW5IJn9BgJpMRhyWZCl
rChB7RyEGS81Exemj7pdCGnTMioSlY2KxJ9hHM6ceurhYqp1VHtAK+uypzwINwHHB27PNm3Kz5QD
XPNyYenq+ZSzVZ3JoFqTSrnZp8GiJLYPzZTNTQ6C09i3xJ4TOidZv5J2BMXv9R2DwVdoX3dVVDgF
6Nd1BP1qEOMKicWqvwkkUb8sWLwMYmPELTU6HSu4QdFUw/9fz9zVb7+XVSScfaBJ3FxqY5Xno1iq
ny6ZJTeOrobbVvmMqYo9sU+1sZ9/kJ0ob0CZUWkCVva3a+oa4pQA4W3VmYYuskJYwwhSw+NQnHxo
i4J73gyjmjUeNyBha0NQ9V9cKofPwawmMLha3XdBoW/Z7+nHDhjbfNbj+qPcSPcN4yqOADwmoTmf
qynsurOp7sw/ciIVkYzk2j9U9Wpmh76cxPe0n2b20LUNVjQiaok6RhAEj1SJJ3Z4XdrdmpmJL3Hq
ZXqDk3h44mSQFTsm9VrFGYlEN5hh3DCGf0ncAtXH+rlUVCUvPG1q4EGNnF5E56w/61YXnExZHbY8
vqh5rDOKUbxypuWPS8dvHqJPt4VZPaDxgtrwWJrJRoFo54UGNgwR+Zt8+gjMFtiI/3wVe0Pk0xCJ
aC+626/4pw0Bh0p0ZYGnfxjS4pqCHziGSU2Hj6/yRhrHrsOhqRjgNDPpoh5rl9iLQlcgPI68duL+
utCODujw+l+esG0q43l00+iGCPoeXlYKGu5G6q0mK2zhYiOwtHHwIfAllbaIEzaHIAQfSsAgdaD8
sq4DdaZ06H1x/WXeA9f0k49//ta+eNVR2H69hzaebjeCWf+o4V20REU2pmxiz11c1M3QMpy0BQfl
qVPi0iNAd4Abhgfl22hR6Hnjvjlqd2uVp+kS2E3MctnMcUq2KZVXhRVz52fF+EcFntJntC/rLinM
wr5iErHQXKIOwOXrmMVXj7XboVFsjCea0O+MSIS23vb7XPorm0/g37Fil6vVpmUBEVQ15ZUWs76h
6HVCGfLeRdDDACjfeji0yF5fxJoiuukNVSdKSgUoHiZAgt7yE718/E9v3imSbwTzcMZh6/Ohvb6O
y05uQHoiYn9oxK+8tLC6tk1EiUESKZ1kC0xaRCe6B6XZVOavPspcdS26EPuNQ1mTSK0s08seuH34
5BP+qanQ9YrDswgorYUkncDLFQvZ2nnpUmpK+zr/GRQAMmndNyTLgi1XcFQ0Aqudt8jqmRBsUEJu
US36pipSyh20flyO6kXXa0AxQ8g1wDYFyVh1RoHySg83+RAQ6UQ2TPDFGlcaprTV4WU7GG1NnOHR
ttFx2GXsBtvkrElgQfZ1HCP7zzqnFGYgszypQgJYTUHU/VHNql4EFxlJ3lw1GVzApXAW9cL/jVXC
KjGzh1omLpup6GnqhxY1AlbPII621LlEN5Cvdh7k8OfBbuQz8+RwV7HLXRKI/fVTPgIdipe27BDm
cHS0DzAdiuF6JeeXnL/MRShs1RSlk7TxhgjOslt/64sK+Ufbe0HJGYmt2/lMlYIwYapeRlys03Ch
ujD65QZ9e58tqEggGzTrsy5R1+1AozeABYANEUEYKJliRJgKCi8bRGUJ6aOQJN3JJ2in86PttpNB
Q6Gkdi0n35LEilkGLD06iSBxNeT5XW2omtfRFNatC3svxSa+6ixBoFUTXDfmzRd4hyx4OYfda+6u
/FN0E+fJYRGTsVejW/wxRiEvkLERdkyecv5QZs5q7ao5zK5wWivInT1l+T51KdwNRHaRYNoE9Qu0
rDUuBm96+Hh+e9u/ZZ/31/wGwJ1AmuBI2iIsOVsglUk80FTtD9bCXekyHP94XdXWF4WM6MFsp7Ho
sC4LIzikdDvucdQbV928dRlP/KC3My4tZVwtqG1okzPXvP46bcOB29MoqLpl1t0sSMk4gCn3qdE0
gOy8tq5gNTifnIZJj9ZtszegY8N+oTxPUepSEgmB51ZRYXWpZXz8497/bfws/CM+4vyjmUM3bdgI
qlAxqJ4t7r3PD14Lizcs9f7jKx3FUW6LAfo4usYIUxF6IIV6/RgQcpV2jwOSXftMaM6i+uBP1LoU
DERbomyb2gSTNnFimHMPPpNcPIxV9kwOFAlKihb5bgoG81plzgJUqGouQ4jGsVdS62/hbD2e+Lnb
nb9eJ0mzwIhkItZgw3IsA9DoaGq+XhD/wBrPixIgFK5UddC9si/GgjxuZrgCGF5vXvr8+D1n+PES
+MdTJMDrVlQN7ukMZdQTHfMmVJlNWsfWUWw70KW1tuSJ3c+b5jzPF4k7AkwTlZ57LKEBsGrNw4wf
qQNdcmhBMcOxb3mztv+zHc3i1PvcZFpHDwgJObqETdTs0JF5/T5H06Caauktmj6dbktOR/vWdaGm
Cq+/QEvmHeS4mvdzYMMwK4I2cYKpP2P3LO4+flXv3DiiBHbnAQKJLfHu9Q8xrUVokHUkeVrj8Nso
VYoNa24OPk2OC6Eb/4QI651vBskz0jWq7dy9e7R10IQX5P1CASsijOKT76rmm/Cn4BpCVnliA/He
pRAMM29sxl7TPdqshUZOYXemM0gfsXXBtJtDXKWs2DCEolNJXm93K1QUPR7kFs7D3Hn0HEm5zMxM
buTtjYFX6Ag/kletJw5Uf122R+MGD6bH2ZT9CpuvI/lfC08qLB0wVIYmpyBuIi99CtFFpnt7Aha4
HysHDCnTiVZ31gpKYmd5KJjgvhqoYYNKGxzCu0ne2ivNShDPwv9kL6H/AOOPKHQ/FesIzKzKvq6T
6c8nvrJ33ghTuUXTjHfPqzl6+UZH2rs75R2HMhLpbK2N26KxNkTS6H/9r+MakBclSPbpuFZxsbwe
15AUe2sJVzBuczWR+FetF4YlugvpoAqpnK5M/vv1tokZjyfe2TfXK2EIdyNFOICfi3c2b+R6erL9
nkCv8FOxYm87sfi8nWI9hFacrFkVOZEcy+6nwZoDS3EqrLEQUIax0y+lHcqboLeCM2gP9DWgiH0h
FRfSsmiq+sQZ4O3Ewf4f4942g4UWkq/XD7iD9e6yzxSxKBrv1pnLLGls2V9mjkkzy2Hz9PEDfvuB
4ZrkUhjuQo+j19HIp1cnTBDxXazVkybvmbrjiSf6dnRuKkCHeyGz1MTm8vqOKJD0eFGJmnApBxJ2
O4UXMK+6Qz+s4Ymp6e3NcKmNIMzdcKQ8zt/u0tExekkE7yLt7Am4ocnMH/1XeTYzkrmpQkMsS3hU
jh0FthR0SpcecpUu6gcJV/Z+cUu6ihtj6eO381ZIuVkWSHjkKvZGi9ju+J/ywerP2l08SdDx4o/E
M+Bj6CeaChIhCExQx8y+k5RKcgT69UPZ2PmYFHbnn8jDfe8VRhtFC53bZlk7/hWdwRfKi6TsbQ17
Wn7zhVs2XyMILCfWsffeICUZYi2ZhXnMR1MZBpey9clpjkujmC8QVcI7AcR/YtC/MeHxCi3GJJZx
DIXoe48ug9wmtKdgi1FeQdqcBWvmbhKPaEBRA/NpD/vTeiB7JbMoqAjzmVDY8IsQXf4lz1z7mq7L
SkXHCxR6IeLNxM6juzUQ1gS/MoNl99+rSFjcTfbCGJwxqR0/FlXSxEINtB3aFdXdzQYXtJ088fC3
ueX1KshVeDAQHrdazPFrHs1IWQvNHZrlk7hO/Sb4nDvTllPhl4+9DcsJwYFWJwbXO6/c8m2OtQz0
YPMgvB7i1upCL3IoSLQI8y8iGXRJ53TixL299yXZ6NORxTM/MOMdjeHCQq1GNxGSGbmkNgexqtRx
5sqShVlsOOvF7nJ7n8L1xAHTrihYQ8BEVxHZV+rEZ/3O92Q7ESY10HaOzXz/+paNolJAWVDKsmMq
k9Cm5ENI53IW2n2efDyDvPN0bUgzvFGmX/47GulS20Ukihz9t6fVHokiwLoZn/DHVzlKpt4OUrzC
TSdvo3Zhnj/aF2TRJFClIksTi+wTRXTUj4WjOeleaKMu6CgU+2Gtu702UkhXEq7ghNcDUT1cSjqd
wVUZKn0zwNaIO7RgxCmpzLzG7ozEs4+6BDrkcEmvoUuk0cpETHR8Pr6Fd94JhyoWDsoXrIbHFjUH
Yay2cijjtgqCQ9MjkETIRcQ6lYaPr/TeUHRsarSciTgh8KG9fv34LiePshKTurOytV0ndGRYTrtP
Biekz+XkZhf2mvefq371Lwj/pS1qNNHtx7/CfmdkUJQONhQadengb8LjP0tL52sEQoDPYj1UvgIz
1a03JCK6lOdT1SVGmP/pyYpARleZZ3DGis/MQe4vHWoi5RkC/E+CDG4Ffs6WKKZ+xdBnoZSRZ+nk
sNQjYdETdhA64SUJ7vvJ3OSIQpZf9WI1Jx7qO3PXXy06fkmcFBAXXj/T1JKcxcDDUltylq+0ZcIv
HJOmnUPZYG+Zc/SIqT0/8QzfGTOYGk2sYeG2E/CPRn3dDsikZ1ZngArITEarvFajRPcX5uaJfaH9
d44/mp19jtF0e/6WyI9rSHTKyUDLS2OnJXKgnWfBMSTrg7LZRNoB5pmpRQCg8JVhkBdV9VBUa7Q3
M0d+bkifQM/gJEs0GoSiNAUfaiHMNGkIInxYfcwE9OZqRKhj11bjXpZzrc7wclobrrh1vMsM1McP
u2qtHx3Z4y8t5RuxN4bFvp1Q5hsUJj0f/2hKgxQDjxLwGqzWRFintXhcCiHY/3XkF+8Adxt3Qw5G
PrbGqL7FpOh/M6omuGqrjqwJcvgIT5IrxbIplNYtknaI9+5kg9cNBtn9Hv2RAEst7BZR+BKoHjWy
Acq3G0v/YRw862nKdPfNockkgTUH3XJvBGGTHmzm/TEJhDQuh7mjg8pMVl5GUb5QFKY/fV+bme/u
sGE7KYKjeQsKG1fD+9RWwCH2mTvY1W7yMnQxdOAuaSbSMpbZIm9yTmAyQTjUpcmyhIqvKZznCDe3
ya/ejikEw7A3DQ4iFUgRI4HQK8acjdLQjxpKXZ6dlcQ9oVRPQT0ExSdyIL1spxZF4EWk5uV29JfK
OSzGhKC+hmsHv7nOyq99KrIloYfe//BbEqHI68uq/8fZeTXJzVxn+K+ovnvIyMFl6WIATNjMTQw3
KJK7RM4Zv94P1rLNwUwNTKtKKrGWS4RudJ9+zxsi1yDDMNxgbMe/amXDROK9rFVkrRem4CRTJQYb
Ahmawm6FRg63mNQDoDK7CsjaatENtjk0U7ObKh8eJIT8KXckOllXxM94Iw52ZveCrwbcMAGcgOyB
ISoOOP4b6U06dFgPpbSxsbtX6zeg6Gmyy1oMEydu9OC2a0M9d1EgtLdJaY3yroZJBmNvIALMhkFr
vgcA+owtj3ZjFKJcuGrSWszVIa41eJZYgLlg5CKhH72Qw7xQi0F1RzE23wBHhviqksdKtjXSBR2t
JenGgfpO+Lwp9NPXYvDbwW7Erg+dEDgNrgPx1fomIHsKb9sBeimcCBPMr9cs/15sRoVJrHpYwzIj
RrhBMs0ZNxf15CcrCufRMo8zYTP186vOdalrdkLoN6lLMPtQbCckbKXb4sxa7j2UQibE8XpO2yux
P9umek8SQ5vlnb6f6K7SFaglfFk7M4Brz0TEaRZTUOV66jDfdkhGGr9VleR1V5pcNBiKx/rsHP3R
t8y8pCg2k4LIdyOUmUovgwg1zS4DP552YzdUxKDDMCnuzBbK/s6CBh7t49TrYeMUAv7xMTag2WEq
8Kh3fT7f0Y0qs3/CtdBX9+xSqrEJq7C/IV1X/9yxYX0PwLSx22eThDeWovV14K8SjyT4eqvcW22M
R1I4yD6Cj9B/Cxsxe55jKnrHqCUtv1HrnoWyElsmS6TTTXDNjkhA26w874c6js1rbcSyCcOmN95L
CjS61l0d924GlfaG7JNc/NqZQNYb/NLUAAGEZ32Fd+lBQOqiBw0+0IugDPJjkPbJNhVxSZvJr1lm
C2YywQsh7eoqatNKcWNR99/GLGpfoHHkr5f32jNbLSpeGmG0xDjcLPv1GhbtGlnkoY2owLQT6sy7
VBDjt8tXOd2N6P0aINkKOxE+ZPNd/Lahh6MP6W7gKoKBT3t542OhU0bbyxc5fRTU1upc7mExhuJz
sc9KDcGdo8r+UdCwdY2yY4or1lon9MyjwHhBF8VLszj3LiqkiKyhJMB5xI5xdz9ojSaSgTmkD3WR
587lBzoFfPAsg7fG6QXQANrC8VvzkxS20Fgldt4TOGT7FQ29gqSlHz2JalfTKATpBiaH/lwKld/v
g7yo3ct3cGJRALLJqKHWhd8n4nm0OA5A1FO1tu4Tu+vIT32k60ziU91K2OYDWnoq2X9+8NDT0f2K
Iap+JXSImXeW6pdugeKJU6E/hSulzSLge67oDRxoFZwK5o4DuOLxe8kDs60GzKsgJNXqC8FkGTwl
jWA9Pc9KdqZUVX/2bVIoUKowzqJ5TvwIMcc9TCjieNPvWiCOX1RSOEdCroLs++WXdqZ8NaC/WCqd
JpH+6pJYAfNlNKQOVroUa1F2Y0i+B0M8Io2yriWEWNkI2xgeKlnGyGk9g9jcsW7etIHIGzcrBK2x
m0jpvqOBqx66rp5mBrU8kkTItogqVZqmXSLPUZg4OaH/MkrSYneCFcQHndDEchMUJcKMsi2LemVK
noEnZucGE4ICoBzjsEC9iVvwW2SHcBTiGAZE3MTKbebV3Vs1Vv0D1V7h2V0q4y2vzhFnWd0UIUZm
hfokBIPewJNSBlfpLVM4aFLcPgY6aOLGLLEfszNkBuraDJ6/+uPaFAstAD76vfQSTWux9IB8le1g
AdMmcxMM97DpyVTIbyZFNH6qO8yqcT8kpDeewm8BR93tGHdyurI0nTlX0SEQAahlKnKM5xZTti2w
+vDxquCI31vCNeKasqSdq3g/E4WSwI6tZPw2NHmsY5U+Db2bgqF8r6cs/nF5cp7pK1Kl406hcjig
zbo0YesS7MNi6A62VjXY/xVNvpGxY7z2ZZzkI6UwDpJZim6cheNDEwXDC1Ye6FukWLg3Ms9zeiTN
Lhj8uKfAj7ekjuo7OhMqMV6yuDLb5kPKYuxAZ1nSkQ8AFCy12pIAF6XH7cjuYkWd9fXNAXIZwkVS
KZ5VOVk7aM9zYXE9Wpcg6xIbIo3MxSh1LaLB1BsSWweZuIP2WuzLZhz2K0NwZkpyJjNNwD3s1ozl
cWkq/dSK/DCxwzABc/CGGuab5Gs4b5eDMOG/zeeQbQxC4uE4ih1h1Rp9lK8+KYQra+npG8YEnMMS
7pG056QlFWYyCDyjtxHRPLYwcpVy062TZnzVJk25guoYvqw8+/wKj18xBzMajx89Yrrbiz2t9Kpc
wdmY/KHOEt6TGs04+6z0qYw48pVBot5qcxKuqKqd00RadCAEtneUBHXlRhiF9AF3/3GPpQon/ckz
VgC/M2Q1/Fo4h86QNm2WZQfRIuBFgMFNCEFl1mRjyUT+EHwjiL8is58CN60s/aeuFJnMcaupHjR0
Cb/0OK1iB8s6U3N6E5Yl/jIxQklPwRNhgg4K7SefFVYA9+V3P6l8HINH40fV6+Lgtuh5/x/gPGRm
1i2GFRiAdZph+K3gGqPKkv0AbK2Oc0ieihcI3e2Y+0PDjmMov8JRqB/rtvdfK+BEaOSVIN9aY5UP
K+DHmfGWuRVrLh7oki7Rt1oW62gYZSBpGqT7Bs0SUqZGvQY5XyNnnNmbcOSfOae0gOd9Vz5+aFkJ
CXOocIKrp0jfkobQXGWTnjxpRhw+SVhZtBvKLLLTpLQlPkOq7xNF869rSS/2BjH0B3q92V1sNYRr
kBhzEARiWSSOA/EKoDdXTYuPYGbSYevInsACt6hUmwBuVoPTHgHGvfhVGeoGNZ7YXOcR9j1GLQRI
U7viQEyBumZKeuaDp5gEDjUVWIZUsMfvqBU9pZqUnC6pUXUjCzkOHNsY+gYW8GZu3Acw/KFUR1MD
8cgorR9d1PUvltjhNN/BKzSRg2X1jUBad+DQjcWNMSHVC5cFv5KUlfX/dD3GeI5aD/+P2eVkuR4b
dTcROMNCqRAlesO52nd0qRr/H6MBMMfyp2nSzAY5fiUkJ4HbdAh7TD/vngiNQbxKE+htoGB5aEh6
43hGRtQmyzRrxQnkDOWTXY2GHd1N7ILZfI6vrcMYTwTWDDJK8YfScBy5rnUiGRuETL+ghkSYPuQe
UZPM7fvEgsywiTylfEEDoO9CwmI/lfFUrSGW525LwyKZ8s6YQecl+ciXrYrGWp4Q7mqitevFHusH
NfM4HceWAgtLjn6oFbkkMulWDjcgPbexGA8uhjAG0aJpgZ7Nr9fY5WcWE03iswHEZ//gCzp+W8IA
OSYOULpMUTs9pUACLtCVdohNemSXN6ozl+IUiYfeTEWzpI+15rcFVB8lBQ6uV9P6wcuhwvnAIQ0p
vs17fa3q+HA0PF4O4NaaHyeZj070Yt0KvLb2ykBt7KFIVAJn+DxdizZgdAgkv7hDT00GZhwUSJ+E
vKHlUOkeEsyauNo4qoAMctzZn0sYIEQ7im3woJg5OchlJUujg1CwSzdmNOEWb0Tj50lWCg5v1Dka
ypZUNO7MrlH0bUNn5BuEJImk+br+nCBwfJUE6SeJV+JrI3Xit0qvr+jOJdupK+POnSwCQdAlTyIO
daXKxtIkpb/LI6MWtx617afaqkViW3IRFmVT8gEA7EXW5ETSnJQhJJDbbaHo6Kp1Qhp0pAZa3rvU
IzHcxYk1SCSQgDtt5nYgSRRZaiF4FAl6BmDO4snuErkBgYTA9Bp6lVwiDfKHH73O69tE/dAMsH66
6bM2EuOBfBWVE78eCmzGjV5C1uiV4Vcis6DsVLgMI9pMPXlWfJ30nctz6bQBwEf04b1OH3Hmkx9P
WwTjKJxUADrep3fg9Kw6amX12yLW5D3+Hz6qwKFeWdU+dtbFrJIhXcEbQsojYjZ0fNW4H9qprqil
LFKgtjDHuxsNofnDFIk6WCE5g06NFhL+sdDte/otDo3IdpcoqfypEi0CiEtPPfjInDjLiaV1k4ET
rJSfZ9inH5wmA9NcEuGkpVMe8ZWp0ALt2gZqdtcQSfJmv0lo/MxMHnhMJixrQHCFevQ+pwC8STp9
2EmBh3ru8ih9mAMtXhjWmbjTY81Em385THHRi3IYzJRnLcolByysyxxSz8D1+wIRUFmqGqE3g6g8
jjDgn0dyC2XXlDKJvhR04O+kBuM0g8w9JNOQYHBw8CKPnoPQIyGxxZuduraT6ltF6jAn8YpKEBxJ
w5cC4TCnTnpuCvlSatmG1pxmR+45Ys4xtM3QUt7CqUccOcVxdF+NuvezbrK23fqWPt6rqlxekZIX
qBzlFOG9aWDIrhQOZ+YwLR4IXBxXkIosG4OQt308UsraVieCp8pcad5AfkiMT31iOOn40FoJ1ihW
p/uQMrsa0nmnlQidb047+L2MDQBukZtqA0DHI/uQTRJyR/ITjpkry/0ZoAuy0VxrgBNAr1pibb2f
i4Gpwv+UHOFx2mtfAGV33n76lRA6htHG2vVOsb0jctPSai+Psq6VW8hNzrfD4/vj4bDbuPa+3zif
+s0K9ejMSnB0rWWRMfooCsT5Wtfb5y0X2u12v56uP61c5kyjfb6MSk2LtRn0sMVg5b3o1zDhSYR3
65fhhpjHBwK+rpPtYGPRY9cOkZNOfsA8xXdI09paXy9/wGcWk2OUed7Tf9uzc4iPfSiBMqebH4+b
w1fb/fRp5RKnZcHxJRYVSFUYbeXPl4g3xiZx3pEru++o7jdP8TZ0sKxamScfi87xonR8wUVxqps+
TptgaDbe5+7kNE5hJ7fKAWNkR3GybXlr3Uk74THeD/tgi0v61trl28SV3HyrubhJbbLbcU+utSOu
LN0nb8IAFYafxFfDagmydfyyvTqE5I2vjl0lQnrwjKi+QnfKuaIw1s6Qpwc7LkBree5ng81Qji2u
pZT03dj0bTPDHM31BqF8o7MlPYdeEH0T1JaTnebjBo8pXP+EeoeACfoZ2m0gT9IbZdAvvWpJ6BqV
6VkrjfE90OvmEx2k6fPK/Dg5sdBCYREBbpyP3TAlj++U43hj1OQI24oAdW43+U3Z221PyMZWlcox
vJUi1HBOIRUZDh3V5PUYeAw9fXDOU3QusHKc7JwW0Lhpo7DN7wljVdZAjpO13AB3AXgiywnCEfXt
8U1m7A+MnoKIn7i97wPA8a9RS9EJWansfTa0qTNsY9DHn4QGRq/dJGLghTUBZw++rkCyCWbLIjsx
khJpjtSn/kHsCgjlfYth4gEfSs7U1oyWqFbT3cP7x36Ls5OB3FItkDBhmxR3DuZeZuHKakKb0RQg
ku4sJZ/UldrrdFHAYBlhC14LJsMBver4YVWjyYw+hpVWd6l66CKJ7pxSqlszMDrgz8R0kH92bith
ZRe09BMstOGIz6AkrMyNeZYefcrznUAdZPOcv+nlkt9Q1ypJRhkYtOlXk5b5RtbqXSALV37oSzu5
G7ZQvw7GmPVOOaU0X5O1Xfyjnjq9B2RlENdhoiyH3qOUyGtjvge57u96GOyzJ7Ksf9V91SQM2E8l
G5IRdb0hsgP6+B71okQ+CtyYh5mE5JDjOx36zDP2tR+It5ZKt9prxeCm6rV2GxKHjVPUMOySEsh2
9EDaabuKeFPEyZzOW20hhPluWlY4RdRNuTUzTD5yscGpPDfla7OqmtfLL/50peJBacQgv5iJih9b
/2/bQhQhR64tjbNGbXnPmL12bpO3xjYZxfLxzy8F7sREIzQL/HixWmPPFFdNiFalVXtoCWSRb4sG
cwP0dPn+8qU+bLKPhxJQBDB0binwZB/l7G+P1RjC6JdlRE2ZTTjWlv3IMQpZQFpJnYvW3nA4T5Xq
RmlL08aQYCCVh2+yl2YDPGEYN+gWSFsFH/4mFkl7mPIES4Q+Lz/LCppDQspLx/Ql9SENUuGeNpT0
4NOMs5MoLPZq2fnbIU7bBGuRTDwo+lgeMmJEbsoxL9YIRieAOX3QueqcjzJQz5d4mTRi7Alqn9qx
MervYpAlmYObmPAQk8icb+HrdsIuGWpyWQPg7HAPXkWR2CcFTWYO+EjeMbssVRsoRtoPTesHGynT
tMIZelXcF5KJ3LHsDfqpeZForzIxsz8vD9fpmsv+JUk0FeZPD+zteBlSLBb7YIpxqiKu9k5qvQHD
W6M/WJMcQ1u2wCuncG3JOX9R7DoQu0KoWxbtpG9gz0ikEhTtvnkAVSFmMuSz1PvY+DrFw/SsNuZq
bpx8ss7BZlXnrjFnT8S8889/m5hhjpsnmHYGYybO96QeSPui4oSNNpRjiReruT3xP5z3Bdw1RxmD
pl4McGxppQoVZSSsdd9ON+W5jc6mzCQCEV/CRoqKrWqfoKvWQq5VQgbZET4hrnyQp0cIKLww/CAH
6HAQ6FgdPzdxFnGcdlgG5GNl3tRh6r+McpnY6MyCQ2PVmuPFqXqXY7r3MKpQefEYGm70qqu32JCN
K9XwmVWP+4ChgIcAdIWly347hX2PyV9qS2EbfdWjFOdrX/e+ib5FeXJ5cp+2N2f28m8XWxRoIzYT
TDM+UN/yBjcI9StkP1uaHD0WPnVG5yb8yghj+2XiLpImu5Xrn5lylFzcgEJv0yIg5fjVK0kMaZmT
ol2OUfoUaSW1Bw5FCBLYXApynj+P8DbuiW9p3RCfti0pvjUGaqn8XPfauFJgnZlvrFYoIoAS5hm3
AHWFqiulTAkyO5agQPm6oO01jOnX5tu5EcYcwqLeBOZBzH780AZh7HLQWdAgwHJIDDLrR3mUqy9B
P2cGdxk2LVHOfHXzNM12qE2VcKOY3NbQi3WwqZU44RdUvLPiTPQjGiZpUrqXR+bMq/jYCBGJzA3P
JfEnaFmYMoOB8TUQ9Aaf3ms9LrXD5auceRO0lzB9xuld5v8sFle0R6OhhmTxjCb+YFMXkiyXRIgF
SBNeqeLOPRClJGcedXbjX4JEZm7BgLBYS0gfsK5VnBV9TJCy6enyE5058syiBWg/KvEXbFHzffy2
iGp+WGSWikfVQDjIE74QabQRvcjUQU8pC8eghyGXDvXYbYN8CrAv6YIesmhbDi/UwnXm4gbXBq7Q
FvAxJ98cvY2FIXkM6U6FwBcEBd2Uyzd97t3ADIX4A1kd5GYept/umSgKDAmJZrbzCU61WavWNaZL
a1lbZwabtgS9GgQnqNGWCoU8yGWTeNjcjiQ/w9xQrF1FUNMSOvckrXzJJxl+eJtjxwE6ydcBELXs
B1caXlYBpBaYcT2HhPkkQ32V3WcpDr1JLmF6OSmTY2a5cSsr5CkS+i4QXKta97T5BacVO4riymo+
DZAEVzC5c3eH3JHlHccdhSbFYqeVCohEgFkZNreV125oiIvv8uTrP+bQW/N29ERDP0SIQu+KSFFz
t0my7rHBtDKzdWZLbSupSNC6aQxUSIrMdNtUkNWFzR/PC1xdYL/T78fYZnnoyP0QMB8ukw20WB1a
GZXzpKxt8qdYIV1fAnxM1kM8VMiqOp59ao7ENxvays7ECnf/bsDzuZhaRyYlEAZ2GDoGLnV3UV4H
dzk20IkDuBh8xQX68yQJigMTrlhbok+PfMhoSGNFHczc4cx9fE84AFcwn1UswXKj/1SozeyuWMa/
8Ciftmo/tntSoVwhSt8bTtmuOljFrpdo/1wegFME0ACVU6lMDNpM3MxiqxhQu9dIcEocQnQRzn2S
uLSao4eKbs1j5pPlnhi47UbdOCKb6N9iU/4k97hOmVWn/qrEEvk+PDVXL/PpIMVKuYIdnhaqEEIw
akEhDN9Q1RYTGd9mSysyhk0QIEk3dW7eYg5sXSfKQPQREs2dkPTmSvP1zEUZE9rK80sBVVoUDVOR
dbXWYiNWexN7E55ut1jQNLtyyEe79ITMyQNsFf58KGCXoIWedS0yhfnxlOgCPZYxkCT+pCmbH0UD
sp1DWP1iFr16h3UpZlKY1pQ4JfmR1LsNSr/PmYaLGxYpXvKqB03wo8Y34U5CLIzZy2SMX1s50z9f
vs/54Y9Pl1DEUCHq0D9pvC9HJE/aWmjEApmCkTbbyhO8G+imysugG+1nnELilRlwZsMjlwNZM6U6
yUmMx/F7KWE/lZHGBdUOJj5bCcGBiaROX1Ce+SlbuZz+KNRofJAEf/g84uLY2GGrS4lba5LghghH
5H1OqRO5FZvbVeVF8Tt2pikmQtFAv/Hy+zndheYNDo4nB1KRUmBR7CfoLyGS0UiTBLGn0vWDO78B
02hNHIT+/FIE09F04ROFBbd4M51GAQ9VlUUEhx0XL1BrU5hRtxmxaF55qjOfBGsnIjP4CIyCvqg6
ApIEfUGkZ2jkONwiaMjNH5Mi+1eCJY6YWWPmjj5AqcQ1x7MzrxNKKcXbXFWhgF0s3rjSJXh2ilhf
SFXp+nVnOZmaxRtL7fyVYvEDmV5MbbAEFanqXDFCJj6eaWYWQa9T52t5cWZiAz0E71mF/nTON22a
TTwoHJkxbp+s7WB4Wu8arEjTvkh0kiEEAS/XDeUmEbN6aQlYNNPNtvXUDHwbY8dKPvhkGOIY77el
a/ly6TkCFsDfCh0X+E2H3MIi7YNDwsrKcmbsIGvAYIHPj758KTMrSgsKU+oVdjxowStRku21wp5w
o5E6+Ai1S3TSKYo+XZ6bpyUfZZEG155ild720hfM9MHx8OIrMJHNPbcA/9woUS/+eRnGZZBfwVtF
mIiX3PGQDRJJ8rVkYQUQjjKyllH/pA8TrToETBOotF8c8IfVDpZalFeFqJVM2IjY4BnyxRQVkxdK
qJllLGynWoaVd/ktnCnEyCKEliIZBCUpJ9+NQLDLSHhGZcuBKXZ4jeuWQ1SIZuFBIk2WHQU9GpCA
UFdxo/qKsW2ltpyTkcokwbPWM/xNVifGt0BM4/vQq1ssUNtkBQc9XdJV6Ka0jelNkE63JASYiUpP
uRARpZEm8k1PAqQ0WNA4o46B8qZJ9GC38lqUk02EacYmB/IFIc8wFjssiy8pRAKxpWleKi6OTTr2
+rCbIszOvlEVBxG69Mok3lktr7Rk6LdVTdZiNyj+Iyxz/RpuyCoDdV4ujz9/BIB8KCA0Ou2r5eef
CpmEhbaM9QnGjQWaWtP4GRdB9DXQiuk9jyFkbC3OUZ4bFwiT3C5v2yegqjTfep5JCEhC9wT1MNar
n4WqUd4QndSqY9aTJNrDBJFfot3wc+VVnlaStNhYGqmjQVoYyOMvoC9hyoqVKODV1pGa09UJfaVR
Gw4y1AFXVUYVqWswbKVK7+9Ky2g0pxML5Q1Xb317+V5O12pN0eFhATxDkAXPPL6VAldpam38VGu/
+G5gR3BttcpPtGTNSk1wurhwIYjf7K6wOeGVH19ICIwwZXpxoar3bEmKI/gOdCkuP865q8xnExU6
JOyGpYEBlufNGIdcJRp0lpEc93Ifo9mV1fn0KiySzDm0qPPavNTjRj079hDJMfhmq7j4uPpXWA9U
f34VRdVpVfFa5h7E4o2VnI3n5ATyX+MsuwYcBMJHa+BefmNnljv6htSvc5lA1W7OD/v7QZ/sLkUq
PfTZfWzdhsXQv/ugz05VY3rTMy0/+0kTbdBoE0ncTp2dSG3nYB5c2n5W0eDE1O868UNiDeLWWNnf
T6cnBwiJ6pUDBafBJWeEJVryvCRBjKyWb16cyBjJ1cpjZMbNt5X3cPpRznAH2y0tPY2vc/FRKpgO
snzETJ0QCq9UTVK8iSS5voJ1Hbl9NJBCL7Bd2PC8ZcfTg/q5rSv/leJV/mN7Egw4OOQBTfHsVAGL
MYkyIIKelhBbHfQjVZyGgy778X7lkU9bMaBEPO0MtmowPRaP7Avt6MUlprGZXMUvFgXAJjRpx+Ac
DoFMFSNQCBIf4qZr3xSOkg7mPt2PyzdxOsKg+Ryg+A8uBRgFHk8/ZO3oX9kfERrp4TYYOR4CYLRE
TJRrb/UMqjCbDxFDTN1NiuySF0RQH+ttSkihGeSkWWl5MsNpYdJI18T7ZHhNB5r2K8knI9wAWqm3
40gtYHuiCnNRJX4W80Sxo/kx1WZkrHzu5+7Omhcu6MiEoStLZ4gp6bGKI2oRLqSJ53KHn91ORgv+
3ECoeu7rtLqKxE4MbV9BOwgnzd9hM/9oZibarZElidyhiWjRy+NzutYBAfJRyLOIAk7QYnzITUkC
oYlTux7aBGKpmh503OT/dBuaacAo0QAbOTZay2eXhqgROaZmNl0o4UeRhPk1TfOJxr4mrgBtJw/E
peiDmiJaPq63nATYbqpFBtHPtnryC7tI8Xec0/8YWsaRVkM3yD6P3JI/HE/rzBOwoO7JIkAaVOxh
GGI9X5mGc3lw5oPpUfkD4g4gBSzFFwzFe/EBh4kxDR4eknZiZsNLGYfKi4IV6quh1OIBAYK+8XWx
2g+kC+AQOOV/PmpAw3P8Jd+wyE0cP2TodVae6Zyv4KbMgKqV7QqzJd8oJ4fs8pOeHIgYL3Nm9c9N
//kTPr4UTM80EGoMbGQ5h8GXbjJZImHtKqAsV5pV9+Z5eBYvlh7jzFNkadIx4Dq+XI0xkVV0nI9T
bAUQb1mZg1hovJfjqNvFZavaJD0WW43wF9ow8B0ker8btszQxWS+e7z88NJHRXF6PzQPYAnQg1pu
TmbPnmOWJOwAE5DC0rdYD9sgeSLcl0zuLVuLBxJZhlTx77kBciFHqLffkwqIbmPmivoW+vCDd4Hm
99+nRhmvaWC3uxKzHdlOKV7Q0KQZO55faCPeFHTfpw3qxqlhb0iIo5x8qX2Ec6E3KMlKUXsioKVV
N4iQoIkBxZJlF0hj9Rx4uAjbqt/jieI1PX6/RtWP6RW1J5TtjPXXxiwAYyDRF4iBbnpCmNysUePQ
CfRcvqsFC3X0BEPhusX3jECJLDDf02Ds9noxJALRYdFEtAQcc7T8nV7d0bIyI7yde1y2rapVAhse
gfA9MsL+Wo/w37sKi9pkevo+gd1tbwjfcryiP/uGJxMzWY1fWqNW3vwoF74VYqhlWHNpQb5p5diw
2AZa4Y58XoFMd7Uv8E2mQCpvutm1yim6BrtGeqKh52g+4dZOVDP3D5MYhLtBxUhrl/p6MG1KeQ4q
MvMCLwpiGUVHqGXrW0p6Bw+IaPRLQeSuuhFbkWg4YUTNed8EKmuUhFs0NN10IGSsTUZdd1utJLkt
iSbsWbEhZZgGEL9oS/+5+NqleSoTIVBPEDSbaHiGxS+rjoHnxQupJmnmtFZD/A9M/MrY5AhTSgcR
H10OTRoxIastA++cfiza14nE0GeyBehGRUXZZNuEWeJDES6G3LWIJc2vpgILMixXsxQb5ZZ9jcQP
vianw1C32zDLdM3Bkp4uHplcZMYNWYG5IAdneXD0WbbqxMaUvEVTPfBNkxIhb/zBlL4qUm5lG9/S
yOyCu9W+tlY6iTgsdxSZYM8x2oOhz98AOtvhyRLb8jXGTA5GIfwrZggH0Bt6AqJkN1KNwiKkfgqg
Yindg9hgPG1ngVHNXg50IOARBsUcuB7jccL3FGx8rzdeMKCJclsJLPOumKruRuFt8s8Z/hzRqHTq
5E5onUniLaceWUkyR34wEY2Z6Reb7pjnBNUADLMCX14KzuxegI4shHDPcDFbHqMgCk2071VMg8XC
vM+zZHiqa9FaucppLYK6GvYvBzZTn7exxcYCqCCnYhClttDTXeinradaJA6Lz5qvbY1Me4WwcxOZ
Ez5cGNqP5JTiUCPeV2m3ghadlIc4ipFogOaQ5iBnx8VCLMmF2fQyoj1PGb0fFkkiTpZP9XWpE4r1
p6+WEQf4MeGNs9VYCzC/V8s+oeqbbfELY1coiferqI0/9sWncTYfaKh4EUPT4z7eWVRr1Iyapg2Z
q0287VVffQ7D2l85bZ95bVQeHLXph8AqW3acMZAln6AAEam8LibgpZq2ZOLNFufGyrnpdEIi9Ji9
QGDkYaC6dKmsFBrmBqnXtmZOuhOHxrj1Cnivl8fmlI/DiNAbhSIxb8sgUMevrdXqoI5CQtItnGCI
2MpASuxJjCfTbT224g2K1Z58Jqp28tSisf+caFGB2V+kQL/1irI9tEqbdCsfypmnpyymKUiNAIry
QVj97fBcB2WiVl2P0UuV6S4aXNONJfyXLj/9mavg0wANCzIMLYrlw3vTEFVRTDvF8omeEcWGstIi
OOnyVU4bi7NcGl4VGya+tGAOx+9YLgwjlPM5l6wPsf0egvgp6WWdCB1UIl6gJntAQOuTNChEp2Qa
ulNZaAL82QvtwZCS6GVoS4L9wOGtZyWxdGgrVb9yk6cVL6969twGOdZoa8jH96hCmpjaBOxBKhEG
2+Hs2s73yoIfhuqnadDGF5iC+IiRXbxJZVk6XH5J54YCt4zZSYVaFKLO8fVjuaxJlAUcNhKJHESr
7e/EJJFWpvuZz5cmOxA8gBnHoiW7WGtjvesjCUCTZOxdNEaqA7CMcrQy1s53p3Sv2RIDZJdew8wv
W/IxCV5OPCLfOUNEY30IiDt6jSZrfGlDLdjLJPQ8tK0Uf/I9P8QAXtY/t7USRSvD+kGZPC5wuQsF
KjPdW4tvdTGuQYFLshdCkdFxlwuvRm8SvwRx2/yAmxhCRcOeot70ZZ+Z1/jCKa9SX0bBVaeHY2Kn
ZqM+efRlXqQ4J7Eyi9EHJHLeHsbGGAI3wdj2J2oXOKMykO51Yo1FvZ2mXnyLm35Q8LXxAe3Jskh/
mV5fyU7u54GwCdVJf7k8fU4HVqa9QpcF6uJsZbt4zCbSh0KC/2Oj44kczhUqLpWR/AUps7lyqdMv
ZYZ0VTqXSMagSy5oAhqAMUI7HKZHRQnlq0lsW9co1drfFFGu3pUp0epuTozwF8CIAgZ4r2Fjcvlx
T09tWK2yd0O8mWGm5T3oVTmieCEXayA6/TWLyNsgBKjeKkapfJODeNiqXhm/Xr7ofOo8nkosyAg2
GFFw7RPGHgkcNXMJF2FzqqGIer2mfcbdTbutvXCioInXHABOLRNn4QyrPwNKY8RaNnXjSg7FREU0
EcdS+ZSaE/ne0pSS0Ff6ZqscRl/xKyIGFeExkC20umZcJE+GlbWk6TVJ8BD2HkeLvBBweJMgeT3F
JIk4SoOmwB4q7JcPtJjKn3mdVY/B1Oe0/7Qg/ErYmIVXLrlbDzWeA0SUZnSsWDSEFqa4ECVu4edx
fDN4sS5sSDItUSq2BWklpSmkkqOrkGUczjzqL8EY62wfEWWublhaMV4uKzJ2wykev1RCZQQz89Jr
94NPsbLJWLPWJJsnnwY9QT58Go+wazhnzD//bSutNPJ0yd4kVm+q6xtwshZRAtnfKnoE5/IMOeka
AVd8VHgIfPgOl91VH8WjKYZdC55tJLexjGh19mur9qQ6lHuOtz5CCUO+8/IYp8jL1z7ZQLj2HDbC
AgBayn+PHxPZpeCjZMaziCbJFcyD0uYXlP/apv7t5/Dv/nv+8F/Tvf7nf/DnnzkBW6EfNIs//vM2
/Emgbf6r+Y/51/7nrx3/0j/vi/fsqane35vb78Xybx79Iv/+v67vfG++H/2BE3rYjJ/a92p8fK/b
pPm4CHc6/83/6w//9v7xrzyPxfs//iKWI2vmf80nTeyvf/3o8PaPv6jRf3vh87//rx/efU/5PbvK
vzfh95PfeP9eN/yy9XfqKNjFkAABWZlqf/2tf//4ifJ3yqu5wIJIwKioLJcZ5+/gH3+p+t/R1/BT
in+oaJg7//W3Om8/fiT/nbKXnROXXWbS/KP/fvKjMfrfMftb1qYPeZg1Nf/w8cIlgkXMwKSh44BO
U3Npp9NqqIXxTA2AXMiBzHVIS2ZWiSvF5FIa/XGZ2SFjtu/DxWXJraOkI7LFw3+XSKT2UZdr8bXU
RUFkvyurR2/I2xcZ8Oi61fJC3GRNhki/Ey0SbCNzGOegJkP8HNTsYIQVdyTUgPuQU69j4XStZXr6
HMRjkl7HGh4GG8yDtDur7+gOA7BDZc7bIcpdRe7+k7332JJb16Jsf6hwi950GTa9k5SSOhyy9J4g
AX59Teq+V6WMzJExVO3qHh2JQRBmY+1lgjmityu+VLFpPs1lhjitIBHzoGcftlBajeFT1iBjpsfu
GluiVPOrrsC5auMMRXDHtoot2V8z5f/7Hn+P/8nBsQ4MlR2kJYe1ibRo/T5/7UD0QmoXGijwU7xs
epyQ/SV4cuqPict8+58nH/7vB50cza8edLLVLSnnxDzwIHw9n3VLFnEZRJ6N/8Fs76CCRUhYLke8
At9/7OlpzLTmjsIkB0ml5RKcFB8JYY6TXRsowzSF1oS0Ywe6T1Z47Md7Z0KkZrmjf2a/e6XZW59K
7wBwnxYmh+PJhtdBL47DWcVYhspwdeDIdkXpIyjRlXXfQbSoo8H3uAoX1rJNu7E5KO2025LFcuZS
/KeU/bsyQLED8ZVrJJC5v1qBvPzAQ1UTu1wpEY0eBk9bKNXuDVikpaLMVp0d4fMJSKnhOt8GSTKr
rTOU1U2X5W52TKYyrPbGKI1rGBK0Wey4189ZM8ePTlfIByGbUF+2vUm26lSsCcUODgf64ORStxTu
HtzEMRBlHcm5JO+9b9xP5eIM3wdbkkdnk/zEweu739fdxtgblWniKt07niZZN9ePbTKBB0K2qvBX
wAZjD8Q0gE9OJbZToTvkX7kRG92Zk/L0UF5HjKstbWG66pTnp0Wk55NWraWICMyTSDu97pOOhf7e
Kuucc88r0uD6LAyuqNoALigaT55VIWT1Eu74eEqZ5aYNx8DbBIMcr22SZ+5pEOGp4mPYMviWcSsK
0e6QOPQP+Dssxx4T8JLajqxE104bQtN7zHO5p2xV4dC9fn8hnWwUiL+4Iq8iCNhL4BGnIFxAEE9B
ZC7OBbWYD1Ue4vcwLCRisWG2j2hg52b3/hNfOf3xSLQQSB65rVHLn+bFyLQHhNX4JXSssUe39INf
sVXV01fd9kkdAcdhJN8ZaXlEGB0a0ewVcbDL3EF+s3u7+Diu7libScT6olsyDM1m1Ncu5sPV9DEV
DrQmLcPs3FlzcqKtA7XmvWCFBAjF3nMCqS16GvPY4ZOyQh47G19IHDVqVvz7o/NqY6MzufID6JVz
gUWZ93Jd6wmrxXKBTLI4WO6MxMftMHx+6sQy3pfWeuNp1XhmD391b+bdWBh0kqGZYAXjrpPkr9PC
BWEQlqxEZMCmRKiCL0h+cMNuFTM0sv3itHpZonnwExuGoSqnw0DiKQeLZ+cf3n//N4YZFbLzBy0A
FDntwzl6WpPiGtyhbR7mjfayp6Uen5uDbz4Gw1YkIUjQmGcv37hySzzv3JbAxmUyLkqvaHZFgU58
k9qxX0RZ4jhfp1mVF7EFuRdTNuRzU1GlPwAis9umDApkgUFMf9DHmfj/Yggo3yBOmFz5TnlMuiE6
K7UJk+zKdNy6JLRdUOck//4UbnkW9/YVgedEezkCbdKTChH2IoLOPd77zVxFdHbs5/ff5fR6wsxa
qTisGoM145yudR/dk7koxtm002ovvKE4dKNZHePOXm6VVyRH25HE7VZ+fPH+k99YSBSfXGORFcA+
OdUZWoSZu9hSi0gXUPavmhKWBHZGzQ0cKPHZ12uW7wyX/eH9x77iIK1vjI4WjSnWadDoT2bWkHSG
dIL1mJkze4MpXbntc0iWWeHlj4IDE9HpmBwGaePr57f9FUIPeSxMT22X0h8vzXLWN26Cqf0Ide8c
yPvGds/Fnt9oQ1KA6H9SrhGAimArD5KNbPPqvvA8+ZDgAbl2MpfpuifZd9y/PyBvzYC15cFuRvn0
6oBRtcrs2saKiM21QuQ6LFcOHvTfazT8cOfsYZvBXb1BB6k/v//kt2YAoAnH2h+E6hQNnOyuQ2xH
oxlc29qVvc0sbOcJcq7Tk+MsvXiXBrl8/OenMuuAa6BjrGwg++W6wrm9n0qFMVpnVFlkzF3yZZ6q
ztz19gyfwEX2CoY0LefSev64N59UhAF8AlxTKVDXu9/LB/eqr2bpdWQP6MUJmHTNcBxEZ5kHz6u7
y6RuYhfRp9GKHe1H85LwB3u6xHJY/NajFiKaK+QCx47Mkd+ZFefJkeiswNwkBZHXG0kHk/ZjqJfv
mHUt1jGU3RDjbgILCQDZ6UoIqfEy780yCD4EiVNNEQHYgzyajnT1xWBVNONVtQz1ZrC9vrkaCj24
e92Az9sJBee2Q8T80QqUTWygsPzbfJaOPlj9UNLBrnNPRpiYTGNUOgNZKKQWhH2klXSxKq3mcxFL
rzoIrBHuwei2WMyAyacqHDsUpXSNhXUcWuNVnMzzDoXjZFPINilspVpu8qowtoTjztfEMzdXoVbG
bRjmzlHjuHURaNle5Ch1brvRsO4me+Z++f5ce+MUY+NGv4UIANHO6R6uLTcZ6gl+v2XU3k86RTMO
Ct10pi227linEwtMnb2M4UAtflKSOGGvNF+fkittuWkgKMBzcPZg2BHdmm2DuNHXxMXa3jYgDnqT
Fb5x5rb35ntCzIFuC0eVrubLqT3Ohcy0BvfzcmF+Ni09bHJ8ZM/wct6q2rlJrTwqlMtrE+zlY7i/
VQbXZtCE1vX2Tjk3NNYl9jOxU+21KzHM0FUbXjT0Qg+u1Wf7oFPZvTUs4UWbFUSdVLqvP6F7hWpv
4D8YmqmTRDo/21R5vamy0kkUWBEc9pjTnqgOjSIbCdwmTtHnoEDUvYOQkD+3zZzcLjo0wWnzZzUa
3plT9VXzciU8g/hzqPPkFXl8OUZoGMOwSQnoRK3iHksrIevFm+eDqvr6GC5YRWO4DteF5ulXtKgD
PL98vu0bSSxwnXbnhEGvZwY/BwUSR9lamJ8qTXGA0llWd9RKIpi2VQODIa1xWHx/nb1xZVkJBHBp
iVSF5H7a0immvqc6JH0deDzby94kTrDXCreObrIOFcne9zP3fVKODdrHfT7jJUbQ+hZBXOPsS7Tm
u7W7USH871JjkzXlg+Uv/oFYLyeaur768v4PXvf6l0uW3/vn5ok0BXv5k8vKXGRVM46gA/PcfHc4
CdqoNATCNFcV45nBeX3Mgu6SNsqcsNbEUevljEgqpxGmZmwWZOB3cunLDCGF/bHThvcxa1aNsqu9
7++/4JvzEDM31KMohklQOy2zKlC3XqE7qMP0o0/rZU+fhN3ZKox6U+oCRxl4VeZGcJlaMwudOrKh
TqWokDLUL67XnuFivjXkXKBXR028wMxTJ/3abhSELGoM1eAzmnQKDEq0c99Ec6biM0XVWxPSAfqh
GwYMxKZ8sgzt1AMWCBl0qxb2o5wVqjg7Vx0lR2ikYXFsyCsvtm3AXZtAq7rUu9hIrYzsxWDsNzSd
VEmKnpMdfG9J1WeCkTC7RGoz5ndhR5rcHr08AVTa9VLz+P63e2PzojkCAgM2Qv/gj9f5X7fNSiTI
/dfF5E/m/DDleX5sAh1GDWYdh6Z3yhsrlsSKAMWdFUSd0sTZvihCLSTzQOaM3MkW3+HPSkpegDm0
9qfLbKjMgkyLaswhoE2ZeCBrergeC87vXdiUcXFj2PPyoegD2H/vj8KrtJA/PwWjBuIfuCBx5Lxc
N9otYtVOiNqlU2cf6AG7YC6JjzrB/RgM/XCcloBrg2GPOyK1ps8tDO8hKkydf+zmQW1yF7P+Y9xi
dvX+L3t93oM78F0Ih1vhXfdkbmW6NUovIXd8SMzli5zp9O6HxjJvskkMy2Fuwz7ZqaybLuJQ29lF
y0Wj/fj+b3hjX/9DOQa8xrCH68PJ4IgYk14/S8CvnS5inhAyopP+zDJ6Y816FtdTOp4kyTAbXz6l
DshLCrABjmY/TNrIpQ+/aSyyFiLReOpMEfPmw4CRgBxomsNOOXlY5YUjvUYakc3UkAqVB9/Guvo8
E6D16Z8HD5iTUUN3wVF9yrEpsJV3zWRdYLieXaQwVclqKrMzEPSrBHAmMKLcVZZLuhESpZN54pfZ
pB18riMVelnUt8v8KZXTYF9kWTN89SrcuC/Iogq3ujTLlXWbt1Eikp/WLCWC07H8FkgTQA2G9O8q
S8gSM7xMbvjH7DUJkc2q0bi9Pf374AB42B7oAMKqU9YL2KIbaEKhoxJ+5i4bQx0h1HDO7HHrxzw5
gIEJAQyh5XigAScVa1l14B4JTxE0xjfDqmHMrMH8aDcpCfOFHM7M5D993tMHgprxGdZUBdh4L2dX
lxZioCYWEdcBNPqqE8+WRZqPvQzykPQqiTISRK5RchebpMTmcMRmK48ygk23bZEtF3KGLuwWQXX0
hiDZd0FvEaWUOBeNsK8xTMRcPx+H/kzN/cY69wirQorJXKVTfjKHrKVRZuvHImq4M3E77bOj0Ma/
0iHXmUqvlKNm1aNg9fFycNKxF9ItueJCt3Qv+8VNIUP34+79mfXWAkfgBaKGoZD36lxbsLN1ZjxA
CdWIw22vPIKe2tBe7QIqQlL//WFw6On4o4oPsYJ5+UpqcY2qL7WIWhIurzNyYy+aAVzJaZLwTM3/
1jdiieMSwobCwXDyjfBjgqsEDz1a3IC0AbMfLsqxcs4AZ2+UkbBckAET+PanRfPyhQoiJYliYzeZ
Mn/cUPH3+2YZaSAPj2rAVm/K/tUDihY4jhVwazBw/RPk8PKJLmrZFh5lAiOrhernqPbOHYU6M8Nf
zwrYQnh8/uF7cnc9KVRNbLgBOjjJJolzpSH8mBzJxfR3pp8mh/cnxesvxbPoT7Lrsw9wI3r5RjLH
bUxAsNisFhpbiDFdlMAtPLO3vVF8guahs0Qvw2SHkv/yMYXGg6GJyTuKp0H86HGTjJDlJJek285H
mTtZNORl/2gUSX47V2l35eY4yoA3o8ZICEIrcg+VSS9/FHMdPilYEzeOteSfBqOOz9G/3xh+tMm0
5jGtWjscJwVfOTV2VoVMq4GMF26JDa0Vf5xDmrKx9eX94X89hQEN4KdhvkFhHpzuwY4bA42YACWD
4aOFrun3aeFVm9ru1Xr09clTFsyj+++V5MvnnrwjboUduUxM5KVclp3b29/ytsUl1cwxZq7y4FDP
xsdpUK4Z+Xr07sKp+FYV4YJSAdXFfhpRx1rxKM/gRowwE+HlocQP+6/Ujl41fZuXE6XyNI3lcCHE
0Ui79mHQixAfjXYpy0u8U9z8aaknInisJDF/EwGb9Zs+iz3IhP2Ytw9ui1fcpu+FcVt72F/u81Ti
UdHYSfCUQYhxjnz4kkv07Bif1u2Wq1ZsDxOZgHjbURmH7i6EIKg3jbGYVkRZktpRQGSh2AT451NC
D2FfXE5Yp7lb+llENcAfRMDhLouZb0dV2MYGpMv4VUK/ewQi52q7zLN8AKvKrahO+vrH1JjZcDVK
d03adFuniGJlK3fDr9Qkic5M7+vSB/jkrF3bt2NjkWsEL0Q/2x6CxF3Ym+RaJ/HS9IyT1V4BIXZ6
A7Ef0kyxFPMPZZGjh+RGqp6/GLrXflwk7rbKQZ9wFwvTTz5+BKw6vBvmyMMt5FPXr/RSl1qdBHN8
qInUNRROTjOKgyJqpWl+H4VZfw8BKWsKtBT1VcGYLFtDpQJagxDOB3rBCcXLRLlvBjMWq1WoUFcN
1Mrprqkt+wt+QM7PYWhLa6vcyblM4qnBf8ydpkPd1kQcm0brR6CEPVUHwaRw9oZx+dHZsn32ENM4
CyM8x7VrRylOHQ+TRbEa9bNNuLxZ2X61d+sc91Mr70cnquAQhJFpxsEj6lbQVITc7XzIgtQhgYSc
AfuQ9ln5WKFw/jzA1PisdPVgdzK/6DOvN3dBXPW/usEyfxRT1zzHoVjuMeRrCiRmo/szmBUMWtGK
pLl3jLqFGe3Ybb61EWitWYi1b0J101qR1m679MmTZPxgTtIHk/YH8xMAiL1c5m4a2PhW5eRbVyTW
twBf1RpU75Xzfk71nG6taSRLEQtt696PpXowek9D2TAD8TxmOviRt72DZi1I0iebv2tutBqQpxvx
7HiIlNr562ACjqMUE8bHssurG3fEN2NTWUpZu6I37epSOr5kngXJaPLF+gQKu+vFTwg5LYtopMS8
nkkUKXEXMMbbSWfl9yKv5tvS8cfvRa+b/MKfzfyiQ3cXLbXymJymOTw1eZ6aUddnmRuByWp2c1uZ
V6iEen/netIiVdpu2nTvmcrwdgZx7fkuhIO22trEEP3J005rwqMzqJBz18bfHLUIjsTKgW2yaMTo
G4M0XUxJ2vSgsN3yotBf3Cd3EskI7Ou1CZ1XOSRbRwV9eVBBon7WtoA00g0m6r7WwGutMWugEMCu
9lNZ5XWzLbsB+begTfld+oSDEsaa9XLTYi+9bIYK94IDWcnkRbUzfjU7BRu7usqMjk2lCyHAHsXk
EiMdNJpwm35oaCCZ2r7i9xK2C19s+l2Yfv3BlFw20du5s9zgzjNfomzx/e1ipTMav7nKfjWhSRiH
b4j4s1cnzXWN3HmGLRWHX42mnj47kMb5bgugdwTChRoJfA2RdMZdz90YoazuRFk1zkak1vjBgBj9
Wa4Yhew9cyB2uW7gP4xWmW5T4qg/Gd1MDvOUusPdYroaJePiWl/8KY3vM7ZsXLCHTD6CBiwPoU6g
9NQwRTBU7xZbHyAocFwjV3Kmyy5wspZP3pvkeJp1eFcPTfljHMx02s75Mu/cNkcwl2Riflj6zP3e
TeVwZ8xIXKLWmYzvcydLf7UcKgzQ8dXieeCYIrg4K37L3jWedW5YJGBD636A0EVeroDz4ZFANbsM
cRsYS9Q0i+dsLXozjzO+y6RiKNwrNtgc+JeY6o391ukchIlyjL2t60zdfBULWamtkWflh8Seu+AA
0uV8MK1xTPBJKvJHI+jS79zXANLj2Am+EZlcPGdajk8O1ufL0cD/ByGhz+peJfPjMz7P8Z8NqGJL
z7vb3icMHm8OgzzUwBbx7wbpxjMCO7t48uyl/MzOHQbXBi56HiYtbfNj9OIiPRIt00FHnDWqHpbv
x6DEXX3fGRxWZDZn01Nv0J3bcVultdJpmYgr0emY8OolNZFgznaJ//0kMcX2zEbrqC3J0smQql6T
OJzeiC42vg0mYvcomUv9UxcqqVFAgjxfhG6O6tZ2am+JnDANv5KShVUlpsj9VcqhXV66NC2J/8xN
b2vVtnU7lqguoxELT/NoEfTCzmHHxR197Ljfwi2CJUZiGXFLKXBlDp2IvXSbWxq/cdzzqYcKodE7
Y+WPx6vO/PAbD4ht3rwY0n0ajGaz83s7/TgHS28d4sE69Dn2aKWdpJfJzILToqe7WcQ51pAyyFpi
0CWmV9uGKaiPSbCI28EL03QzuE7yY3F0NWwXZ7ZuzRgqG6b/fXMcYpf4G5HW8w9ncewZPM1Gc57W
4drdNHoV7OJEODM2471Hk7F14glXLBl8J8O3+lR6gF/XYdIsu6LKSvq7XZV+xlnCIRbec3Dr7ivH
eLCqBSh6SVDlH8bRpk/J5pB4Fyi0ra+Zjb1jJDwOjkib2r9XpklPVhkx/56ouxRnhtgn4xt1qti2
hmjuEu2E2SZT7mgcSGWdk6M0p/AzjPwE7kQ2DJcSPS0bTNerG7Zmo4+gKi3xbVmb1bYijircVn/Y
Q4NbO3cITjWp3qjC5yiBEUdcWmssXlQUiwy2sekGFZLVsYv3nSOyPPJTNZmYnwWlvI75cj/d3p+/
gGg6RK3nsf8UBks+kT6fl0jIu44gY9stLRgQ4cAEnxysp0x3tr9pVVbwBan5xAbyopFFnr9WpbkI
2HljGVrt1gtz69YbZHgn8nF8bOM0vfXwLL1LU9PXl/XA6rW0jcNFZZvqsa/7MInUlDv4SEwwGzdI
f/RXij+S4Vr8TPJtbMx9EhlmVkyIXJXGDcmdhodEl9aXgnx4Nq1FF862kJ5/W5IjsAkdOdPgTo0t
Aobwdz544pu0aHMai05d2JDE3m1MzlBcM+uk3lvZbEx729bm0cXYiDAmS8B0oVlk7X0Vlt2jNxgq
37qjNSWPrI8Ux7AxiZtNwzosoyIRwZcZokp5SbJFXV6VxIxOUZBJnV/hFtCLh7w0yp6QgzIvLgrX
cG4kxk/mpvU76W6ECXwWWbAO+hsXhyiiDrqqqHadW5KKR95yPR4soWVw8K06ay9VkBfUCUbeJ3sR
G25+CKfegQEl9RiFQqqPZS/yJ2KkQrXraTGQ+z4Ix418bHI+Gg2m0eQtuROxbmaBAXA3hkmxU25e
6K2cwuIZehQK6DhsjE9u5Scf3EZV1qWFgumyUb65bN2irfZjEWrKbKbKfe8XlFh2HOTH0LTn/DKY
5HxTA5nRucIwp4zcxpb1dsZEeYwm5ZdyN3iDv/LRuhAmTbaoY10EfrW1Q8W81q7wrwtlmNXOL4fK
vy4bHEgj6ipJ+ZKKEBv+eQgfzcqfg32jp/jnNI2Jv19UmZSEx7hWfbSkC7O5boL09+TnMb+NYuWG
rAzj1o2tZX043IYtxtbWD05P9YnFtIZCQRp/aOzZBSdpq/vWTNP4orXi/ovRhvUdbO2COARj7g7N
PBWY9pFWSFndmpPaJGL0dr1MaKzTGxiuHUeO08ZtDV1d94sUyW4xYrPftaMiHNRr8mHrzBQFkaFd
a9mXg/aHfe9VBcovCGouK0wW+cZBnSHJJtC53LVxrTY9iJznRoUsawLq5nT5BHu+u3XhstvHlAz3
NsIavqgeijkt2l1glPG0Tcyp66LYRHCFl5zt6KNra/7+/0iWvsBXEJZP41JcRRSJWCqNk+g29GAG
6wza+dalnq43KlICuOCWrR2mvzpI5EsYdV/1MHtcKz20ohh++UUdI6F0SFB4/1L/GsnlDrsqt2lD
IFc/5Vi4dkw9a48UjAn93spMKFuXvPtdC8uNLKOyvr3/vDcIZAi+VnaWZfyhyZ6AlRjiWEXrAOI4
Hr1aY5zqMVrEEo5kt6mfcUrCm+fWbDpm1X0sRNDedTp0dtK1JkztF4TuaRy2XVQK0k4K/H+cMyPy
FszhwSUHTIUTgh/Ky9GHIWk03oCZlyYfBipTWi5RqPIWq4tA3I8txAdZN/rMN3/dNeRwXC1fV8ti
IM8THM1POI+YwzzVbuSVUOa8przn+Blifb4ffORxWWDLZdM16py71Otng6atNFGkXIg6TxFQi/SA
Iqh5dr/k+rIp5uBIas/wZbDqb9Sh8b2quJoPQpyTObzR5ubJBAevYhp4XacOP0WJwHOyZsoe7bYQ
8MefMnUANHQKUzAwYxZ84NJlmY3vQy/7y9SYhsuyVfEvz1PpGSjz9YfHmhDKB90y+tz0CF9+eJUJ
kpBmF9GFmOUl15/q0jbibrcAgKZRrcvP9MfzM9/99fqDBwsph2YtLFUit18+VPRmCKoFj9NOcvsS
WQsXhYU6qHGz9Jo/OJvZ8HpzYbwxo6ZDDXkCxOXkgUYmVddCkRxE0+ybEelh4hDevCiqTc40LzZx
IXE4KdE/glcWAlFxBMUzfQyNrt4vMHYvTSWhKzlZmG5mlK3nOBdvDArHIBMDPgodgFOu35xPQZta
KqEIab2I1JR+bzTXaW7vjc78+f6GtH7VlyAeKg081aAUwi80TjsNszDKStU+rKipaa5JCevFMXdE
6O3sFDevzRg6ybNclEgOdoqjSYQzRR3s3v8Rr6U34DkoQmhm4pjEdWKFGv/a8qHbuV6yskysWI/V
ZWMtXrDp08x5qsx+fhRdZ35V8bSU25pjB/NQ26KwQm0R/BTCCJsze+Ab3fsA2SRtA5KgYTZb6xf6
6/dkdiDaPyKGKYdc2iF/gbFOgdEuRfBQpQ0Ad5W2h6TpAspygpBKaXf7TsbTsc/z6csEFriT7RBv
3x+o1zNj/V20n+BFoXE5JVz3lgptPTIz8rIqt2oZDLRxGnVUEohjuXTnKIivt0aorvQc0JBAe6Wx
+nIcRjEZHRORvnk9B8+aVlWUjeNQUD2sV4JEU13nhYR9g8vyOQeF9R9/OTV5QzYiuh5skzTdXj7c
k9B721hDeZ11f+i7dsZfn2iTfx5SZh6LAJkMqRevyHaely/myj5MuTJ+KKBW3/fk9+1J1xgugtLT
5zQ5r3cgzjeaYSwUmMu0c16+VgFMIYTLASu7PrlzcS7a1nntb5xxHs5Mlzce5dNvQ/O5qtoM+2RL
nyqrN0e8rOEFyWW7jMMa7A1AuHSxOrw/jG/wBXgCk4X6lv40L/bytRIf9dmUGpQMKq2uPBI5n1On
Klv6ijW++lOi5igWMwqyUBjHebF+W1PWbOFZGpt2BEGWPk5NcLmLqJNi2YHYxHtPOsjNSV+cLwmR
OOcU/ObwkC0LCRjuKa3Wlz95ChV00ITVBHaV/6J7NF2ZzWzusWFaLs4Mz6vJTGOab00eBVud/yqG
b0IxV+B9l25oVBvVXY9LRLD152H8BZ287OF1wey1imSpLnPlYFaG9VU6fevwHhh3/dJ31SaoIIZt
bdoX1kObhkl4fP83/iFHvFhwUCawm8TVjHIYAdfJdLFHY4hLY0k3C61B/ZxkCqetGS1HuClBrtU2
EZMuD55Zp/NhVBbeG5CJBljDhR9vle8aCqG610P1YIvfd23XoPvD0WamuG3gk9MFEreYtFr9fiq6
kZgmJ86syEKd1EYKe5z5snLt/kZW2VCQG5KoHXyuVF0IGRs0IUSh9O1Al8I6s1D+HHMnr45SaO1/
MwK4LZ7sNXFccV1tYmpAiszDLDqhtqURFF/BHuxmuwQSh3/wQ7/YFtop2z1n6pq1h8DxBpWP0ti6
NASOE9TuPw3Sz+2vJQ2HJzvL9Q8S0AEP89BZmo038ukjqi/5Na8aC4iBjG6cq1SWDnQWs/RfCTHg
l1xwsNZAdoUzz0l7vyO9oaD6TTfC4KJHOqm/aXs9n6FHvr7WwB/gtma7FPFUkac2hIxUkJnkvm1y
GbfXeSVDdRhqPaTbsnL6Q7YEYvmo+7gG6s7q6gjlDgOFTLbNdmqbpgSjc0OxTdSINhukI7Z2U6Dy
5Qyr6fUqRAEHZxZ7UAwD3VPiztyElH3QkpAktQbdnmI6VnXm7d5fSG89JWQbJHqKmgaO1st9BUzE
zVmsgEipn4CJQx7YTAsBhmdm7avaDd6+tdoLsYMRkO2d7F+C/25hi5Jt5rZNt8TMmRHGIeR6V2Pd
HPJEYWW+dotwRHWGy97NCnf//pu+qg/4BYwnIm2IUGTsnMyu2ajR4Sz8AsdqxH5wSGjwkZ1dj75K
JiC8Ue2wfw8PFo3C+/cfvQ7iyxXrwIFbg2/pgqz9+JeDjPF+L41M0Fudu2UzI0a5WdMAHtl0zAd8
RKrN+89746Oud2J/lVVhenDqORWzyrGFAWwZ28K4UKXzU6O6P/NF/ddPWWXc3IRWoeZakb98q5h7
+VjqCb8or3KfC2DqYp+GDmh+T9WQ7vKhSAoalCkCnIx07Wm3oCPVLaywGWwJMkZjT3dNNsgfwjHL
MXI0nWJfOo08TnVdPtu+p77HIpXsA80Avj5Y8/IIl826LX1/9PfWnPkyUktjD9HEL/2KD1AodrIo
Jme7sKbIhzcFzuidMVRcjVy/kXeNbnFdwC/ToN9fC/FEtGwe/wpKu5uOCGm8ZF/hXxTuaMzGSHoh
DpfbQkAQ2I4OqUQ7gOfK2YZFkjh7DnrF9YuT6tmKUVpv+7a1HriTzM2HhluxvlJWsUA8V9PY7WBi
K64pgyrNqG5HwqToaw+fF6hZ5jbFJVRt8zRtJkZUNtZhLJaQimKxmzshYn/EA5IIhO3AYnlIIF3Z
ODaW8YecpIxvQ+u1UAeQOAxfWhrQF67fjlnEXXDp/7tl/D8bFGxQ2Lb+t+fEKxuUo6yTb71+aYPC
3/ivDYpl/YebB5ZSiAEC7mN/2aB4/0E+yH/nesIVGZ+z/2ODEvwHSIFTD0FqwB+sper/b4Pi/scH
4ADfQGCDtAbC0Ikbxn+9ad62QQEMW4v1v3ahVV6Mk9JqVbE+KTh1QmlAaGUdhqQ5BeIrRbXZlU8p
wU5H2qfu0bbWdMCxMvbBQJfSim8nNzWOfoWbae6n9h47Z3dTAEFv86L6GNN522NpDtzn57CU59mI
4rqx9xyE8w781b5pbWs8ol/6ZgdZfu/nfnvpLdiCjk0TRG7pfSHz++fkHyoZf+sHq9w1bSCvMHlY
7oFDOoD32N5YfZ1eWZkQuzYbTJqbgQovqZOTe5U0ANyjax3wULoYWzBROM/3rgi/5rqm1dsusBHV
tTBVEQlrFIfUw94glqbYT0LYN8pb/WdF19NGrpdmGwcxkcdlXB1SYygelZdQI8owDz4k3KJ3BnfJ
XccV6JOagvhou7ljbu0hA+LvIQpbWyjDxodWWJXkFcWHNoDvhdFUV3PiJNNzMVAol2tTNMooa4+B
7AmRDvykjFQnjeWi9UPxQfJ/rMPZ4iNGSo29k8boGrtaLTGGBLA6rzJBxjROnWa6MQ2WOO28ZKt1
NlfbhH6jWnuKzecwhfjiN2KXst99JcmW/gputEOUgZgMkTf5xZOTTA4urc0ih50MaItoI0/CneBF
MamPM3ENr3iI4qms9MZfsmwXj3w6J/NonPs95dpGmjCRojYwcUSTvvU8IYNEaqiri67o9FG15Q9b
27+acrkZs8XblY2jfwMlgvenQpKdlefdzbwsV2b7YCZHBOAV5hLYjDXd6udRjDXNOIk5vJ9K/Vmb
6XClqGy/CWlc4doRLXgQ4AY+2Ielg5YTaOdJJ019MUzuj64jFE2IL4ous+XH35siuSv65VAr41iZ
1WMf+rxAOfJVAQfuJfmhv4bUc6K+Wfq1BKk2XpI6eP4aikuBuSUsoN153XRl5cH/ou5MtuNGtiz7
RXjL0ANTNN47e1KUJlhUEzD0MPTA19f2F5VZEYrI0Ho5q7FEgnAHzOzee84+5X7UK/+BDSHyUCYs
dhevycFnP7qkrVntPV1TUW13X3FzHbbaFB+Lr1mcOWWX0qQ28LVkk6iPnJp8porMqINyNNa31Rj5
daYotB0ZmuUFSWMXi0I99qpEojC33suq+upxWVFz1xN6BH2atQOs5+nO7/ALcCIwaRO66FUduZ6L
GqnTku5RsRpHxq1pnBuZiEuoca8MsUljsIfsMrb0KjolkqPTl+nRSErvfdIa8zpPDZKYfGynUAzt
K/lMn11ox+QGstnhV0mTYJwcNyJbQQsVgWO5lb+3c9VgTlX63s9NL6osVGWV3bxOlIZ3jClTEg6Z
DBa38VZDgRUspp1dXDV9W0swE8Ha8Xcl+SrDcRUsFb2YvLCxkKtSzQVDRlqhXwqEZI0uCC9snGsC
P+2psrX5YvdU7Phl60shfeczxqJn5Clu2Df5cybrk9aaLFRgs08zq9rTQgJkhGmkPs7mjfzr72EU
Iv0YwJsWBsX+ta78KTYX1zl746yu1U2/7j83XeXHqEx6WLCoNywCC7ec6lDDHlJMhtjZXtrcJ0pc
RjE7e3qZy5EgOvcpw7EV3FboU8uyz+NnpbFdVO5VDX0ZZA5LbKqhWSjieW5DuqsHAN5XX8/2yqv3
IPxZHJzp6NXmFZ3kMe/nbwakYWTKOJjRgOAmT7cEs8oU1a682O0jIJIx8Psu3ka/iIkUccPFK5xL
0tkRc+IfyqOXye2cprWrQr+eyTiXZQvamkmuQG1YtVX26NebDa26YC5MxM9ucUxQ0Ut6y/op5ge7
yvIDmJ/2xRYdSXNLBGQAi1eHiG2s3ojQ3YKOIW1h26d6KuOt1j+vumCV8NwzZZQViobEIGxW/pEx
vKBH52Qv8na8CepaDEdlV8yKsQXUuRcbM3FagjEb+H/PWhGxua9LXfPrvUyLGdnwHZBoFzZjL/n8
66vRzxkYwTI5WPbmhOb6HU7UvBdjW+1535ZDZm6fpmk02BhsMHWrGj/ZfhVNZjPZ6GL6mefXnx7y
DkFBOqZ4xYc2zqchi4fNxko5LyeZMH50ywpZWVsFSDjvVobwg5lqDzo6gIdEwdlvCUat4F95iTwX
esMfJorI7bMHLWk/z+aSMU2Va+wYKnu3UzRxVlZxkyw8oYvGyHDJ0jVGHh6zH6Z7R+sRuawqoliP
mVqbd3SHTVhf5nZFLrO8TakaDmW5Hb05L/a2zJEqjGKMpNGOJ1rksV4KBq+X1eudIIeZ2QXSa/V9
svpGIFXfBC27LxD3w62/HuRV+z71qxFoQ/tMlpd3qqkr0GCxZWLsSI5zl/X7ZqwSlu9uhqdeP8Kl
iWloDafUrPdV05cH8t3EaYAM8DLod6QBzNG4TWikSjI2pZWLuMF2fenzz5uHbnMViesGeTM8wSGx
DwlqnqgbNFBphYx4CPWDq4T/MBbYDsHpEU9kedahZPUIm9Twd4gnYb9xC84ec3CiYAqjSbG1NOen
ETaYXkWlMF5BQ9X38NtfzTzbm84QK4sAEOCOBN7Lez+tvneGGxHrwpYhk28lnwXSn+EzGi7+b77M
OBkBfjlblrwrbZqfUo89L8mFTfDdqu83Xy4X4iKZo06O+iKbbgKlu3VJ7HIGy+Kc5YbWTXaottQM
5dyixGt4mpZ03LGif5rVsFsHfb9m2nlr88tSvKcVe2X+7g/lnWOXzF772FqavZ3nvGzSfKL3BeDg
09Ksz3VuP6bFV79CFeOXZETBye+0SC+ufkLqq3ksmvHdGNlXpz6ahuYeN9VBVROGHIhyUiFGgrvP
umgOTxhLxEnVdNMB3OKu7o5Onn6ycC0iW3Ke1CSHg5yZc3id+dDQsSTjNdYmU8QDAQRx1u7N2d81
TnmysvdV2btR+N0ejP5HsZT3ojeisjWeqaDeWyFPtjXe9YN13zXqYeCB2eYM7VfnN1GPoSjGmdfF
ydzM+OPto8aJlXzENYuSiXkY+JH0rpTpYWuR8zAqDIV3i0qo6i9egTxaZt4XrZiNuO95XLyBnWFq
PC9QvGtLUAhEv2xiTTAVfRInZmofc+UYh7mo9+SBf95Ui0CHBJAwWZIH5WrZwXJqPRq1hHCCxXrG
0WGGhVhBxJqZemo7fpej2vRbpnVfpJzy2DBKNuuusM/22NR7fyR0w61Xsoe7hFBkea1W7Yf03Wtn
zzxcyLBN1X1fpX9dkYj7i4z8Qe6KG49WmVZsZh2Jxbc/y1XdO2c1focI01ZF2Q15oi1yfS/1ge8x
n6p3HrSK2Xz7qSzmu9FzvtWjeK6oYO4YtP3gYNaeGgxT76CuHisx8FehpJqlDBzt2ar0R4+ItV1q
TMm93s9PSupPdEX3HYtB36y3D9HcjfZS71cudBAibT5AbeXPGHyXY5b/GFGOGpW3Y4pWX7eSAw/+
jXC00EwJS1ZXbyoI/2hb/74qC4AGW6WeeKcevKr8jh44biwcq41WieOEnjAmmQhx0GSYVtQxTL2Y
ST9jaLXsWIn03PR9scHrcJ8HzZMCe9m6vqLcc7/i7PZC2czFJcF0Gd167AisIS85yhsiORH+PjRq
jHR6AjQQzBIRcFcHfpHhCnSce7FuOJoLDBUylUfMgu2laQrjjiJpjIem+DwmyRNdyOxz0smLy04/
tJMfy5YDuCNLda70vt2xI3dIY/gb9YYGaIOm+gPxsnGoZsY9hGpox8ZDthjoYGaC/Obnc/NZnSGW
v2gkF6gAMEd1NvxyOmeEh+HpuZHEO3s8NXPbPS9y6++nJHMCGq/Vi7aiT3ZcVQ1BWvFxMFT1j+yW
6oyXO91ldJYAUGp+jLAzG4mE8b94bZbuhtRowp41fb/NVhNOVU6ORu9NyDqbJqIrPZ6IGSrplRsf
EG787yvvx4SqLH+qSyXiXJE5v7gDKDUhP0uvMCExpfqRuXt9qpoRvWnqjt2x61L9ddGdLcKS3PCQ
+t03I5nUrujXcw0xqgzqQvdfu5F9ePI1J7TE4J6gwcio8ao19rxtDdxqWsORv+oNxRgEsVnZ7v0i
WZKMWXcPhdtbh9GZq2ACH60dPENPwnlYP83rokcpikuSJ/VyvM/9FlVnsXyW4IfrSGG5wH2mVnUF
J5DcdwUStq501/3KShkPrbZdi7H3I31r1X7tN/ML7SBjNzrDfNJvosDQs1iJSREBzNGlaC0LhI+T
M0cDXabdWPfq1Pu+dvInCmKgHq+uXohP82TooQ0O/23jpP2GC5mJx4aBldW92userWpUcWPYSJwH
AmXhRv6HEudEjX2k1zUCOjfpryVIzmjBoXWvfAPbnpt3v03mMIfKL4xrZw77TK+fFv9TWUvNCIYK
T0fTfOiyIu/RVRo7eWIcjBt0cavVN7/urf28pn4bJGsyBy0etr0rFvOSk/MVOr1uPSDR/0wQrP3a
THpHAiSSyYH37NNq3GTXtlNfEkSY+0S2HdlKmn0tpHrJYUBhwLDsIzPXiqe1+jxUPF9Jt0QrgXUn
pxzLwOgJqCW61TsbtzcSFM9bobfF42iKBQlCoUcomB7MtP+tRucYzWZVXxrXXq4U5suDmnQ/Hsb6
fbL7ZD+h2bq0UzFEpP9sLEfpfHYZ6VzyOcmnuCrsBNTqlqM7XLe7EpU4+yxn/R66Ajz5cJP+gvTT
sO5mvUvevbFRhwk/RJxNib3zG7YcMbvuwaUmDF1X6gAFicjFy3jSdO4lmQgCmhinH8mXcB7N1F8P
yp2qfbNy2o1qtdnvhvLXR3CqxhMHNfur6XXD3SLGbOQQaM73ijWdlUha37Uan4RZTcfUBLygmBo9
Vs43qQ5p1j5APvuWYj2rFOmYT7IZQs85mEP9dWVPP1UbLh2/aauD7/Zq59Mm59g5E07iK1t7BAJv
Byk91jd0d1mkqbT+xhMJ/MhDkFGhfb1oYxZZWr495WQnvfPB5+fFdIsfVmItgIE6e+8VfvkCjoOF
NUeMrcT2YkCPgZKRLG+y0v33eh6oW2ZDfV6mrD6uiZl/6SyUo5uf6Cw7E5ypUHOr5rCOelQ0wOan
UZXfG3Jts3BgwElM5axvRdiN6yhiTSIYCRLPJNL+RgYNLCcdzoM0UyN2PE3o+4Fs1SK0Fkt7WjjU
UtdhOHq3rFQrOP+X4+cUrEUdSLE0T7VTNw8F97gvG46NIZy04rKa1oz3pFb6Pd4ucczMCr3o6qlK
UpdL/WosrfnJyfLqbimNhdODTqs4KEtLdmE9J/PzuNTzFplcEl+Tcu5EppdvWqtbx0rXtqeq76lM
dbdsj53pNX60SJW8yBklQDCrxn2wtsL+kYySiSBHYjYxr8nDuS8cGuR27p5dy872jQE9NVRKehGF
qPEV8CXRUUui7QryZg6sS21sK82MVn1zKRYaSqYc6fjsNsNJtCNBfjQzVHF2irnRQqp3/2vqbw8V
GVGvTUFtUdWqPxtdQreG0ipgm/Nd+mO2AuHueujb1SqzSMfMtjcS74NkqOM0+mQvjQ0hAyTJhhY9
gJMcAa+bZdNe0zZfjnCPTktOwZRr51qaL12nh5Yy1gDU3W6gHBnTPnkEvNserJubVtVNHxInSeW+
YQz1uy5avW3fWde2wnyekQpoJMYjd3E07OHdclxcJVacj56M4JcdvQ6TAi4yZ3pXM5m8rr6vfEJl
ExCqmRcM813K0fVp9dw+ssEp2EQ8AHQB8sK2Tp5vHtpZyRYzZ7UR4dWo4o5piVjeitJ5BGQZGdW8
w2X1YokqzlQyMRo6zOWPomdDm6w5cDLnyd765oXKcNqLxfsNCwiWJUFxO3k2RrTRzOiKTGo7O9Jx
Tj4ZF2GW5ztPpN/mVP4w9XW9WFlxsFd7DlFfkGFm4L3JrPKN7gUGPHqKAThRGfjeureXrN7bnn+u
hUetKO2zZ9rfvP52ppsySeK453OCFygDKD0t9oRHnHpmSLbmj9Xg8O0CUXtiB47ddl1CHfvgwUUe
iYaEfodBs1JaCNHN8r66LXg2GnJcNfkKklu3AsfhnCds78Nsi4iwenibfVz52HY8rIJLRxJ0Y6hw
aZNoLCi0U/vJZiqT00KpZhLKsv67sbj3m6dfiblCMe+/1shQQw1J3BMUOmfHA/oB18UMbs9jg4uM
y613TbpSm3gpH+zKU1Ez0TJ/9NCHjXVHPBnGMgb7vEpLXJrQWBzxbNlN7EHfNnr7vPjpF9c7KIAR
m0Jo5Povm3Zri3lnfcaKggAAbl3Que158yak99J7TVr7SWk6iKqOieig3ZuGuR+b5UPI4prm3PFg
LJQCTmytyxeyOgLODbuldNncq7s8uXRSLkGfJae57J44qd4VFv1h0JJ5XCfeZ5XZc7SttzU9fZrq
ETtQRqhBmxjHdW1kgPc4ymacf4a1odDX9nXOCK1A4Rj4lDBB0ynryK7/lgORSmg6RtMCdQEO77JF
aWkcdep+asSoETapNZikGFlxZrQXbJ+4uXgaic6e3BOtGqzWncvy00Hg1+riMKTDySHikJ4hGMCh
JRFMY1KJi3H1msPs1hdHVIfVfKDpyLF/XnZtw26SYFtb5xpbGB8NPbDhVBbUt8h/gwHNbUjQ53Lo
1jYAGkMHC4VHSN/vYfbKXV8MvGuoCYbJR/ZAn41G2XFKIaJp8xPGzz35AVHqfMyzR6HXJWzm/ncX
QaeZI3wuix9tl9Crt7bhKmpDPHb9OkWuJAlpVlMRLmAs37ATWVFjGdmhTRCZAe9qA+qgj9IYeW0k
T3ejXZ2KBa9csExNU4SZNUFrwWT0JJWKkE5/7ro33cOg7/v34K1Clfk70kXacBqLHYLCm+PNJJUl
u/iZFzUT8MjZSiIIUv6s42H81Oo/0DZ8cDifg15XXaz13kNRm8kxtRfIo4oXXo3beWE+6ibioRrU
NSdkL2CR/1qL5Z4K5FjN86d+6S5i/eQb/VOtUNLRYXLjuedIAIThU57le0mZ4rR8KS1ikDLpTtk4
sOEu2qtmXMmUYpyBtl+MZ1HZgVch6cqZtwowstVlLeqjlnkHko7Tc8f/m8cjFhrgWA9Vuu6aaa91
F4s+FYcg6+SRgJmUr/QdgiJ5VfPd5LCiuNuzbow0+Ydd5u8n+qLtgKl3JRePJssi3DCpvCvTlECO
51x9YikKOHNgAmKigcPD7Z4yTqSLNUerg8l5Mx8c+xU7Z6gbn+31a9G/Mmmh2KMcZD/oWXebbTl3
ZDe67a733nuhMV/XEU4MB3E7LAz13aDRc0MzU9SsadSTnxat10OvKc8kxbhBm/nLS2+tZjQSIRIb
DGrC0vBeJsbmu3oxnix3XK+q76hDDDw52/DDWtxTBRPYMsb7khJv5+NgPlktYwbOL5EmPf3cJuWL
Nel3KteOncpuT3XNVyb9iqKRpEPpNtvFwhx3IxlH+egepKAMZWCNV8N7zDfLiR1tnVvugfpuddKz
oY9f8EKjqte60b2aFQZPYtUO3mCvF9pZVvlolsMPtiC6Hy4nGUuOF6SEGCqL20o+rN59kg/LHmcL
cvyCxgfLL8OM9yRNJ4JBtv4RFICr1XfEDwQl1tCwl6ZznxHzciSbgxbu+GwVdIcdyhql2DqWTY+2
JH0fBmu9uLO942zNqA4eVbsGvu24sKGai2E8bB07rbEvsmIlgGfxd6hC5lhf3BfsJBFJYGeRi/u2
fZu7iQ539VJoLvbFISI2xgtqoTMbsHZzxXCt3m5N06FS6anGCXWwSy/Z0QrPD/WWks8ge+fOEotz
LIb2mgmbZm4bSSGfWhq5tFlQlvi1/1jh7aaWsRd+lqOYRsddmLhmkoqeko+ovrm5mEXBiKPHIk0P
OS+vaXLODXs8lNOaUockCiNY0z3qvvueZ2l27HsiHfQuwwCL/vCUuUUo+RRCJv/u1VfVscoavGo7
ZRIliZrua8OPBbZRir3YShXZxvxUd24dd9gFnpZEin3ryrPlFeipPRGldh9PaU1d19Z51DTWcbLK
46Tw7VgyCVurf6OX/TIMyE6bm2/nFncTMFIow8WfyNXyOC9hQROcNbxxuEs5R7+sDhGf+IA4mrrV
05L7H9Vs7XVjwgTuZXvoeJ/WUruju/BKTMwBE9NBb73HjUzYaBAjTSx/ouFvnzbpPZqc9MaeyS2S
5kAOZhZXanitFGEhqEFCcxss+sEZBnfAMVe9H4zYtuYpxk37m+RUHWy51x22pvgq14RDo80WNhUc
tVDrfEDFcjf16CJFogsxv2B8ukLjfvUoHjU68vvM5CCVAqTaUd5jT1f2sUJoiK/VkmFH3lACXThj
RLGVp56w573fy2+lx2BP3uA1bI6peIasdqw3hvINoaahWHkAyfAkq4IHPmkikRYXzUVHTXnAWKHS
anlypvxE1y3Zzc207ieFwRhWXBmmlrlvti2UTsf/WdHvOeN8zBql3XAc4jWtPD1YZucOri4HHgyk
4a1owYCNL78GNjExecVuehvAqUc23ywgQSwL4es6e1XPP9qRrsXokOGZFKa+g1+Xhx3hTHG62t1d
UZr3WT4PJFryGHeDVx2Hrq1OqTJZgtqFtLuxI0KpN92Dow9fErm1O3oYRjR3iYy0vtotmv7M+/jQ
ZXRvaG2RMobIKFbbwKR3ozmWiGJ5h16AfW5eZ4q3Tp3nUuTfnc6Cc6tkd9pIz8WFSZgwk29jl8H1
wuMn7Djbxgw/mpyParH7o+Z45M7WVRE2RXc78eU6cId8DG8Gp8hclh67HdoHkdGPHSF7xl1KtNmS
fdIqjnlI5/f6hALBMOcydDpyCgavfU+ZIj0YVCCRR3/qyVusOqaTlIeGKrVohsZ9NTeLEUYzETeV
3xBNfv68jt3L6iafy1FoO6vb/AunRbgtA4PwDK8d4Zk3MaJwrg01MYbg7qwBcTlinMtfYbx6l35s
7WM30uJGFkbTeRUPxm2yvLUlVFSj3mf+0HwfcAkeFqMTF0Ol/teVDMJPTVEv75moN4BN40orNGUg
UKkvulY7VD/bXevI+1UaTxpIDPq0/AFeszXPizJn+qEMMRCdBvWi8F7r/veiNSPpT3XsGh2u7aHi
PJQVPoIFThEVx3Os8znLiFVCzXCN2XlKM8uIKrd9daCa4NP20BrgdY77xdsOae2vL8MCjMsDivuK
mfVa6SL7wlyFBG48oIGO0bhy+AwJpthPWdYe3YwwMLIdMaaia0ncjMgPPJ70pYCwVGaM4rA6ymHV
o86cs2Mj8x1Cr+LWCLs2Sdndw1X5SOy+jBFCsKL1m9GHs+QkgUuij/y2O/nisqbiY6ChIDV9p6Ed
Hcz61q7i7UGcvxjBOJomhnb7uRdwz5qybA74+c3fRaL/kRbr/7uwqVvqw/+ssjp++1F+1N//pLK6
/cTvKitNJ1OKprEgJpLH20DT9F9pU/S5/4UiUVg+pHV063Ci/1tn5bj/IsLBAohPRhOVyE0S2f8e
N+WY/yIVABAnP4NqCwLXf6Kz+rMzzYbIC3AJMw4aMGJVLfsnz9barcTkjc0Uu4wNuwa9xQoch+H9
wpOzbmVYivZXLNE/y0tv17yldBi82LxhntBvf9MfHECjY0uW3Lanv9tnHwyj650+64+1500P0yx+
RXn6sxXh98tZcMRQazsOuN2fdJ+DGIhwM1Uf1yjn973FSoULpYRs0Tq/0Jj+7aUIrbmBMU3w4jdJ
2x/uLBlLGCp60cepriHCATCE531cme1BMy5+1zX+Kd3tfw6Q+r/35ZvYT5Ao64Bz/3yxvuoa8HhN
T8RNV9xJNLv7jE3ti2KUw9hodqKuNJjLGs7YXS3wZ7+4/t99jTeBniD3wfS53z9fn105cQhj74AP
etW5HfstYCqEQHkbc4o7zfyFc+xvr8dYTBDNjCzw5/v1qesNA5JRvCUJo7VNqauzmNNZzJ539kvt
f3U5OpoMwkG5mj8pwBU6+9lOLQzjruZGgFNURPFvMKL27MPse+XhD6vGw+/Cxj9+nX93ezC/cBLB
JufNv/37H56dfm2z+ubGildvcZhcOfqDmEv/Whmpup8Ns/3F/f38rMK8JFQbw/RtBYLW/9PXV9p0
Ga0CtVZNQfUASiTfIWrEVADf5/M/39pPHkTIwT9d6yctu8++mdeMguOxrvtjgYMJlCb5ucDY60BL
05HDtvFAwN70aDW+OPvNbN3mXabxv7hpHlg4iTdAL1j8P3/Ic74iDiQwKl79CnqXq0Gq92V2phM/
f/3nm749H/9PvvrvezZwfQJMNm6pRz+7Qzxbb1N7kyq25Q0LlFEm2Zu+PA9rU/phP8zfUn6wimUK
LuSfL40I96dLY8BA5o5IF0qS4/+0DLV64TPtS6u4esti7c4ywvFd249rtD3/84X+co+3hBobWw8v
CFZC6ya5/8Mza3Yak0/ly9i1kJUYFIX39P4RXrguWtXKT90jaDTzpoBCBvEfX5sPmVRMHCf4Nv8d
JvyHa0+ZY2ZaQ1PKKqfsjH1LHBDGLBdPoj5Sqf59ltZwTLf6V67Gv3y6OpYfvCckPwsysn/mlSOB
qwlHlcR2lHV34CI0Zxixnla47QgXiOlAhDjt1YTmxEwpg//5vv/6MukGpwLMgOxn7KA/JzAx9vQx
APQy7jd72xkpAwszIdbYbIkMio3SoYNjrvQ5nWHwDgnjb0abKQNy2aS/2O/++v1bENQRi+PrurFH
f96CyhoY2aDaeCF9G512/j2zGjNUjqz3OnFszJ5rfzfr4lf86b+/sCcgWdziMv3b4vaHLz+Zxz5P
9Lbldnu6HHNF5DoT3v1GYMBdmo/W67JOT842/2csah44He84dl38mDjc2eX/fGGxElTJCATiUu71
kbYQ6yc80vhQeYpfQAP+5h49gn984hPokfwlPQQhRT5M8OTiWi3pZZYoJnvHmI5t5SOJ7A0dklfv
Pde+nf1iZ//rlTl7epwMQb1jtLJvb8AfPl1znt2lF3MVmxWQlqTQms+pKN7a1TIPZqOlJ2vgKUdB
6D/+87P98x5I/jjsBb5O2xQu/vyfnieGp1rJ70diqphR5jOcabHZ5hmSF3JrXzv+8+V+iqq5fZvs
tAYjPHYDi4zqn66HrdDwVd5rEdX09kE1BqDAkANgGbhEB29JukuiuSge2imXl3Tzs6uLFP/rwOg4
VllZBDgMrWM7t/2LZnXTAe7P/IsvgxX1tl7/aSsxYFaSSno7+3Da+wvBw0vUkJbwxG6tyyoU9tRt
X3TgKuVvFiWrugMiVi+XCs6EOKdDlpvo826h8VgizHLfbrOR7xcYjeVznyEWtyFs4WiMxJgY2Zcx
GQXxOyaf1nMix8pnmNm3tOBUY8ONWGrZH2DJ1/aXyVib+kCPZysiZCGdNtD8IXM6rtwy2U6eNKvy
MJq6IE3HaPthR/p0Wd2ZaJU/ehBtzqdk6GV6hWrXtVHSmCsyV4KQIaJpw/CVvuRqnDSZTm/b2iM2
wfgERbDmscuQKyq8VOYy0jVcTL6SyigKK15MMrdhYzYo2kzJELVqOKTtal9fxcvozdaPom0AHNk1
cvx0QWTg0ay1w3Hy01cKFUHDqxpuw4l2BosA2LJ+2KRJg1+TyhdRW1YOtf3WahfFC4krYaj6D9+a
zHYn7Y7gRxhw61GlqLPpvk7UzpuLbI3WE3MXhXM76DY7+ULCkJpOaactyHeWzr1bPLgP0UxNwmQQ
3FC7L/yk7VhSJMg3aZlawxCpZsJFjqiqiA0wblyslWi0HiD6xw3jA5rN1QaaldhRyE4h9DHUhg65
Wt7nywf64+lubFwHeKY2JNP9NC03HOLYynGXZQzow1VvMRBzftcALmX2Rd8U/QB+H/QhL3fvaCc3
v4FLGGrSpIiUPa6ONowh953RJaeHSoyClwGrT7qtvri6kGCspGjVSaZCiwWsXG3f2faQ7vRNo+9a
G1llhfawAiNEie7cuQSqWvSjBpVFLZxMkJfe1E2QoQziYZWUnrGbncUtTpmVIyCS2trv2IDNJM45
XEHOqKpljvRVMqAQPU02HN4jESYqTwfcAaRjYvpQkJXLRW/Go683TrYz1jb5gWJphpcmiBQlvLOb
YxCEqR8W7ja9mBh5kyADBiyjagYHj8ReS6oocaYG/SFjs9jqBr1GbQAKcGcxZXox6zTja+gGrM5r
nww7c8uG5olgca2M9MEgMU/AZ40Nu1iqMzq8rNpXRj5490PDpJWJUtPfofk107OCbfCMZl0DndAA
DkHNKhLvuR3q7tJutLJinyEJV6Ct6EVDPo3MdaoVp2ItMxOgw6ojF6/HvNmPtpU8WGXXVwf28Bxx
WgsRPBSqVxxIsepOBMHQ2+atygcWe7qTr3rvJ2/sLfhYNingPpt+gmZ5SehfAZ8F71eVpWkyTzNG
Jijp2nx10p79gpOiZgXu7K/Zrha5mh7QpeTi0ZBw/WOaDeWjZaCY2puNaHdk1KAxKLOuGfg4xOg/
rK2j/AcKEBrMbZ+Z7RX90fKMsFAvTn4lxkvW6bKLDSZy3xYGJmArlnFKIttrkmOdLYhbF05Peehn
Or55KHYGMptSQH0sbNgHgCrBFEe1X41rXOEjQ3OJVoIwnMlJv+eDIbY43TzjqpUUIhHTHXmYCI3y
Uch74n6g85rk6N/B2ioyChNbRqwmFDES18gQihKrdYifXe8+pVoGWHBoeyRysMoYr3jKHeT92Oo4
k+CNt/JUVHM7HJtmrtGvN67v7gjTRgSSGuU87+y1xTBSVr59N/osaK/FVFgTxwHk4ft8ADn0ZNnK
niKrFOSwrKvt/ajElNBydShV48y5YSIdwn6CJe+nKhzMdnseIF8xzaj1Zbeh3Khpsbs4CRDA412B
A0dCXF/7WxIwXGnFkR5zfl+vLWmM+KBS834U1vjmis4Vh1SMM0TnVL4k3uq8V3hP1mCq+544cB6b
Q6EzTUaOgic2kEvR+uDNRyuLSPuxVOy4y0x6+MKIiWw0bG9Q0bN2Y9+ZZ6xMa1a/Fmlir3GW1PmD
0+U1CGslVxq61f+h7jyWLEe27PorNI6JNmhhRk6uFiEyMlRGTmAZKRzKAXc44BBfz3Xfa2N3vTa+
tuaMk7KqrIy4AoD78XP2XptO5l7pVD7PXbqwgC6x95y0rfhpMotGjxKN/lXMeP13vVDRncFudcu5
5jkXB/ITl/q4Qocz5zCrU+YSRTLtYnCubEdpKX5LUWtIuKlbiiPSs+Q1AyHAuG3yahx+6ZJDQpcg
c1BZreMIPXQ5zmZoLzGC4pVWTz48g6Cs4EoXznRdTQgGFdxjg6wRwMx6XHIfLU/bJc633qzrn1YG
MxLYCuLbaVzzdGvM6DPaaAvEHCSj0XankSPLA7cUy5IA+X6/Zv1kULnlzm+viIYnXC+LOkPjQwsV
JEhBK0+52KuqChV34bj+BcFdiOYdcXizCwAG6kNODV2RThuA3qNQYie64cdush4Q+7t0uikaizho
ibGW1gGGWlJ08Hws/udUEPfjFib7jArwvodibmH4YL3Th0X1EBvnTqIoqLNy/QR+56gtscg1mIt4
wrrIADN+1L5esJZ1sY32iVsztBbxoobtkE84gmRhLkXX/RIhZcU+SLrkgeRoQ3Nd1j9G0RQXExWt
u1unjhR7qpP2M7INkYoOssh7dkFjcTYtyWcXakMgh2Yst51HnxExUUVAopdaEnc2E3Ll3pWDZnhY
Lb25D71yfRHJrD+ahQHeBiFy2j8vCZjho8KoqreJ8MQvZxRpfHTG1CteZb/Wj8wYmgn+pb8yLwXM
SGnoNPXPBQPhuY/FGO/zOMdoB+Y7e1m4rUP8Jm4UoQa5NUHWuu53fWzrn3leYeJQ3ljAqE0Re106
O99KzoDSJwkh724mSrjrkoxjc5bhjKp9WrP64g7e/DGpxT8pkBE3sBZitm3DBZc7tbSts7eINV7F
nNiDH7K47CdGab/zwZ0wn+CRmXY0ubIvM8f44rQm1qMZBKgD4Y7DAB7uc7I0Oyqm9NK1zuBu194V
T6iOuVomZa6BeX3tvfvYi405NKPC/7T2QSawDZAWug0brxVHL3aKZDeHQaCujmfakkXWonKKEKFt
5TyzejVx34Yn8jcZRmU80O7GX+1SHPxRqOWiRZO9TZ0iXDD9pJoMg3uimMqOrQoXUDCgAyxX3HbR
rN6tN5dvbViuYiP6Dnf/oBJTkaATzq8O4r19aMv0pYVKyDRI57A7CurvXxOFKI2ZuPBfWseKF3Q8
pjs5MFjfV4IC1S9E6ZgFw2ENDoBaZ3nfAt9Hq8FoHP4FUsma6lbo4c4wj79DaBKpRxv1+lLlODoO
KmkVqxjevum84nVKgPsu8rQ6MkYyhhEVBqENbs7CyMYtsStdh3gF2gvs6kkTOc5Yr+kPRT448qG3
ri0OKTMdUA2xseNJTRrrLt4fUMmkGU4Bht0wlOdGpasEHzuRqkgjbMIMFOW4LYu2T6+UvEN5qnrS
bDeQCGB7r346/MgWAobh+N58BSWKtitoBdcca9FLKps0FyemFgGcbqMWbEBzEZycKejY1lFxjtB7
PfPpBKP3UxGdSl0kECOuZdQHu2lkjkwyZihJ3WAE8gJpulw2MUkHzrYZmEptVuSkqItC0cyo8Ed5
SCLkNA46cAbDfcoNm2R6wjgTrry9wi8yfqG7mlvgO1Xu1h/q1O7nJU9H2pqqeqr0wJroaw9CqWFj
POHCVha3dcZrtouf/hrKMFm4PZf5p1OEqGu4aqx8STgN5a5QSzUzQMS/s/PA7peIwzqInto6N9lY
k0zDbpK+m2/6G6UmaMvqh63pyxwNQSYos8asvS+bPAOTrpIy2HQ2aN4rehwtqUI9T2iZwlinazT5
ZyJWBsrOkFKXctIL8c+Ayw4xE8lk3oSp1hmDvHRqt35VQ/pvs1m3FMJtX53T1UuOLqPaDP1VHQ2P
6EhTWKYgFpANhMahCpkI9C0Am4gd4wW17JfFQQ+isYC8W/aueVf0WDfGcEaD6XgKYvaMUhnaak2d
eZkb4Dp7n1IPCT3V68YSdvOlkGPyImbXXBKGoOhzp5yDXuzO06ELI8fdQzCihvRv1nOKM2cIdygm
2j2g5+bUOsa3mxEo4FtNfyKhiahIuK4UBtJj5yFI3vp8rdyYyU0TiL5GxXuFoedXNdEJvIROa9xr
VWoT/ErTYTmFFoPHvmrK9jNF7hAexnyWPyvuUp4Uoh3YK9okULt6YgQHm5idbgfhpK03JiSY9+Ye
W49JNiDDQNkqUB0WAuM4wczVofVHBuRqGrqzs5A7f7KJdH7yneJiiJIWZ2KvOPtu2sZml6Wbl6+c
Ykc28BUVPpGcPGWe48/Vo7MC4e19mbUbT4v1qqMUa+CoA2eCnJ8AJ2iquftaW0Be+KmjrNhEI9dj
A8dp6hl9h+tj18N+Z/V1p1dbUSfw4yhyeEsM90m9y9+cuIl60j3oaG46z0d0HOJT3LaQ5hVCAzBU
u1aQgCKKOZd3I80DHLrMuF5r6ZbcJiJk+aPXOm44x5T+xm8aTmczj21/ypoAId06DZR0hWpB4uAT
p2LxcBbMlOdxejCkDx96jnTjLml8okAwqxfPkcSZgtCzdF+bVKKB1KJL9+NiLLP93EBqWLRjLqaM
suyckipA2KF0oeOi+p0Pgyr6wwjMC2nSPPjR3guAM28iItCQSHAwgr4dTIlG6VWvcFJiQ6SXYIzP
uL/1PuNxLqYDyPDkOTW2vSvDgcQLVxZpvi2KaqbC65ZsBtGQDv4uSEp2vYC2iHhkLhS/hOO6TGjN
wEaEIKlCFjZ/yDYUBTJBm0bj4urIZulQtYHX2pSNU0z7bhkQcCk7qAc8cuNyhr0yicOt6aP3JUE0
3PKtn6Jm00XCDL4rVrvFB9OFR1nFBcJ7ATuSbzTPn1OQ0bcDKjDP7VjJ0Bwi4i36xzF2TPm7KSsR
gcIaWat3I5+KeYtPIMZ+lIvmRqtNnZ11lYhl02NxgkZMAgAmhCp09b4BS7H+jb8oaYFh4Cdzelxf
tM2BO3XpuLylLi7EQ+Tl0znvWhx2zkxBt53J6/y++so5zYCb5SYWFXuSW6rxd1ib9U4448oygqR/
uitX4jGR0PkoZJu6M96upOyY70hLlAiT22REiOUZBtBdyjIMRKbLnbNKfTDMARkkT7k7Q7nq2D3M
Y+uwg2+iAHU5ksakQEHHRkbCV+Un4gR+ltGkrp1MHxpqY7uLuywpd6vTQzTPQTVTmoUiONhxifTO
CWb5J2yc5F5l/uof8FtwSdw+BEoQWh3vYo5YiNgFPWKyaugXbrgNzEdCOyzdp7h5EGWbiQyTIBsm
IBWIZr+na0KFNoeFE7/Oqxwjjt6+d5nHVaTbilnxU7KA68f3FvbLNhoBM+xIrh7wjaV4Uu+yePZ/
drKHf8FSXPXo4zq4HbN3s2zyMz1m3aisvO3csZljQ4GMdWC3wn9tB9JlmTcp8epSgTnbsLU90vjB
gP8jtm5gGLZOaXEE5FzA25ApEAuhnamH5OU6qDCXvEj2NTJgw9Gi9wWO0jol2YbS81wTzl3sqmoa
7+klJKi55nwqURBHwIHgFPTI7lNf+lglSkTxTNzKH7NvxoeCopYHtQviGzXeElxId6OsOEj3UJE9
TJhvniw5q+fePN/hbcIpgME2uVtDZ6i3VazyPyUr76cc4vS1d+BwbYlFIOizDC3DjzVV/TMvGS0X
5GrdG/mB/bwJ4iL/VSwQM04qWxz/VHCSZEcxEXCQVunkkQpxXU6xLeX8hegYxFnMCEnvrkJoHWQo
tD1rz5qS2dJUg3mojChw2yN0/Ey88gaOoDL77SxN8ukOGmPyaka6FnOKXN+0MbiQpqHrcu1o3BTo
FqPorhLMek9D7K/lGQaI+9az5byHFo/AZiHM5BXTsPtLJ97sPyjd0iKzRTkEOzfkB89rM4ljp7SI
D9hWKkSBwmd8TK9s2CDd+sno7qjYbvytFQEMDHyy5XE0AWfYrqew3yBiW7/EKEjPS7XUvwKMsRk7
g+N9snyM+is1dBET/7AkZIkkFBA7+gw19zvHsWKPjZlqhNbQQmeRUdAvYZx83nJqRu1Oh8zdRyag
Y2OSlQsdrrHz3XA05MCc4Xs8JgtCuGuJvNPdEHaAQj+bKKIQ8ymCorFMBxxPAeifFhf7vxpLQoXc
oJlpJwb9coB5Qq+B3iNGbSX9hKNrvVoIBCThfZNB7ZBuFLAbH6xn3c8xC9khaGEymIpQhDxXgDDS
KwY9BHp+OODm86pm4o7NOEheY2iTB6FHLNIJkQMc7EUyIIMnmAcLHxCrCxuTrA/cC+mp68gQgSgU
1I9NsM7UMd1AgnEljJ8ffQKpgkNRZaPDqSzmFGVpF39nqcMmx/0gHuo6E78TRxRoPF1Tofxy2opL
pokiOqJaz9yNFDwO2zEkSGFLmonTMUcHY0F3y2bjnsk2TAUu47YbEfydPB1wnkJHljd7bYcM2EQ/
EiYqYo0aUDZJjwXbdh+kVITrIc4t2tqb/xSRzBpD5BYpbnziK+YziJuenoOOpTzVhj4er2BYhyC1
qDeB/907Z5ZF/5mGTZ/t5RqSSIE5LAgPdh0jiCNiKG4hIh2JabVXLCXqeMPJnZXCI7kg7Docwj42
i22cj5qDC4bZgImAtc2Rm254dOl/bzwSGTgalt7N4LeuYH1yhfl/WQtD5zZdb5YOR2AQpsErHwo1
FrSiimh9o5fDICt1oVMUa05fw8WJ/M2Emk6DHxfvYzbaaBtVMRHXA+cQkv8weLSbpbm5Jnq6xsA1
7WLpSELK+VWxYNFUSsLliFcHKWESpfo41b1+5dvxFO6QprgqpkbZJrHrcE06SqANwPPoyILAScZO
60x+kmzSboc0ERc4Jz5ywRqFghTwctznzFv8hMyVkdpgu6x69A6zp+i8t5TPnGjSKp1RPq5M9r1V
esmWGaQdiV8ul0enhK19IDk2MgcWetvdwSqR6TFdQcOfZutKqhoxpJhqo7IfDr6n9Af93JoT0EpK
307YVp+WhNsF+CHR0kdH+83LAN9GnqJIoMZHhkMgHse/j5pubrjNHdc8xUEfdVfSNsQ93/0AGi7N
ncccaB7JGGwKKLDrgmArzJUt/WeTh3flkgt/E0fgsnD2ABzZ0+Uq1s0ATPWWCORjN9W+zG9B8Deb
eSlE/RW2RcEpBATojwK8DGFabZ4QSjsF9m0uYWHu1hUL8rwyDdqpIe2/kUrGcXuh75BDGiJsapcm
UWt2hYk4YXlxXdLk7Uz9vV96j+OQNW17P1RgADYQ8v2fvlXFzYfWpj/jWvsvIZp/jF/0ekfQPDNO
4kr49UEsRfA7MT0gqAUL03uM5fGI14lWYpY7CG5VQooEG2ScA1Mq8ECCYKJqRVE0fUNnYD/naaJP
kpcIqR0z6eYo4V8zHcGcGeKx5feDT2k4/49Z08QEyXUFKFeHCdcRsEB5qeMERXQmVp2epFmirxkn
o4p1dIzNl4KTskc7iJAoGtzr1ygzVbFH+92VxyVExXJP9ceJBT6Rza8hKJn8a8l8wuwwVrvTH+1g
RwGmOycmeWXckkW7ZmEUeexARARXZ5mrgvweMAoP4zzb5TGtKpV97fy+Tu5C8DrD96jOAswmpCtC
VSsr88WLaonqNPSgAf4n8pD/MEoOMqDASQx0Pw2hzvp/nWGHUi0xh8Z5F+TldJ4HvBouavc9i1xw
wD3zXwPLM0pGihH6LlIfj1dG1vnX14PfY/qCecLOYZKwC5HYn+KwqU6mSAiVYf/4uzrgv6SkvS9/
9p3p/gz/8/ZjPzt8JqUohr9h9/7tv/7/09uiR/gnetvhR7P8VW3L3/+72tZLEdsmWYgkMeDa37Sx
/236bYb/9d/jf0GwEzNBgRNNSYLE7v9obcPkX9ws8lHTkk8REXiM3MH8XWsbRP+ChorxTnwLA8cX
HP6/a20TCN4BeHlaF7w/9Er/CCDtOPCuA8HXgFyG6Vol7o8YHxy9Lj84rTxo2GG84j+JpOfuu2na
/k09kLjIKBLUomh7wZ969Fr/emf6oax7jhIudsqBhZE5d9WeJfEnqBpzapIdFrMqvuvyRamHqko7
LKkTWVb0nsJWX6vWifoLDAU6joGFVbLPDbXordFG+DU+RyYxfLe/PAGPAtYisIst0XVZd6hgTLgf
4KndgGobyPzFNaWk9goqheBe2xnuVZ0HV4VWvtxUylfvaAGXXw5gaE1RTpSPqN2M4JzE2G+2rgp7
mOjm+mR8FlP/pVpc9RxXnIR3dlJrfIEyifUCKXwenJs1C79FHDnFkZAsBtNVPU8jHgraXcHeZDcD
X1uVxJvqGovKlifbIYyD2RBF1AyfaQGI0ZfJtbAW7vZuSJqetNe+D6fzkMtZfjVZmRMWJGx2xB48
PlWF5z0SyZoSxIiw+0NK99HRc4FOiESze4CQ7aGgxx9vYjoTt3GZCUlnMmH3JcerLoE5drPzbIjD
CvbDFIwNsVnAuTdpXM3YNwqv/pi8Nn6fyUDct37P1hspqT5SlfaPbptOn1RmnIAijnX5Dl4xH7Sb
ShxtBID58tPtjJz2oY740E1Am4MeNA2OLW1k3zvB8OPPCZLLdpSQio2ViK9ksy4Cw1fuB882r5Po
QIBYgMkWGMFeqHAA0zaBooUJkunxC8GW1j4bmfKaeSz1B35bWtd6WcjMM/QicVwmJH0yGH+ob4X9
Je1k+ZKEZMEeKJands/ovPrp4vRMN3Op0TYh7PLJmAyoz7d6XUOXYZps6/7Ioaa5EdXTNYBqQsE4
/UoDCrbgAjW0YhIXitVVUCJH2R0G+jSSXIDbtiPdTn24tuJfayfk2lvCD81hKBvGQxublF33yEsv
ujr0OVztPVGxeY9G1gtqZCbjUIMckzPcIqAIRXUchoD7yyNvwDxhLHGE2nQoZcZpN/l+MH1xOURU
r1IxBr+LuO25C+P69reJRTT0aDb/+oe0bUt7mjMaupjyMn5zvs4JDeG+TmPDLEeJdOVwPOXAUnZl
1orxHNV5En8HwCCW3SJoczFdiAvnvae3FR/XwnI3B+WqPshFjAN0EZPErzeNfOo2MPxPofCrkTmL
MX+0RpuPJcIFhNKBBAGelC7CBkQ3l26cyFrgWCE/74z9LUgmmb361TY9j4qrZmqbcOya6o0pd19/
meJQyZeBEg2hvyRhCHsKerp9lWVluaviyryUoXY48y50oIhpRF/4k4qvgrwwj8YFB6rb34Nxyj8N
Ru+vWD1V9FG06QrfsfMG+k/epa69/uAwsX8LqrBGahiZ8EXoMnkARe7e66U5FYIGPYF5MwvlttB9
hR1vCRmPJkfCL89MqEPyiPNKUQmOh1VEr8ECuzwSXKsBj0ygURUNdky+kF7YfNERPtpRpqXLqKKc
r0Ht5W8WiH2/r32nTJ5wL73QBf0DjZmjZEf24NFtBu8MNY4BdlsCwEHEwwklH5qtzsLpuSW+bNeU
fveLWpeD2uzGT03HaWsu+0MiondbZVg7W9ieEIfeVNr9llzo+0QPeleEHpOpyRwXImHPSTt+toN8
xIYCd3AgMdfNnWenym5jXgYb2e3KZMyXwErpCxHTO+3Mr1M5HNXgFgdTAJ9Lyym5twhYuB+wFnL4
c5bSYxIHzhbO8wNzdlZWeL1Ax0ZRPmRV8QaSfV+GmPka4Q94SdCM1EDZv3nCw91VM4Nbrqkf4Bj0
xGVcqYvJtb4M8W3mWdN5uLXm+vyOkRMHu5DNgKgA0LqMNhmxV5sxhz/qasC4OhiuwdCwio0VSBnm
9n3HMytCefEV62i1QuhCV/3OkOAlaDh5ga12T4XxiUn01/4cusFZDA1tIkzGeW6/q5UYR0Qc+KY1
cUN4SDoapIjBMgAcGzECOijjzZqlu6Abd7RRf2GlOTseA4vSh1Fg5PKR1/0A0KHgKhUTPXY64Afl
OXd+JV4Cgp3Y+mHckdm3Wef+xupMpSZpp6yKGiQScizXBumTdmEOMcHU96GIL6Jus4cxj55cZadt
gTOVCKUR7GPy5FaFsxlNeTdk0cmmrQHvJR78MmflnjNGfGF1ZFRa0Sn1FwgKzZcIqvnOMwwyEKqL
S+aghmGfZKdy6rY8Oyr7rKwhRoR44Yo+jY3JjHVZIFHnr2g80hn9MIvPPpqaJ69fnWonBpfY08EQ
sjenC3Few8ra5HDIYS4yA80s0b0hQ9BW7xUeyKP1WowTLRZAxEzQf8dZpHzVaMngfsfiG3YjwaNB
w2wDXog+U+GP9aXPZ/XSDon3A4uw+J45SsXMQnvYoN5CHEK1LI/05dsdYp70WwKYA6FD3f4octN7
B1mALUGPQ9AHGHX6VL2AlIVRV8Q13OKeFBzChDSedqNGh+5jNRUYiOkx7g1MQOjLurxHUN6wOIpV
7NzZmo+5GLxTTy/yu4J8uSdioXziZBOwT9TWHuJ5iR9HL/vhRrrZp4Siwu8ou6Y+wvfr4k9OQYN3
h78REnE6CkFrh2oBd2FqFa06wk0hCcVbQbjzo/bE/CfTpb/LoLTRelmc8j1KUcnUfl7FW91DCd6N
nPUBY+b6JkvLg9juTEz6JyF7DVMKLmP67lbN8CBLQbpyC/gkRZ5Vu0/0SxDPOS5Ck79JSUgcIkVE
rkVMzaX65DjaNsBq3hePCHTMMfcnCHSurU+rO7mXlPSYLcSBYN+bYdg1AvP5Np6hLzPZYgQNWk2z
9nIGRnMRPSUqMvRVxjVAbOPU+h4pbLltCptopt5Q5aK+1s8aVcgJIwqRjmneeWe3nP2d8gxxjwte
/J9ozJZjYCrvm1Ze0LAkQgzdtiFoIaZtY3ESGDa/ceS1e5B2A1QW62RmI3XpvjGuPGoSfOlyQxrN
w16eXenOeN2ZmkDawIgZiSm8BwSTXIQvu+d0Tt7p6Lo7Y6xH+Io1J0bL7UNJwN92aOOjYV080nMF
h9kHjvfSG/I12GMRL+YtIkk9T8eMqv0JtE4JcHHsToP2q3MZdM0BVmjEcoiXXrEfXhPt9Md2DDKq
ncZiR76lP0GmfWJytz6NPVpNILfxdYiiP7M7N2cwyCzCGvI4rbGx7/aVTMiFyTrh3ZMd5V5iM64P
BYFekqyMCpCyyKX8qVNjJHkHtj2neF8fVpgDdLDzY8IQGn3tOhoe7WCok6+D01NiibjKjwCdgEd3
lfNJD6L45vYYeIooU8054UicnxLgZDsI2owfmH2hDom7q0kkobE0MH+zpxpIwsMwHZMJaBdxsP0l
jeNsi9wcFDa8nyeWHvKg2YQiOAkIWTZp0Y+n1aMRaJ11TG+awH6H3AA1nynnC/krzqHy1+F1CAJ6
vXXlLKfKuNWVJtNwkP4UfGScdLrfYZfHLnqAOBuvNl6Hx9pk05tyvTA8KBnT8WxCByUArubhObU6
vQ/6BFrT2NivHCnB6axOgqQyt5zS0ll0NKBILN0sgEYYYLlmfplc75Y8C4zpTyxdbmn0uP53gbds
axAA1Zjl4R7rsFfTYXQaZml4HdEUtSJFI8eAgAEo7m4d2OVTTb6qDlld0JPsY39+jCcnRYst0rI/
xeS+Tij6RJdcsYA8NcOKzRCSXIfw0/bJpSCX5AUUOpbyRpJwXAfzpZUQHUyXVvsmqX4q+vN6tw6e
vYu6m/aBl9JPzowApoqQe2V90GDnYRBEurWguQaY7LCGJq+3gWVR75wbZ9QvmRiAl4JMs7+FT5A0
zOUXm0mRMLdUnNOhNxQ1LV4ty6M/Jv5NFeOdyIX7YWy3fEWm2NQHml4m2lGLDeR0qeZ+ylvnjHxA
3I0FYLfRlm9k25dXVnXvCpklerCoQEFAx+ExSzUQ5DHK70NW8ccIPfXeT0uHGkCUr9EEzD7RK2wy
aE/3wHsZJFZB+BPrm3qPYtfcQWmyTyT51keSAl4rmuZndwnquyiS7Ws/a3MA2V7uB1eYowPb8ZT7
Ptm/rEHoBujyQZ1y6V0xmJzu68Fno0Yt2u3hY1Dp4+DfjMnE4qTnr6ud42PUuhQaJTLGflc0uRmv
ESfKPVBkuwtCzyMnni3/OPvanm8BMAMaOzhnt3bHJWV8RFRzHDugbqcO8W8L5z3g5XnRkgpRZZCH
tsHYRW+xSWnLthy8K8FTO0aDzya+mtuxEn4JKt/6WA+e+JLPcXwAourfN7pN3kS+rH+qzMEoPhCn
/ijd/pETpMm2mne7B9cJ+to2HoxM+oHbeXDG7IqMcLgRjjr3SoAhxLAqDblaijk/NICviGaj3dBS
2h+byam/xElns40TCgJfgLSzgIkIYSnjeq+4jM0EpADGzrr3dTVsJ7K9f+kOZqkkr+wAhi3sD5N0
iuHQaojI2y6C/s45it7zlEw0ghVnyztnaJPzYmS+0TH9WNXxyNO9Cz/jZYyel2lZL40xty7uSHaW
Lcdw2btL5fuk0bcpIIkeLOAecwNdcj8Q74gK9EfUCEAY4Li+egzG9hFipjMiifLSKoLiNj3DkZdx
MozP4hYF0Q0jk/1B+169uG6CqHRm170N4QA9GRtsufLkCgDF8t8XkcJG8isV/OzdIdkFAxscZUDD
AXRGmL21Q62uxerXZ9OX9uD0BSMRQs/EXoOL3TLFwV8nzNCB5YHmUZekl/sI0WFZMVNzotG8s7nJ
M5IR2rPrPJx6R0O9dblnfAb3bfOcVaK+b4KmfJHxUj+ggNIbRCcr3z4pN1yWS171NXSWZfYYmEMM
5QDUUyj0bl39AujBuKEZy+DnMgb1j0Y6zBkE+styWOaLipQ6Vm3bnd0+K9F7Zj38ClMzsGAvFtPT
0OcJvecikfN5tF70vCaTb08KyOL7YLnoTJ3q4G6qXackxK4tOQVSTF3rRbsNrKkBr8aIIPyIdkKX
BIPU5VPlcyaCdevH3xtPNOOWpo0sdv6qIIEgyB2aU0LajXdoIHJ9Qg2b9F0dTWuCR2Sdg3NBovmP
pl30D9eR6yvYyhvWrQPuymNEXcq3Vzj9/RS2BCnaupbhta6X6SCrtHgvYkXxwx7qrqeeivMPxRkk
ry4BXbVxCFe6wdTFSOYcj9gcSO+D9pQrNkM0Qc8pg/xdy+SF/RvynzuZ7tfEMKhAhAnTkjtrMT/q
MPMvE5i+GyXy1uCKGsu/S1e1P9kXbHGeHCd5AiZk1Y7Vsn8t6xGQjV8EVbHV9FxOOCjWHu+ashcH
Q/W+QEL0UiKh2JcyQqflZh4DMpU2l6rBa44/JhI/bi5oVjInh86H4teh2TBPKmjOY5C27zb2ZXQo
Vo/2mjOQoEmoWzGjFkiMYRA0BDgqGNPwT1yCJX2KIqSNNUiv/D6HDRtMP3a0Im4iHfZ/WaAhAgvs
qUtusgEV8VT0P/lpin7kvqRJ1I36GAonv5Jvjy1w41S1qvec3fglKmKL2jlCkzHfKDyq8LbAZIRG
hq8p4pItOxN/jWcy4ObNLDA4EchK3nYs/hzfxu2D3ponfimDMzP8ixAtopmsiv3mjPzflUzvpp7d
ehPncnQV/iMyRk6NQQOKWgZ2VPcoRcWX4TP2cBdmkPEqr01mJyCWapnoO4EFctYDZNAaQPSMoOVL
jCgMQX82qw+UFHxXiukD2LEUMQSUQunLK01rt3sN/Nb4N9Rb0Lz23sLl7weVDqcBFCUU86pZeIPz
pIP63kSZrz9lm9CDkTkt1n/t5dDA4kvyh4pe0Cj7siEN1ykj8K0AffaZJFP+5E5IVLZxNFYz+V9a
fThRwC/wo4qv6e/NnQAlnrySo8XYcTIu1yBWgg8Xw4Kkq9pNut6bSHjxcYkQnMH/7DO+qBGIHyox
E/D7B64TrVelWgKkPJfrT6fNk1dNQqP5aGAgsDyrfO1eXdR38xPLpaiOBqxFfY/7jmtVcFyvgZDP
YRVtF0TH9YPH0iPv7FiP7xT+ZnhrY2x9WFxccD5Tl0D1dq3IBxhKIWoxVKX8NmlW3mg/dVHzQPYN
7wpX3hif6QMSzN5K4OJs6aZ9qPDVFDvLe5iv6cxQjMZWQN8ujYM83E6OakdsGB0fkVQz3r7vj9NM
gdSLYzmiUoHgKu+cmEhkJDzhGzoRn1NqWp1k5B1qZvHyBe3tFG/+hwt9jX5bGG26IY8SsF8Ii9js
KqMew6n1wAl1Jvr4d5OVL38fEvzfmQTkqKdk7aUIdOCDxDyH/+DvriYiCdwy4K71A/3YzkHp0U+x
8bwBTtKXh8AbyXv456/p/3Vyx4vysySlxhGjO8Yy/xi9RzHNcIbiCbWJoz5o31lUWtwNv3uOdzt/
XKNLuBjNgNg6reDcQyjaYaHVAuGU4JlmkpXaohqPiI5pR1A/rjwsgY6+a2g3EzzLGxNer8AkkNcE
bcvBZUhfQ2Qhz4n2ikPmae9CIpKHJjyuevmfDCb/aq7928fLUsAuKTG14GD+8TtdHV95bB8onWlt
cm93/VkUtd7dXBhf+imc7oMEUS8gV/3yz7/Z//jFegyVIVnQTghus6i/DoI0jxpkYjwXFrnFnQvV
9UzbuPhdRIoDBJNuYOf//BW9mx36382euJYUrcSM4ZXHJ+6G/+DT7tvSjDfqOotEkz+sIdKCTeRk
YHHXCKVHnqV3sM6SRyey6tKmPXrlfmbA7Y6pcfBaEhm7Kf43e2fWW7dybeu/cpDnS4FNsXvIC1er
XrLVWH4h1Fjs+yJZ5K8/H5fsbEvJ9j7GBS5uDgIkAbK1pdWQrJo15xjfiC2z/4s3trzu+/flGfST
GfoxLvRM98NXUTZk4TZs6EHOAP/Kw0N4RdIR5WJLpNRfpRIvT8nHFxM6gZGWx/SN5+n99+5PoVOh
cOzxBxQcrgirsUBkqUj8hZ3544cyTJdBm2vQJNUJf/qYMTuRg5nyTEG00Dva7Tq9onzTVvHQE1yA
ePA3b2Rejnm3Y1qMSBkEfDRPl5ORQMFlEasPG0+iEoYP00QTaOeFaCoCBDRLE4qNgc7yTI21/ou7
awEkvftmGXaiSnRNwfxddw4ApZ+N6sloJgqVNuOWWTY9ISv5rBFzJKTDCFKLLqk5MMxpXVQzLiCC
5SGc8ZfT42l6Gnpuq9McJOgBdx9TxQukfGh9whLi80aaBCsGlgc6dBVKREpwtkOcKJlk/QAvMSac
MWZz3isrHV0OxDEAu5AlGn62Xpn6HrGQRnBojykHcTDt+q09SDZaBglLDYq+oro06U2Dw6e6TVeF
prqvXjSJ5LSkkDUvmEQ4NY4cZ5r2bQ7F6CofFRcRw4lR3XK2YENldMN4kDgXNl2JsgfTVknObdBh
RANPpyfL1juG/G9FPFa2yarQPm1cy73GA8c/bWwylYN2tNw+EKx4xm7Ul6RhiUie7X0oePNVK5Od
tCSXknUteoxqgMZbtKbeSYGAMF0L6fZnKYD0V90iJGTFd5xQA4SMGU56iVj5vvTBlAUwgOO7uZXz
tatNks3UFLwFOw8ZS6GOYt6StDUbeu4OFCHS09S8j+1p6r/ZuaCKrvy41z6r1Arl8VQNbPddT7At
hlbc+2sstEmxrSyPv2MldJI25tyUE1o+SiqI+zFVVAa6p9vSp0l2mkr5LkOmOTOIjEiTx7JQbNC4
7YDFvtUjdoN97QT5taa2iSVppYIdJIxNGqNenCp3LBxkLA3t696fgNYPh7/QJ4IX6bniQChR8WCw
iaC/7BnuHb4Elw8N94pXr7SKNztT4wPmLYa4u5KIiR66OUVIbNYqpNNM9Az6d/fetNDsmqnOnGPC
A3QRSqhwm7BGBF6HmvcYZuq8S0tmCw4s1wvDERwg8y6dtJO3Kk2N6VBxYQcRaM1QrAWdzVeD5I/r
KcoMsST7CXsdFiX0R45N+Gl+/bAuKIWfF0GDXGsO2K7Psms7joEy4+dHFcUUqD0Dn2uCfV2tIoaK
13xG1ilPoB9bGU18kXo9l+DXr/tx8YUfKNhmXV7fpJz4WE2YI+fD0BsZeOM0R8eoLYwjTHnq6tev
g0jk/efDJL1sdr69JMwiuXj/+eirikGmVRvg3HfvYt8ovqW61TZ7ZJ82nqMS5XMA1pLkh3A2qi+S
h+L112/hn75i3xcQzlxGOD6b2mEzfn78lJRR9/e/Gf9n9icTFL3D4Gb01FU1UcbTanKvDRMNZ2DZ
0wu0Yr6DX7/qx6qCT4w8BvM/ignH9T5+cGZw+O5omwbA1tNTy+B8w6q1zLvB4zwM4B2Mv1j3/2mf
43MioPDhVtkoWryPECeeXUygzIHnGJgs9q6xJt3a+uZPLUvJrz/dx9vH1G32GBgzyHXAD3ysmUpU
K75UuAsin6MIbtg6064rWc/l069f6F9dPEgrDiwlBCjGR7BM3EelaAW4SeKBsyeb6I4G80jOP/AH
zI5u66mXN0XHr1+XJ//DnQsST6CHItPVovQW1sc7N65KpwsNYkF1SaCV3nUnk9ARL2dTXkLYEZXz
AqxXvWKyNF5sTQ6AsaHfPAJATuRG86bmxazS1gTMptunGRPEaV2Hfn7torW7xTZanPmK7uaizE/v
MKWlj0VigtauQs/jmE13j612mGhkwsMc16SPDo954i2aHQjUJzY3X7U2R396tOyhIxMtBe9wxurM
iKlxqqdRhlqzmw1THSPOKL2rxb+MeD4hrOZLhdBcSkwSDSRlsqAQKO7cw/m6pzDQVjWDtILBDj7H
YwS6bDe+KVmGOnID65OxmgURxk45aHsUN6zaZL7BFG17Dcspxh1Wcx9sLNv4obmkWZwrYH4yh74S
w8RfiHLAbhe6JD87wzrMGBevlF6c9A6+jE3nyRr5UF8UnHnNjiBKUcaVycZJQEWEAB5diSdQq8zk
wuGUGYbzZmiJoUpmwUJWknJy2aEPwDmyNILiqCU2ipktLINy6bAlvn7Z2YXkg6DToec8USSQEat2
GG4FCvESYY9RDoScWjYY+IzIq5U5eXq36kCb6WedDXAdn4hAld/WvdhXdTnR4dTs8J6AyhJkAY6o
vUIt+6Wrk/Fu8a9Rh2gOGQpEctqnZRvh0J7i1Es2mMS7HSxaViaJHG/PuNojAaIK2QKnVEix8tQ4
tKekX6FOq0f79G1PwKfKp9Nxu2dnb02hlODu7qGOx+VS+R41QQ1+A6fXYQ9hErSYdhLb9TB3twT0
ubQsvyjUyGvXc1S9J9HPd8j07LQHjfnMjUBnQ/dI6OH8FV1MdloaGpD2odYgR0rK3J1NONR2nPxR
bnMEzXB4MP+H52lJA3rbFrJrNqhAiuI8GVGOE6HtELhro/DBcmPZ3Mxv+pcZOIeJmkNG9c4pvEW6
PLF10v6uSbZqeUZgcRwubtoSRrJCD175p9Wk1O7w5P+WgvSmKvjPL+Wjfyoyfac5Jdv5+wsvMdTv
/s+mJMhwuu6/tdOnbx0BtT9ioZd/83/6w//6dvgrNxAb/v6356ov5fLXoqQq30lBTQ6gfy4dPfnW
dt+mf/qF76RW80g3Hd1aTqoOxyd0mj/Eo5p5hK3Zg8WF5hzUnUXxUlL3xn//m/CPoDIYvg8GzwBe
tdDglv7E248oOgBruq7L7zEC+B3x6AFT+kcBhZRZ+B4v4S/AKt3j4PW+wEhDTgW4ZYD2csQ3mUdW
HUWNVtWbSYxQXPKqzB6gEPR7zqAEu0wS62LQGPRF9HFUL102Ek3UcswFB5Hd0CvliWooxL+EI3kQ
oWrbjqTXon0YG+1RIJZ//v377U9vpnf65X83xTI3x69uu7tHmTw/lv+14jH4+eY7/Np34bJ5JNiA
uY2gNgoXkdGPe8/gJ4DcTd+0OelS3f1x6xlHdMpIsAH0wi1oLcLeH7fe8iOd2ZNjepQSHj/68dBd
vd1Tv8piF+/5Y+iiET5TPDMpAHzn6B+7JbLWzGhUjLh8BuFtf52I61A+QmENXLnuSsxZOyg9Opms
/v5yW9Sf/OSSqdkmjE3EvqSZFzU2SgcWPk279qZs7qz6zp5u4/FWR57QXPUI2dKdjzU1VTsHv7t3
7VTPnnsRKRbuT7bx+fdvxf91Sx8rzy+WPu6/88fp24flkt/5vvq5RyCgbYh/lm/REltume/Sec0/
WujUDqcbeKI4QXTOPt+XP9c4MiDIetwgPs2nZY37cQ+6+tHSWLMWejWr4m/cf4fa9+elT9eh87H4
UaTqBiv0hwo1EVHdNRrOHg43UN5B+UTH6WAIeIhutmeOjjUxGhIo1q3W9hdNZPfJqT5DrGe2k0b5
HvcNg8YotAhMkI2N2TSWI5I8TRBcCmfAT+4HG5M8uRbuyLAwTtxtLENFNZ7q5EMqQ0fXkJoRuCtK
UJSR1Yye3qytK3go6tU4pV3NXBRZoQWxzu+xbO5m02A6Woq6fExnyVRRD9P+s4SoKF1acwxpO/12
xK8JFCbxi1NmLHO7tiCc0S1ryEslfWhkVtN28cno2OkzIX8kT8I0W6Wmik5qJRRWI6fu7yjvGfhC
km12XUICEW11I9+Vvrzxy6TIt+h51n2J5xtZlHEl9CSj0MJsgD5YMx5N5LUTSctgochqNx9Vncqv
JWq0fTWCnbAlzr/ff/7+t24FPBx//hh+fiyqx/d7AP/+90eQi3SE/YxNADY6lenSI3lzr2iGax55
Ok3khRLPEY3n9vsTeADMo0BaUM4GiEjasf94BDVDHDE/AZZNg5REGXBCv/McHpDFPz2Hroc7fum4
UoR4wEE/IrHpmmpFQR/rxiwTwvrwIqL3c8O5fqmTMN7E6NLQiyJZBN1Z59XKM+awXE2QC93jctAb
0uM4PWirwvVBpEP5mpFROc4VaA8eD9QqXbaKsongakb31ed01r62zNYWbOBYPekWY++grKjOCaKy
tE++681xQBbcQH8lHwAa9bodvxRO7dkB0Vs26tO4RRBcyLy+SizSiBo5YuREWaBIhUmahuIfCdtl
oiIovgWQxOMsH1wniEoigJpJzX/RJXp/1uaa2qhM2Ec54VPze0tOwM9dsJYrC24jN25yPYGaZPbt
qqBxtP7pnvq+gf/52O7tVQzA5S7nee6ipVz9+VVy2sUYaRPjpigF2Pu4arfK6qCPmDGec1hr21+/
3r+4MfgoNIEswTDAtNwPL9ibtA2xf043DrK906ishgdleZq1dIEbJ6iZ8hJ9aqSoLyN0s8ekyYxF
0Fl1sxror25A5IQp1uhSPKPWlt9CnVTMwPZJyVxJqDoFSpJKfBaJxw1n1mK67d0lrVVhlYFzt3Qr
y2lsO/gWvgNpCgNMhQ3UmBzi4seZ0z/IJSKmCpFedtANiaC3Fn2hHoYXmj+Tx4lZoT4lCKX5BCFA
fY2j3M1WGuaMRxA57SseqrRZpQJ1cyBQW/5Vd/R9E40r5tj0J6kADTr/y7f4/oqNqjNkrxx1I6Py
lQn3aaTx3cymv9cy3KL/WX3ldPxCk3MpXf989T17RCr0bvk9/MLb8mt6RybsfYeBIKEU1Bv/KIBM
/chHpgn1GzPdsv5ydb6vvrZ3xBPmGKzY6NdoFXLnf6/BbfuI1jNzXo5bPi1WqqbfqIF4eLkF/lh8
MXqzYAjOgPyXVcIyPnQ9M+VOTKZwx+BhLF8LX/oPZcHYCgNav8tBl37LyoEKGiaOt8y5sn7jTb06
X0ifYmvAvLtzANXViOu1luS5FDzLZoIIuUvnGqZAywBAkQCaufrGAMOCOUnkxEfzBFcPaH1sUEpU
H4R2qh5pbNsPaN8LN4N5QdAwVMaewdfWIGLHxKEBimCVjXF2w7cm2SryWT0rwVBuV9hC0gOrPSTr
UYXgCKbZOOUwywnzDCBSNWSlNwnyh1joRPaoEEZviHz1i5V7RCAKZ0lF7KamrTeWFVs4JgbNol+o
GkUTzhGwPyrR6ntzzLQTDNYTRodxvhr8sHyFx6adZHiS1qRzq09uPrfXoU1fbq2TmqO2hWXmj+TX
ef39ZFAx4UPRfaLniunCNif2PDgZ0900KTveqL6Oj32C1Ytt0nrGw1TaAxnGwI39bUOQ55c2jmqG
Tn5ZP6qMHlMAehMcaWbpJLVTOOfMggcNiq+XSvelHTXYhDPgM3qJdWKfu72DIaJpchGtQSv0r7Ed
JXeR4GXImYIMuCo7oinYa6M4R4M8aucGXCHcdVMb3U61aC24cuN8zziNDnLZxzaGHa+bi3USGb1c
IXuL7iThrNGqLSq/QT3s4elwUwfjS+1UozxJAIUgy51toW/KPF5STDMDlVM4o68cpxIkQTSkxkvf
+9aJVWuFF4wGUbiwprL+osvr2Nw1Jh+Hy2sxKhakItrbeh76k6kw+xpFWY9KkTVuFAQZFqBcmRMT
hgo4pm5x5ffGF196jR8ot7VIHjeHdV9pk7sx6r7Q0V83aG50s+vPeghk5ZqGEe8BR0E0kpXuTk+W
ZpdfGLBW3DOgdJ5EreewtwTC9k0vBLG+EsZZuJJ9yK3U4j8B8UlMxVmLyTJex0nXXAvNJUTSmPVy
hcske1kUyuwpievcFguZaZN5Ka7EBjBrthnGUgaQy/0vkkiyDBNi7lCmu8ulr0AIkpPl922zUYA6
7sWE+XSPbjJ61b1snHYlbRlnPVpdkl0qLBq4EnyzbNalqqcdFn7o3Ab+JmwWZhvfhXPkd2xLadju
orYGp5VKa76r6bAy+plMlJBy6oBSkNNA4mwMIiXeahmy9lUBWI5zTDoCKQR6kgLiHlstgL8rv6q+
se5DYrvCNfMc9KQ1gaLdueVlQxrggXSLHQjwtDipCrcUx1FU9e0xXYiCCJE8Fd6K4Cxb7gDkJOnl
NGq9Tk6qMcN76mauuaHFJFSJNsQX0ub+jFQrcSOcXI1YmJoe57lV7fukNDaEyasTaFLhDcw3nmR9
RgC4TupkuPZarzJOEk0QmqUQT42fFYRR42tSUuhtXEDyi+jKUPW6aefuC+YMWwDZHQcIfi1FEF3u
FM41584JPhL+i6xNcXNxgS6TLLbD62g0SY5Gfg1J1JStP571GPfICBzIR73ILD95lY6KQaRmPoLm
UuX4PrFrWN0Oi4F+Z3GQ9jZ+VqfPWadcuR3JRTLXWCqt6EmAKf0Khih6GXppvbRxoeebuOwFaKx+
WMCIjq7fkR1LSGvNOrJpHUMjhtwU2b0BNEkGNrN2P2g9J7p3C7NrzjA8Ju6mrG15X4J9mdY9A6Up
wLo45wQ0VCQj2jZz+pWoACNucHQ70bUJ6BKxGn7sAkL7kz8YmloEAZg+lDP2/ZpaegarWSbWzQwl
i4Bq3eirda67WkM02tAiuc31EMGUgVWIl+3uG5F3T9aYyRD1SdO5AQFMGtpLQ1SkZkoN3XFr9xge
QmifxsaNnSrZ9jA7122fG+mxpmvuKyd+tWRDh7SdOOtb0zEmAN/CgGawXnHcoDTsugxJhicad4OP
BUi8V9cFGs5YoYa3Y2dE5sxU8kvCBmDsNBqrT61ehy2LR+ro69bUBiCzcygRGiRZ6x8zaZPPXdv0
8CVlM99oRhjedK7ndfvC8x40F33IUkTOuzzGojeH7fhk91V02js+XsAU3QX0TBPkeKWqm1Z48nzE
avO68Pi8HZHa014iXWf95CWe69SuX5Wm8AHnBMmwmYw5nCbDwTQUjHmKgBrvqfrK8s2RxOUW/WJL
YYw3GuKLT7PnyHuvMbpqNSSqv3KFgGGezeF4n4FDRIchFu0wF8jeubDoOrADU34MzYuARXBKU7Vt
G4dpcemmCpAJ5y5zTbMHurchh51oc/tzhcwyWhcDupFNbANhAc5DmwRhsO4/DHUBF0z4YfyYYTPy
gqpO9RySrV91Wy/0DLEaauZ+AcvR/MrnYa6DVMH3d1M6MJHBnpASI4xjElsRWK3LuI0noh8yQwH5
izAWBXpb4oCpjFBvYKqVmbHCyBgngEYJzl39pyr+URVTK/6iKk5QAz+WHwtjfud7YewceZSeKOUQ
DdJPNmk+vLUllsKYZgBxdEhvOf/RXvhHYezQtqZjiChXmN97GT8KY+vIQyzB0NZGFLf8ud+oiz+M
RYBq+FTFDGwMhwXRYVL//uQkQjtn3bXrteuGtb+ukaRVgV4K85EJoMzWFVCre+qQ4aZV6ivi0pC5
HePsLfSK3NhMRux2axCpxSkUjKLezF3hsoxXmqdtzCGS5aZPmsG/KqN06k6VMrRp3XaOuvvpK/8X
R3bLfd8aWOp7PgI92KXFbtpo+N5/EHD7ljtDFVtDyI79/Rw18RLoVhGskTn4QAM3y5OXBNPIKaa6
5lvCdo9LtBmRS7IhRjnQWXocQY28GkkysrtbiZz7yglFYa2YC+WnCs1IugZBLj/pEXkPlEG+kxwr
e/IWY0dhYgf2vDzaQ3NUzb4zJU5x/Mwavc8xipioA7D6EvZYP9Er4VjxAAjESDbT0cQdPxZ3YkoU
NONOz/EGzgi3KfFl/lx7cTFsxshVhxF0SF60XkHHbxM5YJRTpmcRSeKk9qYcPRTryTRkMZK4BQM1
ICx1VyLTmKky0K+vYksSYerXGdq5zh080q2jcASVy0U+Y59lduDliyfctcjOTY3EH1fgnTBfyMIx
ur3jRxoWPPDmZxi4Ju+E81RY73BHs9E5bl6/eInbnDSzz/S59QpshWnZHudU9w8poZsigK5p8SVp
TdNiUTRKTLCWP++bto8e7HmUV0Msgb3mygSeysYxXMB/ZE8hOp3qxdRmzdkYuYvbAz4bTWZtinoC
uYGxXxYJTnCEouX8EsoWemIRj9Yr0l3qvAHC+I2R9wN8ZCs2v0U4pCjqshZ/2qSlFyR7p+ZlpUrz
rBmdxVSZVzwBI++4sKKWPBU3BX9s6+N8kxGtPX5yoXjMKLJIDtmqxu4u9YLgVQATZJgElTWY1tpq
yAXxOqafBP5UC7IMsQJxHq2w70pii5+Tw1oM1Zt1OT2s0ZTgrNfGYe2OD+u4c1jTk8P67i9L/XxY
9bXDDjAfdgPtsDOowy4BpIEN47B3APlmH9EPewp3IvtLfthrxDDGj+NhB2Ki6z9M5FLwMxAEBMYc
9qvIqEcCVlKSNEz2M0a/7GzaYZdzAW2R7Bvm7H6UHeyEiOnZFRkS5Mfcf+yV47JtaocdND/splDO
x3sO5+yxyC/6K/+w82oDqMZw2Y4Bec3jjWV26Zf0sF8nKBm+Cgi7inmrhssNGCY4Y7ssnfh4Ouz6
PmDJV20pBfpDVTAvBUJRV563A2mRv5b2JM85Ylc3DjUFmyzVxXCoNHIe4lN9KT+KpRCxDzUJdvoQ
Xqj3IA8VyxxP4c20lDFZrHH3jUtxQ0Bl7R/7UHZnnu+l/sG7Qi2EY4O6yHVB40499dZO6xrvi9/3
g9zHh3rKP9RW/qHO6qC4bADXU32lh0rMsEMgMb0WYi7JDtXa1NZUbvQeqOIig4IOZQC13bCUed5b
xae50sATslSCettSFdLPpkKMdTOs8aoulePsRx1V5FJQmnbW3dtlRJVpLQXngqnLdjhtqUN7S8hq
PeQR9eliE7kBisbDPB0qWJLPqWZR/VPZmiNHwiw0q3ITqhwWiSmi68rCXb4xeD1oDIc6mRp6It/t
UD+nGjfNGuKnvM9YWn2c98CCORf0HFA0O3ZB2iXDSEi7WxQbbMn+CZq3kbO9E2b3CcefCSQAPPdA
qQZcXd3n0afYR4m5gnJALWt0Xlni50FCSvtjaYSKxg8BlgDys0EZWz1UHkd1ccAEIDGuIgrpaBsX
Cc0e3TBg2zicMSA494Nwt4tjJtnSdIkuMF/icteAxvIN4Y1Ea0+3IkevlI+P2FjjG8/qBEEUeea8
mL0v1AZv5zCckbUxFi9OAr035hl3Ao8amW6pYdF/yVvTn0+YqMFEgBtViHVtljR9R9Mr1qOnq8cM
CO55omRNcyAcQZBiL+UcC5M7IAqVJatCKa4jmpXmZx8P8CmoO4bBk5Xn3ORdeQ3zzLt0Y7SpZqi6
Vw56BE4MpWq3WWbZIEHHPpOQezvU1p2fmT5PGO0UzhkQRTaAnwDzAXKILrHDs1VUo10KlF+oXLMm
jIwzr5bdIyf9jONS73cVLlpOdmSg1xh7EunKWyjwHK4UNrpk1Q2uPe0h+M06fyrpm603DfJrE+sp
VEE6CymWuixRm3C0s2eIrpBvy8ED8tNAFEjXsMfFTRJO/Nt5IQfvRPawfleC5+PKsQrSWexIw4ra
gISdVppJ0gM2J/x7wEcU/TcVcVpmAI/dZ7CFnZ2ZCIKuxlbKG1UQvwfKdwyvyEBfQm7IwOIE0QAB
3vynPP5RHlO2/qo8/vYcy29lJ78l76fni5vlrUT2j6iM33wujLvpvdG8fSuR/SOEYzR7BAIKFKuH
6dwP6ZB7ZLoU1shYOfczov2jd7wg6Wzbsz100ktdLdzfqZGXMvxd65gGNcUxbWjG+pi4FrXKz/Og
Xh8Z6nPYY2JdtOveoZCdpbisMjhTYyj7bWTnEInstscI0agNWxlt5nLK1rreOzcuFot1U4r+fAZW
RutngKQQPWki+QK3vcUGSIRX4diXiLzHdcbincrsbGA2p3Gqvs8cIhra3DOPs5rS2ktr7G45S8ym
hriHfSEJmy6IiooGZ16vRQXWVWEXgufaz7daUZVJkJnucZ1Cp2Rw6gDB8Mothaq4ZF4NxGwounWq
x1eaRpfP00G/Z8YIuclKcS7ATcLSVca7EOD5J9H04m3a9v9MR/dO+rT7Vl08Ft+6j5K8/x/FdtyV
v3puevWteKLzF/0872by+eOhcY445QhuzOV8yINgcdu+PTT2kYtublFD0TVxlwfgj3OlfoTelUkM
J0jUKuhV/jFwQYonCHHkYMl8mggQTlC/cbB8s8P9PHCB/cFyejjzugx59A+z2qm248jqIxGYHQML
q1fTRhZErPlV3j43de0vYJMCfX9hXE9k961sMq83qZ6ixDAKPPvZTD0QckxiPGDuGCJ5d76ZP9nd
LBErj+Mazywt+kg+JoXzWLvhXdWKhxm7StxYLoyJ5BUE7o0+lWPgxDl9mbgGUNWC35PlmWRwfeJO
0SdX816EWJI5RN0cqxnHSR2TseN4lF6mmWunJcr4oInDp0b544M0QMyDx00+A+yfVlhueg5funsu
jSUuzJlKwiA4Jww06JFvVmAe6g74TtnNWy8ikSwm2ulSD3V/HzqjOluCqFZRjN2lIyfQtaZbrwy/
RsUgTzIzu45DC+0MZRpELXtodqk9ZSe95tP1p4G+KnrjKy0GIuKQflHSPQOdzk980AdB0VUbZYSn
Xqyw6kQW+ISqeCI9wNolkvMQwuIG/IsfBmPnzFsdqOuKiwNyqAbTMjMXW8EHhtPmeI8jfPVgAHSG
QTeWJ2T2RKed9L7WXRuRLdOaTxWDEMZCrWvvBcvkaZzO9OXwcgXR6N6Wy9Sg1IrpnFioRTROxlxq
mRnNbIYlUz4fF552BikDmgDH3ouxmoy1JEFvBRJxXNPD/xQLBe5h9juaFCCyydE4z+0u5Y0uNJMk
dgIsxQVEx/bOQgOBOWkiUatBbJ74za2VTjmzhGnCGwnfo69uiCHwUPGoeQ0s6Y7aRYLXns7tsVvA
zaq/MBcPQSsnD6kRCy+meST4EHKSMGKMFpINEBvDvRwrby3M5nNnNGFA+sa5FD3gOmANGx1vNyET
05Zcj629vIPUyx/DGnxvaAA4kQtHr0hWDeadGTDMGvjRkz5FzqYnVhVnVrWtAWH2DhnF0PECowBD
xkpwmstsDqKIjYCkzqd24Liel/OlFpW39DW32dIcMBX5op19nzdauJVkzW8BzzcbOVAOVbVqV61Z
mpvC6tubsSat1YrdoA3FSzTa1HzleO90QuCj1TVIDkoFuZdCMGn7h9aKbmro459tnFD7JCIuFRjm
DhCss56EeWJ23p5NntNiWDvHVeOainfORDKpaAcxSKXvUJN9oJeGT35J+0AdKhj5eAbloBvuU1CJ
sO+HE4D2aj9I6xgiirf3J2tX22W6G7i/7nXZPkkHvohRgpWrlosQxda4dbRm2iaD91Xvo2dIRLcD
fZlAOeAdvZwBVMd7Cgp/9ne04UGJQDwjLCq/qH0FClPwRVede5rBHzumBzSfKYYHJ11pcj4gKXyd
wvsJrGVqAXGTGjbkZORxXWNl6nR/s/vWa/NtIjKg99342bLThyQZN3Ku57VnDhZddFioYVyTb2Zw
WmZtNHeioxlfLZlRftHEdLAMQl88TV7Y7byZmFmsSEyIAq+srb1Nyt62IVaV/oxOKe9l4tPkdvYN
WEFvzRDqQPQCMIP4gX60MZ0WljzuUrPlUXMS4nziOTCzjr7ckFxTcJ2a5ciqoiXGqnwU46w+kRB2
HOLDWGlg7rG0MUX1Z90NRlNe+NH01IZjtsO9CaXIDomDiEhiauoF0ube+j4Ebppq3H5AAaDxzLd9
6T4NxOLkQ8YjWkUOY4/G2iJ/vc9HP8ODEe/R1kWbotGf5oirnLvExDEJC0nY4+lsyZmrtH4C+atB
0xwZFsmQ97OEAe7DxP2Wtb0OTzxbmOfDuTLVC5w3FaSc1SwOpMfE3bobF5l28Ps1/f+NDPbftnKx
KbX/vOI/r/KXanivE1l+463Wt6hA6NHChBZ4YVHB/ahazIUxzT/0LR2hKkU/v/Kj1PfgUrO/+ySl
Y0dcSpMfMhEBYhoHs0504EIDWGQnv1G14FJ4LyVydQI9lugN3ggGbXTjH6REjduIPolJ2Uz99kwD
DTcAPJnkdQqxaQjGwWi0HYXHFfZbD8Sja2zAwgwrd3Sgogm9SPccz/Vu2/aJV5GHGUtz7ziudU/W
mY/ba3hB6cVBQabNVu/AewEAZO3qlH2nG6zKVVufEuoRfsH+yKgHxDToq1KsmRSf244GBCqLOkjQ
UM/aQns161GdG8702enql9AU0NkTncKKjUGOY2DADzDYBZtZnMQs1divzP52roroQthht3ZpY+pX
ONOY/RtogDMOAqHJ6tOMmnyuhkSPb/BScQYYdcveJw05JVULqGmojK/wOkg31KyUFkAcjVZxCAF0
t8bg63uWVxCG5aThno/sigHUjO8JqN0ESKy5Iy4KWJ9pTuGnuuqieTMoO+xXseYKHN0qOTa0npQM
J3U6RloNvYhO3prwbO69qBdnyunaMoDIzw8j7G+RVfo5nxZgGakrREkv0+gRG1w22UnQVvrAllq6
lyB+cBG7KnQ2WabCyy4u6icva8egEMs+UTtiL2HzXNIni4eTNvLtW7vg/ElPvym0DbYOdeNrhn3d
iZx4ISSbxrPOrrR2CEbxSUFrupNQCovqKjOhxen+QApcP/aPNinfZ3Gn2Sck8gkNaDGIoNwX6abx
6oHGR5sdQ+b1KXfb8msW2myOWIurwG6XOg/H2CkYK5vCqtUu4Vk5/fHoh8MpUkCbIDNL3BLDtAd9
6axk1HEW7aas2bSQQj5N/lUVVYB36nLw15m0068msujVolvIu8w8zwY12YxImwQ1g58Qc9GSEcTJ
k/QMkTE1VMla4I3F5hyht4DNwQwzt+lPYvoKccltJdyJAH4x4uuiPyVW9j6CaEbEQUSTR6+Yt5fj
VqP9A6VSrKNmOneyyaI0EwQxuOl6rEd752thyAGYIC/pIWilPdU66VZMyKu8DjhcoznXYWheOypy
z7i91sQpWbj63JTBLWyVisjuABk4ycXl/BCp2UTQwt0Qz9O0qxGIrRsxbAnyGFcwvJ3tECLmmVHn
wF3UExxw6RleyBM/ux5JpzimqY2zUc70ujsbog+m8ROvEdHGsXrtRCKQCpLM/4w3rd3Bs4QK3Ofm
GnOb3Nsqv2MMDJHPxE/sG/mmqoXYjJDHAHZpZKvIro7WymEwBfNvYDrlAjFwplNwi5fdlFxOKjwL
cXiCHpDjFm0zSqF2ZVcCPGR+6+tlcjuCQD0eRUpQq3HrTplzNjQ06Ym84oFoTTxNro3Oxkpe55Tk
yhbA+Vy7zjYf2ltE67RFG/d6cuMvkT/k51UjuUOKmRB1pjZ10Ct1HddzfFWCHz+OiowCatK3ieM4
T3Jghg/riVOIBqQkqDW5bzRPv8MdyhOIdvgWSVcx0IhzMbuio4FVhgOWmTWJvI7BXKYflLkvIp0s
SCeDmUvVOWzr/ybvPLbjRtMt+0KNXvA/MA2YQBiSQReiOMGiEeG9x9PfDVXdbklVN3PVtHuaKSkc
gP8z5+zTIS0DuHC7rtzqDjdvmAGVhcmGGG/MnzGEkgyrDl1tMLbI+rvS0lyyks45cRtnc5mY8HeF
QUxJDgMUHCTD3/sV+OU9SyPLSabox0AoyzGPDeIBlcTc57IpoYNSzRrkhMD5nzDc1dDrnZqqCXIC
zElNrMnVU6uhwpq4gl4queCvBqlQuZsSUvsIpgvYm4SCRePBo0U+c9NmpzW6soWVp/dcKGq9W3v1
uy4v1qHi4vaASun3RdfBxyj6mqFm3tbXWspDHpQxj1rf4ClqeQVegp2l0pSpkkW82CyQOngTtKP9
BLgVAhbBriTdKQfwqAN14sxYOV62Ej+vEIz1nfnG5jEEw5iTNxmDEIZwiurbYr6/oscoeWSxuGSP
oAyykzMtoriyi7081oyCxznk4GO5NmZiS8+y6zNcOhie9B8PgGH1M8K10LNlHnJglqMzQITWjVod
mRLcB+0hYT1cQdBKgCP0kOFfzWUVd8082L5sFNlNBH/dYWe4G7gNb7qsfZmWw5jzzg2zDQAeeDGB
8ze1aV6qoam8VubPhvm4ntAC5nfEd8JjaMOWRLeK1Ngc/YbTmHrhWoOp4oROTUCHXKu9jlau6aVv
ZRhJx1juqkseKYavpEt4IaLY2iVa6ZlcTepAV6aZ1RmCPddqUd4VI6uOlkQUUj8bPxslVxsnV85z
jjtJcg1DjbwlHjUPMdp8Dtkq+uXA0kFON6+10h/NjpVFCCQVXO0jK4v3xFpIPx/xRGMSbvfGzKpG
ATkHUXlJ7dxD9nexIb3h+q1vMShccJ7XRy3X+8MwS/pjmjdfXaZ8jYpSnWvyuD6WdShdoTQg+tNb
AUpr31Qo4wyuvIdG4kODDVofIWIyq5j7+ByRZ+yLTlUDGE3FGVGVfKGrTo80xMMhJ+jOU4uouUvL
or5Iucx77wrlXbGYglZlOPpyhZjFTvWbRNi4ZJbquwqCIqBn5Hoc1GsrQbPWq5rzCz87HmPd4JaI
Q4hlpAkOc93cN8y+HvM1ja6kjX/B/cgcdZp6Mvim8Dapt1Rs5j27poDb25vmwzjX2z8JohiQT7In
qkLzbA0qowp01a3iNAWcLbVHTAqy0+hdd1Ma8VkrYJFvOFyHJvWNVN/6ScB7uc+yqT6ZaMG4+cv1
INdUS4TDgY8yBjRdPA2PrSjRUI4So1RoPTyzWbSfQ5Tuu1qejxVBWGdZ5iRP6AwPZlaMh2pZ849u
UnWAzIuMZGt6ritxTaMSPrs2HUcFuSokufIixnD22JVUXg/15nkiCPaupCq+Y1D1rFi0LmBmXFJ8
QYhzrj9IS5h4cjRWQSXb1anlufIIUG8+rTVteVJFc+WoFjto0q1F8r3RdIkBCreHsU+WhKxo5LuP
fS9JHvMjo3QKNCGnWtnyRPo2m07cSQyPgbfnb6THIuusWvttbe3qBVpLckPikUVuB5MST9Ly9W1C
LYpacumG16KLjAdzXrn7+rm6FgiUL8uAltKMjQ5xgHhm4mMEGsf5CasbI5U5lu/Z/zK9qLuY+nKJ
o++TGY9f2RzRlxJLgmxu5Twl0Su7XQfy2Fa2wV81RvsHMOj05w2j6VCyFw/YcvFZiKE5yvBPv1BB
/EiLIXTKyRyCFjEouVIZtK5oMh96zQCuz6OfQGD2ES6zJ7STjRZGDlgjNVj0kd3RaljSTc+KVXKJ
fRVPKdHHRGFOPAVlLa/QzJYGyDrb9mEHaobXG2RF7EIpTQ+hYc2nuTe0o+ji2zkZ2kBHnsf3xNGt
Vf3q1+QZ365to35kZm3wjjCYl/3afXGToHvVWe/6SSNQhfR4Bo9kLH+bGQ6kbZr96A0ezlWumdce
hsGJ66++gGR7T8UYHeaIeiEVVccGzKzcRmLwRrU4PNeM9HzdSr4LBpqeqtiDb40jwxLrORoXcoXl
A3a3o2GOTMMqEe4Rl8JRnwa3XLNzMagN36DcPRED+tj0lWNW8Q0HHs2Hqt+LKAFVkZ9HMd5HqJsn
43NeO8eiCslXItuV8GMNY9JHyu5SWvIQNGJ9qyzpNsk7fNSlStwG8Z2+Tl2JpgWleqMqnqR31Niq
8DqoCWAZ9pQhyaFktLYB5/eWGCLP4jBxzKH8rLsOZXtzCJEZPJOyGEGRhyAj9dx/IpcaV17Uo7QQ
EZ1Pq3IHbTlEei4jpBFL+q2KAbpA/4W8tZZ2kJBk46KzAK+gze+aAGkPE7ncUfmQP2nkvJVV+Zht
ifg/aN0LDx4vGcx+b+nC0ebJa2Rj8WWKDvjwg4coMTtmXfilpPWxQctxCOklHGnRikfkPeFhmRRi
WuyodYtszI89wbJQ+EL7OCC+8ImAkHiuEa25rrDQZzUMPUKyk8BQpKM0c5VrbIuC0VjLc1ShMtIN
A52D3L4TE6jvFMK2DeS0XmuUSHDXKTs3A8jfRtC4zIUVdZQPlgnsdXpjEZ7eFJKk3fFA/lb2TftY
pgbRi71KwbVkOaNyPUAdMrv8Ic71HMvxSJV8rvnOd0RuFrA9UTRtRs9WzJehs+zN//iUx6rCdW0H
rS3cCnIbcrRDEaKxCtt09qGQXHueKrYmmWcm6wmNGAk/cKv4d0gz8lgjaIdWm0FirRKP0WpIYRBK
WwBp+S41Jjm3oIFcMZfWGXdQeGdZy3d4rkUg85Bm6uPGreZx8qOwuTGWtgsQ5SMmLgzhYMqu9qFO
pDrUSc8gydNvdbkJYOI0yFvtNsiX+pmhIOzbRpoCu+t9y47j51zK8lc7ukkstgFo/SeLVxrHUwm/
1u3NTnXCNMYhYIcPHPWjj87+rEz8w10NJF0NAzviJ1HGCqm95DVA7Q2lfDaalJOOcRqlShNUTEU9
eRr8uSWYBZgjN2+BUyVb/DbTrjmwul2fTtmBcdtwkoZ+ovH8ySBhWdJTaECYdDKlO84i9bEQxp5Y
09KP4pXq286fykjyJJlqPyzCoCWwhJl2zxICtIanMPRM4Iq70mTl+APajIAZNfclacD0mg4Ye3Xe
PE/+g4rqTSv7EtuEaexGmCHBWnYNzt8NyayUlyWv2yBbB4IPi74KlrQLA9Owe57feAjUpaLsFJTM
q9dF5XJIZ5Jq4TH37C/TzznWLp3uF52ZXiJDToOpKWJyNPuXtlYkRyu014bP5uZKhuyfp8PZLu6G
8cdEy8pkwpj4tgnYTGW3UULO4PolM0lGMIvXLK0B+KpVMOUTw5yxduTS/Kz64lUS6shfoSFWi+EZ
UJzKHiRDWkHkiHEzDfZtYpnftNl6DyM7IXCpy93cME89+2DYkPPNtISzY8fKvIMEjeciRbVStusB
zxzVak38MOe67caxPJ9A2/aAnxtth028hllb0EkMLBDWCFaFblSLw+FBEMKAvJj2tjjFsow23ejv
UWwNTtqPt8rafxfqkjh2g4o/LHWPI2ykuSQvyibitJSbaZdVSecYo3XPr9P5fAuEhTA+GeIs8nJr
PZBd6WVsDgOh9D1jBLT9XRPrFBWxEsRVVYBdW1C7yeb4wh1xuykmq3kIelWgtkbTQmFZaxgBLMHU
pm+8cCxHJy06lhVXy86yLSdtuqiMr3ji4dTWleqUhwYhHLFNKi2xFWDpCmnXAFs8KcVsu6CRKWq6
ln6lJh/LWTTJuF94Qpdyd1SaxvIWXAfuLDUoBru7op7uwFTT/HF6Ws0mmSkmJwzFdGRFHrlimn9O
7E7jthyDR+vh46FMsbWnRFNvYsY2hGnGAxGEk7Rbl2ZxSF61vBjBa9A0ie22y7w8oNW6y1uO4sUm
F8eq32uVuHq1WcqbgZEPusb0i3CS3kkbOUUGmQEMMlaGE6zXSWAwGMdF9leZrYyA8vJjjCdajJTv
Kul16ahIsnks0BUxW5E+FFnh4aRXK3Hq7BzKWkfcWanFvlIW1UkM8n1jNJleqrH5GpJ+vgtX2SYE
GPs7zUZ2Q/m+daLaI695b1mDv2Rhf0MArMTIIxo9wE98FzPEV7x5T6IObyaSMcPK+EBUsDdS6aGg
Ew+aPnlgMcbIUc4fWtSZJzVfDksR3VtVKbPdAavXt+ggoitCwU/ixzJfyYEFtWznHDRR006v29ID
BDnRvpmwB1nIVN03M1l0P1bTx9kksXg1i0tjLe+5Vf8w4GqBjjRlJyblfJfWuF0UhaPU6LBEaTh6
1tuqmM+RIoJOLo+NPr1ZBScByfLjfonm0YP8LjtjPBRupq+lX5Sbgo2ml3WG8l1TpHKvq9Kli63X
HPQbV3rKRGYCyFlfLB2zV8pTiiz1hnHSsHyNDaMNUEyEOhTT25KHJ1PMWDugDMF9CRN3aCiL1Dlc
90W1IABBFRUkbMX8YYzeIMP7UzyzF9EJjmpZZaVsP0d9VB9mAgGdgUMc9nh0j3OJU9GSvo9W/ori
+cLYWXdbkSfuGA1+oUjugjIbzVQByKu/hyd2ZeiA0w+X0W6GV7ClAXGzIlze4bnjFFqzcJ8t5V1P
UO8svi1V9YV5iEeM0PJdGBcX2yRSNlJFfkGrLoElzpt9DDiZJVLkMgMedvLS7asaq57ZRbZvLgoN
BD1lDIc3klpIUf3NkGOaUrLmx6z216jt/DlV35Yi63ZqaNEL6SpDwEQELbMWV2PM5XBIw+3Ni9UZ
F+sOB+IrgpZ3fJB8jkE8ZDZ6rlHUggt0rd0pGolJsKkbWUtlWEAQNJdq7y+oxFDFGIc+kmZnVdoH
rJEYj+Qm8iqNyxsf1SO2pNSxS7XylsWEU4V8kAlmMzizwtg3hICJlU6qdmbePEuT/JrpQM3CGdcO
aX1XejKk8fjhdlqW3jaV9AjW7BWE5IcoZzdSbHxQGsYoZUlIdmDcglRYbXejJj6hfkzEttQkMMek
EUzFHbTq3J0jM0ETRA2bKOW9xF9kaKuGLlGO+5CrGZMiA1BzqcmwhrhaAqXcTToceHlZFE9DXUsh
nsmOtkoRVzyRC1tuuN800qceEgitJgbCRIugZKGVfKyKeMyxZFgSq+gwVZ0TXqPtpvNR6+ZLl7AP
9hu9tSsavG0h9XskS8HAoJRmkccdu0Q96knXBjOymcu2OG6cjQAySQIgfoz5rfQl0vEgNdkPC7Wu
bCqEY2SHVgxvkQX7U121ayJUQLBafLcQEN1KMfyy/pR33HKr0sykWUxENHHM32VVFQbkh/PfylT2
CWcuXLivix9DUvRsBlSOkVakDaHtcMScPTCS2GEEc1u9PuDfNK/x0J5osd7pnad9Ip/HedzHdntJ
Iv2ZdEr9NI7RNh0OjzOFc5f/AMf7ga/pGBvjy0DmndK8Jar9Dbn266iH5rUgjxyTxCqOiswZU+kb
7i4ms4+HDwEiA4EgSFBBwuqa24kyUKx1P/fm1VD1975XrlnaxQHrI5dvywpWVLdS9cOifqpxn0Za
nrlqu7z2eCN2Raq+0CgW7ClUw5UavEHMsDIXc3vrcO27k6kdO7P+ILxy00Zk89FiabXPMIsc9AZY
Jy2EEZjKdDcxxwOfQpXXFO39MkiM3/Mna9LurVp6gVdh7SAyVp4q9+whasocw1g/Y5kQtXCU+B2G
V6uqRscatxUrgVKEmoeZR8QQ7gNpMf15tVi7go8/MT0/zblN9LF9xjWmOIlYAWpJ006tYpvkBs5A
4o0zHnNS80Os00yQWxv7Lco3kE7E64TZ/Tz0rF500tKG6KkK9QuxJZc5jS4UeLMHzMIxrGkNysK4
6yuW9SV+5x3ia51Dxlx2CayDwKKUIMeARCo7oQbD8XY/DgReFIjytSlO3SHpXACRHRcX4Ja0Zgkd
dwKBsYnaVbY6+yFmGsEYe6ruKrlh08ky9D/Su/2/CW9hr/uXe+G3vP99K7z9+X9shSGtGAwgNISe
/4QE/PdamP8DN0lHyYgMVEU3gmLtn2thzYQewNbXFiocfdaheK7+aZIiediSTdWAQ2egEtVhrfwH
a2Fe6ncJqKriNdU0Uxc08gawGN7ErxJQeYoKKcoQ1Bi4qBPm9+pEmiQIjdIcSP+keFveCNG6KPkb
GxNreB6qfc81bS7xvTykeyJ7nTk9Uxd5Xfc4sdWouqCVr5quBlomsxNSvKghSDFFHbIGlnK/qj2J
ES9rfWOyI9heeqqf1HnPtsMZT1L9UVFXSoT4BdGzOd/L+V60iBVwGwoy0ktOQwo/yN4qC7oqdCua
HRLRTaCJ27grbo8V/0nksouDCYA77S7zLU7LpP2RF6nLgHEnd5c6YiChk/91MWkAEsYCI7vOrP5a
J4M8xZdlO9iK5l0Jl7teXg4MB3d6hi4lClpDu8nIDkgkjvPixcrehUHNWkWOIBBSYkBuJqarhIjC
ba9lIC5nH2pdnyvjkRX0Ph7f6M7BYUbeHE6+sTAJ1UgFL8IrmWu+Ukd+UcUnbF6eYOWizMoB+Spf
Ir29MvoVqXo91WAm6gAxmavMX/MEKYpWgp1XgrPkMMYz4+TvQ3Qi8mZnQJKUM+Y6LTl/gD0RpISc
cFP4QYFAJMbOUINc/qGsHxbGVvuNtFOnZ7KgFGytl/fN5UvrfsHO+USGmZeJwGgjr82yvdyhFxQv
MnHPC/EXjHaYcBFTYfQ8YzsnV/ZhBf0ndSCTu3aZE12Y7an17gjHhfna0ALNfqYpzhBr+wX+Dqtf
r61HT8z1rSaXuw6hD5WNTKxnzI5okpCwo/SKm7eS7FWKxB37F0c+TWN8TOIOYAV0UsYo45KcallF
QfeobQ37J49tp0FzV5ILyq5htvRd277KLH/VKnew01BLtY4ECmaKtP2Mdtg0cq8UEeUPO3f+KS3q
Dma3lyrZnW3q60mczYIdNULNkkQPYnL3q3VX94ajCS8idKlU82NkXsfxe73WOK5uchyGQ8x74E7Y
XjEyXpUBJSLBWEX5PaPy7OZtEntIkw+MSF7dAoXXZpdQwJ1FAxo1qztSQa5IK5YQw5Au+R16I1Af
QRlvo4+Jdw8pQpldGia31D6KLOFEmehLy8XNS+JqqTQaIjuRZ7ocTcwnLiYrJokyQnmss/muCP8h
gkbhE/2o/o1/8Sfi5xe17D8eMOhhCDTGyyhvhKpfHzAcxGRy96hQ1fwrmRCPFc/ZxG8ZUnJP7qpe
CNlh86u4a2ud9SY9LKLwlDH26nX2pXDaV3no00T5o6b4IyKriLMzjH3TBjsI5aJW3ktC1PAXW27/
g46LZShdJD4zmxXgwpCn8qeUhXtm79TxVMUPa+NXAtgU850FaZ7OtltorwzoVI3cNPlqb2UDd7OJ
xXi0uMepA9azqX8SiLMj9fxkdqeG9ULeHdL4TbPRI5AVhHJsesp5E6XFnBgxumkiwnjYImGMfxJa
/8cv9V/iM34+tX/5Ujetzy9EbyBHsEjYi+7W/Fnus4tepe4mvVvnbFeUr0uN5k1+oaxfrb2ytCzw
ir/5XTeA36/egZ+/q47M2NqESzgY/lBBwz2WrGlTSWSK8DSTapl4MXqG7gJ+ODXf6eALxLax8IzW
k1HUqQ+6eSill0Yc5pDEgTseFbJ6lZMzd7204DY9RdY+R8ZhJlTZQU13Jg13vxzM/+Zy/EMEtb1r
zBao/8T2zq0/M+8VrpgE5A39Pv0Y7cogM4YQ5yVb/+b72Vy5f1z2m6sD/ZPK10O+/B+/UDTkgzwV
w467TM1RGOyKCIbxPrGCqPm71/oJ2vzt1aAf2nQetiqbOgoP/fdX29xVkhrGw66RzsQBPohQOSTd
FGCeCEZiX0t9k3nGTM61FwhsnL/aXjEOWeUZBdkV000ukKaUdOrZkj5vBB7ys/yIZmbJkaRGEgGw
pAlubiS5CPISBluEnkG7xty8iKc/EUt4PP8dm4VFQi6PvD3NB9ZL0e3UfSg6fgtjuayK21nTzWy2
x/lOl+8ba/A0+slouW9jZScUw7XNr8VgTqzZRAEwYxQZLTAdJx2IDP0COf3rSORWJc/nOWevBI5o
mmZPtHmgRldynXnGNgdylLYhWxBh5Vu/CukSZd2xRcrLQIKrAnPizNb+FjWpWm0WExomBQ00B6LV
kHsWPsmkeFlwMfpAYDvT2LEKUqGSbqcIMmv4GgQEewIH62+Scd2OYboXQNDfCC1jKrXAJVoDMrWZ
gzzWAu9YMiMWupnmYTcvn4p8zqzGNdcJf9rTkrIcyj8XqzjKhYfX+bgMNNv2l6V8Cr4CTfYkdCZT
+QboF13vnVAe0uIO/+UgH7L+YeTkMMeVn/5blI3MG3+eAEX1rR9I8bYMR1YY4Ug1VLnzpLhaCr8M
I2tRAZi2yBSOl/2qLa4Z18wt4DZQtPUWkaKz27EUkTf7JXIpvTs3OhhqE43qCn9i1Q49IVRW3hOu
ZXF+kgymox7IhR7MiAy7Hh08Q3E+vJbVO5ujDSo2l9SH2nDf58ppVbyKEHBEWTGQGtxpaajsxfKR
xjBfKXg07pPNYxhx9oHDM6JzHtkkNMSeTm22BZHFJrJtHeLnFkx6zSAcTeZR7faltu9iAyIggZbm
VQkjbxyaQJgXiD48ykWwHanEl23zQQYTPLlZh8tS6eS56djmrZF8Qh+6nzMvRAqmpP2eS8+XM4Jj
X0AX7gjOYGgSBdqs7yPDckYEbBbF4xIfjdQ+oIdDvgxhjjzheGWhiBal7B5W1XjMtefRGG80nVgV
YR6Veh9Gz1Zc7hqLOOVIc7rYQ0nvYiXdFXDh+SSWdIlDBUsosoIP9jpUX9jWYR/q8nEkxHrEEToJ
f7K6Y2eH1DDk2AMWmUzqEZN1v/pAfoCX19NBKUKGIl+VHJj9Q92Ou1Rjs4CDAj/uRGeasfi2o5eE
meYip8i9SJ2r1ENsXyj/JusHQ0wHqQ7LH0esHJHKtbHuBgOW+Rrgk0SPzSFe2BzU0pORfBvmJ1mT
DxKR7/YUP2Y5upwRV2vZI9C/C2XJE+xPhu4DGPy+01+mQXdiO3aXaTrGYfS4lZRsarzB3hg0rAzi
0Y/rj7L7Vmc1EC/OjOxON2W/H76TbfOsI5NZ6aNNxmPUd1oXSOFNZ3uRdR0FJ2UbO0mErJRS08As
kQgkLMS3sakqfWAjcLHlXbVpOQqT/ZngUr3kqN01UqC15QHGExm+34R6E/GY7cZvKKl2esJ1iQ29
11dPN9VtLuUu6kslHzuJ/R73/DjgijmUqPdCqfc19aIEGYN4FHNqfG2k+BhtyddVdrVBEpBp6liE
YG6txKDkd4Kdr4nqXyvXfVNg0GeBpS3lbsSqVsQ5aRqYgXPgR2FHILhFGvMcpDZpmeZBw3wym9ji
TG7j9jVqF58FzIFfC83SdUiflfKrpFaSoIAbJoIfWT/gRGU/de3gvK2V4qaP+fxp0PY0oMNnCBh8
C5Jk7gHkH2MUkwbOJjlu76XuocnWAxHgEGPwIre6YyZBsk7YBvDIsPHBBrxbtdmzykeOhk4hr6DP
n+TpFLdcpflhtE6QxZWp/PlW+qpHwHDJEPwL+hXMIB6+Y0di3m6hAtGNj2kyQIhy28pgcblae9lZ
ZgIpeLnGkHwuJD+mqo0UFHucQxmdLeYFL4JCqopvxvJY6KVrdWyfs+qYWp8K2x8eeUOonGjI91GC
0swodo0j3q31ONrBpBuMC2+wK5/C/jmTAyITdmO7z8ZglL9PpHGjxGgSFqaiPBg6qWX7GZHfdN9K
bjIGkbyvw6Pen7X5kb1ZEwY5VYGlnEVbQ5AqHDIbg67BbC/96OaXkN6L2sc2sM2QHp4hZ8mMXWru
p+Z1La/19jpFflu06auEg3s0mlfTsp1wIBzuirXYtfDQUN373fzUiuiM0chlWQCkm+llSsRAJDvD
fJcBHMYw7YiaEIZa3Er038wp/RUfRTtWr1YSZKPqSnNz6icEv6uv08NmXiTPT6QKVubtmH0fxaui
5s9Kazq68lVolIFoQdLKXWL0qzPX6erHcQhNgcYE6vf6igLXyVYf/mtIQxQnB42lqxR6sJR2Aztb
JG6LTIC24AGe8SSqMdbdr/xg6YouQhEuC9odiC5nHjrG+CgZkaGwE1Q4ZFinYMf3m22aN0a47Y4t
D1Oj3he9FozK82rr92pleLO1RZcz2GxHf7bsTY7zreFRP1VstGmv4vpx7s7DwK4JpGAe1mclf0Rw
vusZ+llT7Nniheb+VrOYkzTP4fxDkpbbTisOks5AGJXU0mVfbIx3TY8+Mj6UtsdUgh/mu4RQrbdt
r0y48XISteTyZssfArMPamlgfEc7/zThWENvxHhh8DqNfoXLujZB/M8sOvj81kJ/FEdwWojmkHun
aqL9UKZPBEjzNNkOuey44sexe/TfY+ils+SZMkpOVq02ub7IpPh+0BN7Wxxqiplr5tvV+IQG8+Zm
LW9UtfZMqLA5R0w+gu8lwCuFvFTZBVtKNt7psZfxzdfkuMbsillPatVpLDl8KyfPSPAA4LgkhlPI
8620JYwwV+nDrwYvXafmQVyyfBIXoAjkWGBv2RTHfBYN/hwCXF1yBSOfTDX2RavsrMrYrcV61uj4
pTD9McoGIEGLfVW9x/UY6F3uF7J1G29Vitbdpcn8rNWym+gBEXQ+3jW3zrl65PpGjyriZZDih5Wb
DdctrmPoUs8MuVLTHcBI10zn2zyj7MyKm7q/KzLKj6L15q1rncs3RL+36PsOSAfCXYHLfmPfFcNn
xyNzNPMjtoRDZEa+pU+0q60zN5d1SbwOBl5qrgebQpShsVVHnjCLTw3uHv44pykVhi6v2NF8de7Y
aTcIoojdEpwO5Osis/UnviOL5ccoQdInePykkVIHJYw9VeLr5vfCekTh6YwRx1/5wtWsh44CgV8v
OnzX8CYlYk2i2M3D1w4iQCwVgb7QKlerO1XXVl19nAFeToRc+UxToNYkoq2Gr+crzzC/rd9A3+7L
8aZYpZeoxaqpQzdPXyLrpcgoKdlNTsuNNldMp7v8TpraW2iFh7Vv9ok67RnCGXp+HCmdijJ5+M8n
z/9f+pUE49r/2a90W7Xsa39zWW9/4Z92JQj9GzWf6a/Q6VQ3eO30o+uJLvnfBIUxlSGUEgiBSkTJ
/xlMAyJXMBGxnMdmTSDw9pf+m95FUAAZAYagDRV4sMV/NJjexs7/t6GF/cooGkA1/Sxnn6oof7TP
Ibt/MKNcmsQlyx8gOupLO47UOjRO7VNf9MV58yw7v3w9/2Y6sLXJv78qll8BVQEOzuYl/2NWtWpi
QRK0mq6eS+VzbZD1y4q+O/z1q/wRW7B9ONbbfFMa3yIgGR3S+6/TG7scpKaMI8NdiIb+pnS69Ggs
UntXJfkAhSUx1Cetnxg+NnJv4XMoev0x72u0R2PT4T2oWGMl+6IxUHVrnYlCRZmqCjncoEYfslrT
a5ktdmQ3n+dedbqkzbexUBJCw5YLECzYkns3WsBMUlnTSvuCCepT1jYsPXH/0Akq6qhEDjH3KDQQ
TqNgFnaOdnfUIiW8nQEafhIiWTA/naqBpVNSKW9pvKZP9hBj66y6NItOU1dOj8D7xsZr4kS+9hZG
2V2vVCxuhVl1NvgpdNyUNkYxHsNJZI9ank7syMIpTaFyyXZBXJ2WF/QyWSyCVVeY19hxxsEOlEd3
ILGT2w2HkDwkDA7RYQFvXoFx5OkDPCtGQILknsVv1Ee6879QAhuFHbYmIvdGv5RZQslYNFN1yta5
ybbHJN9UIhPu6cqERc7uX//yv0+ffv7wkDYYCnF5M7D5GVv6y9hulGGVKglnTAPr0xtCiUksIlvM
O2XmJLQkf3Ol/YzR/eOC5v6xWBVtl5v+520UA37KiK/Cu7PWJayOOtRuB7QD5HpPysTgJbKFv4A8
BlKg1ekdQo8iR8HBaIzSR+gp9oWSNODWLgm7GiBt4kLb0jkb1P66iyoQ9KQxxO/aGomUqd0wTYHQ
DOUrW6w+8fEsE4ElYQPbyTWKkLGzqBTtOBIUd12HJnmeiDkmnh7ymxJuQ/0wRbneoW+1MckCUs5F
wqTXEhhAdprdUA5qSiVduxGrNRsa2x7cpunbY1Y0mG0MsQwhR2eUUCpXzK/++gf818cSY2XiluwN
ymDKf4bx2YuC9MoQiltM40p9xL5hkFuTpNDkSUUcFADfU27++jXV3yetP68auBXQMIjS/Zmv8Pvj
QsnEAGIzUtwtp+SduQ2zXoMqy4CBhTxiGtKHfAMMW0PCalnX0MiMeUHoWGLX12iDH4vMaJ9XBgcz
yn0G/qDe5Cnf58hhXrQQphv+7EpmhsDfsnU8B3/zCTgw/niuAspgeqfAzaCD0tiO/vrAi+CTR+Ua
ahz9FYOSjvd9Ksocr/cwj3a263rMKnlCgLhnJDJTyBBdsIX/tOAOLvSuYJsR04K6jIgQiDTAsHFO
VxuDA5I2dIK+LySQA5tQya/sMjyMMtnZNHUdTRF5l0i//vojbSfB7zfWhgszOAMJ1hB4a3//RLhB
4ElCQnXRw6g3uLZLD016GaxZKf/Nt/cz++H317IEJzEp0ULZxtfbqfXLU4MiWLTDjLBNBYDLPCGb
VxqqTIByNTqkjM4gzdMnauL6tVmT5GShDLEhPm1Y1L/+1P96+VsWW2l202A6LQbOv7+TakQT0UKU
90SjNF7UqZTljbQ9QmE8swLREfvUefk3r2psq4TfvwDA+xZZCJtDmnnKH6uGvoyyphA9g79xaXOn
L3TIfGlfsyQMpZbBMGLhzDUAKjqVyFi/AIm0280loJ+BbgAZH9RBwgEM4xylD+GZ/8XZeSxJimRR
9Isww8FR24ggRKrKzMoSWRusJDhaq6+fQ60qhEVYT8/sui0hwHHx3r3nTtT/C/rJiRFaH0wSERGi
kFIuVh3ZOsGDtKhKY8qMCs7nnea+ws9negNAR5Ap+lB0cUGScbVO9B9613MB54o+3ieAAZvHujDV
F1R+CMbLAoOi7+gTJD2g0RwoQ0/DljciDPjsCDfHw4++MFwjrbKLx3jq1J4yHcC1AXgpAG3BMTGL
KfdmpUVvkfl03jUeyKWV3Xkjqqeym8sbY/tslUJ8SRNhYU+RyyvkyVtuozkMPHKRMUr13m/VVvG+
moW6H2Psdnoii//reoAiaSW5Nkk1x6NqZFEwDDtLfYVzdOvULioXu/I06qqt9KMptapbI+p0QAl6
QITiCBpAhKQtuVX/flHTaIT4U4vUN+WY8c1GYjc1ERZVmQxv1z+Zv/ELR4N3uZYNHxdbi2Nbp3vK
jOynImFv4othHB7GVpm7TsYTKaqIob+UXq93G6VZ40MMbPTjHNnUQdoFSrhSfWf8uXE3y1xxejeC
KYQNPKQkRI/Hvxz3T1AadZn6fLCiPaSeMT3REEIlYFfpnekQzlPEyfxrdLuWiZNqlIpatl8tqj5z
Evgga1Xt8gAx3Y07uzDqDIOQI4YcQhlLnsyoOM+DoUos+OPwDZNdkxTixQXBHiPYo2HnVwNrwnoA
Ckb0pUizbzBxVYDq3JvtdTAFoqbt3gSTj8erdPeOVaB1q1ItRYgHZL/eXb/fswWAjhtMXnhStmku
56jjBxmM1RybA9Jp+LP0KqlUIu0O9Fddq4r/vABwLZsnIhe90NLoO76WjdfV0EeacKnRNJ+oeub7
WIbZ9ylU4smVbfgtsmf7UGbdvO0bw/2h8kI+XP+9F17Pck5k5CxBVMCdj+9hduRI850yCfEgUhEh
L4u3Dl/ljtwxhAdzuEQuXb+kWP7myWDlR5O0jEkHRIZ7MjHEulklWokkIVVRae3aJlvaErqEb5m7
KvuUmxmiuiBNO2wK4Bi8pqyQodi8NWQV2Yhc0CO0aRNisKXVkU7VduoM1qfSVM6neO5mThClHn/q
IQCU2xt3b164ew7E7L8t27bN09TtgtDHZZrBG9QGwbhSsCmytR3UmD6HwIYmM9clElpWFnKeZKsC
8NS6CdQi425+NjLUsq2jDybVXmTv/Y3bsy88XPZizEn8UfgixjLA/9lVyDIkBrnsHVqDeIvvcF5P
GvqnAGllMCg0TIzGZ0e1WotFPvew/8UuxeOINJKl1+81D2MMGXsFugt2oNWQwLTRRKQNyP3r8glW
LjrEARbzb20ULUuhhpF5AzWAEhY0FNH7OnWihdNZ5t0nMMTjuOk6XJO2HpVICbhC/z6EaoweFWCD
baCsOHkKbFDHHWyhnzIDhOuVOtm4Fft1NEulIdWqK4lq2UKnSMkQw1xBtjotug+Y2uaPgdGPv3Mi
NJpHK4w4v+BRAl869PFi3g/VAkKsabYs46N+luQUvM94EF+buIrsdY6PeQ/YlMPrHITZuyo1+1eC
f+u3gBOt+7qO1nLlzF36PcKMi5+yyVnEUAi1Cj1oljKCW5fkKVOLTW3XuUXZbsZmCG+cFy58qQvu
HPbCUtqx7JMXG4YmyiCjxMxt6c2jCkwNzAXKpiRq8sNkD8b/MT2xhLIfBsrHsqovH8I/I6kt+5jY
t0yjFWnVH+thQkBYqnYbTZ6xnWvZs0ufHHNbpE7z02qdbhuJyrqxflwYzjYTJBuIZaZg63J8E2xZ
ZKzZ9FuoH8htWpJhC2caFfJoqo2YvF8j6dOvokF4VeHNvfEMLj3zZTX1rGUFM8XJM3dz+p6J4Qab
eoB6Fgtw2EGOoi5r85d5sEl7uT65XLgeOyXT8dilETNlnlzPKGxRFwlG3tBx5E9VtwNrIpk7bhHT
q+/A8r1fv6D4GyN8MhkTeQLBlKg/GEankzE0uE4nbUnbzDGjiyrw2GHcmRQ2+XUfD5hlOKZ1uI6w
nfV7EWd0HzNd1m99nNEQd8fAsXdTrmv3hOKgDG8LNn0bXKMjZsBZyTct6hIg9POo/yiSNIZGgUyh
2VszXPnVLGvmGjOC5rmus8RD4KhF9p43qbAkWp56xTkdgrSIPXIEq8zFZ+SlOqVvK5urHBFdMtON
iUTzJojeTlZ5OrofhlBrPhWVK3+3SZu9gKqIn5tEBQRQuSCgcSESFLMr6yJ4gcNRRjsH8/8vi6k5
RU4+JE8SPvePLjWn2EfGHZmbTsTszYc2xbU+BDF0jJGUlUes5iyarkowZrBTJO1FznRUqLHMs3cH
snz4Bl9Q02g+S/0bQC98faQjYkWtomL4oVdBR4tmqt3XacpHRCRNjOKtJeLzdW6wpqxRlFavRQL+
EMNWo76B+ykEG7iSpmpnAppAUYhXhTAbBJFOqawPRQOKj5bIki0ajuiTSRYBeowitBuxWWDqQpbS
2oJ+ZR9IDUuymT64RV13tEId7asKVPSrstC9r0FO2U/4cMqvVj9AG4jA4vzW+zGTq26JVK8D3foj
IEbla2TS2fMUtfanEiLQcy276mOjOcPnyTNBs8h2wYXHUZKPLAwDIKrB0GD5ZKUWErxl0CKKe81L
1o3V4m5IKahRFFVF/SXSarvZqlbY1rr1Zq1Zmyp33+LcRhI3x6X2KK2ugqQ0s6XDHlHQk81iL7mz
7UnX93GRxR8Sx8KxIaNcHCTmAFAdyVIRpaNtdTs4kUGyvf5VXfiMlxMPki3q5aTLnXzGWZ8mVqES
po2kdj8rN02e3AFVQljDw6Q05t2YNpa/d/INL+d3kGJLfZ9d9vEkKaBkOIXVoKIpPXvtZjV+nBC7
Y5Zjjrr+086rFn9bC+zdUH6icTdONm+GCrWkQA6zaQOyvNApeNZjPrraYYgx+rCxkJ9mGTYJyVZq
uGd32bwMSVeFN37yWcliuY3l4eo0LTjwnSxOZiGtWcbAoVxjxNfY1GQY+EaiAYnqAwKn7rj7AiXH
FCNYvP4ILl0a1b9J4c5c5uplyfpnXURyIDLTIysrmpKMYAy7IwVLpIex6vO7OZuqPeT55Ma55OJF
WRJcS6dYeHYu0epmsIoxZUiNhjnsYL512darLGZMr6xtmC8dSWFeq26cD1hjzwcXLRud8zTQOtM9
3XcY+pSpBO8/uYN2orainvXvYdI1A239uZ72vTeN7gZddZhvvNENxFZEwrJf+tqki+phoPxlJRNM
iMnoiu+w2h1wPLaueVtXXyadXFPM28k0h9k6HQxSnUL4/c8ObvsfIO7ZONeUCB9Tk6l1g38dJRPb
38IfZFiTsIakp6Y2WNlfdcdAwWa4I7PzAMvGZMH27MeMHSzN1LlIvhT0zbsN2E/PXBPAsFjUSmm5
qymGDgsSAtqGLV13oFcTQFMhgJbuZuaW6qDNC7N6zgaqVYp6B3KlKYj9nhbotyG3XZpKAQ7agV/e
8luwyK5gHRffHacHBGAbHXHNWpMCUFNmx2w8hglt5qp0m2LTQRJ4YgeDEmnG8Vj4nnIDfFrE33Y0
gQ3tLSVUDHhrPpJJmlVtQCG9i7TvzHgt5s9owunQwA5D/I7gFUgJpWuNIj6Uc+LPrNfaFPEfdnmq
WA1VGIYfVYx7ajNEQfnHnVTgwFRLO5TkhTl8tFuVaP44lhMyrUaQB51FSUeGWhsh/YjLTGnruBnq
8KGEf/GSBV6JATnomv3Q2Jijg7SxORvVSZTu5t5pfuNpwq2gF6P+JadlQBVPTvCVC1bDu6Aygfmb
hrngRefAoJNVmWX1ZUyr4SeffyyXFJwGmkE0ltjRWWM5cEw1nTFWxhrzaiF/8emjt09kPg47KD9Z
+sGEbkQrvWzscBO0JX8lU0EtH0LDmMVBhHEDci4IAwPlX4FaU3oF5Dm9DSk60pRDW1kYit9shVX/
bcjSLN8R8I3cMcLm+XVUSyQWKSGk2wPn4AlhoUuttSCF6KU363nc24M2/lBhjRzV1cT4U49G62fo
8SWtSql5f9hMWM6dm5hFgXK4cxTcBt2qsH2Lmkw+Ylf+mPM8QjnnKP5ggSzo11a9bINrjIPpKp/l
9A4Xd7wvGTbqMcIPjuUgkvGX1iVUlxxmcNVxpTEpKHuk+UWoZ93tDRhRGFDdCd2wA6FUrEzigzCs
TD1UBwtTy0YGtc7v4vzSQjdCRQCeSmg4F4l2aDY1QB3EvEmev3EnabExVESKg9Dm0TwIvZXqvo4p
IIMBbtEkXJ94L5wFYG2SlGS4VJSkeVIvQadgje601EukCTwR/i8IwF6Ou6JFWadZ1K6darEWZT1u
P0kAxY3DiLwwFZp0iSj9CZZ19+QGxiltGvBTWNETWPQWSMlHSGrNf15f6HY6uK2X1ZyG1LIU/LO+
tIRVhM4o3Y2XwZNatUCyfQEJ7pdmzbC3Ssvc9lNo3bjq+R4CebnwTEEvghQv5+S3FVUDWadzHCI9
AmLn9XriWDsWL7NLqNx/fY9ciuIExHcXWcFp22gayXOpeiooxqwXj4mNJFmbsnFX5d67qRnJg0Mq
ES8wsruvZFXeOPKcb864uu1QgVq6L0z2x4/XVTQz8ZA4G8AM2J7KwF5NYCCfrAgBlu4Ng3/91156
sOSfeYLiO93hvwewf15nFmHoaLSMgkxW2ixJ5vxsIbN+aYSobzzY802CMHh5GAhReejSO9kHgmKr
09RFD6TqnGJa1aKSWpe050PU5lN8aMIi2iVFc2tTeOEnmuzBJBQUmqeEwx0/0piYLhHXOiPWHsST
XgAFmiPpfp4ZpzfmgBOLzHISF5xTTSQktOcWFcnxtSADhXonW2AbLRjK93JS+qbrIUHSfk7b304d
Y0pQuWPPazzKJC0lgSvhETlZuAGD2xcw6qRsDkmU19//85umqmkQ824JU2eiOL41B6xhb7lOsBkS
sGyGSDBwpVq7kR6U1+uXuvCmMekQp7BYO1kjT+aIKLbauJ9lgD8BT5qBZHqD9RnCHRjcJ1JE8dqR
tXZr53s+AQtJpZrGh+RwQ6P8+AdOZO7Mkya9jUkbK9xlrkHFOkXIxqFWk+M6dDUEpHTPWDqMVn9x
al2VN375hbFGyDZHaY6utDpOSySaQ/wC8NNgQ5hk9ienovEOYgB3ekYT8OU/P+UlEcJwLFDODOuT
34vI1pQ24dBovQke2RKLVU2riA8s3go5pvzqSP9MglN1Y9N94e1SQGbytyXzBhbe4+dchpasxslw
N7UXs9G1RUwFM9Grz00W8o7Dod2pVs3//RjJ3KEzSy2tb8GG//iyox1odhVIxU7AEi6eDYYtG0hy
AQhsaG+UM8+PFcsvRDHFHhy7mXVysRwIVlPyofhkGZNcnusughLszH4fTrhmplYeoCE5EG68WlP+
9Rd7YRA5Ht+pzlrHQz5teDtJHwkUFZEfgiaBMtl0B+r3+qOWYiy4fqkL75ICAJsGKSXHp9Oua+K6
CVInfI9ingrxYMpSw34CptvPqBpjgdBJpZIwpv7zd2Lw80BOUMGlFaAvj+CfZaey8tS1TLqvojGd
P45eFV90140PIuit/fWfeL4tOr7Uyas0hwqsl0ErVIVUDda4sQGT4Du/dRZd/s5xmcOgbURMDGIB
l1noZH6lVtgZejwlfpxH+QNM5+ZDTk/rQQP8t3bQk22v/y5x/u6IGUXHp+surGXjVA3ScXQkhyBJ
fa+voKUUceYpiBksMSVsMlk+BaoePlZe5I1bt+jal4TS3RfaZ/UuoLXD4VETGnBVdgUR2rA4t1bZ
gEC5nNL4YAn4LTdeunHpjl1WRooEFhpE62TmmNWQVh78KX+CpPMYkdmZoyYN00/RUEbth2oIiSlT
QderNalyXusPbAn+dE7WOhutznKk0l6aJ7vQiDCAI8tpUe0npSIQ2tPB5qUlLQ4TQuBH3HrRN91o
qpcRCVCMDxdH8hbtT/8pm4ESbLJMQnkxpIX7zuqQV93YCZx/wxSf0HUKBp/DkDgZ4MLJTA54aNSb
UYHOFtnz6CbfA7A9bzeGwYXxTd2DhcDzWN+90/0q8R5O5mhgx0yKtoD4yHxJzN59Ju7FfKKePD8D
3RheO3abT7JAoZJYKmg4s8JwdZIFCQyVNkQl79C9uX5vF943EQIgJdiyIwb8KxT85yuPseouCXsR
6fJEgarZfSetsz4YgMkxe8TzB8wOxY2Z+6+68OQ7JN1g0T14bPtQPR5PLa7qp3jEW7EpstZG9p/q
Yq/0dK4IuhlGfKe5qOTaJFPE3MKzN5w3i6DGX4beVd5CEBjTNenqVISCaYAPRrdRUYkxke4/x0Hg
fbn+iC4oNdgPM3Ms1VEdGYpxcruOAMtYULhpHEo2MPbQuxaFTVhoTKI6hq4AUF4C2+neMqEsibwD
QSlzD3ASi9fv63dzYSxxM5QukV/zf7H8+39eGGu9m7giBN44R9m2zrX+t2W6843ffOHbcNiBIi9c
DgPmX5P3P1dpKGh4ih6KX0dl9XNOJniTTtdqnKkq48Ym6e8tHw2HRcHmSmqELqob/TSAIptKo6hq
/G16NxUhFYEyfbNmp3pEDx1sNVjfzxG6H2y0ZX3wKCLiCwktkl2bxKk/EtuoP7SzSnZK0E+6/rTP
NhkGH6zgnICogz2rYR4/7cpKA6JkXcuvAoqM2zmfQFzoOG/Erhgr3EJsM0Ii2eUQbHC2wdy+fv2z
z5Prowk2XNL9DI+6wfH1p7DVsqzoXZ+Q3gGBWzYf0E1Dimz5PgmqTu5CxqB//aLm2Tad0zWNPL5M
kyIF3dPjq7ZkR2qFigO/ayQpoo2UoBHYteZYXE2ycn0vt2NzG6aB+WokQfQbHWXzkw9g+MF0UlJA
NN3qzzTO0FWQBZK3pdwFTzjDkPtuFHqpI1ibbQgcbTr8cQa08Mzzae3irQz6l6GX9QtbWIUmPJ4I
QM4zJMxr28jcnatGOGXpCKzWsolq8ps2FM9pr6fOegZaMx96GWOiI/gKh25iA342uc/omX1yb92l
TmDaN3YvF96RB7WGBjOlXTakp+9Iasikzbr2lROXm3zK6g+tDaBFSv2e01sEejL04hsD82waYBtD
KZ127HKeZXE5fkVTQwZ3VZSNX4mo2RNmggGtHB10I9fHwnm7ZtkvGbbHSZH/sYQdX6gb7LIsxcyv
c03x2LGkrrXRCncyrqVfuTmebK+ZFk87zgGrg18WjeLz9Zu49ITZ/tLP5gtg5jv5sei+zMp1cCvX
QlebnNRln6lgWI9Qrf3EltUehXCU3fjp598+n72gWmjyfE365ce/XKADQok5Nj4sZ/OQz5hOMl1T
Bxs+MbEodrGDrfu9zhv97r/+3EU3hkCDKpO3xBYeXzjSKiPv4Nj6qLm9d4Mu1Trppgpuuwc0dhM0
+HNrEWvyxmRztj1mqlkGFHMx/3inNYF6JsXBok3hZ6JOnkbCFndAz/VD32bifsji7sf133m+sC4X
ZPvB47Wp+5yqI2qpBW02K2juHii5TR2zxwuyGBQxIgn3D6xtUmbiOnPWrTArDOZOOz1Vw0iDXBk1
Vtjr93Puv1nuh1hvasQ2UqMllPXftbXQiBJkOWlwkE+EiG6IWTCxCcPjp/QTa8BiorlGMdNiF/F8
wGqL0jrP5ILLrcixcKgL3et1AdjarUwz8TGj0OZyWB1sP8IEqK2YOTH3k6dMQ5lc9+j3nCIdukPG
HX8Y2Ch+AwUOxTgQhuZ7dlpDVgipv22qUWcbDNJWzg/kmcfvWocYAsSGA9rcJdn4U2IMcKljqXNT
aafsD1GXEufNfXw1zTEB5DVU0WddSwgpSpu5xzwoBUTBMdSrQ1MgIdyVsKW+YqKwnuYhwxws6Mbt
SULDYGhXiDDh5eUm9swqLcZfQU3kELUFfCEG7RYyURAD44knNspTb8TPqx0IzwrgjBqigtgyc6oO
bI4hV6lmzA5mW8Sf8oGcvMXtM5t7TAKIgXqzrQwM1J2zp1EMHyawsunP5NV15ctKIY+7/tLPdjq8
c5sDABM4NUE0OsfvvAxpkA2qJGhDm/o9IiVnrct43ls0IG6sq1QG+GPHOx3I8ktplcMnTT79ZGGt
ykLGVmhkfsKJsf3aazJ/T90cxEhPMAok+0FzfnBAxendjWp8Z2NkGh/zRkuJ+CtT/WdsNWOPnjGF
IV3Mff1HGG2gbVxdm6f7LggxoVNIdQ71oj28SzV9hO2RAw9cazX4Z+w+Tv/mAXYUm5r8Jkn41Yyp
WrRJTsaGbkbrstIoCI4jh1Lwq/X4yWvY6eK5kpP7XJc4svzRskm+CtDcAFnUTZw3nYMhp+8aArx7
HacVqZpRSo5DkyJ4kkNnWQ9WHdXVnuOuB+UrqX6lKp9HdPYdWJEUOeOLmCbd2XipAapqaKVVbiyv
gzvKTKD7ThiRT2J4ANc5AzTVnVPNWUuBluIS0aQC+3NoZcU3qHGoyrrWLrAGZVFnr63BdvYegVv9
NhnpczPnWKG/SLuBqSIolOuand2wmVKK/hsbXiNJfRyBpD8TjEpROB/yPXGrobHGxyN+KSeqsq8y
7MlWGlsdLj5lZP1g93aHrma0YnzdNv2tVQJn5hfbmdLwrSkMH/u0db8MLXUq/qZQ8okE6MJcS4Qw
8IykNQUvU1iVIDfaxBFkJHvtO6J62VN1N9Xvxkgq9+MIzHjcRQiwbdQ0RDGv0q6W2KVo7Vl3pQkG
c52G3NG2jqBLrrqwHdI3hnaTfKj7dnhJQ4dopsXZlW/a2Jvpe46l3HKCGvrNJBptePREmHweiRCU
u7bLS2tjazYcm6HO5Zo9YDOs9UBi1jcSanMrkdrUyz1Li+fVBDQ33jVBBiArKKeArSP/WLvao3mw
88pkxkQHPi7ZZErWf2ijxu4WvyVoHUzN1neVjN5I3ZvcdSeIQG6HgTO/NpWuf60RhzRr2YegtmBv
q6+WVgAvtsameUvEiFdIEEpXk3ZJ226NuW2CWZ6GP2wsEaQ5dkFG+aXpw1+hw5mNrh8KKHDZnSLB
jHSm4qUJ0zp9MTt7ptoQ92ilSQkxN3E6TF871Vlv16edcw0zZf7FF7uIAqkP68vu458TFkZWGMSO
Au4hMZXvZGuH2VsW0mbBal3ozaZKpupjJJrOBkgck4EkQOV+6sxZfAkZVItXMCufYIqqn3Gp9Ls5
hj2H5DUlOol00P4Lkr3gowzEfOPWz3djEFxR7iw7E8qSgCaP7nwy2lFnHGT+vCRlu0U0k4qZtvu8
MlAotaPxNY0BlV5/XhdmTg671JTRDbE9OeVzWRXnir4aC/IEM6RsRQm7HVEibvrR+BxVRKldv96F
H8n12Ffjh2B58IzjH9l1cuzykGUhz8N5V9omZxh7gmVAKt+B5AObUl12S6NzYbNNqDUt1KUoxRbs
VEyvCR3NSEvBR0NevdDTrOHPJCFQbGShimEdVXb+Ay14m35ynSiv9ijD7K9NIrFsXv/9l543e36X
YxHiWU7mx7+/0TM7n2xV+47mRZ+rGRqNh25306pm9utivPU9XFiGl2IQzm66urS+Tg5RSdPnWuzI
zjfKIn6tKtQaqIK8B6RA6sarvfDTFtcYnjGUbhxvT16tWWFatY2m8yntD68kCkbk3uW/XOyrL1Tv
brVvLxwjlhr60lHlWM0+9/hJhlaVT2lkkowdGCQB0FhEBwLBP6HyR2IK473a4qlODzl6zRtUu/MC
NLPM0s2lP8JZAWP58cVVGTmD2cWDz5nb3KMOSQ8l/+0m4Ozh91bW+mmltC3ZnIIWSphuzFQgvGxI
DOIYDda0AMm9rWxjIO3WcclLmupsqxut5W6uD7hLY3+RZ6PsMhxaR38nzH8mxM7WKdF2Eog98RKf
sfWFH7AMTm+yVLOz0oZweK8wuPsRBbiPHh3bfdIF7Y2xceGzR6zOGQDROlWf07pXoUKV283c+oU3
OvcdMlLio1V/r5d56RP+hD5vTrIb+8LlIHmyK6QmzDmIE7ZFM+nkW9NCBJduSxPLcQkgMay8/lwQ
9F7e+KQvPWFma4PjHZU98IMnR/lWj2PgDYtGrejMaRuPbv5eN0b45DaDROTqTPU+q8p2m0aygivC
1vyBQKP8v68fHl1gRFnMri5ttOMx6WUcbi23xLnloRGRgy7u6zlaAj31+IHM+F+CNfvGLv/8m+dY
R1udohZ1E0p6x9dE7eJ5Yco1FZTVQ9rBr1X4jt015zzYJkTO398YzstfPH6pnGiZoLECUzrU3ZMv
Lybyocv0uQOkIEAX9ekIuo00ixqkj6AeJSIXAd+cGIgNi3aBepP5KJ4qaszftKQTv2/czzLNnN6P
x2mbxXOxJp9+XhQQiCCa+sF3Q1LhJrJWfHNhh5N3g9ysAQWQ53r/GCckjMNCgPmMCvf9+k2cO9Zx
jjIVAnt16at5pxohz+vrZtKswe+E2QhIrsjr1wYuovvJs5MB5xOUZAhcDShA6j31S0WOabYqJleS
vGUZ08poQ6h+el3X7wS8V2AcRamNm5GSxfukBVjc7T6pD4nq0mHf14kixkYS8HW4/kvOWxjMVPTz
PGrrtAQwSx0PKOD6sQr7ChpvxlkoKuZmnxGLTvSMs/CyJzEyUdXxIaFg6RdkjZsoMVHCr3BFUebU
aSGUrSoOTlNmIIr10td7gEXX73L5oE/eOSKHpfW4zCtQyI5vsmwhYUZZN/oW2/Ydzl1iYvICoR4O
kVd0+uNzn8OKzFBz+kYf1zc+9IuXpyqoGw6lO2GffHSUyOIRYd3kY9RA6UcUgv1hcjoneMicgnDS
pqaljVg3tSDEyRFtKzraQLuxBv5tsp4+BYT0nLrZXhDqcvIUSLejv2SgaGGHXbqPTT7H0YMCsSw+
oK3FcBTSFnsOKOO+l0RmaU+WMfSEBKrMu/PIeUr2dmSasBWKoYMzI10ID6mYYaxUUzWqVS84z4Ic
zj2gTrRWjYMZIDzAVxiZ1UFqSvuem8Q7LalE7F3HXGZ0q4KCkrYYNDzUWeLKVdpHvISxQ6481RaY
7yHtrFWiMI1v4rAK9+S4NME2H+BnrB0vjA91mseUZSM9IGsgATlx1xPE9d1tx/JzHfTyNbSjJPk0
BDI5VOxOqpU9sYEmW1WWu8n15IPT27m3pqKtf7s+8M53c+hqMAPp7HwQR5xuO/qppXbVS75ze1Jk
I3BoS4uGMW4U+fb6pf5u105eL3tmWiSLmIdFZVld/9k3DN5MGKseDD5l7IogpLysDGCPRk1GcqWN
RGpH1DWyJ6GFBOqwCnRgNMtxdn6Kpq70Azz7JnpjKNKsuH5rFxYdmoW4oth7UbQ+LSDnyuqqpjFa
v5uV9m5FQb7B51D9GPrmCyyYW2ThC5s9h06aXERtlKuhqRw/ib4K9K7Nl+pSaOI2Js2nzfIVyQ46
5+uwT7st9PvCJDSNdJaNx3JQb/qsSMV2HJo+8z1MJz0AOMCxnCBtnOblbOLTSuqmfya9M3ju0a/L
zfWndD5WHI7ArJX0/6i0y5MCnOOpwcaUmdBgCOgUxW3Xb7t6GO7LBvbBf78Yl2JOMlBjIJA9GSwN
S0s4GUBKhajQT2eV3Gq9Mz6GNNRuXOp89mOJ4zizTH/U++yTXV1O0heVxXz2IYQOPlFnxXeN8jPc
NDssV60DgXlgl7llyQSBWObNrf7F+V6WCj36qKXPzqHKXf79Px+GE3hG1gGB8i2KBj/RjThvo0fq
54qeruNrqJt7ROxW4dxYdc4dgeai8DMEwjc82rg+ji8cwTLqgwq+RT3i6LrrQl1/qps5SR6tbNRL
GJxNGe8iajDvMSnC7zkJC2+WIApyB9Hf/U1DN3ouE3ZxWyuhEczqrrfQCLuyGldprZqOEMFpQnYf
MIdreLYxHldNCO4lmeAqTnNGTkVXSFT2dtBZP6XWul+LmmT2TYnYbr5TwAdf61ERt+PaHWmnFXf2
26Zc36/GoO9IJ6eXmByaxok+XR/uZ2+Fh8NzoduNudphI3z8cNA6RtII1UxaXJUTilFk5aFuG1H4
ydAJYNuDBiOw1wCDXL/wMt6O5kkujFqZgFZJxYkF8eTCuRVwtpa6PxpDlN+NgVGzkGC6wRPQWcmn
MrIJQkB/KgaU8eP09frlzz5zLo+YDA0kvVKLU+nx5ROiqkSUNJSxyFpeTaQu48GLxXZ2Ofpev9SF
X0pxigoKYxDN9KkjlaO1Q6YCdYop7obPUU3beQUCl6yIerAfJskxYPLwwMRkAb9ev/TfOtTJU0bf
CpkOmhFlnNN2glI6J6iwFL5FuWpp0w1wxDXo5w9FIHIX4X+u5RvYx9Y+VX2mreWQUyeFIhNHe2Z2
Qkg4NujjoQ9C3G/6NJMaF6VG7BdlrD7KGuH93QRQrYUbEwfbzBEkT7R6YUwwnQeD3MS2KD/MxmR9
U3mE8R3HuXipiJtFWVFnzY3h/LdHd/qDJfoNYqh45NQDj9+rNYjS7AJL+J7bDeWdrgnxa4ReWT+R
aUHjAIBUEW4Dy5l/QHkbnHu9qfFQIQaDzFtXk7PLmlqCwC9ouoxsAoN1naeUm66/mAtjYtGl6ujL
PcdFBH58m/jO82Ayl1p8Q+jECh//nHK09wztzsKU/0XFoRFvQkxwEenzM+F2169/vk3hc7ct0DI8
JAf69MkuFJdZzqTYGuBecm1eT5NyP/V9O/3pRMc0lCjqzK6kQF5NjfNUW6kocd6QEy0xT61xtaob
X8l5OYA7QgpJZQrcIEP1ZEJwzbCIXZ2hatKwey3yfjrMTMzGxsljb88JrbhrWZs3JPEmL14/A+lt
YmnceDHn6h+kpZhxUBwu5T/rVMcrcLjyMCbdT5DRanelDsNwjTapLzd0q4OfpQPJYy0txPB9TkjP
PmrReK50zOwF0NeofWYqA7BgVlik1zU9WHnjFs/2cTA6CGrCrYlxwDmr4BmdrdyscIiQg3v5VOAg
WvO9itcOHu6nNC3TH9fHyoXrwSt02DywH2Ird/JJ4TPvinjoTd+tJDjkUDbBfaxpybsT9tG0cnLq
SDd+4vnngTCW0tDyHkxUDcbx5zEUlorCMZF+3ZFPhEkJMoGeJRDhzAkjRBxPNPziYN66uAbmG8WZ
CyORFQmMFtVm7DT2ad8dU/OIV9uVfh9R8q1DAt6ALZa1uG/iSAW+mU35XnexuwgkVnex6vToXqJI
vbFGXXjwHJN5BEurmdPi8pT+2TFVSVdacNalX3ZMUS2m8+8Np+aUHUWq9+tRGaQbXH/X58sixnPK
CLRTHAxFZ3v22RtMWYWgp+lw3VG96/JNkdbafW0r+Z9t5ZR9EJItvMdF4+CeDqzCoAs/ZgvnuqOe
25D00Kdp+Dip7Bfqj/KGzvP0cTo8zKXkxirsGhYyj+PH6ZhZZlhlFW7TGYmrB8fxDvPH1GzEEFh3
gPsIcbj+NE83V3+vCIEO+8GyxwA1e/QC8yI0KtsiQYAFxH7AYt/i/K+KFx2SC952shgbt/N21y9K
hZo/++8auFzWpptPL8FlcyNOLtsbeeAQ2ef60C+NJ3avXrlNx2r8KjoUb6vSa81fUg+0GKpQQTkG
UJ+48+j5tv/j7Lx23EaiNPxEBJjDrShRnbud2uGGcNse5pzr6fer3ou1KEGEF4MZDGDApSpWOOEP
WACGnuS9aOoL+hrwrEa7M1Q62FV2iw5//AGVXXyG7NKw8EruluhjExvlJxswALKaajb8xqS2nIKw
iiQFtoy7nz32pV+LuUftVbWE7eARaA8oySmdmoNXTOB+VNQdn4RbNX9EkSMlHQ0xThEASjAoSOfh
Ti8bB1GIMYl/xAnoATql9YifQFc5te8tEy3HSmkJXtwuwoRKqYUUB8cQiP/vxp8R2H1cins1Gvcy
3uGvAuH+h12Cg3shCKpxRaPPvlS9kWEN3Vd/srgFopJynTf4YixzesjilIm3rRKae0BJyotHlzc+
YL6ePizWGAl/Ssr+1lP51ocUI2dElBQj/UVigDZFyUYLd7Nnt19Cws7qEDY6YqOatWhY70wtlbpp
MLJHRU1gccBbli7IOa57u6QrgA52WhvpKPUonXhC1ScV/qA3I9mBaeDuFlGcfGj5sw9hEaEP6+mj
EqGeXpI/xJip4aMMMxmFF5AIwVjV4x+7cwkH59TsvlV0gP70Y0XWQp7rAl7ro+qbXrQ4OBjT0tzD
Rg3zPcCUCdWUVIv/4+bU0Lmf7Vr3h2H2FuDjIXJwC5roNUogISpHKaiBr86gatFNWmIbHurOhMSl
BmRtR8xTAxdtVSkeZ6LN6ltV1Zc+4ca8oOyex3c0QyKD0egq7pBRwbxmof0NskO2muEqzyUCxJEn
qCroQx8hzq/ZETJaSuuAaRpn/LbA6fwWaginfoKLj5J6keSPg6sZ6IEN4j+Q2dZvzBVc6ThpUmVD
DGDGKNob4wfqttmP1Mo4uVox2Ys/oB1v40Ze27+qBelP6Aij89BUXvrGwsGbtpSEe3njIJ+fY8IP
1hKdak++hqvqwCB7FunkFQFCAzOomMVGR1XEI+lSMuq1R905JI0g563/Q3dtjnkTl+IX3I7I2Zvd
VLwkTQJreakr96auJQ41dl0BP3QsdWXj157fdQDUyIFlNkeev+5QW1lXJEZY1wGNMw2hfwC5CfjP
n0OefB1j8xuTVD9fX6B3AtfpRcc1jpgTag6UmciwTu/XykVqYajbOlDtAQ0Wowqrmzlr1OpQpx3J
OWZNdunrSwlKyFRK7IstpZiXPa7FneV3i960OzR+888AS0qkxKbeDp/tZsTCIpy5HimSpID/nNz9
kgAILvb2rDU1nhE2gAgX3NlLAhK8fzQWT9C5mKt236GgIj4OVWwkz3psLJB5TAdoaJzApikU/IDZ
kxkaKmb0Jxoi66sFDieBeefNy12m5/VPQQcK9dSopybvuD21XHWMc22POXb5lChz/1bgT6MEFBQo
7aup1n8G9W3mx5Il/mjnsk7haVnR3YZd6XzlsZ/GOws0E4JLtC2/D9NI0cxJp+TRM4EwchyL8r82
jvFsHhFnRr02Wsp915QVpUJIPUfUoVQFMJjAurVy8gHjhAYkj88pHr/VszZP+9jIhvYWe40hBvee
I0cRNV7+pRfIPx0nEGPNrtfCYquIcH5CiFHeO5USuAIw4HQDCJM64WLZ6PwpotonkQd3tpPOIouy
PHTZMm600eSGOt1wqD5SRKVpRySBuOzpeBbO3YaSq3GAQTM2DLVpjQ91VYb/yJfkAacziHgtPDdZ
NFsFRi7tGmHnfRQYAA/I3akSf5+KabJ2tjP2xzHNUirEGINcP08XVhMpApILUlKw9uukFFEahe5J
Egf9GJUHNRLaDSpLxhOVme4J2zZr64Y7Q7jKicLpwGaQUU1zTe9yjGYpI9MIwZbqTvc2iLn/ThWs
btEMUVLv3m2i+KYwSnTvWkQkvvVjCBdb1VrMOPsmDPNXp7NBExb0T56yElbnjYV2SoNmDmzyvR51
0k+s17Qvmlfg59rR0fuVAByogrKeAT4sIJwQb0oQIdiFCaK6uwUv93uFrTru0IJenqnQmu3OC3Wj
DNzFUh/irMbSY0lzE5MPeFIKoMOiDIjF2RFFEY4VAELgYzyHqmb7RoqZ1qDopNLwuYevdobr965q
FEfZ083Di7RWx76nERdl+iFHrrzx06WuPw04rg7HGaksESAfoCGHg1/iW105bYxMkU7Ugvm3A74v
NPBTRm5Sm8iMSoenOUL/pc0Aku2yLsZLvK708inUohnfNY41eiAlNiIH9tW0HHnAvN+tFyIrIiwa
Eb6IvOzXoublY1576nBzfZedcfpQl32Xu+Blo1JDDnt6iJzGmkNNHaGvGLFu+TiII8fv2jhdRhYy
J7mFx1qL6HwwxJV224lB8T1Y75OfVy5WZXY7qYIFTPo/ZWks0HrrCXF3ChJFnyyfjNB07j23Xcad
rVbJfl4EdmEtnmVISJV+a5vYpkQWRqOIuUOVqYbg+vxWjpMSoMWrRFkfgAhdJ/K20/m1hTBcSjlp
YKQ6Cn5ZpBtE/KrZ4fKGor0zzo2D9M6Y31gLT/xOm23rSwX+tDzqsT0bCDo3+o8+x0rhYTRavXia
5RW9Q3y1NMiQxsp6hI6JVS4bj9jDWBAK3ulZAV+R7zUS3qphWT17Y9Q/YkKw4HZHC8bbAXhSlD0u
ic6fvs2Vl8Jr7d+GXaABeX0Jzi8SJDtR6+GSpI7irotLM1xKpzSXLLDmqrxbBNJmaURJuVRt70jV
L9rIWs+vZcaT5HLoAjAU1kW/ccrbcaybLNCLONZQSNLK7tHLc7FxQa6zY74s1yI1awajNLRWgLa0
aELv3UqDESWmx9RpKxQ82+55afVlf30JLwxFg9iQoA26NRA1TzcRuFLqdtacBx0wriPigsDNO9t9
oUCjbPA73vmep6+aBedBVnhoAtCTXj03oR5BCHWTJOiL1ioChdR4xIOpjG8iuvDe0zTO7p9Q60J8
2Ybl9zxwMwxDD/bdTQebJCtHY9RPVWuBKyns9MarUWl+ClNXYN5k9caLl+UDl/IAwmvPxmnju75v
WvQAFC26Ne3R+m/UvQEenTYgMUS9Z3htLFNyTAuULgBDm3Xvq1bXflmqzrAhXAFTewg7e9OK4nzr
2pyj9zYpB5mW3Om6N0oFAK/uWQVVwX5qnLzB+xQ6inKv5C0JsuKO0xbz9z0hP/0AEr0BAJDmHPCN
NQQJLwtN7aapDFIl8/Dp7S392KWddV8MinoHPdm6KZKq3KFYNvwxlWhZ/NbF088zSuvGQ6ttZzlZ
9diWQh8QupXS3F6Rg1LWVDzf9M6INu7w82DfBjGlWkAygTAQLZyuEvcWtzaAXwnKUgOhIYlYdUD4
rF7P/BYNySOeau3GKb80KPIXsHMQKKeNvbpXYww9bDG6ecCGcY5TbyCD1Zf7urHoDDttcd87cR/8
6zH00IaQZhCa/Ged1YQ17lqEvTioLiixoLqW6g9VaZWvZU0N8PpY8t073QUwKmEdAQiDT4uYz+mi
mpAGkWDqqkCI2jt0EK68Cr8wN7UO41J4T1WkLj5cDPX79XHPrhr6wcwMtwRLI75bKzosNjdnPeOo
1y7uF2oOKS0HMzODZTSaj9eHOvuEDEXn13Js5Mi57Fc3jeLO8MSwwAumXFseytapDrkROgFVpuIN
HABlGycSG0H7WT0XhBdaebTAdBQrPDLG9cKOtdt2VR30yHB+isOis7AagRZYd810LCxNau3EPX/O
y3VHM7QMUIVzN67ZSz/DIpbHIQPMGZn9qudT5GONMEHcBvhzK79SbXR98Bf2YbGgeVE8m8x7/LEV
Ax4hNsyDCjJqcct642E5u+Co61ocHmCALn2ONVJsoSeFXZoYArxtl8eh9cSexXNvtTyaVH4Forkb
0cDZvmZPA6GW6g08zezw0+XXRrgxYZJ0QYhL002uU/GEMpMei2gWj5YnTVMGxKzpIeYbedT5zka5
iBYvsB+KA8B5T0ceB8NsBfJjQWJDYIQnpw93lUXWTSSWhhvTPN/bDAY9mwPEhqPeezoYB1dZYBF3
gdsZxk/wBtpN16nVvjH1ae/By7ydIUhvDHpxhoA60fADbEPIeTpoOxo077HCClwqO3tVh4jf1J50
m8z6jev30lC8ix7dHOqOYHZPhyozBC0j3esCQ43t3TCMP9EUHL+anRO9XL8lLmxRtibaW2hnEkWu
dVFAxOdFPelEs7Hi3C3T3H9IB/UtTmO33y0OFZHr451vUHBK8vnl2qWp9i5B/1efBZawApOzp7GD
AeQvJ8xijIND1965Fh3qnT4XRgs/DZ9KZbHcT9cHP58sdF7obyrRlxQCXAV6cdp5PehDYmUtd48x
x/4VAfriTuGmeIEY+f8YjlOvQaiVILA1GIaMrJ1HrcgD0Qnz0RTdspsbumtW5GTfp7FpD9end34q
aMbzGQHEvcfOq10jQ8sxrm2m18HOsQd7vlPLIdw3w1DvtE5T7svZ2IJVyWfk5CVFbZAMTMJawCjA
cjjdqlhxqjMQRB7PYbGDqJiL3TJh05y1GIhRprNIKGnidmaVP9j1GG3M+fykMDybif6l1JBb26fV
zuK5tfT6tDI9e1ZqF2UQNtjeo7uycZtfWl6kS8g2bYoFwOxOZxq1jj5R0MuDadbGhzIjEQzzApHY
uHDfUEyaAFVuyjOfgQcA84FZIAajI0zHfg3lAh7kCEVYeWBHU/UhkuLVR1HQHgEdpd9aeCjve9RY
6WygKvaY5OmAE7BnvbnYGPkC0fCf1zfZ+QEG2EYVWArIwSeQRpB/N0rBd0XlgK4p3tFq9VIuUFAH
g2QEpDuCVG4XH5zOUPZe1br//KllNQMtRPgLbHFvtb1jsiR3wfAjUPFnfx07Sr2WXg23SeJumQGd
0dMdDyoMxAySNIpl7KvTWVo9lnxktg6WUo53QybmPNFUEi9SjvEmHy2j3aXV4AZTakAYsXBz9zIt
f81LdQtlc3Zn8UvYA57USAHLt37R0QBy6sIa8R5XgQlV+vyZPnzyYeki/KkK09p4xs8+rwftTVKk
QMoQNK6RIXlaGlNk2DPGb3PzEQzJQ+UBP1C6pr5HmyB8MauhfRscXbm5vq/O5wnWmFqOTiZI+9aS
P+yvh4HFxgIpFWrQDJVF858UzMTE4NnJop9ZqW8hZi8Np4GxIGTh+uKInQ6XoGOrV2mtBT1KcjgY
5/oRPw76VRPdn3GolV/Xp3dhR5HpsrYA8ilo2+s0LvFKdbEVoQUqlaAX05vS5yGyk2OFvz1G8/nY
7ELPJkNPs+JbapUqAWviHISZL1+v/5T35ObkyqbCawJ0AGUiM5H1lV0V/Ew6qgKyT6Euz4pTjwou
Z2F1RP7F+k9H0+R3T2MruqlAsvYvap1q3yCQAJ7zJiue9qWT9yYK1KUb4Mm01A80EHGHxPRAvOoO
dwKaOYaGhXejYsuOdUwT79QFbs6uKxu790tEiQsEr0NMpsoIxuq/BhmyhC3pTqw2KchaTBOJmD63
ukkLKkDoC4Arx/myAFF7xu84vKGrkB4SZLf2uT1vAVrkxfD32mI0Aimd4JuGBbCaNZmxB2Mw4FAl
cHo3dD+qXPsurcctGa31UyRHkcpyfEYAVGdfEN8n3WxjVfilpotfqZP8KGc7f+oTT3mkHE57N263
pIHOXqL/HZT+KIQpyGRr2fzJNeEpjKbwIwL85qDAg/9ehW6D+3qkf9ZaJKPyGq6hD54t+VT1nrsT
3lI+mWXVHttkbDZujIuLQFRFSM5jjH7U6RE2ZzuLLS9RQVaUXMDOuy8u67WArHBRnShG49gAe9nY
XO8VztUnpq+HqD1hLEnuu9LDXzeVVYQtbahe+EqCYFloFN5RaTPvc2lW0e+0AeSR1mgfdKM6HyEO
l7QMm+g210k80SRankCrNYEXgjE2nbK4QVQRUFnR59/mCIuLKHfjjYfzTPeWLwfQD5IE9zXv9tos
LK26GU17oIat2TsPtkH7PEK1Dyk1JYKJYrcOWNHcwwy+i6egNTN7j4Grc3D0VPkM+JNIp0+3SqFn
nAX5qyQcEvAfdxE34+n3K4sFWMqI9CsJpYvVyDJ6r5Oo3LsqCRV1jySrFu1jZaCwaaL5ouyKWh1u
Z4qy9HtI3vFcUhX1WUFz8LW2E+OFQmUy7loXGswey3nzz/V7cx1qyt/L0Sb9I68mqF9FuiPgoLIf
swUEYNK9oHGe3A34l+wH296Kas/qF+9jwdqCrSwZC2ujsCm3uYlzwCRJljivhADKB0UBrhXl4/DW
RKq5A8yVsr3r5LAoTheIwd4SILs0XzJQCWySsceaXdNn5lJ0Ot8npkQalzGwl1DzPtuZ7o1bZ0rW
JVZnSkZa1MTkmwRx4HQvtGTT8Iq5Ng0xgAXolthXKDXc0JTFrgsPIVwiqsy55bTpxwKs8C6b56XZ
1UY4fbj+mdeRAUsvFdAkZw5k3llkMHqIT1ZRI/yCrpDfpr3YR6lZ3qlqt6BzKYyNtOKdhLaeO5Lw
hAcahAmatKdzV5AXCxlP+D3yR7f6BAT8yarmDnAAPNFh53YhkMRc6Qj6h3JIbT8CaP9zsGAZ7kws
hxDCMtIWCZJQWd7GVEEppcSIad45hlCOMzcN1mKt2f7AA9v8EOVzwX6J6v7Wsntr2riVLy0fIEP2
LRVOruVVYBUtnWehEUSZrytyQDKZ8hxFhcKF00nOa2g+Xf9cF14ByuO076E6ElWt40YMCtIoraoF
G71m9rU8zg7K7GAH0jTFXi+V70OUpv86R2oyhKg2LVUiclSETr9YIyJAZAj44CJouvejKGAIull0
g74KnWcyr43jcTZHOZ4sGVv0jUgEV7FxE4lJhIrLeHqnPOBSMqFSXi6HmJOEBltlH0TV9RsLe3b8
3wdlMCpsmAqsvVtCrKJNI/PKPdCX5ifN83jftSrauVIH/fo3vDQUOnoSnwpGn295up4t7mHujHgW
KHO4OMYsgniIrQ/QZdKNw3YGOedIoyrDhpEVICnreTpUjacQ4rpwPIswFOD/S2oyHmu7z0QSfjbC
rPQRa6h/2GMxPsfaAtyN3+SXdoGMQ9g71i8iYzPIEJDYWISzg4MfO+QpcNjUFnitV+FMqzeTHmLg
RmXR8D6REM4HG+S0H3YwxUa0kDZK9RcWHfSxa2NFZNL8XLORRmyf7KQCfdRUjoNmkAZ4DQ8gPxLe
1ve9NDX27fv0OKrr2z1L0gWkFeclHHDv1VKAnl0U135fdTjLL5qysZSXpkbuLkVFYLwDzT/9yDrC
nbkF62Ifp9n8FS5shftKOH8cHHerKLwuf7GfLGRbmBMMARrVq4K7C4pANQWAKMhTKKVOaVOgSj4b
b5wX46HDeuYJnatRCRrFSg9q1vcbO/rSD2CaXH00NEEEru6GqldDJyzxQbedZn4EfKI8l23R3NAs
jAJRJ4kvljm5m1B/i+lUzkVw/eyeh3GswDvKRLYdiDNXh5dkt+o1G4LrlPZVdbDNIR2PUE5wyyYC
D28alRzsjlIFPecYOSjnGJrFhMUywF3zv0yUTeBoSPM/NiI3vzQLtdtdJ5T4R4QyI3KnY+ltXN8X
rtOTX7z6ZliXKlFL8r/HTqf75NjLeAstLoUiawJnQ4H602gSol9fp0uD0onitJE6sDPlGfkra+AN
66fOMSoQjanzBLHD+by0LTpdWpZ/qadc3FfmYH65Puh5zsbHYW/S8eZyhemzulRQfqBWqBTVPm40
L/6eeOi2EidEYXkUQoN1GabAzvZ1O5q3edxlPzph9ckBRvw8v4g2RB3Lhcz26frPknvyJOKRvwo7
nnfRVI7n6gNUeQrmLibAGafCCeaRB4zIRL/VM0P/kOGADr69MYvArfMtC95LVxG4DanwKMWNrNX9
r6WJSkUlr/cof9e/hzbRJOzLenUpj+MI2/y8PtMLX10apvPNXaRXzlAsDZZleQx0et9lDTIbAmyp
GFNgX/mgHrgS4l+ING7ZBly4/mhxoKND+UGKkKyuv8kWwmxCBk0rtzuIMFaDbEGtrsibLb1S+Vet
vqTNiyojBNhD/HO6qyeHgaowqvfRRF4QDK5VxrfosGxqqsjvsh6IsJycm3YVKIjVQDWyMaE70aEN
DQmHFUtqH8ch7B6mtpvQs5mVY6PUmR/GNFd3Uzn0j/Y8SE2AqLB3FCfi3aTp6Yd//7w8NLLgQ/hC
Yfp0+uniIbI3aAgdwhB4GvQ+8xVwHDdlG3YfAQMbD21abZzpS0vO6w/fTLZceN5Ox5xElusl3ii4
2nblPo9y+9FR4majg342CvgkfCfoPVKrZJDVKHAiq0mh8cJKl4lvFqp7VPty3BDoOHu8GIVaitTh
xyyBitbpXJxa73R1dFy/wiPd16J+OdSuF99Bgk6wQUg+O3YS36pu2fhNMm2iIy9NUtL72Ffg6AFD
nQ4v6CE4+qwzvK5AxVHy2PkFIGSODh3Gq8m+Rr3hGYAUHqGWqNFa1iN0sWJoFLqvQRTwDtSNKfdU
emscFJxcfTvndgmsZIjLYPZctOkbA+Hp3VKr8YPnDbmFxN8wOH7aqmN+wFC083ZK5NRb2hhnFw8r
S3qClAdYbc1c1/ENRPPLsi5c37UU+Gs6qHs0dmAtHsql1o8aMpSBYf2zdh7aUgahCCUDmkPcXHLF
/3rlVLpgC8KXrs87jtxRM9uYRvWlIfag17z93C0eRbB6y7n80oekgEQFxqCLba2voWKhjpRaDGtK
+7YbN3Wm2O/KOdrSxL40EHIe1P7wVuMRW72ntUJy3SgF9sYlIFmzt6ePVWUVr9evlbNHilWk+yKd
lbnvWNDTVZzsylDzZQGFrDv9R23CjK4a8gqpiES97Ru0q66Pd/Zg0FGTFH0OAX0mOpyn48W2Se89
KUKfvt57kaGrHnpEizXEZWq8YK+PdmFrcquweO/b01sLcUzweZI0q0KkI7XuUTOW/4QxQSVrVeW5
7vBPiAHLHq+PeWFFpYi5JnU3KTquOwILCmdkHZbnV+4I/W3G1j0DKusreIa+iVHfAiafB15ySWmw
AHGgDQGO9XRJZyurRUVB1hcoQEFxKQocK0icm6EgDcpQr49yJT70LcX6uXUaCL/CO9pTO96gfbil
B3Jx+lQQ5M/hOl9DV1AgCqtBj0OJtRiOxUiANfX99KOInW/E10lwfbXP4jsmL0Ms14BbAflT7re/
bgEHs45cxNyrShla+p3tEPFm3jQ+pDCA34Qp1JumM9zbxNIGY2PsS7sLuqSJD7qMS9axpck1048O
CP40xDXZQjr5oUng1JVF230ainT6iLfwvMUTf++ZncQnTBn+JzsMCDbt8dXF11Hdx9IsD/2yjazl
Hk2ZbPgOEQht7KFS5q7yU8tY0CBwvfyD2wFa96dR638pomsS0BGKM0MRhHB5dB3pSKnPofsxDPWp
9RMykvKYxPSkd14f9Y2Pf4pX7FlbGHtNOMf6myjU+HM68kJT+rPRiTZHG6VcE1mfQ21XiPiCwvDK
+0yZ2xwyZxQrt1GrtMY9omXjTZmo1bRru6L4YocWwt2L4Yb5Bif44pkgBJYyfMT8PEyn22JRw6Sr
0hnZqXaxDbiDdvefHVbFXQPyd9/poviBSg2iXINX32oi7XZp7U2fcoW2yS6PlnrL4uPCsaDRD/ua
8AOBkjOAzuAiE9LNup+E5fBVNJMtX8d0vE/RJJbqyFG0UXS5EPCQfbxjnokZ4SmfLkGDQlU1eanu
93Nn+oOwZx+4uXZcCvCRu1HpKQOndQPjkrCkpfaWwJK9fjgvTJq0gHCVMBo36LWHJVADhbpeq/vT
MjmQB/uyw5Q3V70DatLDk4JeSPGvpUQMO5kuWnCycwie4XTWFdYptHxrw6/SSjxMZlPssK7IYYAO
4vZfZwesnlowg2DSdmZkoMf6QApCEzJPJ9vHVncJnCF9S900Oeha+q8KVlyokOm567A/NYlhV9e8
rUyqkfCvD9YT0YZ5jI+1m1evi0ZF+vrMzh9p8iui1f9FtGIqeLqIy6i3UVXbuo/1jZft5ioZ3oah
tJ2AFhKUxOujnW9URkM0heYczwXd5tVozpJoUxEbxI+Ze+9m+Cnv4FkuyS5LNfUoktjr9n2mQPnV
srp60/NJ2Xq1zoMtCXtH7ZyODJad60zHa01niMwJkG7dqvciF8Ynds2wMdPz8wA6GqU6wMLwPyxd
/vlfj9Vk4UBa53CW0rlCXspeQmOfGdCRS0pBX4THrXt9ac+gIHLTSH0EQzYRodCsRlTbBtmrpIB8
VHtuFWizPhz6oXPvLITbX8AWwADN7azwm2Jsvoa0IpBNKMPvUd7oL9d/y6VNBeEZ8RW6aWR5q/3b
Lf3YzBMc0t6OMVGsivgm6W31KO0SNtb5wlAaGlCk7jacAuLN03WeF8NQHCgsfphq+bOZup/ImcOH
Lpo/X5/TmS4R68tMNKouaCfQPV1dshixYYyUtqbvzG35kfpX/TkkAKoJCZaEDUy/+QXkgLkcsibq
5t2ctA5u6R2sJyTzOuyVYqccDhH2Z/bOsqEG+loD6f7fD7S0RCVMpFSt8yacLoirK2qXj2DQaX02
SFKBHwiQkigmhCD0ar+xKPJxPQ1Q5HYjYQAsgaXPWanCQuKk7wbDL3ATMZB1qLVBYM6kifijmy0m
dIc0ar/PuUd1Hm2g6U/h0jKkkpQNvmpO1VZT67zHLeksNkGTC1AdkdDV/OUjpBZtqmJ2F+cH9BCM
3wMGGQG2Rsov5Nwwx3bNAksHoAoJPhWlGiyi7zYW5sJFBwyfu5t4HTzCWoUlLoVUkYxUCOgh8hwq
zYjIrLvXmYzyFv2jtNlFnpLEBCBj/p0y5dbjeGm7ypgI0B34Tiiwq+2aINKphE5Bp6fMpzvV7NP7
PFXbLxbGxHeUKzHEKuYKAXhBMJgrkf5jVNXqJp+T8Vi2Xf4JPE71Y6rU/M6qrPTP9Y1z4RJGDJ9t
SimEDHGNP3RNtEyLKkNWs8YJykCWG22R1o43KkGXdgPIcDS6AINgBLfeDYsbVs0SYQ9WN7qNKt8E
nqHtIWXsorlu4MWb8+eaHE6XuhHqcyqgBqLmGm0EqRdeA3pGMMOkrKis3J4eysk2R8dJWpWwrIg/
61nSfDX1JHlFhMG+n4GbbjwGMvRZHUu4GlJZiveHB3f1zmqo4ni1i3+IBen6uXSd6IBibnGne1N9
2xst6CpakbfXv+nFLQf1jdMH1BJFIPmr/nrz3DGl6iBQoTUpyHyWrao7WhDL59ZMips5ScscCYIw
/M9G8/1bQQXfBJMvHVjI1NUnM5rtZddHauGLzO0/DCkY5Y3L8eK6UJOjLGFLOIHcln/9wkrQDOIR
0XxRtvGt3qHbadRhfAe/Dkk/1COaD44p2o3NfunrswNpToHy5qZcZShJ5g0TXqSaP+pVhC9ssyQf
Op4Yse9TB+1CfRwRmLn+MS4dMMCCku5hk4a899f+mqnSOWptNovmq4spPmEa94r75fT9+iAXHl8i
4v8bZHXHZGXs1jOtKX9ppcc7zDSBbJ8XlQVyl/38/1lGQK6YttERpQ55+vFC0RIDlNhMoSRrFAdy
wmE6cAgWJA+baj928ZaOvvz962MkBcwcGADwrdaEIIW9rJR1QnCc6MVtPeCOOGedFQy46txiU/Sb
Ckh9V4LRvvn3hYVzAQWJegfwBbnwf309r09F5nSosIDqhT5qmBZKpO34BAmu29goF+fIYeCRkraQ
axXPFDCDYnP9+50Xze13rdDC6WFOMYamAVwaiFyhERVEBtZSvq7N0b+6QhNWET3AQAANBlR7XZVM
qySfYpfcVUfKKogWxF1aVZQvDRoRh+ureo5YZCxYJZixodmFn/nqWqxpb1WYLem+sO15vrfHdJqf
kWObIh+JFxYZr3EQx6WatcojqVf1VoL3MSkT9Kgd7Ppaax1oMGP3jB6KN25cTpeuCdR9aajS7iaJ
X10ToY1XcoSop69H0MFqLcE8Q8TdA7ZDv6GriY30+dJdKKlZ6JSoMlJaHad+ABZizVSzELCGp1gY
ryNebDfhkOdHd2qcfWjG/ca+fn9v1yfq3SmCj0DK6a3mWDpWYowa1xLw5Xq4c5uhfzIyvSx3bjbH
d1JxMfFRvNDy4zIKZdgNSakYd1OXTeVOicEU7kid42prZ1y4LslMQUSS4pMOrzlcoAO0iv2n+rEy
V8pRjSytD8AiN9k3Mg9RHaOYXGff14aYjnGUQGMjyk9ZpDE3v6VaoY8k64CZd+qMvw/odC3a2r6X
fqPct9K2BNLOmn3a60pB+typ1PUajRpOqGNu7S7B9UMir5bVF+JvR88UkQR82tcGtTREhxFDdkw5
SS5u50pYr8UwfFDTRjn+60hcrewDKsgq9k/rx1iZF9Rd3Mr259Cub2iuCvRVav17jqHBRmhyvtcZ
in4Vn1GOuH4N4zKJDHoAtl844FfcRFEDNhPeCgosgUXRpmC2lnljJS8OCpZPtgJBu61FGRphOlAd
cYzjYeqjXRUrYu8tKhpUi5k8eUO03HqNuiV/ev79ZBtE50Kg5gYGWv6qv54OwgyUo7DD8el4KgeU
zkJyECd/QZt1C2N64TTDJKU9L4F8mmzznI6Fus40ZNR6/HZZxJdiqBE3cZXqNnKHPqArONzBHO4O
UVeHjxrifYe01Y3HcHaWz121bD2aZ2YgEuxHkVxKUsrK4DrlifGCnJCbs4mzas3JEAWSEjtROo9o
DMDRbnaa3ht30eDMP/oq1p9zIWWIrBBG0E5P7eY/tbLdH1aZ1j3K4lPzFfUFNDNja16qXTcq8++m
cRsv8HLTvUtMqzXu4IQoX66fC7lqpyeQaVBGZV2Bup61r7V4MXsDkSDf0ZpJPdqFlrj4+ekVhfoY
/zyg2fMcDFxj2SEbjKTyK+oW5saROb9tKCHQkaTcgRIzOjCn37bV7U4NDdh+etpCgbRSYlYkQzai
jwu7lRwZdrqEulGyWI0isIysFeGa/mJWofch8qbY3pvSjLkWpNYbz8/F0aiMkYBJoRlrtV9xIx2y
yPZM38N7tL2jnTSlj0LnwPiO3SE5eP1DXhqOwhSyBSiySoWs0yUU6izpWfiBiD5xf9huWh6GME6+
VfqmM8SFrwWyQroqQ7rmLl2VwXqc5FQNnWfy6Tb+paE59lpHyUbEcB6gwFzEdYVwU6YxxupqAS3s
goFkEKHWioGnQpUFFPpiGDlzK+zbAnGIDd+PCwn86ZgyfP3rOvN0MCPuWDr4bEB6mlXMldA7moMe
2vxHqp3RJ7FoboqD5DQf0zlW78dunr7+84c8mfhq31hhK8xx4UQu6E4eMlxjsUqvW5T5ouj470Mh
qk9TFbgDSepqKEB+XUGd0fVhndBNGVn0O0U0XFDKLLbKBBdqxsB9qBDJsEemiqvVrWkl1l5eu76m
jLlxrOPceDGtThhHTyuabO8l6O36dp+J6cZpp/Y1WjJPYCITTbfgYcNio5F14cSARwc/TKIM4MJc
7TA1jMyWvjXbOOvs37A3i5+k8vO4Sw192kqRL21nzgr5OGBbqiWrwUba+iVcCAbLkbsZhVE+aROh
cJypna+7y7BBgr00OR5exiJP5YVaLbYZJUk6asD0tMVRtD1SBe600xI1CfedO1Y/r2+kS48zX5R3
BDkQiK/rtUSKDWD9wGklf+e/5jQNvd/0yZDs9DzXPyUiWcwdVxdeOtBhyuPYGhRkSgCUeT/GH5QQ
A9frv+nSCmABSVgJ6QCOlvwifx1mgcZbFKPqCwvHHL4UUTv6Nc12uNaWtnGOLl2ICA2x1Oxr01tT
nVxP6ElOZdRP0qn9kVJ0v6vRZ4s3rni5R/6Hs/PqlRtXtvAvEqAcXiV12sk5vgjHY1s5Z/36+9H3
xa0WWtgG5mAOYIzZpEhWcdWqtVaxmqoAr0rkbHmzrSGvwJoxsiygzkSGgZ02bsjyT/R7kVDqJE1z
GymXvydYee+ETXELrIclqgCxQU0CEVlFFr3U5pyMwPbGSrcLlCCi+hiRZupH7O6W0J1nM18OqlyF
H7tmyvDnHjtL2fkRW/kWF4dDt50tzG/WtvL1MpU9Kl6OVwWJhRT3IAFpNRZUXxeOm/Q+kvI89ibT
CnFkhrkSoq5vLKNvxF38UR6X5decZeU3OLIsYG8q2DzrvWWFLma7WuvZcotepTUn1UWqoxFai1bh
tJs0cDVffzQNklihqyMMI9dFEymOtXaoYXpNk+b40APwmcjk5aeZ1MoOJH17BrAqYSQoHZRASa2u
z0A7alM5BF3kUzjonqwYaRmEWjOiSlTsbM7bC46hbG42OuAtmgtXF5zSWWk1h03kG0Nfn1JTSDPb
WnFKZ4yJYXLskWRuzxw9vCLvBkOFG74m6Eg8sRwotJJXOGhBhvjQu3af7JGgbhdQmGkKL1tejWgo
iF/x1yVSL3GRtR0FFUlTCwDklOAPZvWiVZ3z6m3BUIACNNeLF9WaweZMg43P2UTdtITx0lR97yaL
kB2xtfL42quRocRALB9cjjWlPhi0GtGRWaLhzAyOWV7WHtp78kGtEC27P9TttkAg788zmHYlqiMr
4Cfp6YtMolTyVDVDoC9xjPkQS8EMo8l6k8v67/vD3V6RDCf2A4U5m2ZM9fp7hUBuM2zqAHnBMkD7
AeFBHOqy+cdU5m/msM13is83Toq8emUs0shTQfnpQRIb6K8NIiMLiw4avMMl5fpyKe6gw5ygi5o/
poXcifpkVCJjmDiN07tdZ8jfbASmyenkRP2VWGXy7LSNUWObh93Pyyg7o3pCTw2vH3cpawx17i/Q
Ro5LJYIXHywBUbhc1wcCMtieoowEEFKaH8xmmj6kZTy5dd9MLj9v8EPHKs9moj2oCMviLYYY8/3f
cBtQREMBMkZES97Pa35bNBujDrSFgutoYnNZCmJ7VKvHpMlLMLhKvVhc8gcki5OnrKXn6v7wG6Uj
xgfXYv5kYzCnr7+ZFTnFCCsVA4DUFoQ0+ne8BMn9n6omYSeBHnXr5nRkfotmpXkf6Ut8BFUefuJX
0ECO1/qTgb7uscyGITgkDr5893/g1iaGAkwVgJtbtF1c/74/eGAiWxJ1RMc+6GmQ8iBRIg914/6E
IMXsK23e7Awq/tLrKE/9TkFemc/CgV1XDTEpMcjBkH+3pnz+FVRlSTRsBl+trM6fgSUvfRzTEhta
zs732LpjhcoFKo0Uy0iQr6db0zsMezRD+lZR0EBIVMt38sB+0IxiD7XZWFlRJSctRrpL7L7roaRI
jYtZZ2XpiSYztMZ0gT4mabqnKFPg46yb+nnZ7xXoN9aWUUkM6drEwcdZbThc7WP+R6wKVWu2v8VV
2fnUTHtf7mc5OWRqFv5Ox2UcXqKp2NN82lheBkerjIMGOrDuTF1QwaGV1Ja8GVfF0DPsATI/2pD9
KVWGPc7VxnUPDwABL8o7FAPXQaxsLSXo+zz0nay30IRQy+h9GMrl7C7ZFDzorWF8vX9YtqYn7jIO
s6DLrks6Q6nKddlw49fOCDFHysqvuQxDGD2L7ss/DCXMUohnIqVancum6frQgYbjSTqv5Uy38nPS
xvh7TEib/sNQlB+FXpYgPK/iWNCOFSpZWuCFU+Kg5KqjvJHnYRG5UmLuxeit7UkRyKThF10s9MGu
TwVd8F2Oy2zg6Xo4sClVM/+OcTaVuaqX3HHoAa+HJhsVlwtF31Nf2/qABFD0migFqGyd69FTreYD
jlLgqfjEPUfmmHplhsECibkW7izrVrhW4ckKOiFgGd1H14P1UxVQ2ggcr6gqS30fGHH7QY/T5ItW
KcXvJUjrFpmfWn/hpWyB26OY+0EC86kQw1mm/3rE4AOuxHCa3DTMwndJOzSlG1RRukPiuO3yhmIr
eprJYiAaU064/qW0nswR4iXiJOUVOgiZTQ+3FFTdIakt/T0JZK8gMBtVb6pajmaf+kZ8kHqkmOOg
7V+MGLVMCCYwSKW+1sadO3sjhIv3vniOQRkl3b/+dWGLXloxG2SQoSUdWie1nujKcNxGHrUD8Kvu
o0qIaXQ9tIabtbSy3D8fG/cMjbpIuHHsWZ91b0IY56OjJ8JmwpIJF71RnsugHh6CaXqhmWVP2Uvs
wVVwhCJLdKJTkKbE9eMGX48Q2j13KJ5mfICULElG8HqnYW0DIQOHEwNgccB46xicL7LajjK2iknX
xccG3O5AA0Z0cSa8WGotrQpcXYz+4zLg+UcgLi5RO5iXZlis1z9GIHiiLQwsD/vwhuSNwkCPdjZS
+pNuHsup/5iNi3MY87o53/+SGzsJVIGbm9yZo7lWMyD9kZwwUCO/l2bnnC5R+FZKRgdBy7zycoiL
x44v5c4dumOxwn10f/iNjAAxT5IeEbAo0q82cqFJva3Nfehrlaocc7wMMKlW0KVrIt03akN2bURK
dk7PxpVHXxlV9z9sOaZ9fXo6ZRI6QLyVayWwDrBVUx8fPusQjPs3nrgnVlsX2QJAVziTnJQ1NtWo
kupwCiNfWZol9mCfmJ/1epweGl2ODqqTTk/6FC8uYsfgEGNKn0UXxnvKEBszBmJAch+6Pqz9NfYb
t06N7p8Z+vEyKqeuJKcEqcl+9ORqe3e8eFKuZqwLCQ5INDAO5LUwdozDlAWvICKQZeWloo79sTGl
7lTEaXYe8rb+mqWdI0JroV4QJncu9aQVYOBq962v6aGeOvpfdvbZxoVFc41gW4ifBHp3/ckbqBa6
luixLznxb62F36KFkX0w8yE5lU477dyPW+vNE4enKRgwbSqrnHqpdYiYlYqfxVQQvUeclribRf4X
1fEeyX3jDOlgrHC/AJopDK0GA8RtEb/vGaxsZR6vk/O0mIsN5c0cTrCktc5ttG7ZWdENzBlkW9De
DYpsXFKrdMwa1SxeEADxl0pWT0OnWae6dlp3bKuIZ8SYXULyDbfCzfRN2wyK3yLg9pBoyF0OYRUc
7l8kWyvOG4b2KQqpZKOreJ1gzzrbqRb7pVzax2QxvzQot/ltH4Q733YjXUMSBPF3hgNAXCsrg1/K
i2Vwe4B+vzGjLv/RhWrkalbZPTmFYr4zrA5TN0vKdsCOjSlSKgFro+GIz70+xIFk6kEQFKEvFYjn
TdNCYtrG6NBow/D6GxKKC+wYYBzRvL1azS5Cg7DDfNEvh2I5Gfi8P5oRLVRpW+xJDWzEdpAwergF
zU8YsFyfzEKvo2IUs2qyzHq2oNU8Z5grnF69PZD7FsKKQrKfrpTrUejeirLamEO/iIcQE5+md+pD
MuJk38byXj1i47LhPPL5WUHqEessVxs66EEx6QoYufHk5AOhbC6m2I1rZ2j8QNK7b/entzUiCYNw
wAV8uxFRSIspVwuN+32uy+Bkd6jC24sNx8bUwkcYS3sNKFvj8eBDgEN8MUyRr5ezCeVlqC2DsK1O
yqF39PBQhU3hRktkf0pbO/6HzydeDCglCBtyffUeWxD8CdpSD31zJLdNA+AXc0bUCI+kvaaCrVMm
vI4QpLDQdl3vlKLGHHHQhb9RXS1+HJSNZ+Wx8S4gLL3+lLFJ/pj1cmfRXXy9itbS0f1VaJnfa+ri
hkEvneUQE4kID6Kd3HZjVmBLDCbscGB4rIaq49ixCpRg/Xms2zeampsP2OWOT8ki7TW4bw0lwh45
HTcHBg7Xs8prO4fcH6e+GlXoGaQdMk163RS1mw7DtLOE4nevkg3R+yF8dwE+blieGo/jxaIG56eG
XH+GS1M/tuGuHMoWaotaNP2HNJyT3Kz3O8aMFL/iJvVbmk1PpI8fIyOQz+Ni4/RXqmB1jSLUPOee
VuykOkeN9Vq7N5BumhFFS504AMraZa7mm1ZOMrKsplVhaWT/7IM4/4hYaHcppyTY2TAb/FkACQR2
LIbjrbdmYE/UPjJNqRM/zRtyC7MLdNBhMxj9KXDy5w5E8Sx1hXXo9bh+A4Wx+NDC/3sKC12PvTKv
tf/pxhj/d/+i2/jewHi4VMHRAMlbx0ClUJ1Gy8vEX+JBhhIp0eQSpXsNNRshnr1ENR0eP/oX6xJh
MJND9Zif8Llnm14+ScZEUOVNgh3vkpqnabTMR3Mkp7Enq96DgjcOEEAaNwIvI/DgdYJBX8oMOSPN
/Cybk1+FJYVP4VibD7FdfLm/mlvzpEQP4QsMgWrNOir21lDwoeF+FI35wLMkvZARyAdQe+0wIvr/
hHhzciIV0M/3R94IIERh6jYK+Ioohl1fEn0byZWRMEfqpvHvzjDawzhrAw7GRt2e+3zcI59tTRXM
GTyHGdDcL/78r0JRFy0m3U/QrNNeHo7UmQe3TWK69aIsOqZJbb8LhqVyVT0s3/3DVGmZU8hNYVKt
Sfe8dWIkfFhkHdEKF7Hr8VNrz99neZpOduFYl/vDbe0ekAOqzsDKoplhNdEZtpGeTMgVDEbxdWqM
0FMmZHDlqFN/3x9q6yMKL3ASDpHnrGVHq6KZnWKRM18dC5NOt0L5X9Fl+dtBoWKrmZmzQxC7PfzA
aiA0tHeB5BPFrqcWN0vTDqkEqTZeUg97nvKlHZY9OdDbBbweZZVr4MuXFmWGOkKjZsqnoSiA1ZSi
ezuN1Apeu4BcMSS9RBU+FK/l6wkpUjO3UbYIxmpkfUDa9TvGqObZgTr/mBXDHl1YPASvgyXDCdcU
3m1wlNeooT4aSp3KYeHbwm2j5I3auqlqVi/ytDRI0eCK7BpjYlKDwuyWmJbGzc6r8XbL8BMcoAF4
A3A6/wTav45hFeAbJKNV5EOus1vUVfXqozG1/UOAqMApQzLn1UqO+OwIEQ9Rf6HnZB26h0KPAixE
C1+mnnZIK+TaFjtyKEHpe9IMWzuHwbCapdAO5UNM/q/JtXrVAO/UiEb2Q0e1mYLFM/1/Te8igu+8
mlvCUDwxeNIgys3z6XowmGedDYW28Acpkl8aCchkyuPCxVk63skFtvaNsMCCakrzyI0EXYrkIoJC
QioMC2fM6zL10UwW1U+0yTnOs5odKrWbT3YUQC4I1ODX/VNye3UTBKjfwZcAprxVhLLSyC5tNfeH
cnBcbeQ5VcA8ueB4n3iBPs0X9vzsy3M+7MCwW7tViGeTW/HwgDF0vcaY0i9WUHEVdKk9vxjJ/Dsz
1CGHE4mEMuYp4+H+TMWzaX1AkWUQij/Efrh81+MlGezoUGY82Vp+jsqi925ZjMXTFHWWh3Bz5fZR
F+2UOraWV1Be/rjm0US9GrREK6XOurjwHZ0qUBuQTSHQgP5LbqTwN5T0lMZO/FmR+vD16K+FhIGQ
JEalSoCx1/M1B3OYFnAMv26XX5pUtC8tYuXAsugahZaFuiMqmntv1w2Yn1hMqZ06CFsKNPR6VKmw
K3NwjNIHmkXAqXCkTPfizNS+c0OE3SHs8Iu+SIiLApxZAXZE2As3MKEHIcrajuoel0pso9Vnhw+C
2Zpok4ZfuFoGGFRyn8hoAC5Go7h1ai0PKPAHHh7Iwe/7O2xz8qgXG/hmAdzdkMeNKmwNHW8UTGbN
0a+SPK3cCBmFyiWRJZ4a8fBUjtHyBa47SRiPxuHdbIT9qdYTZwdJ23hW0bcijIB4lnJBr4sPc9rl
YGloX+dWhPBit+TfBvErJiWIz3YwjSTddn4xEETxS0dNj42p7ykLbyQV4oEDLxqki5VehXulC5A4
l/gNsARGvBMGrKXb8ryz7OIQrT4xHkwM9MeQFlG96z3HbZlLQcpTny6oWX6uI2N81u3ZQUWhSVln
0mQkhg3y0OZJQrHwc5AlzYgSjG5HOyF44zan0iysP1h4ujBWu21KpBnX6zD1F6WtHvpRtc+pko8P
RQkjTdIC7aHshsxDd6L/NNErvXPd3G524UggBKoR+aMcsRp+jnWlrgbUtRa8ATwVW0Fv0qTIHXqp
8e+v+u11+qedhboLLlMo4Yk//zseZ301xdj1YiOdOnQSK9XnoUpnH5n3/CJh8PJFn0w5e/2uBtNB
j4NGbF7s/N/rYbuyUSb8HShyK516bukq8lO9LZ5pHRt9nGEdP1tM9QOdHed5tMtHZWrznd9w841Z
WFMU1Yic8EHW/jxS1rZZpymjNysxvLI0hoOKKEGZuaM8SJar2IvxPirnuPOtpJmKg4HJ3OWVq89v
oEBN8ZJXCO/Z1YceJegV6lSiGRkY4UM6d+XJ0uvkECWS9W7sMxyu511X1puI/WdQKrMoMAjZw9Xr
p1XaLhyqCmFFqaxQXon6c1Dp/aGd8y9SGAyn+3O8RUnEeEL3h6ZGWBTrDJ4O8UFD/XlE+TN3PpeZ
WT00TtQ+VMsy+xriVOfOMccHEgbrbdMnwTsMVY1z3zn9UznJ2vc67GZj5+PfBHSBKcKsozgv8pY1
J5LrJEX9sREO7JJ9LMpKdaOw6Dy9ySbXcNLRSy000tSh1XeW4+Zsi5HRoPgDz5Crr3a+gXOo08MN
8LrMCQ91Uzc+7fuJN1vNHolxc5ICpBX2PWLM60OWUx/WMegbPMtspBfUIGW3jBPl3OQJfrWOIx0b
tW5cmVrvTja8OTJDiuc8Sf5aBscxl0JyKiZpGwMNg81UK88FxLEfs0rvcKnYzTuMMJEuRVFP20n6
b4IVCyy+LSwFqrnEkutZDzq0WrDc0Qvqrs8vZaxp/4VAu+nx/r7emKMIDfiM0ScEL3F1dhF1mIp2
omXDzqv8tAwRHMycet9z0xjLYRzb8VRqef3Omnt8Nu+PvXGE0UJg9/C8QRh/Le6JyrzmNFM60L+b
L6dAG3kQdxYeTWFgH/Ow3WtN3porkV/UrGG03zhhQfTmBWmiptimTYJjc9P7+oxIb00rGO0LQ/BT
s8bw0i3JnubsxnGhXwWN3T9CMfSjX39NSuPKQKsC2rqFXFxmpUvf2NqY/VIqRd3ZtFuLKoQ08asA
dgNEvh4qnWutI88dPJI/pHEGvJnw4qjap6zX9OeiDJtP97/iTewFz0DCF8SXzFZwWq8HVNUQOZ62
HvDSjPRDmMzZJdMclDzkojnETYB04RQXr20pE4MKlgPYF3fD+jbmJrYV+gUGLymj6Rigd/cwVm34
iEZrtHNCtr4dhVjagVC7pXSzgm5kltM0Bk5Igx7rKU4a+dkem9yL7T74dn8p/6zVVfIopkXfmglE
S6V0DUd3rYH9gxUOnpQo/ZteSpPJH4kmhjeNaPK7KDzGzXHWld50a8kJvjnhkL7PdCcYXaxtelrd
6pR+l0BTZx+1z+ytJqmS4RWjHFkPXdbCKZayQP/qkIw/I90Tfq8xBJi8tqO84M7gv68mkAHEkn5y
4ugxJUStLjIlbZGzHhwu0T7Rn3qta0+tM6SHVnHaRxjhe0X7PyYWqzUU4s5iU4iTviZZmsocLlpN
stnAorAxD8F+/hdoWWa4SRaM4cPSjek3i5VczkOR5/m7pJ6z0Qc1Rd2zt4L4rT0EueMaaoGoCNhr
N3+ZsmlCRcNAVNld+mX4kA3KuJMvb5xc+COibZPzy028WimKsJkZBdLk8VSjzx27uvBn0xs1vpax
E4UuSiLxnqrpRpgR+xpwnlci2br4TX8lzgqmZM3YKpNnVHNFo7bzo1NLdWdbbw2CRjVQvFAuAGW5
HiRvl1jpWpVkIcp6Nyp0k66bIj3cPzwb9xBwJ7w2iAyQmdYEs6Wq7FjuJLJQZVjOfNLhoi8dHQ9y
OJ+XvHS8NHKc1+dBGpUbcEDh9ctD4HpqiT53Tr6QgaVNU/we5iVajgY37eMcptneUdqaIeQ5VHXY
J+S9K/xGHpZWS0Jy/aqKsxrOnl696xDA+9IgQUkjTtIc7SY0391f142oCZAMoZ1yMtKla5ZX0o7K
WNJJ4k2l3HVeWJjxu2RGhnLA2heFtcxIn2Q9jZ+zbpR2vunG3cvC0loqfFDA9lbbE5ZerBQOl4co
Bx76ZpbDE8WOdhGdh9K4E1S29ikbVHT2Q+K/6cwoZGeCrhRNnlUU5je+uaq6cmLuYY1bkxK+tTTF
QOmlI/x6zyyOU5NbsVHx+pyxaq7ax2GqtIcsDpGWvP/xtsYSAvQWxV1QzXWJfiI604AAobkH3fKN
aCLdaRW5eUrSpv2HsyB07glc5DrWWjekQLoSPiPeCI0iHBnYHt5MifdhlpVk5+Gz8aV4iHFpU7YV
nMvVsetp4UAPlZOgySiht5Ue0ATWVDv7YeNCBjrEQ4TGPUG3E7/ir8tR04uObp2R3VdHlDDGSrEo
Gxpd7hpDVNYPc2aaO2n/LWqHpx9cYDJUBBRBwVdBANCkJiTZAwpvVSwdON3yL7ql9GdUpObfuP7B
rlCStoJj4Uy57NO0n5/kWmpVt25LZK5evX/Eu5cuE3Gzwg64XoIoD+FZFQlXNwCKm0yzBSmgL08j
Giw7U9/YqhC3iHw8t4DE193PyTipCQjHIHpZzJPRduanvkbdJnTSbGeojSvNAJ/TKWly2OFaXM/K
BHDrm14fPA2hkrM6KLXbKcb4Ilnq9MZYUvls11goIParvX31elKbFioluA8KDZHrkeOOdQw0JmkY
c/RicCh5Pdrm9FLpRbtXCd9aUR40UL4pw2FhtLo9e4sG6H62RkxI2/RTmtBmLUua8QQ/N7ncn9fG
URGSemStIDLw01ZD6bVhVjLWCHRnSuPL3Crq0RCM0ZYt7mvNuAftb4RCxrNEmQqFWtig1+uYOmrr
VIqB2G7RD8cQcMyVhvqTqUTa2cqc6VLIu65c4uitEkvuNb4d+RJtr2viqSnJCKjGQ+/Nhp7mbkh1
sHX12TFfQoREKrfUhvxLxn9rumFVlx9VOy2rw/113vikAG2QRjgqNHRaYmf/dSX1TqDQtsc6h0aa
/xfpUvp+lp352bS7+B/SDfA8sg1yaRpZ1y9JszHsONQjHnb4n196bTIOixYOzwmu3b7QuvMmeCs7
N/vWIv896GojdUqiLKHJC6gyi8FLF2u+ZEtIP3OUWpieJ/GjZBY/c16/XgFJ4PUhjPInlVZq1qjh
3LxlU9loIzE6ikK6X45KdaSxX8JUtmiPr/+StHxQkODZLPoGr79ko4chMBKrO0XDfFYKHl4ZLSiI
h5rKzlB/umbWO1doeVGtpjngJuPAiqhouknvPWswMflqquRxkdTksVGi9HtpoZLgOkldv6971TOS
/txXuVm7ud7ENC9kxklk76TQi/kTT4Yl4dHdG/+LejRd76+J+Ljr30kXnmgzEi2c5ir42dOimtC4
Ed2bC+mnNUWT6hapXL9vKxq/UTlRPtwfcOM40SbBlcWHYGnWeQSc8aJLE44TTWi4WdpZ+5wDJx+t
Jly+/MNQNDQJUhLVmLWVgjYC9TWD3COd3UjvtSKFAZXOOfdWPWg7L8mN+EZwga3PKpIhrd/cVArq
vDCgKNY2QtiSRq2x5Zx/7ItEQoyzqM4VXEq3mbDvuz/LjcSMkUnLhN4P0OUqMVPnFqzbmHov00zp
jEOq6TlapOzsk9tyInQIQAVB9HBEo68ID39dg3XFU2PR2dBSruYPZpO+tax6PIx2KB30UArej4OT
uJNMo1NIZHUlq3B2It7m1hHGWULcU0Co1z/BmTW9ZSGIBjKnVg9t3Zds3rgwBmf//qJuDiXgfcQ7
aN5e+3O1oUx/VGKzS53ZPmNrkCIhmipHbpVX8xLEwlKhp31ICHivOTS2HGbRQj3QcyorOMQDeFEX
qSFCmV3vdTygkTYvp73PuXHuGRVeNKqKwn9ytWuWyJTzqNB6b0DU/bjkVnoIY215sZHAO1M3tuZj
Ver1MbUTLXXNMivh4gbDUyBn41FTk/E0SCNygFbYR4cMCodfdPO8p2m7kXOIzFwUm/gXB+v6i9eN
HSZhpnCq2nB408dzQpgonQeaApMPVWY7vkmR8Xz/22/EQwp8vKjI4DhPa6KIjkYCJCq2WdNPw4V+
k+Zbmizzs7wsyWno89Rw1aAPnpIGCQEp6tU9OcitWXPKBGldA+hcx6kp6cB1IrIeTZrsU9ba02MT
8sgL9bj3awnXj0WVsh06ztY1IvYBKgWAUuzF66WOO7VVS/B5bzBK+znEOcXtw3Gvh37rXFFuBy4S
NwkA5fUok65WCJdzWel13R6Uqij+q/P2V5DU3c5L8raFSvC3eG5Q7RBaMGtWfh+wZ+jI672qDWwX
RUvsy4ruq2l2xYsqhQVlS1315VCaEZktoOzLZYuBfK0/FWkefbu/pzbnLdiBAikT1LLreZfDGA2p
KsKDEXRHrZN+IHc7fKQCUu4UIzY2DyHIQAUEqBX68erIhKDPTVpKndfgnPK5LXrpUqhJq7uopy9v
4qbU3ukBZrevf7UK/jwgIG47yO6sJrgkTj+USw1FH3yODvvadiejM99M+bTb6L41RTTt4aoCOKNX
sMpZImwFAu5hXj69rB+rKpo+IWQCMqGOZi+6Wy3fqgv87Meu7bDgQm7xCPWpvsA8L06OXs6TaxdJ
oh8GvXcuTkwJyg+lUjqMRj39w5aHWUfbnGDV83QXs/krcFaZ0lTx6GCVHIHCZk4U+1kSJE/m0Oz1
Rm3sMlpvgTME1+nW2A1GEg/3ruAMx237sqSp89RNEH3yQlYPr97Q4o0rMgI29Y3QVxPHUh7OJekA
dOhTS2XGJ+D3fo+O8+n+UBuhCqqD0DeGyw59T/z5XwtYzyOunT1e052szkgNj7nzlMGa/1ZNnf2S
SGnz+/6AW8vIC0y0mZE50Vd8PaCON+Y4l1rnpcjQnXW9+6hIEs47cbun/LY5NXBCVMVwgAZqWY2E
THNdj4yEnBsZIh1sXhwGCBZl8nTpkyLaCW1bWJdIEUUyDGygr3vf50gPVatmLamzBBAe5egLOX/+
2JpZ9ruBWXNoSn35nsVT8pj2gfQiEYHPQ1r38j9cGNBnhHQ59HYqi9dTb+uxGXCYRElxbOo3WZBr
fo3hfeSafTL9y1gws8nP6cjAD+B6LCjzGs9alrnKwyj3EB8wHtoSmUZXk9Lp/f3ds5E+CPE2gHs4
K7DdtevBJqnJpIUKllciBPUtTvv0aw0n5Z1lZobk9qoq+WUuRZdJcZLSVSnK7cSajUhOYEWOXoAI
9GOurmLdas0FvKTz8inA7LZLg6PUl/LxH6b5/66K0DzhTVxPU4t7zH8bRkmcbvSDMZFdevtoSZ5z
w7NDJX0Kuix+Gsu09wNj2ENlNldZo07BW56q4/otsDh5roADiTPaaqd0mLWDtnTdZbG65aEztO7k
TI5ExVYPzlO1W8S7DUGwOzk+pO2w7W4UTJpxqpNOh12QKsvybRoy+xCgEpj45eQAFOeBNUruUFry
x/urfns18fbhH9BhcjSIvderXthmWRZRNHpY/gDYzLn8tjWbN42RyV/vj3Qr0sIzC/162nkcKIXg
ftdDzVI2aUkLWoKXbmMcRsQs3iqxXlEmrSL581xO5WOgWtL3aUmKNxwG9aCMTn0RkPjXShmkJ/ro
7A+FHOxJ/G0tPpUIZE95nAm07PqXQSkptNQKeoCTgK6fVsb+qcGmusQYq40wrrQNN26XPerX7Zbj
WAO0Cs4dd8maO9NhxW3pWJF5jpPmtVsu9gxbvTXbb5APFdPDaD05aUM1fI8WNDqPqbbgkXX/q9wG
DH4D0lPAZdybN/WyJW8ri664wYvKoT61cja8xGFXfVapY3+kbPNqNQ8BefLf0aYHAY+G/OulXqyo
VO0Y0HfMAaGwW0r9qMFwDaKLuRObNrY2M4LuAf2L3bYm7PQINltNxt+dEZe9OhpC6C226Rf0z+2s
4uZQyKTRhc9LD7z+elZS0hVmrQMMyU70UtrC3yl3lOLRVPtdl8TNsbimoAehg0wOcz2WOlhZWFQ8
tMFNlOZxMsbKOZdpOx5lp5g/v3p70KYrOkthQ1O+XZ2MKHJieXAYrKqxYggi/SXRliD2o9HKfWUe
0720/zbWoKsHuEXKaYoS5Oo+IgrEGibJwJzwOV7odoTqXUWvJ1j9Ue8T6gIUOeFqXK+h3qSS0U08
LmbEiCcfnU26CUczyFs3Nhv1kFRBuac5vzkzE3oDKCXZ+w3sH6rmrJa8h41AskfPicv4BJ1D3uNa
bu0PrlfAOy40SI/id/yV3co9PTlgyEA9WgOVtoXJm49a5MWAcP793bE5lPjb0PUUSeBqqLTKgmSk
PuVplYxYHspcD/kw/Kf3hb2Dhm6ghQjWUS/h6c0pI2u/npWEUoSAE7ko7Lb2Gr0tf5bFYvtZraeX
cpHMJ73T34fDqPxI4nj5gj3TXkPe1gekLs55QP+Cu3k1W5S4jc5Bsc+LaKXyQnNZjqiDJztruj3T
P+LvKK5Ro1qdb8zZ8rLJcticc4TgYjAGl8GY8wNiQ+Yh0HrdNQO6T0C9wWXRCz/VmhPv/IitDwuV
lFoxdHTg7lXGp1WNFhkDxZt+iZPjJKW1j0zA4NXm1B1ev4dIb+HPi+yDIHT9Ydtokuy8KLHHLhLD
a+s58QcD+8FJr1/dXMjfTv5BXYiGdG601QcMO0rRtQwLEL339oc8tNUnJ0rySwRXbGe/biwge4T+
Nx1/GTqXVhdMPnd6IS0VdTdeJL6eR/VBmixkCcfW2Yk9GxEcqTWT9BwlUsL4ar+McjAglwK6KC/E
gFjtBpS9hRauDf4WelWqT5f7n2wDCRMdQNB+UV+D6bgmODS5kQ2yiKxFgsOam2dLabztpXFUDmU7
1f+ZnR538Mj7wqADMLHe1bml0GjZBtabKcW75BCahdL/b+dnie93XXriZ4lmPEd0yFO8uN5KyWSE
kmlzR2TFVB+l0UzrY9+NGMRxdVS/TAN+iUcvYqR+bqPRfE7xhuq9JIuKFz3BZeFpMiKLYmGWyx86
bUqrnYRkI98TOApy9NQ8yEhWp2qZjHQeUC72KgkR3bquZx9Fev3g1OmbuMb1kUClnIe57o+ZWv7D
ZQ0ZFc8ObAcIQ+suk9IyeJybTLiKMMUdHEN6jEPlh9ybyg7yu7X5eUnRMUzdSkgyrL6Dk4Wop2Ij
W6UY2ZclMCg0nMgzlmlPWnEjc6dug/bvny5eCBLXQ2nkWxHCT6STUT0/Vk04k8g2Npb3sRaeanXG
E7wGVb+/0zY2GhZAyHjxGamTrb0FLEDWll43uCch7P5RnbJvplEWOwyXje3CKJYgCXIx0qtxPTc8
kpRk0GG4KDj3+vnSqY9Rm2r/c5LEOkqdHh0RsTL92AlVt5Rb/f39SW4QmSFlOdwssDMELrdKauPB
0TPa6+FnF9pknpEUASyr2w4p3qBVooC2BnpkDlZfSfohiMpucvG7aH8lNPnSetvL3+siqk8lRkjH
IQiiy4gI7KdWSmPzEKaj3h61MVIlN86iNnbR8FblQ1y2ZnWcAcbiM8eQUsjObXn7CiV9EFR3nX3D
G3INM6SYjXUmWREuas7nuBpOTmCKMi7P0MiRHOpTOf5U80w/Ug4hSxEXHPr8X/PYfFd04QXu2Lv7
C32zh8U+opXxT58/idQqViTGkMYUDjsvwunufZLU7Q/q+dOlbR31aHU2rdTkenvEopuw8WdUQF0S
GRD2tShoZeGClhEtvHB2HJ7kTnvUWxqXl2C2oIWm7U7QuLkU/pwWGCWMBVdifVJzcKsKMXNQ69py
TkXR5eeBuoHX2eq0U7HYGop2NaEfYpNurxkgvGkT6OkBeBVG0n5n6A1viH7GCRvy3/1vJ67sq5DD
rOAD/B9n57Ujt7G26ysqgJnFU7LTRFmjNPIJobSYyWIsklf/PxQ2NjQ9jWnIy1gnlu3qKlb4whs2
WB0gLT7DyzM61pbbZ9UEXUt2cQNVa3C+VYUZf4GU2e/w6kRTMc/nx3FZnSshxsWh0T/dcC7gEc77
57arm9xwNB9w9VJ0bi0nlCqfjnLWyf1sZgmaWF0Z9rP6ayckJg3Bnv9T9WXeZxdTIXo8VXpwxDnE
uXAorRVxcE/v47K7Ju18aZda4EPhZyIgBPf85foWdufmbrAMOG/2ZQgKcNnNAQKcleuWu3XyrCtN
vovjUdP1GI3w+7ytRgGSj0wbIDIMYeyrHIR76zj47kjsPun0XaPzXzr7Fskga8njzHX0cn7EM/ms
12wznC/0U6P77DQ4ooqSjmpF5yVATbrlmvvIa2FnPqDtbxLgEF9B352tqiWalqJ4RewzoLBxMARG
OIdUQG+K7NF331W5V8mdHfgjL04gkneN4Qz6HyMdVz5Cnmod1r1dS6xBR4kRQg1fkz+0PkDCd/86
F9l+LJL3v52FyYfPlojcczYRq6Awy0O/D2aZP8YZWTOJbfn89ml+nXsxFhAiEvQNygCA9eXnSHRW
V6ui1xkLQzxzcNVz4azOyR8X83sF2tTDeqJObrkKvCdHyPWXaXSjvIKluLQJSarZEpReEM45y3Xj
BUpCjnZ6ZJTxuivSbHlwBsv7YsRZ9qykUX5+e9qX7ks8YQAqb75FKGm9nHWa2KWJZgL9sNEe381x
MYzhrGT8xRySa5Yar0InVpj7CrKgTZ2VAufLsdqkUKbftVyYfSM+BsVqvk/T+ErkdHGQrT5GA5n4
7LyWjzvMumpfDVGJM+QntxDE+vNknf5+2XBF/v+jnG0W0wRKashmiCak3XZpZgVRGpTIkPW5t397
qEs7gkuCGi0dS3qWZyGCHKvJr+g9R0J2yz0FSON9Q+T9rAjdmlAsXLxXHrZLe4LEf9Od4BoEKfPy
Oxlx4MWk7EMkZatPy0BGPpQ5zuyACa9s99eBJnsCRUXiO5Ai5LFns4PG5rqzzSOaotmR7t2ht99b
1G+8A73t7oPQasixZmvnbI8L9JLtCWkSP3S7eviEPd7ihwhNmGWU0nZ3b7gqoMjXljWlSPArzw4z
ozT/ydMe+JNbWsVNjpecE052lf/UDpbF4YRe5V/3s7dJMZsN3gxr4rwM1/NNvMZlAQN/tRAHmfzD
YBfGMaC/fCUdubQ7qM1SsDGQVqTm8PJb+bJWfu3SuqrnYtl3U+V+pxhWRNpzxU7b1rU89tLe2Pg8
tLK5M8jzXo6XGqudmfHKeBaFzFqMRHHoghwdJ/4v2xClFSBzKN5BbT4bykxKhwIjTV2/jDPkmHV7
ny8L/Je+zq5krRfiKUoHZIzQmIGSnrfOJ1d4k7OkYzTiqP4rttyyCZWzTJFniPYWxGW118podtod
2+TvTxuZOTB4m64Ix+7sVux6WWSNAmeB8ogKvdYdTgXgyNA39TWy+IWPR5UNbCBocJpO564uvrl0
dlsTWGRZ8r9paOyDpcaJtpPOD29fWtu3OYuNIS/jU0OHCxnM8yKiKlJY2AaPaVKLZp9vVH/HVcaV
q/HSfFzuDSqmvFyv8gqu3gBCNvMZXARLw7Tt9HM7WHoio1Tl97endHkwnkg4BBSZzlGcS9AbLpZ0
Y4SmXYZXhO5vS6wQHtHyNj+9PdSFyJC9sJU1YNIgvnJWF52xZPTykiKKGWBDaVlNcLTXaTwUhXYj
VKdNytD6r2uJmyAxhURiD+oO5E4vTza6vd2qRgYFzBLfj7wAqN1q67DE0Esn4GZXMrVLkyRHI3lh
72+JzMvxrBRqi5/xUI/e0O61M+qnIIidE9vJR2R+6ZqbDNHdK5nThfty0+TmTuFt25qQL0ddZ6d3
Kbfx3rSdvy9rLW8ClGZwk0ZBD/jp9B+2KF0Smk283BT/zk53kWdJg5h0HzXjWu8LfzROjdA/gG9f
ax5cWE+I2jRWcS6i0nfOc98aCkPvi553DixzGivrS+GUloHOugFBwDc6JOHmwXL+fXuzXrg7N63b
jTXE6LTUXq4ol2ncdltUN3f2vJO5cENzLpuHpnJWGCauHeaNm9KsqdorCdtrTRfUTclDt2eIks4r
A4O+a9emWTFQVU2W/lPAfG4pMUz63TBRZ+4rHic/N6pDPg7Nzlq74X0faOTtEY3+oRaj2wf2akxX
7vMLO4wriZ+FFMD2nJyth7JnG5cVMmRgLnov3Na6SWw7DutgWG68xDWOb6//axjWtgqg8bZeA9SE
8wDR7mRqZDnFAFNQjI960RAgFVaVyZOYxvXJXOreOYx5kNxShW3MnRbFlEdd360iwjXuWt/4wkXJ
7+FUo1a7hQjbn//RhDTbTCaWwe9J57EPS1W7OMtaX6lN/IfQeJMKoBW+mdeCLXg5kg2Gm+JKToUA
rYr0uLZkkuHi2wNATrdKH/PALq+B3S8dMx5PUguwLAhYnF1bNrapFQTHniQGTjW+hf3eLop516hm
feo3U8PRdq3d29/40hmDSA2blbQdJbazrNAu3XIYY6unr7sUz2U8eXDxu/YWrTJoLyKhyFrVXjiV
yzWqxqWPuYkcUoNGIuQVFFcOaTuWg9uj8eLEoaN7I7Kp9RytQaRXNvKlobjbA1xYNvrC+asnVr9M
3dbsoSfZND/zNnuYl+CnE+jk6e3lvHREiZZR6OHNo7i9/fkfO9SK11J3GLMjNeClJ7dHuBHz62fh
9bhIDaQGbw93cWIbNJEHFqjVefd/GfA9S0kzomXqi8hw62Yrq3c7y+Tv/Yeh6Lpso6GZeK5eV/ne
yB5ICc9N9siM7OiehPhnM3rq5j+MtFGEaCmxQaztnPyxhgHV+xK7AgoVY0dLyQr6r0a/yVLC1fnw
9lCXSjPgazzw4OD8N37q2ViZ2+clbM0IQkvNjUJNMGuGYC86E1OTQo+0+uJkz+7BHcmq+mPS+c6V
FOHSntkYWYi10UMGqPfyN8zE8JkjeMjNsf/W2kPxzVJ+F870oHZtPud/X2DgmjA4c6wu9mZnV5s2
itgzaj5kGkP5c/Ik2Ht4x4Sg4v5ai4f3Y8OgYQlIz4cI8OXMMhINUw4FIH/M1vfUwX4qmbRPCnjH
lTW8dI1t/U+cRDfPw3MwKfXETts2wZeH+HSUBX31NdZdc0/Zo0IRorHuYmhLIYFEcmULXchHyFiJ
amn7sJXO26/eXKAsPFCvSafK/FI3mQLEARXm7Y26fZSzrIdRNpYPyQhyG2fB5TABbfIUpRoIBeJE
uz/7mtm1QhxSz3tb96gCIPp0gsP9Gb6Ifc2e8NI9s+G+/9/w5yLxndKZVwVMsrKVR7N7dv9BwKGL
bIfS8tszvXgaPBotxO2IVf0W8fnj9Fej2ZltwunPqtnfVaae0xBPRDtKEvoA5jyLK0t7cUCmRiy9
WQifp64iz8aVVcd/XCQ5YLTF2Dmp4UYpUV60tOqacMLFrbqNBnZwu7TPnvncbTdGFuM1VVo+BmkV
H5dpI33KqpyLfdw74ikn9HxaTdlceS9+v3Tn+4hgDnAmBXpgT9uH/mN1yQmLaXJ9JptPmrQk6J0F
e+Q0/se2C+ubvazmGurWnkyk69biM8gHw7rp8gzckyHj5J9FaGRwK78s9uWUxmhL4BHkIUxkxmnk
pxJb5bgI+iac59nQYd/6ltgvTm98eXubXNqRHsXIDa2IhPg5kUeXrlwx46BMajbO3kpWtskkHHxG
gqQ1rrG/L4Vmf452dmcuTW7WucWd2aHBdZjLwqC1nFXZrWzHz4bRodYs6vzx7Sle2pgUBZChwGMR
m6mzd1CDfOt1QA3CGto1IjerTgYyqZEsl+YQ4LD1z9vjXbpj+JqwZHjjeRTP9kayVnm1CHq3WZ6K
OxupSCN0vGUxYHYuk4paJPH0bjTH9HPO8v+YFwd+69u/4dJturECuJcBzMO4f7k/C7ai8IqOclmZ
Gner6twPnldd47L+ThTOjwHJ3QbfhZgF//3lMBZfMY97yqhNk67FMcP29GfSabTwBbse9V8v/ljV
WCYhwVxWu8ws019+LNuMdlE3CuqGCY0UPc/Vg6jteNghozstoRb2Ooayq9Z/1aiGKpJ2pfwwJ3pB
Ysxz2aOWMCv1mPWWSXhdtnW503JonejtZbxwOhDW39q3FJSQS9/uoD+Oud+qoqs2luQ8Vt67ScYc
C2UUh2Ewrjy8l0ZCmwXOGL1bmE/bB/1jpHZtsd5R1FqK1nVCxC3cE6FWHFo5mOi3J/VarGDDemL/
yTejUvaKWI2oKGGNpB4QxHleR75SMHnXpFT/Zrkl3tNjzf0wyVFhvYE2NLofBtV47GE30VWYuR4Z
1Lrk5oPkGuzC3FBjdk+uqt/3C0t5UAmG0Fc+xIWLYwsNgDhvjTdYCi+XZwUTvPQ55V8H6MAhW1y1
l8KqI2+1+p9Lk6osVFXjueGVpdrigbMNjkoCNb6tlb+BQF6Oq/zSa7OU4n1nl86jTIoOgfwKqbiG
YgmUYbShYfnrqYhkAT1+WkQQep1s9hzxaxYhF7YI2aVFAYdy3OYS/fK3gG4fVn8N2giJCPt7lk4w
MFoJ4rWfluLa63phwWGKA9bjNYfEeA4vkoJChCknXte4re9lMdjR1E/JgcwPzcvSqv7F03y88pUv
zJBBqXxznxAKnrdWMXpC56Vbexi6LSrl42jdOKNhRAHiz/u3v+zFoUjCfj/glPS3R+PP84bUm9XL
rqe8MlV7qZS9m8rZAsJLWeTtoS4t5XaqASWDQ3kFbF2lnN2qdHpKtIhDAH8pox7e0tFTwIMVwoN3
vpNe40Nfmt+2hKQNpNEwG1/Ob9XSSyz8yRCFbM3IyfPh4Aw+aICsH65EmheHIuTjf0ABeG5eDlVq
I3OnrO6jtLLSYxLU9nEIlN7VY30N2ncpz6TNCjsFMgw0hHOgeZYZDb1/KhB1xkkroAxHdIXS/Wwt
WNmUiEy6Y4OtcabgDQR9Ehq66K8Eur/1Lc8uBYofQO9+K5eBFX05YcdXhppQZP0tu94eGj7rR+oV
yae1Uz46/4XknlSFKJOT7Cc4jrOhlAqrYSglN5af3PnmTAeQAqB3o+vODXYdwl+f3t52F8Ie6QPJ
BwjMxqP2+vJXTmnbIBFidZFEUJkuT7ru7dH+1HdmeRsHbnKlbH9hF8CRw9KEeh88snNYaWMswFY8
ylCAdEqMvOMGtmWc3Cu1GlcesAsB1saJQxNkY4RjLP9yZsR6UwzmsYf2Msfe3l78cVd7vqj2c43/
emjGsT6a9iKOOXbIVegJVxz+enGhy/GOotwGcfh8Cyi8Sv1s3mor04IfMRb3u9TKlr0bjN1dU7fJ
57fHu7i6AOY26o1Bm+LsulJGi3TiSl5uB6MHpoz4vGvFcDtRFfjrSIS8JrC5sdBt4OY4C5ebeTGt
wbMxMUrK4KSGzefLTI1D1Q7X/I1fz2obikE2mUFKNmdbtMcNHudmr4tGo54PLvzg0Jhi8NXxVQ7Y
69NA6R08CF1I3lCwai/3zDgvsOKlINUeR70znCm9oSme7lfPgr8p1mvc/AsZIgu4aYkSLm1Nn23u
fzwwaLD6DR0z5kZx347qSbrNYRKd44YTp+MdzMJShGYv3DxU7uDcNYUTYB7gyKRHY16TNNgaC40w
9uuq2KMXZd/mVTz9zGVlHeI4G4pdN8/mPWuHk6FClvmfBB2PdP/2zrtw5VKm5NkCTU2rn1z75UTi
RiyeUbByhePoXxT00UpH7e6mruCahb4Yhn0xi+DYYuZ7E8jY+OIqt7vm73np+222IhvHma1yzh/P
UHYq2rTgehGetReJLw5GP7rHKbasSMdXHRcu9GwQm6C+B6pREv6cV6CDLrVtsd1nMHvch3rWVBbs
IRcnVaahLPND6jn63vX6BiWdYDoM7FvTvSqC9Dp44Gcgv2cBMmfu56wJZ8FCdRx4XO3E0bjL+ONx
LtMJzeqemB2voVPh5Nfq/BcWmzgTKDY1QPoo5+IwipRoLnu3i4JOwvXxm+U+trP+UQdFMUL5nhAZ
fnuXvS7mINkIwBLqLEfmVbiifaNu4s05rS0F2IDWWKJSW93es7LmgM2J2nuZNnb+ZLUf3x55i5pf
PuaMvCmn0JoFqHv+blERnJVW1OCWdHYiVTf5g1yvKzFcHAYmFX+RUCAN8/IUtWNfrPEcdJHhtOhK
xN7S3Mh+WcIhtoo+HJBHS/cCgcN9slB5zTORf9RVZu7Q+EjfD3Iqm0MXp+lhTW158/YSXPrc8HC3
qjmAU/o7L3+b6FGrtDLO1po31kfbgfTSaXwQ/ATUy86MqfddecEv7epN5wlKCLpLeCu+HLGlck5t
jBGFMdT7KnWcKB2k/24IClToBM+3S03syqCXpvnnoGfJvNs2a+UZKe33sfBoT+TtLhA25lxebL2b
6ABdiYhe72nO7caJBB1F6nqe0huGznVSTL/tlZcbwGZd2Mad2ONStIajP+s9BUzniP/zNR/wVyPT
j4B0Q/2HuihR+dlM0T9YPBr+MGBE5vcnx+kSZDA2Dwwk/kqjONpGIbNd5VbJTYAt6ZUAedvLL44U
uSmhEYkcwqgAw86K7PGa5uWSwBIe4VdXR2u0+3u3i8272jPjaypxrw7WNhgUmE3pg4rsuRj90heD
spqGLDhZrXfVOFuHoK39j28fkQsrSqZIVYSKLw3882ZPZsBgIrQDeqOn9H2m6BaAv1TUtf01NFdY
i5pq5q5vlmvE5N/b5Hw1uRGp4pGmuojTvTwrm7Bk0wjKZEsnzW+j1aS/iG+9JVwb6a97vjQiqXPn
eEdnTExE7Btd3CKFlARhMqvgMc47d9mrEvdMcOFx9/T2yrw6yqw/tRF6NmCTqJKcxXC+rMxZDEhd
dfkQ2FGrYvPg6ynbJRNBXNcrl6qIiXvC28Ne+OxoJtPZhFVARngeXvkbDDrYcOdeFRdf6lqmJmVD
hzT+7XFeXRp0E4l9aENTRAXFtv35H2Ec4WjbsScYZzbyY+mksghNOWd2pNtFfio9t3KvDHlhr23t
YYxbeJfo9p0dnwIJQjgrDLkm6Qbl74aDzBonrPw+oJHZJvuu86igdtU1qPnrRUXGl+SNWsUWjZ93
jNsZeBTvENq3uT8+mLFYPrTZcK0D/npJCSSJ+sHeEFy8iozHNF+YODl8T880yvvJOWGV921dh+mU
zlR73/6CrzcoSDL2CQAvpK9B7b/8griFBqPt0MfPYDKXETY7/aGwhuSU2278FLvauu1Erq5c/q/v
QEalJvLbF5AtevamVmoiQXXBeq19YR2SpgJ/UtlZlBWzunIULg7FnbThmUiHz2GPgzO5eSbB2Iwo
f39Pmzn+Oeel+S6nCPzlP6wl9YQN5gIy7xw0KsxUs9T0L4WHLcLJq1Vi7iorSVJ01Kl73uikX0Z8
PTBjvvIZL86SaHRrqaBIf97uW4TddlSBOYhGGx+V5xR3sqr8o02N9spQrw8gWSJgQM47kyT6f7lj
slm5QljUd2D3y6NyYAAeg26djrbdyl/AixoZLovrPzh16l3B6r1OtwA+QlnbdqpBJ+AcMWXZek1j
2QPnWS1LhRiVmzXto7FF9T9R65fJMqf60JlO+5TmiYf+zRgsViRaf3L/lqix/RRUPqh+b1qzr752
nBZ63jBNRdVXeOUscRyZZS3tK+t94drZVEVgA245xyuT9sQEZwpqe4hcp+ruEku0h8XKrslBX7p2
/hxl+xV/3ORU8vNJoZ4T+fNYwNrF8Fb2MWDxZlDDAd3v6dfbh+U1EX/DxQNlwKkcSo3p2C9HbCgE
ihqhTdQvC7sPqfa1XhiXlv9YD3L9OnEN31K/MdHRldq+sbxluC8DO3uq4rq69VMbUt3bP+niGiB5
AHWYTIdL8ewXoeaQFRu8o0FH67MnmvJ2KXzzaysrfydxkL5W+750agmEtsoVeCdESF4O6I5D1Q0r
dbK4ENlJ09LexWop9pu60pUs5uJQW/UR2AoX1KsW0eCv2pNAxlooYofVr8sbMAjDLje1e3p7GS9d
EHQ9oSFSJqMYvf35H1vJq8SYD4nsqVv5pb9zZT7+GtJ4HJCadjYNWdyTjS4zDnAx8uPbY1+Y5m9m
J0eTnA1I78ux141gUSP0EU1IWCJS6xGESu099fBqDm8PheDuhaNJGYtogAiUbO28zun0OGW0HZB6
HyOn7k7MhcQ4uaV5CxrIbp66VDBNriFrPXbmOH6EBz9TzpadGEIn9YvsYIK0/SAKT3xbljn+0HRx
7IUIFFTmbjHiVu962ZpBiLvmshwX002mXVb6mXFUo6t+tp3tqEPXjcMPr67nOezWjkuvR/Ly/WLA
VosyTzk/ZTsXP81hzpsTDkFOGba9mv/BbGZsQgprW6Se2+UPAnvzcy2Jn2gWKPmse3/qj8va5M+b
r24DGNnpPZiscfGUOTZRa2fhVoXrfJ/moY8E3EOfT4E6UYGFbUjACfgjN9bu5zR1XvlYUoU+LF5M
sk7Mit8XLmBxvJvLrPOO+HQioWLjXHtIg1VmpziIA1J9WfvTDq3LOo2WZunLPQ2Vet2JxszmAyoh
5SlQpabKpoS0w6pa2uQ9BNTmGTRt8q3u6vEZb0632VtNpXoYoIjw7ZxpdR+wpsVOE/bv9EipyBQ7
EY/jHInAms27OK+UE3JJ5D9qd0jFg/RT8wmEWYslV+bHH8xOmcFuRG0Jhcq0BJveG7WfP01Yw+R7
OYHvC0u3Xr7AEkiz0LKGceEfafPP+FBPNmkRcq0u4iMUzqa0f6hXgeXHatb8ptE143kjX2W/gtpP
MFSDyp9EzlzM/Ts1wA9ECAwhrUOCfhalR5FZjwJHmOwWobf6MfP9mJmmQXGbuKJyD5Vk+0e8UM5z
M+XpNw0n9hlEYoCrOXL/RuRO+XKsus6y95nptvWpnHPE5GInISku65y2QY1J4QPSBIveJ43fohaZ
meD5krTDczVtx6U6DsrGw6tO4i9TtZoumAMUcnadNnPn4I9NUMLbqVXxgEqBCfqhmtLb1jSAsjEL
85AMburcCmem4i0TOGBhTy9ZhXJCi+XkTr4hdsPYW/isUhq6FcQBv1BLwvtKpRSPWNAh0DewTnKs
chLD/+YgwOcevBh2UFjipSRDy0Qv+2mc62I5ZkE5y5t6cc0cDS2ncY92HPMfE2JebrWTueJkxXnz
Xlpt8w6PZDWEpdH193mc2k9aZwai62Ol//U8ev6RpUEGH/HoKgsgeoPn3poyjm3wSSSYWNV343hY
e7maWPe4Pbi2TDLN0p9m7uF0dtv94CRI4LgiEShGGsnQHMqlw5J8Gtv4x+j5S3Fy2nj40cRW/WV2
sW7YaaHBVQ1YDzeHJVnM/6W5l98vxpxxC3lpO4XO7HdQ6/3E8cO67YIPfSLYqc3SUlVjeYvTzDaE
hQns9n2cKCSuZxKC2xkFYf+IeTApZN1Y9f/6nE5HuHjTgBQB3rNFKMa2v/H90nbDjrC7PpQUpqjc
pGU1nnTpx7sA4L6zL1IZWzfgE5piOw/TDwrG9hhqKndPAVYbcjd1lb5JXKk/dZNojHBxivirN7NL
6FuldnczJXP6izx7+eo6rdfupsrWPJKLOyPxz0c2dkoGEM9LOQZPgzfpGqhWWiQ3Il31HA2VQMfI
qhW5oS21Ye5sdzTWEEyGY5yIPWS3H7oibsOmgRwd6QUp7n1n1gJrztVYMRKOVSJ3vdHURtjVad4e
0Mce88c0HdF+77NxmXZLUVfTKYvzOb4L6kZ3t5kB8T9MfYwSo2SYp+mmkaLELmroqe0tM+IVJ7HM
qg391BDzv2mWzOVH8lvnpyl1iumISrvmARSDRVG9WJtufd/zc/Re2gulMXTo5+rebG1/PmJonsg7
Fh/Bem8BhC6ioC3z4d0iZzu7i1cxxftW+nnz07Mnr3pO0rLmOlyWViRg2jyJ/MPRc7vA/+5lSS+/
J+YyWBkF2Klb0PNEKdf/YhUu4pqhdtdRfGgdNw9+LYSKaieLpe7E0Ujj2RShu8Q0QcPZtHr4V0LJ
Qi1hDfJpMaLGKLziiKR+n35DMtkow8Fe5fpTmNPUuhideKo9xYlrJf5dLAOuq8jMgsH4OMyjOX8G
rBgjHWY2pn5EOTEbfhajlVpfhJP35Z3gQbEj1BiT+H+djbn8eIAKDornSHK05O+B0Vr6YZ7TxWmh
GQWDFGFfmaLJdx21x+ZXFqxWXaOPPjTjB5TPs+aumHXr0+STK1beXTUkz2i3uYZi+xhj8pjrVjm4
/SVzc59QuwdkM1Zub3+UFtq3lOSdcYI7o22VP4nS64tk31iFnfNUtUMsFRINVio+sG6GvQOSZPXv
JJ3MRIRrj77lEsarkzhLRHLpNtOX0oYStc+NWi4qmilNz1m4JFLHp8ErhvRxqIJJ/aqyddOJ1DZb
/9Fp9eIeTM4GYBwDBVwUbwxKNfkvmid90u0mG3fum5T8OdlZsVc9TtY8DKcOv72Gdr0zqTvZiGRO
wqBCr8eOvFY18TsEARVCg6a/Lo4Ma6UDpHzy1BkBGzlNOTw466KCh7T0/SRcqrGPAf/YC4JRIfal
gfex6jM+Cvg0oYsiHOZgVMe5CPL5VCBXYJ0a6fbOTdHMLrRxownyg/KAyIVOucWxjbDLOlqrcTQS
jAeCJP1JwW9KHhU4Rytc3QoZuqSdFic0xhHVqF6kdBote1ne9Zsix26NS2JSVdoNZlGWVrhaoFFb
Hca5sZ2o1THXMq6mQxbQES0qOuVFZhpwr2v8PmqcnrYHco3THV5kRhK65li+Aw6OYPM6mvnndAAG
HjXT4IqjDarxXVB7iR1ajUAZfJqs4YuxmsMUlrAE8e4wEn1Dtw5p6brzZ7pXGU40u6zw7HdLOffP
tPT1Go2OMLuQNCieb2sVeMsOdssI1iNrrWyP8gXSRp4/lGDQYot/3tBl8r1yUVuJVDAl9Wlx1/Ie
79Eq39mzau4GYRrpQ2zKetmvU5y+m7j3WDggtZ/cDV6XhqtVeJK3ik5gNNRtSV/C59+NqnwkLvBz
H6TZlFJMjfIOQb5IJdhShLXR98a/qugrGnND0KmQKFG2YRD7yj5grTcFR4kMhhvqvlZy5w8NN3On
WjSpWzgKGBEY4zJ8VNWg22OWVav+TtRoOSG9vjL/lQqdgxrBOkEf4x6i2PyY6NQuDmuy6lWE8Ax0
+yzrcjD8w4qTtoXWW+x2+7b3dLlvzSQQ382pM76qDma/hQh+u9wYutMy9EBlc66yPPP3Bqb1Ilzg
ZlR0gKQ13NW9m5+M2M3q2wkjNxmaZhWP701DGwaht7uoXWLE9br3SOa6u2WYl/k4z601ENP6Y8VW
zwdnh3EejrpmFVCV9ap5HULPnDTtdjDHN/g9pesuaGrX3E9ZR0gWkkl3ySOXsVk8WtpLi/fZQPXj
3dIgFbTP7aZrokHI+QOCfXF5Aq3n32RtmapIxZlaj05Gie0+4DsenXJ12RsOAe8eOdG5eN94i23v
U9XK2z4X6y9fAXWc2y0krcusfizcqvtSYtXVh35rEKK0Mw0HwLq68kJpZwBS/dUuv3Nqhu8uhAwj
tNpVefdqRXNr3xiV9z9PjglkM0+31a1dNP7/psnpU2TkluS+6ZB42yVeYVPJJbatItNtymw3t0H1
QXNNPDl9O0B9pIzGO11ldfyIf4Hdhf1YoPeCCrCV7uoysJ4QuEZKnMi4+WeteN1u+tTipVV1vsa3
vMMdSoZpTQA7dMmmPuYv/Ajppu38EGA49lCoTU+q68RUhFypbROloq0xw8iq/l+pquI9d7lcaXfX
1ee5KMrsyElIP8TK5T86epA1oxlUL5HZJJZur/MMibApwXdw7w0Lw/doJp+EZWo/pMms8ZUpgrre
db0gE0ObLYj61i0hSc+x8T7NcjAQY2riYTfIvrlL5smovlCb67/FcduAPJxM1d1yJv2jGIEfffXS
MknpfFd5HuIlEn+epnxqQ4B2a78LkrIzQgK87N/Ba4eDaINahdYE+v3j6slqve8dBSuPGvAw3Jbz
qL5PdrDyg6ETAny1U6nR+eEWqPImGA+t303lrZf5603R8bWemlim9+bEzbhfOms1bzmacX1DoaOp
QqfFY+Rej2vbH6VD7+BQtDXWDyKg/EPgMEz2fvAxvX/uLV3Uz6Y2vDpEiq3OP+tKeEEk1sbJwyKv
W3RLajuIwTm1w7dElCA9SHryzIkqPSo/mgPiO6rXFgEuMhPWepjyUsvbtIPwGFXodnfPiGouMkz8
LH62uFtR4yiT6ZOTD+lXo1j1F7k67ed28evHpVLrN9pbeXkjuTrmMJvYyTurcqfqGDdp/cmHI0f9
M2PxalR/hm9i9G0d2h0wb+218nObesF0SoY++C7jYe2PbhJPzlPQ5Y67bxfL+RELc/Z2QV678oZr
nCvVzYhUu7UozXvXb5r71COoCnkoJEjXVhlPU0WufkIEx7QfU90N/Unjh84l48dN/VD261ictKNy
81O1jqr7pzCJd+/VlM3HvJpztfOySdzyJecfztpO6uiI5v84OrPlOHUtDD8RVYAYb4GePM+Oc0PF
2wkgBIhZ8PTn63O7dyqxu0Fa6x/X9qlhMBV33uzN/0rkmUM2KMzCiRddY8nqqBu7dO4knXiTjwTm
vqwUdnSHuETnMXcjqyZrzo9+bNvEb4qeuekCjlG5ySpVa9/PFEld1qqO8sy3vGg5LaPIGcUmX50a
0a7Fuers6slamtXcBq07recxcvJjCRoz3bWr9C8Bjgw/LVZ3t28bPh36x0Pfak+tcdoL5GsgL0Ur
xJsoesVwgd/tyglF4tOxdwrWpg7QNrEmQESoX+IyDu4o3Jp/HTFqgl+bpaKj4fTXvOa9pKiGZ1Rq
O3cPvevoF7Sjok25M63bfugHma2hGARPN/9wQtDH8Bdna87Ulk+Vl8Wlqkglmifvyzembi7uoEks
yoNB3GD3kGGKp8SIJzPO0XFwwyg/+XvjqmQYdjkdFkoX12RpeJgyTlAON+Y/85/jlVWbdf1i2UlU
RNXfTg5bcZiDwNxUK5FuJlFOIcCN6XA1d6rLuyHxZjpQWN0rnwulk213tDfEFSeWvInkycjay7VL
nJYGIup4ou7B9SmFOFs9PEJiE/jOYYJHa7iWLatbd5f+7Sab0E5scGrnWXZjvx/Bu1z/uECyfwoT
u1vaS2I7jzYgQXHjynbaM/S3RJTkbiX/tjmh+MnUd5Zz4rV2ndPCjNKcjUcS7MUr9q26lZu5NthE
MvcSNRGZzA5olVEa8R31516U4WneBGZKTh0HewUpSv6xyOeyT1HyO/s94ZrLdGjjzp0/Jos58bDz
4xyYWXG2F6gpunTRoi6B3lh0eEfjwifXzAY2Gfmn+6SywvC1cPI2xMhUNGVSdDMgS1QW/ZBYdZtb
qUsQ/mNlUWqf1BgWh0ev3MJzbSs5ZEBWzhOHuPoVbHHpJa7x2u/S8pqbaHYR4lpNZdcXvTInEtvo
r0Em6917kdNU/+anvfZJ1BTWnyTwxBfhIOKt4e1bTsrte3UgMcf/bOOt6hMh1uF+8ric/q2T7b0T
c+2MB9T48mEulmhnIwmAfUDPtt+YfTwaRBfjlukqXbu6swY+rKRcuvWiO4F4Ky9d53mWtW2dywFv
450PEzBnxDwHty0OlDrr2irWR5Rt4iVqrCFGe+zKIQkCKx9Y+v7/3e5rbP0A0Gn9ukeOHh9Dj6bL
Qz97xXrwvDFS2Tw446vPIfF3X5hUU6LFGv8i1Li82wM55weN+j0+RFw3Dqd/tNwZjIo8+bwnp9rE
ynrv2nr+3t1w7bJJlaI/Ot6qcEwqb3+cej2qy4LtcUq4P8VH4/h7kUXNXOZnsXn58+52htcJh9V5
Wy27z7qlJF6JlFCcOuVY4iwQkylMMu9TL/haC762Od/DR1TNwIY8PpObqB5JS7YhtDyvCzE2iauR
zKO8xb6VeTXGFaaxuSXXoe62PwvSW53KXK11UoVdBWLYTOUL0fR5TTIXA/SZBGJwnNof6+dJL8I7
AtQOb4NfIzJDljgNKV4m2M2qHKIfdhtzCS32xwQsQZ+aygV7iCfVzd9T7PbjsRttoW9bvxisPzsd
gv/ioZowPavSu8sHpX8iMOH6ILfVe5/nvLrsbl6oAyMDljt/LemdjUAP/4ka3OxQzgPh10M/ruRW
tDlcfMK3X88vQ+ea/ThhYlqynZPi4jFMqwN+Q+8tzjsDW1da40csWvNiAq4etYETpX0xOG/dVi7e
TWO0ejbbmtsvAUPBfLTsFWZzwy8wnKA7x0eFQ0ElHK3to7WzPB68fmgvUYVEJTU7M+S9b5r9tBIF
yJ6wO6o5uKWcPl1U0ONFrUo9aDXmbRIW/rScHGtU58h0bnXTXAUkLDl+0wF2qY7RiTsCr3S+Nj8b
OPoG2jw0brpMgnF+za/u0SbYpzzb3Mh8RpS3qqSOQvFkBVXJPmgi+76nlnI6kGxo/jCbKpnaE6tb
FjLjq5SwI/NLozZ6It9QNqeiDr33IfIA65YgkDvtD1sMAtxF8s+8VNev2t39w9VS/XVlPMpU7630
cA7O+3PrNaxwpFsQvbvbebkk4170T46FC5TZKJx5EXQTHqPVy9eHJejjAiHFPh12OQfjwxxZTExF
1Nf3jDUbJcpV5S6ZCYPVSWJQ87euoNzso+7rho9pV/b4arOAfRUbq0uqBW3MD3qr5juPqBift6Hn
Z+PI055Iahoz/qkOhu20bYN+wDUW7BABFGs8iirggQNn1ol05XWYLta+OxXtOB4Y5RDeuaKhCNcl
uft1QlvW3vpFlZ9HbpTXbm/du8691pm50dyhFW7ifH+2MPpjy6HhKTHgmUQS2ZZ274vZ8r8BB319
YY/37/e+C4rzuvdYLnGAid/+0tffOScWADY+t7vNUVWXMHCNH0pUaJM9FtD7YO0sXn2qOZZ02npP
pF4TVWOGh9WWuCsa3k9eVVIMQovfBeDVhHdbVITewSFs/FG29Cg/Or4PPrHFs+pRKYyRnYA4eVbi
ltH+pgefyaLfNuTPuSWgYkZrzQm393YnLRytiwTUg5eHTQsMlJmT+N9QUMjC+ACHcfHlpm0w1N2V
Z/Dp5ZU72nKyekO4egjKfanuAudq0DXMbf0DCOUm75YuZv0hgdjVl8YpSpH50t0ec7k3v2UfYpdZ
fGpVRUQ14oM3Sj42UusqK631pPZ704jmc/GZwD5UE0x/1FL5/osSYqRkcPJn5y6iIfZmM161HFa6
YnijclF5YKlt8KPquHAS+LKuvC+1vd5P4wiFMg7x/MstqlCCQBKzRy38HiZDM/a3OgCuzZqmNA9d
Lpf5dVimKjr4BNkhDxCFhrShkOamMHWp3uMtdufr1xqQ17+u3ZcI+6a8LGzC1kGQ4P/WG7PwxFLw
E3+LATCuMAA0H+uqok8MqfzQVVPQs03QoMmzuTNzlwVG5Prc4yc3tyqq2+eNB3S7EVrn7xG9d95b
2zVhn5awz+Yr0HK4IY8Q+ctui8ZKm8E14HPLENM1yZk/MS/xq3CiKKL4cY9Y8TkHJrbO7WgJ615V
6A/ur1Din0CKwJAZETCWLHp092xr7WHN1sVftoNlSfFbzNOInt6K2zHJzdJXx36FSMt2TwwfQDqx
dZ7qbfh2WpiMBy2a4SeYbPk4qUXg3kPk6qaTu2HurB2z6jSs4v4ZDh63VliU8WUjU8x9q/0KHskR
hG1lRF2E8aeBQKvPIMpmuYuqYHxVDYTZ9+jNs0y1M3Uc9EGzZYotYGP/YwFPlt0E/q0b8z6di4UK
8Ltq174GdiRS8bKR0K3exrIktYMhpi/hdnbg1JEFL07rchEVn2K4AWYH9cPqr177HK9T9482cU9j
irIdTtOmsIbzBEWoz7SX8gtx7498NKWz+2e0J+GWdnRGnjcr97osJvfqyh7l+S1sj88+ULXxPeE6
NMw3VSzJRYj7/p/w2Dgy0Y60wAb7HOxXP0r3jBvHPPZSDSbVRCHm3KCa1osAdgr0m0N1zoqoc89X
3Rf5/zqcqyfYVpLM4Mvz/2w2dlI7mtCC2J2CYU+jwBkeKqo7h6R0qv0PzC/sIEWifp6QTMqkgp6U
mfUaTXnbBUsnzqOu5WcQxZwcjdyL/8amy5sDOzd/eEXiSxwuNqk90TPo+VE2Uf6zB83w16t6hu21
dirm9NZ/9siB7B/6KgdaH7WwDoyTVnnsq76dnv1l1WeH+W4HfVR+l5QlG9MR7N3XJ36X0AX6arZX
saCZfunZv/vTYlbrI1bT5iTb0sfOiVjvXl9qMuLHpLZL8xTBusjD5O4dmusq39a033dWFtCkyabn
zOEc3MfR2X6JzfTwiHFrWE4jhS3AUDVu0j009stcmvDP3JeOTMnM4vlosYOozCCxhv7eV6cmqtyN
f9nDXjowGaP6r3VykqE7q8PeWTZ2cFqiUVYZf6V8LXqrd17jlqKRZHVHNR7joRcjuULhBsIzC2iE
ujV+cIQu8yQwv41FYkWjtSd+l+v2BvqJvETaxMxwjHTl2VlddMV2nxPI+biLDRkOh5P9rx1DdaeQ
fc8nZUvy6+vABAfJkXKFIpteIVfhNS9jbFepHlZXklomgLD0PEV3tR9p6yK008kDxUCtvmf1LGZ0
UfQbZqIJ6gw2z+ibuI5gnl1WU2jqyF26w8IlAIBcWABzJM79GQhvgPCN2kkfytbt2VRmVzdJu2jz
Rc7DyL1nhDpZ1lzsHK+NV53jqpDjjZe3gs/BuT6wSpsiCwpGr4uP7LZKRUhyNM9tTngROApJBKSN
tR6pa27QkZRRxiapuzJ2byiUQjeB+52X3mrxAB1UP+uHvq7gI5GVlFHCYqK/mJ/llrCoqyBxQkay
rN267qWt6L69lWvIFmSNPn0OpHGLI3acZsj2Nlzlne/3ujnERR4BoPimuI1jq97urKWo7rpx3ZHs
Ti4UnmdKXPxj0c/dmWvKfu/cxv7ruxsVFeVVnwqS0zU0gyun5nmzclOnIQuNPoyFGI/5Urftl2kV
Q/xS+/bDOBUNSnjTYrn13MEBX7W2cUgivNtbElIncyE/BGbBW33lkdDlla915SnnSKwWXBbjzXwL
i72Wp9Eh6CfZnYI/XYxIcC4G9a6VBps36WQfWjXAcG7LSwEZNaaqKWb+Q75Aw4udkMStCWV1ZGZe
AzB82u4S9qz1Em+1H6bQbHV/zezYX5YaeX9W4A2KzqrEi3GpTOF/9PCTN+s+bV3aQdMXjEzzqo6b
bi0rUSwT11ILR7834Cof7b7thKutV3XCEgVqyvJqJJTIgrLvbywI6teescl7Zxsc9ZMnTB/+BXcv
UQiEFeRNAyBkMrWWDhgPQkSm3mLtvut5GDVe2xH3Gs6W/JI3kky5cau96iIcM24ZKk7OaljzfPsX
WDt/cGEJekWkoZjXxbiLBN2PzWrUx/Gxiko/5DxtNveslK5fZdFXv4sZHpkEl46k6dGJlx13Zyv/
wmk4EAw7XFzFcW6i8UhF1+RmYAVoIJjHJwpuwj0g8TOe4tt2G6jGCykBQRzV+MiJlk7rbzYFRoE9
CtV/HbzZkpgKFOrgNM6y3251LQ4bfe8Llhe3z3xE7/rCrjGPB1XgLMhoIwxuXO8qPFhKzvIU5cXG
DeeXBqZc+62dKtpNh8duIyACbIymuaTTHG29QnNwXuaO8zoagvYJIU/vPdsu39PvQO9qP8+c5VEy
2ksZvMpIuyGeMwmFbUhrKR/gPTjrYJYB4dzRc2PsvmSuJQUwF29roFpgFjJ3QN6U+IA54upvJlkM
H8HKsf+pvEqxgl7vfO53saVzPI1vSP3z+mBWIs8yPmb92a9zON9X1PnKCygLrH/z/19ltyPl8QUz
6zwXlUBsYPQuPze9lX1SNwb3XawLSRpvVUmBEXvXF2MYea5C6zpK3T53uGoJYfnlAWXwZKELaVJD
7Ud7dBqPqyrkf/7pV99fQdUj+y3oTPVjb0hOE/Qm9nc3hkF5mw89TXOQd8F0dDat39Zha/5GWg37
gYgnud7puZlj2s2ingRRURLYu89kBt84zlj8a6wxKlOi17opwdZov7ADoT6fwLsLPnuWrMWNEGFJ
35m4v0eO9LTNc70eSIcr/ptRRb1N6OhXfgHpBFnk9cCQg+dZbjbEbbH+1uHYvVJdH6NP2sdCHemr
dtEVlFWQNR0h9SSJ9D1RRbYzoB/Y+3iiPs/by+puVKFrElkTvJWJYgS874Em73aEAIiKNuP/Q3JL
APBU6f6dNreBgJIh2l6bQDtOwt0jYK5rghbvds2RmIX7FNBVCjyc3/fDCMQ/9sYKD5qsy/X3vLS2
ly5ymO176HenP3it3quDa+XqMRpb14BUKW6xfJz35TlYrSDIhmFb+xtpLEaGoR68+4AGsu1A7tVU
ZruRsX3geNN2Qp4QXTQ9dM2hi/SwZ1OJuu2Kz253bTQ6wXHZFsfDFNXr7dBaMgjg+Tb1YS0oA4EI
Zj7zekX895xXYcyBPeuAKDBpXnPhofUSMYrVBZwGp0neB+sxjofwkTGk+4LwEsNDNNbyPNmuWc9d
z19NQIaqHxyvWwg067V+tNo6/BfsiikBwjVqj/Dw3uPA6PsFWdD5Cf4YBDZEhBMh2msTRolfIoC4
5B4Ik1UQdv23FuW+JRJ1COzoqk2dMWUifRl3KBDdjF516Pt2scmSnavfvl3ICMLDZmVK0N0wg9oa
3feBqlvu6zzfJiZRBVlzaHFKIf6Czn/pMRv56bSK8SffOMZu5YQ8I8sd5SyZvm6SrLJyZrDOi+px
Hk0zvFU1Ur87ix6+t6uedE8ib9vPAajy+MU6O35D1TbiYVK5aTJUM7l/sJhc7/YOHjV1Vmu/q0Zj
vAQ9ROwnJfj+fEcw1PBa+j5dYjzJHEHb5HP8UcqrH7o9oKwU/cWmkmXdmt9BM/v1DfeZ/73mc/Ww
EaLzFo99QA755iN1Ry5Rv5NfteSpZ4O4omSyoycwfm+6LwMunkQPZRwk8xwsPzs5e/Y1pafYz8ot
6/vNlhUqKbh8gI1hRA4R9Sq6YUgXZVY6MCDZFhTN27rQjX0kJ2KwH2W5cPKwSw4/7WbkYzPkhBPC
KpcsYrmqj85EOQsEIkjs59YSsE8wFb3OiOHz7aFb93X4z+9280gN0RKdGO5z5zDl0xIjX7Ti37uu
KWB2KAEAVUJV5PwXCmSCh3oR3enamIE/rRElo98ax2XKUbSOt1IUZoI9IPMuXYJKPGrLn/9w7a4b
9TGiMwd3crrPQu41+qMxBlJpY9sUN7qeRxjPvokfHD0HXrrlEdTyolzlnot4at/ZvRsoaVMVjxwC
fZiVyHu/9RbKL7EUgPFXcOzTa/ryTeadCNMCzIjfmfyeaxZYHR3ziLaJQ7jbxbuyy845BxOSI9RD
Ki8QyXUcqIUZ+xeojzjJV6qDEZGOAvBpRNDK+BCVv9RcqfFQR7F+y6ucQwHFgP+ELhYhl8Pv99yM
dExzVBSySeah98b7ubGKLwBWanftqurIGI01x2xQ1OON8HazpaarSHgkPc/8BdXDwjmSuqrSWUJw
H+hxI1bW6YN4uO4iof1Sz6pzkasZpyRS3Woe9rgWv2bMFe7NEjnrDUuby53GrbKcXG8X+3MN+PVH
RpuxUj2HbBWsmUVwrOYl/NjJkpYPptrdgg1WtV/+ZoXzwQR8JJyx1c5WUo2dfQi3cAL4KZWcz3KO
O8y0hSguYNGyPbZOIG8DgegYTlxxpaptA+Xfd+X+sYwXW6dCqYJfJ+7dewnIbPGUroPO9jIS/Dub
6/7aRqGCE5L+9eyyBFzX/aF/ilbLLQ+j7/NkRoiwvqa6ARZdC9GiGlflSzWERZH28+z/1wQhiqOG
ar53p2md16q2FguVXEDAzxpTLpv2IaPH0Wom/ytcJvVfVTnLB0EZQZAGHR8vc5q1g2DJeElmP9z/
LUhN5pMb9BZbWzuLO4Vm8FeFiq8/rtA4IeqOK+0MKTfjZaRCW6PtZmqrWk9vKeKsgrG41ep2ysO1
TYfRle90QzlbupIoY5325kr5UwO0PDdoo+BO8lB9oODxOtQIDh+UWwU+lDF7xFPlT8WakHqz/lls
yWlDilN0l9soLI/rtkZrAlZbfOX1bCOgtXyHxCmhmi2xJMw7wyPRUrqotDyAkTa/GoSMSLMmR1E9
5HWkzozXbJ0zAOnIKe+MLqihLJ7pjvXRlVcWQMU4tBGSFi9oSb+ehXsuZ8duz73jm8cASkOmE2Kf
MCE/xciEsJlhOJuWyz4p/A3ShYSCJn4K69x6QS6FKKMYJ/m+LHB0bbKwtd6QmVC36KvWCr0z1m5W
JkZFiCNLeydCrr0tm4Yw7vkLC+R06B+6PenQD09JOeT6CPg/QBjGW+mxSyzF8jsmh+o/6eXhX/RA
4a0YfIBkZ2WuR6dTBXEWxXM5HQphXPcU8hm8hXHlegdEcPNlJjFneqB0q/5v7a3SfkCM4S83Y2fU
/Fg6OnqG7+zaVC+D+yRXcshuls5pfrfovZFceTbdcY21zg8UGAZrUs+iukNkMvVUwDfWBwxhieQY
jXrq6oCbwl0b9dxpK/xeu2qK/0NsKKajRHDuwWeu8h6tPOCjnr34p1siYCWBsuww4CWlFMStuyqN
lsmzzhQyyh396ra3Nz4ZvebUjE7TZAPqQu8OMiR/miP4/6MZWg0ML4rcPppRQu5bfV9TaCAq4CC2
1lcb/as6slgEx2ErbXO8tpRgDtl1tKBYmyEWa0i39mAipCAvSz+br2Lslsc5iAp9nPO5hyAIhj7H
R2jDpte+54EELJYYCBF0/dtiRfqX2GPcUQOgOH0+1tarh28C37nntqaXVrYja6vvRbS1/YvfVKtJ
bM2wgGZ/qZ1krs2cBT1LbkIrTuUkwQSjTS44uosjvtoQJkb76qGIru2eiOLsIz0qLhaIedpui3bh
qCcbAmnY0DXFT4UxOmDoBp655bkQh3ZtOQshYLWL7rjnCicWXm3kcfv99+pG2I3ybh28NMC6DugT
LXPJrdHX/bszucA6LKqwi+vVZoCKvJ+aE+11XX3O6bx+KWjgre8Gr5pbZmq53qJx0R8b8eq3myqE
A2BVcazZPYZIKKltNU7miTVyDpaOQ+8+mle7PU3OvLZn0uLtLWsnJmGQJoDgxKEbiQsb69y595Fx
4ywWNcKszqm/WYo8fEWDs44Hp0L7ggq/pGcVpWV56ysLTqgMS8mTEAlz37RkuR0QorUHuwq6jnU3
0vwoygxfHu7FY6+XprvEroZV5omAD1/5NsbnURcIMQfl6ftYc1skhbWVQYJwdMgfo8WpEAzlmxc/
lTEFOId6prHgPlzYhVJqPWJxmVTRtIwbgVqy0gRsozXipTvo5q47scHOz/7soU8rPJzWiZNH7nDh
2BonVrWu+xuFAFvo7aeJg3yPozb1UTPlR5+WI3Qnyu6cyww6QR9ExEmy0Af2NlSq/glDeLIDvWm8
vGE/zr8sYHbBacjCl6DCLLZjh9SMcjotR7RazqLe3apcy2NTC9sha5HL9WCV2oeY7peVm6Yt6IcP
pI4+dpQTDORxUIJ+SIO0f0U3wD7RIcytkOcCmeUz/H8Z2XW2LXnjp6u/LY/kPWhzwJZeDem+zxsE
wTK16r6FPML3GLuyy+qdWthk53M3vNf1ZjLIV7QYkxVYp4VTbTmOVOiUx3L3rhoDs+YPnlk06LSl
yzzp7XX5lH47PK/dMLE2UnRapRrpvQ9liUcm8Zu6Mqmo52a/rDzNgLnNlv/y+SefhAin12akQOrQ
8kHAGIYLQuNBhYO+ESAl9yBZM7mi3jVrweXqeBzWvZbHqNQhAf9bZXDfoH4c0sLYtsyuPn5oU07N
byJec3EI9LTWpDq7knV8NjTpRB2ls0nldYhnY49DAZFhn7NiL4iiejQ4M8EzjXy1liocLnPu23et
O0dAaw4uxhHdI9iB34ng1g7xX+FtWOULre0jDFvYjremXkJealCq7zq3u+AIAM3/y2su1RRwYnqd
mDvyRExx9Qig4EeHyviifgx9Pb+urbDNpxRl4V4mWijj73YJzEWNYrAg6/PS/tlgyoaHdiAcK0P9
7ul0cmo1nXLX1CcXsb7861BaFfyztW26BGEAIanSHR16w6PefqIsAaBO76P/ug+iaT4C1uQBOLYa
ro/6fn1k9NYAvVtDdOKnFNsZJ8R8o0RTBOdAKBeRbbg3BwdEzByw6DYK7omMxkuBw8nw+wyw7Tmg
3a+iaDlbLJT1/9rCs3/IHUR85Fpl8JhjXwJq364RyhKoKT7NK7B2OleWNUHTqhkZuS29T9AzZzjo
UHcGGnbxf+JJYydBNol62kEQ/TVpbf/OhyEO7ge17PPnykX3i2tkjzMvILqO8q6y0JA6TfCNMwaY
dlj9oXpY2FiLg3R6taVUflsRX0u9nj0NXYQiqqyDrO17cI921PbrUMJxnvhhUEKysOhPhSR4zEBz
3fHg0tMkDywC6u+IU1H+s4K8/albFBwnOYZiyjoKg1/8CrZNDjv7vwA28Seo5nL7sHmsKQyuqHBO
43jfHyUy3+2Gt7vXH5UJEXEl69Itv4FJ+unkQZAbFlRvopAwCLfpXc2FK18m7fszU2mAtt7b4+ZP
3njOnRhWIKI6ZHDNmigC2CtW0GRns53tFgmi2lO5q/llCluMHtyd603rLe2cbFaDRBLGkHd1IOlR
JmJWnD3DPAVPZaAMUnariO5H0U3R9YGZYHrsYJd1WoghLn81citkwghJwzPsjUO4VMW3QSpUcVsh
KRwu0xL2aNnHgIUgj1rmUGq0BsZk3WxrZnk4VJJodoaNiUUwW/BDuE8Gdmk6LZVt3ni5huUs5STt
U8HFd4YpQ0g19ZN7T9Sps30v0Af5gQ8ZoahHZjVap3nWd3FNsEnmhOxDF4PL0EPxQ8FtYjrjohaT
zr7/mTyqCB9dyq/y0wJL591p00RHJfGIH13iUn9WrOr3QE2IsQ0I0MGXV6aHj9eGNA7X/x/FcinB
mrv532RH+3s9IGVNnGGuXj2Sr4hKU+PwaG3e1p3aQAH/tdbakMjrF2B0YudFJ9ofvUBGF31n0prc
vva7DcceDNLp83+ALDXmErdf6mM/4hhJ64qHjAmnLn6VyoZEY2Zd47Rpd/AWGYI7p0WHYOVm3cCJ
5mYEpTWOtKEZNLg8e6Fs1FnCZYmnwVr3R0wWrUjWKdhuFTs6V7I9ldzao11OyY7BmmnNa/BRVqCJ
wYNZMHlgtONAiHrXfkEYYVTmcDuH94se2v6y0WOJtczjkTywX5lHZlJZJ7ICN2axxogI9kvWMRqu
WMwZ+lvby/wJyDirp2J5iyQj841TlyxKYrXyW819ebFFMH/qMYeTEwFCmyMrNgK0KeKkOOaWa3+u
AyNa0sh+fvUx5D3hggc/aZdcfVnTkr/ZQMjgcPT9dWnfD8UP2B7bVD1ZMyIyZoL/bAG6CnTHJA/l
qranft8WHvoac8wpsls7yGrupmdgFx94e8a5e4qi3H/fhGyt91iKnHG4CaPPrtP7r465EZXFXjF1
Lb4hssNuCVm2Fhtp4eA044PiQVWHsMD9yF62BtVdQQQEnBE/E6AEtaU3oCS+ffTmyJ7fld+ExcVW
U3H9fpoSy0hpBAMskx2kiC+oc+7D6hUwMq/OrV2XX9hjbAMO1w7whz6WpSNnRNs+to3tP9CqU6Ef
JbTwralb6xdfTbulyOSad2JwyIbuRBH+XWhM/tcNNuP9LLTws2mPBvUzt5P0ryeou3aQxtp+H1zq
+W7QNu/tK/y7X3DyTBHYjSSo6mfgzYSpy4Oe8VeWDoNabbspwWQLgqzNkhKOp65v83AR5gXprbiZ
B3IbiZBDWXBuW231Z3cEiGd6jWbvCIpQoRhfUQxBpcoYRnrwvidbKO4ZcrMIdyvX6YkAJAyeEkf6
21jZ9n9iLLabsXBqQE0Fd45EcDdPuH71M3K1ogPWIF3m2Su9/r3qXOtjbtQg0pm549H5H2fnsRw3
k6brW+mY9Y84iYRLTMw5C5SvorciNwhRJOGR8O7q56k+mxZ/hRTdEb2a7hFYMJlfvrYVRrivWsO4
ROMZdo+yxHe3Jqx02PvtDIhtFEN6x5Ro1Ty+aJAB3m5xUrX2kOX6vEGBBH0iLcCZxN4rek/vrCSa
650918O0idIeeaiqOie98WkrTV4s7Tf+NcDANFw2DcPluprcnW8Q5dH18tVeUnkPrSNaZu52dnZx
KGSybzE26DPZJT+7JAnBUKu0uwUey+I9osbkOpuXIb4BfFBxkCzu+EHqP8tTjFF9MgIC+5J+ayem
p8HpymRZtaHHDl2WuMNWlZ3Y3m6eAJr2BPh41SafLXtXdJSlb+OIco0XSYhkTFxW2sA5p2jHwLeA
Atb9rDB4o3DgiLieRx1nh7zq6w+W7uhhsTpj2Jh5ClVVWS0+mZSi5k+DKfyEbH4eT9rj1Luyk5G4
t95crM0oKydb14VK1XYxswQ3xQRin2fcV9pT2IEdZy4GaN7CxOhqhqZ1wKSePKMhURkmSwVXyAAU
1g/GbJRveDagf6g6mmiXnvvKwijS4PNMtNanPKpN4pk6qg53Y4tN+4nE7rGDCgPDhrvXicsQ79gM
yjl18rKwqVNBcNf9iEDPJ47sZYa+HL8y8Dj1MkGMxwBJbm1K/pRmUsnWCIfKQXk9+BFYmcCnxTja
f4NYzF8tNgGTF4wDNSLkNNo6NdG4Z4WA9wANEV9NmHLioMxrW++UUyG+HdzFgvpWlX1hMpl/ytKb
ze2i4BeCmpSYHy3H+/gAOZd9yMRBlRgNw/DGIlJNaOwZQ7fY5PT3xEw8hc+FRSfA4yabYF4wxK5z
zoU4eZwyhFi2fe8Vm2xBJkhSKBMmqdBvnoddugFv9VYpA98pjDpFWVpjNz8YBdCQ6dF2fAIuSl0e
LJQSdyV19XyU+TQ54JSZ/hx6oV7sHssDsUiQujKa+O59w2ZnrNq2UrtmFkhaI7ec3qC103qPeM69
wnqezNdLh/Rkz2EegpHg+aXHRdmJd3xngGP4FKJjIfCSIIQ083w1xdZkbjCwYsr0OledTNC3fJsv
PlZDwgfQ+Nmmkh/VYnrPfVP1V/C0QOSlKofHju+44Ct3ixNmGMRuZY9LKi0sOAsxZ8n12Fq22M5t
ZLOURA1K+xhx99Fw2HHW9Ig116SEV28qMe3Puaqz0zLjB4AuszWMHqbHTyrfrAeLcylsqbJbY5t4
nbhbsgGUUVrlUqyHngxw9IoR4hv+QM62SCaWG77q5geKRyoA2hImap+ZlbtnACBDodQGbiSjLdEh
khuZruPaks6LzzGqX6eRU8qVXfrxvLe6RQ6HMc/KY+mIJKaaq/TsPdy3ptab0EGSI7RY2m+OMUvz
gJwc3p1ggwLxEoK5FikIL34weuV0wSkv8Y8mR6T2ckCCfKsnu3AJISgS9nPFbLtRgnC+IE2H+dIa
zxCMmY6+tx5b2+YfoYcpe00WfCw7gHFec5WZRnNHIJGtV3aY+qfYMM6AW+im1w5Nix8CEYng/z3x
TiJW0SsnAX8JvDHM3QMZbWV+qnLQ7DszqY3kUC5NsqxDFP0IXMvSBCLC5uKlaZXdNNmYmgEwjX4t
fB/ayS5LWMTRpJtw00XmEK8z3OZXmECxK3KstDFru+N0gccS7t1j8JBBJYseSWrvEVHZZoU9raU5
ZQ6bJjWmq6rthwsZtsm7VJ2tX7x4Mr9P8EJluhZFHZYbvEfxlQLeynejnn1UfZQg+KuOhfoaMYYl
f/A9FeGpiLW8Yp2MWZy1M3YXmgUBQ2PO7zMvcqA165i5UZIeHDjB6zHuhu8eaqR3wVnyriNl0d5M
S9p+U20SDZvY7srxrkTwvY6x3eLar+ljLFXv+UdqNKO90MUI6xk18SaRoY7WHorqaGuFtioOYK5l
HeShz+rL399MjFtj9tj7reiu8yxJTx7vzgxvVYM1hAPVF7seEJi0qDzLVyaKejx5hMI/meNZ+IgS
3X8sFT7ewB29+jUaYvvMQadJF2iXgryVD4ucBLaTRd91CSWDegLsk04N6Io1m8p0r1OX7ytJsWMG
ButacwjTcPjmMK/eRGaumR5sOb47ZjM+TCkFHAyZvbX1sWi9pk3SFmvEY8ZelG32XTUdB/LMKrsA
NkuSo4502VrHkNjDNrSTWK+pdRbfUDzp76QXtyfeiJodMU69u6JKRHiSlB+cSDSZrEOkhhpyBdK2
OJIQ1N+Ri1wta4x7GFIqokTCE6cnJDdeAeEfzBAPbdBIt7c4B2nnBVLOj/cmrz1bYOYVT8BI7XAR
Ic/Lty4VpANxj6L8ZHB3LMoKfCnYpSTJ87gdlL1vOAFho2trjSVETpFcpelZraaT1CwuyJ4bxm3m
dxYMbpnr2wIWEmjITBWy/il0lssyZYRmnuld61DW0tdMLTILt7MDULEZPVNuY5BrzsVwEIjjwqJe
Zdh96fPMuhmX5yyNwzgyoGzGDnoqEOAjKAoorSBoYhg1py1CkppTN5wF4VKy25Ap3XrIqUJsYOgz
02vqZuGyrHRqSKEZB6rTCro7tyR0L+y1OZEvAYFzzes4tvlD2JZzcczncr5us7C/Yg6GrLRsOSOb
bO36IkQ3isXaCFuGcMvoryVOf4mvyhlOban95Qn3/3Llia6KOfpLlNMMsw2A26IwkvNJ3E0eGUhb
w11IBeauKI90F1ahY6rY7XdOV+Tj1oBqZLNFSJduyDEormkD5qNl67PvOCvb5T6sCDQhf6suvzV5
6J0Wk+U+YLAtnmorLS4HApj1OsrDbsspTGFkA+Q5MOiiYMq0Jk2fKjO1dRjDXQ642oW29rx6ea+0
jWqiWpx63SVheEWWSRddABU6MbWahfD5WfXwZGSRc6wweXNXodB2Uz7bw6ZFRNgHGrgUYD7xZPEu
R0oGTn2K4W0IjMSe9HNOusqPorZQjxmdOUk87cTej4PtTEGpLe1tGekYflJCBLKAZMIauiyb0SVC
0JvRphhCcdKme7YKYfRLEdQbFjKEs+pxlU3IzvHASRuUtiNnMGiqaXbW3hmGAZixQ/xz+NSXoEaJ
1F0ZM1qR6yrz3Leqqyw0+gwIzWaxJ188s8NV6jhRwrdAnbP4BvGkG+xhk2ugh3DS5ehm8DFlYIxD
Z2yrmolw3YmaFbxE07kSePujlY98Efswe+NqStRwBV7u82HVzHXbJsOnuvJLc7JOyKmoHQccqJEc
JmnzHrp9Fz2iHI1bwl86ZCedrgkWUrBbmPuzvsF5i4EwvqE/s7pDRjTgh+UsqFZkdfg/7LFX2cHT
8fBeTHN82avBJc+nKpxratoc+T0jAgl1dIxSJahgN/r1eWjnUBBnGA+bYXZHEgPGs4tsjtxbV1AK
wKZuVAChsm/b2yLDPc/FSmxjyp2SdqOS2r4Lz1ZYJm5hFxvOsDbu5BZpBg6mWItbxBVI4wYR6auz
7+gwFUg9gFYKEI6iibE31X5Stxy9Sy/ZMTbha7Dc+d6tCEZ9nSMcYMPgq+Jm1nZcHuIwbsqP0QD1
D7BQQO5reOp2jz7Xu0TP3sGM1RJvgw+sBgwU+nz5BdLBW9h/BptG9kT+uGTxPDce7pHAmp35ASzc
vm36ZnpLYEFfJsMwyyfLr4fDQOMvZiyOwSA0VVkwCnj5pxlF84eAyAmDbunb+4y/6gyNQAGvsxiL
IgeyRHxrtRdKK6CrRfF9pvzkAd6sKnzY0k47KPcZluBwST+mR7MaoSWAMzZmRItQjHK322IfEsdo
cc1E71g4mvjIenIui0PJ7G4kYkK2TmEtbwiLhmVNP7NSxywDh1zZdjOd6oJNbJPJLKoJp5Launfz
Om6Oqgz77xr6A0MUqSpPZ1trQp5CMl2xLDJ0eQk79LaJC7DnpuXITuQGYosNkqu4eI2NioW3F2nj
H9J2NG/jmeDFvcnHEwXRnA1XRu/P/conf4GThtMy/rd10w8rDvf4RyEGRvybJgnECP51+WHGZA4G
hZ853cYqKa0i2TvCHMYvCcHApBtddCi/XjxYDZiBJCaI3O682F9HBKYkqzRLpxtNgcCzUcxL+9BZ
vCa8qnz2SEOron/kFJ/2z56LPh0f7NI9GmT1PIP3nA38daxvQkqL/ANcaX9BPEdNmw6dZVXgl51z
T2seQQRjki5sDZzwEUXiPlArPxXq2je7Bhf4hOR3gDxIdHthe5ZCrmFG3Y0Vem6zNQmqeKae0v3O
7bacvR0uglN7i3l1K5pscvfobNMjpXahXlmtY4KcgRAQDNUh+V0ttNDDgnP2VZd+PnEmHrTin51d
d1anWs/jhY6iuj2OSehBoymyYlYgSQp8BPgBHyz/F3AiiHq9xQyAVWighCpZ4QPpsXJlYhnXjLHk
d8Sz5JObhyi011kbo9LtmwgdAHgqc2tVNAuCAfLSzM2EKWiH5KJ2NwZ+PiYDoD6xxmUpi2ApbRzl
lpbitm5D7Nisk3qDATY2Vn2PUGGVtMsiMROptNmPo8sik+Y6Sn8UHLA6gneooA2Geaxe4nnx9R6B
n+0Goqujh8QdoscBJzwEpuN3DsUCZfMdvIr7peKsfWlzIaCIcJZ4AWai5gJuHmqga2aCuKQ1xWqH
wbD+kfVkVZPooeYw6JMS80eIXXTe9noYbxebmwnzG3HSiwEun13XohEcB5kZ8S2X6il0eRZHOozl
mLPCCUSSBhF0OQolwzkqfMLVMck9wghK5vp2x/k9vZ9bFvpVhJqtI90eUHnjYeoft3lJ/EqgEhLh
1lbsh/d9IVLz2tSFe0AX0CcUDcpoSwhzlu9n+lSTE/I7trYWTas4+oTb6gAOrcOp4RMiiDzJ3cFL
Ns2FScqauVLNoB/a0fYfTOzU9rbh6znb37Wx66ukjna8o+f1vjca1uu+yrbwuz06okl6z61bIDhs
JwMp02DzYfq9tHdj3aPcyBNZqN2g295dj5hLt2fiFscLRtQzVmkDimJ1FNV26kZ1ZzQa+Udil12+
9lHtv8xkeHnrHNXwHZp0eKcQ7zGidEocm6CvpFMQjRKjZp6aBnePAWfiIzfFoMUglnBkmxy0hBiN
JsLZzrLCuDbrNOjIZHsf2F0fJ72QOoAUSdbXI9e6MhecFBtiNIyI6+btfsY8ZZwAay2ahvGjj4h0
M+cQYlXt13kZA52yfIx+gI/tnwtxrZKbIpVAoDU8VWDCOoance5Lse1zSToCSTmW/dF6trpSddeM
EPPk6KCeS9vKDPAxe2KVhH5/y8MbcmiNUr/5fuJ8q5D2eEfPClOxN30x+wzQUpYX1tQvLp+cI18x
enlP7PWZuenRfnLuTUz/zWwM856YAM7BrR5BPAo0vg0Wxne/bhe5KgiW6Y9LSPT5Djjb/6jcqooP
piUiss+B443VaPXVsqmpI5ouiJ+wkjWjFRNxoYfmeWlCOw4aQ2mszEZsImVRDtN7hhpjOJhu0fEN
+XkxbS2NnWBdReD8G9ch34PQPfp40QGEhndPZgM2DDdCh7tdABmB95zJPpiAwRWUjE0Em0Og4rGn
RM5ZkTxG4sE0tRMVf8JWrCNIF2/TekptmOkexDtGMHyyFBZ3QmElUXEp3BHpfdKYvpO1Ej5arlEm
e3xl8g3aiHROBrWRLM5eys0MCmeuXNW2GsbLwUacDRnJczGOGTZ0MVA/5QznLGokxIx+HsrvMiAI
uPy0MXrpo+cwpa3Sgv1/QxC0d47yi3Fs8l35HP9JIukfGbt4Spr6xmVtz56ZvojabSfkaxXRKFG8
FDeWT0HkbmIe5g0HISjuCOrUoJaLDapACcHyzchRn+8RyraEShYe0CKNJCWK7FK6Ia5jT/DQR5Nb
fZ03kBQHppNcHjhXTdkR+Q4lpREwHPmjTh4rHL6KCAXs2RCBS1GznbNYLMvJy/sS10ix5OoKE21X
XgFFuy9eDTn3YJAHozYzCB4XNBB4EXGxVJikrDxddi5eVVCzPonqNx8B5LHAxjVfIHgTy84acRDv
BtU0wzXManjdazd7E2XXJnfIwVEw8g7OgJV4jjlP1BbVJqIfHO/VAvxPj3jnknTdFhFjRcYD1Fg9
JaKwutWdcYxlKJ6ymTLPfdZP6YPQHWEHg9YjhoIswjGkVJKfuDHDjd9qnWzYg3TxlrYMPpvWSJZ6
1zvJfImynAjy2Wzcb3GG0JDO8Z7PNmraGDGsF03X5VlnCRal7gRBVRh/pZVua3D/EfIFKuGujFxk
GDgKsv4i863J2wqjKHeL4CyEW1fUhFPwNE6mWQ31imQ0390MqT2o7UCgKsp9h8B+DBhpXx5GSzUv
RIBWkBUWe9G+nEhj34wtR5x9SjzEZk79Tl/7Tld+c5Ile1aEB3IaMsP5YV7SVF/ICWHdhtlGyU0k
UTKvo2mJwnWnZvSYMdFMfBsRqi0wZhPOiCMhTP+kJILCooxWMUFCy2kiSqjfaT/K7BX3Lxtw+UYT
L6tuyrvcSEfjEaExPbx+SnPbhUdDZrhBh8zwjPWI45I5jmW+5zSXNZetUbc3YrKqYTN045CgV0hj
Z2OSgfktQ6OVbL3W7/odNEt8JMGOo9dUSfQe0CUFG+FipMOm9+vqwrJ0ZZMo4y35rg0nyVfsoOfl
BGIU/ffOn9BhVQ5pgJjRfbVbEDbGAScLyclyMQuLGMis088TexLCD9PoigCrUAmPBjo/4bey04IA
DK+vAsSt1nTDUCirFemQQLoq085Rpki9D0Ojx+RQ8SwADBDBVhdoQsdxs6BnuszUEDnXY5f52eU4
JRO0dNZOO4SkyftoGJ6gyCvloZlykQdwNGKfpFueP3Barz7LeKinK1hgr9m2edH6x8nAEwiNMGIH
h2Troo1J8CeRWK0tngzt9GAii9ux/XszsA8JOikGUjdR+Bac4uxWM6grUl0pSA5c4CXB4GRkXreV
H40klrmes6lI+2ZJ6Bi9tmYFekR2ERF9i2WM7+g2nM9MNzixVZFiQLa0ni9xwMXvTCFVcTbAd2t/
nFACntfyNeefCX42nqI73aQgvcg4wAZFI6wUuq1sPkguS97SpYRKChn6dh5oQHyBb4wqB40OraeY
o8v7+2TUnPC62Apvs9rU7/h0yK+p8chPm8xsKYKNiwV4w1QmfQweuKdPqgOtfxvFosFGhNHhKS5q
rY5hpPunpVyWe+I0SGJgJP/ANqVZfDzajoljaP291aLjIrZnmR9EVjtnWcOMNtDl7bptrTjdU7MV
3XB2gopyOyz0x9xpOSyd88f0iqAwAhXsxjTSQHWD6R2qLmve+3rELCkbDPaE0ta4mBQ4xLwX+BKq
pyoniXZ7Lg377mRT1x9Lvt0dvuWwO01dmX2CLbYCmRldaA6CjY4gUtwon/6AbwpMD80v32/E9D2o
wqo3xNNpP2issNj5qR9RHVUAiRynNM1N6L9FguA6eBbQz1TZFallUX5FXA1LsR4yAhhcC/B3Xeec
G88n2SE8KgHFuBFy8fRGND7BtU6Joy6wCZZFqYnPvbvSfGmvduN377WnwwsigAT65rFDGdJWNfUr
uuN4w4DvZstmUbF5Sxg0IqjGz6tbdBKQ3S2Ped8SCgaVz0HxVaCEz9YIekl3JkOWDPYlrMxsY2SW
+8nDasxVSRB3fLCTSYLbVAQirkInz5wTW10f7UgmsuMdfkoeAf/LYa/SMmdnciyvvQgRR7cQ9DO9
4hyB1XPMjNLsI0GWtVmWxocjwmzZL2WfyO2U9os++2qKW7SvoLLco+KjbGyQSSfrls+iIHDvkiCX
xtrGg+h+kGYff3Coma4SRI639qgxAJa5WT1lyrQeWfT8q6Qvum8+jsl+Exm+wixf2Pi2RvkcMUg+
OcsyjlSoR2TY5mpJ6TknDPuQoW9CG5cIm+1czF27zjhn4G9XCv1/V/VkM4d26FznCO4NltC0/8Gh
GR4zHxPze4Ja83XoLe9FVAO1EWZK7BEn7si5z2WPRErT6Ms2lbnjiaQs11rloBNavECOFeFB60iN
mwIAzF6l2JibLXiXcb+EyfIqRdM0a+qqnRcAc15z6ok4KRFB29zMJBoQZkB0CyQ4wqRrOwISDxhi
JKNSaSZXRo0yM/C7SI8b33BzMDRYoXXbJKqHWoeLQLgqxw97TvMbqn5D9M5sYWRWhXaLhC6kf3nl
eOOUXpDKKR67gbnAGPKQWtlhAsQUCsZtdLzSWIW+5btXavFN8jdbR7y4OB5u0fHE8SpDmEodaUmD
PalYYb+HG8HQX9aGeqZX1TPXBjPgFliTVKI+H4gdoe5pirclOx4KAlR5K3xSTbrBHQai6RSEst0h
vBe45sgVwYdW9XDY05mUKKF7MV3kOI3GRZrdLkZgcM4GaHPOXAlscNA6sIQkUnRFd0QINT5SPmF3
r501E+2IUMeQu9ycaFoKgSItdOKVWzz1LiFaqJu59m3jtucQ3YK/aK6b7j1KiNKBwhvN6sgspS/S
sTOJ2pjG6mN2DXEhAWoA9aHKL61MVv1WzT4a64wP1roAMFzStWNVPquuxY59Zc6IJzZLkRjFtsp7
9czZgKo20RC8GEAxsZcm80KYX502HbExTIDjtlALY3doKd2cWeYoWTsj3oa1ncoz4Ws44ePszvln
VzKlfzom896WTFKzPxU1UTcBcX8E5Q81fGJgp4t2NyVVkiNsA/hJECe28zjGlYZ5UBKUP60TzOQw
Q9X77C7FRE5j1o7rBNvrEJBLVju00kv3o0Dtd2rmVnyeJUZRYA6cCVh9gCCCnpzBs/sI8T7hsLN/
bxbRkN2MhurjU9JWLpY+7Px8jg3211rrFINUE3W7ghJYokVtP+f8aSzLWwKuQwyebsytjtzOBtdR
NkrBjkjly7AmUSegy73N96PnAGvhTBNNEHaGc58QHPzeuaQjE+bij9eZ34TRyrFaVtgw4fvdOjGi
hW3eOLMTzFalr8jdhck3SGohSXYSz25rtW8dWeRoayRj6E65g/hIaTXKr9ht9RW2ppixKBRmvzGa
UCCZzrEq8gOiFBCUvO6jGrv0gSAUmCnC85rHyq47UvrndPhBVletg4HSxo/G1iJcE0ABpUH2mbrp
cjdmOmC1JdWuttNPn0+QHGA5pPBP9uhejAzAuJXi3vtREGY7kDxFik6QcxT0AvKYWATKXIwj3vsG
Z50PAXtcasYNjl6TyAJSetx3t0Xs3aZNE65kHrJ7aKvxLtGhY3VBk+Q/oy6P97JJyOVpihFTcuoQ
zU0BnYk4hOjyDunOpLwz4RajuzCtOiuvRVHJHxp1QHXwiY4sSCtvxTv1Hoa1mqPSwjxaul26E+jW
r2w1Fd3Ol+EyrPIGlnMzU6gjdujv5itXTT0Glikyp3WROdX3PIqSlxBJ46Pt+hORb1PDx/ROw6Eo
dqRA9W3gFiISyG76/jahNCLcp02WJQdUD8zUyO26g7K1SZwUQvLnqUzUsyJfn/llGCYEMMVA3rS5
DN+TwmJaX7oWHV9uc+REGuk8LMr2QDQJ6MKQ6NC3AhvTZfE1uLjzaPg5rmAjs/NzwydAd0+WgYtq
omhclMVATucxgLZnfe90C4tiVeG5g/dsh3brDqXz0keVi9FcLtaDuyAtpDYhEpsUxhrNBikbEhba
5nTKNxQ7JI9iuVgjTPawX1Y4BYE2/NqAaRVo2OyB8NsgKlha1zEY2GYkqalntYGzXw0e8u8rFCEd
yWXQQWRcC+wQMllxLb/eiH7M8oeIzJGQwGu6b1eoKP1hQ/IuDoTQzSaIuVDNxZ4NOYnWwCF2vrcs
dHWbSg7WmwO9Xl6Q589wXTTGOdaq00SupzZ9ELxnhvXNbCL3IeRYqzZWYS45OiU8bmvLQ9CxRrrD
hIqNUV9M1KU8FYgi3nrdGCX8n7Ifi3YeiMrAgA0yEVXmNwLo8zs1NDMAP1KvS588ClIAy1OWz8da
uLTo+IDwnyXL6ozsTceKRMWhAnMnB5teDU9Nj8XQT9/qBcW7odIMHXK7DKcmmcCYLVskBOIi8n7M
EePJ00QRAeYwxqtztgBeqx2tTM2NOUjejRFd3cNcWZrOQs0NQjiEh5mkxhFRFQHj+DBc5JzGFpUR
4VIdTYj3ZNBF8tVxWzDzkfavq5gF/IdtRnLeuikJ1ZcGFhOw4tlXKSsrMe/ggIWlbuw8xoPQ4+Ko
N4uM8Vam8WzN6wgd5oHNpM9JJdXIp1vDdu76wunZxHL2pQojaR8ksjYyRkm3ObpD4vvrtIw95hNi
YqyNN3XD6+LN1pMZz6Vct1Cz3koMteKNjqizIy43mUGPS5w1Ftqj4jQ7whLgK37YvcQjHu4LRpX5
iIlZdtvGAtOPWA3w2cPhEwqOp1ffIADldAp/Gz8OVIci++4jK11DBymA+RC4Y81pKvtmEPpRr8it
nL0t3WHZtzJu3YkEGmM6/lVzJuEgBMvk5Q4bjNCkdQxNTZL5X3Xsj2Nd5jTRKKsQFw09Im+WGacA
wIWAOxlCDArkc9fWj6jDeYoXDQ0bYQVjdFc5MDq0uqQgfWVBUAMIjOhQu/SEA74Cjffqpm7isr+E
z5aM77qJwgezn8SylsliHzAcJQV2mzoug7/80bLmkrFujcAmPcEr+ISH86pn27/MCrCiAhtcx17o
vkPYdY+llSbn2QktlsCe/PzXsuBoFIOFBdhtZchEK1AsGkhcgUGqwt3+hYOy84UX5hvtythaCfbN
o8go4dmnCJnnP9RC/aLPSJ6b1fhXPEFaxblz6F/6jFq0jpmoag4e5AczrNpVrdbT2E3Wfuqj/GJB
aPc6h9l86Owu/UNb6K8qhmwIcOZ42xa++aXucGSc8VjmuDgWD/RL5NKC5Pl/uMqvapPIy7NRNiIz
8dWXFsAonRsqgzg4GRKGlSjGT6PvmiuOGNPxv/7xf/7f//yY/jv60Df/v5nzH2Vf3OgEEO///te5
Q+unvk7WCaTntrA49jjc0J9v5pjGkSZYi4bZxkhO49LLHfvouLINyiGcwvreuCMp57RsnFqn//H7
i59/xpeLn5+h6dk0v7pQ0z9fvI6HKMOMT4FE2aSHSiS0VZLXsW2jDpugPcQE8WT55vcX/du9hfWD
+eNyAlWd9L88wWWuxi52kL4tbV89CYt07LKqjWsy8ZN/t1aRH+Y7tqUsQn7oL/vyGCHLpo6SA1xm
VdVuS88v1/hVu/UU0qr07/4q2wROMR3PJp7QFV9KvuxQDhVB+CROeu5946f55WTVn3YxFFf//oU4
RtqU0pvcRvGllC03XQd1E5EBhOXS5AoYcC1ZVbdw4Fg0f3+tvxXA8WNsRQ+kT9Gewq/78/uBzZbW
lcK3Vx6RowRKzzLILA1XgVQ4oBVjWP/+en/7uM/X88+Pi3VFYpj7+Xpp1UWknXG9Bkn+juBHY2P3
S3H7+6v84ldR7Sl9+AkBqmF/eVRFHS3s5opZkzqyVahTf4trlHjcTpCAYo3u/e+v9/cXnnxtD4Ov
Lz3IoK+fuGlghi0EQrxc9O1KOi5kbk1GkT2q5en3l/rFT8NiKR3ed497aH95YMMZFSgSOieWMncf
06qHa/Aq+7MjpXCHaDX+d9dJz6YIHUEfyAAfmDz/9H/ZCgxKAdggkdIZJPLul0gzjKOjWrF7/6mQ
8Rd3kdeCCjtymmwsMl+eGkEH3dm9QOoMYaB7Wl34AgBmVhjY+j80TP76UsTRnv/j8+b//KtkiD0F
I9H5W7brwJCJOISoCBsjtf+wQP3qebFmsBait2X1//K8KonScIr5KQ06Bmy6nK3HaEp3sTMSu7bU
6fb378cvfxmEqe26js+t/LL2Uvgx5oPPq1jSgbybRita23SG7bo2/fwPriR9i7wRJTw27J/vIU5/
CnQ83OFZAyO/9FG4aTR99ekUNf/Jj7LwVApuoetYXy4VMdLbZjKxSo2SsDziAg5OiPeC9AfvD62R
f9+taXcm2xNKDZUitbY//yr05IhuQnKFCcQpUTSPROdsI+ZxuHj6Qj/HpkGz10kDAmRBnHycfYuz
7n9wa5VQvm0qZamvfe2ac3vZTIQ9yNCoKULCcg5O2eyFGtM/LMj//Ld+nhAwMQuaLFwB8SvNL+OJ
iIpOw4VZq3Ip429GA3kTdBP9RhVSs2sR59lN0jT2CV6svaAMT1yz5S4bWHZ1QIrjfcxZNXygzS4V
R3u0WRD72T5NTHBdAw/MHzas85f5uz/3y/MxDLSqmausVQZVEZUx5Gs40X9A28WGzHaxKuYuIXCY
tJDfP5N/zp2/u7L8+c0gHgWfy8iVWxIc0ToQL1eoaxfMbFWb7nDyz2oA8IHPsLGaC5EU8b7uwz/8
Fb/6vFn8eV7ueeFS5//+X5ZjHER2aqHuwe5HwGSYEDTeovk/kBRe/+FS54/qb7+XFAW+cLTArvvl
owNtSXv8e/Yq7F4dhJo7+JgSRpcw2Yokod/f3V9dzDoXiyLywAMhv8w8fpV19jkEF8axjMyVNu3q
wvDSZueMEycQbWM9+8PvM391TQVSwEQiXU9+rTP2MVozRdDBSYpLS8AvhQTIsMPq4DGuH2Yqv9Ch
SHdLZuB4g6iou56tkRPQktG2BwjpBoYT+ZsZ/Xe9xkkjtjVg+e73N+a8P3x5CtiLTYJUFFgf+8jP
D7w8PwNNmBbSOCyWqkZ5b0O9bX5/lV+8VuxNPlMtu5QU4su7HS4T7CsBCKv/5ey8duXGgTT8RAKU
Kd12q8NJHud0I4w9HuWc9fT70QssLLW2hTNzNbABs0mRxWLVH5pJRVzXRCpFWPoBFv50vj/SRnwl
hmvc7jrLbtirDZwORg/kjgSQ7lD9MIe5/1DS3TlSS5EtCDu/9I0WogrpKs94iNSvj6xk1QQ8/LSJ
Ejc27CMc0GgIraOrFMq71lZhWahTWTxDvk6/3p/qxv6y8Dk2eS6wu7T1KxqYJGzgirF08MHXsoi7
o8TjY8IyV1DMMEHbWduNr2hzPfIJsem26OYt9wp2Osh6WpT0Aa01j9WQoAJYts5zrTvuzlDyn1pt
S4ZyNZ3chufz2scZv54GiyCfGzkVtIDSJuoQK41C5MCxVzsNpqq/4JGl7ISJjdNgg19ybAvMjWVp
8u//CH9pPlZ43KK3Zwk8iFDhijw/LO3n+x9uc3I81tEbtR2B5uhyFFtBUB6OKUnu7KsfxrCGUx0P
o3KmWG5c4VcmLji8vtJ3ItLm93NtnpZc/JpwVrOzjFYjELJhjEwkw8lPjeoJjRMr9iJI5q9/s7CK
fELbsXWDNHg5yZbXE5CCHOlCHhIgjUh2BKbdp7oE3nl/PbfmReRyXN3EE1YYq3klCGoXgJCtI9Qz
C6shdIiVFKPaDvChd3+orVtangBeENR1YH2upgVrX7W7jmlh9ySCY+kUvQVMQBRXZGhUNJZTyFDp
4OYDj7Vp+FXXgN9x9akf504jQ7//c7ZmbnOh0TwnqFrW6lprUvyhxIBiJs674trBhTqPbvOpG6DH
/oeRXBdlLPA93BYyGP1xMnjCYVXKLyBl1LEWgCiG6JEO7hVvvJ013joeQj7S8Fej7+usLotmrIFo
NcApSuC+Dygz0mXDx8qr6eE8IiGtPEBSdK7357cRTElFSE+5krk7dGM5P7dEoZX2XHM0XLdEEQQY
Rhba2rfJzK5ZVuk7sXtzjrSPhEmehbLl6sMVEB0cfULByY+K7p2IzPiIG898RVsjeYYviPkEqoWv
fysSuw0JrdLI7ezVHGfE6MDXIeKeglXVTpI+Ck6wFfobl7F/WFEYfbu/qlvTdITD3mSH2oS85aqi
iWb6I4oeR3uymk/jjOR4XQBnjfEm/TyETvrcDcr0z/1Btw4FxWW0RV3edKa1CgdqG8UgstFMgP3W
guBqQd2YCMln/fwfrnuKnxRmKA3KStBqRbHalpwzGggQgTUvpGT5TG05OaeV3+/ciBuzolYO4UkV
PBzJcZZL2UFkgp7VoBnrquo5AVlJQyS1EcJ2/r2/fvJfWt29EP7YlORPlGTU1UcbVd9vklLjKAAr
eVNjXz3C+sxx67w/zkaqJlMl3YY0pzKlVSh1RJUnMSK34F1q95oqjnI2slY9kqfT9oSl/tbowSyU
XIfYIYjkx/3hN068EKoNsIRumU1laLmgTp13ViCM5hio1vBB+Or8HlQ34qVOn5+rKVd2yq4bZ0Hg
ekqZnEKX4awjaNL5EI8T+ooJZlaXSHfFv40CvTOivY+UCUaVWTw0f716ksRshGAMw1BVXhPLSSKC
jHw/WO1j7yJTV6AX8ZdNd/qMMiTqJjwrd77p71VbbR4uRfanY1icQbEK3m46TPRKGyTWuiT5YYWZ
+ClD/A9VQO6EQFWj1K6FYwiPaYb0AZor+JhRhrS9+xO/XW1L2C4ZhQH+A4/x1XGBzIGQU0S1VLUV
/R32iem/9CXwQoWA8IRogiUOEywbc+dCvt1UFpuKxwt3MQMLeYr/uCZtlIYjB3slnAzxHgOhN3lY
UiaP8Fl+sQmjnVluDqc5stHkai6X5nI4xAs1+EuAnKQa4EdwPOZDnerPqF+BK8KnsxSvn59cURy/
oMNrzHE5oGNLfeJiaOAAKfQmYw7sh7kz7YfY8gesNIt2Z4Yb3xFrN8YU3COkrauL0qj6KMNvCRKo
mzXXyCjRscfkwVN8P7mGoeI/zIqi75waGXmWm5jCPvGcJw6vOJ5Xy1lSpS3oJXFUcfcA3VSP2A0m
ZDxCK8t/7LCq/onbBicBSEY75+c2ysuRbTID3uM28KvlyCYaQ1NdWVyYKJme6D+Lh9pw9GcUf4qd
vuHG3qGMqxmU5qjnEgSXQym+HpehaYJzKFFvrMdpPsGyBuw8lx8KH0/v+wdyc2Z8QYpLoOtMa3Wr
JJkIlTkCegLZOT8XZJDA/H3ljIhOurOIW59Po8rj2i69J1WsNmmsj3A8MqkkM8MC7GslOJko8KD1
bXym+6tfkDaShgmjstPMkEFluW/IrxjScUkjWdHVZk2GCY+irG6hgFBkUvArOkcUPnaOxO2H4/1B
DZl9Sai5OYO9hjoJFPD22DQx4jqQAjzkaMozmp1oD+ERs7Ocv2PlelpCPs5oP+lkx6vjMBnpYAex
0ZJ6lDHua5HmTVlonqib91DFodNc1LKBLGCr2bWqMkRLI7c9tX1AGRVimBeEbkFTuleu9/fU7Ye2
kfPTKerRg+YaWe0p4NcBPDw+9DhYOQKMtSjepUoiviMbZH9pWziZ13g0EM0GzE1EvD/6xndweWyS
+vEf5I1VrHeFPcLQBcWgNPP3ADVkWjB4Tk/wmoiD5/uD3SZLhCKNhi2HxzJIDpanFeudEn1EzCpU
8N1X/LnQ3BHzcPUzHHSpromHIsjQluzaNj5ZgBJeXxkWnCTG51fY6LOvDlVKsVRF76k7Okn8D6+i
5gXDdh9d2cR8d3+qt6eIkcjKIJNygTPf5VQ7yUJILJA3+pjDPa7C9hLR+NzZ1RujkIbxypT5Ad2J
1dfDXghiOxLkR92BszvhBfSIumB/uj+X26gnZB1SzgaOC9tlOZfSmaCNpbiQjBoHRJRG+uJD0kV5
yVJ2JrQ5lE2eZ/C+o3a2ymd7RMzgsAz9cQjsCama2EW2xn8QTt9f7k/q9thx5iimqxqi1fTY1x8o
dHCpsaWUDCTeBqpEZ53NUR9eNJ3KPfSFqH1IYy2GNY9c+/2xt2ZpgxvSQSnYtDtXRz5yHVzPmSaP
k8l5pCc+n4oBhUof4PNOdNkcSiIX3N9fbt0VRA2m70Sn445WpMVD5UBqhAAfv0X3cK89IVdsGWHx
yWVGEs2iIi0tf8ofaaPjY1elTbAtK2M2PqB8V34pFVv/oivgew9967heVuTFq68rRgW+xoNSo3a2
/o4I94xjGphsTvCUT1gslZ42uNbOvtw6aFjdUQeUoAK6ucu5DYjbw/LO0OgIe//TMBv999BM4v+w
LxyekkQNGqsUA5ejoD1ZIm4QDEjb1nSRBOYlArnWkz/aw879u7UvZBlFggjogFurg6bXDc5AvdEf
K7+ZLrOLPHZIo/ic9uOP1292GnFcLhJeRXN6OSm7NTJ3TrHcIKqDvqixBwBEXhxyB6T/fxlKGBbc
WvQxrXWgMnxKfzHcy8rBQAR9fkSha6u6zm3R79ybN+vHTMiqeQlj9wXMZJUlzSguNXaHy6tq9eKC
Ucp0rYaOGgMspNMrZyWHYvlsiqRkuubq0lKw9IZXhPCREaHPJU3Zmm9ub8JEjbHsKHYmdhMXSdlJ
bvEXonnAxbKOi7Sx2QMlZphaiwCYaL/im6hd0izRfyH8D4KVvDhBCsqqds7YxpIuRl7tfgtBnCwI
xxlFuwJimo7NDrIc7XmKhv61UVFOEkAXFQUwNOoNFini+aOjl3Askd98BLKMPqfA1Q3wt7lz0DbX
E+wk/VoWFMTEcvv7oEsiY0ykPWc6YtCGwKtpIMMDfkG5lL1ufyf9Sj6Motk5dzfJlpzjHwOvtg2i
LkDqzXA+tq02nHkDomEUWdA0tTkuH9FcDz30vGDfY0H8TGc52zmMN9eBHJ+LgJNP94Sq9HLiSO3N
be1ieKKGWFEdIhVxS5LoNH/2kQeIoWdUSINMyFs83D8vmytOQx71KTpoJJrLgcm3Kg2vds6LjwyB
zm37VceM6AINRniVKuZLUbvOCTu5cqc2vTVlOuWUA7n/gIOtlnwoFVfL/UJOGSj/ESn6aHhGVVxV
fs59rrztwyZWjo5a1D/vT/nmegJcxDOY8i0VFAOQ3XLKdjGb1YQOzhH9BWU+xR3qXse4zaN0Jzps
DUTGaZBrklJY6+4bt4ZeOTUMaptClHTXmWr/KQxhrux8xM2BqL/JHoqKGeNqRlE7CzP1E1XqI2Pk
WuDFMDf9Xod2I+QIQvj/jbI6nGGCXjvSH+oRQZD2ImwfRffQlWJE4tVFET4RmTpdEuiZtGhWFwaa
UlXWhzrYG7vQv4XKpL3TO0G/C1iRd383bGxDQUaLg70tu89rOB2mOY6bp756RP0N5T30K1EIH6aH
WDTjQ6Hp9SlFUmTng22cOtIWZG9kggRWZJVQqCIUCoZbGnJzWf2T2svfqCPObwYiwxMk/NyzZukz
5woE5u9Pd+sj2rLGRT2Biv96q2B8F7RZwi7pMnu6QEzHlDGG56ejtrNzRW3tSvJ20G/URuwbzKxL
t6cOoPlAV2qKS1Hm4ozn5B4YfmtClAtB8gn4i866dxgOtdNNNY5uCEpVZ3cW1UNbFeYVm2DjtQUt
dqUsh0h4p+BVvArS7ohzHG5f+rGWtYci7KYzBmDTBVLjXhF0c1aC2KGSq1s8I5cxilZNGUwKswqV
rnwowiG4ooOOnk9azTtXz+ZQXD8UFakL0qdYDpVE4PUzkerHBmvMB2gM5kOJicqjzTbJd3bf1mHj
SxEQdVI0+lrLsTBPiNvWZgUNo/6VwFO8Ri10uQSTXK/FMwL/6rm43N/x8h5ZvLT4arx1ftfLqaOs
sQIlcPcgHwn3kytbTVqVxN5UDVkOeR4rRnSo8x20x21L5PeQgIEsjZgCUXY5TQsb+3wIgQ4mCCaj
Uke5gWjmnKPQQnoOXqF2HiOM5SFn9RiolJGGvsLoajtfdivKMG1e7cC9aM6somgiNJyiwgjwW+zo
bxUsWVSwGfZwoYI2/MyL1oK3hDB939TGHhbudmxOPWEVKz/K+JSPlktQKoE99pOPYVcRV15nmmOC
SN5Bd88Qk7AqTSP4KmbY7pS4b2MOw1oa29iUWKz1AxeiPqWsDq4b7urmSUyx/5IgfHe9v6Vuj4wc
AKg3L2juB3U9ucSZJ6zkRoC0vvVgGAF2Wsi8nMey+vLqkYRJAJBvafKzdQqBMzp1uVHoUBMN/eQm
c3gZHLe6aPNg70zq9mzSQJeoXccGhHEDLgvsyFLyJgKX7yKsbuQF+uGqghxV7vhn0LDKQSACvhMQ
bg8n/WZgGDx2eYTS/lhuk05A4u4swHsQN6OrWeFuW2M0dx1bGLdNBIj4tespy0i85Xkf0mNar2fe
J0mDAxXyWOHcwfEdawJDwaPjOQNXc7o/2O0ZWA4mt9EfNZ6y88NhkMghZbaDC92Q/JwInD2awPFP
YoavLwoDCzB8vXfqPBsRSAfuhYgCwHOZ3qwCbaFarRXQ86TTHosXjAz7oxKaX3PFwq+oRPgUaVIM
ZEdETKsaz2Mr0/udKHj7aW3uSthUklpCAJD77Y/ZQ7wN8qDBZI1Yj5UH2NiHUUuhkCO1/D7Jqnln
K90eSsaj/wyHhQEpvyzHS9FvRPrHnfDS0d0Xiswjdmih4QVmt1dkuP2wQiXI6Jpu8ySGhbEcChWZ
cUYjY/Cssu5xF+ib9lPkotqudW3SwRcere9Yr9RPAX7sO5vqdlkZm48KrNmkorLmV6WThpjqWCDn
Ucble9+I/euMf+vjYOjNJVS1bic/vl1WmS3SACbzcQAwrh6IeOaMih2JwauNiuDtxuMBGQ2sTtX6
6/3j8rvVubyphQS2urpsqcle13JZ07CGnO4Gk4d5LPKMQwaO6FCbmKUC8TO6zz1aWW9tFHb+Ao07
ofYf0w85SIloXAqw2D0MaWa/+kIROgFYJVWWV9ka/YdoVKcCH2a5fRXbQWR8wqMx5NO/9+cur+LV
1CFxWTJP4fl/EwchieO7pZk9cH8fPG8G3tYD7FNFFw3nUTBpBsAGaFKOh1ZnaxyyCb28+z9h40NT
cJGjU6RDBEJu+j/Oq+n6CMcmDpvaUpNnUoT2qtaW+gha3th5/mzsYUB3srkoYz6I3+VQTWyQhTTa
4CG/l/8Vt2pwwj4gVI9h06D7LIyh2wkOGwGRmjdPLQMUnHzprWYX9nwNFbkSVJAGJT92ugZhGj2d
RwPO6rFvNYjrxhRdoAk7b5q5Dt4Gs7ZH+Nz6yvBYaQw5QLihBK3njX6grhUjLkOa9jzpBm4xEZW7
PJvRKqRsjsqlrnhpCsGfTKb7eP8Lbw7P2SKAWOzp9VPXTBs/TAgeXp7liX4gSzW8pIcX7cTWiFYi
2PgU0hpVbk5foYg9rPXWDuOFBk6egj3vwtU3aG1gHd1Yj17QZ+WPEt/CS0qJ5FzF+n+Iklw+7GdI
odRD1qyWQOucVp+HEYmUBBkNfJSvw2gbZ2RuIhRv9PZyf2m3pgboiIYtDUyNBGr5ZeG0I6sl2F5V
744fbQbwoDi2T3EZ7aE4blNcQiQ7SKZM4LzWO7ntVOwjo4RNZJR68RDmDlJL2KFhP3B/TjLcrmIS
1QnubkivUGzXnFdBE7MMCm65ojKcJyxSrZNfIEFUdO38obVQvUZqyz3dH3RjIbm8ZSVGoip0bXXd
oHEqhiBBTM8OygErMRyDPHqoWAXVDcJfO2HhNxpuPUdWE6gRDBLJPVh+twnQcZarE8bNII8HDdXz
3MX2b85VcZ6rXptPgx+1BcLL2fQDVQYLhXmkVhH7raQUzUCFdDi0aowUaIK3xRuw2e10ySZEOc5D
h6D8jNjG904V2Mwi28Y3wjzGnt8pWqD4B6sOeudklzjCP8Z6VLww8SBFmll/NWmUvWKQ85AiubAc
9FXBKQ+LOhVWhyAfipgf1GJ4DAakFnHSEo+piaHCq78ifDhenABkLeol8iv/cZcg6tc3aZqaPHs7
96vTiuC5QKHgm6H3806qu7FhoNA7UEbBEEAdWQ3VDBUg7rAzvcrInA/oxGRPrWrlV3tE5PD+rDYO
hGxiUZSxSVBuMtquCQGqdgxF/3t8IsF2PK2dw8eYx+wZ4qX+rGOBtDO/jbuSBJNGJytJ+8xcfTlj
1mvhI0fmZbmdv4tERHkrJxGrB1DxbbuHL9ya45/DrQ5EnspnNdV6b8b1yr22ToDYmjpjmXhwG66q
nhYpfjRmqZ7uL+7Wd0QeE9EAXqAUR1cHHwMITAgnbiS8Cqr8oGrjhHoVVd+D0fjB+f5g8qZZHXt6
LLwTTKkpAZZnuT8bDeGTgE6dV02zSu5RYerdGf9itoOZ16joxwIjmH+rhu7E/YE3lpeBBcBNPqcG
JWc5sAVZxOn9RvOSVlSnXszT04Dl7sFQoubd2AKrtCct31najS3kUv+h3AsonzC3mi0rG2pdyaB9
4pLs5IiUvGRgAONDo2PXhClHv7NpNz4mVHFVQkXotVCdXU6zQRXM7Wb0Swf0kL5patu8mcwYL1+6
eTvPzK0VpVUgPydxnGrXciglhR2WIfuA6mirIg7a1oPTvhNtLmiCtLp+1GvHeTuUkIXuf8qtOcJs
NAx0mEimLLnqf8S4qKICZJBHerXv4yXUIpL6UYkwEkSjL1V2MubNwUCewR2Tc10TOWqht0nkqJqX
577zBSRMgblEhHGE7UTTTpq4taKWvBEB6IMVWQNuEnz8WrxgNE+4ft1gCKf1T50718BukBY50evS
T2gCdDto+Y3s1MVxkkSD6jDjrrJDAuscV7WJsYFVKv3DJNLgKnxE5o/VFIANa1PdfJ/5hv3RNQPz
U9KgE3f/i25FBUqVEj5PR5IfsvyilsEVOTSV4dlJhj572ljxeDGL1Po7TWr1wcJ3/BSC9vOaKWj2
iF1b06dgA8xJUklvgAuGPnZjYQ8GUmFhnp4mYQQVKpd69SFxwdCahZ884RRge7xX+xNE+PQ/bDHe
t+gvSE0hbtLl7BNa7siwqQZQTiP3emThD1HpmlcFcY6d8Lu1m6EGS9g8ycFNdh5qSRwKhMq9bAgR
cgyd7pLR3njISnxO7n/TrdjHEKCdeMGTVq6uFT3AcyITseFhWW8Ex4H6ya98AIt8wNlleOpxbH79
kAgtcHIoMgJIRplmuZCBVZQohdUzEWno33aQJU9Yd2Jdw5+Of5eUbHb27e2BdVC1QltCqiRJgZ/l
gCiL1zYKgbOXanr8FbAGGle+oh0SFUenDMvEA/rL407c/X1rLO9Qh/IiXRwp9UBtZHVaRl3FBjrp
J6Q/A7Xwxn7UngbT8v8eoJN/SP0pfG6DBinsqcztawvV5SXB9Pgy9a76z/2PfLufSAHJGejlw3O7
aaf2yJsiEaFQ+sMF4KMKf/hHDlDwpSST+HJ/qNsYQQooUUxcpjyJ1pkDDYEmQwhxxs+lsT5GTuRj
7yvVNMxaXGd1/OaCl7iGuNie7g98u5Fl7klsoKVKirRGmgeQo20qYahhtHWUo9aQII0Xg2PABiob
smfcmdpXIzQQUJZYCSpgAM+d1Q3nxKbd41Y4eZpkYvSpXZ+MTnFPOLPMP/A+qi6JLt7dn+bW+pLo
kuqyt2BLy73+x62KQ5k2dhXShHUTRZ/STH/b+E7xnhioXLUhRGaUN7/nkAPvBIqtPUTYAxkM5pqn
52qyQYZjpxsmKr6r6B61ox48KSlw/qRNgp2a4u+gsz46KDsxTdBwpNOrA9u0XZ0OFp4WBjhQ7LiH
GFH5BBdBp/aLN002DocUf1kv1ofxQWjB9D4i1/qIwipGqG2avOiVCK73F35rf9GupFAP+opbf3Wc
sRaL8S8giEQz/IJDiOQkjhQ5STS0KSt/yF0Lqbf7Y259bDIn6jOw44BKr+phcYF/VzwOM7Xscnh2
Z03/jEtr+uA0RvZPjmnjE48+29MR1tyJXpuz5QoC0cmLmML2cptpBZJYfoVKclopw+OclTjIZpry
BSms9rEOA38nbGztLs4vx8kCeUu/azleBix3EBG2lJBFu/M4cs+R6WELMTrFzm0gP9RqcxGgWE3a
7ASpdR23yDDglc6YCOKO7TvaEiafsR0+vfrTUaGRbygqUaS/q+NSofs3OU08oSWbjdURn0LxUOVo
5JhWGV9VDW8Zr4laXEWhcyg7+2bjwiM9g+vLA46n1Br6SwG36hvqU94czCWGWVX1YJWD/qbDjeyJ
Inl3GLWxeH0AJofgQpfAJO671Se06PNbUZRL0dQGL1ea148RftBntbc+OUmkX+4v8O/Cxfo7gs0l
aUHkwOKqXW6ZutJCDGGgE05+UZ3BCIgTFcb81IdR6smI/b4w7PFYGl3xXUPx2ZvwSjmNKr6Ip7pW
bQinfvIx6kr06pGTNHfi5f/z+4i2FPAdnJnk4f4jUpPE0cJs2smzC6G/TVxlfhB9V30A65b/CHCD
O6kTMqrJUIdfS16KP2NcflTEIs3ijN1ldJqxDHhuiUVXNYmHnS2yUfCnZkLLSr58TYr+q3g2KYi6
C6MfvcEqGtR0ymFIPSzERhxJQzNHZ0TBJfXRVoPg55DhJnmkX6k+o8eM+sDOp9yINpxDTaVpR0MW
7NByqbKYonBYUPe3ejwqsdVLgnOHqvOT7LLPpz7KjccJn7WrjUMyIudu/rOGDFCcjBHN/Uoo+Qt4
WPMSiTJ7TuoB970uUaydDX77AiH5h8BKa4L+AJn58ldGfSXifFIpLCuNq10qAHBXfSqyJ5Trh/jo
D13xq0DhnbXMp/KgtpP/+f5CbZxrSRjQkbgB+ERcXv4CC5U+rCJpGQcRUeQxwCz7ES+D/tPU04g9
GmGHNzU2fc7rbwMIVgwpqYqAVla3QdxWek+3nu+TZRmgPOSKJ5zna0MpzkoyIOA0IVm9hyLZmC3N
cc2EXgVwzVg/eC1fwxErGlQPm6G6/B4oU3iNaXlWFweDgOgQNFhEPWJvM726OkMZkehNvYRYxoFb
LjO4QxMvpJx6UJ2UlYcEXO1j0tPZeMDEvlHsRQoZGVeRDGCZlG+lN0/Os7rmoXvqUKQT9OoLG6k7
zR8SfAW78sntpx8G2KNzrHZvRzfpLyO6Kkcav92H+ztLnrDlT6AqAZeOmx60CRp4yymbRjwPIdVZ
D4CZ/oXqkAVxzkKwqckR8L4/1kYfGzyLSg4r0Rc0dVfHPXR55qgzB2XWh6Z4mvHTeGPBQqWph5p5
czC7uqlfsnmanLNr1pOJLzysxqORupkD/GZUw7OG28JOOn+bGIAHEb9pXOS56GIu12CIjNn14WHg
z95NoGu4YC4zbjk7h/g22C2HkX//x73QDiW0EsfoPBBvTkAr2+memhJTA+w8mr/duDfP99d7a0DO
LbUjoAP0w1bbq43tzhqzpMeGDqKkU2AWhJUp/CnMDw8+3NmdTPn23FJGkMP9Jm6jZrecICabGpiE
pvcEyoBHFfdJOrYIu4gJhl+qhYCn4Kq/OjgzKLoZBiJOZJC/pef+WFVQdO6QZ12PqUDVnGFkJvbB
xYzmLX2r+u1suf7bKlGMl6IMMs/uVfPt/UXeOECMTeZD8mrxJFxNmlpHaA4x46OYk3u4cOE+3jbN
yzRP1c5Ub18FlMEMQCBEJ7KqNRcCbetOn+HVeBg8AXlNylj5Eme6eAw0DWwEzXk8QXLd/8WrIdkr
w22kNYxOrQglIrpXN62BSsF5INBbJhphc3HEG8R/EkOTPOVqa1dIICFg+9tc8WuIf/LRN8vuc1t1
P7OwNT420ZyekjIc0RvsxTMdo/b9/e9we0nLnyf5BJJkCu98ufmKcDQxF8p6GttdSXEbuaH3il2E
l0kpDQMvaUegfNcPiBnFhvoBjXdrJzHdCiNkB4imEt54Qq1+ge/kpl+7/ILBwov1EPoZCN7YaXbK
wVunGrYnFABIpzDrV9EqwWSv1/Gb8xRF7T9VhZrgOYkd63Rx57k69zSRH+4v7ebEqKRBxIGrcdvD
jxoTY4G851XuGF/UUfffGDYPmPujbB0kpEJQYyKGwPdZHSQ43XlRhITHPG3VU6v4wouyHsGiQnk9
oodaBpB1CilIz/GqX+4VPwoJvqFAOqN34ksxDK5nh2p48gO33MmgtmaFhBClEypUDLraFB2gvjQy
3M4DY4rwa9e1J5p3mJ2H4V6hZmtjCMK8lFvUqUutF7Bta6e0CPcTVmdPutrGHj7g+dFoYluaXgw7
1+bW1GA+o2wHWZf+0moj0unIyw5nIs+HTYT0d1Zf6rEKPA1Dt52bbCPy6SqpN4gL3i1khssPBiTK
iCmz9V4rHBRo/dk9BrkSAyXpm6seuDwdFBMA55D4O4f6VvGBAemfU9Kkk85cV3sl1EE70RHqPFMJ
m095MonIw55THLQIqN61Kl3tG6rTGGKruKlNx3CgvtpMuplLv3XsqdjNHb5l3GDXoISa6L362EhE
K4VPyrxSwWS5NFC/y4b0aPDAOtqXuUq/lRgFIR9u7wTYjSiwGGj1uek1Z80Qgq+cQRGMHnoiOJgY
rdXsFAE3sggdYT30Sul60XdZTajDj3voFLaxPs/qxe37mgexppxqU6kPjpqrb5QaC5/7q7h1u8Gs
tGkV8MqCe7faYTp9gs5osCztYjssjrMyYQlsoB56dIZc/6GUmYqYhdoaXjyV0YDzi2G+y42yfI+w
EQLVRI4uIanyg6eYx+iFEzN+uf8btxaGMrpswxFRzLUUT4IxoW2WaKjEmmJ/TLFnPRlRp5wCmtce
/CHhYatt70TlrUElKpAGK7WdG4FORPZxYhV+7zls5mscFt9TQE+nFqPSB2zEcH71IYPen6iMias3
iU6xFTiObCdQplhuaT9uZqg3CpmGG+Tf7KL/miCVeYnKNn9W2t5/oOSDaNZUF0+Jn/y6P/hG+4Zk
meMIGlLaoqyptqUz+K1my/sVkkHjZU1dvIkmEbiHqZisC+TcGov6aHoeI60crnUKeGhocuCv9NP3
6E4bMV2+zmjgAIKVCM3lUuB4mQZ9qvHNsyZ9IMSOb4ZA/7sV9fRoj1VzuT/5rTiLQAdOMDLDAxC1
Gi7BQ1GpsKKYZ6v9F+Mf2MxtVlona6hwaMfLNHoKEIt7M1ul+/rrhKcblBhWH7z6Gjagc/4wXHJb
TxHaG6RrjM9TMJR0CIdxZ5ZyFuv9hR4w14i8VGABLWeZZGWouR0jkZSOpzTD91ix6+KcWKLbeR1s
LSh8WorBQOL5n9XtEefzlGQYqnqR0Ifo1DgWXnSUSPHxaporT5T2F8rP+JgC2da/3P+Ycm+spimZ
jBLcC1jx1rBFD4okCxi7yxX73CmtdCHDQvjF4U+ro5nH7eNoV87p/rAbpxcID/1PwoasKqwiaQE+
YbJ83HrD3vI/g+ObCuTiVXR9TYXiQqznwZsqmnP73OuK8WEC3P769okLJITSsC27dEh5Lz+wjaGf
Myt+4ylOm5zdKf0gyh6L61nvzmrplg+o8Idew7X9+p0FREJCXYnvSAStSuF+JGp3aFP2cBw53/Gn
NS/pRJHwkObdznX8W/tn/Xm59dGElqrCUKCWk8zV2fFnFQOeYRTWjxoT40daVfql7tP+YW670AsD
O0SoLco/d9gi2p4Tg9iYVRMzpMTx++AAVWF46MfR8CCkpPirTbkA+xQbzdeqNEJ0qnL7r8GfIwPR
9bn/nsHnHljPeXjs0qhCKB3p+mM7uDP2vtGev8bG2QHGSzmBMiAU1jU003FCHG2bocWTSik+KuPw
mCLKNh0tMHdHzY1rGxWLcX5RG9oc9/fwRtgFvcR7h3gEenm9h3XMDcNaNK3XYln1jXD5oTKKoAH/
CkbBCvVP94fbSK0oiEmKhwzyN4ojXRU7Iclj69lNydMZ2mKHI2H+ag0Vgh4wIuYFnQ2xtNXuFFXj
93motJ5adZhs5EkWYSJXNtNj6WDueX9OW2EAVK28uhD4pGO93J6YvsZW2s885xRz+lQ7Zp2/m1sf
Pnk3NMbLQE1qwvao7bG25El9GhJs+u7/hK16I8AHHUVm2J7kxqsjoiDv0PeGBs1Ss6qR7YpwLJIR
ZeM/23MO6qUOjPozQiFm9iLCSZeO4H2AaEir/UzKKfmlRdnw8/6P2ojKJLa0hsjWATuuY1PYuGmV
GpgYg7UcnrMY9+q+tdpzFuTTKaobPTygqLMnWbYxKqxiiWFySajoTS2/RqgnLtaTSuX1ZWN/gTBd
4TtY+eYHtdTN6UD/xH1Kwq54/WRpJINapWplcN2ubtraqXuzM5HF7mNHRe4V0tBzUtDLObq4oZyQ
lga2wSW1c3w3IgfaR1JRnrK6xm20nG0vLNwhyrn0cp1a7mEwzfRsFhS6oQbUQXlW27w7u5lfe66N
wcf9D3xrdkHIIBBKIVL6oVz+y9Gpe9aJoyvA8xNO2IuB3Fl16A03/TFRWH8fu7WRHFIo39duMnP7
oCVJlXr+EFc6kPcQt1kHfVxPQ/obaUb4CzUOoJiUHeZCCX7d/7FyJVaXyO9no+yJ84HWqZBmJeFQ
ugNqV3WuY0Nspm40vbUNxDkyDBy7ei8sbA1IMKfxyJuaALu6mkGzlXwS5LVUgU3DkQw6farTMnrM
WjQRdj7Fxq7niFGikBuBjb/aB93oNE7Ife/5fmx9aWr7U1HO2YuDrbA3Vn15jqpgLwXYuDrQuSPV
+10HZ9svv/5E59JMSlF5U6FgFBOnjcBUXE2DA5p0w5fKHfYa4huRFn4ynHL5RpBVgOWIWCSbc9tm
NTWscEggUsRzew2dkbZuErmIps2aEr6IwByyx2GuTCU+5LWu//3qnQTlG5VsaMQyqV6tdUQfws/q
qvK0DJjxJGrjoASCaBZibXe+P9bWGqPLQ1scCRRyvNUmclNqAZU+Vl4Y1/37QEunT4naIwKROc4l
n8twp4i3sY/gUWIWgfQSycBailaYVDmApvAYTLXqHXJ/eIaOahyOyFu28V9V6ZPiIS64x8LZyAuk
aA2sQzJpxMhWd6iRarGlN/TLIkA5pxB9CE9zeBffX82NI4m0JJVr2goGmqarIB2pbiTcpGy8NOkK
+Obm9Bg3Ij6GblK9fiHpgdE/ILOSY64mNBdTm/VG13publXVIUiAeiVF4LxnBX5BLhJn3+yC0/35
bewWF5NH+Fo0HZE+W88vLvoig77oGXaUv/QTfreziVl0hiDlefB3AXMbuwW9EKlb9b+3/Go8J0kQ
9q8Yz+7a8N9czcALt2AWStWY3lSxmrzLC32PI7w1SVoOvPRkVkH5fBkEujSvaxSwW68aTdGeuGjj
+cpqu09qNASf20yHBX1/XW85YnQg4KPBR4ZARdt0NVEtsaK0n3oqdXqKCsIg0H44DxTDs/gQ9VoR
e1WjGp+0SMzJg9ZTaD0HU9Ve4HpGP8Lmt6C0WVj6j9oaRX0JVCv+5fhWPZ0zfLhJD4Y6zt7NHEwp
I2H4b4MmD/4J27LFIQ69+Oe+n50vaeFk2XFqjFGc6WSnwU4WefM5ORJc5SCNAJ9TgZZ//0eDkUfc
2FlRzSxBxLyLuau80ajVQ1qa8zW2+p8sw6f7K3s7JDR9ChRS7w1qylomJZwBRyZ5YXlV3Dj9E1Al
HnJmipP9gWpBPYO9IOt57ED57CWKN8GADir9Fx6xXCU00+Tf/zHbsddEh1ez5c1mk6ERIH3vI5/v
f/LV8NVeWHKw/6HuzJYjN7I0/SpluocacOxmXX0BxMp9ZyZvYMxMJvbNATjgePr5QlJNi0yZcnQ5
JpOqaFwQgXC4n/Off2FbpUdgAE8sxvuLDUFCrEJPMo2DH4SONO7iMRnU7RF7+J9G4/zwhHAxZDC4
E5xEvnRC7y+Gh0fjT3i2bwo7SfaB3fmfpLRvJiNLtm09cSr+/Yf4F9c7lZ+n8FViPwBt319P+IS3
izx1NwBMtTFFvZeE37MsV6RyVyzk+9Bu8ET4+4v+UPmeSLrM/HFCgEL7A/JBgrW0CIziomaKX7pZ
DJu1K+qNlPm00dB58Ky2m2uR2j9LjfmLhUPFw4AYNALQ/mNh1xI9PA154W2GrDceVQqT7VBgqxGL
tPtpSuVvldu7upX3yWcJYEilxSr9cHMHMVUmQfEoUkK8WqNhzJyLnuTyOaIIKW7NAPFjlIhU0LP3
AtdrNyuMa6t1gzsCZurvoq+xReCKrHHkM+uJCtpM2bEsJFVwSJzYpVlmFhYWSbacTQVKqkiMJqRK
PxnbIjINvPliPr/ixWtL/fnvP8UfMWhGHybxW0ABdM7ASe/XDs8f9Ru5aZsuzc0LVARijsLFrU/E
Y1nIaF6Cyd3S73Xnkyvx0IRiIQuoSrk/Ygds+/Xh71/Rb2jS+xt+IsgAaoFu0b9+HK+bg5NJ4Mp2
E65OPm/5UMthl9vpamxxZxSMPtaVFqUZ4ChEBMdXbw7tD7aRKZF68VqY3hBLQtxlZEKSbyIPj+52
sy6mY+5yFAplnA9FcdP0ZpVH0vb0Z5Bvt4tGHOzxCZVl+KCFj0FWVTokZpDcPB7zdQ5zogdcC90P
Av6vf/+ef1zRmHrgqI6uFbsWMOn3H4KuesRYuuk2SAK9WLeiOsh6hPmwzj+bef24VyBOYrBDZ8RQ
/wctay+RjKRN125EIKfPmXI8tF2eFXsVbn+RSW/4k33iL1cY8y5ahlO9gFnL+zdHTh3B7zBkN2Is
5i3HfMkBI8tt0I4oPVWD+rEPTGhvq7tdoXIcGp0kcea3+e+ksP96F9o+/Bbi/rXttMyxf//w5f9c
d2/N/Sjf3sbL1+6/T7/6f3/0f95/yW/+8Zc3r+Pruy+2zZiP+nZ6k/rujYzp8T/B8aef/H/95r/e
fvsrD7p7+/cvX9upGU9/Lc3b5pc/vnX89u9fuB1/Wkqnv//HN69ea37vpq1em28//MLb6zD++xfh
/MrsjkkAKBzMP4CRX/41v52+Y/EdfGTZ1pjznJTUbGpNK8fs37+4zq8BP/kbaYETk9b5l38N2Anw
LSf8lUwpmBfEntFV80O//OeN8zp0iu34h6//1Uz1TYtuf+CaJyDof59zKOOn+SfrnXYHUhOzg/fr
Al9TS5qpMrFm6tZ1i7u+Oe4KK22SyGq9UQEKtOimutILb9Y+87Z2WdrLXkyoSf9RX/LbSzmdZLCU
mdKcBgrvXwpWl3M/0N3HUyX1Nq38ZDtJeaeD9GdmW++f9B+v9KHEG9rU6JoUV80mtIZ9byrJmCLL
7gr5UwPP06bx4f7i4UssO0M9Ct6P08XKt3Q51JYZpwhu9qsaZvzwnW4Tki+7JSBjQi82wESkPjw3
gjD5ycnyV+/0z5f/cE9XZ4IMAr7Mk5zl1zbORZs6ndSdb4/LT7aY93va7zeVERt2kBBsKPo/HNGu
VjUEYVYSnnAT/vt2y34WlIZAIhBaBulDy/yzluR94fz7NYFVT/ASDRjm5++XjIuPu+NmvL2CJiyL
DDQsW2EYWTy0g3FllKaIGFf/zB3/t0nExw+VEo9y7zTkY376/rI6JSOrnPATxCysfQ6sabpIM1S7
20HNXrJrYavb5J83aKJt2CobHaaFeZRaBuoFnX3tHdyU/mNbm57sN9icUo9Qthn3w7gaNw1U/O6a
7K8SYxGdterGpwvx4z9tUX/sBH9+8v9qZZxsXsFp0Ur+tsP9ufBH5NUqqFlW7Dul0JHEon4fVgT1
RjbHxE+WIR52Pz4HpLVyu1jmJz38h09Krw6uoVjixC1Gdyoa8AQKo9rP89s2aLIgsqesSzbKqYyK
FAfhX/guXPRo7NwOJA3msB+lRouNYrcM1AMWXeGFZUBe28z+6PdwmBt7PCg47c2ml6ODzfk6Lg9M
Gy1yWgLVPqrFX+rHNXfyLA7Tqc7jAkpFEAGUKXVIkq7/LhBo5hE0heamyVANbVyrUY278XP0PdoO
DMrBDsXewVCJbJmvgSluzClv8hvZ+ph4dn0w40Eje6uKjaZcX5p26apdXeBCdIk/K6QBf0yNe+kq
58tUu1m3S+xmdTdDmeQe2dfzvDGTLmdosRrBVys1G0Ileksa0UBA8Z110o1Kf3L7aLQovCP+HSfM
uLNx2goxw89YJqv8NJp9eDPZdTIS4eR0j/Rzpn+JvUF765a9W+91O7V+VFer/xiO2K7EtPbi2pdD
/5nb5KbYiInpG1i7r3eTk+YEwq9JlUSDn7pvs5NhQDNbKsEGo6qGr56j/ee8nrxPgDKLFbVd4Z11
7rh+HUSBfS9ZnfYnt2zWK1nM6Rv143yrWrT85Lwn5UtpB22wkc26BlgCQsQZy0VkxD507pOGdtpG
qvX0fSGbdoq7tTXvCb5K0y3tpLoPyi64W33FjaqU0HO0FMHoYOhQrYfObasGR996mqLZPLXTSLXG
ADjU70NMe3wCBbgp/levWZJiv5ZG/n0sHCvfMLvG+ivpCeFjMecz89BmVtduOoizvsjnLqo5Bu44
Lf1q64lc+FPU+qGzPi2Yi6q9ZyyOd5aBDTtneaBEMkRrPatij0y6eGwSKfw4SKGuRk0xlyrCc1E+
DmRp25EPvac7nAwq3aODOXG789XgZZHDiHKMJpUAjUSqJqCE4boz5OIKPvSKP7w1pEnkSCrAraz7
5TY1zQYzWw6ZPurYzOzYwjQAOdzSVl/trMyXLQximhuZ4dsThVqNL92cT/3OMIwVh1TmKvqgh9Xl
UXH8AhBm9MdHm0NMxyEeYXa8jmpsT2Fgpb+lyBleSX9MrYsefkQ0d2XjRGot5ooIPmFcET+XuAeR
9bjpSi/1kEGvnfQY2nQCK1Y1rcsuALfzNr2dsBQgvsLliAqI2M25O7tu8dj2FFLRaCi8Zxpv7cO9
RkqtLxOgKONSSOj8zwvljsLbsXcRizXjsrwlQ1Ysx3TO+Cfy/dmbYnqLpfoieMicOJwr/IocSOVP
Az5s6lqMosyumZW7GLzwoJw7qc4GYJF0Mm87iNHPrjkmQbR6upV7eJFGDPlSNlk8C6Mh0XBpdBrj
9ynHK5ZA+Gx2uiMnrp/9MPIbF8xeWEm4HpdFjnls+AUr2EuWamP7mXPfWCJzIugjNjZoXWheKjEY
aYQkl/nQmOuhiNo+NKaDl1au3irLZAdh02xd69lFN3zj437+xXKnVX1K6o4WEV/hJOlfWs+T6xi3
84TP8GUmVE+7LCzp1ueJnfT+ofVyDx9epUavaUmf7EVnRcy3fOe6LklVcDehOZBqtZVpDlR/TIza
xDEqzaGnTe5EI72sPqdg4zpdZGceuTioset6Pzsdi3ASDPY3SZFOQTyT4vXQ44CTHerCWrqoMgM1
xhN/DOmkv5TP2jVXilBNznBsjJMHf8Se0n2bLGV96QxdKQ6DHof2fnI1jXJTNN5TOXnqwVNNeGFY
MrvE6nxFAllaiR+trpOew6hfdlnpZbhqEQq5mAP3dVXd49Dayb2TLaqN0l65m3m1vAkr4rp5TbKK
aOG5tyKN3eHdkHXDI47XoJGhBvOdA/WUGJpwqDRN0GR5WymGcTsby2WV9ctVUVSvrZPAtugTdOPN
jPZ1GCUuWEMFQSgL1c4Rsx8ZSSo22Whgo5XKuoJBr5QZuZNlnmOyse3LoNyaXR+tc/E5Lbx049gV
DduUje4BOCvfGTIMP5VTaEToCW8lQ+b8kHfuBcBHcpmvS7LFzmLnqiwFTjC9c0MiSlnaVe3YgND/
TUkar3q9T7S/CRr/lOya6zmLOtPbFmFdbm3sNpQ/7HXo4zPpKJe1EaRV5GQKaKCssh2+M4fE75/7
NWvZiroleB2wpNn5bVUf6L2mYymT6nO4iOUwt47a1yMb17K4wT7E30RDXln1tnOWr03YPpdlQgfe
Zltt9xwBAmnyicbS7Xx3KS6LpemYY9vDeTl0tglJMnlxZsdCNQiNJJoCP/lihfOxQYNyKBvxNZgh
S8dGbb305WrEo845zYei3E+1NLOoLWYz6pL2mewN7zkZ1u7BZteLqTGDWwMiyLbGdYT57PS9yDpv
a4TZ+TD0XxefsbLqq9u2cY8h6MfeEMUzpLubGYtQElA4pcvTvSorLFDTEl+XVeopjBNTSmzMG3VM
Mgko4mZnQ249iMp24qa1ujhEzrubGc0cCidxz3TJcK3JezvODbg8E7VBzeHkmJ+S3B7lJpGp3luN
sK8KlAlthKNTsZFiBnOUSlSRKvsXp+mz+wbqXX7itvYulj1LILZ+2t1UnvZ2Yw/bkkr24UTZv5pz
lxNH9M01qUNnBNsd6k50cTC0XzJExkWYnAm5Gvi5WcMxGNv1rE3969whSiechosM1UKc+KERu81p
W8HiRBewieuLDlrKdyrF4Iu/EmRP0g9QAxHXMQSq9bxYvcHjLwgSMeDrsxuQNu40BrEf7TxGPHDi
IsOYPdKVk2zxIT12+breu7N9PRX+mznxO2OjxcEdili15vcZ7hlF2njdGeYYqybYK0H4bWfUX5Og
kBtnDbBTsJ3rbE7Vp8UdjKOzZrcl/W4Z9QXZK0LkxsbsjPZ2JWsssuTSbLy12tmDL3d142+mAP63
P/TbyVvcqJlWcvnwiM6NcUs1CIPVncWmrQK1RTh92zoy3WV+/ZIOCqu2xjorg26ODRP7lwyqa5gE
l4lbRaPfvTqhookxhntDFccx1PGQZp9IRH7QE6ZcqpfnHSr3TZelr3XB+QYSYUVjn1zVlbH18q7f
NkOfnXfwIphP82DAdRl6SvB+boPY7y1znwGxEXtSBZuuaE1aU8eIw0Hwwyp1kn1akHXKvc+9T5D9
YBNp/R3ULt9kaMCHqV7jXH7patuNCEjHE8jL47brKh5O/YKT/sQgc9quRjhe2AFmtZluLx0K4jli
sw+iak3nx2DJc287akPuG3nSKpvePMdz2yMBqBdpNCz3cKRKDUcYJCO146fUTbFRz5xMfxFTD1C7
jJptr0+KAAsJmR+A+Nfb3EvSe/QRzXM2eyKJfBcheazqFBcaYWdBGalZmG/+mFlrVHjIzGMGV0Uf
V7lnnEDOemwijlJufYNTxYb6xGuOVjaIIHINd50+hb2/5nuTYKPwiNB6vCpwe3d2VuK0N6UpuwQX
0dA+4PWenQlOYDq9xDthnlIsR7OswoOxEI4cY/9dsHKGpvQjJ8zsL6nlVVXsooPNtwXW0d+5jZXP
EdGYYO46/CZ1YKlIJpMzRyU+GECjzPyzHRQ6/yWcFkdEQ6Nddeyg314NoDzcRsNMHkC31cltyBd3
gc4J+7ANq7gyRz2UG+nbwas1NxYHASiUYFG7Qx5Dny4BJnO3SLadFD1KgNAc0QYECZWvcNd2jRI8
aYaNCjvzidb3vqtJdo5D4Js8Mue+wiqyyQoV0dzy/5WjQitCBJR97xILPHkanHTZdIPRjfu07c0+
8iYjP1q2al9S29bb2U3E0xi6o9gVkzE8z6EPq2rRDXfJF8jsozlEiR93Qepd5JVN9vkqFILeOWsk
K52jy6e3m+onz9f5U57WLFRLNP6DFSwcY1BHgxy7D/jXiB0S+TJ0Q8G90vUa5Ykx9XGH9cxNpvuQ
/E8szTkbGGhzcX+sXvyiD7xINVZ3sESlp+MonP4tAcJ+qedG3cKNmV+gofbHauq0zdpuenvrV6H7
PMqEKrBq+nVfDox0KbZXHz+DGbAsEkXojXG+TtYX/A7CZycJ2Y8qNy3Yd0sjxTpFS+9xIDOPQp6F
iV0XoaV3jt+330pV12xLKT628bT0+mLCociMnVUq2pXJcfstEaJOszeQLb3JQDsvZp24D7ZXd0PU
QvYjo1u5XRJhRC1BqSZjZuNadNXxKDbzN29qbPKum5OYf/SUdedU/nibJm6dnw1c5K6aKQ4igCFD
7R13LDkuZ6+Kx2yY0FTYwfolqd32VhtIZeLeTaunpBX9V1WZ63XJaL89PWWdy1pI+wfYriONr5e5
86YfwxBqpjFXYpNOw1pQynjULOO6pjbmnq7z4uEQp3nfIv9qDISmcOImtcOk2h2Y82Rj/r1BOHU7
2RCTImf0h2FDibB+CkhZHDhmfGhcw6h0sx9EVz0uQ2KhAsIy+JsxTU7BRiz7O1Ut9KeInNsuCthp
021VNea3PmFaHGMPPvvxIFLP2c64yREzrMnJjdZ1RjC7ulpf5GQJzZuOQN7PlQqkRc6W0bXE4STJ
GqlgGUpigo2ljeqyQjE9jpqmyk0kQ5JsxkMYN7jAJn9PcFxkc5H6sS0q986u1yKIDCr8x0oz/Y2s
ISD0bSWJ3CLNgOzqQ+aZTb81GJYd1aR0utMEMcLaHj3rWLs6tXZlVozLboXyMu5LJUJ9STTpCF/R
E8WT0Ya1H/nMjm99ylYrMtxZtluXYUm36Yl7KuG8100KAHHqjAxZrm+BPUywjFvSiKkflXEXZOYS
RCYWJhmHh/TLHX5h86NnSK+NT657BgV2099aK47cUT6DpR7gfvn13kzt6laOC4kJ6zKYyZYcOJWz
sATYsSqJgo0Qq7KdJxzhtGtqt9bhgu9Z5wXPSe62Kma2AbqRVgks8cFKytd/DLDRo1Mo0XA7PvTE
9yAhPJAWwAmQWfM4RwE7SqRHz9wzl/5ZLONfQK+YCQj8F3FgxGT2A56tvKJcp9OlFqnXXV/b5cYu
JhtTVm8+kKT9M4bNX2CHpzfFyJIEVML+Tt//E2nARyRkuieoV/iSzZ2R6TlLgIfSMP6ZdgOEF0LU
idIJw0Vg9/yRZmbbsy+zrOJSaeDFvsn51rhUivZquf/MroBr4XxB0jO6btDkE17//m15reNhSldn
m6pZzDskL8WxBsWr2evaecvNLw4jyG+xBelor7rFSHcWqfAPYij7yyFds5/l1vzwufKCkPHjKQM+
e+JnvH9BeegOZVkiIRS2/qzyYqKTwg+jndKc2IzVvPn7FfsXl8NzBPheiN/cUT98rGXaS29avHwT
unW5EYnGGAOY6IB26zvW2Pb+7y93up3vUHQo2hj8gxVDRoP38mH05CAMEdAI8w3Wwcnw2reJDJ6g
Rbdbh3R7/eLPhlW+9goDI9RJ3u+Q9D+aQ17mX2U7tN/H90PH98PL/w+nlYxe/us/Q8C/mFbKcUpf
q/fzSn7l93ml4f2KixF6evQ8J3N1mM3/GVgatvUrxC8GBhAw+MxM9pk/BpaOOE052Q6w1BYMz0/O
MX8MLG3z1xNlQ6CQP/FwPCxH/vPa/hhT/N3A8rTk/3fRcAXG5RATTmZlxNBa5gdiO2VTtTpm4cfp
UPpXjKvzWzUk/S5QKZziJm9JKnacJOqbMr80Jy+7/9O9+uP1/Hls8mH2c9r2ME0xITK7JnwLnpb3
z+QMQ6PJgLljXqnxaAxYxI2TcLhqsxwVwGtEEhp1uTMOmJ3Uhk9nAjRDxpaivGxBVs8X1+ueau19
TvKOUqRf7PlBpIVa90aHwplwOH/bLN7PhmUfZr2nl86uxnCO+8bIDID4/UvvgSuZBtM1ep5e6oM2
c8vbDXlH/wA10v8Ec2aqduFiMK0bk1XkRyZZVnmuFzEk8d/fx98Mnt99kJimwTc7CVRwc+SY/PBi
tB4QR9szDtMY321DNZ0MYfRU4kBtZcUXUHx3h1SSrNGkrNd21wxKJQcMF0Zzv3QEvp+1nOJ6Jwxi
WOLKMItqW80pmDCxNPmAIH6e+5+MqN9vWdxBxIpohbGwYk8+HX3vX7RRhkMFEXmJF9cFj0AaaXkH
r608coTIPWgBWlPE/laah/OmzEwquZ/cttOm+O62wSBAm47K4KRe5mR8/wqA00vPgsJBsYzhRJSp
tUnjegnJjrMrBUzct2GRnZmJo4yb2tGhA/IztUvK6KD1yBsS1TxsR+ZsjPKtigbYKPp8fPrnL5Pl
hgAEb0eGRB+dlYIw93IzWaeYJ6lcaGuD6d6UbbnrJtNMY1P0I/ZSYmrFoVgNkV1165IV+yXtaDaE
ufbLFnsTC75X0wdjlA/2LH5y3NvvqQ+nD/NE2UeuhLcGw4mPVkgsc4GkWLRx2LqpvEbn3BF5mY0n
9FDP3rpxOw13T4VYtPm6RkLpBRVorYGq9dBMHT1UOhfB2dom05cBH4AdiGc5n/du9aXoC6ONvKWU
d6079kEMCVMZOKQahrORxpyYWy3D1AEvKmp1zaghcfeQ9L3kEd75/OgD/7iROZ2aEm+qg/QnC/mD
VIo3DwJJoQPvjCYeqteHw9dfK9HoyWc0kxZdEfOwplNUmybl8mzWKSOGpCcKcZ6dYjtrYT5ngbIv
JKINprQtrRWqqUL4P3lZzO4/rG8cMzAWpLB04N5TIHyowXoixcHSdMkgq638o9XO/XEe9VJsQuCg
5kshalp6P8mb6byqx2OTkyWxLWYUVHoMbrCbJdfEUst89LtqYZRh7IZCyqfJnOYHbYefYKLbxyrJ
Zwa99WRlJ72zvx2kXC7CsaEpbWD5+6K5zi3IE+j+x+ZMBvW4t01ZQJcKzIdWNd+wH8dpw68eq3T1
rjR8S+ARrYutAccV1Gau46Sft9r0ccBxxvvOt+edrPR31XtMQrrmZTHx9dwIppznsyGHBK2uYx6E
zDA19GV9jpiKV2KY5q7pR8iHLJfsWykZn0eq5/WyVP1gO5in6DIj791LdK/DDhsiRk/+NJ3pZblb
oVLuUyQHh7Vbuntk7vcA21aEUMM8VEuxXjpLBTE/SJoSRVrf7bvFC16NvrJi/Nayy6TOrY2QiffC
Xn422NLBDN0LD7o104PbiOZs6UHFVeqXAPkjZNUYbELVmyoV7nPvMVkufeMeQ/MQnenYHCtLp3tr
NOtdnfty02sMzf1xnu+6VjyGSV9eC8Q0mG3QCmsDrE5iM2LkzYVODQi8ZBK8oDGD7FmbxSkdoRhX
88ydkQCfhV45veGZ23+rR2r2ZdjSb5b7oVqqG4TBy7YPkvq+y8aXXITLjhSrN3sR/bAN+4UEi6Uc
gDC16Z1CSWTxxZQWeeYLI04XLCYpvg/j4H/r6fhuQmfynuWSBG+4WzdYX3kzRKkxM64crFf23XBJ
3SGcejp6cB8POB5CaDebc9MdAAnBnGg++Ry2J5UPgLhvh5tiyZjH47JzO4/jfExXmRxtZAztfi5a
eaUQ1EU4P0vgw5Dxsprboz0E3gZ3x2YvlJc92Rqotlnt8yJNZnCd2TlLy8wIiA+rnP2ksuaI2LE6
rLpT7PoulIiuV19VmcqJD62Rr/ibyC9itgULdHbWXZCL5t4dwVlGMAWPiW4Lb3PFtec1bBg2TJmR
IXWArRDga/Zs+MQzcixCITlx3E9ZZYZJqKZXzDdEGQK9QxoKon6qSCfwSmcqeJLKZtiVi+fLYzYs
+R4uuhPBzfiUGq59HwCNbQ2l+y9srOVhdkT/gki4uukV8HBg0lJbusAswcuJ5ahhUJRssA99AWNs
0b4HRhIg/DZXAYfWEKV4dMnVjjKZspd7C49syGzwWPdTeaHLfr1MQdCgkphlLLL8snKhcYeZEx4a
1zPPbUUycA6DdY9hyZfOXKdHS7Bi8ScUy9mce3KncIKN69qpzqpkvmHg/3mcHLVbzEAeQUIzNwYt
gGAprPlzi5r6NlSwLMO5tG4DWBV3zAOMo1Bzs9EeuJOs/fCACYt8WMAwkCP5pXOgqrrhq/ypMJvi
UPrKVVGjDP/I5DR9qHx/+aIAAz+NGmSDjAvEGTXauytNiM/BKkf+s2SyAjjW8pvVlkMOilM0n8dS
q4M2mBRxk/QhgZxfRmOVgFjbjawey3W5tauiviYGT38J13SEszp+qR33Lex7fLY628jOUUpU9+jC
yqtJFOr7QqIIta9dtBeGk4Z77CaywxCs3oGYeT4+u5wJWmPk1sQJ59xjPazfZJ5PnxxjbO8wrpuR
KNrBGWZjS5ytp5uwcB+/YqKOy2pdZyTL0q5s/Maqt0sBqpa6yXA6PRy9T08WdFgh2kCyRr5Eq8rn
fksmR/MkysC+Lt1sjVzCqi5s8gQOlpmVZyLpXq0xUbcwB4ozkMJlz6jZ33muUV7JxTO33SxBFRs5
PCVNl1xUsxRHHRQa5ocab/pqKK+HkavN/HS6VXYelSdSr1SL3pK2Uu3TAXYQFdj8nJfNeFXKWrl7
D7c3d5dUA07busz76wCWRpTLGa+Z2k3TNxM7FMUwln0flemVN9BIzN4Ybg1qKP433C1r9QYDUV3W
QdNsc6QBN1Oh6jiD5xUPXlEw2tZPUCJI1W7JuG+HxfsESzncASoD1JU9LJUpSQjCHczCNqKS7Asa
K3WbSlFeMjnO7qxZyGNBBEOL+K4CpGM8lR9hDJlPPY3ZRdIaHglHnHpZguoHBDMQ+wpq0Fa6uX8g
8s34CsnyLQ9bcUxyEZxRO+sl8hT/8RN2NDx1ZnS6TV4w3qeiln2HnwQT890iA/HQLZaxMmBzvhmD
HV4EWT1BjRkndZ1PYnea6RZGNz0OdWPtXWV6Dx2Co924dNNxLVvx4of1bghw7ImzcbXesDVh+WvR
3CROKvcUocvnZerWK4YS01XuppCX0nw4eh1z+6jviJZvqm45t/NVX8Ml7g9q7E9cFEtE7AD2ORZm
KVSz7lmtYXiGgx6cMYRS7UWXOOaERRTjnSAvz/OKrmtlneyhRDVnTmOrQ70o7BWSCgFwLsRb5zkz
U78ZLfNpbwlUjY1YvwQPmCV7aNkxyNrPi7B2deC09zzZ1fkK9Q3evSzTOKACj5zE1lFvrM5Wt67x
NLravMqJ9Pm82LV/YC5g5VvUMWGskwWQWJV0Yj0DsAczaeVTn5r2J2Ne2OV9u5jf0Az7N16zMl8d
amR7zkK0aczT/CqUc18HWD92HEKLP4b3SbnIl0lV6b0Cbfo+r235hmdSdksuTLnzRsM7BAMjxwhy
DnrnjqFuDMq7HD1vZK7fZd9Gb0WfUbp47ScmArMcXW8rs/JyPH1mwsEmlnkLZ1WZd/mhwOopKgse
EVub/X2btwOdhUN1sWC6vi+W1YoZLKLwsFWe3gqBgQYPVpl/IxZJnKOWA+0nf9b92pk5sy9bjc52
nBP9NKvOuIX0kc0bAw4XQ6tQu5+gYbgoCuvyXtkujIc21y53JfiWCSQzG1iX7AAOY45oIVbthiiM
gVYbCv6ZhrdxbcCXgOHUZEDSPFjVJgx56nfTQlhErcr2DkcsQm5CU3+bWrfJo6XWUuyYXvqfRTrn
fmRawNcR5V/w6MBvQXNoh0WCYTCXtBGHjLvQqJfljKFAETy5kEx3VjWFnJjoinnaZ8BrjFg6WTsz
+rIwBCoH3EwjucAuulV5p7XNCkWhfuhTiJlRAh3IOzC81DesjjK9QDqezrui97xwM5Md5+4E/KE6
TkXQHqZhDB+tbKq/CXvsDopm73vaI1mmtqjHy2Va05t6tUp0tNPE+B2e4MS+E04n1YHHRGZqmsvM
n9omxr3nG6aTJNEUtqLkSf3+MydvdtEBKx7MvAjTuFhy+CST6SR6Yw4j5wbTK2+fGHnHKWYjES5C
qzdiWUxOXI7UNxtOnvZz3af+srX8Jnn0ZDDgFxOsaxc3osL5TK2Wz9o3vB4lY6iqb+NsB49VD7d4
mSV/eDpNqPmbrfGacGxhUQ0nscQE0k8fysVJXjFtwRRS20a9h/mytHEFjfNxzkmU34Oi+5+bUpZD
/H+4O68dubGszb7KvAAFkufQ3ZLhMiLSW+mGSDmSh96bp59FlXpamdVdgjA3/0xXodCADJkRx2zz
fWtPmui6veHNXrNJCMubQE9iB0Ysug60QESE9icb2QeyQ6fT40Av2/RK62M64LNmFfSNEUy6O5sO
zN1EsE1MAnANeYgWM1B+rOmZ+FVixuesHLSrobSgjqzXdRbMYzKOxzQs3EejFpOFCNKzjBMdrkoL
gGt76lOBNvfMVi60o65rfbcnPOiXvYJuAMCAxzCSKG6a7DTGS6cCNKxuHPRNqD+5bYoYgQ4cfeQs
0livZoEgmdi9tsoAhymENwZqI2Rk4pCTnISeO08oTyAZahPf6NatemvcOTXwRr8Y87gBO9h5ROWY
im5lZSRXMzTzre1BO4Q9q6NRrFJr9i1EK5caPICPcTNp0ybsXbFlbJx9Vy7TMbJj+6bWQ/NYmUp7
NWMDt1cnFz4wlalWW5tEml8iF9wPdHjvabdxNeQ2zBSjkd5ztXbq3dKu8205zc2p7yPxOnF4X5VZ
NXz3qEVKtpFWInaUHUde3MjWV3lOztmjyKn2qd313Tp6my4ulP4ZeL6iVLab5FAVgdZqhYaiw8p/
Z8D8AfD+tXzkQPUmqcDBix2bSu67jkJNk6wdQqP1nbpCmLPEZD9JhMonVQwh9XJFOy5DqyG4YpX9
OqhFIAQdMWRwRZteFzhZF3XXJQNj5RY/YpT7wqA6T3feRHyyJF3/sTenzA7AhecnfY4QrnfxMNJO
ZvlL39ZQVwaDXmfHkbmI2p6jxZvJ1HqICXq8eJ1fd8hX1nghtYIE6+RvvVDva2iYeiltU75j3Vmr
R/xtDa0uEqfUyaEBbKjoi9S9vAiYRVd+m0eUc7zKGOiiMm7R9BPwc6GnfmovRhd0VmpcIpRS10aW
SFZtIqff0F7/VqTl5YAgrrw/F+edfP9yOgryrqqJ+tq8Vo9RCELab/TFQ56c1/lwHiMQppkElb7t
FsXASidjBkSgyZrc7J+reG/7QWt5kaYi1r/VBEjV+z2hNapME8HGylmYZ3q6Q3NiHPO0jWzR7ZZU
/Q67/7ar+NfjBJZDG7oV/b73bBJZAH9KEj33w1m+dtpUPXV2uwRlZ3t/1Jr9+STGiqxTajEjO+bb
BZBHpabKaM6pm3hxkMyefqzzeAwgpsmLH5/hH7WZHsqcf/+xx/RfO1FvzHH/M9xw5tp0+e/9pbsy
fy0SvpG/rHWrf+7Hn/hph/M+0MZFgk0DiYvEWD/7v+xwpv4BcLnB8ncBOjs/Bu/8q7vk8ktsBUCF
fGt0DFk6/7LDiQ/22pBhSh91QxbrH9nh6Km+qT/iyuQd1rIw/hPsPcZ7ZpZbamTImEODKoyW+oS2
C89kVa00V1tjwvrNAO2HUI/6TZTfafDGoxNSv7QkeoQILoGX9mVqfEVk3xj7UcNCfNEZg+EFdWnk
+daLkhCEW6TicJM16B23pdta3iuamoTGTBYZ9bWzMPzpzACKRTt0Kp8ygqEIg85DmoW9donaV3qR
L/KsLM9WSt6CUtcxDoOqIptaXLmC3+vR7O7dfnROKSLrG9En7XKR9Kl8xoGoVZsJyiOSj2jMr0m7
0HP1xEE1yUJhlPlnrBsGQ947UYzhOXTShuEMNL0m/VEnfA2valefq32ce4W9nVGkm4ibQzaQi1pM
ErXGxUcZ56G9M7NhmA6Fy2JAJupl4XYmvkf70jPmfbNMNUJohcIWH4TBWK/A1Vy66rk9RtouipwS
pFPbjtFlRoJ7mYuJ+l2aIFlu6nY869lYmoT/zNb1+RGST123dHezjSbIn5N2MgKQnmI3N8p2tzlF
VrmTKk3iDRG4MaOUjFYhLPa4IbuUZjm+YFupbE71xkm2WdQkBvprTbR+hN7nWzJ381MKAzcKvRmH
PZRsHhvZt9nUlGeCB4dLv7MjKuOJEX0tcpmiBQ61uxyxxLzJZNu+YqHJaDdEeQAWW55jgo7nGRW3
U2PptpDhHs08NIlyaEOclNYyGRCBTvYYixQZX+Vml1OtdUTqhimOBoLqz5FYZhSbyNCGXGRfQPUS
pdR5kVN45U6/dpiwPnGijoADDaO3Trqa1KesbVg1jppCdGb5UvHjYDH/HpFD6wSN0VT7ZqNl8d7S
EHtsmL3b3iN/jvVt4w3V3vJA4Ps1ZAE+G9bp5aIBkvBRQOhABj3Ve76lcD7venpE1JPMdExo2Ebz
dqnXKTy67LQ6KEhZD43VC8qPZt7dkU1SbwOzXD73Xb0gakzS5VESfAzBmBiJRdFkSBlN7djFVZlo
66vii6dOGQ/NQ1EnyVeXOURdkAKPfh7jBA5ZV4n5oW9tZ51iEtqGP9Z1px3mpLMA6COZ/gowKX5s
jMVBZRFOZrkPp7hXm2mcq+91GyGKhRumbgtios6P0Cfe1oWlnK0ivCeVb+1M5+Mdso/jMKStTyTK
FwANzDjlnWpRbBP3fkXU1jHiJ05H0/cSYd8aKo0eCQNks9ZHw32MuIOgvQvFi8mGCldlvTZsda1W
1xm9utS3utz6nsdaRCWz59d8soeJtrMzjOcI1vhDkqnyrumdvkMx3ZoXTHHDLofRrH3WuN67s1P3
82HAkaShYgu9S2IronDGrCj0tnnf6FtZ4wQIZG7r13jdQm+nuhRzEq6qqj+atZxSHwlg+7UatfFb
KZoluyi61IturKrOU7hT+hxuPWRk9ecFhkgTtJZZfIp4B0o2di+WMxm0FgYTQl8jiEWefsGWLqcd
pXYs932iOY/dNOROYJIo9L5C6Jtv68FIHw1bm8NNl/f58+SJgeYhArcvTTEXN+4IN8nPrBpLGM5i
Qc+uj+nOaOR7PDwk9p69rHpwOipYSFFdPdtpoRl/xwOEAg48bPliR1HXHkkx6RyQBoXnIiond1dZ
xoKilElO8badQ93ddehgW79tBT09V418UxSS3UdhavAlIvgSzEU3hvxq3bHeLrYG8xBOCn1AZEzq
pq4cCjIiycLbMNPyJpCiqG/qro5ebLMrSeyk50UHHjpMwUwyG160sUAIb/G1dRugcnOyrU1RxhuJ
qPM110fhBM3I2bap2cgyqGKonztnhHMU2Dq6wg3jU9tbwlcV+UNY2khmY4vrSCpdImesMu1YybJC
UVW0yxfmzLqPpdl335bcXS4zx6SR1TJY81PLvBI6a6VdhgwPNXh3e9SWaNPkUXrPmCS48I0pq2az
eMbArGp4ivcYjSy1HymdZkxodIAMID1WqxhwSFCLe0WY7wQ4H0Wv3INaGodDg6i2DL+6g8J8lVkL
eMZGcKAGDm+J/6sg3UrcGU3ptBDAdaOrYhouqX4XLYU7bd1cNEVQKdlfEM2b5cY25+EOX9U0ooaW
LQXftjbuM72Prp25wZs252t5Nqdg5AY6fphr2Y4ekxUFOCLOqHH5mkXReEwcCos0hltjChjJ3eEh
Qxx+S0yAJYJ71Xmpi0l8NOwuEgFNk3ZGj+k2no/tUD73jFu90/Ri4mzA5YE4caicw2jAIPErZYl6
o5tlZO9izc7qYPQ0mTBQReivuiPphLVyLHr0pbl9U8wOF83S17KlJ5ZVguq8nG+0lNcJGsQz/aaM
zPYJDKN5Swvd1XbcXHpCESIxHrmeyvRoDb3J3dYMyzaJEwHSo0nDyi/yttexeKLe35VRM8fMuzR6
fqPpOS/oV/p8S01Su/IwbOS0lVxWTV5X47yB0+p+p7lEnyuuSywhYumpMFta23/h7wizVT1nfowY
K36DAiARKDUqk/0F+uiYT2lcB24VO/inXCu595YuDlnybeNuJYFCAxq+aE9hONuCZotHShnPGfsN
c1T6ecENdFVPJlNAZVlLsjTJt4iVoehuDYww85FhGcMeMB8d/BkAMjBmd7a5dIGDlr6rzLW1EIXp
iyHCKdlohlWfsx6Ljs+ELZTZOdJGAgp66c9WiamOe6kVj2XqGcteOOZC9aXTFjSk47S2VeY2llu5
IFb1p4onBchoqTX2ci6WQ1lUTh7YbJp2Q8BkPdjJUgofo0lYBZOKvRvqAMmwdao+kefJpIG6tUhk
+63VaO7sjzZxMbaEwfzca1NhEEeEmKzSKPrU4fytjzCtARBWedYxMMZttTu8t026iV2E7Wh756Tf
MXRYuth6hv4WnV0THZcamdJFTlNzODeLu26l2ag2FVeCOhuzpJTZJ4OlB6XbzDiR6STdjVQH7+AD
pp9Gh5qUb5at2lt9n6tdlbvMqk6qktXKIOmU4ELH10DD140JZZmE3lmXpUubfydQSNjnJRmK+Xru
EtajM5Zi/j7SrS++wTFENrJ4ibmUfjIZunOO6JDFT8TEKtsj5y7Gs4k1yzvKRSvLu7ap2nGX9Ppo
EAAzUnQXK8MIv4DzSuNd3nZSvyeecMyzJUgy72iZMk2tM2gQXv+S8vwHmdjbEgNphET5wvdikeYY
sM3fyStCZWp2pZpok/PLl7JJEVWWTv7ln5/yrljw4zEuQGgdWDKnNfWMt4ms11RFSzyYbiqJEYLQ
IpvuDafj6CSqVALjtVmdbfTtKpgF0aDeIIkKnaR5+PMs97+msG/wLv+voV9QMP3ynfxNTHlPwfTb
+2x3/SN/ZbuG/cGCqQIqAhGUXNPdf2W7hviAWHJFglCEW3ntJKL/ynbtD+6qqnYl/0Ev+Wu2a33A
RCPJmn+QZFhjf6KlpJPxVm5DHruCxDEJwp5DiAeO6O0CWniDgalhCbOp9fxJUCf9LNyG6LJGfcmC
ijQ5BnM0zC7GNU9Vm8wQeRlYixT4VJNi/NLifURK4zXlIZ65VraicMwroON5u+nw3H5poyLmyncW
7QoTGp1lPVutrn3V1ubeFSa11xm5Bxa/DjF5LiJ8kGrtRJpiLyt8aPsCEfIjYHsDpqKEe74b8zrk
0JRV+GpWCuLp0IgMw/IiUVsOxE6QpooVc57Yjs3AxrqUHfGyQDmUTvnYggUO0+s+ajUY6JZoDcwQ
nCXcpIJXL5Rpb7gEakxw7pIdBQCcUxoJpJ1jPXqfGibE43ayFNOnhzJbfdzpxNwdpEHz18ZoJwyX
YWu8KrTalyrsRkhl03B2jJJhc93Qc90AXs8jH90zkQCACs3ZVjNB/UmQ1Hh7px9yuFmV1ZrbCQrX
i4oiJJlMohiiQ831N2zqRU0vDAer70QxtXiLkdWtw6fM/sWqpJVvWww7L3lkyY+MTbaenGgaP6W1
V18zg28gFZxsAjurEbG2qxB0MEebW1RUHn4fVE9mOfgY1A8VbR/abTiwu9J98qL2VMbKZzBYTr6e
0GHS6YlqVBBe8ummkdkprExcLxGTPORB5tuiBmwlkwskWMmWqSVzYu44o17duLjVjXOJKXxwl+cF
S/bBLJfualEclBHZp4VD18wd4ob8MwLBR5dmcYBgK6gokGD4RnvQXxpWt7fz5XrqezqW3jHWjKes
/aaq8aaOnjI7+SZr7FSR/pL0BX21xKd5ed13HXJRcpkkvDAGTQ9GKfZh3L7UaYaUgmBinPeNxHVi
YjwakaUKr9jX+YxbrNyOzrGcUlim/eRPtrnLG2y5bhjvu7Q6Ly5qJRP7hXLyc6e7lCGcezpXFyr0
8ExHnfmATFrc29lSflF6eyEmlqA7TtMmdhi8gmXGeAgHJ4OZY2yHUXfuoU1WQ8DYQColGtVT/P6z
9gIVmO5u3X830+bSdtWN5brVqfjheB3b8aGd3WC10/Rhf4yjoblyBiTJERCVocZFem7MZOPK/sZu
cR6LBfqj9+wZr/p8NUsXfvHGkFUw6s8osLdGOD9DYdvmDd+ps7o8b2ZUIguJr3A9QkgqTXZOCbrP
sRbRgNdLlvYnWw634dLdC4f+orIDqIAsFgoaOaNo1VVmWzuXpqPuRNctrQgOyw2MGMaM17vEtU9Y
g3DddxH61BN1CYYba7taWWcUNhuvjYNMLw6WSPut5F3IOw5lBwpAe4yzL2YfngRA22h+MW21+F79
xSHr0JNTEmY7tmzgTQdqNF9im1ApilF3dlhMk3b4GEukSZRwnPh+9IyHeirKPQKgz5rmvbLqTgP4
drOMBx86Tb7R0tsRLRj+1/rBqbMh0OnHU7gXgeNWtzmA0tAuYkiQo/Ct4sXuuvMg6XjOthekk9rl
XWVe0GHdDMWyR/FCo2qAnc5PZuu1HxPe9coM7HD8ZvWAgHzZm+Zt0mB/wxBSM6c3vUmku4VAcZ7y
+rCuaTcbw31opdmGVZrvqJqkpynrp7uJx4z18NGhNEHQO1zOyr4SS/pMMXRfglYIGE+9b9P+wlrc
e2ZyBgOxFIMmcatd60ly9LJlV4K6KCUreWizKzzAnz3QPa2BpY2ynJX4os7gsHDIe7vasY/p0Ni7
JWQXty/k7J/qfDo4Ra7ui7Heo03eyFzcVk5yjSfcWsGHqbuvhuxhKp0rskVpIUEhUQqqurl31HBn
auOFdLut0d5ocEmCJLob15i1To9F9zoMBbibtm/uIQ5eDtp3qtCPs2juzPHojYizGqoLFbFSPvl5
SIu3209jKhAbjNMpWs7OikLROJcNlVzTRD1DdzlD2IDFwsYc0VbW6AAmv7S1s8W0Yi+7yswD+eZ5
jBk2mJYghVo8+RI1JKNFKXPBS9mWjr6koCMwWgL6p4ev6gr3bDVz1CBgBZUodr0Zfm8n60K56SEZ
nfBUFF7zmlt2usEBf3AqasIDNaAF3lWQDgNFMfzLcc1MJbgWEbzE1CZNH5kaS6MSMlKH4s9Cl8c9
u3TXFLvObfilyfQz2prALcpdN+RbaPWBpaZt0+dM+jHp/Paf68Q667N9Q9KAP3rZMYwHS17Gefx5
MS+8pbh2JmpDkb+0N3pu0vY/Sfrytmg3BkIBr8wRENuajF/F0oG91+hIkx2312lIEpFRc8QS+Yrt
4Uwm8Vmq6jsC01M/M8RTyAXVm0TGm+xoAXLaTs3OyQnki20f2Q8j8x6f3dFY5a1nrciCJK2uKVtx
/GI0fOwb66O7NFSi7S8MiqbS0H1emn43tlr5mTlHydFCWuiS97ahi252JvvIKKMDcnohCxo3baLf
zIxR28zLjYcFkvwPGRSbq9xoVGYqbrBZTAeclZyCySuSnFcTyzPuxevFNS/NbjrUHOaGQfLZ2ZKC
bnSOPI3C+ugdIkdHyOghDE5eGs3hS0rP0Vgbt1rGXz8/6XpH33lCsX0Fk4fLv7aQEnc7q/Hgcsu1
hG6xOy2M00t2mMUL49ncU7OglxmtS2jK3y1uuNRYAEDVJs3sJLDmEaAL12pKPuNeG82zzHOfg+lx
mcxTVOZ0nmfvtgtv3Mh5nlR6USMFy8PMn6bPrpHgxiinU61XW2X1gRbF+1okR7QWD6qvlG9OQ4DJ
dNdLUuQ+hnIxF+O2Ufozzp0vOXisQZ8PTdNeQRwAhMD2KbuLdMZxsAhrJ7z+a2Tjm7Cs5BJ3wBFc
0I0tYsTRRUKDZDYeLLtmQ4bjfCFWECltknMkUMU63Afk0Etz0AovhnZxTRtnQx1y3xuDfkM3O1Ci
9xNju6ivZUgvGi7ZJlrFagrZcTe95rYNLGq1m9zD4dxBJA7q9JNQLk8pPlaoR2G73LlMORXzJ9El
AMiQqC3DLczSrcIUXaQfrWLwp8X0kSnQDiESRFxBUSgBNK67B9syvvZ2dABtdJEOBroLolqmECRk
YuhvAtfEkd4KBD0gWXJja9B3UNp044F5ZRRmIHDbd8h7F1k+2WXhq+TjUj3Hqp2RyiT5daJREaOS
PtoSxjY1BgR5WUZZjDz4asx7xw0G2Zl8ZfbRjZFLy7yNDolZXyhTZ/YzP+h8SlwU1bV1P5p6+IzL
mkK6OhCVUJQ3gOki5ba1bQyRJQq/9LKdN3kx7Kro62DKDWodJI3AIEj118t1EqDAeZFpKbdFiMvf
tlmeHXedvjySF6EBjeTObW5HwvBbeGr2ZkhIMxbM3biuCYZrcQnT52mov6EUBVB2PeinvOq2Xlhs
vAxDtpK7rPrsThPw17MzvOILnD3cQa3F8oL7gqGl+BbCO0jz67aKj1ZXnloGMbwMRb4v3QTtwhLo
lFZvMI+iLOw7mtowWUqLTBnxpOVHJSOLI/KJtGdORzGsAqvsRYD+EVpxk6jRL5gV84SKtL5A5RV4
JoQVHgPTQkcEaOCwdjpxT5mO6GhTpPVhhM+bT1oQ10W8Z0LOK/wcS/P8RAXFBEVrdL62lGRnTX+w
KNx7S4UMrY47bmc89qbTUVukLAfSp/2cULWdTPEVseN4W1BvF+h8VtbEHIVH6XyT7vypbo5iJgRP
dT8fTowZupwN65DMvXVbTLhxlhN9k2+5Q5RSapupQQAbEu4UHhkDZJOgZ5fgPD+ASMZsW29rPA9r
TGOi0VmlqX0MQr9WD8nEl2HlF/H0ecymQ6bEpYqbvVN56O2t/dB8A0+ztRgkZYdfKHRdd9gfItxe
KpOB6rMAjukpcrKdTYVUxWjThjtAN3l+x7t6PqFwkMfWk81tAvTi1vTyjdkbQWkWl0xAXuk+Bxml
u2X4LhJyCHN+aFr7coj0s8uBeIX0fk9pZtOPzY2hykDlCpODUNssFoJJPNrtbMevRq/5NRV0QH4G
6ayZfa+TOWdRIUtaQu0erPHJaaIXa3pk+hTC4yE/RMo5TAyAuEjtiAkDi3btOT1BDeVEQ71kzh2M
F9AaegAtf+NoWu3rVta8CmBF4IVvioh6Yno0VHPDaCRnOyyOAC2P6/VYZM3GjYpLXEhoj/ooMOx5
x2/8vkSY66l14xXAl69WENhVGD3NBbyCBKjTysOu1WUE1IgG6bamMrwfQLohInXAp/Xjp9jl1DaL
5rAQBObkwpH+SneQzS4yWnomqCutJ7IRxYPJfs7JMmjToGKkyOlDMD9mCEH8uIsv27oRuBS7fUi3
+YA/GQCJheB7VmG9tTW2qUtWGsjJ2Cx5k+2wvlDI9uavTooqu6zC5khFvTvhUBFBhg7jm+a5zTYx
tDNTcb4wsWpPK8ViAUx7bxTx1nbjGZwAUzZFCLQb89UcoMfGTllPZ82tt06TFfuBqubqwegZhGst
+oXsvU3aupe9bJ6LeT7kaUFFDOs0SJ+Iu0wLTK99zaNh79QmUiscjttRDcGsAsF0M0L45QL/y3BX
C2VD/9lMjAB1nAPOhU3R2PvZPXc47HwHlBzM9ztZ6PZFUt1W7b4vKEQb6ljYRNUQPOm5+B6E+7n/
viQX61fZ7xa34u9TMiFcMRs1L/T37ekphtQFwQLOw8ekxuLgJ33YfQ9NGZoHdG4IuKWnN+EOr7iL
VA3Pv0vPsoKIx8gCjTgLawhWzpGxlT7zoeV1X+YkUJnZ5XwcKOQ3WNmW8KpgnAvS+9qYLrvZZmdr
Qm+P0FoiM8gJVF/C0JiiQ2RNob63S9uAq1DX1fWQT5W2KZfMOIeApAgz2MkJIEij0raTMTs3jDUh
F5CqB6hFE8n8pAwnsi/aTiA8HVoh432IGYaehVDGLVESie+8DOSaqbfELypP+PvcCFBGalde89c0
kj/S4vz/WqWkwPzfJTn3r8X/unxtkqJ8o8ox+EM/65TmBwvkAVIv6oHCZorj/6lTmh9AVDMGXtep
L+O5pkL4rzql+LDOvEJ9Y1LlRpZD9fnfqhzkYpQWscn+1PL8gef7h+nv36pFh4onWAbAwrYESC+c
H1XMX3gTncJpZo+kg47DXilw7uy91TVg4SvdlCBC92YstkjlhmsNL4VRJxdSdcz9MtOHTJnbvhjv
ibTI2qe4Pjel9SRyGpAin/ut5rbZNvaYY90MormwMe74cMWyTVszuSFOwUk5WvgtM0eYjIOA7mgj
Ip9057tTERgOXn5wveLZoRW3GSaXOLE37gdbP2jIOfwa+QawTn6P1RJY9hdF/QkIz+gbnU39QIYP
+fCz9/BHy/z/RnL2pl6//1aukPP2vXrtf6IubfXq/8MmGF6zz6/N1zdbYP0jf20BIdgCBsPrXOyn
WPvXIv5PTrv+AXqLTrGcKRvIchyK6D+3gKt/QJYjhcvw6h/FevS0P7eAIz8IrLUGKmbPWoEI5p+U
6t9iD5jzw9Jn5RvwE9ZRyT+8zL/sALgq/ZK2urGdnXZkroXLPnA0FL5+OTHb/mxwRbq7vl1NEWWi
Z91ZAxHrPP/ygf2HrtY70/5fr4HEDi6ExB6ADfZtu6AgrWkRP/Ea+F2xqkyT9C5KioChj7cq/ASH
D0OGwnr70te2ScrfYBLYKhtR9qGv6vCaq8eRF2EEqDmQcdQebSytFdbZelD8QVlEN795Zw61Xxzz
64gyacFiMExw+nyPPxzHv3x0SiFIKOxSbJEJLYi+inmfhHDaSuQRJ+aWkHClYXzXggzaaoieL3Kd
HFXV0jhFA3q6htAG0FEcuo3/m1dbhcb/Ptf+ejXeTV+x9zgi3fXVf3m1XuejMzRDMG7ZyE/ObE++
N0dqO8Vi2MECvwVvIS6K1mSqi2YYh2SxGjowff27wWNvuQY/X8S2fswBoKForarIX14kJaGZjfpH
39oDeyfzsPg2IwC7sSCq70K0ddg/FpzH2It/R4J424L6+Wxsj6idbCYbuO+IBk2YLAYUOb4fWyy6
Pw1TBKSLESy7FP4V3lKwnRnE277f/PnHz0AMwzKks3JJ3rNEqBSGqIEqnAFRBN5Tm7yaErvpYlBU
zMXtxry50At39Juxl3djP2NJ7qf81klD77dgBw6ed2uBcbBoTinhMxgJxsTbr8Be3MZaTN3cmpXW
UZR3NFIO8pI68ku9dKCcdUWpjo0y8cks9pS9VsZiiMCu6ug38ui/bXMQF8CdOLu42Nk/9rttPkpM
XmHaelu3ljO1g6Gtd44EIxv1KYp/CG7hxwRwTBCNVXaV4Ll5HLCgP6AR2GV2Qe3aHObqYyMn7Typ
xNqQUuEiYhzsbw6kv6/bH+ciA5gtHTySXD/UX9Yt1mOLgTkjJsg57knidYdKjj1RAG2iSxOx5ZXs
pbxHvh4d/nTxEN7oDKngc5I2QuF3y7asF8RKdZvs3AWLPn32OQ5K6LsIHLRK/5jkrfls9NnyPfXi
6TCVbnya5JTsUtfpfiM2MNdnvTlHeAOXXotYaRv8u54zv3wMvWK8wDRH0w4NJC2stJ5oUM4lx9q5
E9lyVyDUnY8mJ/T1MoN6uPBwP/SwpCess51rLLdgTURyAk9hDM9GGDGTILIgJyCyqzB8982wE/ps
nDFlI+IszXzq9m1RoqqUTpbRzJgnzPi/+YT/tiOgpnHHsDtRUAjM7W9/KpUx1zYxUogbVgfavx/7
g1FQ94XinUDcLcVOpGKG/GyqLxOgh4NrTEzy+Oe3WB/y9qPFKYLEgn+4mfg/b1+CIzlK7HLqd6Zd
TSSGXY0td9CVcel1zmOxWuv/+YH/4cvkcsWhYyKBpwD6fv6coD9cGbPX7yY5jx91UTKonnr+g6ln
hbthkjo9UGzJ53opq7NXWfpxthaqXWbnMGgw/4oZPXsaFgqpQH3UU1XiQsYkfoqNmc4XGvX8YFEV
G3z8RaUEJoxQyxaa8zttyvuQBXYHDjsiI+5ew/wbYYQmsaTYGw67riXD2DRS77Z22bdYu6P6VBqD
dYBlCUAA9uOhWiJYshDz7sEH3s6yqXZeDJEEC7t9J7n2qCVZ4yo5dq/DVAybihP0N/eBuX6Xb79r
fEGceevZZzPC+v02Ai6rzV0z7ty6Sb7DUVS0FsaednM2365+5oPJhrnoLTO/c7Txiwfb/bwKnzYt
zsaEcvOsnRnSjhvEtbtrsxT9pqNXzvDQcJmflxK9rkSYcK2m7tGJtBReVHipCaUcPMJcsbo2DFcT
RfzfxEB/X8TrNgKlh5YETdL788HsMB2qwhh2Ya/P5zbVenzpQ3lNJDdfhEKq36zhvz+PGR/EcQhf
hA1y6t39gaRbAIq1pp05TcWL6LSvBB1Ju6mb8bMeJd2fGZUIIdZgdE0RuQdIRuW75zXVwJyutEf6
hf3gEcxC+k1bJudkWWAh3LG2fnPgronyu5WytukZpsUwQ2Bk761KTqoKN9KjeVeRTAa9cCKEEGV+
j7GzBvg4OFdazL1T92i45eigwO97uP8UgnTjpne66IGWBsa6brJ/cy/9fdfxZqTKmMcg+7Cx3p5X
eMc8rU3CaedlIt2Hs2c8RWGMkiez+6upc70tzQ/jW0cD0Bdm8TuD4X96vIvQiWFXrmTvvzsuyzpH
dtqW827R0+lR1yrjE3DDvSYZErztqANtJq37SiunOsZKc37zwxtvLWQ/FgIRPrmJtYLriF7e/vSu
2xUC5+O4a0tiFt/tPeuhkRU4Z2jo/UYt7YM3YGLvGJaY0FdjYqIzXIvZctNAuYLyZV+Fmm+rDJdr
X0SP/3y2/+3TscggMefDkCPQ5X9vX8/O+mTE+yp2NqHAoZHKvC6jksaRWdcvoyVg1Of1Xcyu2hVZ
q9//89N/bPM35xvIOv7hTl35dWzRt49PWqS5wqPrpCg8ancaoy0eR11445Vq2VX4kaj1BRFKgf/N
2ZktyYlsWfSLMGMeXiMgppwHpYYXTCqpcEYHHHDwr+8V9/ZDKVUmWXc9yTRUEgS4Hz9n77UJlIWq
XzFgl+PJcdBfEauipv9z6c8FRQlnHHY6j0/17oIKAGE2rVmfdQLO1G6ZYKrltsQdjnsU4dJ0O1vd
/zry6FoUP+Tjfz/vPwl+//IlMEYNKfhpTvEwvJO8IZLPcRA4/qEuFBPqKlmcv6cgMMetDaOjv+j2
LwJHnNMUV/yetNz+DyXFtZPw8+oR8FnpDSCb9ildk3ePwXpFkYuFQAvsHgDRMZyZal9DpOrOkLaG
yyjtqj0j1R0IsOev3AprkfrRw0em0g7s0fXhzVuZ/f75eIc25O3hujDGJpyJrl9L8O7rKMPNnRx3
RrUCCoReOcbSYM94o8MZaS9GZHEcSHwJ3Jgu7WTYeljBlQr2SzmFZzgH2DKmxY23U8IQPDl09cbp
wUNiFaW9EcFLWeqKTKtyNvlRaZcRVicshPm//xy/rgL4F+i84CWlOYnj4939HSWx3b0z0Q+pURIC
HYk3RFbVQMtBLAKqQd4VJC4KT2FXzxMSb6XsInsPXSeosw2f13TUZaEenI5/ue/tyOvBbG+Mo39/
pb8+irQ2PRhs7Fz0X9+f/yMC9q5slOhg0fxJ62YLztNsfxzcJrlzy605xYOzfQt6edxCtzz8/of/
sklT4FCgYW8L6HqF7xOkyU0QeV2W0YE5i/UMuHB5DEViIyLg8MCYYfiDs/k/5dPPy4/L4YSYbCCz
+P2id48XDQYVOsKLSD7o4CdZxAg2nHlTq/Lt29yzfJnlfkCI1kgwQVwkdlavtTyTNc3M3Jrae2mi
Og0KoW68NuiP7VYOVtY1dEPawsSfBBaRnd4U9RX+rv3v79Z/wIrvrp6tngEL5FE2/vcbq2CgRj5D
CY2NJ/zeI2zl1elIH5GFU7y1K2feBlAK1DfcFrcQQnIokOTDgF0DTAI+ZTkMYV10f6hZneuz/PNl
eVQ//He1swPTvH7L/zj6jbRMZG9Q6uBlaxgIsu9h4mQq9KEMfdJMVl/Y8oycoidRGk6YzJDMhLeT
8aLLBHRw2RH2BKFfzdUIQc4tctS11qZv9JCQP+ONCP9ve1eL/8+Fkz/HQhvS9kDv/POF8yS4pIJY
jDhj8g92QwImP6vnMHnsojD/3E0DEqCcfBTah94cOxlKfv1lVl0J7IMO6Yy7ZAHfVyoGWzua7dFp
zldJrY1kFJMCXscnEfmW/acL/3X1ZrdyQ+44iwvsxHf7h+6nSGyOYw6grQj9KDxn+hrUiFAar3jq
iDUCpBdbX/wRq2DhCvUay6ZCS7l299XEi/2H5/JfLud6NIUZ4Pnkuv7nUPOPB2DyFk4d1PyHMCKN
vQBcg3J6LS8yDNRdrkImlkpEl1jq5CKRGN43jmnv+MU5crfiD0zNf1l6PVbc0E4SmzsUvN/Rt0ZW
CLpXKpxSHhtMFvXebnv9jCIsv7Yh3BuvqMcDhAfUfuE4f0A63aSISxZ805vaIxQ2j5JoI7TXS/OH
sv1fViBOQLHDzQrY5TiT/vzMuV1XRKM9mMOYL5Z/J2lf75IQCu+jhRQCL6QHdeWjtVnTMUBraB9i
C8nXlxL/W8mQvrUYCK2RdO7on9FLzgPswikGHHsDd2FEezFu52EXj4artCTIhTw0pqTMLDm1/OlW
/8sXz2DhWk3SHGEBePdhCIzB54q26IBYkFm/cEeOoWF8WKvCypnKK3PnudQReileLe7Jo4cP+uQx
Yj6icw7+sD7+ktDNVbCkXxHqATZ8ECM/39uQb0/MnAwOAkX2GTZdd99NfBso6W2z8yfPId+F1J0O
N0SWY6Cjo6Tsx7hdu4MYFvs0TXoANcFawcmkIGNDCmByuxp9wd6UrWaQ7c3WaxQsV4mtqL4M7oBN
rZq+lXKtPjdtFL794d3yuOafF1eOsC6fxgl4vZz3x4mxqjerHsPk4PKCPQin9u5CjNOHpGvqr+SJ
ILCshz5z7XJjsJEnP8pCf+OL6FOjNvE82fWfkmv/ZRuiJwYblRXu2hl736OoCAl2mZXniGnm8XYM
VX9b8rzuaCub1EUbfiQ1Zv6UsCvdsy5syAGXYIfdNswMH+XB2ORH/P42/dI2oWMNQJfOox3QIXu/
AjHWH1ZCUsk93YLw48YQHx5aIO+o6ZdMWNL64Ks/B5Rfl9mfvxtavjxrzMWuPung+nr8Y93DWIof
kaArHp4CImNZuicieqJjpdr16Ii2vUm4iE/lWFU3vbLDv7VXf8WPS1JI2IFNqYFL3llNgjLE9cgX
dFV4b0Fi3NWIw7Bto9c9ynZxMquymrMB9Qet0q1e2WhuYe+N0R/uovOfpsE/P5HP13p9kYmJRJlM
o+bdJ2rg/7Il2hmxFcg+vdXAIJ6wmb1WibutKfina2wcE4kiZRFGyezNbnJe20kRp7Fx5Nw1qOfN
zrSe7t86DKVF6nbIS7JVLbZ7v9meRUCUvYBmW51mJc3Njo+m20a1X/AoF4hEwtegFtunHMMSo5eu
fpMrcv5iFst+6IOuIybcmfpsJiqWs5M3oGvKeU1gbFEfz9Ruvn6siSCl/ywiXP+h8NcvQQcgdAfv
0qGrSarbxVOq0NkiFweXcosOGa2lZVLfWa0EgU0gr6J5v2nOuW/r+8htrHG/4dl74tYRO1lVY/1j
nEuvgly2zpxcl6JYbhaqnPzkoluHmuVOSvEBrbk+UyHUTzRyxr/B6mlCQPlwaas3NHqMB3S8J64V
G4NUwz1ZdhV6rJ48wD2sQrXuZzLn0SlGwQASF7cGZwVvs25Q5gzoZHxs6/DjQO0ZS6Mfl7mddPsZ
atl9BbENCym+9/GkgmE5q8ZAMfTiCgVsjmU/s7EtPWAUtuyLI5mxZbVpRJiKIh7AbQytnR/1NPXO
0atV88zNYzkcIZwaiOiFvedtvEIdZBh9bwdU9X86nbxzFzJOuY5L7auHkREqpOB3/dB+CEluYUnP
Wqd0LpVddwcrGnlfEFjceQb+yG5bm/7gsIlffOnVZ86Pzvn3q8svvTZ+AJSm66SFUAKK3Xf1lu2P
Bn2wgRxS9dO5qfPi0gGXyJq4vC+wiZ69InzB6VrSTS1AFK1jcNpInSO3DPRogcKJPlCpfvz+st6f
nv57VdQ4cRgym7CvR7t/LD/9wOo/mAJO1dbqH029Yt+do/FxmYvmEzlG8vD7n/dL7cIKx0mNDRbL
BaEg7x2lfQ3ANxwXclaTNbmtdF5fiC1sPsPndPdlMPBuFH53Tw5McVamLWEji+V6zHJgkYa1Qz7Q
UgnzFm5j+4xqp3oJCHkiTzkK76A/sEYQixhhUdAMdWzl2H9a39DqvFuyfQpDJ3SpNWAgUn69+yaR
sQc9CQMkiDmzCTPpR2N8HpqBQKiYzArgYJsQlxxXhDrajWdeBp4/gCKzsZODDhx9B6cZl0OtURmn
zsKhFmJOKT8jy9awDDALTKKrybntlP21qGvq7qXDJrAjjqiTaWn309vY+TdWDrjsmEeazMVBKYAB
ZS3F+iTaq0YQ/EFIVFIfdZ9EaDQL36SALNO8A2ZXgIeETKqLSWUSfkqTEZ4kzbmIm256TPCoA2ht
4+ByPV8nqWuPTkAEYCGRJZul/db3VdkfqsatTZZzkvgWzQT0nFZV4RoLSYzFYumPWPDC0jH+pTLg
YHZOPG63pqY1ltYF3xdNu/E7C0QzvdKEGb+JsQv5JudCcJwSUHMvnek6/OcLYz0y67zgnpQoJOax
XSLKIGlCf/UJNnMP/lpVLUta6OjjHF4HTChduuLs+TgG9yFjWz9rphKoKObBBpsPRmQUfyvhOLul
KWN9cvqy6S4EmfnbXTW2pA512vRHbev8znVZ2je7N9d77T7nMqEg2qCIY2PIG/8vFqD4MQiSud9P
Vdmm3gpmhXljha3Obr0TfbHhxfemzjrl0nCW8KqgDnYBjdoHbbVXaEVQw1iZE9uvUnSx7ue4tJJH
RQ5WBTZS1rjXaoP2MAdu8drhRtEZQm944HICNWHhpblbOz2N+9LjM0oddurKRQ+qXS4ja8zgLYVE
EUBucA/8KcyBQNAY3sGpNs1LNELipc6PxGWNr2JSZyy6FxTWkAHNClnlFQXurB6jSHbLEV2uHgGx
Cut7XXF2PRcEgA3ZZpQfZvhPhw9WAYHskAxdh82qdUd1oFverBiqfLpkU1mON7AZNpk1G8nnnOdr
gUBCqgTkdhkmengEbgq63Su3Dsky3aXbFQ2vnUYIwiFrEPN8bDnoE6gw4qM69lWll1u4NQ5/WNfz
SFcP+sahssq4OkjTN88d2+ySekTBpgFg0u5ROSBQcJrOBLXbKyxzPEA8uq6eo+Kug2iOZcas5XMH
xdtHfRzn662rPNO/WKYP0dbxbuoziCXP2blGb9Zx7QIsRH48R4zHMK1Vt2aLclxeSwzGc/L6tTka
l3zZoxMuS6pp6Lc/alxJ11xBW/iXtkdvt6c7Gg8nKJ2kQzmlhb7YLQeHcEI6nT4yv76e95qGrHng
0cPA0mp/w0MpmvFQAJoH8RyPCKmUE/cn1M8DizqnFg55WH616xNJ2jo5Pk2w9bd8kYo5ez2v57m2
0CvncZm8gMd1okcWlGVLuwkJLQDR6yhGMwV9bTTk5AYkg0qLYo5ITnfYN+96B0ACzkxKWcTSY44V
c4Mdg+faR3CYD6pvoCM1DihEf0teIHT4zqVrt+BlUqX+HowzwXODXNqESG549wdXEzl7anOfKRvc
H0/tYGyNn30i7ODYQ/EcskX1TreznAYPENspavfJThx9tt1qnjOtx/KtJoXhh0bW9ubXYzfsSeED
KAFdqghu8PgRoze3Og6yYus6SuZ5Ud3eh0ALezZqq2+5tPWE5UOqN4AhgJURb4AWrlfSC9IFU3l8
bMAhiMxpiql+FDwxZD+DAp2eIsEHPSB2oWJcXVAbWRWt+JCSuvmrgmbSZlOCYwOpAyb0JxuY2EX7
ORVf4xtHM227GgGEX4kvVluj4nHnknXiSjyV8DicccqGICRXWBUR8Cpiq3mBQlTPabFMIOqDJp6e
7GGePhhFLuNekSVX3SVDpfpsol9ASIGn/L+5u0F303LAcom7Fv6btfkgrdCimVutlfrheaOi3WyW
uMm8aJrsM8k/KPUNMNDwuQgSK0+DINDucV159Y8rFfGSVc1a4GTrW/iiTO28M17U9WyRIU108jxI
QDuJjRslnNrtbsVUNfNQYhM8NJaD/L2Ay1KnQzRRpMW2whgLFNJkBJBgeR4XEYJb9byJoIExXsGg
BTJI69oacAZNNj46As5jO/W7mAdYqMK/eKPbdheL6nQfJC0spqkziP83t4VeHfa2+1pHUpUvYHbZ
yudGJ+MF74KZTh21KRXbNL/2sJduGD8XT1vNOwoArnIea9GGn5Ypkuuxtm2s3JtU60vkKQFoqcV5
+EDQq8a5ZSK32tXKZ4kVEFpxhQ+A2Znn4ZNMp3oU1H4EJCCJGmyUGRXs9gu23lazR5fuRzHPV8o8
DBHvhueAlA0ZNNOzXqLc7EFG63iHCq8ZWfRXTErO6vXxE7ODVZJC1Cc/BJZ67N3uQIsSkEKvcDTC
diF7w+H/gvWnP69LsN6YZdFzGl9Xr91oCnbBiYoAc+CGxR5UTknzLZnpfW8aSV1a64HAxYo4a6yY
/JZ3ahZ/SchKrAhadrsBE5UWzdvWQ9y/0fS9t/MYRw1GL7fVbaqZTF/KqaHWiRuf4Ok8NKg/rKvD
Mpk7HB4Rt/W+RlyIfLn14CCVlFg3W0SCA3VgNIvUNAakywjW9gZHq2H0Wah1vYUyx2zWNFgne0BL
NMhWGswXeN5shB2TEKqCkoaXp0z4jOxoWvZh0NjJa9sIbd+3jM3EzVzM4Te0a0nPyNslMhI+cAdU
bSjGFuPtMH0FfYfFLZg9fhqnfIMvmZSCbFkSaG+xNCogllmrae95pgH0DZvwGdOYmTLwtOv3eY3s
r5HTPBW8LVzXMDt4zyxDg2kmB+kI86Sed7a0vad8My7+RbrcSPqYQDl3VmXjVQ6L2rpzO4t+eZQA
7+VnJHZ7goDWktjgS6w7ZUzgbjsQ6AviLY4vE/Qz61R1DffGdtriA+mdbCR04uaT9pUoSAGEQ8eT
0q7t3ukloPJqQtVypiezniVgpunZEFxu7SIz+D8i+N/OgZrPsp+MNUZyz/se5ofWE9MTWNzpGmWp
eFIpKaiOOiMoh5XKq6udwxQSW9kEZN70sMGQqbZduqKEXU6d3UXLgVUjVNnYLCHB6gkUnX2EQzo+
4aiMCeaGzfc0DJ4ed1w/oMlAD/N+YCEHa6A17fWm9/s0D/rYP4PHxndLCIPFQDAGoDePsZm+0vi0
7yRRBNaOJCW7gTptlHwsWsLkjzZcZ8aajocXTQVOC5m9LzuO1cJKDqW0VnOMm3KiAaGUCI5574dt
ZjEWrc58QKKqJOb3MwK03NxBZNDiAadxMCLrcyz7WG+u8zdNJ09f1r6xrb1vY0JZGr8lznxaGVC2
CqSYX9oTYU0EnbW8o6X3tebUAWfcQkOQTmtjxnttbVSWsveL4eSresRRODiRTHnZJfZt2OJtMWME
bUlyEKFovhZOG31okpgYTzecAUm5PqFgRA8p1nTmaKrAAb1Gn8EsFfFj33fVeOjzmnUo7iuxnMoB
Z+gnm1EZETq6Ew8T2Z3DDSs4fRhMneu9jtukvnja71G3MSLEi7cOujrUWMECoCxm1reVz4t6i8ta
UQv3ftmcyxa2aOYyaXgUw0CFIfoxxisHnpK5NvAlfSsSsGA3QwkUHjk0+qajVHNIgaHINx8kxLS0
9Lz2mUceRUuJJBbNFZm+HMLKwZcHECbNjeNy0EyXYAujDOAKCCYn5xDBHgzqqND2ktN9IUV6Ivcm
yMjAld+rHK8XRWPbn/POwWuBKyP0T7ZdB1isBhd2jI9gLOPAkgNj6QSxxYxXCnOlRntXNIzmSlYS
XaDRtJX5Zpe1xTmkFMUFvSlc6rWvuIXWwJaN/TUmkweF04DVuLMs7GUyzrSzAS6op2L4UfgLg6+1
sbR3X1mhd8pd037zyKELs1WTRXDIJ4mplcz54cc6Ur+dZdnM8hiILuKgP6wLAH3wLn1mWXnRAkIh
0X4Hh22WhziCkeGrQfn7pc4hcLXdZOZLba662KD1x9fr20CAW4vjc1/pon9jXjm8ODzRZRqYviLC
sFq1x9ocrzYuOY5i8CDLSuHq8sFgVsqbjpMkMz2bBMpADFjF35rM8/pmmAcglJHneZepibDE2n7f
lxerSrQGydBcIRsxCpCQlctNCWvuUKxN1vxY6C6Gbtja3VenUjUhRiUxizesvdOT5ihBOnvVBt+H
TjtWQaKOZ78AS25vyqnoTvS5uz31iSMZQHo24HpMePflSuW9a5txPRSy0vFrMqH1S2PTM69QQInc
jI4+8ZzhuqkuU2TwjsfS6osmm2PfvC7F3C9nJkr5LanrY7ivXIf8KYEMVh0cZ+A8OxZlE2dhNUfL
rkxMVB3KgucBjFwnvs5wE3BaO+OYpKvLv/Fqlw/dRrFAZgKS9ntJwvjb7LdLyAS5X1/o24nncZD2
XzwVNelBVEjdjmy23pwp5SdxX/TQw/H8kgWgCNs++VvUeLsttK45ASA6ttSPtFqfcmoLO3VdaPX7
ohVXZJIzOO4RywMm4ZoCLroVpnPj2wgnXbvDxAQdoHQTegZjxExkH7oa7jh2+0g9eG2Y9Hu2AyyK
FcPHIF1p2xG2TVxrahbshPDRhnywwF+4eftIFVTfdn5szbeC9IJTQh3n3nkbcFCq5zYpHy0Nhj0l
DGBZd27p6ufBLmkYeH6htqNka4k+MOXpxgzIXY0xo7CSCWv0OngPfb0FgCZmyIO2BdbmxBuTfPbQ
gWbQ1BI2AYoWc07cOqCDDhcTBFBO5NIHQb7YLnGboqfEbKOLSLaRsIZBFv4eah4ZzpTXjrz4Yiyj
dERBwvLEIO9EhIKJaQvTBcKvuvj3ShJCta9KlEl7WXlGH3yVCGjzwv6qpyi29jOVzgXlka3JQZN4
jmk6lLfXthTmTGCyG2FgbhM+J7DsssYJNWqV3mXVD6JeTTeBnS8S4PqYM5EyBfQBXzj6Jo+gDmS+
nJ3mILrm2vZFRhlGmF8Wgr75i7B80fuVRD1DiZpxO9N7hlVZbUN97rc6aW6CPrHpkyfdTMe5zPMn
ot+s+HCFAZ5HHY1TWuX58kUYGgyHgYn/ls6MAoYHIZNGvibDbCX3XhMlJWKWKqLZjgCbbTLWn8ek
Y7eiyKJsIJI9SjtsxBxsimaBP9hHOaxUi4r5PFZd7p6jzcfsa20de8rgKDGcVnNdM61mkB3lBwfm
c1zPwSh24H3st5Wz7JZNmtIHCFHfm0Nf1SSGk4+UfyVkhHVwbTlPMXNAeZ9acV69sMmE4YnZszuf
eKzsGfsKbbMbKyg9+4G7HH0TVhfmQG7yirC3oV+B669Xfk1rjPNX69CV3zc2JtGnvM9LkXVBt3an
qimDY1RLrzqbVV8PiWpqLpXfwQd2GJwQgmOc9VOpAb/sV7lCqCZgAOlAInha94DIkr3u6B6kc4z+
JS0jnMImFCV5Px4febeqgbVBBlCLwErEnjiMiOTYm4J1nu6n2aB6R1gDqcKVVgmBY9FQLmIRD+do
5Dj80DV2/bbKuvrqLTWwYXeoBDwIUNTLvonscDgvqsQqLJQWn5hNwa30woUfj7Px1ZDZzWCBU/d6
4aQzM8GTc551q8S+TqdKXEjDIU+yJALE2XcDhvRdRNyVwNldVXdYdfKbKhqj/tZuRw7u+bD0/iVg
4/g8MTEtYZVr/1tCx6/I2oocqzvfoytycPuy2PaCdAbax6YGb7HRnlxvkmT1zVNPSgwR1B0+lb2i
I/9Jt1E13vBgAsdxrHCJPntqbD85m2Ai2fGO+oAqKhPs82mb9dkppLwjkq6N38bJrVB6hGK8NF3d
4+ynlIWKvSh6gWFYLOTmIBJtjgpOKvZrJZsfSxRGeKP8uPqbg73sjn1f42YO1o0ZbIer+NtCbveI
rt2J7+HJ0vfl0tz4CF2O6ykLIJuY/APrCQmgPx5pHZEwEpHMniJC0PadY+x4S/lSKMS9yPKeOpo9
5P3oIvmBGG52M3DplX2qYM5hsQfT9Sj6AOjGSse44WSoZwpeMwMiM91yM7bGpd8VEV+ezVuSk8jj
bIPeWXwiEsQkJHK+GKbqO0bfCn5HGbU/UNqYc9zMzjeag+hYmjzGg2YbJ7U4cG27Sqru02bq2uXY
tJX5oxG9+7kia0ykIYJGyO6zIkVqzgGdcMLH3EGxZSl1Ebbyy7QP1d/0unX0BGcUwE4Qa2t89tid
wmxEH9IdRhPhYnV07uGBVQziL/ZsXEIpwzle94kVt+LO62CdppC5Cyu1So44O75rfQ5yNrA0knGP
wHwylG8rp/UXtdHQuMTTsLaXXgz23eTJ8kV7PScyFW9wsDyZbPsJzttxdMe4TqMypsTcAjAAt26/
rHkK7YFjJMca8ViAUHV3PWy+cUcfI7rDPVwOF+bTIcBPz+70Pd7xaLy3oy0AJTBvC2caZ6inr6Qq
QbzYYj0epUAq3vS29aUNYXKhuNQEU25lN9ES6fs7xKlbcs7RpVaUDBYRLclSAetRTTMOvPrT4l+b
FoBW6O6Z4Digt44e7K7GhjMZCTy3jdYt/EgTswfK4MmWXkvZDsOJT1z1IKljV2U5RqvlMjRWYL1U
uWeby+Q6c3kqmzpMzjCvSDcsCDqkB1Gq2Lot1TLWh0Br6LI5K5q5AW4y/PD6YKHUxqo6UEq0s3u0
NukCUbSStnEf+kHYZwrLiXaqcccHTdnknHTrRijYnYQiHAhDrL4MCunMPYQW3VxWIqs+gbCPviEH
dsVedJOABtAMAOq8sXhacgwZe3u0FWeGsa62G1yeU3dUhReQQMamDlujR721DXDj907bzdttQLn3
0dghe5MuvMpNVSBjxsuh4ROyrPl16tM4+5yYIf4YdetVI5/TgkpbToQbLUu1ZTXl8DdZt+KbLefi
CyAKtZ1iInUR4YRt+Z0e33z29exEh9HO4WbIZIDAJcDSv+AXgsBAxReWe803Q89XuDHiiQLgIq1Q
W+39IRjPbuVEH4faNt/rcpzGs+oD0MZFTejogfe5D49FSYs8dZYJJNRQ1+QsyOTa/qQzrMWds7qL
BJ2Ti/jYLaP9gy6rn3+KhkqGXxjebvktx0cfXl7lzM6h7uoufu4RJUGOW6N1+RG6W7KkoCUSL3W0
j3K14kn0Hs1AUbKvQQQvKdWc8g8EnzV3ql4YADIfrr/KRKA3CjbRpc3qR4TvaehEwnijt7t6Q47c
DH7M4OSc8V2Cwig4+wSHQpVvatwBshDNvYhCLQ+GofSXZcVa8YhVqLxCPJc6uqGWnNOQPScb/a6E
ykejTeOmJwIiPAViab/3rgoE7nayBr9DfZpR+GgQITszFou9Ry/FwR4CJkQQ+gB1cifoXD0RQRv2
DMkQfOwT5iAf/QEcyy38rTk5QUIuU7YodgQ4++xdLQ/smyKkr89sr2pOSQVm9VLOE/N9ryxcQNEN
uLy0rgik/HsNyM3ea/SZ/YH0s9DcVCS/CLOnQe7nqJVGfSol07JUo3v/znG62tLNcS3CnDYOVL1F
WFdaIle0XzqSoMp7g8uv4iVO+lNZgua97UYPzdI60LEHNFRLCOtNbbmp6LbhWXUdL+w1nn4AtdbD
H5NT5ZL6WsKghp619qTnwuBG8Rh7sGuskhuwc/JFY4tFLg1Brx28C3A6iImlHXYg/JnOp8FWeYTb
tTbCUxvZZJRWkvn3PsfQWn3SowHSEbRQsz4wgJMPyEWmYCfmcapv5qUn2qlF0F0eG+BZD/jGwnwH
AM0lAGsqxjnjN4itwjb8V4yXCRKMWf1TDVX/ox5YuHYA52tit6w1zzl3uSxqNJdtDHpIOp4LwdB5
RzPAO1uNJmgA56gH4195xX05tWN1WDY16SN3ie1my50O3lqM2Y4XDAg4Pe6iV+d8WRfiIQiE9vYq
rBG66Lmc0f76gEtSmodWxZwITXwqGQTPqQlHmnOLsw7A0IOy5KgxtvIJu6MDat4yS/R1dUL1OrD0
fRqdeib/cJMD2YPl5N0JF+g4EW2redug6zkXBMGiZqYA9wEprGdbmddHQp3jmbCXFJhg7JwCCN5/
0WfgXpEtfH2dpvoagOzCFTy2bRMflWA0t7ebsUmOE0JmzlOyvLI4Vb6+qTaSf8Gw0gxUmVpGey+P
8pNGYAx9nlMeaR5xNFapp2P/Zhl6wyjWomFGmKdFnlgfKQGPRpCIeUO1itFOLUH4g6PQsO6neJMB
J45GxxccWGhIclkxcIuWUdKUrgq0MKszVxljpfjaF3WdhwbcK0E0JbpmZookoo50mcc7G/H2NfvU
gSXWJP12EE0ONn/lrzy1LQkq+0g2tTiTzitu7YhMFoiOyfhjrX24ucvSWM2Fyq2hb4Ef/1CzEs+H
riWt4NQuNHBorTFHTYXRunsQkY1QSfI5wyPpNDDOYkKcjwwRyvGW+SGNwm7L3b+rogYXvIuaNXhp
Ri8v4W1O6Bc8H0ifU5J2OMG2oYG9H0mPsNOQQyu8R9jYJEyHjceZCmxBNswrd7xdg/yi1t4uMjWE
9hd4IVc22abX5fR/1nJcSSZX+wf8Z8ye7wwKRW1zZnPmJCM5Xh4VTZV0WoL5YlvlgoFQFt8Lm0zc
zDiRgpAVOodVgr6nDvMuWxjnJAsY9zIbE55qOTb7bpnEh553lgK+KD47dhNkvpJJC+eyUR9+f/Xv
FedsNrjsuPDA9dCkhO9UHE27NeHCuOQg8X8CF3LLs4iihLnOQrC6apiidEQqyoTp3R80JNF7QSaO
4KvUMvAdxsP8+t3PZkplYr+W5rAErnqYAzRq+eQ7LijNhFSPkB2LQM2K8Xd1BPOo83QMwy08tpH2
vAPuBhgOpduGIO76zg6Qusf09jllo5EjxImAC48iu7xhoyuelG71axW52tw7ZRVXO+pVXVPE9yiY
VyefcwYaIVC/NqJHl/lNv4wHsUCX3LlMf5iwMKUJsjFf2/6eaBDxsYSHjUl7AAS1Wgv68G2Y9IcS
d7a378z03UPPtKej231EBTs/MukYMzuu1gJdywKTr1BTBJUbbSlcOEEGYsaXFJZPlChm+CqqPIxT
e2IMB4fXrb4a+IRy21FsW90nus5Yw5VPos9eBLL+3kLUfSqczbMfZyBVjMLR0y3PoiAW4uj46K5Y
oXP5JVhhOu2V1NYXpCvIy+1CkHwU9z5BwTYvNh1tr86JoV2G4XMVArX4k+T+F+HQ9WsHhO5eCRFX
X+PPYiufZi/tdzjCZQMTkzU23tX4kc4utz/zpsZJdWSWb2NSf17CAepz3kaHrjB3YJKZN7f+8qBL
rvn3L8IvWtzr0wiQCAqAD1sEEf7PlyXombj0DtcDKpT+ns3MfktENR0B8ZkXyez+OPA0AKtLRrJX
5tx7C0IN2xHVLgE3Yql3rm69P+jl3qtxuSheDe4RMWa2DVvk54ua3B4WOC79/6HuTJbjxs5t/S4e
H1Sg30DEtQfIRLbse2qCoChqo+83uqc/H+oeO0qUj3Q9vINylIuiyEQiN/5mrW/ttLyWp9av1Nop
NOkRtPESjDSdRwfJze9sCOsn7wfxKgQGXBzI07DDeoQa/PhjXdFTOIF923U1U+2k7ag8M7u9QkyP
ngTDMys0uud7DVr8qbGHZ/6a8jr3yMSQrtB3rWb4N06md+HSZtRKv36r/t1vB99jjXzFWa9/voEM
1NAZa1Bjxwl7PZI53wVJVjSXtZmr4TdK+J9sllR7ZNUByyJriNvjMzIgZsscW0pyaGu9/VV1jS2x
385d2A968s2cqdWahOjUxK7ny7LSGYnntWA9HS3hf/qyBdwi/J7IJnXSIj55bHoYWKOtx9MuSsb+
LqN1Z9yU+D4x0qBRf/2zfn4seCZKSENHp4n7+PPRzHBSIa+Il50lahpzgT4UgqbFUrByaLE61r0v
yqPjVxQDv/nZP4kxkej76xVHGYl1X3w6H7rJi1g7cc8TmhLfjQUbAM8cCiuA7dWFhiNIsP71qzXN
z/c7ZnpG2iaeK2wP+uePWU3jonmJGYU49NCueBCOwIYOehX2VkFNbyVqOEL10wfUf1kDQJ9gvT0D
LFp8WiL9WHo2Fcm4QA39qmsZIcCGtjCgzCgEuF9YAkA0o0rcEhlPs5eQjtCdyENqoCgsFYuVX78g
4/M1JLPNYCnhOSuDhpvmk6C1zybuoiamgUfr/JV+ZymDEtviA8d/eW6kM742XoPMspg50wpBZICT
+Uwz2tUhy+PXCZQFfrAjNfxSKc36MgmZ/l+C3//q3f13v+RaeGBY5B/E3j+eMjzqp6Jgz71XVSWM
HZmJan7UK00AmewnozvhflP9228uzXp2/fVs49JwiwK4Q8htetgvfvyp6Jf01gb5s68r1RyZ/NRU
ZrZzR40WhQsb80vLjYZDO7M9CcZybRhHYckD2+jf+f3+dCf/9XdxV5IYySA0phgF8Fv8+LtIzUwq
nf3TPjJ09HUV8sBz1XXmpZPJRVzUrlkk54WeL7viExEZeyx4qTi29E6YiQVbjMDHFm9tsTL6wwWK
V5YYiMha4zzUBqObOe/4L3rbcYxrWedcsWCB/O5aXtccR5PjLKhkrMcHs6sjIsBRcIBG7hgb15OZ
tJcFKgdxymzOuVNqZGZ04SwM2LbdyHwnWOwRQELCZM5kz2ABEqcBJd0nHumxLlDfdy8OLJn5VQJf
T6+rtmSgO3Xzcq6HxHfPlt3a1pXZo2RKnFR3LyS3Wr6xVYwhj/hAGmP0uO6jwOQdbUe/cMYbtG3x
tGF8iTWixQm7/83t8fkocHnc6qtjA08/JfHnU3bO+5J546TvcR7oEZABHzAgc098ZlIXIK2sBvPf
pnF0b8D5FFsaisDcGzd+lKj8TIbhiOin0dvhN6XA56ce57BJ7IzrrywI9POf6hN8njr0NTnvl7yP
t30va5ypGZ9WuVpVf+NH40H608dEYEaBMEJrQ/0h1q//RRJfzalWdMSf7ZGuiWZVgBnVdVQ12ffC
0uo5tHBFoOVKkYfdKrJ+n3zlJd5JMSCU1/OAI2WfKenoX6Sn6LcnB7XRLfO3mMCxlUcsfTnY5wxR
kvFaAYCfHpo4afKwoUyewrruSDB0PHYcW2fUKfe7GRjSZVQxb8fJ8ucFr6CAXS16JIeN4uqnoZhG
SZJUNmqm5NvId35SiZzmQ9fZ+fIoDPTfpL6AzYRqGjnGwc/IArE1PG3bdT/6QriZ99FXEVMUaQhI
dpKpHIVd2c9aCKit+GIW0tjrhhu5p9yYkeHi0op0gOMYl3DagzSh9re6azTcrcP+nNpqz0asiLcd
gTqAyukKulBZ2hA9dmzt9y5z93xDGkX1Pln6UO4QIbUewuS6efBbE0dK02jqe10Vgkgcf8zfeXYw
8Sl8SxUvrGnMhkjuxHiYpyQlzC8rrfaZ2HR5lLRPBfBcZ7izqtqlMImiaiWuR9M3i5OVI77CIw+d
XKkHzyr98TiyPbS2rKm7l/WR5QcNEtOYXIHRAGNsx14euF5ufTdyk2TnKunnD5J57Hsrz1rxLcs8
9Oha3Lhgr1UUZSnW7lFKsjiMlCUEN8sFpOY825TdOLnQ6zGXhuht8gYFVqR2tijIIC3aibkiyx+6
GLQ/Cryvl+jg07IiA4hrVU3Fb+HoFg9TrjgGFi+Ve5eGFSA4Qbev3sQcOBCwOJlnuXX0hQfkUq1l
W6yl+2oSTmimaG8Ockpn8wn3LJZjc+mHk220yVEMRNiGCPs8jNSs6zjPVFp7hxzcUbF1Yq/7mNKB
vWNhSPrIBpyDBk7ZZu+Acq0fzw0PoHg3AcUm74T+tzowlxDlOVa1PI/AE5sTM3aBIyshyTCorDj5
2qdlWuM1HoHAGUZSFJusNSq2FzCllw1nNm9DXDo2WuJhLs0t60t5Yyao35nrOHm21awx7UINpnS9
sdyuuNfROjtkg07J2RsyG/9A4zofS2oy6Mea4pEIU0XzdcG3p9uKY9W7ZkaOEgb09A2ZHe0b3b9L
DGajkViZFt1XO1scc0cZRa9DqjFpK4TJEbloF7VgQRwPMI/WbGSzLCifxjgyZZi2xAy4RmZkYdkP
6O20onzw3XQ+lugIviEqaY5u5iWshc0ss3e1BTDlWFq8gxBMckSXGGW8ekvIJNmd0PpnL2BTaF0k
puPzlB5KlMC909VIdTDIUnwDVzgNWkOuXBKp9lL29XSnG7kAalnUxgWaTuI151405QWDS4CRYhEi
uhvNJfbP6dClzhZpCzep1y7ma2noTNS6BAdhwECNy12iW8RUZkh92raUsQDss2lieQWqrmXnHWU3
Wp7H82GeGG2hZEtNUPCSSQceHowK5GBGPVfDWdbIJV9yCvmrnkdEZECWdTKPIdjLxGISrZW3yPab
F5shmQiqxXHukmFy240FVfm8rPb5QKdEsLYiQzwSNFM2Po/IAaqT5w0w7PECvBSqWsrNPGvlsi3r
VE7HIfVyMoccnVTharHlZmEpU2zwbaVAnfw45FPBSIBMR+AyRpm85hmOl4NfNOQW/OmhiXxJ5ouZ
L/WTTBEGQm0TEycf20TiOpGYAbfmFnskAT6RLISilKBqOEMAz5wpDxekPzsyrwqA30XWYLEzfT3a
lXGaLMgtzXS+7e2i9UPiHuybspasOEo7JhIwch1zSwDhqg9ZEEtv1l1OHxRQacjEZDz3XpNxq4dD
sYj6aNj98jK6hEERC8admoDzcp+hxmfoTdAspVtG+NgSzV7jQz6MLPCruZ7lpsosczdHjELJLfGd
UOM/VBtRCxS5se40727sUCNNVQLpA9W8uB2zieOnjPvoS1Gwq98oGEUcP56P0rEfHUwmc7o8LqC9
imCyW5M4b79MN+7AJOIIKmwVtBPNlWwWh7QNyMb5mrtpamYw6TZ5RrGpi/zMrml6Sie2pZzj0xTf
ObLLvrXjYtzmetXEB7cEwcmBtcY3ySkynGeDvUodeC2YoBMABg1jpSt5HLFdezayEpv+gKCvCll1
ult9ZtUjc2Oqn9s6Nodt65XI0jmm2DbbQAkBfMy+vdw0pS53mo9yabMsBAod5p5SKUDJbeg7rbYK
mlO2AOY+H/D5jdbkEYdq97G7I1KZ6M64M6sPLG/kUCg47OQHN2gikNvkrocmUYR4mE5zC4ABe6XC
GraYZEZy1lXNu8cSVmfka5JA4M6TIw6DC0/+oe48a0JwrQbjZjIXz32MXG69DeZfHmqwnJht+UPU
BMJBgLFN00jemSluHizgw7RvqR46DnK8WoGPqo0r0jP6JLxzkTc5e78rv0MAtOXSqi/WnGmEq2Rk
N4tdwinB94yGDwRPannYiglzqD6ZesfTtGmj45BoeXKOCZB8NMbZL46M7TGAMa7v3zOEWiXmiybS
bz29sEOhIPtsESPFLRowIy0Do26eeychtysuUbPtDBFj95g9SFgIXLPV4uEXLM8It73LOJXfEX+n
CRfRst392GHiQL9bJrs5mdSTiHVSNI2F3CzS3aYwJjT5LaNRXHZNUlQfQnqo/Fo+mQWBWgiw8CwQ
U09MHQHNHE4Zs7BxTISO2oNnF0YMEuY3A85OFYxjM50FLQ/bYGMZxoOmtXB5elpgemKIXldmDq/n
EV5vxO5Wmxqx61Xl3vdZWsidC22epGDX6vh+3c8fxTKPHY8ff7kYqgxAJzSg8pibtAR88BTvWl8C
4G4qx72oI2CSG93D8bCLFhvT5JR4eP28yUT7rKV9Cpu37uflFjdfDXWwI+SO4JLJJtQ0K2b27K5P
pIsBSfHb1MpmTXyrTXufTplouc87hvqLLhB39h73gS/re6NITYkeTXWPQz3nCxWjY28Kc50QEdIa
k5Q+16zDi7SftNBmdFYGi99MzY47hU+QtGj5imyZhwvWOc0bhCusB8akD861xlJ53HjJbFwtKOo4
ehajnrYlYX3xRdmXqg2Inou+OIN0PhqOEycYxtSpzuU8mDe44Vjw4H7uM/eslSQLbtOaXMCTB1le
bLOCw/oCMEZdr4zTtA55HiR2aI6GTagAiiAP4dwwkQDOoXWpsYO/nKyhtyEYJ457b1dSw/ETQ/M8
eSVv0nZtpZGRxN5QbCwdZdnOTFuHyFl9IdQ+00nasdLKeyGQPtY5nJBABCVkGO8Qy4ww+nxOFo1y
AxpQOGvIe8tAsK7xr+KIPmJrmMbibcj4apbrzHEnwn7XhMuQqrpfDhToUae2caUw/sN+MLapiboh
RDBJysEw5RSKkiys9KVGQuLs8qFqDB5bmkaCiGn3lzClteJUMNB8W3RlMgZWTfIeubzXG+w1qr+o
DHSy56awcvca5pE7fO+caBjCDB3/cCzTxb7V0sR29lRUHac+CjfCI2e0H2s6l+2/GrFdHqY4IUmQ
v8XG5NRBvblJuthjBTGYpR4KhhZFmGoa9jbbSXt5kdjST+9ydyRBz+X0Go6jl8v4QeDGXP2QtSXD
JEt1UoQW9CSXRTO5+Q57iBxfjEHWtOPEB5LJErGUuhA5qdx7lniVvMvhY+MPaAbLUCx93G7euW4R
pUgMp9xjNRsb+C7RYhpU/Q0qFZT82ngDoJV4T9y41a3sO3TsAuDduLFGdlekYDEvfbZju7pF/YjZ
fYmRBlBeJsWLPsuE2LRf9+s/z5Co9NGxGJ5wLR+Mxo9tKgksDvIAqfZI1aorKBBfahx8EPknXPd1
Mv2OzrsOzv46sQEdwp4AkIgHsQPk1qfJuE/znZOMpPbpnA1PnZUQtppp6d0Y92rHtiJSG78cXwDN
qEvq3d8Zx//dj2cAAF2M0RGTyk8vV3kuE+aWrYSejMiXVKXBuOhsu30c7bh78o1Ofs/7CuVUlXQX
mqV9//Xl/vzz140N8xHU3FwI5rPr9OQvUwHGp3Pb4pbaM66pvAALF1MY6rEj8qc+BOPRhItXDasa
D1E9tWWz/fUv8HkssU5B2M9Q7BhMpU370wWoqSZ0KO8zvDDk5Giu5UlLav3Z56WTFqSGV4dn8W8m
7z+xE9afyigIXpjLupIy/8eXLfHmmW0Uw5rXsic2NslpGMt+Y6JVTbZ6istBpp53Tg3oGjm67zvY
EsVv5j8/XXoweM6f9AQYxqblr1//y6X3vBG3MO/MPqYMrU6OC9XtrI9qGDcQEJvl3ICOKu/ixm6/
Fb7Ur2Gq9N3u15f/z8HxX+9/iiqoJrAL2MO6DMk+XQnALGVlGOjE5xHsMZPTof2qt/W4fGudZhzu
UK2YYtMyTXFWj1z/3aQQT3YEScr+sk87I7/M7dHUbrLSr7rvY1/nmIATV8gzTxffwlvKx4nEth4C
zFAveRhFtZg4u2PkSHbsct5qLUkfWYMqZqP1Rq6fl8lDTzs1cTXualt3o0MKzKp4xH5hVy/oxD3z
yksVxgsnjhRZOC1atoA00XY55EKN9iZzGYLsVOXbORZyHIfBpBEDNGIYdqpn9u6zESplFt+wjup9
MLaoBzc14LAHpu/E/tpQU/JzVkyR85sh+U97SWGwVwYg41iwcRxhfbriOhraWWQjzjKwztsJYcwu
qrxl6zRm8pSiA7lw8mo6kQ5UBRXF9TU0eWef1evqXM3JptLr6vDru8D46TZgD8b+zYN8KRiyQX77
8WbsSTaTGhy6nd95cJ5GnGbaqS9TQ3vq5wIugEf2KSak3Go20iJpMlSCwuiqZVzGR6SEFfo0kVDR
HlG1zfoe8Y7RBPbAzOMb3uruycM2Lw9zxLwoHEuteRXEPCD2nCbnpVaO51K6iuZZ69o8PU0pAuAc
UG6zk4W+RAfbxFoQqMaEBDuZJdoMOBkIXopopjSUTP3CPIlqZIMqG8QZu8ZYnhh+OPbtaKVTvctt
6LL3Xu/K5kjV2evscKrY3mF0H7Wg11LvIoN/aG9ZpDrPZrO0OTrfZmqZlauI1EFDEI8x97ai0QXg
0e4qEp5we2GFo0MemDxtjL53kFwYZp/ezNSp4kT3w74b8PSShjPpn+raNduSAWLZtHd2ilQfF4Mx
zEcXEJD7pAy4WVJLLbRTyDPcR8kb9TQOlfXWaY6qz93E9CWMY3htKGDNKN6VC9sVBNIdstyYjOZl
R3y3TK7Gvh3pj7vFe7AHe3Y2WS2Xu44PFknYQETcbUppEBMoqTFUE04xJrRziqA5Blc+LX7HLow1
oT9cOUPqk9jttwzM4UO2Ie/CEm3xGM7ZrnM89Vbn0ianA+TKaTIkmlgVp91OTWTYbijieAmxil0E
TCO8TvQBNlmrUWFoYQdWPrkeUhA3p0ovuM0d9EQD2Zx1Nb7DO0W8H3ADwGaGttqD5mEPplkXsiUq
Cx5Rp/GzpJvvka96802ddXodJJroXujIqINRviCE6zIznq5l5zfuHSGA+Qktk4Fw3HPzGNtOovZo
nipjFxkZMZqlNhnOGScgLzoBEpdcATSIXrC6w0D3M89uQTJAoypaI/qw4x4/VD6P6MVGqI2nLp9E
d5q1FiWT5pbjU5F1SgQMgnX1m4fY50oJwCFlr7OG36zhKdYnKQHE81qPk0VC1wKOJye/vV1aUl6o
ZpZjyY32H65x159HmbBCvXg/DPHpeUUtqtRg8vOsQrPu4Re/w/FBdorg5GvstOPXX59JP+1w+Xmg
sj0f0hGyBRisPx5JQvPrHEgMbjjh4JsR7XQdS3/X4oN8TQvIMkCthvys/IEIt2S0jaD3zWnPqt17
NV35lgm9pD92bda4AsQs7GjSospoTKKtj1BuQzlUXWT1UF7E2KLxmyb2869fw+et+/oSeAWm6bF5
MTz906lKexbFKoO6JyewL5gNjJ3AF7V1xcLIVZoA0XSmgBcKV8L+1z/aXNeef32wI8chmMEFv8Zz
HRbbp2VsVSlkkSpyd2WC4wb1YgYgtxtLHGSR7ij/qjQH7ESojVG6dq5E6qGN6fIy9Y2jtmYPBXxD
zQjZqaPFxqhnKeKUPZ4FJ/Bby7ubu9xr7sJcAqcnPcwGe48f7zxHoWWWjaFd1onwweYwfhqCX7+6
n+59dgBcW0QjHEGG9blq0cohkmU11LiT53TrMu75LlN4rmTdESWpGVr6mzLVWrdxP15OSINA7BGh
UTBSMv94N0pYg+CHZLMfZ52hdySJm/FUAaUO5yUPArsdk7NgGlHsTdm6JM9SV1lbDECWCvU+yeaN
Xen4S6Bz+Kx13LZ4Krvc7hEgJHgGaMfwIYvYwmO0sKt+0go1PUqzSeQRJRGz+oSY45ymWD/g5ito
WQlRO2ZION5rmsNwXJfHnL7d05+X+j/KK7uuP8r7vv346C/f6v8vssY4DH+RNTYm/fLR5m8lR+BH
CSBpPn77+99Yi/4zbswgVMyHfbtCWSjN2dL+M27M+YOajTOXvt1dKVnrV/6ZuCf+8DgdaaLW6m4V
kP4rbsx2/qDhIEQJAQckTlQ4/0ncGGC1H+5GwT7SonPjt4CIg03S/XQ3WjyMGiMxTcztBDMyiwDk
ygrMDQzQKlWgN1gl/GxpNwNax2Bg4YtPQRM3jEOiYwyMI6yRWwa2ITuGoH19HwNSrTtVHftIGdfF
VPnnTMslqORyuJReX+Ew6tLqEkcBT1gkA5egIELHEeaxlr5L7N/QDacpWTxMibILXVJ2oLsM2DId
S1N7DqLsBNqo3xnYQ18nkRrbaXC87lj51UyUl+Wc2Sne00Rg1+O791Qa7CtLNPYUI7J96UmsCPH/
wNCp69scnwDsi7LdCvQ33kYrYrkXM8b5vMOER9FGYEdLvkLQxngRG9NSVBJJPt1SddmBcF2cv8Av
gt5u7D0ZG/UJDMy4z2Vp7XDeDO9jTqxMa9kfLUbAkN2lvqGbAFuU+enJRWfLlI14Ys1qh0u69IFZ
fIOnrTQMcRwHUxR8Ir2hDgxL4n/Pu/hFLwlVN7WFY6r24XwUucJ3nMynqVtTX8mh0F6X1jC/AoES
h763oLFXbuO/SgzDpzaZ6/tOWXI720N+GLoM44Q05SEj9nmKLGA4sZoPQ1WWx7iKUGuXpbXv6eUP
jNfrx7Htlo1qHXkprUWcu9hpOLWybjhUcdexpmH3eK7A524UIMsj8zXtykr0xMdeWu2Jxki3M/J0
krutgj3ooiVu0BCcvW5Yuq1ynO+cju55aNXIhL9abpfBdm7N0oTlURfesVKWv/card0zvu/OGLZX
SVLmntxsyBnfYRsVCH6ZI5bto4n5n+hoIyO6CV92A25oA10u3Tpe5GwbSzMe0MDm5tYGL87CDKaD
Q8pdPYn9zDiD+e1SXo1Fve/6THwdBVFIJrgDLl0ObmsSz75ZNLuxJ085Q8KOv6yhWpejfVl2kbNB
uYmOXsA8E9Ga2FQ44lh4C4HKRdPjDoZKhCd5XwyD/sQBT43t4h8cfcPQNiy+4jB3Mb73jBTDuErt
lypX8aHtSdYJmG6V58hnNRbo7Ow3Ba0f0eddarzEeUykQToM7ygp8JpIyyQkYyTftqsn48gDuW8C
vUzivczbiP9xelopkYQmKCfWxgKquT/XCOzNzApVpfjXmfdywAFvwvedRnflhkxfzHbRN11POnRp
xs4DvLkvmQZkLDdy68pohzP5Q0S4O0gdLPbd1z7kq7DLgYHhHRnCqmZ0WRZcon5wjcumWTeFZVEf
3AnXDr1050wBFqMYgcOcq6eGzN6MxHLdwwOnkDj0y6M5gOGNBnvNAilYrEzVAdaLsTW1Vt+wXn6p
vE4PR1tEz3xU1QUG5vy2iKcnEfmgxB1oFK653o20Ytb1ZDNRTXLytinidlqSZTcRaKGtnZGtEwAk
VFcNu0QV+lVK4VWienli0TsdLI8AISDd4qOZYuM8e4pZPw4UDF0m0ciYpsaYjaHeXxS2zrx/ROF1
aaoeXAqr/a7Z0vOWVzGl1TmOCycK9Azvog1MJFLLV4B282VcV8u3BvsFEu7CnbHFduSx2+iScQzy
xMaq/GFEubb1+fv2Wjb3ZE0X49nM+rWZxAKYZ4+ZZjv1NhlTwLYO+6rxBDRz8K+TamZLqTUqe274
qF9VjBjTTcpq+BYNzqUnITKwWzaPPMpi7LVTE2EA6iruUMIcH/At2PVR12W5J22gq5mxTyHPG2Kf
Cu1kCjkSq5307OM57sibqBdcVmaO6Ul7ylXvnhe27w/Ya3eFP3oMi1vQOW1lwsXl1sXImu5xLW1R
qchuO7BfgVwYqws56C4cAkZfZt3bNFXDu9UA+PMVQGwLMy78CBbWE4zaIMZtvslF58P+AhgJMHi5
TNx0CIeE2PiCBZJvl+/EVL7mXXEU/vBC5NkVstp7V0sA/MQyZY5buqjmKJjVhk69PvRZ/Yb1ab7E
hykvMCTzy1pWe9ATBKnKAmpHP8Uiv144KRkcXBH4Zb1oUHZCfGvFKfZKM7CmqH7IEjF/SZrCY8fu
TsiGCE9v1ND1RElVr2bevPjDfMUy79rrOaDaof3Wtw2IdROaBQdjyGkxgpoS09UC9WYjeVuPudOd
e4Grc7a9Wwtlwg7c+ddy1KJnWJeQwTIoFxTsC49teLagtFh8e77iMAPyzVSfZ6NGIN0dMwKJipvw
GDVk3m0OEjLoVHZBTmAOM4wHMEsXbSwOduLr9/UgsrcCvmMa5J4UGwgm7DlH8GcsiCZOO5U/z5Cm
Ti225b3nzrimmNFgihPVi6qr0iYRUeH9FZV7NMza+sqiGv6sWyaQ1XqLxKe5c75VMZ5XAMX6LRtp
hAVsbLxrDMTMBtzuZHrpfBqFjJ6qYXLS87rQv8HC9m6M2F7biIcYgW+3UhjWPa2L2EO7rHay66Ek
sM8/+iS1bL3eiV+bOXEQPNWW9poRYnYsnWgqQx0cl8CbteVcJp04dZw9N6aOMw9OmIOn7jqb9Xnc
0LTUt6zHxVtp5jcD1odhR1m1GAEZbeUlbzF7517M5c24zOoJjNJzV/GJmrwOFBPbf4bpkwwYUua7
qq1laADffDQjrTrIZnCg11B6iiCz9QaNBkVEQDRUvgXr5L5A9uI5WFvtOdKb6NI18/oqbnF/tLKb
jkaXNdtYaxZYOx7iICgLPL39SXvnd8ztwECyyHNl8MSVbCJiUmNP2/mkXbBXYMTttGZoySK6WGLX
2se5BulxNEHkBplfxMgcomVH8Nteg6p6gFx4OXqpEWQgROVpsPHea6TXE1w/01Rmys7gOcVkx2N8
jsIxUvaX3iOvCdWHNgXMD5HdIGz+VprtdPBKf76qojreL6CoTlNrtA/p4CkeIeB1goGsic1o6M0N
o8a6Z5LrglLhw+4c4tRl8JiAH/pCAmjWg7Iyxo1JS7bHqyfR2njaPbhNDq4qchnojW79tLRp89pa
dJEXyAsJibYaZdzHUTnhsqwFitQc7yX0evGFHI0lZ8eU2CbOlETbdMiJ9uhnvEebqTaT2u9V71r3
ox95EFsxE8Y89ovA6evizbfYYWz1PG32mdP7V+2fDCur8J4Q19CJ8lXtRLu+N+BtUJHE1b1td+0e
2byza4ZsuXMwEWEkRCzTA7RN1ao1mNvUo9aSfQBrtNjaDtEVPW/4taO5zza15G6Cg4LCTMTQTKf0
w0Mis13TwI/A/o0tNKbsoKu4DnkngIcgt3osJwhtQ/GlYc4TABzJNkLnvREJPBqfSqwg6WgdNhvF
qygJVRBJcmE7yz0NbR/UvTa8pb1zlWZ9e9OhITpSp9y2dkOqaH3FGunDrAglncu7Rvc/SpIt2cS/
g/XZa5UuDmO1mBcOxdLojRDXxA1+YSOcZuM4LQVUpLJm89WAgmApcGyly7NnQszAQZhtWlSM2ahD
kYz3Jlv5r1PK8DLNxpkSze/TFEKL292hTV4lG0k11seUAbp2W4neEbdalrwLKthbU7P6B8j9llp1
IavMaZa3mgRiIvR83BDkmm+XySruowKNK4KKZaua3jtB+KbDXsbl2gf8oAeggBHTgw91zx47M6SP
LTR3hxH67agrrA4+0LNt7LbpnVT8EVLL/daYL/Wx1g6dnyYHr17oFmIQaww47fioyVy7EQsSWHJK
++XKzofkA5cX1NYEmk6CiGjdmw+gLxLnxjbbFiELxKxygovBYWy5e0WVMyXE9uQd8EyRaygWVFPE
aK7bOLRwwFEt1fEhGyPG5VE6JEHJG+wknD88e63mnPYmWkJPTpdFb2/mMXlxSftgbFRO2rGccyqI
wt23kQLtqwqR0WFBi6xnHq6p6d1BUCd5Sr2UhWQkLtR9kSyswNVSHNDztDtvhQlIR0BI7cdTjB15
PwLAu40b8yK3mxu3AXTNKKp51hmg3jXZjOzUTEnVms340m3IuEKgXm5Emhf7NhXyiNwh2qN1XEKQ
u9E1YArzMjYmc9eAjdg7uSJmMxXNbVpwey8mK28kn6DK5ulycJJb0iqMC7sftePIZuoymll96IjR
0tCN2Xrs+mQo7pYeoCF7mMOo9BHbuWYCVsfYSsVN/tmFw8eOtVLHuCyJp+QRRyIfWSn9O2Mes2eF
UsEM+2iQdjiOevfQgsOgfSjYTPEXFOJCYlC/IMJE3mI3L6fN5JboJVp/2cYGJ4K2GO5GxnAFUBu8
SMv2rwzN5m4D1DpcOGXigayttRdimXAKFznvVpTr8Daq5QR8ioY1tw4Z64ibZmgFbWQqb5Yx8kNO
OFDjztLv4lZfNo1bi01RutPXdoBKkiKhq1Y6dPOtrovq2ekdjIv9xDkUSEYMdrXOo4BvWU8TXux9
lbrZ/dDMmGaE48DYYIEyiSW7TFKEXIOg+FH9rJ8WrQO/3NZ2sRL8GxK1oiQU+lzxfE55f+MG0RH9
h72+ljjQCDG/LpDn3LcSOjldaue9FNwY525km4OOqr4E3Klj25vnB29xsPerSfsKHmTedChbvhu9
67242pwesa9ND/9VOQVRx0xNsSgY8frp6kDxRdbBQe+1QQT1hvx4PP+XEumSMuhwAjL4hoPe+GUw
S3+6qlP3Kk1UtEFMK6kWklvazvTKmIz55j8fvT1U5JEWn2duWHLeq5oYdxn3/7hM3tsKEFv/yz+1
/6iu3oqP7vMfWgeB//q7un/8+WWi+rZv/dsP/wc5L3OyW/XRzncfncr7f/wfvvN//uT/6xf/Z9r2
MNcff//be6XKfv3bZFKVPwziVhXG/z6+e8zat6T8+Ok7Pt66/u9/s/U/iFlih7mOxcA0rnuD8WP9
imn+YazrTZ+NCQZvEjf+NbpzzD/4CvY4MAx88b+pO7PlWo01W7/KeQEcQNLlLczJbNT30rohJC2J
HpK+efr62K5Tx8uusqvq7uxwOOwdy0KzIcn8xxjf+GV0Z/0mmDQjMmxKOdWo8n8yuvt1Ku9yzOKU
QUeZIOWIuPVnEaVkQc7MoZ0wv5vyDFHAOjMu+6da5P/0KmQbeYk0Q2D+/nVY7abKK1OFXVWj70xj
upH3xxko8T9INL/KG9uL2Ybvroeui3sFXtuvl+FUSGDfSUb0jHrwodjUQVTG2hFvYHqmmLB70gC7
X9S5kf1jundTyf/fPP73ayMBkJ0hD6fDgfr12iX53UIv6nFXx5zfPoCieSuKUONhsQT3WK77Hq/f
fMAeX8w715Pxc2+0xlvF4CfasYcHswWFvJiDWHPxtZetTisIaYkEsfEP387b33+pP1Za/vXTII6N
tYKL4LL5i1gBF3XEza2POyMR/X0HKhJfrAVv6R8Ewc0q8+tbYmMXYfTMJ+5ymT99HCQIvGkTZHaQ
h3t2qMKc7RuzL5vpyoOO39IPMFCw85pISn6d/+mL9Ni6mQ7mBv4i6rkpNn9wswx9nxmNyLyd22nO
DpeYe8GZvg3//q38y6fu4eqlm3VzTHEjyz9dpRELHl+jwQzoZh1pcg7uoy3UM5SP17+/0vaTfnkz
N8nOgS9joqwyY9x+kz+8HnuRqkQFMnZQ6jlWEPnhgDkyVfXmWbsocpvo/t9f8S9fE5Yqvstis0IB
ELC3j/cPV0yHASKOk5GP4th/xBiDD8iptX+wn/zlS/Kvq8CIQJhE1vhXY+EfrmITOaHZlqsIXUX3
GZjlkEEn5985FQhNzbMAIvv7c+z35f8/uQH+6Zp/+mLSdmIt1so1Ta/ZtpBg9I28+VSl47z0Xk4Q
OHbd89+/m3+9JksSr5WENbg+BNBf300oVC2GBICiHESj85it/a0h1vmcazUbLwJQHCKpyJiif7gJ
//q9cXTLoQmGYy26zZ/XxJgpDV2m0DuxBBf3I3jGdyy9js/y6w7+CHvnH2rz/nJLsALyP4NzrEBp
/nPTVg2lvCsa295RqapuDKkatRv0MiOb4WXa6e/f1a1Z7dcbA6skbj0uJC1i1bb9Z9sBsHnsS00+
ohkzGz+QRM6qs8q0fn3J+pYaiJgXSQEaeL3qYPZMwn0TyHdBCNmRR9toG+N9LmbdxjJMtKM906Hg
xUQD3EULmVY3LhMNkHT+PCuovdiBaB41Wjty9hXixnhgWUPpXNxuFsdh2ASLsSWOxcRhSNugpPFH
3bQdRcIXNH0b1XlaOWm8eDSON2Dfi6BbxYnkmDT2gsoInlugKMxjlsi5/7DSZmZo7i1TfTmhvThH
fBuSdiUn0j6NtuQISopHvdbkY+wTY8iVKJCNzcS3CbZWkBTpqg1ivbaN3TLS0+uPrRwPadEuFBKW
WLd9Uaghv8p0SYsMI6DYPMSand1S6EmWcXVNb7ylXjkRIRAk9QqVVNNCdqK2ClHmLe/ScgkZ+0W7
Bb4MAhc3nm4Z4ujEevcc6bhdGbjEkPe3A/USf7I6WrO1V2ZM5DeIoq7hrVWTmU8dKHzXeur1mZ5M
VS/UC5k4voA6A3VD8WKUQJKILdzzMqP4HCQHGcMH1wrONjZJzlysGFOO5kzGd28hozDxAtd1JxWo
jYO+GPIHk8F+UChEI8qQjsLtUnFQzJ7xMPG4MO6sBuglzk+6bg5rY8FD4LhDQnmvybyfAJ7K1QyT
eRy1yymZOa9rGiHAR7cGwUt8KqY+g8cEXWV13zvQnwyaGBAaqEC5NY2uAgvckDsKIO7wz1FLGGE3
YNVhxp1VxkuWabimIgJ8F13H504Z8qqp7jKCPvbIvKwG6ZIBYsdyPzbPXtSaOuG1PpXBTDolv7Yx
2S8hA5eIIjQegD7qR0EDWa+chxZ36exHRCvqC9Z1NhulYgYHJrczkVbayn5vQSXVQUP4BVuTotng
tel76ysCa7kEJUjVjYdRlGlgljrs4Dmbm2eAdtojs/U5D4UgTgCAewsDYV02iFbHGeZwsuVTtnmY
tW+++eSPnBoWqS+6KHqmCaSht8MBMYZbcoa/tYLVbXZpFFNJutqIHfPYq7tqMAiw0FcQNTvyMEQY
CW8N4uBSQPNSF1XLD8k1JKy4M2H6a4SEP0RMVPA6zeqNuW86C/NjL6dgOhsgvPjrmrhTME2R8VNq
AzUD8NGXma8XLOyA6/SfdmmiStGiwMOoswicEyZpl5omOMF5mc8uX45pYkgr7KCGq3ARHpFNZPh1
uFFsrHCxJTDx9/rCffNYauRU73kIZmmIDJcMTLNFc71EEiwWNLHybYgn/VUbm+zGw0djHYZ0JgyI
fyJP6Z0vphlvn2Z6T6YQ+plbV39jNrfEHF0186Hq4lX+yE1Q/WGTQO1JAmBjrfzBXKBMbgVJczTC
0ahWfk6p5x2CkYrsJoE5Y5XQV/WpfTGIxHW3wh3a7gLi4/AwithOTnrdmhy1hx5/MrJ+zkM5pOja
RDwxiy3iV2Gvu1T41vOwNZfOvG3i1O3uJ7c2rSbAMg/zp1wbgPhMB/L2Z5bnxvyoNWlWHbk3qwJd
rbO8L7iOaRQSZ4CLag4RGY5h0WY4gtO0agEQNHe8rclcX+K1tIqQuUQ/4wSmm4uRKQQuD0dtsBgO
XDHd7vI7lARaTo1I5fdsovXnZLV62JqeIoDpgpTb6dghz55j6G91acxfzlAs3xW7AHGw2ya5UbOX
qluqpZoPFCz1w67FdGfmSoJ9jBvvSR96+1lve1BLrhtv2QrWRbgcrnefFVL7qWS9vnYTeeLdwhEx
2ytypO6Z9HdzIHfWjDtXZwPpt7pN9joWMXCzhWKro1AM2DXy7LuKOO0aeBSWjSHQ63reUeIEAlYR
dOAtnE0C08qL1CVOp/bRzWNWrJHqrRwvwmrtMTVPDhFhu3ye9IllFYQ7Zeo9hoJu59U25GK7GIev
SZKgDkzZas9xk5u3ABY14QNuLOJd1woTLhsaTmg2tejPhDfHoxcDi6YDpOZuj3qvOOJ1wGiAmaB5
m3IPggoex+EVOzZYr9IiG7VT2TJfD5Za73DS0tA4JES//Nh2Es1XMTDTPRWGROMMUNl1QPi//sKB
CRAZWmgKr71j8NYwJ+92hW0xHB1hk+qHQseCAMshQ5nC8dA+TnoP1tqALvK+fbSf5P0EGywm8KAV
NF4pwb50Sg+LnQ9Xk4s4EUDFsJCTKtFT0tbFtzrsIxfD1JK8Ljavnyk2QRYmyZOOS29uGziNeUs4
MGZkfbtqa9Pu+q5fvONIx4/uR9JqeIK7Ci9Yv6baR4vLjzi0VktjNyZT4uzzRVQ/ehP1+JpSxJzs
m8Uz5FFfRkvzS2qprqppMAzSeB60Yj0T0dEljfsFIJt+8wpLaRyIylafzlY9GuZDpknIgbH7DXqs
1XYRLRXMFZ3K4hNFzdnboBaiw4wOpHj4LjeRN6GhNa5ENpHLAiGwxsP4YpLq68Iqkva4s4Fp5r6H
uEcwumfL7GerYSehYU+qDCigiDK6UOr0dm5JVcOwqY33LgZciOST6njh85wGL3PVvPcCR/ZrrfdM
ufKpNlUQWbN4WidDW/hkDWBbKyG9dw24N5oTzvDcn7FyL36fzoRmnbabEVqwEoetTNv7OHPXZMfZ
RQ2Bl8t6OlQT+nygFFb+nW2btJXijCUo2pn9EHCHNGdE9HLZt8bW7GSx5flIWRTvPR7O8GJRyFd/
9CaQwG2VJx3Wzbnv9yTTWDYNmikAiHh4s8POWvX+NGq9WwaDl1tvhTcS/szhW+MxgGo57LsIzqcf
QXrhAa4G6ozd3OyOMyrFI0GpTKfUohhImjEwmHcyXZV+PcVNBZ9b5Xyqed8n9y77Um1HbaPaDObt
QpiQZqq9aLFYhnTSjR+ZN1KVEiM3QV5xMoL0To8RhEZ5R6NdK1klZXoluiD5mTy+zgQBj2NPHhRO
MygqQXhGGacUjj17SJUTJNyUqLcisagzTMqS6pEJTtd9RH1HfyawxKBVEgJ6Vvg4V9+bLSjimpmI
m0bRIXTQJyd2jq4giLgX2Yb+SY0ufZkgFr+35pR5e2KFnruzxtT9jspMOX4noiQJRpbp79Gu5INT
DPKsT4qY+Nyp9hkeVP7cm7FQrCZQN0CKlsahlx1NRLV0oe3HteOowBqW9plB/MAz3h3Ux1wjaVVA
b5+6VpHpw9uhjm7d86JbldpOkNsepYIupG5MRJb0dmtpEYibc6e6q2YQwUEjoHOSojOaF2i5Ci7q
rFfnWnNWGlcHA8wM/brus5bg1/XBBHstvQDQM/Yb4m1T61v2pjbjDdwjnQn81kL4S7jTcHbvXPoX
Bx/8v3thlhyQoFka4grQrk1gF5+Zi1Rr2EswuhyFfQLzWCX6Xqd+07PhQpxJLRALNAgfP8BOtPID
tXDVFVak9bVlh5ftxYy4i59HsqEzGXgzjl6b6YQyWr1ES0T+pazL8pqPs0HmzJCnA5MqmTun7xa6
BKoW2WQsyoeeetsH01yqJ55AJe1KUx99kWdtEDzTZaDAEqkMoTBvNb5ri3ftRT0luOBt4me5NkAX
YixZMmCLPX+OSVldW2Lezhx8sKMPoGAr3QUuwwY4nu2BvWLisWpRWnxSXkrzGIRVCr2UowmEE3c2
XzRrsBFhUJ9idscZb/4I2/1kM+2npIgN693KCtnylRjrLKTGKHpYrIGHCETQ2F8Wy2zodxnUt8H/
TXaFjooPssTj6DuJaG+mLOJIMLsS41fTrRMdUL0khGtCAnZr6oX9Ylg1Z5/OnWip3u31NEhnZ3pD
RlKrL6vGviK2Iii86ab6AbVdY3GmHIVzBmJc6zcR5X1nmi8oKJ9Zip5GSn4+PFmp+VhQw3dTIfwm
FyyR5Vu3CJxudNl4DzQkOJ6vzfXwo28dm3+MJ0HuerZRYus6evb4IuQny6zLF6lvHsU+ygxOAIPt
XjJWYBTZen36ZHDvgDtJhVX7mJIlnRNrxcJOGEl3fVcBevOjke8kGzDL+i67sar9wWjjc594EBDo
CKr7oOLv8V50ChArmSwWVN3k5LofJQ72vTGOq3VcjRqQDlWJMFxz1dfYbTjL+iMmNgpmZ6vgGOTO
pR6sSL4b1jehULPz5i0yY7vJAVb8GKGHGgJnXc3qbFMg+MbGxTJ3hp2pmzoCqoWBBV8imWhYr77J
VuACUxDiUUbrFZ1AE2yCO2xneonBeZjeRuwpj4AU6Jvg4VVdD/A1mmvmgpIVptXZfLTKLNlSYUSi
tZozKskr1Fh0cEp5ZuZCdfMjNUkW88okPN2k7AfqM7KJTlB78MpHAxvRoz7olDx6vScekjzOPd9A
21w4WrFr5HjeSce3liF9T6BqEEqSxYrNRXI+80qPNX2w+ar7aSShIA4Qn7+d2U7uOXkNSYhul/9o
7HT8Qn2aq5C0L8+mtmg1WlY6ONTMHy18X+yTcUFMPU3mToaadVMtAkRLM4KpB7Qz0FQWcWqFAE0n
YRlur/QLeM0IBCbDFABTpqZbt2JXS0cZ5UIFB4x8K5XMvlKqqzc6NXtgvzTMlbqw2MqdwO3Y3Psm
mZpL0ROLG4aCZEynu1pQ6ooTZ+I55rtplNrl2M792xjr6WbPYj0BUZP19wjb5JU8UiTQnk0j03e5
bRe8kQukm9DpVfTB/mCgfhd9jsOs5vB7ZHVMR53eckP4oLe8a9fN3QfNrrSnwS2a9ygqVh7tQL4f
6TrmOJNFNdhUrY2cB6IxxC5kSRnOVQkTVhzkCHiEsXTO2GLhVPLT7KzkVdm6Aoltpgz0iXX1xzin
3Q8C/Wqo7QBFQxKgsLU/cUplf9mabc7ryNl2HNTUl485H3RJz69tHwGdWA2+FUlERu/j/mKr/9sl
EL8uUCUIppsLydsjS+pK5xPuOS2IcS7dT05O2JwOv9Hyl8pu7oHIk18vLAE9sbFLvBnxSoXCzh0s
isWXJmYHCiewvSMKB8KRU9tSs1NnId5rUECUX2qjHR8GyDY3lqaZb7LfxHZTaeweWZidmDjBwHxJ
MUS5HMql1qjlRTvfDZTb0ElOjyBDhJYmFJgUUeq9Vwhd5g5xHT/CDJjqBWw0baNUeWL/wUaT4OsR
dnYzD57d7Jlikb1sZE+zZFOW8pQuvXR2LWiBAQ/1PD73Lq1BvtWPxvvABlXjGLSstPcCZKnPdLQb
IPMkaimubi0n3bWFubR0oUCI5HqvLqhsb/kTG4XGQ554ncCmEyFJwUye7Nbld6iElrwDuOcyFRBu
edF2staObT0nWw+AwxfLGgeuMC3K2/BIiWMfRbTy1mIKrEof7HafhhwJu6sUi255miCBEPAih0HF
PTxN6fcqWbDvNM20hm3aY0ixYtujV0rinI75+GjesxqcVk7Hd2WvW4wRXnWmVfRcVIlbUVM4954/
Ay1wAnJQ1NG51O8cqN1yHN9pgIywaEWmtzPLaX7iDl7tUGChvwNVYGfHljMUmZsyol2+tZU+4V1x
5i9ga4LA/LgsLBX9+mn1jn02DQcEStPFzqtNVdVLm5ntZ0w+hPpZK6GrSZ8n+4vxMcaL3opTzO5s
V5bQnczh5+TO0MfZqTdvsnIM/IWKTmg6CbwnHlu1i7eb7+lhHMf6DpFDd6+81lJPvSgjnGDI2bcF
Hp9XBhsRjR4acfd913QgF7qtbAgz3fbg12YPFrloDIydNv2AFJdyvPhciVqCSU/QMTsas0n5zfVi
ExrSYxWOXmx9iEyPHiiGb5OgdMkbXa0eJTEhyerlhysWMPQGuXtmDe0opmPe5kV6SyxzUDuo+PBy
hNu55jHtMYL5zob77yehKnu3RlWGwMX9e2uuJnfEkDvqu6InbyQWg+fKnyFwpAGoFaJp4DzH8knL
s/ppaRBzSC708yNxGQujm3DZNvQ2p9Dj6IKP4iYiz4DpKFOXVBKxnFvTKFkVRiQGBn+KFgDHbky2
QIw/LwcLaDqPbbwDu1jDnL4ZxoE9O4zOfWuIsV33RpS/Q2I3Yd5zEwL9Te16DGbleC96KQn0Aufk
mT7U8ciF62xhE98R7VlWz7OO9CCDV2jtJH6RGtOdYKA1hOrzpGbm1qWu9ROxoTV2BasB3ap4KraG
6CJ7SyHvscPsMijX2BLwc9bmmlMtWazjq4fHI8ZeZldswHVmT36McRmuyFzB67GjRr0AZKuhNOvG
Q1Z5fbR3hmTiw2R+FQxm1zyxYo7X5ujatCJx0iTrxAL9LYou/zDBubERgGAYH5aSc8/eosPrlUZ3
ArIDmVHoRFM6XNkN/Yr0upPJ3INaYnai1XbKz0O1hMOkW1F0spkBM+4qa40G3CVX+GE1Eb8KUTW3
stBwxDATiOitrQhN4frJbuWcmRZzu8o8xiIfZWgZY3mNp7rsaM02IoD6VuQ9udkEV7ztROMFHeMr
/P99YXph7URdQgWtsZHJ3GHxQo5V0WWiV0MZ2DF0jHNWqvo1Ys7akGM3k29dkuILwY5gfJ+p0n20
EF350DJb+xH1NtnglTehDhWzv3jvTgXZclFLzDh0gn1OUoyQkujmetGxqEQ7NRr5UzrWdPnS3Y1g
1M1j6QY087lP45w3PPVZH+awEEb+idrMFCkj/aBR6VLY62Wd5zb8BtusflTLItgjpbpoPkZlEePr
G9hcPiuljG/r0daLE9Dw6UvYQ//TaKj29nnStAPFtcgyfqdNFIHi1TVuLEGxCFWhE458G8TgvGsa
SWWEydjiqmWd0FgXiZ64FtbpS+LG3YtOOccUWGxXTgKiQc/i0VqfsBIhRTVNxOBWc7zqJdMheO0i
ffFuMkfZ9wujnk+dWRgDJYK+H0lXc1SiciT1DsALemYchqu+6VSoaTaib+N65oEhfLsT5hFVu1Bn
oOMeVK2hgTuoFLvUntntl5Srxvo0aOWlBnAyCvqB8kCiwkb2ga+hnrmf6orxPmw13FtQzcjsyjQn
1ZsJltmFLeIYTH0PR4WDG5x6PNB1f6yF4541and+ZjZhXNZRxANWTXjm+xKwohHSjWFXQcXMvGHL
GxnpxcIAzaR73E3fMJ7zZeHIBqsdUyl3MWGU/gbc4PJjhl7BWU8AMCK4NOAEY4y/JQRQa+kX0Zf2
MVGm9WVWKxXwmerm66IRJC11WlfBWKZbJ0hDruNeJDSa+pG1dlAFl2Rk5hHztQBCGKX46NEzF3/h
pJ2dkNnsm0n0I6mwSYyMOyZGi3un9RgR4OBbzT17BwWWyOS5ya+STHFA74F8nMoyjgI6jbbmafaM
zoVy2tTeDZJS1FPfefY1uAv91ti+22yxeODuml4ZzGQLCIEISiUeSSyK9uU0Fz2aETw97UZopYl1
EYAvRY/5wh1dtLUJJgc6IfJZq0XeIUnQKbEsRxHLUwUxb69ogaIJAL4lYpZXt9khyhhqXNJix7Sw
N3k8XuUMRrVdzfht3ZXOWL2B2tW0gGAWNZ8Rp8079iNavWe7ye7LJWn8BA7A3lh6drSdqB2CNwZ3
Cg0RpASK24mo5rT3MHPaAY3FIAWXSDEBiQpmO6G5GjSODp6iOC6LaQOGQeRAHt9uFGoNNNxHZGjW
AdVjYuYV8F/Jbympkzj0dC+jg9ateyLlxVF95HB6ZdTE/2jSNFxWL5xiHYyqURSHCg2k3Y0yGi+G
XDkD3QSmdsPwhAqllD6POGh1EdWBJDX+Za1t2e1SNMGNMMTBOuySDgcqUPIWUh5JAFiMbbs8ct+W
2h78Hg/lYWVVCJWrRzdpIaxrvRb1x4gasAYzQxs3gJ2hONlFc47ou7IVCowicyhv7CAlEiNBlApl
pLSFNW6J7u0ikoTCmiTfVvGsFnTlCY6uOsdbEhhidkPOyYxxRkgy2pltsAtBYUz15FFnot1/pjrb
sVCJJeH7XeIEZ8DDVfObWgFtPbDZZ0pfM/YsL4AuIX+CocGhjq+/tkgocSwLgaVyYzbKeuGZCalE
KBI7QZU6ehci5xfZkYTVcGM4NiZbw4DDcA9kDRA+tkcGa3Hsjq94Ahgjr+hgRA3NwjPodsgA+u8K
ntJWmCI6ePuVGFzIdn82AkcvSsISldbfY1tKf3R1mjKXLZjX+vQUTazmKbvVwZblQ9lLeYXnZYmv
rNhSatvOJlrYIQvAcDAqJycEVFFwhQOas7uw1yEnm9QrUoGZLCIWI9OSvkFWktBTUhILB29Yvmmu
2+m7ejA1VPR1dN5aRcoD6SDVe7KjNYMJqteo2OLKxZscNZ2Sm45hhMr17Fsudf46pxjrINkWw6e0
B9X+5BSDGytM9NS23mpWq7IhYMAEuQnqHlMn4TgIEC9rYVE36xSzoQJJR/xyZjhWD/sW5g9DEbcq
Os4yWAp8dyZwhm6OnOjDv/DGb0zNCYtb1zJ5JQwTR49oEUnPmWpq3wmNsX5oZF5j36R0wzpMCcKM
z1mT6tFGRqsdECWyjrFGDQCjZJl6e73FvbSHAms9VFSkM/JateE0Sxd+ra1nxfOaQOfcYYiruwsP
xV/s5Wo0aUDxs1gfltQQoAcSj9s+a/QcqqJHLSZDe0cl57pFjNwRYI0ThrcAc3etxh8K82IQ2klN
trz12OyVwM06qrAZjQEzxm5sj00cmDFbrHcpKbV8VjFliafaSTCP4yxgcso+3VQc3yMPXliTAYnU
Xe6NbU5NoaYv24iR67iWjMLargKCqdwBvmYiHB4rdlVra2iAxE0CRhrOdJ6mYcZmUeYyhNKjkaiM
LQLETU6+kTlhQnSt0GRdm4iE63DibxWCMvU/blv5NkMR3riFxLtPWVy9LdOkDs68XZRxEWPqOdHQ
gsTMvEIt8BVthz97HlMPGoZkzoSaWMYAGriygmKx7JMVTb271/pmYMBYUdSyMxj2tkxydfILojP6
xc/BjTLwoFeru7Cr1psuNJu+lGCSvaIoZUgzeTZQua/WpYchnLmFEVYNjNPAoWJCHkzquUxq5YYY
Q3BCnzLnyIz5+9Ca6QEbosMP3zptnhQW7eyY0PRDK6nRyJapM9/L+dTkhfNJcFZ+Gk0/UeKBaYGa
s9HVaueKswM5L6KWDJ6k0l0YRgz5aUnM50J9exWcmxzmWkmtHxrAaWRgii18RhTY95ab3DBigsPF
HAUWu6Exr4uBKRZD9bxwfK2Zkq+deyq0ONXvIKfk9gnWQm8deJrrTpi2+Af2M7GThA2PjbS75bzM
SyMWbOVX5lv6QSApJjdzm1pyn1huo15NHorVrdBkoxERw/sRMLpgCihSp/lfGJz/e+7l/98IBHKj
B2zmr//axgz4vx7rP7qY/+M/+t3JbBq/YRmll9BDWXMNXeIY/Hcns/6bbljMvHAkM5HFnPwfTmZL
/LY5FoXucEQkIAVp4P90JEYSnNHGb5gaN6qewdjW2lh3/9fD/e8mPuzf/6Wpj9z6n6xnpuFSvYBR
y2FDSgr3z4bTIqNYfnXyKsCi0BJiUuuZZor41LC/QZBjuwk2IKkwOsVLrTNj7Ipn11Y/47r4MS7i
TJD2PSNusYeWvu7VogjB16NgQkKEi+iduJvHmRVFUrZYmN17nM5TuCAY1MayYMSEU6Q10w2VufSa
VNHz5FLH6eg0Y3TlHdDI9Jh4DIMmCuQWKAWQaowbprhYDMBoMReZ2HgZjEVS86GdzjWNcjCaaOXR
kqc57b+ozGMCwuoIKgX71gYd2UVD5zL3xCOspRhqnST6MOSEW7O5JlZ2Obv5q+kaZ2ss44vYasSu
L4eTocqYYX1+GZn2EAyOujd1szxUuJWYH87FcVqL67VrzFOkFReuW196tFy5uIqv0tS+GxYeSiv2
KnCXRDJYfsMmz24ybSn2owCURjrgFiaPdrYI0A3tcsxGxtO4wqqDzMq9l3cHl0KOwGw6bCixoBHX
ee47ncZHyRmawAXaeZDJGS1IiAdwkdeNGgNp1fe6pIt7oEURt3K7tqd0npEjxInT++Wo/6v+8HJT
p8mA4G9DJC8zjsqZeizyiD/ZuE+yK5kgExNZ0K5xa1A5YzrGQZak/Anq2MhjR2pPq6vFsop9Rokf
DLCUsnJ+mSn+zNs5SNz1oJYexmmVmKekUd4u62AcJdEDFCaIKhx6YZkLYjL5roLd6mNy3WcJBQIl
uvHCjobNw4nH/dGsmmNjO1cU04dQNg+V29SMBXPytHl3oRp47mRBAhhc0tda9t18Gq9QZVxsNzi8
8AsFaBih2blfHF07lO2tYyQfODOK0h9Sl6PG8MmZ4TKTOUs2eBo/B6CnyvxgNR5/jh4F3WRciaJ+
zJoxC/CkvLNX+CFpuF28pguXobpci/JZ6/Lb0hluGjjbcBoeI3xUEYDbnBgrkDFCn0jmgAMOqUIg
TjNQspPlfdBqcMB6ZZF6NrVAN6qKdlJG6QTiCNbqx8jo74GTnnThXIp6PjnYDf2RXBNxTl34isBX
yPfnOarca51i5Z03wM3ytnKIqb5EVYpB1jRHZB1sBXq1p+6YSY5ZAZUf5K7kwI6JptwrK35QVR7G
qt67S/QyLWvMW9F/UBvKdjH5tEzteYGEdhaxhVnS+gTb/t5S7x6byaers9XQZvvRbN3ic3DSBxvo
8uwal8JeLkWZ+mSAjmaMBL0s9ILa6SFjCNpWit7x+U5qdo+OIS/rYn5Kmuwubmh0qsVDY8Z3ytDu
UzrdYol80uCxkk71aGbkYKPcoMtwOTg6xiKrkC+bl4gS72uri95XBrXBKpq71qt3KoJ+iMq9Zpwh
9AwjmqYfkZ1Gv5L2MVL1T7cvTpn306QqHGW4fsB7ce4i5KY+tuJd2w5j6FUsEjlNLnbvEHed2ipw
SuvTQ6M5uXQnhGp+Fnp8EcUUG5clbzDOAsorzEf+hYnM4O4XYN4TWHu+olGAQfO6dC14s01DUwAL
TqNpZ8MZQgTQ4qaB/X5yWjt06uGxWbsncypvRhS0oJ27Q14bFE/ofbmju8Y+MJoC8qGSJ1xdOwcq
apPLlxQPN2WjV6MLLtkb0yMnqnwnnWdZPSXeU0k1Z8AAkNbiZNlpk7gbU4IIjEKv6JL3y9l8ztsW
Q0G0o1j6s17agLE2MLil4XxELPLY9bO5Nwon6GMGznN6rWeQ+COLWSXbjwsO3TTYYP0cmG8Kbl0/
m9YdgPkn261uXZubbVgz7hJTJRy/CTmYHeLDMLwBx7inMiQg/nHESn0LDOIFLWbYRcJuQW0wrQck
cfJK6zpZRBaodfwJ5goMTVwKJnbZ3TCPP8o63ujbcvv8vKd2qjC7srOmh88OHLt8n5JUQHlo7+pG
D0vMpAjqLLlMD16mgX/rrBjttqrTY6/JDyDyUMlmcZ706palAD1Sm17oZV0fxjl57qzqA4vHJSL3
J9vC27gsXlnOT22kn4pRrkjjuU/gHkvccDQH7DjUI5ygn3M3p7zd+MbCQi0DVe+MVmyH8VYDgjxA
yzsDtv3QHFxjpHcMnwDjDj/h1WJ6nxuIZTdyItjLVjxXTknrpwPnJkICnieLJxPIfCOW3xMJjRAt
c2CVN4A1VCnlEK4zXtZN/GPGW0md6Hm1CGpy9PZ5uAE8k+7nOo8XkEluUgGGh45DFapxVj7FNzz8
4+qlMrImdOL0NhXLc6lrX6NB94ec+pO1GPf9FjVtHRcJzAVInF9ZdX9bIjtSq3DPjIUqGW+8tugR
6Kn4wiQ2X2DDSREH3WM9GXjz0qnbl7M89q5DOpbz8ZRiqYNA+NPNzFs+zicWrvaSkvFjjlwVcLJS
+JyGe3fC/OBp2IuIU8FZcYgLD/MXmIgHtH8axLTxAl37mkdHjmMYDYlO030LfrzsO1A5Zh2m2nJX
tDSnTEA2Q6vObw3POpfKu0vrHBrOOgCdH4sCsY+TZTrFH93MTHCUDMKs/JN8zzmREdNIbIpX7GiY
YVCexCnZfZmAS1PR3jExnJY9nHm6Z9P6PlXlq4HezsMdZBBNvAHOavqxnHbvGeN1uW27+uHSLJhu
kXPXpDjWK0idpBLfnKn2WutdjB6d97Skc2/h67Ys6s5EDPRzMAfjKv039s5kOW4lS9OvUlZ7pGFy
B7CNeWBwpihqA6NECfPggGN8+v4gKruumFVKu8tuq5UyrygGAoC7n/Off6hfJK1JN8dr2oMNROSj
FuZ1poN9rAdF8sY84mw0sz20u6GYdvnkkXAZ6KMAoV9b2fwlkf7XyYLt4kUdcYzCvJm8dB/U80sV
8pykhesHlg+Q1lMeSfaKu3d8dqbxjMkk9MCgv3dsuCDYsO0hUTOMmFpe55JEkbZw1y7ZBdAyOvyD
qqLfl4xGmECLV8eZ841OhgvUcOIlpMDmx4GL7pP+6PawRQDon4RfHCdVflP43Kxhwl1UBHBjFYNe
NzpB1FwOO0vH+F6I7NFIzCtbhESbBrDS8LZhRDwmahtVkLBjs4FSFuXproF/QMeM5FwL9wo4FdCm
ZddIrdPUNyGssOh5GFW3myeFe65YpCT2wqlmuLaLBSkSIhrsVRWrNcEAEE9ShhhldV169qtVl/Wq
4SwgXUlfs8+de6e/YicnZNJOLpj4viILJ78H+skKBp+xRh5Igw0t3oxgl2lt7IoMn/0sHcUWhd2N
hMawzYX/pO3pXnbJC24XFwyXrto2ffU6T68aj74a+kO/tWOVQfyEnjcFUJGkqikFwnxaAwqSAx15
32unk1v2xQT54wTQbK1clR46V11UHZqrth9uDNtJN4Ny7vTIxmyVcPWakemno8/+CBrQGcYDg9f9
NOpzYTunqFrm7J3zVmOVdiYw6mGu/SfozdvG8GHAu8EaOgeIT70jB2oXyzoj+bWodmg9WVqGt81J
B0CJUTnrocxGJocejD0TEC6YhpdJR+sOF6IVIdHwoE0iuEN2fE3aQCInsslzkmYAhymSSesJmvQ1
G7srEEK9cix/2AAFXEuPi2jT1F07cTvj2FAeMM/n/FbdHW8fg6PQftOqegrDEqCNIAvCBWH96bU7
zY++T6JwmqtHOOf1wmM9t/b0GdIzzQ9U3VUzTo922FyNqfMIrncDk4FA8+7MO1zwWIdHyydRKrXE
1zboL9pModEa42lJZZ/EcHZj5xhJF1qaTqm4iFKaUgoqt+pu+9wDdy4MbB0UfA2K4bnOIbykwU0k
dAE3oz8PZZWt7ZkXciKCnVGA2Bj4Uq2zLDwII7hlvgn6H/0IGULsBagZQdCfGMWVKOYrcVLF8JwR
O4nvWvGlM7KtaIIjtHL/yvRxUmRY1Z2yWF67QZpvuXsr9qJdlKWXWokDZdcW2uDnyhvZdcy6O4Ko
6gM0v34nDbM7qDpg8GHG4hgLtmuos91h6jTVONvqiZheE2F+PpycpjzNYnwKFZohp3VXKgleexxt
ML3SFLhBu0Gvd6oZHxFl3Bo7hP85ZYo5rQQhZpBXeVVbHZwI/Mp28GDxEB+mz21e27TG4hZjXWCx
Nt0u1oEw+ttnRxdXdpUsrsjnhFD5bVhhvl3L7BUvkZS77/lr6JK7sYHiaAYNZWAP+copG+aYcsm+
ICxENRjTgCXjO8Cc0RoU0+c4/WrZ8XyGtncqBHO0XrEljo6xJ9+h2Zs4gq5DSTsKgf4aIPg2jsWr
Fjh2JmjYtYE2TjXVbgHymBGumkHceYzGs9nHU6ml3tL8EpfXwlAohPDitpjBI/qF3xJjFJEK8tck
zYzs0YwUyRPL9ZvtezcEmtFfNADe/tS8EcFXr40Zj6by2+Tkz9Jpil3jFDuX2poOFgLYtAxyNPgV
YeSz9SW20FX5cc0wiqEBLyIJQoyE8ys7sF4taHLr0OJfEX5lgrvED3qGadRoBkBz7m9khu0b4xwa
iGCrrNQC00s2tbyafONzSkQ6haDOLQBESxARVj7OehlSEYUiIYc6kbeyllCQpH/zq+08AWD2lCAO
sh99W2MoBv1lZUHcPcR9di+dG4KAmHMunCXbazbF1B7rGny7ghVtknNh+GKX4GREhJw8B0uYumU3
n8sI2ikIAZtiJ6etRObFie7eafPzOKjwaNcuds8E5xBKLMsOnxRfPWPhlMDDnD8pT1LFTJeQ3Tsc
sNlhhLULPefGLsRC3t3DnzmO1XBXZhjcYW52jdDqDCf7YgrnoinBYgnttGoeme89BFn1yRqsQxvD
yhVWy9CHpJp4egRGALgN2lvMRywqEyhMlT2A6dsvYaWtFXLAhma3+5ym1wVUgaYg6SOK2+xgy+mt
md2TIsh751KBhcPSxsP8yequW5kittakOdlrUY/rHDdVGuPy1AcpPist3gtA+GC+YXKCNoUtxDfH
fh7YEPtZ3SX9FO/7KP98LmRwqeri0vfWyRzxCzP78CZu+vwIW/dU8jlNMTlrNBDfcfi5qk2fMUyx
N2q6aVOoK49BPwI7DPOSz3PxqrpbUb+6ATxnnZVMd/sdHKMDm6i57lpcBxMrPBb6um06FIBhdT92
HVaYpL1tQFsfJsczzubQaWgmeGWrvqfW98zryXMf0W0+EYpTog6Cm0wIg3VYKGgMQHKnehMzLHy8
q6+bxCMpqRv2XVMfTGld1zihWWF/gPjziO9zsyunV5GKV0953jEbf6T5eExBEkjZXYji87VAWkGs
xJvFFT27mHKipv9cqrk6dDp7qwixXfn91F9PE3NuEprXtozRUilIrzpJ7S3ZsTFPnARxSHVE9MSg
dbDfDCnd9VB1xt4C53PGkmsnWhRKbmL/aJa58KgpdFxbh3sbitwFs0/jhB4nPUvt4PuD8SVjoSzb
uCGTw7YTDz/B1L/lW/v/J7YMWetPuPKlKvX38nvU/IYt//xHv3Bl8x+OsDEiACNGc+vZoMfvuLLl
/wMlAq4Uwn/Hj3/DlYVAYbyojQm3dQWC6r/iythM0PRLtP8A1X8HV+bnPyiMF19zIG1U8DRqjvxo
bmsIA5iUBMp1DgWByMaqYRgJicTF0yAeAYRHXY9fXOxK7G3XT3CG8ZzPkViXuY4O+O+nEjB5hOpe
ILbYlpEvKVdhj25TSI/JZs4nE57OnFmrgv39LcMFkgINUmROfhJCwiEXrGCFe9/a1W7z3XNHm+me
EXg7rGjExvfCBq5BGBMPpaKhv3FLN0USScBcuXKtdHrK8eZahYlaXG8UvkV7jCXhF/VEB6zdoXae
CmYqip2iwzvTnGeGcdPYfJksoEkXlgyuqq3XPjmuChLMQSv4/sQJwtJya6RX67xAT20KLOXwuhZ1
DagL/JQ6hnNXOa77XUIpMdaW21QMVY2Ero+Ze7GZCXR90aMGQQkczRgwTD2v3sAic4l8EKK+Qk6f
nXyTfveaUZjt78FY4oPT5JDIA8IizYM72dFjzpT7lFDtocHByQsbscwprjPEGrgUcbtfcMYVzy2s
HL2aYK2dPdp+UD9yoUeiw8DVt4j1ttZg19C0U4D/dW0WgNvuYPe3KJuBr+Dt9k8Kbg2JkdE0EUmA
fx/7S9im9Juez5eoIdf8yDrhXkYxZjeYBjlfobU53b4o/AUArMhd21RdETSXKSqsk417Jd1F3pHR
WFj5Ygsy3lUuFnTbch6Lo51ZCKd7BGMGPVLT3pbVuFMB3Fmec5xdoXhMnhXuvbiHalNsu9B0MDrp
JE6dSUCspso1CqtCBPce9smfeMFRFXe9DFFcGPjcbo1wSVfAY7YONroBDbsGzW1uZ93MZ7pYfxEo
VTByGQMq/2h4tfWJ7DE8eXuB+WSOvwcWlEKhOYlC+gFK+eiVfJQu3RjtYD25Eo82oqNdaotRk+WU
07FWq6yHb7pmg/cEhIcAPQq6vubFBN4FhNHdeIkyg2Ya82PYA1mV6Xuy8sLLkE4mn0HYAhQmPy7g
KzNXPsIgBASiYJQBjKkZSYrhd9ktpzRjBN8bmZnzDlXu2kf1i6TDblyM/aLKaFYx4D7aAoOtZFEJ
y2sfbR3NIeLvGzftK2Nbj0Pf4J5gIr4jwrM6zmbdXwKjjU6CHejg2UZKflWllxiqDGnqCYuy+thW
Ho6+oiBcbx2UkUNBbPapWKEwvkwhvOooUOOdR9NLaMew2MxNiUtpVMSteVckuH4dcYocr/B9gz0V
lyZ1la2Y8j1i3LCQEGyv/+WZ8r9H1H9awlocYP7n4eexzb//R/XjPy6vvzk//fp37+eUgfOS5dIc
E06zHAamzZnzflDxV75DYRqg2CWjyiID6P9OQIX7D5fJJJZAtuNifGfjYPHrpOKvFkK3wFyFSoZQ
ib81AV1sS/7LIka4nmmaATYqvu/RIOO987vFSANrz54XoLrw0vCgw1d0mTl6E+LgdMXczqOvZUgJ
o7SGMveXu/XfWKp8COz5+eEWTjgOZ7XDVzE/+NOYthEU9uCEcI+adF0NjdUeEW8j3iL4/dgqM3eY
5ygxsVRQhUKZsKAp01i3vpPF64pcEgZ1JL4sDNj8rAf+I6Pez/1URJs4jpV55s7am5rJNBT4LLxN
rGL8NiCqHWFsApkU6Dm3USP0c2PaFHM+RCEE1Yn9llg9xF06kD7eoQqkrDQSu9oyWantTdZMV2EY
B3fFVCRfaHAwk4sM2L3IOYfxUxZme+372UskyWqhAWLHJmR78YILFMS4xvaqH5O2xMUXQ+C+39b/
XZH/aQVy8fr5n1fkdUU7zHr89v2tKpPXv/ISfv3bX9Wj8w/TYfQcsMJIL6SA/OeitAlNoF6zAhMT
I0rIxTrmn9EIi78aZjhY/8EzYyGzVv5ZPZqwEmwXxzZ4C1CJxd8pHr1g8fX5r0Xp2Xi3BTjUWCxw
0yZwYVm0f/E3YkSu7FiTDWxAJfAP5hQzip3s7wkWutH0OY04+9J2gpbtf7Ha+jNhSkcpB/k6G8a0
L+PmTURFvaIkuCUeQhSrVpL37WAYMDGBhIvw4uABDkpq7f3QurOmdgOZ5pYFi2ypdm+qQcc/RAkS
2jRETeFGlmDdYo7tdZX/cBzcIOq8Dbe5GSQPWnvVzRyfzOzYTlmBga3AE7Tg1EpnBN9LwjkVzn2l
mm1Mfmrm43gt05to1ATYEKRrjRWpxhAvL/GUBBcCNpeOq+f4MjmCdQmm33xSxXyB0X2xYMHt50mu
khJDGVmui8Sb6AxLZ4uXDmzBqpI3QsT2xYumvVlmR2TxzC7CY9fkT5rQr33r2uskwdIV2eo6pGVF
OhClN22lIFjT+xVUt33YwHrT9RWsravCq95Aft6UbxxqQbVMrOWzR5xz4SfWI4Wxs+sin7zS0n1w
LEKRsZJZTUVj7PJxeG4UGE80PxKr8B22Y39l5KgJK+9lLryTKMZo56T2WwlBKbUgZY2TcVcm4bkq
gx41O5h3WYMAhEUeXEcoMCHglemuq5PNUH8PG1xG6h+V2ezQvbbfSaMyN6T1jIAN6jLzj628iB8d
6cqV40J89zpBWESjaOzt8s0r0DPLIfXuYzt/jJv7HA0aVN8QrhdUiYdkRNCWB+2jZzuv4KQIx9Ld
SLgjMg0utbBgrOACS64qg6uVwMZ54ZOAI9iaXJfZ3fSTxjao6K1tCIWQS4U3bMNfiJucuVWabZ0K
HJM4BbWqvSJYJ2Zu7ceB4nOEOLSMhNTWNg369JJC2VSQ5Mch/oIlNioqwqmZpni3woi2Y9T7Z8M3
iCtQgCx8YbgFs72yHWLxeuahm6KCNAyo8hW44ThYc3vIajRoCdK/ab7pqImBr/r9pCD3Rl14GFKI
h3L01giD2jUcCkZFWPuadvW18kp/g8KMIcVcohMvUAWu7T6UL7bfvnixUeE5HER0Q2TodPtwRFTl
3aVt+zxwBKxQoML6685T6Ox5zTeNCbPH9dJH6ToT6yPHOIToQUhEqMYjYbgvBhpL/q9LlqDxYKXE
3a6wnxnB9jPNPMbmCSAjuBXVDTmqLxWU0zCoib/Fcem5y+wNUvAtUWVHDAxJYYDvfi3i+Y7YnukA
9Tq8SZsDpQkVZzcfpzJZoNoCiKn6DuMXJSXPY+sRXeE4wZcIk1KTlWsJUOQkeRF9wibF+IJCFPhY
mmRBc9ZvMr3A9e44HaQ31QchvOHWIYBiX6Gn24Cp5XtEIw95KdH0ofyL40M5ShMGq/fDnZ1LYFfR
dZbOrzBrvOu4FsE6JEg1izixCXZdy6jZuAu0DDEyJKQ4sh2QdHgcKeno992sFqshZtVl5WZXLV7B
6ElYYsEYbLLIOdItuXRI3TfFnLJzUQLWjUCcoaBLE6+6wtmFkC27/oZlL2SBrtWr3PyOQ9epi+Nb
5LnuIZtwlrXH1wB5/DYpcpDW3rwBFNi4lnHGDx+9S4GKBxoPjS+1S8kwxbD2pJN/wfuP6Zk9Y8nn
+BqEn1Ar2ybXIs0ZJ7rt8Oyn81U6YOTbzTDBcLU6jaH67Izx3pwNCBzpdN/jS7QNMuMgMShf8V+T
c1nZe19CgJrI8IVIYVz5OTI5ofDQDLz5i5kRh+h4X6aiOI8mAXtNUUIvEsWASHR6sRKPuOTxKsqN
Htf+8Rt5nXi7Y0xP6+i78wV9EJhgDo+oqcQBJdFt0jGXdlo2elwZHxd+xICley2/RDXTkZgW+OLJ
vTcbn0fYxut4nA/KGFex2b76ClWA6h9HlAm4KD3jc9JvTTW+TF1/SRMYO1MO4T1S+DAawSXyoLDl
bmmcDF+jNWUAPfYl2jc1JFtRluW3qgedDweUIVicvZIpF6/9YL7zWtLcPQvrA2X9sBhInUNV2pvK
s78RR+6sZPRpiKb0wtRjJAQhK3b4YjyXEgi7GsNb2T8aInJPHb3sKsSO/xTWEq+FXOlbf4gf3CKW
OwJmSLQJonIhW/MUmfGg9wq2pctRKKW6caHZVeNXhkoMxiKMyQMQIM97Kcua4OOkkzsfr09t9sEa
VtbGMJNrJvq3kGXJDpA/oloxgJSwHMrAPSUp73MAqLLJ0t5de3X/rU4msUqQ4a0NM36KPG3tlZTf
phbzSsy+3QfTHNUdphwtwny85VaW9qNjphXJGogYnnKdkBlRkma4lPlMgtGFNMubFrhx/clCM3GB
9gOQbBr4uyWFupZh1txTqhvXUZGIY9XTgUaDH//AuSy/0pJMAWKayvgM6bfdw/z2PqNuAyiXoPBX
FmE9uyKe4ufaJpYmUDXezfPsfA1w+LrKOUYoKTIksNPI2+rgdkUSJDes7J4j9PSvjTIA4Z0gZBAi
u1Mbj+Z2xDrm3u8rTaqEicmTSQLJobXT/D6bQ/vGN4zklPfA9T9ZXnkjDl2i612QmDiBOTHMgcDH
dsLsaL5dH9EjTmuoxOxWnNyiaG900djnGZ6bEYT6LVuYcWNaqEc88Dq8mnjmIUmbqZyGjSrT4c6M
sPoezCL8hsw4RODru9ZRLQzAVCszQsDRlhdziOuzkzXt1hXKvAHLiE8Rq5p9vWn0rUBmfjFbQjnK
PN+J7lVAjgwjVGIQBjUD2yq+QVzU3YypL7Jto+DEbETTNHfDGEDVWkYCY2djhj/HmJGl0h2uF+Rq
ZWQhUSVzEp0MmFzBCrc4GKkpElgQP1FtuzyRnzXW9Tdxpl4RbkBenfQA3ccmDR338L2OJugGUNCG
dJPLUt7LhTqLOZG6TzpKOpox8ZIpmwBYdsUWQrgx7zHdhhMam3LNsD/0snMIo8IJ4WaxObevPSk1
e4JpvgFuro1JbgZS4j0YVogh82Ope/2EKhNUbyBDafiSFvnZmLAIk/lwtJshvem6Qmw8yGmUZBA6
a/HzxoIRFuY+tIla0o15VcX4/cyxfVp8xFZDAyTWpgQq6erOI3HwXOfz1s3be4SAawfIausvA56c
UwL9xLAf0vwNybO97kYvf5pCArcJjkXCAddMz3Gx7QrQRoJidxUBZFVklTtV29UNkoNLVfgHX7pP
KkOxQW2lHsZh2Ga9vAvi84Av+HYOkYMILA3aEtqAy3ANZ6d6ByvtVkGBMRtEUxl16BBuVMJCToy8
WreOUT1B3lvDg1+79nTsEnxyTTRHeZ3sQyO5HyImwuBu4w7HuFORhJ/mGX8Nr9YGXBNZnLyxI1+x
q4K7MeqKrbTDvZuZW2QPnxzZMFQa2CvrGBHUqiunzzQVnzmkzyiHxg2WZgfb/6GkCG48m0iFkenl
duBnX2nWF0ybUwLO0oYx/6aR+lukrPnUBY9jFl2h39wVjoR3MLZ4DRmIZBIBq2kktbpAPDgzkWXY
PJI2tU6oBfM22NDX3drjXG5MWpqiUosx1cnTHgwxFSbfgwGZEJqRi9LL4aI/WbEyrhw/u6C7mrfd
otNIo4sAm279JXcTap/OrrB3PTl4Ra7nJeeINJGHYPHEC/RpUnQZkNI2pRWciDPifDT1ZPXf846x
5zCOX7JGJXvXnM8W3BaqMYy7fF6jThPqS6gEMpkCz75RlLCqqb05u4wIPhWLmIF5i2C6GTkY+BXG
mFP3w9QpS3ndku0KDHpDAm7BJI3LDPSOPODkGRmHc9VMCsT+Z7/8t8CD/9d0Cs4fJQrr1/L17Tco
YPn5X+gcnunScXzTt/BE/4Wz/ULnFmnBP1t/3/kH8BxiBGZHaA7M3wUJEj0CQB7DQv7ib7X+ko/4
S+cPgACh3bMsxAgOWIfnIHz4a+df4JZfl64fPVuEmSLAqecWbesW2MHH1iEryRcnFok3WH2FWDyP
LrwJOy9H/ILw+vrUJxI8jzFI4isGtljDAjB32g7LahupESh8sSFbOMONA4EIwxHd+UGD72OInvcg
AdRaXkJpK8LmahK8lhCpyKswZssjhkCwI+Mh57oiEzWFuY2MwY7pqSPinllIqgjt/kTeeJ2BlHm2
6d05QxHRRmasFu+twUW9enKtcLm60jCXXyibyuSjx5i4NlxrJepkjw2wiFAwQh4P8WVxMoo4prmh
Ni1O4BnPrn1GCJErdphsC0blUYmN6RuiUKsbdrMeqsWkhsxraHoq9LE6OCiVGH1/5Y95yU3ALi3k
/7lplfJpSlAYJXtVW8Q3rxqlRtfY5yNsDzoNSGX8CMbWCV87xoldff0LQvXfoKALmPNfYM/yyD0G
jhiGoWZBRu99eORNpoXMwes/zQ4WWN7REW44Dyc4ThD6MC+spI63Nk4603BE9DvX84OhM7xnD1YR
Cpkd/nw54Fu/Xw7AsgWY5QhfYAoVfLicRMTaDsYxfGrBjXk1xtSMsFux5EB4LJsVg5Fkz3SJEJY7
wybpqb8ak468ofWfr8P63fya+8L8FrNFF3SCPBB/QcD/uhRmKK94ubTek1dl5F1c901b9ukeYzri
kO9gQxJcQ6/O+wgmY2ezwtPIUD36tU0y+e4w7TiWlz/6YQoG8IquFtq68VJUOwbpoNSCX7Gm7KLs
MlaY3F7wsLXk3Z+/xe9O2nwJucyUkUs7JpsE+ODvX0Jg9aq0qKen0VYp3A9JmAm30e2GKpj2sdPC
Zj4FJAxUVF5//mjrpz34b2+WZwW+g5E9u4oNnPkB20dW4nYxU84niQJjCh+7vsg8tdOtVDzD0EFq
35+8BC839M5VU6T22jTaPlCXchYILa9relRWREwXxkqFjxLPA+yYylrei8iIG71pYsuDS8d80qbM
RDS/bCdDH1f8TuqGyQOFsWaPEp7BcR+8hAW0zPq+Jp+GVYxXQ44lDppbww12Ts57Dc26RvCqoGVX
5EwesHNhhH6aRqQ3FIJO3bHvQDLtuKKCHAL+gZEky54UGqPk4ZsBrxO2GlhNEMeXeIQpQJZT3bK2
yVqb+Dv//bdg6Lz8alOjn0eo48I49PbodAv+o08Bt3y9sVy+M+Ux656yRvHhbkVDFH8LE07/6dwS
oTcg9YearvAPxvBC7QiMYKfezug/bBIic7RCG6tG7D2VqyYoFnK1tnzYR8cpgtANOlQnGY+krL2o
D+/qDO8B47V63yBzL1I8vFHhOFq/9JZmHLp1ppL7/WxmPh7UV3lq45pxSEO7WqQGs8FqYIOde82P
DnW+XLXvouTnXUuj3nhwe73samCdy3UyXR+Mh7JueVc3lfCiGC/dyW4Kazflg9liOdPJXAQ4/iId
I3YXf1r1Vaba4DH9+lXRErwC9vq+o446qsb7ojDbYasQJfXRHpLhqO3HrlLLw8VQEZ/rZ90PjEkI
ZhusNIQkWS7v2aCZeHdn7BXICcSKyo64pX9eGz9Vfb8vDemy9jiCOGpZHB+WRixDE8cDSsOqcxNM
ysJ5Dghl+rXnGapZ0ChJrBkvzQDAwh9VqQau7tePOAmOA2rjMC8y7oh+Xw5rp7LJ2cV8z2uGB2jQ
Jr4EXd4gcdkHsb2ssprKTu5x3sIfDvdppxHuQ2qNIqGhM4O2rsSDrqBvzPfmiKns/TCmYpRXypsn
02LkbCPp787O+wFqO63ILqSSRXzA+/+xHHN5v6v3t91CENVY1ylG4VyWcHtjokIGkOU9aCahWuO2
tqrcRPxftjTO8fOv047wqYlvTOBgSpuiiBYc1Nqop5LnwfGY8l1JR4lCvY7cNDIJUk3jDjuhqPOb
9psp8K22D5YWNmesY81djdFJrlUrTyJzozDYgtLNJWmMwioducvwAeR2i9qYmZP9+Ul/IOK4cIAI
NPZM9r+FFGS6H550XbjOYjKWPXhyRs69K8J+yhiLl7yc9hqkY7lFoesWKUxF3G/A4nwrjS0BPd8Z
2JWxyTET92+ebku0D4eahItCDsG/FnpzAvCRTEnzBDd+4MvPKDn5A0p92AaosnpR37P5+hX7NS6e
4/AtyAPMgfcjASmx8W0yIfAVF0YoHalp9lDBkV2XhBlwumAKrMHHVBOmrnchykG6ZNGlVZuc/3xz
PxzRvmULUik8GFVMxQgq+nBvRzEYXW0r+8HC9AYDn6Qf5whTrYzaVqU4AqdCEchhDHqo982ERa/9
+Ocr+FCtcAWsYwswDiLYspg/FgnMb8SATekDbn+ZJ54HcxwXj6rAIlV1n3lOBmUnlo3mWaNTWZ6u
5xUIL/5NYsa/XgdGRUJyAa5gaPfxToBzkIurVP3wvjeimFo2ZFY+x/5Oh+bIYxlydB4sCFY95YiO
i6Xu/fPt+FBu0MUw1sQFQ5LQLlz748ueosNrYum0PJDWqIpFZBwYSEkxUyvp0CX6kjY7A8zjPX75
80f/yx3gg6l0PNfkVeAufKgb56lq4NzMpLATql2Xt2wWHsdJHwYGf/zafJwSZW91dOK+nz6FoSXy
6t/cAUrn3wtYn7gPwqJIv7J5PXmmH17KIferNgMzeagAEVjbzvsCi9OSp3fINfEQjD2zqmG5/Spi
UCKWQ39F4ng6AHnj2oN81MriZcvODJPaEO8ijrxYi+VAcGvx8zu9/2KHQjJuj0M+QWZaE/EgGn+F
vtfApS0xjKpLb7Bv0pWxNbHuDOyj78ZYX55tLCrYiIfQleorZKKlcGg8LBMbdOKLUd59FPjLW1yb
TZdOJzok4hRXNXZB0tylsbmYjibv7ZhmZLMUQnIYlpPqfftPe96+r1CVliKnhS+Utle9GJ0k3GeW
uRwaFk57DlbebKIi2Nl9O1dLvGbDGYPrv8sZ/34CMmEEt2TGpzLN32Ugq1ysW5G7N5yhTtEm7kwr
JFv4Gd/4PLsuFx71eAlzKJzoI9OI77gTjqanuWrqYkbZpacwNJNd6IdhH6wGkPIexYZfjikKtRzy
uGbMIY36aVE3c9IStc7D3tFPZlzCzJCXS6jea5YBTj4GXhjjefG0ZsNP+LvZ1ux4+6Fyl/OqxlWZ
S0lAn7mw3BfMUI7Sb2J+GQYRMT9iv7eqBquLn/z1DyyWNS9KyZlLM0nNttzgEPNmfjXVf0KNWMQW
JRXUzsZBPQIkPxYHDvqlsioHygVq0XoM+AMb/uWNaku5FFp6lDnnKW5RS61hCeiYBDO8t6LWaOBq
s3bH2G4arHa4V/HOKcopQrRf4uWR959HoLYpOhPBjOUgAYkp0OsW6JV6xETMMWc7jHj18EOF3s/q
HaMR7pGRVlU6wHPJoP3Bles1zZQBZy67SDIqsLbz3pfGrOXM/qTnzCH7dRXGRe8bV8UcNYlEBdlO
ijCwBAv9+EdBP4CjIDQLJ2jv3By5HBmNyzRd7dLSnb3oUPgl2jwGl3gsueIT0q25VycDpwKGVzle
9RTZCHgdE5lvW0TzWVZYldTXRTiNwfTAipnR9G0wOw4DhmC5TJby1XbVnJAPRyvLePN9PZme1txP
1BwFdvRp71R8T8o0x5abKXHgpyPRbJZG4Vd38+t5W0QKUB6V7+WUK7zlt/w6lUk2WHbugHQfbsl7
Cf03d08ftwTTcjhNTVsEH1s1lSuLqIUqvn8/P0AMKO0cvtF4J4ax5/Ry5RBz7QwrUbusKq9nbf/5
Gv7l8PAx6BIiWLgnPCp/2eH/wjpRiUewPLkbdyYZDkytzUpml6mkmfhklA69zq4M4pxj7c8f6/5O
lebU4NOo0+Ch+RDBoNH8/rl+PZtGhVDowXOCeZ6+otcokSP2tPtKo8cWHQIoD/QqM1Z51aEPvE2j
OOAJ5mnE/dr1phB0VhqFIS7sxVy0g3t0YZV65p632ElfaSyXvWBOBl1XN0FPJC3+WGaNtfVxaBJB
JeVEYeYjz5k9I7fvpA3P+AGDt2WlisyYQF3CsnPbXdh09lJUD7TeBMO8149RH48Ulb8uq53agGMf
NeSyI+SGETTNAyYeNiHAiCIVhiJW2eKwvGrKoHUXHRkVfept09mfGT8bSWk24b85n3/exr+0PCBh
cvFMEZTDAf/b/gBFpLIYRBJoTL9wifYj8pGDhJBYXJzr0dgOLtSK9mKpGAP4tQVi7lVbtrxsEucg
C/U8PwWx0cDeIGWWRbUtVO75BKNH8FAD5mwChe4mngnLTlA8zqGGsE22Rn/PnKjhAaoUi+Zhb9du
g0FBFHv1kthCR42XRMIJUTub3EFhZ/6bVs/93eCFaugnwZGXi1PMgVH14fWypBqGCLuh+6CcpdW8
pqPbUE4nTduxrJzK4kNXyBzRwuzLZLKX51i5s9VsmInZ/iNTMKw1kNuIBRCwzJb1UNPa8gMVPF+P
SJgJE3mMrj2csPAteP/FLtFCaXPSnTW6wzYwGl62lcxMtrGzF+CQlWxjHVEmHmWId0C6K/pWcbN1
aSyHvuWQ9+x+V56B8vNszQlXEtX1GDebNgHJGv4PZ+e1HDmyJO0nghlUQtyWIouqyekejriBNc+Z
A601nv7/ooDZf1hcI3f3qq0VCwUkMiPcPdzvpmqc0+yoa2nDlK4xctgH+yoyjQl3uJoUrT5+mSoL
fPQWIAXbs5NLkWPgy9b6PfnICBMoLFK4iHmWp1x1wXL57l1s6Ce2yNwpvmjGrvsF+myH6pRXXicW
/AO6nbRT7Adz779YNpLK6neAE3wuiDYL2dKkNOSQjJJBcTcmEzPPrzDF6x0OwFlnCdDyS7fyoUov
a440NGreCy9btryqdUtleM9lCZhRNvCJ9ElsvZ9vcf/N5zKsYvg+YkNbMSD5fodT1Uh6DIqoF93W
+Fy7agUuH81SjiEi4NhW3EwZ/Nnnn2u8FxKy9oVN8OUbk+IHmnq1pWdRXEzNuCwvA1MvTAWYXZ1b
JBisXQHnQGSWd2Xuuq52ZBRzqhSsPa0x/gQJ4dG469d24uLWFhFKPmNEQbn5O0iON479Fx2UIe/h
P/cnkyEaOAPMIh1CDzkN398kf9LzPrat6GUKvJ5m3ENJKLto47Ten5RaSegfMDoLGvyqW6CxfRHO
U/Iv2myGM85bxxdUOJdV+wjT86Q4WFaFt9KhqVy50Z/f2yvY3jNN2k2lo95Gn20CmL+/XMTJiTfh
2vNMlvrERuLEKFyg+FBx8bvqcj7HY41znTJ7M0eNSBAyB3hK1Brt3+cX82GBIQ/yPOyrZFXr7jWH
INUYozDB8ILVfcy7pPe21LAWo2p8Vust1BEtLOzy+vnnGh/vAtp2mk5Gh3m1PqArfjiFS9PY7DQu
4wjnohkE5S6KqQ4Yqe6UoLTMaPaDJyV+VKYvW2kbtpYcGOSyBFRdozdL/6LICueyN+Azr2oH5w8P
92cpnskt6+MnI4yWDsf6KS+pz+wSlUH8n8+/lPqwEi0UCa48W8bKBZ95/2jRq+KHPiRkuq/At1/h
6/6tN2qSeI6xuzh45gxgxhDQBWEMKc7Ohdl2Ffo3KH30J+1Y8226xkQntxtoD7OSdQwq+MtSMYev
4RXZOxa+Rl0LQoA2c/JNRiudSYc9dnMUtD25K7aTIhHsEMN0vw4Wsc/aca3JzFEJFh7bkRA0DdjZ
5Rcwh/aPaPEcBQTsMmE04VmkV5l142ixrbBPKBx9KI7EZjBVcNfXQ6d9X8ous7u37XEsmLvT3yw9
3sNAnVgyWHSJtlEypeOEmZE1p2GF/wEyc1bzBtlnU8QReOjh4kqPFrXiTHlgBlSur/YdNY83tNNe
ji9xhWtioZ3DXK8QK+BzRNOxdwcjRmX8+XP8cNpAxzIoBn5OYPXHtengOb7Ybtq9ENIlb+hSAnC/
oZHEdnQH4i730DWI7TsTQqG+3Hw/fry8FAjJlSASQCLvVxG1VpzAplQvG2Jsm4XO+ZL2Hu6LOF0J
k2ir1OIqsjDhoX/x9WUC8v2Gqtj1HYeBIpuC4sO7GXVE5BpLPTyHTijNa5JRvwFFW2Gf9HsUJIvI
IXsq3v6e1AhBa0wSGnitsE0s6d22FlgzR4FnSa6Slhu5mLAlxUq9bF3TXPqspaBVje6i2cY9lphL
dfnUbWURvidUUhMi71G3GFEXpAn6eteT8doZs4tYEyiAXYNY0LiIcu2LHfLDRuUAuVoWuJTQ9MY1
sT5lDnlacOTP2xZF1yeZVVvhboEK1G8oKtnDHKdgpnk/O1ExvYyIvr7qs64LUtuRIVMPZs41Pdu8
JjYDY8pUOGfTj7zotFBhDZvzGWPaZ2zVPmlI58/fgw8QuO1KBeAqW8hIGZl9vxJHTTlhGfThj8gO
YqIqDR0S1NrhP9hqlIxl5A8/MZzNCWhouwDXYmYLa0LFUx0oiHG3Cl7sq5fzQ9cHN8otkHoQCubj
kdVikI2EFnk6ajbZSWYEVBz3KVQl5e9aoI1wcdNLpfXck3zSpUBaLucMx5qdPqpoHuXkBQriNjqL
AsQgJVCe3rpR5qGVL69uggqwuiEn1jR/qUnv1PN9m+XCaq8FaE3tzFvYkt0xvWz0YWy1sswdZlw7
/Eh9Ko9d1A74tPi5w7Gwq/COdh9qv+j0mQlGF9lky2AJr3btxhix3hZ9nNMsD2N9gZMaX+pZw84N
Ls/rNenppxUj/fxxX9cCvPRw9+geDCoCGdR6/7T7zmB2Ejrm+9bAE7fSDacyxkXgBAIwi2duxev9
VUH0/tRUwqaR227orG422w81iFnNmAm65fQ8a7o/VX8VASRX9goHlafIc/5rqOd5LQr/GUYPrP1u
b2NGlwQK13Et3iMCRj7g/va0mF7JkfpMzB5qlV0KwGxhfa+qihwyFaGyKm9zsxNYMFU66ydEkpyo
faB6+aViyoF/GEAf88QsvZm07yuuMxjEa/LvLjwp07ojv1GGTg/PU7Yd50/H7C3+LGGXodsD9ZX+
se9sP4jubYrRxLoj52PSibUZfPlRHI0Ll+HBQqDfb+G/8ARK+n54HY04WSaioJYq6XCoBUEMdvF6
oVrUyxcjv0z+cxDqbvYUESQEgIwRMgA4ITsLVNsuBRaa0NBPVuvzmSu/WsAfNcFJNaHvZ78W640Y
6Yqm+Tecw0hV35tG1+vWNwhycqbu8qR18NgjwlDZ9b0ztXDDLyGoMl+gsOu6tVHqMAlUHHCkEiVI
5NMwFTuDdKh4up1Jm+RrMbwcOfmtIonPxmOhciAx9zalSxYfLTUNXHVkBnWfPoSQqTywRTBU/RxR
BizBc2Y7sZEwYm5nwbLvKFtBrqNsBHvFGXi0nD+DDHNJ+xgTYwlNloJGcSRtzyBdUgBEbFXsuggw
/bzIAJgFd8Cei3Rso+pY45hlWU+93nkYdDB8GAIAWZjVIcbQmlCuD9VzgdzJ8LMxDyhoO3nkGnM5
dPZeOyY1uTNgydYBPxCNJ89WL4VEqRAybktIo1LiwZioBUmVDrrZnhnzhYNsoiMTxTU30TaqlhXa
EneVa7dpMIf84cYTTY1u6AGj6ZTd0y16CYizQ9hLfOejPpgIE/ClD4HWb9I5Hnr3qUI2P0U/osDM
2+bVxEGZT69Aw7kbFTM/43yGrGVlnuOqlvWeebb83WDNvs2cQtUZD1uRgrCCkulx6hK8ich6m5jU
Nu3Wib8leNtzjZgWVvzXL97nyxH0/5s/3meXLYu32mLqlZfouuTm01EDTVn5jOM0CBHuViZGADuc
V0ImempG2Ckdrc6BxGAkR8QYm2rDW/VZc9QbeNPjoU2aJmy4U4U1SYuoU7zw9zFg6ZBdZznkrx02
YBpxCFR8rc8k6GGLBiBXHuhwSNBlzilC23Geqlbn7g7wfkIjtbUcCJv+DT8RwNFJBRxDMRsy+/2y
KvYUP4J/Fw0tQl8MdeLJqDGlbhCF7ioI8fAmHLUUshQiB3OuHX2DBRXhBXPGf8NRQVDzrGuFPtgI
/DopMsj2XdmA6wGpx0UVuEdI6rHq7jPDsHKMH9f/ODOmoHlEuLNi831dDy4+WB4DqvyiLLtDR4rB
4Eii41rGhVaFwQQ++irHurHUWPUIada/i5DyckkrE7QJb0wvEHGNWpoAiX6VIlbboZWvEKgUCfEH
XCWTucJyIAGOy/y+kZ2Y0BtnluJxqyHbJUSUzLBC3gumxt6JKeU3x0Fiz+qs/KGDo9nqx00UkigS
JernxF6UgW/r3ApJZdazEHE0OVYTHNQAooWFKpwB/33TtgRr8VoXk8VD3Ai8TWFkVpRLnPs6FAnz
TVGAOG/X6bWT/NEaIJLFEfH/kpXnIqWAcfH2u/AGPktuRgy9aOgW7j5/E8DCrk82kBo2RGai4bN1
Gvr3x7cddRhfoJ/5VoTY41VHTiavwOnNIlXYPragEdwiSEXZdJYMDulpe5v9MqpyDBtbNjNcILw6
JYa20vu+f8C1XytOgaMS/i93bgJpZq65YOyhiZbXFjUGpReALMgXyn/RHY5zI58g7CGOAzKigh7G
z+XPfDsQJsIIEmFtqpJBJ3vfalSRpBr2II4IrPpGfojDoCI+W2kbGfQ6Zkcxltt5yo+q2UdAJgqM
FqiDEvpeUH1EhaLeQxllUSoRSiDghTbqAEF00RfxGY0W15jovO3feFPg2XcFffL8YLo+gth7pjwa
9vJsyC4SN3K05n7fhlOAID6diIWITr2J2xXGTKqVXWRkCGV5sSBj0+/ViDj2vJaBU54KdR+LQKWE
ckOrs5z6JszL/LjxB0zfSUk397hWcP7yGKr7tW6tbF2+vpo0kUF4eePE5d1A1rVdHpohp68otdSL
RvJBGFNa+vtwyaW4JeZCakUnJSj+0dYrrLKZbWAqaIawvqBhG1bZ1ENKbdkaGPO658TBIANFwcSw
JPkLU11EByDszL8tsDzy57uEME4e1XbBbk1kD6qExhMZbotWks/UcXSTG2e2gcuQHeMmDSVsVM6B
vVdR2mv4IyZWGPbflF6g1b3xRhIlzJNJcjzg8Zjagn3H7hRyXfN683qGWDm50zhlpmDvokGMtZMZ
Z7Mg7aU7A9t1PX9H7HXYj36IB9ZYhc3ZTEiHOEcokznjq6Xv+QAW5cQt1TU74X+z+deUBriAwJ0P
FSQtobWxHmpN89o4lSBw24HmWQNzzPezS1xDemuUbJPm7XYzEabYCyaiUEpLd+Lt9njXGXuSamD7
76betxIex1/a8T6HcC2/BW4Dte9nplAdlutUXNfk5cIXdpNgzLhGOW71y0xqqcMMy6WJcYl+4Aax
X7LEtt+U2cJg9oF2V556Z0/xhNztIuHZiJSUjKAQT2bTI/MN+z2jqqLT4AGffq8A0xjujJTZCDfl
mKJgKLWyLqx7xdBJhH/hypJtL6MeF+5ACnwdGlp1KGdd3pdwfWCTY8siWztRjO38JL1t+kxwS1xv
L2uNWGL7PM5Jm3v3pr04QzhjXRJeDqbtwMiGURgE5oJVexoynQ3pBNAbk9PQRqSRf4fAMBg/qUGY
Z+eoVcgVysP2jdXYVMxITv2E+vGpLAvZkmgGGSXdl07fF2/ZZRsZeS3ZDzgGqomZmBjD7T4jLDXE
XP4+qzjAphsX/54ZPYCeR+ldZWp2XR0yZOaD/9TRj7Amu0HJ80o8p4aDH1eASJtrkU/5irVIW+5B
OSIlGnlMr3q3GKnkbaxczTDoAjpv7B9xpoqNFShRYGaDDQWaqfBr2alneCWe8aZBTpte9h6NAXC2
Nk5W0RZsd2/ptJavzKyf3p+XqvWeUWIozA9H3HZwwk5sQXbHS8mRB2Cj4DQMRRrUGm5R4xGFKzsa
T/S5wcAoUq41cZHi1mx6SfWdtNWF/5AaJsrRY9r3odvf/Y1cgw5y3WQOyRuZBk0lL/RKTjBNLhuT
VTD1copzZ/J/2mljsjuZqc9YeeeQGspgWdu63FUG/AYHN/jtNSOZLdAsBhPHZgFuYlyuiY3sueKf
0ZISBXJ5lwcvduBfcQ+WFcwkENYnWPR78gWRzxJ89EdjUsWTKrsq0t0FDh0nZpVFDX9aEegpSz/R
OYlObky7GxJXq8dRf65VjyrXSydBSNO5ztkKQr4tW8ja2Tfx4FfpvUNJVhfPgb/IhlXjQ84VTfRO
/N1WmW2kjcaM85DvSxw9Mo84ALKbzhGlHE9ou558PdPMC1E4BZpdWb9sz6vP0NggROsTmxaJjlCT
DTuCkZSxiQS5eoe/MJHX3eMmFstCq5ZtclWQDVUkC3QsGiqeX0q/rjVMGGvEq3+Fow6IFMRCXkWD
BZAxXaCrqCFdiWWzohAtTRFrmu35cpPZ+vkdeVrlMD5g4rs0yW010fJgJuw6gEF74q6Scbxxolxe
umqITVZDKLT4W0ZrWL/N/lJ6AVrRy2uyfcHOg29i1eg4vCO1xB+WX1pkD/XbtsUAYPMCWH4iANh2
XOJiKp+MZMjm7m87dt6PDl95lSQQii0FCNkJ8haZsaZz+YODwLR4HmxCNaPDwIgdr52xki1ZZsnn
VFMh/Rsz83K/m4JpVQ6IpZT6ZWOu4yYQPoKZTZGFbs0jpg3S4ytCM6jUQ8YH+F3pUDjwmie5nP69
18oxsFGJ6boDLhfssLngSfPKbi52f1l1rotH2g4rA4D6k8ksM5uD6kfRJ24EaGJiNYl2cbLBvsxV
/JFPjEnDS9edvKJZFjGDfHadbOBNzW0l/9uB3V9e4ynAl+vcsmvq052Jygfdyva9t0W03YztzVZ2
KYx3u1Jk3uQSjPF377xtwj5hgfhPdxRiJOiFIzg+ZQyeqSEm2CZCsrNJWjhow7gWf0WvFg7uWYGZ
lff43GkunnRNnuIRSecWjH+BxrJZkvlJ8rtNkY3v5582f0gtu8Ip9RBYVntMGY4J3F3RKQE6QruX
TlhxeABKeEBgsun2mcd/C3p5NGYI6PpnK/ROvVvyRvHL4LkjH8Kqbuhb7TIoOv9xjOtEoIzCsviJ
jcrkFxzCELGBgdrB9NMaELH+KdJSvpjlTZeFozwuEaaKy+2snl7rgFwmq7GqSMjz/TXrY4FsrMYT
yKZdJlm5K4JAAdHymw0zCFdEqGowNmj2fRwLTNXZgaCHn/cT190ElCosAHgzdjUmL/cVGBhlTVMU
xFM9jTHHTLnD6G5KuoOVcmvemEKRldOa44K795IMiZXcr+vu86t4z0TAfCO+FpsnEy02JliWQJb/
UBYR6wntHvrLU5iVootd2VEd7/8JKp6TiQp7Zf+ZDf6a9n+P/fPxmPLw5aHCUTuYH5DJYdCwTSdW
5sksbOHn+tp2udMbBQBIRd0VxrnOZZBCvNb77mVv+B9QpqZ51eABM6BZRrFsWyxy6xqfRWDiUpip
hGaUBZ0/Zh2tNy7zMRgHyd193uLedhyqkgyCI5kBPKgorqQvh74R6dHWg6MfDNzkGdaZ8hcLO4Jr
0KYFqQgbk4toFc8EUSv2Gs32z74koXUgAryQBm3TjcbAik5+DIGj5q9ohw93HZmHD0vugH/xKjpX
/JerR5pja6356Fk5e8S2X6YRWwC95oUfT6ZBys5i3aXzlRlH/CVvxecr8D0ozhKApIdr0B0dh0+q
g6v3gPx2xg9UMDxGahKd/TRQWnOsXJrAZSThQ6IrRxnC+fyDP7yAJEs5hkVrByxugHG9X/omPgt9
5Nv9o1qrLLcBTkvvNwq3t2v0DFsBOMS9H9l/hWuz9vllXH9/0VZwpGNs7IDOf1Ar9KMxtGE+Zo9M
H62oZeTwGICwsby45wVhqOBQ4AHHifj5JxvvR1qhXkXQgbQfKhZWAL+593egHmJik4dAe4jyVnCD
zA1odo8kUlYNQXU15+4bWk+hRaYVdOi9Wg5hXlo5yu3AJRvRqJIEPfvn13a9RBm84F4oXmnfgDS5
lk047YIMgGTvhw1WUau4sut9mrR1iY4FKXcvGxuUO45UDup/skldVsI/IVATqhiximkYkLVo9a43
SUcmMm2T2I4hxQNnv90TJJeD/sscdrXdH3qjc/WfWYoNOOHKWL4bP2vcr8gu8msGYYChQ9d3kls1
ZJFlfqHQuV7KjmHapMw7JrSlwpjs6kFyzAwI9n338e+huHWhVhqlE5AUUSnLqxcrmgOGVJE0GUuO
TdAXFyEWvf9gtaFvTfLidM/lVUYR9UHSRCkwCJo7PyZNmXE2S5Sn1zz6Awmhr+E0aU60w7+UMb6X
ZaUAtuHm2EE7nu1SGED7qXPVXKU31VLr5X/IQQrJONcMppkwhGmNAamF11OiMws9a8KIl6GHxnvE
QZ19GGgTJsdGssUd36r3OmcPZy5Pd0VouqGlZTgNHbr5Aoy3fkMHgUDsb73GtqfXDCXxI/uRSU0s
wb1BjSm1TckM86H2sIEboWEZyF5YD55HFbptFk4G7vQ9ZLKJiHgG+4hbOoIxY2iAG3dKqj2jF+ks
o2f6QP58yDeI+j6/SS2C6SjhvVZWcmbikogvGEZkaXXAq7LturuGeJHRPoKCRPrr5y+cuPW9f3qM
CvHOIcgFycLE62ofxqs2skeYwscNJa7Wr0/pR0N8x2GkBx5zoGPmw+I1kEIMrK1S7O3gqteR1DTp
5RjTl1SU+4vdiXRwnYHbvnYOLVX+qk9mqGPIUntO8BUJec1BMvaPvIPdgwkkRELX74PFyDkAsN48
0AxWioCVMIys4sQgEN3RNoO5TcsthSZDCIxy0o6uW140uKJg+uL+XldaDkmLJq+phYOhmBtebSJ6
oAMfsaYextzDuPY3SzVdlZ7RVdjad486m0LTRRid/26yibFgiV/1aT67EN81/2ly7RxDkoJKgdz2
7eLHrJSGB7mv5/1JD22154UNlVXEZGWgdafPv8N7eQT1GUoVh7EuhyExl1Lpqm4YZvRLLlTbg7to
XYMwoA1yKzxoE7hXRKjP/6E6cHXEqMqCTXZlXNu4umtwJqQ/JSp/2AjFrYKv1/ocH4GYZgFvHQ3y
9fMve/282MaUhGPiEU6R+qE+T4dahBtj9RBHictmmdN8O3/+/fmZi1D02fVbYd4CY2BI/PZ/+flI
wj1LXcpR27bU1TcvMgJEZs+I7rfRiJFNTXrqd1NbuaEQPpxrk8ngr1RKH24AjxnBE5MhTHLpHDHv
qwMH+NjB0qC9Q0l32QHtS5O9HX6h1gmyxvrL8VdRTdy6v31+A+QL/vPUXV02US5wsPgfD7WUODBG
UcP5PmGDlKCavvVO5IcHgDxcdKO1J7xw9PaLF9W8roqoBDkLfJRIVIasuavvnSprILu6bO6ZLIrq
/snFFH1+JVAywYRvJdMLzDKs3zqjEVab90baXfTy0rrEgZkI/k1YMo1r6yLUI24dZCEuTo2ZC9q1
sfV0AnJKwU3mrCEGsQjDvBksjsdml9gy8AWrKoqIz2/rdWWFPJaFjcgU7R3V/3WTE6igwtfTSO47
f8D3llPXjFN3hy1Ak9Y4jaWDSv6e/VIzNMlbzxDdQNaY8hA0fvGQr7cUj3tNBe7JVdEEXrciY9b5
odXNyb17kfPEIWI0QF+p7FYY8PMv//Hj2Llg7xiERBRLSfd+TSexUnCYi7rDlsQFKEtMQXvtDKtI
uvz66wZXXZllcI8BGlHe8CZ7Smeg5uoj2zaYap8a8W4TACeXecUJF9jltW9H4dpkjn7I7iPSAxRB
YIXT2tWT2XfkIZ0Ykg705t4m6xIodUMrt4EqFaJaB1vxGwDVKQtAmTZlURmMPuN2JZNdz2rpuyzY
OfxUORhmdBlMxgWzUFjV2ErPQaUiazdzciHHogDuhiEsZB2gghc9frZKvFQ/CJ3lYgXL8d9FsK7E
FayKKYIBBQFMUAwCzZYBnv4v8VqHFmldwmUOuYxx5YNJNeoaZLaS87MqZIlQiRd9nwU1FN+eMSpU
QfFKvA2FJgN6i1vIhTLZIrBkw2wcH7I1BWVYKGDJoerlK4lLxN8jUm3iCEC/IWmBWuSFKwNvocBq
sFPlctaOAl87KgNM/J325DWaHXa7sdGa2blpcyZy/HNSLwycr+CMruOTjxUfHAkOsypkxP55vVlb
s7Jtx8k6Y7wBZxtZUE5WsbxuaAu4pnR35gXzWbFhwDXBiS8aVL1Q+pzcBEwHzmQKXSRzWyfomeQB
MC9XDzKqvHGhpT2Kx0d8AZn/qbPb2gJyJGL7hazacWDGAYTTpjIDxqz+Q4XskfW14ADys7PHhLky
FWZxh6FcqBgsyiO+JdhofFmuhWFyA7XeFPMC9AFNcap4rXznLjer0b+Pe7ftfyR4RKA2gF9QC2kE
l27SFwlncdLJ8s3hQ7EHCK190hDN+5TVTPr/RPhEJA1Bca1THwe9EoQ8JGaQd2XuIhhrWA8tREyP
MHPYkZQMsHksMdREncofgWB2aUK+aBMWwqsWQAqYFqMnmdTvy8pqZI7WWd/C1GEu+LCB8BvUZa7E
+QZDBz2yxLc8swcpzYAg7KdGr8XJvF76dPl1bMiVfrVqzRj/ylFxYpcRJUukXid+zvIKt973/wLM
MOxXSPGh/4Y9DpEhJ02rtPnVtZdJ674xvVey76vFFto4ZWS+Rc6YLAZ5Z+3KA28MAe4Cor9kpOjC
Nnlk63ELwatZrPTK+JnvmiopYXNceEcMgFcxALshe8HNkvtOM7y4XtppcE8rws7OK1hLs+4CWwHn
zw42ZrlnG8nLuqx7Z+KVTS8v7qCDsYeHZfDMtjwOnS7LcBUrBBp8x22lmdqQYtR8UfasrXrKUCgL
c9V0JqaZKMJCXXwtlkNVE1ZRPDNVJ/zFNtHlJOkYNke9zlUPhJtFOIZaSRMMTySBhCNCr03PWUwR
h+32Tdcl5s0OY2B6BpfNaOZkLXi/rGjq+qqnGItrvw2qGayjv25dG/dnKYW56GF9cbqLjlW/zFtu
t2nzDGgI5eOlxWpWprdX1gSoF1xiA+4zT2cn3qSrNuphUHzsbEL9lZgnZcGdba4HYVh336vcdPHw
t9SQA+GvJMfKUDneJKBPT3w3DxC0Ru7QMjFngTqBO4Oz6cqiLaZeQjdsc6h53YteyYfA4N+LTLB+
24x+uhFmVx0adE5s8PNlmbpA7agtIsnxPNRGpKJHhbPpgt/MulHGReCxieZTqXgZ0zLS02Rf+Dih
2rgd26hU6vVlG9efd2E7GmuevV/xCOPp7oJEImzxEgYLYxWsGqb10fy9ti+7Hom4UlO6aOO5ZetO
yaAGl2d4jciROGTlFEi6SDivlb7fRAWrRMYuGul+CCVhwQ69czncVuho49qtSw+4bQ8ryNgnhryC
NpUQz9VZpSEN2C/rsqjbIMvCfVXFPFO/Jk2EgUl83BnsLrRGZmIMSHju97qJMwttU6XjdCAtJKmk
0sv/PXt5Yd//a7FdBoCIrW5574cilX9vrcDFRssVa0UZZjpra3tAuj4J6GHiRrrEvyTkf6MV2o45
2+2oaUZvkXNtw37SsrvA5SuuPi+WLI3BDiGAHi3KDMiqdLUo6tZ9pTIylHynXhho7YgmUeklKodO
uE7qdAi936ugF6w+M1GwUSasvzNWAH9aP32t3dATSeOwAfgppRLrKGVD5ekGfcEeyUyqCIrcdTqH
jjM3HhPNm/WH2rlQbVVXeX82TFdFv4WQy1i4A5Nof2WJ422T1lk2yKm+kZIVnAUH4gZpj3ZIOSl2
Dsg3kl6cAQZzYMVu41c+DJ3GGBiDeAB1uLcWqXXSHDSAZAWtEvbWxgIMsKka5TwBM7YznMXnPAiL
gwMA2OPOq5N76B+7Vbi+Llt/9SHYKoHtuMcwiR3gHNdmjxIQn7il8PdhXTJdDmWaW9pyyppSni9P
iAvfNuStcNwWOmCAYPbpLCKojZ8tGg7ul61DJF1qFu54lSWRbCM/kPpRzuytxu3XomrTeDGiI3Ij
AuJly2TmUFYMjBnvnSpMRaGFh5/ss1bS9SwYpDHR9L2Df8anlHBI6X6aVQBAvqBsUsSBdty0inTr
6LBpTxCBSVVpbz+R+pCfyIku2GgedSL327RhVT3QdXirikfnKOCqWjhqPmY9j4iNQKiloQmGgFl3
p7V4atbyEHWI7BYb8xuuPDvWTWhfVuZ3W56Y7IrGsR7FYmEtSFegql0rW3THREXvh8ggC2VnoEji
TrLJg3udcbhFOULmsieuQOtq7kNkoWhP1ncuEYFzTW7fYKHtbFq0Y+7Z64q6jE+xHjj2W74+7NJB
a/7aJbgi4GQQoTF8sRxdCHdrCMN2+BGEQ6FKZhJk4B8TRpGD0QKI4GBV9GjJBaRXKyUNQpNnCAm5
pyYmIzbV9H7j4OdWZQPauYD5r2jft7YwPtuwS7KK5gzKC54/6byqLp/1MSZEZ5fHUAko3lIUtTC7
l916e8eQzS9Nf/C8eMmc8wZWaOHYpcYe838Nm9w6GS5IFqdkWuy7gc1o3M86RC4s/SpqtDLFepXP
wQhi585hhj/6dtFb9ZpOmqxFgyOZlbPd5G0EkROaedi9yM2i6aldJUQMpBadd6QJmcrqYMdZ2CZ/
fN5PXmMUmB9i7wmTgiUifjbXQOOinAkj9CK7y/FeTx8RYq/1/CJ88bwyWduYyf/qg5kUooUHngH2
V5BX11Bcllpd7ZWEe2BpXhNwTafgIvKvcGDBiQIn97w4FhwVbPOff/A1GQLET0Pr2fBmsB6ErVxx
DZrmYYaZF8QCjHPl2WeA1c4J73w8ZpBwI3HoXe9mMe3GQEez9FGbYdodzxZuNg5namM+pJetpdNx
Hkm/oQjsx+r584u8ZnKhbz3Sl2gfUK7oHy2PZtQurlsN1s0mTFrliNNmF0dqOpCv7k1Vpp2wnakk
RiyYiHz6PnVDVVU3ZYbJG07DeQOU35QxYSl7RHNojXc5y8DCJ3L16aujPCOpgMWlFfC5qskmLIao
VK3oSLKFEA/r26IurMDnX9O4wJ//wMjgzg2HyXlDx5+UccZr+ERH2sPaHPD0JjgCC2aqE5zt94Hv
G7UEGWJpUOM0FVP775fRn4LwiNluVH4zVx85x6Lipn90G0N7M3o2FYypLoTKZou36bHBN5HgkkSF
Djw66PiAaN0+ipayeWzgsvEEz90osglE7XSZ+ygIwSPnFHRH0dmNfRdhUUjnMrMR1heXOuRTQpzb
QzUwYOgzwYD3ci9nxNvmC1RmVVFrpGb7izHcVFjqtASdJ62qHkvKwJRcVZ8z7ScGo2gXjrPKLfcV
Q3nFkK1ra32bkpK+oAi+r82Auvpm6fE4eEKNJRlUFFAVcVqFSuOSfOjZL4JHQ7pudLfK18bmgECn
8uenuWk9q2IcOhbUQGneEiKjHTA8nc96y+zbdLDGICZcequ1VNt6k/bbPGMfJAbgDc6s5KkTmfjD
HnVdYVtY+s2cnVL8b0z3JvZUxl4/zgwDMGi9dHMWHuOhbaEFLhqDfGVUAiad3H9htxMlNyEtSA1o
lxYM5x2auhtZdstqxLmxaSMa54RJb23mHT4MU+vW4b6zZjr5PTsjqs9zjm1R3/xAN7QwGqUTR7fE
L3SGkvGgJ6Wrt9j99lX6s4+mUX+j+jW9c1+RAB/u0ynIevgtJA8wZ5t759o0xV5EEuOxSYN+Th8G
rxL7pHVWYbM03WoBjUdKmbD2bcNSyoBzl1ZSTQ8MAvUtVeyo+nxnUuEN/15fpDAp4Psi1xkZM3DI
utWbw2iVAzZ2iaclr1+8YthAvMehwYABgdnasaG2kQxcE2OM7BXoCCp1HsootsjaqfywTH4YyCrx
xWQnDG5d/HEI/cUDp8j8psK3wwzc2zHDCvUwGVMMHtYx3XiosEd6GMeOWEq7Nwi6zIh1R7Wfh+Oj
6eZtSw6H7RDYhM8oLzPnZUheZk03Qwx65netfugb/i66yc1UK78lKbY6d1qF69VNz1hEfMDFf/gZ
tOmcnCwVj0zBmUbzCzYIcXmsq07P9s3iKbIymc0bzw4azuxUWqTSHOogdLt93E0IUg9Gl07Gve8X
1ZPmzu6w05n2Ieg3J7t3pBskhTjyKoLcVOnfhYqJGjx1CvcB04DCPxKcXHl82dQlR6Y3HvvGHkYm
UyzzT8PxyXqYVEtQVE8keJP7/aHpYuN1yqcQHXzz0yEd7lUzzJRQEW0iQKWzEYEQ2QNqNGD3FWFM
+gBcBRd+mJS9xP4+sRri4h6YwdH+7Q+hdYO/YX6YGYY4omsO965qvVu+q3HUtYg9qAT/+OFgqrJr
EYBg1OUvD90S2CRiZe78q57ZywlW3y73g5G134a4rp4Dq2rIsQyXU0pI6y+dp1k3ga+XxzKpxMkQ
8OAeMq+40ekcDgbYrVjLuI84D4W3RG92P/RKqT9m04t+DdqueZlh5x9C7MfOWdt0KUmurX0o45Iw
0GRcjs6U2KielmQ661bX35doob6VZmscl7FJjmlCWpaZDhXxd64x/7vyxvR73dvjc27r3R0mZdHT
6Op5ijYpqY9ZTgIoE1X+d1y3sjsjDNQzOTezvUtwc92hFvfudcSvv2aqb371sbW7QXGj7cFJglvV
9ARTUE3ke+AiApmwJrdv7cEpvktQQ7kXDf7JmgftZ2jG5YNfViAeNI3fUWabyOwb62Z0S/PRJNzs
MC7D8lfaBOVb6MR488yBdiiHtAGUCow3Awe1W7ec01vCBuZvi6l1j07YVjdGNAznaEwYYwqWGT15
7CX7uCntZ5yKvemIz3HBpxjBUaN3va9Ib90lnte4Jy9Lg/+gNH71nbJ/MzjebtAp+rsUoweGvJRk
laX6D5sN+KhNqfeNIFP31lriEnuyli8ALKx+eBTzjM6PzNkeSuJhf/YkqRGxUyflA0uTNsGvRt4T
s2C4C1My6ovUeAgxmPk5xbZ2V5sN01+0O2fFdvJSljEjpPhpveIxs+zKZUh+RkVKaNNoFqjn1ViA
lBDJ6+dYwaESHsi8QCZUvLGh5tbO5Jdkx8GTgi0xkrebTa3+fdbc/qSYWT2nfdWzZ0RL+oJFYfcy
ctjAxrfFTY/N1c4Dhv7uILY0SeAojTTda/EQ0SGDn0/DKQvz9g/D7YqniGLtqI2wzgdS6clLDoHm
jsx/vo4JfoBTX/4WLeb/o+y8muNG0nT9Vzb6HnPgzcb2XJQli06UoVq6QVASBW8T/tefJyuhOVJ1
h3h2YmImJJFViUSaz7ymu0bR/usgrCdXevlGwAcPWo9z7xKYzYHEp9auja7JgltqdcUVD5ZbW8Kj
+p6IIg4OtDbDASyAyZUca9R3oK7VHK8lGNgNzSr9GQQFJq+Bg0WAXWuftKgzSQfbxC43jArfj6V0
rtJYs2+qZW4+Q1vTThkpDZvLxn/WtsZTnwhMGSjxFTuULZpPI3fHjTE77gdk6prHImx0e1fGWXfA
KcZ9Mg1RtLsw1FoMLBwPtX4C4hctxhwHTGTdoe9hIiS2jx2R3DWT1SNqE4p6V2eOhwOyB+vY/4um
vb81RTsjDsgMn/qhMHc6Ln7X8eKKtxUibvveTOPkQBVDfxvRCRg2pV+EPFDFWQKY9y10fO0RC6jq
pbJmjp8gsW7hoqTJhonXTyN6aHvf6ov30DOpsk2L/xxaVfQhA9KA3ZGEqODNYdfvjCB1DulkoMqe
hG1+jCo/+Wy7vbjytDn+YgvwA3bYeSiijGSH7mLieBGWIVsTyu0Bgb/mlJhJuUNkiyqYnYW7NKmT
b34dN1sCX/+xpZKGPJyNT7a/TCT0ooNYY0Y3xTLUN00y3zPwr6lwi6/NYpQ0P1EJrDKLs7uxuj3w
3ITfokd3yuwuuIe0ZO+lf9nBasao2DhjUmOBpDm3dj1hxFbrn9HWsW+mbIIDmFvdcQwMCXln7+6S
ts7/WmwzRvvbqQTYmy64qjF2e++iQYSSWpYl9xqOOVsu4ept2U7DlRtoy7XOaXYc5zm8svlu/GcG
W3sb+8OAuB91zxxvsywpjxk+2umLQtdTJZSI4iXxUYrIFkNqhiRLIwtxijJWLwRqyTZBYZwo0sQm
CL7Wmi4qZQlV9VhlR1ZUmxglPuntimTPOFDI51TZ0++ymMIhvDwEUvcd6n95sJ3yaFySJw/iLHFs
igcEP+IoTSuCK5mUqn7egl5Mj3Ff3UOc2lBEoD83JV3UfAydoJiGH4WWpQTaQdgPK+06KJ3S/rrW
XmldIAWKqzmqtjt8wYblDnRN1F61Ie0N1KmiGtNBdp1b3qdF3w39JgqcLt33iPnFe2yarXanaSUF
DTyrZ/9FR3I1PCFZbxSQmDJCPA1/g/HQ0H4vH+2xCdO/OieqOqwMkdNJ3iLmGRoGhdksN/Ubmr6T
4x6RP4iaZNMjKYvY8YiA/rzvQDj6SN40GU6BCeqT8SEcUy6uDeIbkg4l8Ke6WzucaZBD0esNIp2d
qhgFZyU0LLDqOQDxkhTdC4LDWQ9AEkKC8+2HCJ1Z42Iz0l+OTrPussV8r6qPYRbSZKfuli3uMwEZ
7l19OvbaEVxLVr5ZVfmLhdZ4xeuI6A2qLkkAAM4nB4mZRi8eDPGdnFXCbPR5lOnC5BSyFAPvAu7x
vQqNE12TZbS1vQCqnw7QBpZaIx5XCbmV0RWEdu66+9Di8mvviaWolo8rmUk1TqzeXIp0u/iamKMj
Cl8136kai9qChOC1qg/KJgj6VedeyYoVBoYk8auscwkRAzsuqaWqJRGrv1vbMSvxqhpNqUke66Ns
CCvkucojVjqEIroOigjWJKUssZEFydK1PsJWQSpIcWDWHpIaTWb5vNtSAZfX6uHa2RmwCaLpFRVh
mcvDx5+M69gbnEG7ptdnJajfeExNdST7nlvzIRyqtvreBa7XpjfkxVDRsCh0Hb0+LREWHMPWhAha
w2JBh55NrjwrSqTaBQjDWPGl/Iq2ODRH3Zati9ADgULROjQ05MBbcwCRgeJ5BiX0uLJGqsaXbMwm
Hin3ri1QVa9zdZ9JXymEnVnEtOQjk+yg2/sJEo4vCLhHFS3L0C8dj9XjyvLiGTkrkQixf02yjtQo
vnelQJZgGReEV45G1fYzQvuq0trY5oR1W+tpg4ks3rl6PCim72BinG6/aFVG+XZTWsRE8PUUAWYt
IluqD1NWtexB/cDwqtf0oyxLs5oCahHipgkLLw7kCw0JWHLnNs3smvrfWnX0zij1lUpLZiHLhu4U
G1N6LEb41sQ+WN7NRIPIQjIUzLRz5tgoaQXS5xYaDTC4pXI5NhL98GVWCob9QsOkglGEdW0hBWca
+wNSgFI3sgM/o+NqlZI5wDZzJr9HuPFMuFv70Cvpz22GgRxlsoNYrzc5umrT04QumPiy0jirIIEx
vCIrBFWphFGMopkFgidnPEKQzMG8Q/kRR72UY0F/r6PgW3M6B3FaHKCWDsNnsrbkuZQqwyP98sDI
3upx3iM5PFktdXrRNqn9FC9Rmt8mLuLuh5Z8zH1UZ0nn0tmnoXauq3dRAedAcyCNxhv6t/+ppKtN
t7YZVyLGoGhxBWaizKiZdxwUK9F5pSwP574+Dk0sybLGhBN0RhDAaQMsUbiI8ijcccuudT6P3mQE
X6uYUPpL5nQy0W8VdG3dtGdyhKoCiVCXqA4o97IR1NWQ1N8WcxUWz7WJRFm/oaA2zfpmthFUTrbq
PFqliBTGBgljORwI7MNynAsfREzolXZNPnjWdapxI4OYdz7f2yyrC1ms9+eQtUD6OP2lOqOGqCJm
ylba8MtZJlL1D9SNnQG04uAqJ1ve9qZ/ZshbFFT4yzHEahANvTOeSZ3R6zU/ezRs6iCbrRfhgNso
oHnjDPC4cpdhBkmci2oDmbMnDQVylFnNaRcBrnbeq6MMYWLJrFu74arvLFQBRUceEXjBqHD7RSfk
D/bnVkeIaQ+oLkW2p+4lh2hMs9yp9YC6XP+wiu+0uL/xl6HCd1L4kZxBtUwom8nrp2pq+fBKihjH
A3n9rJyNqjTxfL5OB7PAlnY9iF3gAux2KMISCAfeXjJjkgEpjngXgGrmdan10qm2W5qMErxgYb61
PLnDjJb99TTT7kINNKMAjM1eWWWp6+3Xrlcj7Ra968HN5UlAaVDGPKqDOteB5BGVgAGqBv/lKuGk
X3kDSofxh87qHMq+7gCLlotsVEAL9d5WEtT6shWxr0Lsns9t2kgeN+4Yyus5UYwKr/LODYFzBxL1
hJ4Tr0TkD/9O0uAQo1DOL6KP9izmYC/Z0Evv41JY/R7RmCrPT5Q//aY9GgK3K/rRgTtNKFa6BYv/
iHpXpsNa9ajmDKesiCXrcEBaFIh9DyIBOaFNZmEYmV6tPbEVHmzZrezngIuWUSkUfSuut3mZ191X
kRtVb76zWruwcazUh9kbD4YxSwkwHWlIZkb10KshkFyQHxg6AnjZPc8JHx/d85Wj5UJetEq1ISIB
lZTIM8565TQSEstPRY1QTiDiCDICqM/dsBAYInOlK7VMdXnRJXOhT1uST0sjUYn2DdVSejDGEO6o
6ivwHIjJnSqUfRnacobE2R3OvBa9JRrP+W7QSCl3wA7wYLrHE4PUdBdZ8eRlu9UXYeVyBT66FeaH
FK2jPAB2e97J6zJWG7qMh84K76JEmxYwQWi+Vs1nYYCl2leYwQzzjva5zVOskY6l3n9SaJ7VfcHx
5Ly8znC1KKoqlnYWADXC4tETuMbe6HYrT92Vw7wKAShOXKIQEMijSEDWOoFZm0qonDPmEiBU9a3c
oWkYy8ZaMnnymq3bswqooHvCFLZailQOSpQiBR+IBhLLJT6L7PZ2MEK3XmESax96hQnR+JQN95Wx
t6o/rIJvmkB3FLqS0jpdcTk1zAFes2XrpC6PWYZklXVfEfRhjlemMCMgBXMF83tRVSzIbWVp3lOi
n/AkkKGBHkY0/DoAk0xR6SLIhIFJR3SEWtsE1VjbLhmgLirOoBILbKbOYfQKLYTkiZvQ9aBZiSd2
PxTtMMPivRjKXqohaGFgiiajbsQhgHjl3GjQLhjBSpp2RCGb1TNeQPQh09nOzPY5y5yz3oAKbSnC
tLxAhcis2lmwyNY109ambMQD5pFyN13Yop5/9IOQHsMxgZ51JoeXhGNEZXLbKBCZn+tyk63zivS3
3CmAC+Q2nMJO7l595DhxNoFAxkPfTW09Fvirnu82SukSazFTjBz3nqUvZQVs0UrRRV3XzJp5IPZ/
TkAEKpDX67GfKDnMFWSJr4Qk2q5p0oyMrzB2JeRi+h8qI40qIfFpXRp3zJm65Nc9jR+cenZy4vTQ
KMG92fCwn+GOC1F9OShVgPXA1hTfnIeX+gGre1ihQAgrWsdT8AZ/tuSpu/ZY7RlbnxbaLJ+IAMhZ
OhKOrbxy1iMbJJI823sdDTcgnIoUnqfImjg7pSsJoMGuj4CurNG4rs/R94oO1GoL56SbODE4+fY9
imU8jJpoteRwHJd4XPVXpoIFKc0XU/Htf7xNhZyMWiFfvm5P1JuwPZWp1IILPDva6iURFRF6ruqZ
Kl6vuXiNByA3Nzo6bmW9iehsUcan5IRh8brW1XuwOl++dIVtav1IcngVujpSIfd6kQfkTnxVoCQY
1j9RPpCvaMVoAZ6VF7QhnNjHcsG3IwdpC7UpGgFzKsV4V0mEKwQHQj5yuZaKFB8r+G+LmjoRFLhN
je/7gaJTyN+unigBrIBLBSOMEcbhFa1YLwXhweVALnV1D7iqoEGN8uzptSwSsCSsRs69Pk9SLkJO
pgSsKHY4OEJ51AbQHJjvyKxkJraa2A2GJ+so6H1JbY2lRVQBeVXKG0gID/0kX8bMEc2HVVSw+ZRV
jHzVkliT3sUBLcEglNZ+r9j2PUYjfKZM1+RYzjHMGi0OwYjC+U6K+gKM60JMgIHcKJA1+Re4Fgxl
5OGvwCmqaBNZPhXMrUN10MN2geuGd0MyKvUHVnmDQmPZoqpw1uUcJ1MieVSwu17deHMSZdqKv9XE
+EcRhilgKVhyovuGqgYLxj2XRhQOcRVRUVGUOKODCxXpR3YtoZCpOimytB9qaqOEN6F2MpSNF8J3
5D8rMma9F2i1natlaq2vc6fF1iTPtnM4vu44FWtOQEJ4jlWuYUWDgPiQ0FUVPoVwq5svwMxJ+T0O
Mvl6VblLT+pzmUzpgKw+AHqdDSUBXia0RSA4GvfZPVI1+jJuG30KDKIemc5UaSsBayrUpqcgYTcr
881a/HqWslw6EkRAf+VtCqVbhrEG8HZ5M6n6nGOlMibOQoNlrjCKXOSz1HWO8GR6WnU2VlULcKHy
fFepgK9O+XWq4VHI6zymisVb99wzmN+bwtic7nzKia69dZWDpWESy+O1rURyVkTkChFdDyCsDmRc
oupfKgHSJoADd3jcGA414t4aK3+9RAphSibyD1WKn80WAK2dN50CJYIzklMkrAwCZkl/D9hquUdG
XFK4f/B0FZCIXEzG+muCL1nR/MgPnI/CI7JNyRLVclhLmNg5zshIYRMAh7U4Y97WkksdpZ1nYk0w
6YfY1eR9uOL31EJWYtIYuXVMHgJM8p0oNiBxogNk3tKEWEWWWhjX4q7g+K7goAzF/JA3KLv7G4VY
XdpWgmdXus96Oyo/mNUgYRVtSxrSFGMPjnFph5NRF8QqB9hu7YAjjhZJ2Od67nljJTGGq1JVoyTK
fuBazzFaBN+SXb7WUyqSOhlWtoPcqmuqZLmjDBsqZQSzHlarnNXKdShV5FY5vlQEiwG3EFCZeif1
L/DlsnzBRQq/rD4CWZAjQmhN0gsMx4+7CSWVMKPGtI5WBAlc7IcVLktnWT5Q5M6T3h7R9veNeUeN
Tupq50CJ2JcK1evK5J/pUwJb2G6x6qiN8aotVPt4Kjax9NxQ4HpVFljRmmoTeSmlf5LSxpZhRqu7
UuAHjr38VK/Am5t4TcGcm4ajjItanEk2K2+NeunC4zpLK5fCGpgMSipmUZEUIFwJIpbyIPIzdb/n
F4QKa1b6hYZzqEdHrEvRLMZgXmp2hAvKW+bV6HQeoeOaS66YchUfGOcUv++BE0b7uDHsLnvHcScD
czSX5YT7ui1fqTHTGKEYiomoH4Ly8GDJrud4nEPO4Qc7qHtUJZR0wcrttm0ZRNcZLnTVBribPNxX
GPq6KbwIHb8vATVddt8KeA6VsIZQ9Ke2jGePnZlZgnr5WoBQKlorvjyYRNTvC7+D80ff6RyKriXn
FXUvybm8wlhFfb5SrhlV8bBUoMtVQWCEvWDr22osxTw8aTFFXjJKvzSM6bQY2LpgNuEWeb/c1cD+
J+ceuhjSc7JWuoR1Hr9MrU4MdfCy0kzfdhnoGvcYm+7g+FCcjKjHZshDUnnjUEXu+23qdnPzEpl1
NUw7GIxLdk+qbeQ7t8ZiuP8okCux/Z0J4QU5WWdZLG9fhxSHjsvg1e5OVqOMO5Ei63UzNICi4mOQ
k4m/meOht67Luazyp5Jl9N3RaOs+5W4fDAe0dhf6mmkxu5TjgU6dqrHp/9Lrpq3uYcWFxTEcGB8o
KgtEd8W+Q/HL2SOCYB+p+cX9m6llbR0KM5z1Y13p43Jjogqzy6rUBFFfmR5xQcTxC9zEDqp508Hy
7nf6OIH/skQ8nlpncCsqNeR3xm25oKgBwatO3QPiNgHqP+YyVjd+ki96e7BF0HU0S3z8z5KDnY8a
XkxJpfV3mpdN+bwFmwuif5PQApy0jVOGY2YhJqWXlke3VkMjcNsv7TgDdfJTMWBKBrDMnrZVgtNP
uknwlQK/HXM+uDudbWBBqLd15zYEZmxWGy3OBi84oRSVdO7GGgx9WnYDPavxIa/con2unBJUSzDE
znhjGF5fHRDyNUuc6HL9KkGOAmVn2C4PNVa69XVDxdO+C3JRaTdOhQ7mV59Duf5a666bUgPV4Kh/
LhbwTtk+7qfBHjYCmHlNZRi1gy9uPtJzQoD8IzQU2lcbZ5XcOqObWSISUu9wcccdtUZ3STZj71nV
Z2chvJIUt4lq22qaowqHnhFF2i3IGNN9A0iGmdm0djBXFv4UGdUgpP5pQiVz4dhXkVQ7nTcFbFLU
G9SxrAFi4Vxdwd9roKxCfMVCSKBuDB99Ku0kBypEqiJJCTwq+RlTWSspXXaFpp5gr2d3Ck6sPiRV
/UtOP8lhUJ9iGIvHM+GpRFdn7WWkhTX67DD2QTjvFEh5vXBUyVO1SEOUn85nM/paLFYPJL2+7StK
2eD/kT7BKMZcFudDODSt7j9M9lJq/j7rDJoXSeLJFGkxQPq9CFyiKmDE50D0PzmbDI4mo+F0E3Av
qvdd7Yfll6TL3PDbiEM8BEl90IvHLu9sdCWE5Daqp53XutP5rxS6PpnHhAqzk+udSTNI5E8eN9m8
r6gu9j4yj1o0WTtkaWV9IlMaOck5Kol4SBMMB97USXnr9GntH+epA5oZ6iaOew+N0Uc5PF+60bjh
9A7phMCe2BgFIQXs2wfXKsPlr57AA08yFyDlsIUZRr1gb3UZzJBnMzdTQztWIk9Qh3vrCT7ea66A
+hjBcBO3PcefBpdyjqsAMewkiTCtRJltQJ16KnSn3vdt0zYbQFOmBpUNO9L7egoawE/zGKWEAI6f
HRC+ag9ON8b5Mehm4EnoAXgBwPXYfJfpWqPfCxhWu8FpJlpGef4pg7z6hHh3dlWZfv+Vy6erd96i
z/swcEK4O3PMl+Ze3N1QRETxvh3q8WVIqMFdkddVb2OqmPdFOlgnPx2GfT8GbMSO+rL9rca9uNwJ
jCnbYzzk09fWBlK28RdzTLaj6OsvTVSjzzKDAdrB6vbetZCVb9BBtW8R8bDKzTKm8XwwnaK5d50p
/QJcvHngdMt5y6kdI6BYWB/iutWuvJBzHsboPFyZuTHCxSbJ1j8Di+ZUy+uq+0gsH50ELz9vN2HV
W94uAut5bVL9/gbzYjohxhqD+mgD+Cq0IJi8rBbmF1oQmXNnkuaViH+PqbGNaWg3m7ZNqJAb7uAe
I49Ib5PQ1nKvHWdJMkgufpQCBjPFl6UsQCBFpmuhlkb/DhxFjgjJbELEMlO9ucM6gW5x6eVmtktJ
kOjbNdW1VyTWLjWs8TYNI+MvX6+8z6gOJV+TOOtPIB+th3EyWGWBGx6C2tTBL+X2yRxF5m87GqjT
xtTD9oTURvWJu42bYYC09Ekz7PIQR+w7Ur0PPcj7v0LyIdyox/RNqQfFoTO74Og4+nSwUN3/bBZm
/BQmjrt1giw5jNoSvo1TsDveaOZ0Yntz2iLp0tyXtsWRmmjxsANhVzRHq/CSb1OlGe+EL+Jpnw16
+xXs6+TtQDZSALRjbag3dRZxsoSoWG6bFh4k3ktoZ+VaVt/73dSKvd6bRbEbgtICaKonwxGa+Pic
BuRiuzIS+ta0wwFgyGTfpAgz3znc8TdL1IMbjGfnnVE2+aFPQ4zjUeq/Ru4uAhPZjWN4DXazj/ac
S9U7v5+jW8Rehb+vieAexygZv5l1F5G9DT4deSutRbvjQax3lnQ9faNP2BLRiU59fVujiHzH10Ja
jcLl0Axd8TXXkJh+n/oDjt/8xsGX/YHvCXfmc6npZXila4PbfwhmwEzOnT9OHoxC0u8lcN87Pm9o
yrbyR5LoiIA6gF4A6zRQITlpfWz21Guq0LD2y0wpGJ5lV0wP8KGy7s4coZBcA8+pjWvqaJnxZZ7x
IUi3fjD6zlMEzyLtN57BbuNsMSkZd7sJ++ziQdfNArUkEKNI9he7bNbcYLGgAGKhlz4kGAKAJOrI
aIgHT4j/cL/n7TzuijLsvbtJT3U60ZWu67fjHNHaLQd4rEdzTpY3FdIj3kbPHPEmSQM47tgYmHHQ
AlAEkrZJdRrsVzN0ugovCXpFO7xOOggzfdTo1yyD3HqT9rmzvGpn+CtOGEUVVDosygseIBUsry/U
URAhmQ0HJNeVdaYsrglixw232tT8n6/Tf0cv1eqyIf79P/z5a1VTF4ri7uKP/35fFfz3f+Tv/Odn
fv2Nf98lX9tKgEz47U8dX6r75+JFXP7QL5/Mt6+j2z13z7/8YV92STc/9i/t/PYFV4TuPAqeQ/7k
/+8//tfL+VPez/XLn398xfK6k58WJVX5x/pP19/+/CNAceo/ZiTy49d/k+P/849j+/JS5s/lt8tf
eXkW3Z9/aIbxLxaCbeKZTDFTtySzBbSg/CfP/BfVb9QZIIx7Uh8Dnk9ZtV385x++9S9ycuAYuBwA
zCT9+uO/RAVh4c8/nOBfyDfi5RK4NoQYz/njx6P/8gr/3yv92TjlUpbD8CAx6vJzcCcxjUsmR0Vi
AsEjHUES9k2PW4g/yW3a9QkNKlNEFhimuSAIxwRBjH54PdKcbZ6I84r6/qdpW4f281Au/P6Q5MOV
CH8shqGj40XG86tKhuc4Kbhoz7hrzMg10z0anDHiU10yah+6gjwIjahKRMkOCiN1s2OEOnP6MQEB
+F6aT+El3BUZ8ZyPRsERX2HLfxRamSyvKPT8bcrYuKgRIQ6Dsr4DAevXYQ6T7oWTY+V3mqnn0UZa
ekx3E4f7+LGy8QvdFUYSpcexNaN2g+ytNOiEUl+9ImHyT8Ngy/PmMKFgwi5my5qbap78PL8rKDGU
X1prGOKDaRVptqFRWnkHGs6T2+7aMqqDm1Qf8u4UIUfuf3nltV2qXqGR40JIc9AYtx3GcjEfYdql
JK9jcCrQVYuNk1t1WQfpqi8C/abG4tB83yWwKTecVIjGk2Nk9XVquiGdpFKfb//3w8GsBvch9HuI
kC6FT6YAl7ExtbyTZLiXjz330LypBuCz4AYmiAL2AeRBFk2wyD0q9bhEIEqJ+DSMnOyxEqk1vyKp
JCfgJ7YUbXiYchYMDivAlI+N9uuCya05GSesJK57V+QVIukRTftj2kUOcFYRpV4NsV7h34LeKdLv
ToeKbLb5/cSYlzp5HD6oSgUI5CEASlp1sWA6eL6tqRvLdTgH0Fc/ey3Nw/bW0QUCnGSuWgKo39RJ
rhPK0ulShdvYDurY3sx0q7twk/V0PL7TN3L0bTnD15m3I3b2lbkdNNgG896cEAy/iTosap/jafIF
yFrHgPaB5l2TPQNClSldEADheg4Hm//t+jrq/N3vn/TC3kxehtx1tkVjhSjP/NuVqDkpsknJGB5W
QppH75iSI/W8jFEWwii1fLtEzUCVwoP9S6DeNx0iLwc7aYNSI4ZuOx7498O6WAbIOgEB0U3EhlC8
xSKRe+BnzVsyimTuK3M4FF3aZQcNcnt90owlAqcZR+49OgVWsbEp1PjHxu/L6LWdcaFCxADwm4Xp
ZSLAibn5JXkTrDtsCO6fg6E1RncHZz43N8U8O99sc9Tzu9hKRfemTcj0NhRcuqc4ymp9I8o8da67
wujH20gUSX1ECTKf011OfeTTIvJpeUUr6oLeamFIiSCuzaWJABpbRh59P6kDez41E1xAO6TvNdc/
GCIDdI+vhBB3ZdHl70o4ltMrm/Rvi8ZHmsn0De4dWFPu34TPutyaZA+0P/TVovv3g74kIPTTTHMe
7FiMy4EJqKJ3g9/bzZXXAmm9a1rHFhugkKFtvrJYLnxUOUxdjlPUkXFtcx1yRzlHP80Bcl5jNlq5
OCx4+D34GKYa+x53sOJ6KYDSHym5Do9uTVvgqqCmu3VxEH0sUvje29j3lk9jkYXuS0AZ/84UuKns
bTc34OVhIWpv8AmyJkhGHiQUK0o67X93N8nBG6aOuFaALKiL5tevgzfmxh6DSrQHuHj+8JiNU+qF
+EpNFoozU2c+LbO7TA9DDWD++zi0VUdV2Hdefr/h/sYZZhjsflY8Ar8+J83FMOzOpmLAPj8k9EBO
U2YZj/2ILjW27APVOYzVIO7sc1iu9S2qQ2l04+AD3+4grE7TsWi00P6OMoJAefOVkV1uRUZGMw+R
QVN3bI6ri7NA6v+mZuDWh9h0hv5EXWj0tlGOetuOxnBd7DSnm61j3sRlTxcvhtDXOeirH/LUzr33
UMTCKdoWFADe5cgQOQ8TzazsgZVdiFcMiM5j+en6ki+TAwsxV8JND62Ni7ECpc5nr/P7Qy284kPn
9WR5c95C2Y0NUWenwjB6vCIQb+w3Szg6W8udjejKrPvG+OjNFtCYAjQ6jh8oSR6QAogP3mj00z4K
jWJr281SUkPDGRVTg8V7zmY3mU5TUQ9vIZI1wb5J/J5SLoXkU5KUlNE2A43y9C4AwinaTTtFzTvP
oti2cWubb/DKit8yUmvpXhH4lOvlYiZ8x/H4D//DppQn/E97MiJ+aWuJ756MZU4edegpKWTjtnHe
WLy8BvEwJ7mVgJUPv18v//jFdCNd9IV8oi15tf/0xZ1fRcUwWLjx4Ts07gJHNEcncKP4oBdl05/Q
qYd+kguj6x5+/80XUaZ8+b5H4AAu3HFsx5UL+adv9jAKDIFd94cCB+TpHdwz72MwtcXLgnxD8AmS
ZmTiM1Rnxq7gKl7Alrd59sp2+YfHJ1whfXVRbNdJpH4dRGXlka1BSj7kid6IQ9NPRr/VHCMl1XaM
aATR6kJasLIoeuUm+qdvxp7dkTeRztxfxExGA//c9+sOty2jdymLhEX4XbCnt4kY8VDddD5A3X2N
zNRr99GFHqSceRI87H8QWqDgYF1cAIAJ+nKaAzqYUJH1XeSKSeY/RnBqoc8cA11Ljd2C3Hp1iCAF
50cxaG655bIMxQ0lDCbn90vhn+YCnFdAYmZDFbx8C5CValjHo+AcqErnFkGr+iX3i+C2MeHevAzt
5J4Wf4r7V97+Zdzkyww10IlaZN+DI+jXt7/UpV5jyCAODi0hfzdPpf++rU3xHuS81myzsamhF9O3
XyAAulq6//1jX6alvAgpyklcwAYwiScvdn2yGElrLrWQBNycnlVUNsN+yLzE29npkm0NPdMRe0vN
GsxU4zvaQzUh6E7TfxlPFufQw9CBzdqEWdMKeqxicA+/H+Lf34ycHlThELT0+b+LEfat3wM0iRlh
kszTLstcf/4LxS7tOsDuS/wFH8tKkEoZ2ldezT/NDak6ZSeP84EKxsXOtIvY64N5aQ+1NTbve1ge
8w6GsBVucQN3811pl9PHLOgsAQMsd2/6wC1vXSMyH/UCl5ZoMxvIe906cDqezX4I/Vcur3+I6rBs
t+TIiHfJTy8uL+xxFjAnYXPoQDJ8RR4jbdGiRNRyP6OK6m5RJ08/Jbz4t9ZspNc5YOdhi3/C0rwy
VX8/SHHepTlvuFSAOMIvBmJ2cKbrumgPUeDGGmu5gDQDc9/Urkv6YsluHqlYg41OxVifIjOM9xjK
Rtbb3y8VQ14Vv95hRJToU5OHytVyeawEdTo7TaDhvOhWS7Frst5a9umQh/DWgmLwdx5uUV+qZiy8
jYZD8CfgTVp4mPO8vIPuuKRH1nz5YSzof7525Mk5uBgbXp86FCmPW4dM6dedHldFj/Te0hyIRlxr
T9k6v9X0GaqYrkc3hBbU+7u0/KBV/lzvHK1rzU2UOiUcorF4aZNmTl458y7lycFGc/YYFFiJxG3K
cRdDonlXQUxmugDnWO1mFBXuDIEA0e0YVuQifuHbxz53ky/+mE93gDGg3bmuTvpeIsTiE8J1TN/A
4dwgLYeE6QbyBOxABO3gLBSFfuh7MwhfG/ffbg8uSmzu5Zt28cK5rA6Z8yJS7oP8YI8udqJAVMYi
+aAIhpyls/e2m6Bcf+usqMye2zH14zelhdXTJ9hgHVa1yILR+nxl8f19VMThSOE69Nkt5L0uDir4
XLVmuUVyEHpVIdQyibwnz9bMxk8eTKx83VPfC03jdp+JC5/yavGGt8vY41S594oKlPZhsm26Hb8f
2Fkw6ZeVR0GVmxZvHN42PayLc6xEMG7wbD3cY4vZ1hZcfxsrplsrGrIRshMsPZv+Ij5uSIQAbMye
S90cqR4o6da+dvirVK+paKSZnt3ze5NzVQPb7W5ruCT2CbqQDUsaTHE6XdmBSPVvrus3fFUjfOkD
+PsH+tuN4BsWNQYuTOwGXXbTrzsJzG5C8VYPAM/y8Xh993p1o3VwqvdIRbUJQKaQDtu296B73/z+
u+G7/LqPUYxGvprz1uCYIWDQL2YzNNvJ4jBJj3MNMSZ4mDKxMFnBqElcSEqOVWnbSQvGYfqMtInt
DdeQthb0AeYlLR/cZnS7T+O5ZgSfk5pTjJAH68ToY4m+75O8mvytpk+Rnl7ptLim/qg7eq/VV2bG
2f00lVOVfre8WsvfR6AOnU9pw30cbqiSuu/gibupzwD0Zva3RkEqFr6DKY751FYhpqyZb6jAKCMF
AgZrSYMw2Bdp1SJk4mYdH7vN7DZFjAj7MQl/G4tKb+oDNNImD44oWmT8+jy3GcUtzkv51dDuEv7k
l00oQAl5gVxMBnkVGn5JgNLKc4qqC/Up5GtlTWxK7YhioYVpOgitKNVqFgsV/NKd3iKL4I4TSBp9
mD/3hZi7j0aFCVt5sl2KSxziQ8mf9xNcjxC9kEGD77mNUInGGIiT3La3I4RSHqPAHVIml7GWCWzg
s5CZ2/UDmjv5ts5c4d63qDTLvyO9M5wrvygCsVxDk1+86ABrepnyBw0602g9agGux/pxpWTWrg2f
rdlotlM78v0kZHY3IzKtZftGNwai5/t1tEnDQjIOyzJ51ODSqXeceOOSdwMUWHoXDlY4U2rxthgY
GJqzSfH6ZneGbWXwyCyjHBAR3UxqjE4SDEKD42iSmh4iUPtRf4JZZLHw0BoNmPrJwi022K/GoQBZ
l56Mv+144iFGHPGJkoFgh2dunX4PIuVpu+79apQKVJkokCXdhWUjN/D6p2peBibIAz9DrdE1m6B6
MiMzd976AqzOE7KebXdPszv67tIaEB+QKhjr52SgU3lL77jocfxqmz7UkUOF6NrjkhjEvMs+0+SX
TjGimBZ+k6X3bDdOgzYDZt881tTM8m21fcZJbuSl7nxwTQqvhzqZh3HXg6zrn0CHpAw5VyOPbeq3
zx7WZzPyy2lGyPFYm1geBsdO0w0RbtJ+oUW4+7/Mndly3Ei2Zb8I1+CY8YoYGRxEkSIp6QWmgQIc
sztmfP1dLrLKMlVWndZm/dAvWaasFBmBwf34OXuvLZYw4q0YWtus096Q0ThKoihTwV0cg8Bxr5wZ
hpVFFZ5BDbvYXhMP1a3TxqmbMHPXPRoiUGXt9TogbpQJaYpzfw/rHYrLQUp7iGwc+tO23KAoH1Ad
0vnDCYCFybemU6ahsLbcOJq9BLw17Cyf5hV+4bPQgnhqObSsQEmP3mZZktDZWvfr1sJGHHYF7xJF
7wJSttx2RTfN9XjhsMR3PIZK4nva25y+pge7QuPHbu0rI5UGlMi1xi3Dc+DYnvnPPMXDQ6fG81vR
3UdCbjyCmP8D/qXwZAYJWgYIfqy7KowhBGwo97hKsglC74z2AZUJeSql0VkCZfytb52WhsvZW3FZ
/Hp7y9xhMn8J65VpUTtbXEzy0XhBrBiucmNgWAQu8jn9XK68Kywx5qZLL9VmWWtBMP8qNHFtn4WV
anWON8+bvuJS8wEe5PDa4nNBnGz60GCMpGX4hkitOgj5rzaRHz7PUZaZ92LxO9bOjEECAhJZDsHk
7Lp6MrvdnEUAREfcW+5HlJZaPnfOaJcnoWgaR9DU6DCuWFbbtXhkBZziB/x7G/8P+OSNGTkwMqe9
SRVnILV7v08b5AIWwncHBwwINvy3L4xOJIRn40sxx7fYnxXzv8rrxh8h7IPxRZeZDNHMuzODQURB
zWInkWq7rTmIuRu7gwf5wfoJpkBZt4LUu7I5MjaM9Ef0ilVxDtDz5jbYl7FFSjRu1nU5jNmU76Oq
cOszCMwuvtO0XZllIfSHIaEry5rRHXYyzZ69TBvxOI5dGrXvr4Sb4tD610yD69c4FiIVJ1ueCKVF
QZhsudZtuXdWbd6jeRghCilE/PwhbTMz8yGG1WyV0YSQ+Xogu7T85kJ74jFcmlH5V1nZ++t0BA9T
xw+D8nDDJIxeFu4pXXoz10AWYmwLtT+0frVLAVLUIwvLNgS0kkPV3rjjJOUND2yjrvQCVS0RoqJz
g1yzjaIL9sOIFxqZG1NfoA5AqIg27weHbc5lL7KsfRN7PTja942N4sJfplPeuX3W06bUIr+vFKL5
79vWm/36vVbyBOCM5vK+l5dVYYzLDS5+83Ktq9GG8+6bCdH79lvkrSkU3jcJJ/UJ/9hp4Zly6a3w
IrLX7FdAGhR/LRwCs4jXIyP2lCBtYfbiAnQDb1Qz92b/xHUsuV3VkBbmUnmhefXfd73WdWQ67pjv
ptL516wusIhzavdhsOjYwnA8O+HO5qpvS+K/DYmqZv79kwEDcdljtHr8yMxfDQmxiSKLa1lUNkXM
UM8AokmrrLhPOx0UvLKoN/M+e1jtdKv0U2Glygp2s1226piLtgS1pL1+5q1UaP9Ybb23upT5+MIX
BqgdN3j4eQcj91Kk/Lm9HgaEjOK4YDjlLxB4YOoBe/AZeu3stDc1xXvObhnW5rmhrjHmKUlsurUc
Jqf8Pcp7+w34fBsPU8dK08E+1LIyG6if1WVpE2m1dBknQ/S93Jda+cjWn/AmWl31rPVoFqsYQKFd
fM0dnN1lorYQzQnqQzIjWpIv/G2d8SSOtRNp1sZpMI+52wqT592D0Oe5aF1SSsTdO9LUxnvNt6Ci
rriQRHQHHng1YlPEvaNAjRXftka5WnwgmaHkUgCl82GTIC2EOzCgxhtsaj+EbmL6faWaPDS/P6+A
DX2VVtCr6vm9LBCylMP3jiz08Wm1XJeXEarJYBrVFUdSXByDWYYJsJDmQ3eeqQldo5AYdkHu4Rq7
k0XOti/HFnjleQAPz+14rz2ko1v+e6T45ktCoqIifpy1CqYHHSkySy9TjCQJiXNlfmCqCb1tr/1x
bHmJUBNYC6UV1sveCZios2C0Htgxx0UjDyvSbszwUqLZ4qO9/4iwptgly7xDTiXvfLc35pg172te
EUvlLT9GtNILo33rFkpPt+3b89zAvDHPM5pCsy+9CUIwpgV8LLd2qQMAl/z+dagh+JElrQ/GJT50
6eKX7tFeOnsqfCDa5gkxX7Oo9NBv+7kYS+caxnkvCZ6xIaHVB8u1wowkNlDFz+Fk6eZznOPhfQ1j
ft8OTKjtDSd0sV3zGVAH2ji6JSU6RRwLte6ms4CsyjeuKyyzvDhUnvuCUU/5UuS20uAyarmhccnV
bzur7IFf3OOG2tYX1bQuGs5R55sGhKVLEn72k+LOuLcIKTl2JGXstwgjwUVa03jggY7y6mnJVpS0
T/WmaxXsMAGiRt6HZbqEcaKAbi0HtTBkguCDYGRViHZ5oO75uT6ti3yonOYnnuoJqJfKnS1FlDn0
ZShuhimC7/cQIcqxq2NMhpc/fPDwTEbjqZuQzbHYycz/CBIzaoZzGffm99uZYfcflNWaP3mV6Lxz
SuZbbR1qxxnrD10/STs6L2qI+u0ShevQuMzjMVOC9+vxDaU7BYpEiSOzwXRlj2yKtjgvSOL4bLlq
UCbIJF4go+qkdvPGAsS6IDoGNsHjbVa8omUDT9+q5vclu5MOsJE9tY1VsRK/RyZOJIZBkIqKtfjW
950PUL5Oe7LoDwPHofoR20JnkxFTVhlmOB974guZujCm0blXYTAk0BNFvd4O6PODxLeAuRtOYOd3
9i4CdzJEL9EmeG4CoGO9w2BdSGSw/mjKVXKWzLHNfdvkCsOtqXZOsa58BfftP2nszCNao68JHatA
fVbmUMYBpGfJeDub+roxP8vrbVQPuvF5e4uG5IflPk0BAZBVn8Zs6TwoFJPb7+NJERe/94WKv3ON
XdPs9e5KW8RFF21Oug7oTa4mhMxplPsYoGe7HGn8poW8e18uEGE07AgjCCoWCgq/FObxrmWKmeub
HtvcIB84J6aTSIISHAs2QCHNeUWHk1na194yNWaBn5MNGJ0vbyrrVcjKns++kw5fU6Ac1bDH0Pi7
Jk1rc1ne9RL4hDhmuVlkFjwcnCF7BjFNfMO4Gw0a3Gk6IxYpaqtrpmM5eoUuz0HQ5Wt0ilGVGWSi
3aiP7uAqh3s9ctlYNXhqfDstHfZV0ZFt/a9tHJb0whoJLu/3dXk7xuCay4RCGx70zV730ZTvmBAN
rGyIT3nKdlseb/wtt0XEdXbelmVJ3coB6a1wJhGelo22XCPIaSB0sJ7Vb0seULOYeuZ9c323JJeR
ZVUyIQePjgrWy99ZPt1b5SMHENQtSnPblApOlJlFdXgr17O0NsfBlmmNOVCs5Eowr3dNq0EsBvZ8
ikY5skFEvTCFlk2coW4PlbTi/BpvcLo6X1crXubt5HOBl3nPExLFj7anhjbbNwSKZa/wE4f0EWO2
Ks+bzK10202FNQGNjXl+ag9TovLWHUSuTugzLboyeqVNYH9SbaqWr/nsGh1UnnEbTx7Qne7KmbJ0
fe7Ssp53W7C52ynrBnf7RGm1KevUt7G/yMtK+1HJvS7brXxeFCaPLw5Rrs2BsAMACTSXQRz0SSbG
HjotkKqxfZC12gK8OJUrozN9bwtgWryta3kY2sX7BkZvca6sZlDF92JwBNMEHDInDFqxai5wgKbg
ahsma3qsmcilHyaIdryXfQOCKD4Z33/2KwVqmcX7gOTLcu8hWQk4s1RlZ+S5rFiQlusOz9CebdJL
5a05mqUnWyxD09Aj48pRPJKL2BM7KW1BUnmu+u37+4nrvcqmDDBVz1uT4O28Yrmp2XC9MedUmcUd
BXyIod7CGtCOCOh2edeEPJSYfMxBPeP7tvu35x9noflppJWbt2pZN9qNeE5BoZ4k4svy29uRu0w3
U2q+17nvr0ToT6asVkSz8NRa7qDsL7QN8CZMq8SwvXrmvh83N+rmFQPMSBZQgmZ6nli0HbhDpBEN
03s5YkprWRBd2u77ctPFzUCLrID/Clu5S2rLbutLOG3ABfdrtpgl453RZXFA4NfHXrfw8pdtnZrD
TGpzlOxUKWDK2aOAO4QUgDvcGutCyjtTSnjEv1iXKpYuUHciPpRqkQuA/naZq0+8UkBdEqSO2p6T
3kcpcpV6BK7fcQO7+S4r22iD6Wu7m037JFCbfUB9ufSvbhyP/Su1xFh8zyPg38+otm0ew16vQ/F9
KHB9osYP0fYQrxoG2hsxj9nmPIUNx+ieNuxq61ewFqb9tRgP7GuBhESSjNUT0sJhfbXN7QLFZtbv
tptswVP+u3kUMstv4Vc2KByLpASVbAYCarFZSDUVA7WRkj5/AGGsgzt4LmYnWITTcKve1zDeuIj2
RN5PLhWOxGQEK6b007hIhK+tqr4nAEdxw4K3fWi03ZqPU72V89p2zWkjXUMDIAOxTS3qWw4vxb7j
lfC2/b82adN04rK3pXkGSuHTBglmZwz0afVtpIs0TaPOuSEKwjx8knxc6rx6pKJOE6d3TUNDBV3f
88uY7LVqt4TuNBZ7DC8pD+byLh6kCVzF9DzqlYenxVUXx4kzxmUX79e3HkBtN3RMoDNxiLbUwvuT
NoIY710ssAJdRcM02S9bJwlLQ2jZBXeh7BwuG6b5bP6UeWKcPr3vqXbT/W6ezgg9cQJhrlm/w1nG
BXVwEXOZi5atI9d6Zi7C16bkNpcpzReLldmyectb6MRr3+3YAs2uqYWzDuyarkczeBdaTs3FsKUW
/ZD0uBPH5rDEbmr1/IURIMz1u7SRYaypNGhAlCwO+r2XRx+WymEYQvPavx8WsyntOVLUYwCNJuFY
GS3+XqoJ2xAv6Bqsp1C5U0SZDCOU5UT3PraxBBEMHbGzdDoTWCIGN/CHhNZolDlJORXmf5qo5TPR
zFMY7XmG8ppbpxFw8BUyKzAFfi0NE1O2rvkDhlhyqm4l2PR6ULv1raMmcUe6N1z3trurBvp9r/ge
M5vaSyzbnZc781TsSDaF//Dye6Lw/9p48N8sBX/zKvxXd8L/h8YDETBu/O/Og9vXRf5o/2o7+P0X
3n0HUfA/oQO/EwEPak8P9cS/fQeYB/4H34AXoc0jHpLO+b99By6WBIHdwGicEFtQ+PzbdyC8/yER
F00iijqBBD4M/2+MB2YC9ZeJm42jmewNG68rQk+0gmaG9BdhEYMYIZGCq1vimlFSKKZr4kPpqdL5
AaDcYUxhIWilBeb41jGtSEF9/su1un/7VX+zG/wxjMRagfIOU15AmEmMtOiP0a6cIZ0wy5lu2l5x
SnUmHcSPXkZZcbX6cd5dlhVNyH2q9dJbSVEA0LiQHjS09S57I8wEPcK2/J+GpH9M6EE6uHwpIw4k
oP0/P5dju/7A3iRunHmo+n1ETk+20zKa8cqBUJpwdG/sGf3icsYocYTRsnTrVaL/mmRxD2uynJHV
5VZ4gT+MiewfrpuRfP31zsUowYyGGPMDMHUelr/fOcBuntO5SCYlkxnM3hC+12u3s6J7a7FrQh1L
OjPXJGxRQU0OOmwwlWFDWEyZjxoUlo+FGqf5dJ05Q030lD/F8n5uJunf/8MnNXPGv3xS6AtoxSIe
2pgpOP/84w6LlgLVWhxxvZE3sFxNLHjplTKI6CRTyFBJxKub17bNR/BgmuIECE/vn5W3DPIfhqLm
V/3to7ho7/GKkNrDg/cfppEGvNNSBWK+JqFhGuj81H11a4I8/WQrset+kXTP8uwf7tUfohNEHmj9
Y+QGIXNYJ/ozJ6ihxx6gNhjQgwl/2mOOV0R9BKWN5Z9cKvVp83VhJxYBncupRRBj71YLw98/iE7+
mAfzMbgPCP2JIEfGF0fmY/7lXeeAWxGu0EFYpvtdrruxaz32bRU3+XL6P9/zPx5O86uIpAFCweLi
olf84+GsERxNfTMrxoGFA/2eee945dXFsiWqI+XgHzT1f8zZkSR65h1gcMqNNUvj378Z4RUBhnJn
gflureO+e7uEIg9ckIPUOk+6odS6WunFe/+glvmPX+15tOPQ4nFn+RieuRJ/uahWAGoqZpByCSxR
LCd4FZwNy84JPrRy47paMMf0Aaympf/hqfrzGvvo/8BDeEYLLAhm/2O8T/sT3a3bdJeeggrb7lDz
pr8tRzls/3+6pYLYgD/eHvYwQd3H/xOgaQCt8Pfv2stuSVt4qhw8rbU9ZNChf3EcxSvtZqSnHHiv
sebj+th2Oi6CQ1ERv1NXpEAe0k6tH9xwwIpVevHV2q3VPlReQMXTRtcpg6vD7DTzTmOWSjo9TJfK
q90XFQfzWdlW8DDHAWxl3YiDOw53i5/mj2aI2XlJFacoqY6K40rpXWwLZbv1OlUVbCdK6l8x5vnv
3dhPx8wSFYFVm3/H4/C9Rqx38m18rvQroR35mJc5p4tztUU1tFvlRNcaEc4pgrz2CR5g9EG2MWkR
WesRk4Czy0YhfkO6mNrTXgfYUjRVyUUhAoJN9ckNhMbV7pQkgdUQ7ka/uATIAUgnqZ9muC8fp9lZ
DoD+9X7iDH0iPSU4Z32bf+vG4Vc44DhIZigtu3gutyTFML2vGXCe4njB0E9lyEHbZ77b5ORFc9L0
EnDSAoRmJ84D3eNkhlH9nApiYJyAYAvyYRv9TZejYzKFw2Pjp+2nDN3LYbPTZs/2LFBPMWFPVqXp
T6FcuAVIf9/jef3oRwPjq2AQHyOMYw9Ta0+/GFcuu6jwY4b/WLiSciW24qNrEuNCPglergy45I5Y
VRqIIyK4rz5QlhbgaKxuHDJLL0s3bDs/T4eTD7vvNAYd/cbGvbR5QH/KU/TFWoX/Kec/a8Z+UIcA
dYN1zdx+uwH0MX5KCTr8UkxNle5ZHooPJR3+RxGl7ge8UNNzTYg86UsTkxtaANcq8FA7yWiNd2vs
CZ2oOhInpvcw6asaa7sucYPsaeEUP0owPg45vH2wR52WFcyrLVX49aPKLB6uuwUD1nhp0/UHnTJ/
twS9SKpi7emaZMs1+NjwMwMPuZAHVhfnHDVVlgwyHM6trVEk2NVPbN0wBqN+PhXg6ZM8qKY7FVoy
wUJ/hO3K6RtbP2DoIeOm+s3TStzNfgOelUzeFh4rR3ICZNYJsSssE8fppx3YFVj8dJtoUInpgAYy
rRO6uo+MWG4IuKqIymx/BnSckrnLrkS31o90LF9WUdJbjxB24UeDtiYW+4uQ0Wnya3c3ZGN3s2YQ
ajwJHrid5hMy3+XgViVdaRDoB+mQIcLIe+Wpw4RI35oTGAeRzfRo4xOZv2iC6q5F3Lb2j8GW1ndS
yeyeEe56U2SuOmicr9fk0yI668MJhcU2k5+UDLHgveycaSK7LCS5KgnXqpuIUsmXV5eWtr9rxzJm
lrRUtwLdSHkd5XNVfc7LtLK+SJPVyQ+JZoK31jgs8tsuppv+U6SF+KW4c5hgGlc/wO7xg/3cqGG4
i3BFBi8xU7L0GaOBY2NR2WQhL1MAhuVX1E4Tyjhn7YNHtH/2Tx0x9KIcHPV2P3lRtpwcGRHWxJhW
VMe3wqyxgP1XScDp2btaco9PBevHPSxMGW25s5bZA3bUT1oezWAjp8bMqer6kSndMS5aJ7+a+yqN
dsRk8RMm12JcY60SbqjIkORMC5SMm6yxN2/XL40sL/7KJWh2LRIofYNVySM+mZXY8w6qjQy0RmjW
lecxLxfOnakT2kmD8GDbuSSZ9gePdTTYARKbvRu/I5/xFiWN2u49Bljj3rHmLX3dVt6P27orvW8O
Ge7+hTi/7amJecQyouA15fE7gE3J1P+8KMG1AdBiT7vewge7OW3nZmirArpmSbfhS2xr4rNokqRH
Vww0o+taZeVlzLFY3Q/NEgWf6iBqq4Nw4zkedzydk09LM+qihBubInJQ7PTNa0PCG7JaB7XItYO/
Mr+yY9KSil1tRXJmBm9zh/JD2ACN10cAM81tMMyOeyR2131ANsf9vlF2s3rBzsJTAoGbLChUIYz/
auDakLWWibWLVZ45x+rONjcXHF1zJEssbk7SbkmWMMgHEp+biJY0cywo40hV860HViRKO/yJOC/K
CaQSAMFBKExEvRxCkEnhicAtorlknoGj9yavHE9+4M5RAi43am98FB6ELi6h5z3HAOv0a00e47i3
Irub+j1lXsFuOfOP5cTxs4jUgewMWdw4TVOOXwfSHlA9K7KgGK2sU9p6r15tmz6ES4IeQCb8JTYN
QeHq7iP9R3u7YpH0+gf66JEA20DZfm7zLpNP3eCgTpv6deNK5WCgkSrrtWHJSscaoYvCZr56CYHu
lRcmM4cqMnuqNWfIgt7M1g1ylGYi6Q/3nmoNWW81zSR0JGPxyVJx/hJmxOxYEhBJBbd4OqHqV1eZ
rtJ+N6rUo2vnL199msdPYp3iS9fkzO6l6FCQiOCZsvxF4Va/4us1x7nhDARBl1EVfq1rtHFzdVSj
vaZJV7fDfTwu39TEfLnSnjylURHdWkOdIlFYec6crr8KltR6tJFsnTanY28BR7QLPIIEqLjsjx3r
yh5EWfhBhhMzPRkHe+SSxIorJRIdYrlM0jgcD2qb2iOmxvgCNHg8ECq3ISpbWFiidin322QP1QNc
jWofWQxLIVwzbEeOVVSXPIIoStikam9DP6vKK0RG9pWDcPIsoQCdXTEhWq/x3cp8fhZgA8IkiDOS
5qCrJHbtAQlf9HrxUBtdO5jBwFd51fXU8FRD9CDSiHi4CIN45393sq46udBQwJOOG1O4sbkaGuKS
6BwuSYTE6EpvgOCavnj1tlo/qMwnkRpROr1FVBxiafOHtuDH9SILn6BEiWjXeFF3o+2mIboh78IP
xaxjqgTXz9jwNrGL9QCQxrfG6QlpnqYVTo+ePQ/bwLpz6YYRTDHM4heho9ENIGb3Gc0y1s8K/Nqu
76ATJbFdyCOJT8OUcLbS6pDnqf9c0jz0j2Gc1dEXT6MpvJvmteiTiMWXU6ffF5SApFvuGz9qnKRr
Ik0x5IwMWzfKAzSz1dg9koxcXrJMOiQLtel16c4O9J+qnXZTnE0nt4tEnES+s57LIVutvW7xhCbF
pMfLkg3QCQbd3qPPoaDi20fIh5i/JF0Qlp8aRCALLf3JeZHotp8kOQGXXJNPNMjUvcrNwX7vrUt/
ZauFVoMGgXsAGw/hRUrfO9pB1wUH5IYDc3oCmn4O4xo/+wJYzC4YCQBMRrqWMqHBEzeJRgfcJIpA
UPKei4G8owWQi5oI1IK2RCN+WcJBHEc9Zhf4kHHSuS77Fqk6pAc7Ustx543deLNKrb9OkSwfRYUi
IonVuL24RpaPZagqjiF+fxcGj2XjuwHoM+9wcxYMfHjtLxEk76eBA/9HFvQKmhBN3w+aeEmwUHO3
XxY8zseeKYk8ZIWiBW/hFN/R8w/GY1yvhHu5BMSdizifZ64vTV4G46VvJelaVNfOmlkHkW/LN7S6
4WHRUjxOYx/vUKs0u7z0s2OvF/+k06w99mktP5VARpD8MK6UQPN2uGfdFy6tAhCN+WjvtFKEe8PW
wTmegxPOe4L/ODed3GDM9soNXQYIkNunu5j68F5Je34KZEie21yk8xPBawOEK1WSg1vWt11T31pg
in7Makhvg0pFHxjaDUd7Wf0z7lLEau4cMgKQ2SWKo4IeU0nyH4JFfbPZBY9Y72C+ZLWwzh1svA8+
fMtvEQcVgrSI6vnBy+rUe9sNmi+VXLtvdJ7nkzdGP52GApOvM0bjAWywR35ZNnO4knFx9iTHsVpH
ltozxXklISi4AG/OgVhIcYI7tZ3WSUDa1k1/6wyVPmDd/T4O5RwdFwyw2GYn8RhwCt5PdZ2fOZN3
h2b1XwklBZHb19dZOGZHBW30o5069ifya9MLMerhDmzWfEdX2yN8iPC3NNgGgoeK8LPfp/2dVaA2
jawhP7VeiTve68Ir3yb8s/Z6/yBqae+riFa55akbgTea6geJo1rmHu0sM21S/CroiynviGrEF8R1
9rFjMHeFFtvGGF2R4xf15zQNXKqxqYvdo+tTUW18oGMk63S/2eUP7YY5YjIrPkxM2il0hvXcBGm1
X4OR4yhj/UNN0o46LWC3fqyz99R5uryUPUHJftFmRjLxEFRu+IszVvs4cY68Yzpv9wemC2VzmCNr
fkg9CuR91I/dB4zjTXi71rxdeDSy6Don6ERKBKmRP5KHNfhuYoE5v5eNb33yOV5Fp4hUjeJMKGdB
mlc0pF+pfcQ+GuKNUWRQP9iu7XxetepPrexQcUQEanDNRPkcLZWLfLAiArdJ/QdIS6D3yri6kq3z
ZZyn7mHOYUDVKp3um07NF1wOGWt2KK7TYEUlRZ3wmNrRtCtatDxyEZR0vhu9qIAIRDTY1gdZOM/k
kzvnIF9pAtpVHjD8r25HHJ3HSA/htUK7tR+mrv7BUsboOreWl3aE644gMqyuNsN3wQaIPgEdi3Wo
omm5W3S43vBuV4k7efHNovIAMV75naNx8bHkGILVQDkfG6g6e/Ktx/PSOMExszOKMp6TnAaEKq9q
lIOY0ir5WMTddEesg92dJxQDO1yR9VfCtbvPnVLqzsP0sYPrq86VVNY3Gqcs4lvVHHmiw/IcOdZ2
pGW9MfB3U/FLz96w28KwOnSAWg8VfaxDH2sZQDzRLqqvMiTwtmNlPHgt5rdB5ni1S/IVB13eO2Wl
H4LALXc5uemoZVcocgTC38aS2sxGVnnuuumn9EpN2rvqgxbpnkQwGpbd1y0svAThPwfUhn2b5w89
04Fq+BuqHl2TwSlFUtjiHg9te0HpAntWOf2166nodpkc745en/uxn0AYJlsdOucpT68Rdnt4qbYq
3HGqyaF7QZk7DdKalwPWvuExL6Lmw8ik9ltcDbyAcrN/5TQ0qOxTjqszssU9jbr00bMH+64NJsfZ
LdSEN43nDEctu4mUPtEEly61Q9wf8XxCXXI12Z0g08WywVL0fk2Ep9g84tbs4XWkV25OkxO8/6k9
Va23EXpZBF/70na+bfRi8D8SUrSn3ueCRX141JSsBy7Aa+XFL11WIqGvvfjB20SHfjmUhEvV1VnM
oB2EKvvTrHRxlXla7bKMKJZE92K9sSoH+S4Vov9iO2r4aNTTtER8n48QXnOk9Z8svS7fgr5vjnSA
a++wuHrjFBV2X0j/Xe8jtfpTYlmIB9ATAsLc024cE8iL1ddqq+b+C3wQBp0bkMejaEq+WEP46Y+4
zpZXNstphz82u8HeViDdxI+U+PPqPY6eiSwOgf7dVFA1WDFxd3Y7N8rmvSR1VV7TMkqzmzSI0DOW
dI6+26RhEH/KYjfuOXb5L3i15icS5wmFJI03j60mTgoRDOoGpk86Di9LIKZZMf33JsdVYPpFNJBR
ul8ksL6F0nCZb1eRixfCgMhd77wXzU57a+uyfqVXQsnRobn27stBKMLTUO4wA+92GDit4jL9PsPo
nM7A3RvhHZle5Z3owACHDbYlZmsIKZOI+Zb0Px3cnc2tKiNok9ua8m9WWI0MeRnEbeRhdnaopwql
vh3fbSND+T02Ym/6lMWDd1sNAAhvuxms9NexcR1YrPO8poc0qKJwH2KTaE5IQY1AnHg+/taqKpqI
OYB0ok2RM/oPq+MCN0ZrDcoSVxK4atI2GV17p+738ZmFO11+WHlcDoyHU1+lTxp/j0saycaHjdD2
168y7oftAXpmRVOP8GCOmLhgVn3akCjl12SQb8V15uGVu3etAQQwGkBsPfQGnJz/8QRWFCr9LFIs
hkA/w+wqWuVYnI3f867CzLHdb4WfSlwatWsCwTcOj+Pq9mTptE4fRheEGc7ywXF7Dv4lODXnGtGS
YZK5CG5qhyjElvZEp3AagQOEK3E/b1ZnH9sQ8PH9BJ6vuCL2b62vUUzT+rZj8lbPIysNs40pzZYX
nyjvyNsJrBgmnJrj3ykSgzOcKE1pFmQleQhXqwQVAwFVQ35OPH+tLzbthXHvhTHk8Pm3v4y8tY5D
0ESFftUBacTBNNoY0BN6zMP6axOR3sjAyLYo+EVYF0rK3TL2PE9C5GZk1rZceNfS/BOhIDI4364c
zqVDsDHZC1KvlzcVytXiuhYuv7sJKW0/sxgXzj21UKGpkIX6SFyT+FbmzP1VUnNa05zhXb0cZMbR
mDenYyCTmlrGDlZgGsNkGrvaH9PEja3gl+otMX16l29WU2QkKuhjzcPi41oMYDqLluKpDlNOI10K
NyVPKTE/9YIIL1K61oioyG0uLk6fh95RpwWLlCD/xgW+tbXtUaVk0Bwpk9fi4C1O4ydWRm7ufVEU
fM+8b0saixtptM0FtqwA5xkO65L02ezn1HFMyXYBj8aZLXCObzZKXetgBl/ebbP1njJM9s35mHu9
RfSZRL+bp8graHNF8RGKQj0clb3xrWl2xNdCjwtM/WoynTNyJMtbiBtI1tKBiuAo3WCuGY4VTbqf
e1Hmu1l11FYsfIu6NJPH3/LCKYyo+Zi5XVAWbtHFTzFZXVHxkEeKF8hMRb3ft1W7+CsenWqM653C
s6euUu3bKCpKa9purL4KpqStu2E6gpCNnEO8TXNzN/eqr/bY4KxrHi4rvhu1114hdg31g1eIsvsW
9wIbxhoG5YlGdtFdOGo66zWDsRH/nI6C5lyh97UfckQnEGyX2d/2MXbu4g71nR/TVhB9c7t4TbxH
K92lx41inxq2iYP4hoMRYaaRXS6EytA/Li7+4Eiau16sX96E6W/6ONo0Q7wrl63tf3iEJ1Z74U3k
HKINus9qbhFpJ0L3P2PyqEqK0pbbPWa6RjBPOu+LyYv1P6Mq4jDlbFn30+VWf6NHVLpncJ/tegxI
EkNRCVfa3a8sDOnBvGEs0RGH+jMSGR6NoajW728v56AFz2hk6xguMQbFvERsBbrp3JCnjswtcGgM
Yg/Z+otT1P58rCgUQZFrOokMhf6XuvNajhtLs/WrnBdABdzGBiImzkU6ZNI7kaJuEKIMvPd4+vNB
VTNFgtnMVvXNmZieiy51aSfcNv+/1rdImyTfvI7OsQdk2O8Mo8k2AfKu8cwa9cq/NlQvL88jJUvw
DQ3RbImrgzziXEmSvN0RTNRP1B+B74XbiBdX7mTjxO0adXF03o2wjg8SjdhPWat98NPIhTZRedY9
K+LGmVR2SkUHXEdTJE0/m1XLNx/q5ezZrdJZ/ernCa259WRwcTe63jFxFNJMYpfQVN/tdWyFmzrp
iA5bAQUsE1c0RJqfcWKnPTxbulH6RtR24jOWASK4RGdHiJKEymu6o/1LZV0RhZXtisgZH8sxGy/0
MaYpTiOiYv78U3U1xBn77qjqSx94r7TSMzFFKoQFM5wt402R695jKANRuo4ibEWjUM5Om3k69SCp
m9TErp0hDPKdDUeVlbNpQsMdko5+ViAGDOBrQh0UrqFIlThdweUjj65ObUVuetWO9hNycrHXgqSJ
Dhw3nE/gkAj64QvGsejbasP3ilc32KRTXb6oXcixu6lDTew0SmKfq9L2+o1J2hdxKb/WiD9bpUOK
Lm+bh5F2L0Ir9y+5SSK/zc3Ro2RBM7V5LMagsa7+nDFlidf4U1chcYQHpIZijcVRNyYMr0YXuErd
8uAcadP4NQNsG8zAahbs9WmYooPOozwUXWBG67E1mvo7llBg1VBF5ta8RYqgO7IP+4TL2DY3apbU
z4UmVbgjoz2BhJJ50evNOhhai50yDxls+OijwN1nsuG10Ih4NVwFYllxg8uJ4kkyNoPiqlk4ONcK
lU8MIrnf2l8SYYvk0hxi6xtlhnK8qJXGNDcRy2L3wI5IoGVl5zvdeDqC4gfptyWf75B3BzNSrO4i
yXx1ukMiyB/SNbZayiC8SeGBAPMAVjTBabNPBnE+AG6sFuUP1pMkZkFRkbZC6leTSbkCqaMVbo9R
St3DVJsLwkqrm4Jggb72hn4ddHhOv3lp5WO2g5GXX9iVSEkWYJrSpo2i2vkUbPKBDCB1ozk0FPrz
DNlogYHQznucIqmRdlsLO5/+pUpJ+SN5lbQLxCml5tAiCB10KCuNsjn74UoGWXdfV0lX3HKYGEOX
fqywL2TS9uY6ivQ03RdeGj2T/0o2NmREu5pr2ANdjj24bFu7ov6UlltOeo1x5tM0pdiO0XZ6/GuP
JNSWcBJ79LEw1WGcsXShypAkifN3T1e+GnfftXBkBlAsbRYJ2mwqiy+V0BuTWgCW58vZEj7c2wWI
zQ2x3rxnmZ3x0NQIp8qB0kVR7BUyaSqSzYe4vZ9U9jR7NeHUs+8mqTzSaKr3fa+OxdoEqxFdeJ2A
k7j2SbwckO4o/g8p6X1+5cyqZJ99YGYvCB+j8puKUJdzYD8ElmxWfRkM7AHoWQZqvGpIGXnBhN0H
n3tnKL2vYvR4NzzKm85PGixDuR8bKOYHonPDDekr8UQNO6AVcW5kMJwua5+N/BbGfa3ej9SzCB2b
b+weWqXSXGSYEbIrDy0GmmYU+/GToM/PRB/jkSHCJAiAbO4MMDkm7UM2Xd+DILQ6G81+jpQ0G0ta
iklUc6KqtcDnvqY3Bm5jPl9JthnU/NLrifI24mi6RaPMspoTB1G/pFkLKXpt+n2IZocuVHsOhajI
9xUaO21usoTTxVQ1un6Fg9/OVgpoyRH0aM/xzFtNSt6Mn7FkliHVkUz0l2nZZOZdp7E47jG5MTeX
nNDjy4iQrums60gE97cFDmkJnzwmlPkQ1l7u3ESeNOWVPQHmotXCjsWiKFJo81cP43M858zQtluI
sWPzJIUSOlvKwGlbb/9SBre9qKgVkmPmlZu2ofRSUTnNLT/ZpmgqlOLaULpGcy4V1KDBLNVno9tu
J4YNsxNit4UKcD6+C/wGEvoFxjAULW+FHYI9dWV11eB2eWoZ940J8Oopi0wUwAOU+sF1NDruN1PC
E/rsJIQ1/wkd/i1p6b+UhL4Rjv5b6tLjeOz/D6WlM/31XytLVz+ScPrxWlk6/+//W1gq/0CEM2Ox
kJQhENXRB/0FtLadP3RdSMtRwSODDeRP/uJZozidATq2wxIoiAaZUdd1/otnrYk/eAOQ5wnQK9Jx
7N+RlS60SbxQ/AVAf2lS8HehpXz7QrU6BwiCCmo4BsHBDuxNmFXMv9Pu1e04Ih5diK/+HEajoCls
EzXfL8rSK/HVOJUO0TVj7baKcp436o49qGd8Nwasz2Z8Qju4ZIH+OZqAXsVQM4holke9Gi3mkjQo
fLVrV/LKBye+Dsv+c6hIMujhcawrs9gOsVriSNA2FSQf0D9fNC8FlBpeFlNwGDg4kIC1gyXyojrO
Q1Mrjx/fkIXS8NdPpBPDLefVQLg6i21f/URlhpkncqiJOTRTt0jHGrqDR2ou4pM4d+TetDR0HlVG
X6xXNx8PPs8Sr8SVfw5uqaBGwUdBnlnoC9XWLqzYK2o3wUdMQZwHrzx/PMQSBPXnM7BNVJzQxKjS
zr/h1QVqveHpA/5al7MvxTkNzGWB9Khgnt1Qkr+nnPdQUlnGpH5HFBZFIKUAfhINNxgGLlR9OCD9
pwwkktmAmlM+H9ITL+WSYvTnfUAmh/YD3pktFjK5mVAxxRaldZTTLcficaW11Y7o3WgF4+YMR/hn
pK0rm+rJeoroYAVmszJK6Q4AD6qgFcQ1tM9BVX7ps+x+8rN9jtpmJSksbz++ncvPVCAhB7bE+4zu
Ginh4omh9wvNANywm6r2eTvW+1CAkcitE/LMJf4N/DPjoH43YMDCJ1+qzJGNpWOUBbVbOdUPP7OL
yxpG3haiZIZPWCYuyiN2T2PiE+LE1hKoxQntq8XE9ublnH+CRhWY6U+1TP7v7YsjUoJRklipXOSH
NN/CqN9y3uxQvI3jrsGIqoBl78ensAiVVad42rMfC3QLCbIaVcRFsAYpFv7oChxsnCfIR0R7Mhym
EYEiPqC02FlCqb8MlXeJHPGqKGV6KfAFulrcHaZoKjacPmanCj6krtBcOJbXbaG0LnEx6qb35XUX
57shmrxPed5oKzC4F46qG3t+BvS1qttSrRA7Txv8B7NRzfVAN5ACQktMgJdfYw2SWzNERSziKFr3
FRV2BC4XfawkW3jTh4b9P0YzFbem9NeYqZUnKBrxTnX8bOubwwtp6lD0LXpOnqqwQ98beq9vja5x
LpDhn3jxjIXq/9cbAZQYlbBEFM4n8/ZxgJizqf3UFWA2EHsUnWLMgX2w5tO5k3zVWR/eNYGDp2mw
h2xTFEHryqwyD0FpqD/aUDy2rdFfkyDnIJ8xzDXqA+nWKeFn1D0Vaoz+Zd2JlV9hu1txycrTUPGH
ReVj/UKI9IXy47gKo3bPIiI2SNDgVqr2z9//wARFReoGvIC6sdDojr46CNDcFfNxrXxKYDxf+lP9
QGX0x28PBGff5O12pA6zbzHnWKXdycopKreC8ZgKcUke2a4uh9/cKM5fEdlxDt1B/t9cDtOjsazY
TpDxqCbxPisn5Ho0DJVxhYaGrW3bN9uuTp4jXrcTQx+bq+ZLhHiKM4NZ5O0boxogZIqGK6xxYv5A
tnqJSFR79ugFnhhpuavgIhFpzWp5VkPj3UjeVIsmUb3CJVv+RrQlktrEvPfZzZiTiWSx+P7xs1vu
vhnPmu0k4J1VtCHzRu7NmqZ0XtbHBGeqTUhTkNITTq4VSUnNhjSjSzPW1k2SnrjII7eTQaljSI0W
Jk/z7aAKCQvJEPaVm/pGvHGs6MLsITno5nDqcHFs9rfwxs+zr0ClbyzWbOxx6Lagrrq6LH74I7Z1
iY+ahEIEM5W/Ef1w6FE8l2pN6k8af/v47h55mhby/Jk97oA8XZ5tHKiQjedllZtPQP/1KXsMK+Km
MEOsQLE/0DFw1h+PuATvzZObpUOmRiaKe8sSywcKiGkaKqV09cYRT5zo1rNyLAgdZt8xuRtHcjoB
MBYHq/f1ra1X0bNdF9u+sfKdsPrpEIz/fcLibHQ8Yeb4UyDND7OZTndk+cAtsHx25gc8BU/dgQ+H
jGGPXwvnG+SIhM7BAJtebW+In65BItn1iV3R0ccALnRm92ro3PS375v0jEhUvQMwu4/uGnq54Awu
dCu7GqlTUDv2Nx8/hPmler0ZnZ+BQT+LHQeTxTtW92gpPlMZxc9kcs70Mn8qach9PMSxSyLAg8WL
o5auLfe70AvbxJv6Ej5aYO7MpsvWOn3eXa+Nn5EVnLfKiQHfnUB+XdTfI8rFHOgTGIIFYmTEvPC2
kad01wXkCXKzuq+1KLATVDIDHpDbwILQBAi2cq0VP0NzukqsYu+g2Hc9WX8lXvDSn03LlTSGfSTD
Hx/fmmOzi6kZrOz4cjgELs4hI9keata1pRsr0aOEyNob5RXxWLf/2TCLlypu6VBbbVe6MINUEl1j
4P2oJz3q+iemyyPbR+v1BRlvX988qZxwQjbhhoiqaKpv0065Tlrrkbi0U095forLV/fXAkTD2MEz
t3jK4Pb1wExgy0cGQXCZiVTMsaisaVe1LS4JJz8ocbJXQzN3EYDefXxLj303ANbxqs3Ic/7z9kL7
IQx7teAVS/UM5bJldy91OhSf/7NRFksCWuRBD9iZuSM6IWoFgMSSf3Do4EIcLoKZXwCsf3slpM3D
lCxk4XowuF0lG/ztNN7hn58Og2QeQiC1Vq1aow6YGAdPMx8+vkbtyB6X4guzDD5dvGHa4sgRDaM3
6AMBhpQFv+Rl8kSyrQ+4tF9rfvppKONnswh/NqR6bht4qasU18bHP8E58h1SBXBMqo/8DByIb+9B
HvKk4yIr3FxUnjtVyQ90InddNshVBatn1UF8A0aR3JZ9ZZylpBq4TYchMzQRS3Jk3FDXiG/r0Qug
C2Znfk2RM6+7ZEdHENyWhSR5iONDAtaE6Ghc+vl0RQXf38EGoXAf1OfkAjyS1wDNCT/NMDix2zQw
Ckotil0JqmOtGZ26IbP7kJTZ9LkNQ45XPgSkTKlBEfHELGUaN7jryJQHYLaSRTysRiO+J5yU5Obc
vCkqeQBSF9BOo59AYATRmn16SeBWc2GqaBb0Kdy2jf8wdAhlitg4G6rhwrdpd8XosolesSndTjSB
aXSpG5OqCa2rqd4S55fsIEbfW+Go48vwrYM3GdfBgF0UIFe2DeI+e9YmR1+hCD8v06p36wkFam3b
Fx1F5t2IdW1tFTT5dQ3hFS0V7SxGWDmXYH6mQr6ENZjibDyESpSQ/+tgy8grcd5qUONzRIcfvw9H
dpq2SigTlTm81swjb1+HAaccbCejcOm+X3Z5/wxD6k6roxsZePdqmYLT5t6fmDqPLJNk6FB8xwev
siAvvnUvygwnpbvhNn0WIaVEgUiU8q1ahze+E93xb/2DATlw2eQ26PAxl0d9sgvIJQnKwoXPNJIC
aaMrD9Qtwa1n9tRRrG+yE/f1XcmHhdnG2Eu/3GBvRVLg2xtrVkEyou/M2WTiYS8FHB0KQ9F9Th9w
1WXh17bkD60udpD6i9s0TX8UeXPBT8sufR2Vj1cEyUFzIn0jwmG8FkBwXkza0LtWs+pVZCf4tz9+
F45NT7ahMzcxNUIs0BYvw2in8eg4fuHW2BhtWZy1A9nkUxpc20YBP8OGDO5FE36GUv/ZKfa9WfWn
QiWOzE82uG/Oq5wN3jtK4e7hCW1lzmqTrkWCxL5vxDqYpH3iaueXbLGm2pY6T8JwE6g4LCZCA+wk
7L4hd/U4/WJFYscZ+URw4ryevBuCirpOjOPsx13cT6oVQG4qdIdxrz/WfVWvgyyDnR6gp45CgoaD
W8s3bmUt6hMXd+yztuZ1ThUIaQnbe/v2ZfTQoUCqOdLs8CwmwCkpvAcEJeTSZzciJw8ji7rLj1+f
+Y1+d7WCl3g+TlAzmr/6V4VYBHb2pDYaVxuLiriZ6b4U6VaGcH0x1ZwY7NitpZFAvXTudrwrO7Qj
pMqBoBM3EdaNArIQ40G6jg3rvJAA1U15b5TWPXjBLx9f5LEbS/diDvshFZN61duLFL0FktGkJd4B
cdPqLSIRkDCQVlG+aahcdZSEcfz08aC/TqSLW0uREhoGyBBKZOr80by+tR30OMFq6naTEx9MpUaX
zXENifuLEQ8+eVmjtbKH9AXe8Z7y0iaL43NttLq1Uk/cFumUW4qq6c7vx2ntV4awISwZYqvkrDFV
9M00C2qBSo1ZGWV8ZhmCvJrqXsbiBV3is8SJB9ZT+2TErVjBi7qaZAxtDBbayp7tyYaOLSGqfWqN
NnHedrfCbBJsIicOtlVdAhqWlb5LY0fZdGF5//Ht0efv6N3toZTGIdIhJc5cfGciMa2CaLAcI1jK
Dk4q5F/PB7CiVlco/cSZOSK/QjR8Ns5bkoBYgy9wiXeAj6Z7NTA3TRvUW5mnBzHl0VaT+Ll7pURQ
EJrPlh2lm8gPnV0+Y4k//ulHVkKYCDRa4beY9L4XD5akSWDKVcEqYREbRurCtIJRpCFxG/wLu+Cp
tlhJTnw7Rw6NZFBQc2c9tCySBxdnsSQZhF5NIndnCfquxdSz1hMqEAXrMiUQRJvhlKZrKM3erkhC
Df0oJ4soyrBRecYnhCkvQ988EgsDqUydbqMCAstQJuVWzfHdf3yLjqxK8ybBMHDOSoAhy08OwrFf
ytbMXEziYDijByPzGkQyOWxONGDzP+Zn4tDTsAHT1yrTfa/32qmN87t3TANpRQeTm0Y7dDmjDhFq
V8/uM1cZ4/NkVK9UFUtuTWBIgLxsdC76kH0zId4n3pD3VRpCZEn5Mqk+mnN06jwjvfr2RTWE0MlD
xOttEeL6c9wimPBoNjaAs5cK6gFvKX6KFrHyiWt+txYvhl6sIiXSrCBVE5ZI/CywUw9jTv+g6E48
4RPDLEvidqcnATGkfAROd5klRBI0NXbyU/Wmdwv+fDUwjSTz6Mzvmf/81Y30CTZqDdjZbj+Y1cHD
8X6eaOapgI/jzwvo8twyB76sLzZ++mQj/SIBjT5FjITOvA8s88oKg5fOcW5aP8U/mPjnJSh4vbW3
J76Vefl5MxPO1zhHYpFnxL7TWMwnBRpDTiA+gxfKWdYi9PWi7yP89BVOr7LBJQv7eG1XD8QMHE6M
/e5wuxh7ceGRooRB4DO2TyS9cJJtZc2dTE6aI2aernsozejzYCsPQ11cgBQ58aG8m0rn4U1N0rek
wko7YvF4MzmQHozRurNfglEHo+af9+U1XNI9+asnBpuv5d19fjXYoiYyoU7k1C4zN4Xi2tn6yura
TS9IbYUq8PF9PTXU4rX1APwS32FnLp4vNEswrpj9tO5Op1r+T0YSxOzM7C/4ZG/vII6/orQ0PpAW
+uK2sJBq08Mhh1lO4xURiN0/uTJazRSWbB3B5WIZSulIorbjykanancAI/wVToxiB1WbvPPBSE68
oUfv5KvxFm+I7OOu1VMeGqzzG6n1l9BgDqVNtoze7P/BrWSeMckh52tfNjjww+oaHH0CsEKEFYVt
Xjl1vq6SFGhjfKqZ/m5POr/59BUoXqsccpfPrYYvQ57yfF2jSZi3hT0aOXXrNNu6nA5RgrxDMT59
fIEohN5/ApTSINXNgWWENC0+d/wozDMxmy5LV76E5FwigU+tHUsYKuFsW/dqcDsWA3luxvhtLCLa
gBTGNrEeGpSI1PtYKQFnIMUIbb1zpR1Vh6alCpWUxT3mLGsnpwqZen1e5sZlNOi3Y1bkqyi04IVp
QbdD7adAU4AI05IMsGZTSrqMXnyiilNfYKOE9Et9dudXmXnugVScJS9QNODlQCRqPR4M3V2nwsIc
Q7XvUvtn3qn+HqOuuMi7cN9lyk3XGul5zEgb0koc3BnqmdYaNmZ8g9SzuNl1M6l8ypRt3znxvoNF
6WaSq4/T6XvRxOYVOILPPlWgzUD3ELWpv5Jp07m2qXwyoiS5qDXti0is4b7hOLfOMf2vdKOYYKgQ
SoWyVIL6zrMVmJby0HcKqlOlydc61pN2GvZ5kSQrB4AFadlteRtEpu22mfSuTTPV4BJrySq2EAWY
gm2+pTUbPxBQ9j31uajbh17xlJWR6dfS0w4x4JeCZpQudhVWGBrkunwmBJcoE6HXF6k04Mr7yng5
xmq/CeLJu8VA362JsajOaLvaa9INFKzpKtzJucTWB3H8Ax8xHCx9LK7Uir3SLMwfMRogfGwEpE89
urAF/B8QBIdKDcTWtBr10JOwrSkGzYo06Q/hTK3JDO3eGP2vXkqwa9Tfh/hoz/Bdp6uuqPJ1Y8ff
MjMprrqpeuFcOHHZzsaguLVyzKlxDQMBea/m+54uNSCTIWXSJhFlVqbsSZkDlRNp+w7ok6MbDpHN
o4G3PBIbGpDGHlQbuviJZ9d7CMjDoZGrqc3F57EgDo94lqg9R00yVOAPPIKAG4zkkZ73GKaDMzK9
6k8aqgwitEq4zzLVXS31rY2czPzMbOsB7DQh7euorLaRn3/ObWSy6GPjdW/3/S14GI/jjNEelNq7
LBBtP/WKLwgi9OObyisMBWx3JFe1gxV4NL0Ly1bMjWeaPQSMKnIzbny9xbnQG7sO7lK57wZNubQA
OlYUWSvgDJo3Ig0nyFuSW4sNvr5tM5BQcsLVxgEiXiPgJZRaAQ0gpqI4T6kjHgj52oq6JnUwzy3+
9fxRIl/W0j7/KkgwPHiRuOPgh3tYslavAOU4h7Kzmq+BUaTbiKxvb5WNdf9DBIGOR9rsu/LM0UuC
RBVQd9Bu2odw1PaSEzYOiWDdeMO2UHqcbQ55s8j9zwZdPMtg0M5LVUNIVSTQRKScrlF5VeveV3Bh
8Uwmo+VIV9YgDrWWI8YqH71knc2S4kSDyL+KlL6/0H3/a6P2FnYjFoTUEJGxwVkyXTcFeijXt0f0
YuzTr2RKCFNhEOq0KojL8ddGOumQgXPqdLZfTZCJajQ1vl/qriLbPloX1SBVIC55ca0oWXcpU6c7
qzW+mZ0WQadNLaW+D0dFO5j4U7HBpmb4DdvjtQzsej11tbXNO1hAneqpt0pHk3PV58xkI16qCy/q
D11fX4HC7TFaZ99FC5hsXQQhEuXSmaq1EgqKaF7iWQetFj727rjqr0Qm7uI5+7nhyOdQNjiP44Bw
msIzN6UyrNXYvAZ/eIP27LbXzF3gFU9FFX2vxkJZkURzLpLkyvZVYrX6MxNA9EpizdhIGQTrttKe
IA1QR1Bp5rd2ROkTo8iIYMOd6vzctpLbScVaRtBmtp0A/2zYMH+mgV5vSFFrdrGqIZBmxQAIVaxH
37ghXYCEj67V3CFobigyfceV5a2Geuw3XQ+1KjD7NUvOo57wj51G/mSgFqqEd9mU3blXhJ+y1tz0
xlPXTEjrqvapttKnQOUQ2REF4ypqAVCuuYfcf6mkWbyKG5wModz2iolKp7zrGvMFUky46q1+izuS
Lmq497kz2ujcKo3HJ/botFW9Uix1m+TZzrbbywx/v7Tx1WlOT5oPxZPNWFL5s6rgwsvE2mvSH1HH
DXQeg9xZl4XzKcvCHcXZA8aZn17ku1FaX/pJcB6IdjvY7Q81yT51vUkigNafTbE+V/fYdlqonCLj
XmrKOYiftcYpagyFS7WXzMNnEOoJn3nw1BVkNcWSqL4+Ktd9nN1gjNk7FnPB4CfZnaLxpcdT+mh0
46onGEAT+TXNzbXVNYKGjfIt6LyO2dW/MrV0Y4bas2LWtyZIqQPzzAqm2xe+qS9xN66lBB0/aNmL
Q4XKD9Jztaps13fuLA9UhjbYX9M8vmxS6xK6S7KOOl7HvlL2Y2KeNZ4AW8M/GAwvv4n8INmUpiDB
A/RXLKCLsSEBENCAQhqtZm3ak2uW9V2cDT96cnzPSprNzVlS9741uIGF0+jzGAxdeCtSE5v0rZfL
Idgi6sPuH8bTGSW3nx9vkI5sNmfVB9J5ehyGsayxBFGozhEtudvV7RlsVTcNFIRQ1Q4j/Yl99LEj
57z1Y7XS5kKzXJzTzdzqo4a8G5ckTmZsb2eNX/XscU5DWoMBp+xsmJuR4hUgmhNjHzm7o3YAS0x0
LkeAZQy5qQYlWk5Ou72wDjaQHj9uL8lhO1GJmK9gcd56fYVLqRehRORlNQxD5P25H1IIhQzDklAc
enhVE9EPNHTkGay13z8zvBl4cUYh0EepUkwwruE5D1gmdyIrdi1GF31oTkQiH7uVnIVsNONsqxFr
vz1+DZOIhyLj/KxkhLEY2i1b13VutyeC44+ck4XQNF2gu+J1WdaSiePWrInmqNv27cpynvQE70xr
7MHtb2NFnuq5H6kKwLFG9DGLvQCdLU7KJptCtfHmQ14bznZ0ZVN7wUtTQl73i4NiphdlgKnVnwNo
GnmfdNWJJszR2/rqByzOz61ZmL06UBcoQ+T5ibU3UTIldn/38fc+/zXv3lBBpwdpCyKjX/3AV9Wl
pLQmJl4OYezogzNq+OWKT+HUEfbYpz77OwhJAALOjV28j97gYfkaKRhHenVBPAOyWOSu9rPeX4+6
eo3G/9E3+31rh9uPr+/oyCjXZ2MJdVAu8+3rCV1J6kXS8KWP9Zmldmdp3in7yo5fpqqgqMV3AmHJ
+OSXwZkFUu3j4Y88RQall2qb+FHA674dPQ6SGCdSznc4pdSomxHEpYRoV7WaeWKuOXKwxQ0zV5DI
kaQTuphNxwJa91CVuUtEuTgvBCjsNNU7yuF9uI8FsqKpxpCLz8s60cg48g69GllTF82lQslYSyQX
KWv7MPezPNt0P76PR5aluSrBYyRMmc7/4in6E9Q9yJU5eNXmPLP2tnFlcF4AJXhioCPTDBobBCYa
Gktg7ovPLrWcKsCvl7t2XH3Wy7tqjL8TV7Ata/9c1taJafrY6+FwhLBmwjRdssVnMSn2UGFz586B
2qhIVKxARfnDqbt35AHNB0AduTGMZ1qdb9/CKkwmgBrMnTTJv1SzWE6Ytx8/oKNDUKSmfIxfiPbt
2yGGJJvUQmWIIRwvLWCXK72xH/6zMRalG18fyNV2WGnw2q9phK2a+FQZ/MgDASnOSiZor7MHWnyv
6DD6gnpF5jaO+mjn4feOyLNAHU810I6PMzvUOImiYl3crm6wIV9ZjJPJ6bFLo5fOyMgm65Xtx7fs
1DiLWyZNvytFwSqCeESBftVtett+KKkxfzzO8cf/9/XMn9WrZUTpRwMpGteD6eyWrIZbJQ1OFa+P
jgGB/ZfDxxFLdXk7WpXlgLfjfOptW0/fl2Te/YPLQGlDJIEtmWwWq35hj/ZAo5ySZKOcRU120XWn
MOtHZjJqicgMMH4JrmUxWaqdg0jPYWMBcOqn6bXg0IKXsk4vJudUg/noDZN0jAyWd5I75j9/9VC0
yoMHUorMHeaMsWDikrrfVk8g0kCvYcBu577J2db5Zgwnj8mkszIXZcyVo+QkENndzoSeBKz1xJbo
2PXMhwVMXljDpVx+nMRXCCdXGatRb6eZ4Xpqhjn2uZg4CfAPz9qyd/t1rcK2LDoezphezMfG3Iup
IYYn1BjHhkEU4aDI0DWezuIdSJA02D7hXvjqopVJXHBZIac0qhONkV8Y+8XmDtktig9VsP1BuPb2
4ZTAwxQO5iDUaniggb2HC7WOlfs86a8cz7ohZOPgqQxdQ+2OrR8EGp6NlbxtNHk+1V/VRNk0p0TB
+pEzEWu45IhJk0FDcv72R01U4G2PyFqX0vd1PlLDDHa6JkHGlRtZiJ0SIdRy5KapxEFQRNJ8HWv9
c2yRlmdpq7DM1vG3dJo3NtPKLAlB1h03zosNp62zrDfvQcNtFcB1ldGuNOMKt/yJVfvIHuHNFSw2
I3VQ0zB3jMxNGoOa9ktj6m6k5pe6WW1NvXI/npOOjiZQfOE75KVZHlV9p1VDCUTFhVMKr/Ma7imB
SrA5858h4OiPBzv2ZrL9+Z/BFutFOuBys0MGU0lJY5FaBa1cSevp41GOX9IcJMJuFbHh4r2Eu9/U
NgBRdxDjiq94PagBSLwLBL7r3JInJvXj1/T3aItpo+uodBcE/7oE/+2kMbpCeQz0E3vg44Mgd9Bn
ERlu2bdvtddJAoML1B62Mm6V7FZ1CKOryhOXcmzx4BjxP6PMN/bVjJ50BMpJS+dUGpEp6JxPDShQ
Csya+R9ezuIVLxDPdqPBQJ2Rb+z0W6I/i1I/8bIdfQ0Q9Bg2VhpaDosTCwuw3aWk8LI5qV2l/2lY
pZsD5aHItgaYfeJIf/Te/T3a0nJCiz9s657RfLPeDuQ5ksa3GumBB+1vazRZFJ15iUdNwbF6+TJY
pVoYqjXyMqj6GnXyLrXliXt39H17NcTiTahbuESdMvAmSH1DLdvO200AhePjD/XoPcPXyo6YFRf9
/dv3jS5S6NFTyTg8X4pAxeCQbwuVmsspE9/xgUjmYD0EgbAsIvnmKDNLsrQ3NPoGCdZWa9aNnq3M
9OF3LwmjOCFl7Fgod7yr/GV6MSO12X8Rk7AzjPJQ1/RlyvY6ohrw8VDvVzqGwlWFotr45TR9e/c6
vQi0FmeY6ylyBxjzEZWAG2jBlRIHbmpc0CTOoubEoO9fDAaltEkUGnpWJCVvB43JqyWEamILE09b
VT45eXKV1v2J1+/9p8sokFY4vLKZ5aT0dhQH7tUkyVcEsTRtsXvQdky3sfoUdjqlDuvEMzt6TZzl
KfvjaH0n8C7xXhEjwPfUKPFGwwSSKHQpwbN+/LyODmMxCJK1WfywmPR6M1d8326ZIbxu3UMtndJs
reBV/3iY+a95uyvT2I8RPIQFGDrx8t7FZIE7HjQeuhxAhkOQ+AotoemuIz9U7YBOgX3/eMQjF6ZR
Z2cmorKPKHHxtGjqAsiKxpRtLamxuXLBI12VbXZihp3/msWFaXjE2TzjVUJFNv+MV6sTiR0K6Ck7
df1aJZPThjX0AHE7OqUSP3Y5+MmkIxHbW6jt347jZ10SNg5YkDQ3701RbLRe3OCo+e3jxiyvn2MF
qZqgT1lMftoUJ0YijRQFaVytbYFGMlTEiYX2yIcEzgmADbJW9OBLmSRx5R0Jt1Pq6s64FXp+karO
BcHLWx0GC+FjLx+/CaeGW1wThYzeow2eumU/7qjFXts6bHKOAM6cu5zXz/9gOAAu8HtoJaG5efuk
siBXdUCkDFdUawg7ricmNyAuIQntVUSr9ePhjky4lLKZ2i2cEah8Fi8GrKcA5G2auqABV4MGFnoq
CdwI1lJcwT6D2ir3M7/s41Hfr13kiL0aVX97ka1FBBZB0KmLuGNdhBMqt4FQdBhvqbX9NdRv0aX+
LW7Uv4eg+l9Dl5qP+v+aLrVN/s/916T7+j2vXiOm5n/pb8QU6mdWDxZ8gwrorPr6CzHlqH/QVMLv
hLZ2XqVfM6bMP36p2x3+JYobrD9/M6aMP3joBprDX9pcZNX/97/eONjrxX9/kxz6bkJjbmYLTBmQ
2r0m53FeT5xk2YSjCDux6wKAKz7kv9KCuNbEZ2mon1kzPJSIbzQLtr8NJbb2Im6xASCHzcunOOPT
tciPv3l1D2/+nLdf/yqcnQz7Zj4HuqVxROdKMXG8WzakOZFYCt51F3XeQ8uZ5z4elPwr0NNp3whi
qSDEi2bbOjCPVzWcXmPddbZ2UWlpddNApFxboZ3oq8ZUyQKrdQX0Xgb7+Dn/f+ydyXad2pZtf+W1
qHMaeVKICslOpK08tSo0ybaARc4i//rX0b0RYcvn2u/WXiFO4bhgS7DZsJhrzjH60CRYObspCSix
k/kqcZ04DVT8RDjH+jkknKF60KwieyG/oLqVtrEyagPpd4MSDW+Ep+XnTU0eg5MkKK0snai9csYi
4TD/CMvacd663hOhbm3o3GoZbRHFHekOwzaMpYpVjac0UwzHt6x8ea6EBPSZp7Z6kcYSy0i7lsqN
INf7ptRK61uTVa0ZemuqN/4gW6gDBKmYcKhGGOk4RmSCUmct6oNR6BbTDz6HExZW5ngHMaNhgBWp
242vIcb/0tXOepp1Ld+1NNNesh7GbtArBV5aWKwQncmeg99OTMNrXlrLWVyUWxRENb3owxKTXCKN
mt8HUBOHBPBqt/kGPpbMPotUTE6p2TRzfAElAv+kvyp0o+OjzwbZgGoqIgw26hlS+H019WdVTqjP
arvvamL19wk8V+H3NDbCEa4m+SmzDoCHye+WGKWIy6opr010yd8wlMzI2TpbrGxCa+JHURcl2N6U
Qn1IcLLHNHKG+rWepYocafTSQ1/hvFaX/nnO28YXZqUcijJv/L5ptmNOXRgL/Utp9qRo4S4hHtdS
LmNrs9sCQU7eY8O1sOAvAqKS9pBrHYTPXr3o4oF0hc4zX8YufUEJBL4XQqHjiz6R58TcpYk/FlDN
2glpbutkeyNrzgAKEKCEtvKCNu8FWReXyeZgcfISGG7pzpKLQv+I9iA4GNK8l5u4Ve0LoJqOv8k0
7yl9869Wj8HUWqYy21tAk3tuINd9WlfNCFNNaCQrLvdrWic7bAINOYZ9DIG2cnH/GlAeof3LOUq6
nrxfkVqoFwtxN+I625M7EgA7Tn3P7TeCYvVuT8imyJ0do0QqyndLwx80y+G1qwRB7kP/POnLTVFj
foJdSpdMG4dTirGkFrDD9XR4seeyIXdRVmGlGW/EV5SBmdp64uvYXhzpRENbTI4fA9c9kAy0HCGp
gFBKG7mrPNmFE3rOufduZJzz74VW3eet911q3Oxkm5TRUHfXjdXnYd1orV9L7lNFU5IVKAMUpLVn
j09cmWOOJGQoStSY2nwgSD17AfCvPnemvu4SfZp00nCaap/bRE2ahX5Tq3kdNCCFifvQskif1emq
N8GcFaX9uEAjIgtlNt5oFduWP2rSeO6ILuAGirsBpJqbN0FbCY84uMX2glLXrrvB4mnKFZN7dQEB
bdU4wRQYEz0AL3IREIZ29jIS2aLoZwnkuyiPzcIXILtRpOjerRMPBPeRcxR1i+kFmdJ5/mImclfH
GlFxU25Ty6eV9B712dFOCl4oFiBo4RHZBq4RGlCi7k2kr1a4tiznl+rEWN9cKIsUIzMk7Hrn1mzW
iurZifvr2UqRF7atfEJOFt/NCyEs1/hN0JhpaOtSJXsjQoHdirrkZ940zddFIew7JpYW+QmTOV/n
WQoOOtHQJK5S1ndJ48X3/eisBzPvPQiAvQxz08FRrJIKJFg1dih1sqBcZuV2GvuczvDMLBmHk7AR
g6KVIWLQw9In5qtxmrVTPRfNErTFTBblSn8FDI6ET2XjDl2tOT6zNGe+XoRAly+6evxuDdsThpvi
NatM3hneXMXvg+c2+XUM6f+pg9LAE2w39l3VOlI7FU4PXOH3b7ePwcTPLzf2QzQ2LA04HO+4T+9c
QzAHSNGa7QYlNQhUieG+To9rPZHamrUGYu31XluRpw3VV4Ov3W+LWiJEVu7zDOK+QdRMXIshIOLE
JxHBC02rLH3oqvfEDk7BKod35v4kjUlxtn1Nvz/9D+TC59PXmE+zQ8FvzLDy55LB7hzZJLHJ6Q/s
iz3EC+gbLhJkrO48Yu3EN2t79XXRkt3X6NkeErJ5tMQMU7iNIKnskzEuD8wM/mDS+2WDQSmz6YC2
cbNtOcA3fyplTMX2vJ4G884pmj5AGPRIfKHhw2ge/IS+jtGPh49L8W/VxH9fyP6EW/1/q4j/VXH9
/yNxlc3Uv66J/e9dOXx7/bEe3rQ9/6yHbfMvovwMSl73oxreSr9/1sP81cbPRc6F4AKb+fZX/2Su
GvpfGBmBYtKtpXdG7NR/18P8FWoJ3BamC6AEK6v+7xTE9ue7yIDnhSWK2w80B77sT3d3O5SKzba4
281afkxBOTbugIo9Dkym5DquBOuWNjx48+UycfNDOfZ7Tsrvt6lQql0IJ6eRbPpby20lzpXorIrV
Kc15C/SkYkmXMELlrCGU0DO+mf2L5xAv0g4HN02emrx7GCiv4xaRZSoOWqeiVgoQQu/mZg171Dub
ASER/Z6X7BPd5HC2u3Bl9JmC7o5hkCvIUsRsnPKjMLxDZ0+l79oTIYpUVVZJ2aBX2EFV65mYjts1
TfdTpkS515/bSF9znpYyDwd+j0Zd9MNN8DdF/ee96ucL+2nVwxYz2mWMnJOsvrOG4dtkX5sIzRkT
/6HL9bkZ9PlIn3pOTdvkKanIHc6aa0X/Mmp/Uhz8+lHcTdRFjjdmem7ITwcgX7iSupi6nZtcZCrc
E/duzXe5Fge2CfucerYOvGby3TYHoE06SrnLddiq4gomGGKbMjIaMN9FeiZ5G9vjEwD1UNUeZ26c
lFRhiekj4ecFxpXtd/Ww7D0rQcSFGQaBA5qQgXodlQD6sTpC3BZJWl0DmVidQbyUAlawzjGq5D5W
7rb+I0Pr1yvMBdB0j2eEbStC1p+XWkCxToxYpdt1NiCSOtvPX0VCqMLwNNTjIafm6kvfdGY+I54F
Lgoa813M6f27t9TPp7E9yz90/UoVvcaS8D0IL0aYST2ENF9z4ORb+h/uqc8bUoPe5Y+f+NPLpW5M
9hIJ2RKzQeaUplKxCh/30x8+0S8QlH8cB0wWE0qHmLlPbSsv7VAM5lxZqd+njXUUKnkHOHiUstkr
6VPnnWyNnYZ51qnDLWkDdT0S6/VEjESwmlzrRoUOH8XxWzz+qff5ucX1+dQ+tbhMOcyjJKCZWG3w
IrPDrgOf3ECN2yZsD9r9SIqcMv4JpvW3D5v2P1fk04LsKSCgmpEvubVB69Q14UoikFiqt/Da399P
f39b/8+hPi1RlQU4KRk41ALAkWBGPyn/IL/40xE+rRzp0Km513GEaXnpnHs5/GFp+vuL5aFz3Uhr
dI9+fiLoKRPU57DIDtpVv3wdHO6OxIJB8PX3V+pvH4etaUW7HVL1594xEezeXCLt2LXEjeILaoZH
db37/TEAr3K2P1aaH3ccGlYH9TVTkQ+RyQ/PN94bpgold1zZ5axw0w6mmp9mLkG94K7ATFVu7Lsr
BIhy2mX2ubRUf01wizjG45yUrKHOO42YqwzdNqkWOJ6U+WHsByyfWUeO6oaUIck6yOPxoBTWqZwf
RK4eTAII0y0WMU2vlEKG5ZBHRWPt1eYbeOOdCi548NbL3vmqtt8UbDQ54B+Cu86Yr41usfE9fKtH
I46lDz2I8U2aD1odrNg12ZgIM6fL4x3HivN3eLpbnhrFC2Bh7RIyuycSmwinOsbzHKSqE8ZZH3br
Y6toZ8YoDoU6HPpp3zRqVMviUq++q9j66resc94tc3y0rfWOufxt7+x7/ZJA5ZuhcN7F4IUpVjAS
R6NYqHd4UnzYx+c9F46oq/O17kIzZcqwMVJKNWILGNrTdVckvjK9dDk5V6bB9sra14SxNWUe5Mml
3noRt8h12eeXudRPefttoIRYD8h42q/5uo95N24fYao26PKK4vmW3kxlf03Wl8F86nKPl9OrlZXX
8QxJlP2qOXthPq3h2nRhPYmo97xome3dJMXFOsPXnlHkpA9T2+7AH5zZ3l4vXTZKbaCu4kIsE/wA
BhncLkr2rc3K3ayKvWOmt3w9ocs7c+BNUS6wimvrtKT6N3eYd6Yb302YeYJMJT8y0fIT3PSLmnwi
0r2mS2Oc7poWhbgj93N7F6cYSJfzUpdh08JE06dAV+1zZFW+qZDoYh+2IPZpez1kfNv46ZwawroO
BSbGM6Qq3BtvSimwl7COK/Dvv838o6wkmadaQvet90BHJ1OUedqx7c2jk5zXPGWWkx6FeDXolGkT
9NH8ssITOfYXJh63rSIo7EAoA41JEXT0H4gPwJxmbCPSsB+9+3K8kqDdqEO8RYYEkET98KYDmxFk
ZuiX9bCb1GuV8KGVIHEhiZwuR6bUZjg3JaTV8VmAUpsNk7hunrK8DGt4+F1S7XTiUePBYz3WL7x0
DNtC31mMfjuHRqIqXjJzvars+rJep1s5uaeSUlY1vxK5dga80cf/tu+HrwPEAdAAjwbetth5IIPE
JxydvKm3fvk+mfRomzEwZ3GAzkkhtARKJ+8g0UapugaF14Xp9UAeuxTfNNyfRs/7UNOijNN3eizM
yd6cbK5Ds8fLEfZedjkrSqDlta8vgQ0cT2hEoKbrCTb5odP787KtA7quF3NSvTT8tkGHMltf1ToK
floE2CddmpxknnIdpohOETaicZeRzbuIx8Ji7wBVZVBKbkhrR4BovDTXtAwj2BY7QnzCDp9e34sL
172b9DqKVStQVGc/zvh9LT2SSudvxaQuA9i3N11pHadpIGbUOOYJgXhdtStsJbDw0Blmd7AFQ0/u
/tVb/CqNyiWLzHY+eYtzVWxtoRqmeUMnrlm5LUt59BzCnZbysNY2HnssmHzC3O3vbEl+if6CQTAS
1R1kBuQCfTNdyrq6JuPomFbli9spN1nfnc0yJlNLC0Qy7WflpNh60IrUl+uL0PPQ4FuwWK77pYtG
awp4xojT2mkcSGuanVlOR5M2fidJw4mHI6FFPMLINwcSgaEiEbQQueo1hWa4UcWJkWECquPgFIdE
CddkOhluG7mmuY9z5zztkidEf3sl70+l/o55BXD7deoN5wuGD8VuSZQ6WVly4+jjpdG+WHpyC77v
OI4XjStDY/EicKDElFc0QxmFV0fEGlu6PUnkHFzMpCaLRxxVBBWn58S8XGGkvljz/DBYehBbdAgV
wn3lXZf8s8fw08Tmx1nIL2kNoOWYNTsOynYXVY/76ZWu0G1MM9qcOyurzwSdU8govqU3GJ1IAtWL
XVmxJdRFOC8mSVN5iOg/Mt30PB/VC/roQOjGayV9BL7xj/bHvzy1X17Pn87sU/nt5G5VUJB1O7sE
ZNnFVyq2aJ3OvCUfC75LT5a7vi/C35cFv5Qen476qRLHm9x3i2y6nUJiu2c+9gOwXiBivz+Kt9V6
P9Ue22Fo0rEw6wzgP4hQP9QeKd0/Wk05H87B5D/YB0uh2h7660Htok0qRiB7pE3T1VYACGBYC55s
bx3Ox9Z9TvgqCgPUWRuMSx44w7neN4FlkezG3jqdLJ9Gq28O5oPZGmwae0iiRJHxW1v1m5VaPDX2
cQKMS2b9fa+RC0xMXU72sKFFW6hAjQUX83IXWOQCqnWOCu8ZmLFhUp0kMhq2yFN32i2ptZf2ctkZ
/bXprDvX+J7lyXWqyOvtmbO18dFKymdF5qG1JteF9KLCKy/isdp5IEdTW4tcb7qRjf4yldhT0zti
xhhvd/OuXNY7qahhOg6Haokfl8l+LvqEjrt5piJEVQgiRmzuN454h3PlD4MbJmVL2zwPN2dyxouE
8M9goQP6+2/uo336m2/us6+MJTDuFrXYbstLlTUx7e5MZbe1cQi4PI1c4/VxOBskRhv3Lvb+UBn/
0j/SdPpbWzOK/i4muu32/eG+wcA/W53J0TElSbA+zTG9zErr1DNJ/fig/9t9vF+a7//5H1/roeJJ
vv2eZHX1YzORNuAPd0T42r/+n+9Vn/XL5WvJzx3q6tvQvcpffuS/BvLMz0lpQQjl8geLIXuwfzYg
yXwycCDT2VE/cp1+aEBqJEXR7THxt+HNcREm/ncDUtP/ohEC34wx9Mcg3/x3GpC/ttdRnNN/RMPE
+SEx+tQBwE8xFGlu27t5mZaI0apvgh4471VxYyiSdQVg8BDbvNBdBm7tUzy19tmalPpxxHkbUVYh
Ly2NXalltz9cx7/p4H3s6n58srCNIGGAPUTpa0OW+7TgZ46c9N4ck/06afGXIq5iNVDKPKmCxjDo
lE6S0sQBmnlk+KYWpwYTKUAMiH1HNVaWuzVbmqg1BnmvpKPc+L/SJF5Wqw+NNhED2vcasLQkza5F
vfbNNtg3mYjVpQ6mUah9ONRx/F1HGgH4I+0Y/cd5zKjLhE72+4/6N/4FALSIGYkaVjU8qp8f47Qz
gIzM8S6FPnw/VwMbvzieU4gRGoSZbMggqijr0VWgOnbKkH0prUYZfbmkLDQE5WQXpEqLqwxb/t6N
Pfcb0AEtGJIm+sOZfn4f8qVs+2Puzo8/PivaU7fVR9XL0r2Y1vlalE754Fpe1GEzP0NdMl2N3eI+
zCm9q7UbzavVa9yjWB1E4nWfDEEM4vvYx3V2Thk87f5wdtvd+tMtw1AGFSp2E4SHqGA+XUe7nsnw
m2HFNo3s7+q+nRGMqG4waUV5KLN8fGR8eGUymwTwgYDDQif9B23gPwByn06CmdDGA+Q8fo09gSqA
aLVLDAbOtlJcQDFPSLIs3SZiM/6ckNEXLkaxBFsQNbmt0gxIe899J3lYkVsgpq+087xdqcqdST0p
Fry9dpoCYyQTWyZjfct8u7H8WlkONkXjzq4s/drILOpiU8uCRrwsstMAe6viEZJs4cumyh/l0jHr
dICqTAQ8dsp0n9ppc9FOJTPoRV9HcKlDdp8aU6r4kH/wBo2184oeVUuZJFP5xYpu1YAmxiq04yF9
KFWCctVOPUEGW11/Gk2Gp5W5zf2XZDzWnZdTKi69yv7Ocp+GmJgm5PxYSUrArZlPRqi380Y18jRx
D4xiDqVi6BowLPPrRHTTi6vl7SFrIYhLrbdDw05UAJPr7PAsM8ePpsKStd+kE6n0SqEFrZZbOMi5
vlPfxb7TCNQ4I4K/R1X0ix8nBD+t0N1fPLszL5VyQxXghKNzMcRRE3dsOKy5PihmK19jWueizKqT
i4941y5jeTbkOjAaQwra3EV3LGV9OVfsTOXcWqeqHwWQ0MK+1Sx4pM2oNBF813SfLlp1oqeVfvf6
Io90tx2PmtLcGSTWhGU3PlcoV3bogqa9Oizrs1PUDbto27siurFD8T5SgK/S8176Kf7iutP1uqhk
co+DZdzXiAsCzAX32TQ3RZi6i3cvCG95T4qGfsusePYllI45IPda8x29SmBqIPb1l5xrj3Rvvkz0
FH2B0unlnU3oa7hUmr23uq3LPvd3S8kuKnfa2NckMUz0AYvex6lzn6bCC5NCW4aAQIDZL8paibyM
L3HW63TXarN2RIiRfUcBZQVknhZRPblfFvit4HinL0XqKd/JdYMXNMv02jLqlzmlk2/XXOQVhFXE
JjPe08X7qiyIAOLZO87F1F3FS/+mtdR7s9dYAfAiJahHPahFMkaWAqKK8Jg2WkUlw4wbqZSzfj6u
yk3aipsituR1zlDM7OzhWOSrEfA0xmwD4/5bXljXlhave1JZL8smoZRDvAkhy/mqjOwj2aVuKCYX
lVhGR2rwMr4xPesCve4zP05jjYmd1M/nMSaimk0D5WCuIhAZUv3LtDJMqbXc3mkxM4tsRdgb1Gun
kTGWLEd6tLB+G+87r2rp04nsA+7J6YrB1brLRdbfLwUCjKRuzesWLHCF/gBGVzGGTUeYr59pi3Gy
2o7QZ6vKVDQTzvwC8cp7M8rWPIoxtZ+Z1ZkvEGRNf/HM7BSXaJaCochB3mXElBwsud7WOp1GWGEl
2GbDvnLbCjLc8pRIdA6sd9ZJNlpygOAZ75SmNh87Y5V3aRqfrXGxntVlGd/kM7ovGn0bLM0+aBu9
XcSLDXZZ08Uh9wRdK0u4GcV6nQ7vOc/oCx0tEGlxoZdXRTInh41nsiv6CXjTIoCaTuSjJ6vY9x3I
MJouc/M0VMI4inLicQNHMxTL8K5a63RZm10XWWtXrVEdF8ioEjsX156USoCf6Fk0y6mLJ+eYSpYx
cGCtr1pOe5baZByXhOieL1LJyYhN7KcM62wVtNNcndcY/XeumX2RHsK1Ttk6fG57aSZJcVjHYkj9
cqrONAf1nONO3v1UAQth3dVuJR3CUNWl3Nl2SgmlzqAAUcilTWgl2VWSDsaO1POnGjdAFmrKKJuw
HAeYvSbekz4ZFd03K63bi7W197VDJ0QlzzckkrgCn+SVAfr0mr5pUthM8IiFyGQZEmWXHkutFc+T
0LIHNa/U9yZZpwsSpt9wTmTnjuU1tEQU634GcxdWiacftUm8e3Z7NxRbqIE3PK8fFVWaNHSocbpf
JEQCHnP8K35tNM5F66B1qLoxvhJ2eVOu/aMgx4Zdo33Hayo9M4xZi6at81F43k7V6+bM7qaTsOWV
s1hGhJf6sqHv6CuSnmWedd3RacohnM1WOxAK7JybyXoWj+pNNRTEyrsTXRJ7wgrWdb1yM8Kyxsy5
xIExZ3Oodlm6i0X8xgbRCVNJUEXJEOeQLAlpAmPz1LVJ/aq1bfOQ6aKgWTfUvmeMXZgPprVHbkrC
ZmEKqAvmHBhQxQ527iU8oKYezd6YHs20dW7M3k3DdG3phBT4qvSS3O7C7cyroRRtEbRbV5Y3Hy3+
aszPayq+h8WrIJ2XzjdCtmEpZQ+DwPhF0vh1O45NRACzeF/MEhyVaZcXpBRnB7Z1VeD08YSsD77w
90pmxTsR4tNlO7ZJ2DW98Al0nlGDVer1LLxGAodRyjrUYS4j8VMYzBzlGM+5LxJy4gntcDF6uMk8
sitNasYcylBJ97zLAClGlZugWmrHRTVRgo2Ktu/HuVZLZKBzYdwtmdOhMMxi4s/3a9um4aRkle5b
BMslfmFpXrEfGqP8WvFyKi7aUUzOuV0aOOk0l1yObyDpRBNmwDnUQOUGqg8V0Xfmvplp5981lVOe
tLgYWJ+8qgFGZ/U9Ew+jtg8JofGIE9E8J0dVndEq6JPRTSDwFgSWCrA/Sh5HGucruTwXmjkl70O3
MKD00nS602vqq0tu84ENTEdwwpxWhCPKGU7czPXQSfaC1TzExkQBJsbTloNVhqu+yCdTK7SHoWvy
vUmm9GVTuSy6i6WETlZ6r2reG/RmayOqhEsjHxiJdHhgmzSPKmugW828tkdriYzCGFIzGtYFiTDd
RlLDO8Mh1UlD/0UbdpyNsNPrtY5SeHUA8WoHimxPu/bBgZmhXJe0bgAa2sn1kGb5bkSKGbHKqOfr
oBoXhm2gHJvq+IuTEdYZ9bqTN+HojPUSkeDN2uR1AsXU3DAhivsmPlNKNT7LdQdSim3K6thU9nRn
jGZ7pg8DWEtdHR0GX2SyduawvHEFqNOGKm6oQYV9W7d1fJZmI7XZWpI+owPKI9NvfGuknp0Nq6J1
QRdn2bWux8ZT3ajGyzZvi/gn6xta5DWKnaSCiqPUznej6lMncDJp3jnldNfFHtLAunos264OYy97
yrhucFZm39bFJXmaT3JNXabPBgXrSLsVc9gc6bm8HdvRONXV0p/WyVmDgaRfv6/UHGWo3Va3EMUy
cRDgnxs2sVpdkUM/xkgh0cYIBaxRUJEvZNEyssRZmfaxiExnGEta9ADprDhOoSfmA2jGNO6lfpOt
Humwa9bl3yYPeqRKefmtS5T2XHVhDVeaXh67Ri+eU2/z+koF55OTAeu0m3ulthXSwZP2rBlJotk8
5FfKKLIjdasTiKWZVkwjyzD7WjePe9toGTUKQIc9KK2lAjepV6/TNMk315PLM9FT9tF0WnmSebd8
K4T4MuejPKu1VWeCWTcowUn2ebGzmg3w2uUJ9upefxVoro+L3iYXPVa0QxaPwIE668GQ3bqbhuRC
bmJmbZM1Vx8KZ2Jx6lel33TP5iaBrhjqgSi006kPQNrSi4VbgmLa2MTTJSpqVLDikue3vGg+NNYD
p5+gIjQMvK+bCntNLGoblNlED9hhiVZ7RLNdbuJt9UPH7W2S7nwTd6dW21+1m+CbK4H22/zQgccf
mvB5k4dnm1C8QTFeb9Lx0qgVz6dpPL14m7RcdfsbI06Qjle5O4aqqOKn/EOIrlRuv7dMHhpnHsqr
pW4Olb5Sjji8UgGfd+iLEZa446gExAyQvNJ2VJ+uErZGogVa5yk0WJXvxTjMV7kUR967rHJx1b9n
H6r4xhld7zDQeHXCTultqHlVXx/6Dz19UUyeFjhLTkSc1q/y2JiNvOCav1dqtlSBt1gHo5ZIsyCJ
diQR+25ZBJM00qNief2Np5Y3U58VYZ67T0nbroEpW4pJo3tNZDIRpMzzZY3IJJl63uQi1y5mGMsP
rr6CFDA3W0Dy4RAoPBQdQ+uVO2CQ8xsrygobD33WMuFEUCaOV2hNIBr6yZ7NHlUObnpMWIBDhpRM
U4Fg0zgyc7GJr8lxtWF3el5KD2lzLGTCYVI1pSKwWkpOiu/xVG/WBkq6/Nzc7A5tP0/3tmUei7nH
W9EWdwscbF8vyiWKG5vNHLLa6qFZ6zlEETKOCMqlZcMmVYy7fs6zp6kEII31Qi07+sZ6d56SLOHr
Lau5t2jW5SxMfQucMyKpg13kjZOGnsDK2SHC29UZuVbA+pxXdegem8J2LknHFm9lXsrzcvKmyGrz
lJJVHhNE7Kbi5l9iCMfM6guRHL3OEF+R48undKYdnhEV+UhhS8y5N2inphyn12GV3dW6tOivDOAD
25nl6ZFxmEGKaGVQPsAp/apOyUhawtK4SBFsZwxUXgbAR9FZb5yB0PG0+jwTuvj+0T753xbvn1q8
G63sXytML7Ovrzwsw08aUyJY/1tk6up/YWXCD4oLnhzaD3//f/V4nb/sDRajbuplGmEbz+ufIlPN
+gvxMOmxEKuQYLsbFRLmaZ/+539o6l/M4Cw2VDQ/aUATO/LJZfU719UvLTsI5+gHaUdxfB0r/c8z
AqcgS5aWl9yxKWrpnFjWHY6nfmfEVf6H5tfnccRGk1KB3pm2aW+sg0+irdo2GktkHoIj8qvbsid5
JN+nrn5vdvF57yh/GAn+ejguOf1SZiBwCH5JZ8kblSl0ZjF7GYx7M3YjA3cSm2FBBuNSXKyiSP7Q
Yfz1WnJEvuEtLRbgzOdG7dhJq1sGjkhk/LYKt9E8thFl8Z8YUL9I8yxuJzr/SIO5E/j/NjH8YbJj
NXUnKndB85TE8mAQWgRUFdcQQO1k4dWe5ueWI/t7axHNrqpGEminO37Ty2g2z+Vi7yuKDt13Jg8l
jN1dqWbcRLYeHysWsVtrKNs/iMF+BRDa9LBVj14W99g2nfj5jIUOjqDwkmInlP7CrtvTUsprJ/EW
wEJsVFJ1DEc6/n7JniVaJzlFPzyVfzMw+HWWsZ0AmR48bBtk43PCxMxmGgO4C3lQ68BzV3PNBsyM
9Z3HOypDRusDVTt6mhK4BL2SPn7CoH42J9arqk7ndTIrQa+uXwFw/im57fPsmi8Qh4BOV5q+OY/1
p0cwc1OsT05Z7mI9hxO8xjZb9sTABtgPlUrTqwEuYDQ0LSfdAh4MYMW4/v3VsT9G9z/2pVmIUBKx
pjDqMXhoWMB+vKO2JryZZV62K6nt3hWxWC/rslhp4JUbL1zH2Oen3ZpfV1lRflHi7j6e1jWMlYrG
V6VPYzQ2K9dNd61bfqw5o+GiImfyzJ3hjPdDPMTss5MscHlCQq+p79nTHBcryZ+ZbOij4d6bsEWV
iD6smUUzzMYJwIFw9EgsghBJsonW4aTXOH4iRjHqm930znibGIX2xvAfY15MJicvRsX70rVZ/yT5
70mpY/WNvuLUXMq1W52wYotR+/PSMp+oslKn3oyXnWwEXp6ho5ZIbClDDb4WVPiyunSmhXIhJSST
qE22asg/hrgN0DXmrxJy9GOXE/fIMpQbUTvP677qi2WHG1XZAyyq5yc5LJrYL7G6bDOQ0aMPL/Kj
Y3fbphKg0SV07Doac6X5XnKwe4NAAduvXLc4pa22mVzV/l1fcE36uebGl4Xsa2xQsjtBSldNisul
tfyCskH3s3Elr64Y6uJkdE7/nuoTYwCl9p4qL96yNmelfK4cO76EoD5daA7hfKNW6Meiz/LWV1AW
h1VDsnPQo8DJgw7EwVma9jSbRrNeDlURa/pOZhS7KPgHaNMF8U3UZjYB0KkO4nuPqoqOiJugkGK4
aJ+8VaJmEYUu35osVa6SwWqWY0qG6QIwH9VD5EqHvkI32+sakCpNzj3XcsLAatKYPytbtTvC4Wn4
kJabj3Y4TGjQj2xFMEXQIMIzmfWpFdRp5uywEObB2DZkvAPzKt0rPcNtcNChq8bhiKmAXbFdr/+X
vTPrbVtZ0/UvYoPzcCuJGixbnh07N4QzkSxORbJIFvnr+2G6gbPirJNgn+tzs4GNhVgSh6qv3nFb
d77VbVxHPbupJ8xd4vT63XZbQVaWkGTZFx2q6Hhc1JzeLH1qCM4EgqKmohD3SeHKaDvMlfGUNiEI
QcdsuqtbBtt4KEZcTt4SAjxAN/mkj5KB39CKEnj32qB49RSuQE2zQjZdMLvfw584Tt8CbxcruLOA
x920XqhuuHDiR7eCQN4c3iXzBPBUps8kqt0UK2C0gBzJFUIK6qo4G2U0HHMnLAgyQLiNEQDYKQFC
2dQrFJWvoNQ0OgRrwNjezytkhbHLjr0VxnJXQGuRpt6S3y3O2Qp3lSvwFa4QWLaCYUyUZZwtUfPc
r1AZNaCfDMirre3M5bGUABnVCq0NY/DFTMN0b6+wW7kCcIsF7tevoBwhVxixxArVacAHXlb3vhn1
VejI4DytwJ6RZcOuXME+0fjulppbGzjRupBJ4sSGPdzO1nBtrWBhBWqYikojS++seMnUclys8JHI
sxCkHepnRPDW1KVxazYOZ3QrzWLdK+s0DUF1Uk0ob0qNztWBMCN9DUDT9qkFrFv7zgbqFCS/nKyc
87+34qCGaUmYSrBRLYov7YqWmrWz/NArglqxbr52K6pKXUSFDrK+J/Pc3zgkeiN8XHFYa0Vke67J
Tq4orVMJn9CYoTvA2QHi5iueS8H2cq+TuZM7+RPwnaryk+uZzt4HDLZXVLiXDQCx9z9gMQePPfLA
BsDPepjyHFAZBih6ArtxdzWQc11Y+F+9nzg0h55LuWLTBSV7AWC1W9guo1FTY7cpgLJNsXif2sIq
LgmFjOd8xbzJOWmvxkwNuybn6GRMTXBy5ulaTqne102ZX+oqv59yPN0b/yesLleEPeyR6Y0r6p4Z
Ie28Ku8hQyZaC3+C8z9xenuF7H1pYdNOy1O1wvkcWIN9Kvtv0C7BNrS79taiXq/m1GUah3YlBFTK
td6UP3mCZe7KYzAxVmykhr6EcdB1lsZmqJdrV/vRfV1F85Xlq5aweVdcBSJwXjIWiwM9V/Q7AMBc
W4r6vAAmo1gpjWklN7ArLhcXviMiB+cYGsOmGxqfg6KjoYSWlR5pV6IkDaBMqkXOr6Wj6qtyJVT8
TunPZRkucUQFQoVOsHGulaphYbKcfSWU5XyQFFTctQ1ToVjJG8L/lr21EjphWaptGzirEYk+ynQl
fyZKkLe5bRKPaK/kUEp8wl7pvoktsTibxMneAF9pPu6HBb30yiyxJbtfETE29Dl27bVZlX0c5jbF
BTrh72fZcshXksp12i9jvVyNzfJeSHjTOhHlVvITgBGSLz3LUxxW9UPUOwuHWOfOGRBSZVn3XlFA
cKAjA/JWNoASXRpbY97dLZl/C+P6WK+8Wivtr6kTdrsRMCHO6rWQJSno9LGsLaiPsW1HDK6eKAtc
0e2XeeXvupXJS8xyR8HHlZsHX+GukkNdIGv1c/bt0p/w8yD8rOYsg+vEkSalMr7bgXhIaWpIo0Xh
lc7KWFrsbdRh5t/9VlonteL/eZRF90NX6o2bh5qCCey2qK+V62wI8Ow2pmShoo5y2AuAAT+JrC8A
YMN79pMFnT2A4WWlRjPqZDBk2J37yrThX5bFpOJktHlljnoQ5XNuqBZTHdSrXDnYLuydp7EMkYaH
NA4lyh8kXdNutytXKrdLSUsBLikfqSIdP0edkd9C6hQDoWlNniOIt9GizFn0thQLQlxExaW5UYZt
vvAm5Kcyc7puUxp1+73wQh6hKPPU6zJb2b1lTPqQyyRFI1ihPdjIYbWG8fiiH81Hh4gBa1Eq3M06
bJklcoeZLpdmLnHMozyi2iMi9Ydyr7bayrmzb1EENnfGoge8NlXXvCS+oc2d9LTdQp9HNfLWNs+f
mlwgGrD6iaCJXvrixalq6q2ysOt/9MOgJRWduvE2ThHmDYrDXj6Vq6oBKU1Jt3o9oAIsWYWkYV3D
FLiXHPDDvSqcNEigEoXuD37VeUiWc/ENWUeJ7SfKnFPvKwfNPSGfMnXVQzRXpDfm7M+fBGvAtndV
/aiHJnYqV58l7A3SZlPVLFlm8jYXZE5DU07nXpTTEfmPvMlnqkPINGDCREtaR5/BX8MfZdXqA0/5
cj8FaXKsafyxdpIq7gMhHNYGRXtj7enamKMNBE4wbAiGBj4eyiWNw7mY7xDP+uNDHoVzhsfRrNgC
fZwAgXL4s70Yt3oIIrn1o4qWe6YcieibRaZRorguqNuiOFPW+tWaqujGbAcvi3aJUqaz6QBdCfMj
R7l6BqPUXwOOVt/lEM6PFrBvtFOl7Oh6aCNv5+kUXNPuTPNL3mvWcMak5rFN6zK7GwkyKWFph9nb
sm6wC89NxL3E5PeAqr5IDzNmvgsiGmDIttIlrUBTHdtW1r8amR299vztLAa/qHa+Ksd7izPCVd5k
6qHOF+NQzqW6DiYs/T3m+5yBemmJcYDveJHzTAdU1w50lRCfQCFOS75Gc3IdGtSZOxdn2VaJHv2X
MvcYxLrFu7GJGMM0oYSPTLTH0cmtFShDhZVcYBtnBB+Z18nvrPCdQr/tWFWIoBqD75PZl1n5ojwD
MnnMmAgiHRkluKSnXgpRpXcV2R+C+E9dPLR2B97pzkIdp5ZilcpsyB5sO7JI03HcLUIlxUbndnYY
bYM9sJM5gHcZeee07vmVHMXbx8UiyFUoVWkiu3JsQVExHYt5OLbmzClEm/2zpu1yE0Ri+aRymR/t
qayGrV+q5WCHdbYb06g5+VOPMEVr+5gZS7dheMhuQPgxQKCW26R11+6TJlm2URK03+ykokYyGdOa
V2YwieQIhvv/DxD+1HL+DSBcUwf+7wDh3Xv9Xv2KDq7/4H8VoEHwXyQdoep2iYr76Sb/PwpQ579A
KkAF1iDagCoDxKH/iw5Gq2+dREVzTWkPbX+VDP4vOsjfiwKbUGUXPyyRCBiC/wN00F4xuV9ggegn
JrHKQEEi8aD/CgvUZBv0bqTduFVZto9A9x7tYEYpRRXBzg61jVJqVKeRk4SzTWqyQSLp+zcemPe1
Y5jFzh6QsAlljqQwcp5Q1AH3pBQpYxex7h38jL+TUo9I4ZCu/6Kc/NmH8OHbY89HKmtTh71+/1+/
PXk9uAaTyIlLww/vqizJz1FU4UOo0jnfqdp7awQpMvO8asGCos6uZpQUG0eSjL8BD/EOIszq/Wjm
e3I+3Fi7FIe1+NKvENnRnuwPn/usefDgEF85xLIp5+wQcEPmzhKOwOEE+b5lidSH1snGcxaZ8y5h
w91VEZnOimS4izlW+bFpjJ5KDGPcF0No71vdiHNXVfovkOjqR/j1ethYOAAo3QBgmS3l1+vhkQrX
IOpx4pB0kadS5j3pjkObnhPMvps5d4rX1lxsvRm68cs/Hvp/w99+f5LIMAAZBQVe8S5z/W7/gCw5
hFakSvZWPEz8zyKi6FlRyLBrwlyjyKR6L+jKXTCsaMs4vuCoKK5mS/6HknhYPkSXlD+gt6bF0/kA
nGLjwtGsQxVzFEZa0nnNxpzKH0YQvrh2tZy4Dvnmz7/8IyrMR4aeu2L/PiZqML5ff/gos2RQbaBg
5U1/a/vhK/T1Qx/SRvbnD/r97vJBQM+EY3sYbsMPEGstWd29xVexK9hdSZ1ZmkPSeGrPmXb1nnWI
jrrQJv5eeP8pvLv+SJBL3jGP30nw768/MuHOplIOCn0IJTMVuQdx6NfFLuzTIC7N7knWCfGeOFh7
a3lZDxr/Dz9+vdAOLMpqd/hwlXsDKVcydipuvOTVTJp3xCCvwmFQbuGfJ2UBg/8tkHV1SP/6OvEa
gcNTN7NK0T8+0jnVg2ZNmFqM2tw75XmKQa4I5fOfb+vvzw9DNou5BXRKm+VHF8eg3b6vA7QbASFG
O+R5CDRn1cNUu/n2zx/1G0pPAwu4FtYCaCWMBD//+z9e0sCfpqKFxVgDn84khT23lvfd4OyGH9WU
m0V0MUMKsjbO7bbqP/3l49eb9OsFJWhz7aVdbSv83A9rRO8u0GUOH68c+1tXNNem7j4HpvrspMPR
SsBzSPvZ5Jr8iix4NI3o8yQiitsXHHK59g5tirRnCAsMhMHbn7/bv9yFX77ahwccCBSfcspXQxt3
ZdfRXeSqL9ya458/ZvVu/H4JIHdg/1ieWC9/fZF8g+Q1dCiYClz9GKj+EDbOS7ke8MJhwIopcAFk
N+FEMhpDODV/OvxPc7t5CGACzBDdDWMJZTa/foWc0VQ0g+YhCNsmDgA7d5N02r/80nWv+e1eR4wV
K0m3Gl1+/RSzEQREmSOfIoLndA6eVKleanbbTvfxny/qvz1WvEBQgCyP3m/BksItKfTyhi528HIf
lzR4zZu539gIrw6jRzUiJcbzX9ajf/t5zjrZWQBH0LQf7mPUkaqrRU8Vghye0ijCe5J1X5QbgKc5
3/78+/7ttbWdwA8sbBfEXn8MdW8Nf7HBDbsYTSu6caPVWy+kSymdgY0yKfDoq3zcTCp8bWgaNYFm
/nI3//W5/dlKQmC0S5j9h/djmBLDpKK+ozfevYnY4s85Qr89cX+YQYfvM7fl2rJEvtMUcTC3PuRj
Z/zlmv/rl6BIkfUfvfFayfLrMwWS3bR2VqPx1c2r45gPs2XfzJZ6kpZ8YbQjuBHzbuv9cKnlcXTz
/pf7sK5PH59pMpJZpJixaJH74Jeiwaga0NXgMu5H6I3RuI4KszkgE8li5dX7nsz9sUCl57fIgnSk
SFDKHC/bGTYWeAWoWGNiJodObJKW5BykXyZ5xKQz/PmL/v5wktpoOsylZJqalvPh4TTDOsgWCHo2
Lvc5pxP7SkThIYAv3ywj0Qx//rTfl841nGelNokogtH5cFUwavmDEiWadK8fvxVF/oig3/kxGn8b
b38zhZGrE6771hrOZXu4H3+9/0IkVqEL14zxACBIkq+LU7jbue7viOAg1yAhWzzt5nrfVjXUrh3t
aIyZjrIqd4OJPL5GVIpsSIe7ugg+Kz8cybcg4lTWlX1UHsOElWX33bj21VBeg/VZdzupZqilwd0G
pv6aAtL8+ep9vFeBuabI8Vt4tXmqPq7G01BnvszaJR44QMWeV4X3msQIDKRuggGk/tu6/HGo+Z/P
Q3LJyZODpLn+93+MAFmlxGjKjtRKpvNzI0zvvk8T/y9P4Mclef0UlySV0CTtd51Zf/2Uku7ZCthr
ie1kAe2V2ZdF55+VK697Ij8iosD/8oEfX00+0OEciFXQMknG/qhz0XLKyGwr5thOg/RVtoUdZ0P7
bnfWV6sE+63GHAVZ49Z/+dzfdAfrBzMTo2vn86Pf4vRxMyihwlDHZVvTV88uZDfOU6ICEiUR6l3Z
8HvCE8/h8iPzw0d0fbd+SDU0ExBuw1cbYwQ2paz5y1r58aXka3FQYI0KKBHFQvlhk9d1qvqadyGO
WiwviU7dEzBxRFbYLE9/foKt9ZH557LIZ4WYR9cDEPmYzsfGqmI2BlUixmYNJNmkW+p0mzpy5wYI
KVGWF/ES2KiNF+vdmxKMR3O/5eRnbN3GRTtcgslPf0uO/JfHAZMjKh22C+asn0kH/3jKh9bN+KxC
xwLEeA/cW22dtodpDZZ3GM1XMSBVSPMy2//lWnw0IaIQorqLkyBR2hgAvQ+LIZgN67kWE9HoxQ/4
YRJmaZXHKEb+J9ENoViup3pozn7pADwQuR+Qc9yqb3/+Gj9Lz369JQwKa98wJmMWzI+3ZChBL9PB
GGO3nJxvnkzeijG/nUx7OCSB+l5Mg/9EiDVBb70VEVCBNeZYlsuusqPs3gi7E6h2eD2MRXPUXUDc
DBnU6ECMpju3LvZO11ia+8DosltUId6JdFbrFNXLFDdUYL95VesdG2cxPyu52IfEbaLDkA0DuENN
mg45ytueZJdqJu6l7Mfq0kw0wMK6be0ZIgISyD4ho/hCFHFwRYWl8w6xS85Q1fAlaQqP6HrY17b9
0k6OfpjLpd6EE64L2++9S4uGG6VE2dxWlHAdMgQuMUoLGP6RiLhdSnzsTVlAOdBKACrim1141pNV
PBdBI7wD/K2z/OVl/H2NZ2NElYQGh5ck+hk+9Y+nEeQ7dIuyG2Mkqt63EAfqs20l9bFazBevi/7W
8PHbvAgWBfRBZsQKTPCZH1ZfY25n4Q1IVtPaefJS95l7+KUJ5OehJ+g2X7nYpT/CRMbpbHz986O3
Gtc/rAb8WCIWiSyk+I3F/9elv8qXOsz8cowl1MnLYEkK0PPA26EzSr7msGj5rtTk/tiloR/8KZk+
lYYjnrKyC85p0Pg/RjHyIAptEBmFe3VjlLkzbMk8h0ZL1tWsMGf9AJZub+Gj8i3SQv6v15sH6TQW
1O6QH/78m35fTVxeXISctHEgpvxY8FB680ySGhoolMo4c2SX33VRHt6Gkpwo7WfJCRdkupovMHn8
+aMZBNbR+td3mX2FaDKLbxDhwP5wQTMrUSnqHhUnGZKmfSHQM1heWJ3sJoT/l9KXb01e9P5mTHWA
7yD3qo1fGdVt4lX1Nx3m+ae0Jsl30nl+qntP3y2Jl4Ag4X06w/DOr6EPt2bL8Uc5aOsisrA/24VV
XsLJ4uTUJrXnouFDx66GSo97I5+bO4yvb7VlXcygtI623bhnGRLthSH3eYmqd6fGb5q1qjk5fW9/
Qj4RfIZiklvZNKsv2sEYhmrmKD27vVOlHWyZWKKHcXblZXLtPsT+PqD3R9PvnIyo7I5ZKOynZq3g
3Y0GjhL22yNmG/mWKdM6iMTHEwetRhalbMdNzjbzmlXN9AxuE8UFegjyyOYGw1AryK2iYtGIYumY
XIgKpvM678v+dpXwYJRpxuacYHIfN0E/Lu9GMRjvzNnWUz853runW6heIyrYta2eZHChLPmmIWuJ
u540OvuhJAAlWU6mgustk3C+t8aEJBVJQJLR2+SlKQGjmNlBAPs8IDkk9cqM0k3oLV4sMQg4u76t
20uXgibvi7ZOttks9A3G/2ZHR1Xa7oXEorpNDMP2kZ8prgWM0VOlVCc2U2rKN7yJct+3VZNvLMeI
LlZuyZt+IPWp6PL6c+i02dlD/bUvG/jjKKUtJxxRkY1+oETcNWihNhJY941ZxoNz7PIJR4RHLhzs
0moaG+LZadqruRDiaOdt8c1Mx+EOds/fzkVEZaE1ZZey0uJqdglnDgT5d0m9CCzvwtn2ZsWjNqOG
yKSFr8ZEiWE0RbYjQcxvNk4fGldWmXnftZolWWm+meKF5sQLxaqAuQ45sil366MjOagxIcx67jgU
7xt/hKuwLbdgdkdQJWClw/ZoQvvFosiwcYiR1hI/cU5h1eYHN8wH3Lp+fpWJlPLIDmmIadhZB4Ee
jTQyTOV8tQQziU4+Q8viyei6cODmFpE/WlgqrluPPHclO/Oloy8RaY308DvPyb7vTKuKzbwermhA
bndt7UdwjtG4110YfM4HH1K9dnW7dZci2+pirrA81Qvbaz3fJMaIKMQ2FKlzVWRfTR7CRIyRsTWH
A9HivsFLRvKGsLW8cpsgepnHkTSGxNMPncF8gZksbG+6uUz2zYjyY5wDroiyLqpOW6SctnuT+HOs
2366agorIOGzo6UwDa2dH6mcTJlqIC4I1YSPls4zrtQ8tRfPF90jr8nbEHTOzkfysjM4UxxUZwen
SBG0Z4a5cVw8le8Wzwie8kIFVNEl0au2hH7Qmb18lSU3c0yncC9ZNB8K8OWbwZRqV5dFeJmr0r8J
gmS86YYl+GKzC3yNakLU0qQSr9IrbHTl3NOpL/y41KvJL9dIsTiqNWdLRpk+BqpY0386jn5zTnJd
Qs98scNqYT3BkzM04Ps5WiiKt3lutucQXfWtQdFyhFLwbqhs/UDofn5ONIHII8D+3g6SGYVaSHTb
FPl0OXrhGQ8smoVKvE++joYNtjFjaxpYA0vfu/erns1IdlFskyhyl3NEvavTIsHiXcHZb+zFWG5V
szg3kwoEziSrYVgUBeWvpDEUOW7uwbnxc490Vb+cnmujjdE2Lo85tt5LIHh++YgO3JTCEZ8wSYyE
Xec425+7IKIk6K5xGBMOJLndTHHCXvtW0mtwwfkp3+yhE2eMRP43PM6IbtqpOTuBzA8VGrO4qsl0
2eBvozRp4kK8NqbLd7T0WF+8Zjh2Khmv2hJtUBamt2MUdntiKdor0rPlJS/K8N4QiDzqeWgfBlIU
Pi9dn3/yZ3e+r6PssZ4a47u/BC5rD7oJMDTr4sxmtS3FSPDZvAx3QdJn1slIrWG+kTU0+yD7tW+i
FjK4lUJ0JP2PdfgAmCKvlqqw9/4c8o+ZjYj0CzDOxtqMKMSoh3TUx7ru0nviIXS0J1B02HGFJ48j
olVbO1BaofGDS2MzteQ2HHBbojUtkE9sMNM7elu043KSiyX3iazre1nQOLwNW7/ZEmn4XGpz2mZd
5982U9J8J95Pf1ojDvjofpz2o6WTT/S402aaGcQjTP3YvArQ8YA8DcPH+UlB6L6PugL1caYivBLm
t2VoKKwYFeGLFMA6CMbIwUy8G/zv4tOaqHDIk4CqgpL+P5pV8ukOcHz8HBRGQRJihUJH6pS8NgfB
bKQnWyHYtPucVdxY3gx3rNsdzQih3PLnq6OXLqw3ZnmaIqe8hx9tfiy1Q6a4F9TWhus1Pfvame+k
MYKKpChVabhpKhLYpEMUqWj3aVOTR+bDyRTygLp+ikkScN+nyFZ00zr6OUkiuZB0bmSXpHGd76aZ
f8EbF9ymyuu+GbJkThzK0XvWE2sK7Oys76SlmWoKGQbPy2LDHjaeeaFLpThFYrABHpV+4hwUYLYv
yjNbavk2LGZEP0+XYf/s8dpR2NI16aNZjGfOOz1uccMiECM9l524972xJlKWEk5D87KONOacQB1D
J/YTDjgHSxnQ3HJiBvV0/YC72T6Y1qR2GQzkZy2WKn9B2PI2525m7tmk65QjzjpcuCM3qG94O7Ms
upo1PRvM4cdKdzgKfc48B1Qtd+Vk1ChXPMUBJrNbdjmnd1iCXadjaw9qeASuSajvpinJ8DuvU1A0
pKhPMumdGgx6C2qUqj1aOr8K+Y43jCs9sXGy3AQqeKm8dY7pyuhMejVZg2K8n6w0J0t8EGf62M7m
UFEk4rfhk2Ca9iqzPwQDIzWWWPRNWXlEjF2xgGLm45hH7LcdfKqTKp4yuKnBCCw2ZPtHwjN19Lya
tFbySNdA17gyBn8vs4rQ26QOkd9Nr74YqMNBU7XRk+QDvSJ74QoVX6o2q2l+IvWhCIP00kYt03UY
nQqPhrGQ8FPqUEL/NKygUddm+pPvV/lVX6asQF0yv5hmqc6EI+xVg9J+KhG3WZPZ7IaeaOVUNwhA
dVicTMc5tAPSK6ef6PdsjrnU885NxRMvc0nI7HKhmTckrkSSADw7d8qfTN58y70PE4uwWE+bzUnP
BK2pPKtvi0nOd/YiSR7sOpldZosV1IMwvEej1RwWvD2XZRa37G14ebkyTLBo5w5Vxzg6+VFPyRVu
0IiF7t7ThCmGJdltos/bh8lJo+vQqr4SjzefyxIAa+cPfnit1/9gdkqkW9dco/Ob1IozQqlW+WkY
97ro8IsSzBCMrb7KJu2Bh6XDM3/nPPJ2XY2wbStqb6n3tHqfA5pBKOCadg1PLRk3MxOZk2SH1i1d
5uREXNsDBaJTL7mHadLGeVJdSCewLobLsymYMQyKU+kaSPQ+6yNC4rGb8c+nr45v1DHFLvMlS8gx
9xgGT+ZUOM8GPo7rsk7nhzG38pOjCvMuxXNxGG2TQ04zFIa/s8xJVzsIU83yac3XwWJTr9e587M/
SbURUSMeaGpB1kFLVL8NRptoGcRa3o2T1gQDo5/H8N4YPPULBze0VkF7hiMhtjWaZyfYUG3FyzMs
lpi3pCgUe+Jkszh1kLVtJ8x02MKd5TsxNHLaVX6Ex2GhL5M5vVX+HTJ/h0cn7JrPIijTx9Eo5Anx
s272aTKF6Q7IYrzvJefcrTAJJmkxAaBTs/W+tQ3y+FP8IsQwd0v1NJTCuC4dF/vDsBBxLxo6hbjY
rxJ9zW5wFzqN8Pgh83X1Az4W712PFQae1nP3IFmYWbXZ7WzyhBG1hZPsUaXMsjxMNNDiiNfGVbo4
Ym8VtXjIS2RnVmtFb1nl15+q0SCjwJ/yQ7Pu+VZWM76UORd1QWfsb1TQhKh7mQRJBOMQRhfLrenX
eGX9JT/2jV2D5Hoy1qXRXnQVbevRIxhfmfj1ey88CCMkOQcuaFbLTFBsK/dWZITJtldFEk+5ExzH
LFWxP5fy68zjtTPTgPjmkCJZj6lxNQXPWDbaZDbuaJRAZW4MEuMwYhrl4goolgo9HKE6Ji1cjb/z
u9C6SgT5lynZaFsJzr3hgBPu+6WmjytHqdSWwa6fPIY6R2eYPpKJMIe025c2N4danKs2mi9Qe9bL
Io1vQS3Sl3Fy8i+jMs39MqTVV4J2kXdQ2oTCWtUPUzmkV73XZNezMa5BunQvZXJ2Np47kaA61ZH1
GLk4pbdy8YilXr9S74O8jOV1qDpLbjynq0kUIo+gM8b2egzJnXaY6ZSSxrGVRRvXdjBcmaDXVIlH
yZW1OOUhNRSVoMTi7dJQ8rKuRnQ7rafzwGJFLVfH+cXoUY9SIE8d6tKhEwF0PXrEqY+oi/MAPqRB
q7wp2lQ92fPiZxsf99u0KaqsjYupPHRAIjeRCULbOR5K+0kdFqdjvE2dgavoNO5p0lRFpc7sb5rc
GT+5djGdpDTI/kj6kue3JtsIhK0+G1XEftfZuzF7Wjw3u8JyQVSwzhgYkzKEvpHsp5sx7JjuaoeD
gHhKpzw5JZaZ7mogCRCI+THtc/9qHlPCscIonVcMeTgljjXua6fCo0Lwyr4wWZKisql6BKeL3HLR
mgPIAE0ZzO6xEFOBqYnULUmB08AeJXoruO4KdRkoUd+w7WxHsmG+pjD1mNqSt8hGGj6XPmAUgr27
dFVXg4yQT+2ThD0myXUUIDjzVU8sciKIKjea07J0bNmu8ao7gW45+15bq3ffXQ9xU2PvlFj8WC9E
PjEtRIdOEckzUIE2Je3yNNb8YycT9C9oyzylFIMJE/KKs8q2H4uRxPK0BQaZF97YSMQyC4x9Y5LB
JslYyKAqqGnJ5aHVxXQdChA/2yVmJwkTsSuT+WmmvGNnBvhKyRwMbiyH8DQvl9f0eOQx1U/YSjIL
e8BsQp3k+oYG55QVsHxIMI5tiFGPeMTIpEZ+bvvmMzfhXaXihQv1MnvFcXK7A1nq5wmn6U3LjuzG
IynU7S7HIZSgmHMiRpRljkgqDxAYh66h75xS9FeWzRC0EB0dsFJOm9b1CIfKScy7C5dO37t5i7Zc
klrzQHpBu2lTYV9CTvTf88inGc6qPy1wlM3GLUgX6wm/IRrYoKjUVSktxMlwEDpyv/I+4c5Yl31S
umwcMpQUbyRg0TblbFnXkUK3598lJXHOnTU6n0bLeQoXsvOmqpIXD1HfBpXXJwyGOY78uUDvZS1n
NLk4E7ibxxxN/zaPHE5m0dgzCVGaWlop5/nciT7b/fJc4jqLS07t7KIU3MlZfAOcKLZtlD/b2hgQ
Y2bjNijVtyERe1Y7HjmXwzXwpn3n2aMd55S+3WSBG9474RBe8sxqdpYcxBFtXHVJDeu0dvUhUi6T
bFNPA2nTYZm/JPPcsH0X3kVlyr4p6Qe6mC3Zg6pN9+bkvIapRfZWzeyAG9C78XVX8XJN/tH3hPsa
WFofraHfjhDll5HRAHWf0l+iyZAPjdCwBj5Hl2SxliswbvgD3wEt83QgsSO1/RFvanUxWpHcqKyM
vgQN2WAIKynJIwHcAE0rERR027StDXaKzPTzZwXIQxpHiE79q7cEbFCl5RPmwQHZuYwEyR/GNE13
0hyy9wBM5NzyTtwH3INzOrX1uTadmTKkJei/Rz5R/BuVCWiJWaljLeb0NggwNHnsyd+0EMaj7Jzi
RyKr+VqXqXzrK6d4QHyPeywwQbSCFsJ+ngjbVEkwQPj39q4ArImdNOPhaVJv53RtyKtod6+p3c9P
Vp13B00u1HO/uA0+wYFcRDXk2TFJGHxSYYrrAJ9UDFUvz3VDNkvMeYcEGGv2z7gGU87nyt3iyJxo
GM4aemH46Bv6JnMYtG44ifZnvodAutW74X4mjwVZ4KguUeE7m3SciaxPjOqRzMHu2OUeU01YpNCl
LU4FOAHOR/qBPlK8um1kAbRTPum9p0sOUIGikqD0SnObBkYGQcA0y4sdBuWXqGOfWoKJvgvtedFT
6/83e+fW3LixbOm/4seZBzpwJzgxcSJOFS68SqSoa78wdCVIEABBkCCBXz9fse2xGt0WjrftbTt2
W1Z3S7wVUFWZWZkr16JTMzeTraw3iXWbVubyrkNo082gPXfjPIMDyTA7npvn2VZUJ9xEUiNIsYXu
6XZVmKTRuqflHBt/RUZPahZHYkr+hCbzmOwjgZod5E4enszdGsCxCwMJDsx1ET7QI03qOsvk0Nt8
2ickH4rs1KUI0XlD5nEhtGhLhhuRtro+WD5p7X5EsUHSIph6HXdJ0tdlz+Xx/nbl5gO27uF5dyBZ
s9sc4d2PnIPUgAJvs5yM4AKarzxa2cOYSxfQmdkwlnSyMOr2Mr8+bfbepoz3g4gstmfjZF+1BS56
bydGYNW2/Vqd9J60D1A/HQj0IIokMDn2ytEqzbZjBQAdkK/vyM7SsNHjKLNCWGWSyKiXbmTE64Zw
ApkZt45MHynYYn6gK16QvoJjfomhoBtWv44P8NtrB9Pxq9JOI6LcJQejwoXNximQhgC06rCYTu4s
J601Ph+4qyg93iyjVB+b5rL0rGK9F1qVRX13vbFxu0d3tCqcISS2qESYRlDRRYyEKtj20MiMw1y3
9CQsraoMSFZvOugDZOvQLDe9vnU8wNRk7rcP0Lh0H9P1Kr7f6fvilryag0AXbbxrb21E2SgpT8XL
girBCDpRc0BLs35REfGM89rZTnvLeB2m1XJauSnaj2kV3X5ccPmKe0HhIlSLvOt04e0AZ/Rl/epI
MSqONCP3kYK0ZKfIVXNp7yZFv8HcbC/Thb6d24zqhprLK+6JoMVItC5QPXNjPzoqnD4uXSfs5hz1
N9rmBma9bFhkNUoDqzQiv2b3Wsb8jQq8jZ0HSGI6FHwpeH85ZosM0+JoxqA3s7V1U62UDNzJjDgE
bGMUdwFqFcriGIfsJTLZSAVFg9E6KSw0CVIELA1AnwRHbdTGX9fN7C5IbN2EBoBRNYntTQ25prq7
ROadlHcB0oR61GzBAZM23Ag2KiiVBQxvmzZAkqqIfVkxQ78AyhOYV4DhAYP48nZ07ZoVvV/BBJrp
m2Evg+ixchCMhKuoe71dm4/A028q8MTS3a1LjggE6jYFA7HP3XS6qbcbUIv2I6mHeEIh0kXbxsoG
3Rwx1bpDtS2pjQz4rKaKVDudYgJMT/T6RG87wLeCjHaXSG2LGdCWxvNil18sUogC9a3up9GxFyZw
GEmb8jzd82nyjKJK5XVh2UVjhrbN/aHOOHY7zjXpGNisy7p82MV67e0WySHsrAv0VXv6hmgmeXBp
PYAUZK07zzV7hy5+EuBWvaxeP94UXyHvIOKG3YX6I9gG52vkbq/KQIwegYtuO6gHHHdV2IOU5YJM
fBzS5Eg2KHe60fXB7awwN/HLSnc0CdHAMW6ph36FNQFYYcDzAciHEk7XbUwtjGnadnXQMn9fmc7M
QUqVWoV5nJ6v9zeRIf0+KU2ULZ4zOiZXy2j/X9dZwv//9wt5zf/68kc4fX4anWKZ/+IH/9ylNDu8
7mCoLw6b/c8NP+qZ/9MHf+Ktv/6Y714hBX691Ulmz1nxw/8avb5uVunyf/8wKDaP6Uvxnv1evcHn
1qee82PPIFd6lu0CguiCQPrMi8QjII97UJE4UPeA2P3/fU8dXf8RbDKvAZxswW7Ba37qe+roaG9q
AMdpikKli4al7m9pfGoU1V0QYoZlofkOGN5V/TKNdVRbJItPMCaFDqG8XY7Wy/5qN3KNywTyALJt
iZek802qiS34QEvrn/Z9x4S2vBRVinB9NExr1IfkCtKWyNuS5qj7FAFMZ7hzA+vgO/Be0I669fJi
Dje02Qk7iz5SUSl0bDm6MQgruV7kIDM93KUD8zheIMIR+YuDhNzO2YcJ3av1YAWxBHzB1XWyO4hi
Eo26t1R4X06P9tvpMQ07FpWy2Wr9UFmDZNHS8mF9CVr5+g41EL+Gmy13i8gyQkpexafqtXuXfco/
GY6077RXKMq6TzqkeU/Zp+zT4RXBUqLI+gkZ+GgOMHkRHKpXjsQEfK4pMtp9s/5xPTqsnx0l25XD
aDspTFmtgyob7OMQYmH78LDpvFWxLpJjJE7rKcpF71br9LMDeK9vc8a9/uIXvroktwHOQqy3gAWQ
ST9277e7mbvpa+7I7txsjanliIv6rTNz7w/j5Lq+jR/go0CT6IGuzhwx6Fr0iEdJ18JGcHVEOAml
I5guOazywt85zAZ27y8aZtsCUZxo75Gk/4AF0mYV3EYc9Z9nFb5hFOhVcsE1gmYD8aJwv++QbIm+
yRMnccxwleauKDfEIWsT+mYAxHG1d/2Pd0LbpzWM9O/8tEYz7Nk80OFKZ53tEEhDIvblxe2smgb0
cmWF9GKHlTz6HMu8tcemlz0fEy9rvmDr8JbB0lt6dot50s+g3IZ9ej+AZp9HAi/mdpHQtWKFRx8i
d1JkB2mhNIeo0UbY95Xcj7WNIBNQXruPpxfiWuMGllfqS/xJMr9DDmW4nZNKycHg1uEOQu6n1RAN
AHNBTUXkN8nrcrbXZeIgdyfjm84FtZD9aHWjHaGzoVdSxK8lwo8//WBB5AOgKkGXTBBoHkjL+ZyD
dgs/LkA9gXiQzvVyDBMVun03nckanhqkVgSSF9PlQ/24RT/GkunF0SuvlpZcbOQYmtHx7tYBjrIR
JD2Ec6/fFi9lGF9Wd8fR0kuucgqkYnUVg4qxhWaLazOAsUQhViAssEW+lscoqB+gWqWxAnmnNwLf
5dv2OX3ePp+xT8Cf6PEVzsWLdmHidku/olZA7Xd7o4QLlxKxNYSKdzZk4+LgivSTMVp5BSoWtN5F
4jDfhwv4qjlrj7RItJ1O2qe5Yd+/T/M/cZrbrEkTtvlHW5MvOzB+Mmb0rKLY4xo9jPaXxiwvwV9E
sH2FW2P5ejSsKdm2FSW9ou7DVWvIjsl592Nz3faRDefwR3xk42D602WqUz40CkBdmi2lABPjHNCd
FaKKJxGRkdd3tR9dyJ8U0H5VgLD1gxrO4V/+oHMTU9MJ0MzIocTidMLR5MuJA6sVGW6R07pIclia
bnakbwmaHcNSKMvTKShA9vThbXBI0i/qoFMDeNg5sS12qC/5tt6BuSGtIPc2oWkEHKBJa6WSfnWU
g5HC8u4u8m0J+YyLSV4v4tRbxNcnw9oE0Nq39W0b31oU7y+n4cNTIHqr3WpthT2kf2R0FJDQ1Zya
6NPbMQS5KeUyhRLOw5mVgrykdn+CWy+f4jggiKEbukv56XGTCDiOYtnmdL+5Td+PrzGvy2Sj9dYJ
46OlfjugtIAcMuwwoNDmu0v33um7feN+y9nAvTw+lZNTuJusLj/eN21T3mwa+YdPud3wb//uKVcr
7oMN1uQ8yaIk1YwOYV7+mEPEGovtIzwZ0SRtSUO2LS27cZr4M5ZW27WqdNq7eP1fvtZGBvqzHe7q
in/X1NR/DatVABZb18fYCu/vNXl5uRR78fBwM5+3ZCXOk9OcvPef0zAnSzd1yp76nGq4vKLEInOh
DRfhsr8fPG0HuwEVWt+RBMiDQpxE2AmhrRFbQWw33l6k4vFx6Pmd0B86/FInMt2KO0vAxyouYJEQ
gLxagvozse5HA27alx39FyorH2YU1a6wfwsEaWaQzE31yKfcm0ltsIOxFPKo2XaYX+5QD6DXNBeL
m+6gxc58mRf/apKa9A/LP3EsbQvm7G/frcx/dcF802+/WzB6I0thR0tSkQkLpgT2Jpxh8WmAk8lC
NMBJ85/amqHb5rtZijmu80LTdsz33js9QwGGlNs1iErb8OBmjeh9KgFoE4cJ6vTo1JjXcUnyUNIc
sICTDNBiixVq2zHniXh3o//yHdM6Y6rB7N2Af++MnVfABzv03OH77vMKB+wVTftWmCYyCzWOxXLR
tyxPfzNlFIuk9lpb5ltXScNc/umrpPUmNOzqH3ETvpVAhMuMxjpy/uSTmpwS1Fl1mOC3Vuh5nzLx
aRscw8kndM+8+2DtidelL6AT8tzLBzkrfFP05/MLU7qi8vqjSt73vf7NWvQ/NpFwRX0jOng3qCab
weawd6nVMigtBCXq4WikM7MF8NZrJzxUokSHmp8Q2BkVQzbyvTPZBdose9s/80wknfpoSnoILIjb
TvCS980H2zvIXh/UUx/UgO/eQJQuZgt/druR+pTq/JB8SX9AuV9SyxqQSJOnvuutQrCZkm9/L8Ip
uNDgNIqC11qWfi0Lb+u/7kaWKazrKampjk/s/JpNkOaZ7sVrR4aDOOz6aMR6jpD+w17EvH0skYb1
XtFHEL7ciWHhoTn7hKt+WoZFsOJdHaGHK/k8tSciGU9dr+vb/qCHh+rKLeNwvI3wwV4KbQA0iV+j
eMfP9NCEi3F6R4uX73j2VfdCpcv0UBvcrd/2w0NwB9/lkOt5juWz440fjt7dhSvuSG/Ju+lVIkN0
AcapyAZHL8UZh3c8NKZZwR4OfVfwdHO4Ubk3LcgGqRhezGezRFCtDWzh+KPCV1/3RxmL0QsiPGIX
0C7qFf7eGx3ky62B6UfLDOe+li82r6M70t956Ri0YXA/OojJZoAMuoeD8I7yfjJaD3Ze7pMduozG
o3Ss3mzrofowOA7L+/ytAqqYiaOshuvxegD88Sip/IjDcC07wWlqkD5cj6uheak+Vo1wIRd838bC
5CsWLxcPdri4dMVj/+0gbm+12cpbn4QmBLhokXOPtz4aMff+QzwAHCtKPxs8IIzlHb16eAy6E25z
R57EYCnCSlSin8r+ketr2QkqNPzKLP6yO1Ut7r0Z3sI36ehqdyK46m+4Ui5gEgyycCUuJyevDtLx
0fem3RAY+vChGPj6kCEGVeBLryXqa7MUVsOJ/1ssRdv9aUT3u30O7ezufH/UolpMupdHf9IRhcjl
J92rvZ5I5PCxGkvfDNkDqdCC5XQ8HM5nLben3Wg1wvzvRuu70frPNFqN2PHP3JRt9qGRgP0z7aeh
MBVfGXPKWgo8Q7jlNOt2HQuirijDWClntvO0UPlHyKqCMjj4aNIENX8nt6fgFFB7kuqxapjjJffn
56mKlHqsknWQPaYDPdADdwgKVeqeHUC1IxMfiSJ/7XX8st+9KvtIoErHI6DxevxNn3rfnlHxMQ6y
S6voLTqv0hHjg+eXvj0s/Ud6ZjzXV57UCdeDo9+ZV3jR0tMDpL7lVtIMRNgC2FQSGxQe1vSCxm5x
82jKRwDh5yM+QUP4mkh3muEdr+JwemV5ewKjUlxlEkiViMe9i/zZDGs5xtOmYjwd3z04JAUi0acD
TNyiWSeQ9MBr46ZfRrc2sQL5jK4gAoSHUMwO4kXdmzc1oPkb7pvHjzyugoqXlxeqoUO59uNgGWxC
xME99JaDQ7D11W2JvOIm96rACZAID1VQACuutwk/9tvMZ8tcN0J5qO8jmH9oFtkyewfu3kG6fKuZ
N3HlaiZHpacqnGoareHR3w7SgRtuByev8s1Ao/RokETZEoWvfLu/CSByCNb8lJJfT/zIi5lw06NF
lulXv8vDKOiQzFgHK7+QqBH6PDtAeNKv+0mICFhw6scTzrxQDWqXiCXAFhzUhKBxgFDUfWcHU6uw
LvVw5x+DYlD7lUekv/ANYQQn35ZLomlEM9TF8KUzqpW/4DIcviuf6M3rEnHn/kEmo9w3L51QDzQS
QZtBGWy9heSVJI53LLA4yALktftbKVPwNH7UF/m1NqgvzFk2zgfGeB9K2sC8VJIAFjXD0YdpfyUE
4bmfh2mQ+MFxgDzthRZoXjrknSYzD2ldGQ0TXpWNXJawCj0B/8kNgSSBoVzdlvyMCLp34h1Lqsl7
sZIW63jv77kVI/JOBKBGmPmuD8O53+WCCNrV5iEx0O+Oe+NV0KexVTjX1eUhEKvBciAjsQ6jtuXT
aioaCavvpuIfayr0M4NtM8Z/5xaah93FAcHqlYupAJ6LoSh8Jywx+KdgMTv95BgW7CW4J86P2PeL
UNkHWuZ9VDnDRajJCpRE6sHFH3bkc8mBlUXrD1YowN8XHAcgqvATjyYZvlDkkJtw6KWT/eQ4cO5p
sxKWWJCHrYfVJbADj12x9NHsIXrmfMHurSTFf97SutTEhXEfXe0lgN7BPtyHbL7ADEFfDaKLbEBR
X7rnnYO1a4OhdFvcZ/MstCvX0PIfkaxGgOG8ow+Sk/zkKJV7PPj2cx2U3ha3WAf2/WZQY5UsLKTp
KTupvhypC0ceQtg7uXuFtPyNV4SQvXLflvwbFYj+0l94C+/E30s/C5fDlb8JijAP9Sdle+lJlin2
de3RZzBXr0tAp6jnrma0bGGc1l4+4XXYXv1JvYPeXwc5r4885sZP5MLrcMPLERI4POvzM4tX9YyM
ryhQfy6Hm2A11Pt5yN984sqn3yxMGPeKedkEudzwZ8zIYh9unoAxcY0pXmAT0FvFOsj4nIjrSEK+
J0morkdlLpZD2HH6mRpPoP5mnFwJDNae+uTz96XyE+p1GNuLsp9gcpXZhSaBNAPqyXIaDxJihjEC
z8QPG9Gb2cNisLmiF/geyckBHBDB/qK41odH7xS4IQmbc5Bz4mSvghkkMTzdO4Qps2DJSMZ4uYOP
x8B+QyQSZmcbnXn7i9rHukvlXQzma9lX6/HEHGjskoW/lXu5k8iKifWVLXUKCrEX+Z0p5ExB5Ee+
t55FBCcdr4N7V64rxyHsgoUPyVq4xKVVQeVBfRbuAzIJKqCwGGsZKFcdhSpP4bK+ut7ah3TA0+UY
mpQ3m8ACFqDJgqChEvaU2u5w6c0zUD8hYlQyDd2rdbjycPML/NpCEpRU7C2fRlCJJrCkJNMjC5TJ
zqQb2rIX5gNEo8fdcD7JcZU73NjkiA81GPhOxt69HthcdMENKvwty17tr4W/AvwUB6ZcAoQa9Ue9
wVHcqisEC6+GzPC9PkpluF2V+Nqz7ytv5yMxRWpr63dn9D3z2T1f4PpKIbpkDWp501/g54nL+qTC
B8XAHBZjPTTurWfnufCq5yUrs/DiMfL1/QHn6kzW6qAtDEn4lYgRqRxvUgf3Qel3JkwtkecyBKU2
7QxP4caXb3BDybe3jZy9UE6X85uLx7W4uTmKF6K+BRMmD/31jXPhjVS0B62BuFIplkJcq09BOFVk
fFaP8LBLukfFere9/s4jDeKpZZb7x35vumSGXe4UfQcsHIdItgxsz+Xpu4B8U3jsZ6OMiVG2UN2t
BVOTsw5Qb/OoCxH1jAFekd47BuYw6g+ZSRWOZ9z+o1SLiWo5S2ghIZjg32tesMG41j5cHkJ2Q1oU
Qp0bZw6d+w6poTTksuSF4dmy4saMZdRX6T3h90Lf9JPL5eVb5scEEQvWfsoXuDYuQRlqk9/2mMKu
5/gRb9NpSVl8Zi37yPU0UjrW1l1t6fShTnLO1tEjcj6TqA2rIlS1KaignM8np3t19lAbGjkFXw8Q
/PPtgIaIazvQPUvqYwiL5OFiOery836g+SZNWn1Lqr3ryIkKU+3xNnjSxeEGK+all+dIFaum7BgR
a5AG8fAQ0pmLLY5n1c0h3M0hjZ0UoS6wdjwPSxjqI3gd+soyr7HAGb5K2ToiX3Kb0KycvzhmQHJm
XZ5mxtyYr8aHB/3CnsTj5cC+KO+y8CQ6vKrnqxQpmdVpj7OBsoXKDuuCsSkri2eIw5h962ALP793
h5+WY0tAPuxbxLAsm/4ycNlkapZUgpHYeqT7EELfHgOeRTq35DXHaSmdwWmEZQ4386WvRrnvk7D1
SNztfSLY9GbpbYixyUvfHe924cHLiTtX2LeY92cV+OvQxbys2cQVTrtmNT3upCSshggS4I2awSgs
njYcatAbmnGOY/+rI9A61AdkQ1mFpEtVdMvfZaBmekeqVblOZZpVdl39izQjLj8HyLMjGcvplIVI
zBCuLpGmZAMsgzSk74V3OX/5a4w2jeokVbFd3IyIVa2THz8QVmtY2F545Li1fbsACxl0xypJ2z2b
MfpcSaZWHqpH/MlxI1CR+IEU64m7pl5+8mvOCj3OHDTys9fUdu1hsHscU5fckQ33fCPNaXKHmRss
ZMJxhrliJSSYNnXg5eAJYlQVMPa8vzruHAaakFhwtlP37IrOd6aPUorXfTiOOoOIzXz+CjZD+LRk
b5BeaIAl09tyaE+YLpV0F9FjZ4Yj9xdzh+IAS+li4bkDvs9L0QWu+tmhwjlyh1gmw6LX8ML1TL6V
c41vFoPOFY55lNygZzZSjlktOPUOHY4mUGSyIAlKgtRb9dVhsGYTPXHyLgYF7Q+0y2O5Fr6ajTVG
2wjGRtD1n9VCXhEUoBTKEZCgg1uQjOvJ4XIb9ldBKuXm9UCi2mV24XRg5pQZW7GU96FqCBPyhXXM
DVJ327qKQrWq1Qk5v1N3G6/IYYe1fq3cUOdaPVf91pVFX/3bHqxD40p5TnUajEKOUZwGebZk2bUE
hK1nbKuR/P1+xv5+xj4k02yV7gsU3duOE410PUz/+3pzJBu3JvhVjgNFYvmozKQxaQNlQo3+cT7I
Uo+/q29/P7x8P7x8P7x8P7x8P7yc/s/yNftGH6HKgH50dGlUdvROkix7ynwDNSAnPQi7xMQtTYBt
n9EACP1Ln9F+CGuUCr4fwr4fwr4fwoi7vh/C/vpDWGsU3ShU/a4outtij5stGpqWx0nvRKXkKK1z
3WM7UIXzdGxeqsKqQo5RfxQkK6ju2uca4pazaZe8ce1ZvkEdwybXVJOHUfntz1kjcHqu9/yq8rKx
fM16Qnu5q4ekt+mX9O3wSNrgQBLnBOgx85bA31RCRuU8PudZR+p83Ib7ar3SBu7rn3ulreWvcyX9
3cnoP7T8pfe+ufhhFjKVkp9tNSHkx12JTFG5V4ufbB35OpVzu719ua3kE0nVDPDDLb/YemTTR8AE
j/xpqtS6yveRhxrU3tNVLS5znor0i7i+7ohLoATD9DK9RAJxur8zpuaFOYHg73rrb0lo5yBHupSr
ClJLYjqdPm8oFU7Jam7ElFRUPayH2gBM6rAOc88m1X8IMrKjUaDLbFABZs091fVx4nAdBYJXl6Ie
PkCLPHt7m0diThmAsXa8l5U3e6MGYHINMaX6BJzHrQKAdILR7YjE9xhZbfnyspZgP6jlk/2/3Xm3
lDbIC9rqgoFwggpB24Y7wiPq6me33IvzPeKdkW84P0OBCmYvH4M9zk2kX4Wi72amcbbfrOJe7CLj
AVZZfY0o+chPcG97mbjviuCaRpy7UizF1Ulcn3vZQ8DLwh8L8C9jEDQ39Mj4S4HSGCUPVbYrKa4E
sFGT5FtRmOBa1uRcb1+A2lTnu/YG9mXtv7XpKZ5LqB9dSSOohl0c/mqDeoDzaXu/eAVmHR6H3fnq
0ZlpM2N2mhZ+N4Uu1DOAWDpSg4BSl51adCfunOZAy4AyRHXTnJ6yZ4cin9cBi71G0J4OL0njoDFz
fPh7y4ePZ+CsKPzRuBuBeu9QdMvtgr0BbeyKOu2rKoEm8lmnZuQtxWoCed9NEiTBxu948TyeRxO0
NKjcragIqZy2wgd/PKZzg91HY2qE9fvd0jLjraqtUKFCIoMvA2DPfuyC41L1PAAxouifsSZyTxu/
7mcggfS7YzAEu0THFJVNqoDFuShjsubXDBVMDDWiIyXMzYSaEVFTGtoPtKi2II/hAvrWAevdqlaP
v7PL6zTSupDXKntTBi7jVUVa6gYTBfmpKNmq6oCqD6UAl47+8krBl0oqcYtbaj/g0faXCo1W3Gz4
W5W3VZF5QflZldMVnEmVvxXIXq13SGOpvoe7rb+0PHO2vN710LjyclOkJJ6r/hr4dUEFs/BW4xNZ
ukfnsvb7CvIDwzDunsIvs+hSOC2o+5XBuZxGElqNeDOA8ZlHeh703iCcFF4BnsihRoiQUih+24bH
0cvLwn97uxm/JuHVFG2fNBXsP2zUyuMPNAHE/K3nFSDUVHZc5byV31d/Hsl8U7emUHDoq59VFUjl
yikvklzfnevJlGx/5/IyGjQ6BytdLSqTJZ8I7YxBoF+3r27v8cbsQ7VG9QyhAbnClGB4h0Msxnwr
4dqVN5q4Sbybm3nmJcH5CrGJs5cXuE3PNvLjffDtCPGXdXRu0Hy3jjQk10rzwEDzq82l5RB1gTQL
yzBTKLBwxyTVY+Ou5UPbvOW59+fdp373lv8ub9m6HhpVmz9kPbQZY6OR7P/rdkub2T0jA98t3O9m
9+9ldhsR0t/Mq7cFSmeiiHer698RKLUFnWfB4Xdj+rsEnW1hv9EIkP6+Yf9Z3virULXbNRSjmE1j
QsM62lm+hHSEUM+dfSpB7lxmp/7gMp0XE70PyNt7BUnhb8RrPFkSyYE98A43wOjlakh40U+GYHsE
YB+Od89wqoYFWDI4q0InqCcZmZi1AKhXTuIzriKVqssguukRea9iGc22YZaK9WyXi9mGkx7Nmi2h
bOvlNc5n/7DLc75ZWkbnFqlPh1beJgWgmxTJaq8CLK2S6fUBiIx11/XuVWiusLAnj2Bc7q45fnAA
ifvxyDljRXN5mCgc6DpQbSIl7DViX6EEANAK3J5qHvDWl4CsgmQC8zj5L8AzVMgV4BIojzSZ06U8
hUs6CDJdHJ3Q1oPewf84kGu9uEa08I+6OFMdAb/ad+9mrrHvKkRPUsMq4evokuwYzW7Ja9zec44G
e6eRBQnDqUXGpZTn7OQ0nM62tMvokvNIy3FCua2PRtLYIvkCJqONzUgug8Fw/vEctl5mw2f+iZdp
qzv60XU2EgUQtq+cw45UTe4rLGl8UZOkCRDZE08q+fI0uDDE48M4hE8d6za4IGUDOw2PXD4BduRp
mSSHptIKlf/JDIuBFSRTY4wsw8jtJ/PlXmT9j++eGtFHI26kEepFDwGgEyOG2zYYkdD7+O3Psscf
vX/Di+3jzMqMLtZj14MMSsSVjG+fVDOZPrakxt8pCEy7rxCaCom+8fR+oI8UbFyd4KMg8q4KdL3f
dnTlk7E4jk2pYxwWwpSbKwTuBeA0UR79xdXHA2+5L73m+ffkaJ0IFYEwmT3QOjZrO2B/22v8sjl7
jRT8Nj9FezPnA0Z7uohrUKGwZcmM3B4p1I64Viuj5uz9RF41GIiQTjbEPoUdPCGuJl75/3UK183N
TjxsiWl3glHS0KYyhBGn8OFOXOELaXCak8d704QGLO+tZXZNdRc+mN1eA+DbQRh8rUVcBFalYvD3
PXGfkwBW2eJPE/Wb0kNdBfuumqDGD2ryOuFOeB9PVtu+a/L5//33XU9ZkndR6W/dd23Lt2FwD3/4
8m0Y3X/m8m2Y6z9r+bZ4x17DBv8m79hmgM+ZrHcL7W9jgI1v3xUKUai5mjA/NixwGnf0wnaOVvgU
0Z5UhBnEPSQb77B1ck6IcoO98+ilUEWqls4FXVNx39eG7ZcPb1jnTb03so55or82kfnFmo6iml7Y
yp+cmb0uE9/sp4DtFZy/RzPVCbIpcJ5zm0aop9FuvtwJFyXYNY4c4DU9XcrCw6lh9ktv8QAkPbi4
0LgOw3tbcxVl6I40yr9rgfqlzDxTzjX+WQ1OoWo1WpOwXwVaH/VDsaSLhCKNSrSufaMfc/5JgrWf
ALHmQbo/DAJow9M8w3tUcXTOAx8bW3g3W25Ow+ojcAkL5YKZ8bp0Ulc00yiLP8pwPRVhpfpRw/RP
PmnnbhrVW0O3Mb/pivufq1iqC/tEb7kZKB+RCdUb8KnHK3N+raIm1YmjOhXVu33KBY99/oqm6jnw
B3MovKYFDBC/gvkj/adKhr5BcdClI6qWJ9q7VJUdyi31M3B/OpJoC+/SMVCeGyyOvIreKeRhw8/o
fX2o46AQJG05Iv6Kf/plOanl9m4TJks9OWQxy0njlJSLp6UY5PLqGrFlFRoWIvUC9Qu1RhI/HXz6
dFd5d6aEuQ5lSHrXX2CwwYevxcvsbbhi1W9lxGJIvLa5bV34Db/0n7Twv0kb5bq/zGLDqSJEm5bb
hFk8h/MqU6G+1KSp8G0dXA+u6SGil4gG8nPQv2J+r5+ecgKz2dvtLdQDr68u3E8x5+HFQEV49NOO
h29vb/QSzvvyrUM5Vk3uEPky9rOc06K3okVnSx9eGtLgpuq16+E88ivRYvNar67h0f9ZV9dutBq+
/rvRajVajbDkLzNarZFC44z5h0YK3wy0e7qmI2ijo83VuEmLhbPaVCd8IV6qYLsvOcLjrdDSFsNH
J9DEZthio79JOeu++8jG5a6Mzt5ZG3xk1NVfTpoLK4W7Q4Bl/2RFtJ+Wehkma33nxXGCqGMNR6ql
QzVqxaKnWffHI0T7eZIWsqNtp0lpPG2jXKJBvQvtboxQ6bHU2kb8zYDhlxFbjVAuWcexvSgwnDCR
lPThAsmJ5HZgimpCfnBPY29/Cw3IzaMCJQwvlvDzt3jgc5b/q4Du3RAaAV2y61qVYzEEDtbKRF8t
fdUop+jsNkLRwqi+wSU4oRnR1fxtAxbi47DJUFHRRyNoRE3J6VDEUc4IJup0/DKbKELEywBOvz0R
yvhmuBazlo9su+/NsOOPv+9nJvOPrroRTxTbw/7Y6XDVepATyYELyyW5L1IdyGbTk1izXxQxAkw+
pTh6F/TxqdAwEbMUNMHKAyBR9ZkSFf3apP3JcgBServ9+E5929a9Wx4N135yy07HSBnmLd76SUWY
RGWEnaQ0VEh774WlhI9oK6aKZPHZglhI0TaGFzt1DlGN3f3+tYoE1NCPKh8jaUS/vX2bv3080taF
rOb8fSj5hy/k1ilteNK/aErbzKRSLXt/o/56M9m2Wxt2PVnG5jHesgYTMZmO+x+vm5Y3b2Kbf9ub
n4UmPtjlZ3zEu0W5PqFYuTjiktgtBRtYh6YEYhIZT9Z3ezFWXfArubnIgFQdoByDXwO6r624gJxB
IZ5eVMXhwf/4itv2dBP5+9ftab0liGiSyP8RQUSLNzrfvHcz9gd4o9ZF0rCxSb1yutudWiSahEoM
CfOAaAkPUEhFfat8Qkd8Onmc+UMbEF1FAiQOFhdgEUOwjHN682VLZNI6pqY1/TuMqWFf/8jN9JvE
Mv/7UOx3j5vVY/qDOOxeHw8/ZG8/zPeP+1WxXz0XX2pd/i2lLwn6fl358r93h6fH9zqXPPuzzGXH
6f3oOraFmKXRRVASQcufdS47Xe1HzTE1t2uhJ9Z1e+qhNNvtI1rCjR8dTgT2WUWti0oub/iT0iUP
WbpLPd01e1a3a0OL/bPg5/SzXUUr9Fd1awwVx/1ifhmWo6O26ZqG4fBu5rnK/W4zd9z1vup24q6X
HvVkZmvH2EECe9k/2qYdDRL9mAyQLE6UdOtyqFf5oQ7tpJvKbaeOr1fFthxqqwSCqh16ZNZmsxar
U65fblfrLSX5bs8e7rLF6sLprLtXxtFN56VbuFlgOLvF5zD9Ny2z/5km62X5utuzCn+YPG6LH4JD
+sI6zNJ/wCLEEn+wCNGBXR4ef0Bz9QfxuHs6vHyxJHntz0tS/9Hpmmquu8w6CxNr+ll6tePoP/Y0
ZpYHNdaXaxFz/7wkuz+C4Oi5aKyyYDWkW39Zkmi5shyNns579bq85W9akl9WBm1gPo5ldvmDZd5F
bU/5n3dL8mBsU3e73sFeVCYg/Dn8DPeVW2Wym9Xak7ntGTRXlPEiOGr6YZLWblKJ/bHKLRGXUXdg
nHr5zD7tFoNqVVt3rmsWPVntT/tUrPZa/RQbC5ho6s5BSQelbktjbsMtMHrX0NGgNVzNsrkjOjv3
/eg7Wr1AEt0+etHBrh6PJ9OYx45daeLUqzMR9Xq7W72MyONvFivaMRLDc1aHoNKOBqcUTtmD3Snp
rUQHm5DJIxbFFodObCK7jkgdQuIXXd2tpoe9ebw3d3qF4F1tdqblaVUH3WxR+053szuIddJJ72t6
SrTL5SbdkfFN3WrmrNfReGGk8aBX7TaQ/yTWCdGvKs7DYqWVxuct+avGRXnl97ZF3QqEnHWDWTQs
22p4SP2ALP3Gyegx+H/sfcmS3May5RdBFogZm14AyERlzSSLpKgNjJIozDMC09e/g5KudSUyb8Go
XrXZ00KDlYqBiPDw4fhxd1vAa+tjhVGEBE1kaiJ3rPG5G/T3qVPIrb0O9ca0gM2pJ1XB7b7IJl+q
uT3kZU1uOyu0PEwW167qQhVEpvzw+rz+V+P8Mwz69CcMEV75f1c5q5r5/mfVnZk+/MY/ikY4v2BK
M4rCKENfYQgsXvI/igY/kpg+hwnQtrC1EGuk+B9Fw36B5UPVh3KorfCGYLL+Y/vYL0TYjl6HQzO8
NADRG1v3ru1bFclb+cRHQb3YYhUckNS2+c0ydbqS1tzyUmHfg38Y9X7KI3SlBeSEGc1OwduDFVJU
ETlQJYnXdRZFbSYXLVoXSdrexv3c/SWWwYC/luXjj8FaMAUUvXVBPxGqsd2e2eOfdqgxfK2r5edK
lOlDK/OFBf8rihFs8lvBYpgBAin579L4Ce10YNO/t/2Pa7/4H+sHGbLhkClbMIZxVG+EUrJfMLJW
rmgspEFR+cYh06uvpgXhGCP4+mv/VyjxI4LG2RhHjj94taY/IZObGoTV+AnlOPDsOEbMQpVvdGZf
VXE6h5z5YxHlbmvLwXVE80UkLq/qL31kYZRABS5lOSMFmWJCX5ZjEqki03BM7OEkWYQkr8G81Tcn
+Y/feDYb+0LBSgE/UWmmiINh7evRvDVrY95MpBQD8+tsHN2+G8ob0ZI7k8+/x01tHUge/mb1ve3G
+fJc1+1zVirj8rz6Mi9kPqk8ULlA48haf7btlrhjPWJubfTgREt+r6J1pKwJhVsW+nlZws5Xo8oP
Ihsar21ZevSjjKOQSS+1qzJeed0UB7SbXamzwgUZAw1VOcFM9Dj/e+M/peSf6h/lp7798aOHx7h1
E2EN/6jquU2iuP8//x+7llCO//1pvcQ/4FPG34vvZ7p+Bar/eVaKru4h5Roxi+2cxTma/AL9DzPA
pM0gO6u/+Y+up+oXuo5SRgbkNTZaf/SPrqfkF/wxNvxJxZUmVLGfeVcrVvxW1RMKZ5JxPF1OX03L
ufiKduxmmKI6cOKh8gQbIWqtrI9vDuXKK9k+kr9X0RTxFEwUddafv/FcI2EMZxOrgwijOYc+dNyQ
OIWXWXx0p2ou/b7k8Y7nc3Vn3F6ZLhJO+XZo/VLFyzJzWQcFp9Vhbrt2zc50O+9/vYiLA2R4Q4oQ
CdUpYeXfbs1EVd+ZsAMl3i6ayOdJyaVPYqfyK+L0hR/ZFaldjhDlfs57a3aXyMpvWVkm4tjajTg1
pJko5lQXvyd0dBoMU64M+5TKnpmA1oqjJHDurPs5Li36bGwR0aNJ5jm944hgHwzX/Km2i/ym63rr
4f1rW1X+ZnOUY2qKw+G0I3rZtusbq8UxmPJVBd1i8WeL0mjGZNGYeoWO6WcjTejOYw2t0zvhMW3J
gPlfdXqc7RJBhNWocee0XyftnYsrBVgAjwSDXjFj57Vn2xtBkk4VJ1o1QLgsLW+5TadvyTSM7kKq
+ctsOfmztbAsiKxBupMumW+Rie9k9S8FCz6bzQFDOBw2cUUn3t64qHg4DKUqAxXm49dEdsXDoJK9
wu4LuWKwJYzAdEqJwO8Cf0hISaIxQmOMepg9PVb5LZGWdvPEandO9eJ1Qvkg8F3TrViIbxmnXPTU
7kgZB7wom7ti6qevPaN26eqq/EymyfrTjtAN72ffJ1ZVXDDEPzbi7Vce7JurnGvWzJAbdCgWMYlc
kk75rcm64uZ9Gb44R8RYmHPMcJyrq+2sP3+zTETV0Ni9DWaJo/RtnPRoS6vxevq80T+7o9elOBqo
CMinsx0WEtZOxqdubAKr79KXOOR3naXanaG3q3SdvQAsgntC+Ij5iwJ/O99PWtJ8ZGmNCurQgR/U
T9kN7afhqWid9iE3Qv2s6obXBSWApbSNqAPW5uz8EhgvR2IGdlDp8Zmy5H7hKXq9WsOhmKw/xFTW
7vsXdvG8sKAUWBLmSDP2mip7c2EhtOBSSg29rWXkFXMa+iWLxc/fFVZxGD4foA2e8vm2lClpgXEv
dWCXFERCarqDbYfFv1kF+0H0DRhTbAupVdLjRHOOavW2QZ/qdPx9stXepMpX5GQjEvAUpIJbwCTc
0M0VhX0zNJBK7IUzsPPssfSovfRuu9hfCnuW9zpMs5uGLrFHc5McG1qikH8kckePXLs5BWRDrIJC
FF1//ubmaDnkgoa4ubHuaq/LHXZcShHuCORFJADsy1EMomFj1Dci1c12kyaTurOxXSd00Cuop72b
xsOBFuOnuRhe4HWDQsYwM46g4CFpTmFt/zZFU+pGrci9yg4t14nana+6uncoMpw/cGPy6ia82TsX
URYKm9bBzMzLGhsfeTPvuVHXFtEUCKCE1BJglOcHzESXSNJikbru0QTDGkoP2Hq0I7RXNOYKcGq+
Iu0UqML5Kl2nsyptJozaaUtyY7I6ecmg1W6nTqU7ynn9o7aSC0NOqMSRsVcc5K3EzLiMAbU9dTBU
veWGpS4OmojSr2lae2bKLFcUzXxoyVzvbPLy0WiCqJQAtAV2COu3uj5vLiyUUZjyuqoDOXbDt9SI
8rbsIiuoTYfm1fDO7owaqx8dJPhhLLL8Nucs9GQokh3JWS/t7Aw0QXCN0ZkEDhac/c2HWAivq75y
qoBGzV+EWOmhnof8EPYhhh6aIfPfV68Xxn4NGYAiYftrPL819l2oo67ILfSg5uAQeW3ZRCj2gfg+
pmE/3mRFFc6HYuDz5/fXvZBdrAscHGZLczzdVyrPm/PuQTtv09GgEQqipQep8GpzJxI71nFTmbxa
KSwDPxwRF+VQihu8EzUaQk1mxuQNY/WfG61nQLq5uQnbwrqb62bwdD+Pp7iI46C3VP6oOo2e/gWc
AWmK5RsObj5xXYjay8Uoa5+P6XSI5sp5UYb/WvB8/pBZMIOIXYZA0g6XlDXNyUlHNI1po/qWWaZ3
SzKhk44lzAem+HDIohb9SfKB3JUYD3kXkrb3NbeSA+tZ7MW6xNTSHjopi0wYFPmUPdbFIv15gV77
6WtgBFkKG9Ej/to6r5bT5SNVcxnE8yx8wOaj36R7zX02bPbXW8AqCu6WXAPcFSx9+7hGaln5nE1l
0Ib5H1GdPE1SgmibJMC47QHs26F8jpn1qSTLIbWlcMdQBrGJjpRlpWuX9X01ta071c6ed3GhcRDt
EoTNyMbYqxLdRKImTIZKNwvEn07mtNht6y81c1xKU7TAtyO8AAotwBNb7zy8C7W6WXlzJqJxUm1G
UgbFWGBgySAwUCOblV8kpvo3l6w5Dl9IPPELn3dY6EjMiMkm7SQOpWww7l3G4mcdtXVDjg3yNl4d
nNLNUWasZmGKbFEwdsYOWIF7ZUv45efllSL/qjlQTji9G+1ILNEkZLKKoLV14y+GonZhHO2du7km
FcAlKEwRgE97yziVrI1UWKe4GzgXx1Dz7Nc4HIU/d2P1kKajvB2jfnCz1uLlvzhFCX8JmXC8S6Cs
508FE7QTk5dTEcQlT77wnJS+1Y7i5v1jvGJk1qw4MpcAlEAc2vhMSxfOROikCGjRyLsyL8dHaMXY
r6KEe2h7FX9/f70rB4oLA/iCBcWKHpzvik7j1FCZYoDS0FmBYCZx2yFiQVpp4/amND4dFOwMKLI7
57k67htzyuFuQ/WguB5x2GZlJ9f5MFZDHixzgclFHWPeYhZMn8ra9JPEpR4iVbZ+1CWNW9W1ff/+
xtc//r3lVy3wxswZCFFtmQ5c14ZPXlE1mEot22nHe7lynWsCCRwF3BpS1ZtVsimkddgJrOJwcTPB
87xJATS5dkzNUbC231Eol4cKZQmFwlGqoRy2rdxdrAledRVj0hN+5pdp9SsSsOKb1qn0HCNhA6uY
P1mxQgu3adCn98/0UpiQCcPbBO0DygZphvMzHVlEhkqSOkib7Ak6Gt0SjLKeGtO2Xl5j+jyEjDyq
PNrRChcpa4S8SDvAVaIQY6lf24m8uUybNWOURCFq0pqk7x6yog1RMZdyZd1NecN+UFwvIpDWaroP
k4m7B4QBovPGOSTVoYgm5+uUL2g1qiaoDTm38lvb2YPygXFZ38c0V6lrz/PUun2qW+ESdISIPbXM
/UeSWSrxamMQttAotNG2YRx6TJTTafelFL05sSyqfjORSjDlU9d17UZjp58Q5/i0saT+xiKtMUqr
GuPfMl20P96/kksxtzUiWg6wCMEee62QfHMyY19MaTikdaAci3zrYLHdPmmrb++vcumr2g5jCKYY
HDkJdXJ+8eWwsMJq+iqwAHCE0XRvj452Q1a+6LkFu73Tzo72uAQYkZpfsUWsx1YO0SqLbzbWkKSL
dZuUAfp5mpMsxvB2JsjU431Etw4NUzfMxvIwFXUI9KWl6VOnxj0n7XLf60fAfMNJWWOUjcAXU1dl
tAuLYHBW7zx3hubWNIs+2VO0zG6hIvuOhHr58/3jvrZ5GEAIuoLKhuuwcZ6lDONoEbwI+kRlx7Su
yCNMv+Vz1ab+NPb9YxKn+rewV52rqq48pk26BO9/xKWqoRQRPgFrBpYYWY7zC3CsuC1IvMBylKx+
yZnCyM6k7w9qbNBwOoqz1AWWn96lcT8eeZapnfWvH8KbD9hIQNXBk2lCWgSGTdWHpl/SDxMX6Is4
jJafClHfRZKoI6gnuTfwynITh8odMbx8XueHsB7SGykM+5kotAosgiYx36O+1B8FX7odG31tESR8
5Su6h39uKkj6DvD2QMkqZSx+7gZOXJsW7Ob9+7y+Cnh5rzcKwTrfShxlo6lB3QFazonf2wV9bsN5
b7LQJSikKaUcEBvysDa/UBVscLqW6wZuVFrUbsHH+NPUzb2PLIL10Iuk9BozDc9liHC+LPMFrt2U
/dA8x9y4yZKPZS2ym2g2mc+zPv1pp+D84zZnYGRcpY7d4Tp1tQQ0L+cPVqiM//5Jr0b/3PXAKkIp
srI2ACVs7jOOR/S+sHEEJa/zz4w15f3SZGgHxOOdKPvS/cBKElQBAY4Kg4Y+v9OwbiP0zs2LYF4S
lAa3JXNj5cSHOml/61W5FwPsLbdRSxaFVYNxwXJIpnusYtKXbRQip6/TkxNae2VFV9dDhmfl88GD
lKtIv3l9XR+NTTIURUCGMPpcsMoOrC6WftyoHqh0tde35Pp6msFthRlBTuR8vTEspI5mrBeWxrrP
x0gdspnXyOp3c0DDcfhp7xHZFoEcMoNXhSTaRruUZUficUZqKU5KjF+TJj5oUX1f7KW7U0tRHd+X
y03VyIoGYD0NIogDvpMNau35/qyoollYWVkAW4dJzGn2V19rL+r7YxWVTxZJ0IYMFEA7ye5Tq7lN
Qu2rovJbOztaVXRfIdfnZwZsdolxqVV9ZDm6FrToTZuTeOcNXbG8gJUhOKhbWpMPm6sYQuQehhoZ
RJ4r4mrAD4w9IVNfe3ruHb9obWfnMta3v3m1yHTA3hKgusgrbuydiiI77h2ZBYy0Y8CUtSJU6LJG
uvQhkqW8jdRCAJ3I7vD+tVxRzEj5IfkGvhk4LNsQbYiqpbSqKQvm0Qh0fU4bv6vifseS2auvstkf
aNzwpNbHpPAvm8tXZBmrMMaox6zEHE4ktI6qjLunqXfUzdguyS0N1fI97xPmO7Yhj2SYnJPI28yv
+aAfk7wVOztfL3H7SeC1rUQEJAURP51/Uue0ZVgsaRaoSpATK3t4OCSxfZbrvSTn1aWgScD/kAwJ
p81STT5ogLvYfdbzJChJisA36otTnzlff/o6oa+QToXzukI/GzkqaEM4KOQpYpWw8CvWtMc+0+nO
0a3fuzk68AKRgUBQrxFlb/bTkZnPRV2lQTFAcvRgO59MOhDfhOESlM0Qv7y/qyvn53AYmpV1/cqu
Pr8q5NUHxIMMQ1Ujm98iATIdVdLOt9qU1c7Tv7oUdoa8B0EeZ+v5G6sqpoT2mJZYDAusTNy6y8zo
SZqU79jPTXX1q0Z0JLORfYRkKHFxWZ1dGTM4CUB4e3xxmph7zpBVgagHjPjMiu6mJS25Wco5PspG
8ofFkuWJIYF4x3QcfogTzg8zELE/mYoEeltN4kc7R4NfTi1aWQxF5skM+QOWW+mdzHLpzWU4PGUL
DX0RTo7Xgeb8s7QIkFbBnl9DZmTbpV7P943VNERmTbdgTxOSHb4calQbCZPtqMtLBQ3METQ7kEA4
BX96I+Z2EXZJPtRJUDXLcKxEje70Qptg4mkVSGmFxwbHf/xZKYRRgHVed4XE2GvfsTdbY3Pcg7Ad
JwHQFrSNQfXGoanA11Fq2JH3K9EHoh64cX/n9/XWKZ+sNCaxYnFg2soKRqP50WY9vTVVww5jTDGg
oWr6JzEigzCODvVk1JY7L4FfPHLkZ0AIQxKGwbZtqScDQrsGfKQkaEE5Oooq7w9iEtXOTb5OvzjX
JViGA9yFRmFgS2y8SGMs8CUcJw5ycOPgAkSWfWhTgjEvS4g+Hm3IbnIwRO7roipPcdhGT7NT/haF
tbhfxgGF7hDiOzYvTfD+bV+ynuCK4ZoBPQjAzviPc0m2kXthktL1DizMfE3GyWumqLsRxULduSyn
xxJTPQ5FOmAWOV3UzVJXwl3aZDmEHRhS73/OpV7C14D0AeMJ3Y7Y5vxrhEQnhKaScRB1EmMD5pkc
BwRDfjxlYqdG49IXwa1jv8Cj4a9dPGHRwTyzXmQBgXgDMe3QAcggczVHFZoDlZy5fTSVLgCQPajt
mtwjdqHcUeARK2Cb57ukpk+GmTVZQFPHOkwTij6gQDlwl2G86Zf6ns/WQyhC9MSrZxromLWffvqc
EdNoAogTA1tAeDn/AjUaY2IaZfDCm+rAkKO7YdWMIUXaFjsP7IoSA4dag5pIkdRAcuN8KZaksZxf
rRql3a0VS31bDGXv4tvQtFEMjWv66qe5KOB44kWDgUrBVbwgDilZ1nOawZTOlFlea6GbBZKUu/7e
FXEFSRyYKXBiML/Vdm9lo8ul4RgqzNXjMqX6aS40OTmxjrzazvrKTet+9Elow5EnVnKSHZt9k3B0
bAqjBolPbd0jdXBn13b95eevWIHgBlwJqT9otvNzj1mUSz0tabDk82OmeXOf6gGdHp2K376/0hUV
SmEr1hS0Zsgyrj9/YzF4Zve1zIs0YI1MF1cWBaptuOniHeWwfvFGh6L2DFUiWrySXDdCC2fMWuy6
hCvGZtsLuYxcnnQ/UkqeoLfyndWuye2a6UNtFYdl2OZW+paSWIBLFCCCDI9Lx+EzJ03pzrxojjHI
6v5gcr5jJ64JFIgKCFFARQXXfmPx09xxmnFy4HKWVXKsa4nRLw68Wzawvbzpa156e5yICQh8Tpgm
tuUMEyex45GEEBDL/hT30k3a/hEO6H0o6AE1dDepaE5dBmw0tF02qI+kQW+1qnvUSeeXEVD3sX3k
4fRZ1cPN+xJ1zSpRFHHZAOzA2kDT73ORUiqzZjh7GCsE6NPLEq48OdW2q+xk9GWRieOYtvXjImh1
whajgwmXIVCWkaDTRHsYwpW4Dggt+giC7QRnGYmA889pOvhEWYu3lA5zfUiItO+mAqXOps6eo278
OKaC+GCDIzEA2qqXyX66zQfRHljTd8c4Q2Ls/QNaF7y4O9ShIKIF+QzY5fkHleB9EDpC8aS1QrFg
YTkuqt0aLywJPdUFQ/Y4duTXisbDzbzU/8JpwqUAOEBdF19ZRefLD0pVMRlwPZhwimDebrhXgci1
45tc3aRau4Y78JiAp5yvggoXeL/WjFWQNkHFlW6+ED3bPtBo4eZ49t6sBzS1G3nx2FWc7ZzxZsjd
Grjg1hFmIrMqFTIkGyGc0iKynGpAlJnbCF7iD2ZYXNPI02hnXk0wc4ihigAXLI3zxEpoIKdJn4AJ
vrRjHSx2eKyJ8vvOdlFBfZMl2S3V+W3Ps7sOnBRepn/0WY2yl+EexEWvIdkHUo9/ibm+LykSXTQ5
CBG9RNX0PJPo0S6ZB46MB9YMGhvmaTA5mbc49Hmasq9FU/2xeq2qbY4Ijm9B2T0ilHtgGu9j7k+Z
FQZknFAmGt+N5Roh6VPW1MeRiZtUDl6dhHdT5NxK0JXG3hxNQU+FZT/XsjiROfrDysa7eOQHy8RP
NJsxR0tUUIK5D9vtjbL6tbfQmlKLIJzKU2gbTHUbm5PVNZ/el/ur+lFB4Ff4EEWAG7lXzETNOOIh
xiXyoQmbyLHo4wSf4Tgv7y91zaoh+AJbDTAeu6hbnRJnMU622k/L1kGM4j83Mvkeyf/6KhzrAGKA
J7FxBZvMScFCI2lQRk5zO0KSXGnR6l9YaBRtw+NcKwlAhTt/Sc3EcprLMQ24sRc/CknqW8WUn94/
sSuXg4dIYVEAKgD82lxOPYksL5HEDcCT4mAa1bOrszI8ZvVeRvaKJ4CVkKFHSsfBkvR8P2JoeZxy
aIZZ6uV+sDK0As8qfWJVhqkAWV3txApXbgn+HdojICJGYMw2nkcBqK83FDvLgcLfmdGkj7MM97jN
11eBngRavWZmN/oOIIIpCLzIoDBt4eaFkIdogM19/5auriJRwvi347+VBQUvdczXsyvl3NzJxBl8
xHvFDupzVRbWelq4ToBc7Y2FgMVeKItNGpjUjo68L2Z/jMr6IFQdHd7f0CtYtTGGoLkpgSpeEIZx
QefSMAwkGa0eJR3pDPXgIp9RNJ5WSTfetHYdPxmrqJZDQlXWHkEN64W3ACQeb1te6NRt43C5Uxbh
aAo7of++D8uafW1j2rxki/OnCJflYE29+DIlsskPmbJA1itnJ3+wZxAc3KZWA781oqbCxf/Rf4rI
aCw3tsdhDKZZpvD1lT1HHkdk94cCG/WYJQ5Kz0jEnfIWL76xP4S0dfhhGIrhV9kmqfHythj7oBGD
UW6CYqvRK+1BBnkFfrEXthX9RhC3p66peIEGHajaB8oh/gAhRUwuK5BRKFVVPLXNfKQlKqxRK2kS
9EpDPu151KBjgHhI89/q3qHr983TjYwWfGrvoKmC1+lC/prXhHzsZYWiLN337de4sbvf0RWkL73Y
xLXjw2Znv+LJnPCbJbox5IIfGMmFcZ1apL3n0EF+Y1nKPrYIgwRYUGOWeeUgx9htMpVN7qxk9aEF
+/PGFHad+t1i7HucmVluW9S1fm4y3ZzQHaF5LmTcHswcowdwtdCHZrTNkYi5uHESlRAvSujkuG1t
A81Uslm+sg7tmzwdWrtFsFfigjV5BawESXtAOhvJtlo7bCoikqAQgIZrR/8wrItc3abPpK3NbdVp
vuMIXXuycLzXamAwHJGmOxfwNmYl4kpg6qovLH/qrOUQJzLewTSvKVW8IrSiAegHg7RRcibqcZ7I
HgcjYj34MlQMwVKL6UjtcH5YRrs5vv9wr+kIQKgOmE4ochPbzCohIxk7gW2xHmiYziB+vAIgMxb6
8/srXbszjbptELbW8sWLGv+hQDUx8qpBItP+aEVMf7TKGfB6MY9Bg0jv91wu4Y5eunaeKIYBrWYd
XeRsZ1nlhg5hUoPtXI4TvYV8DidWTFVQpdMfyK+RHSG5cpoAiQU4LbBRYCFvvNU2NMouZYcovI4L
z8lE5dd18ueC8qOdjV2LzrAUkjxApkF22OaMNV3aLqsQ8EvdFi9hDmNCdIuebaDSeAlvlGuDBnBg
XRr7YxjJu5bW3SFa4HxGA9mrRrlyuWdfsx7MG/hBF2mjSIhcxjRhFGhV9Z4oeOEPUQYmcGYVJ4dD
3b0vUFcPGx0AABqDFAwH8XzNvoeeVC3ef2dy58BFjGGp9YwRLKpi/vtLXREjjsy1hm+4NhfYjk+C
2o80rBtc3iXLb0BDJ8coTUuvb3h3IB0w+vfXu1IsgkTNmwU35nTUqZkoCMKBWsDTi9IJ1KOIAyVs
Q0xRLrvBQ47TOlVpWR5pPTKvz5VzQNncjtO1arWNWQdgDsIFICXga3qj9Ub0wZGZjUBnLe7wh7av
AUqXv9F8IofUUcWh73gTkDazbmht9p7T64DS7fJA6gWQV4AQqOI4v2LQnqYyVRQ6g2DeqjVVh8rB
qOqsue+l+bEoeeBzcpRZ+yUc0xP4KPdw4DyIg2/19bfJrn5VNDzlsnhSBOOpcvNCjTPvPPorlgEN
hkBuAD8WzM1tFeaA0qioWTNEo+xyr01L55CZatyR9iurOMJeM/do1rWWRp4fRQbKOymtCDmSWY+u
MbQKMFDa3tnLFcFb64yhnvVaaYx3db4MyRlq1hOEza0FCvXYOMVBZn12UyxTeEI+WN07Vlp/rMo8
PJA2FgcqWxIUXfLX+y/g8sWtiUoEfQq6EZmRzeMeQ9PNKmwA+sW0us9EV900FqMBQsLqe9MwdfP/
tt76PW8UGDEUjdPA8TiqOZ19noLJNS0ZRtnFMzrW0rbZqXR/LRw/F22OvANZB7IBz1JyEz5RB0KD
hAo/oioq/lizeBHoUZChCDrUPcNMBhBtzSPautUv4GlgNnXdieolCTvWu6wKDTs2tipTV6GB1ACH
rGR3fdzp2V/Aqez8OpKjPsRDCibJMneq8DomCuKiW5f9MazxXNy8SzCJ28mrlN7rdm4aAKwmRUdH
05LO78zEvhtHVL3bFa99q8BF/tMps/E7CpyLXxNV9XB4waeo3Jan7eD3S7ec2pjT5ph2CyD3kow6
93iGsNe1LQtTJqacfEStJUEPrrzp9a0uw6y4CUXVoLcojup+SPrc+JG0CkQplsAYrZyL2pdo2TV4
ookqDJ4TrEbJWjHJzMfc4PzDlCmTHOY5+ZoJq6sPJAwnNGIJLfLrHA78w6STBjMYymnK75Aym7SP
VP6ohs4+5ui+VvjSWSTYQEMxPeDr0/uhLVq0c5nLLPQyQ9ge2/YKdxAu68o5lQC3wFXaaHdq5Sl4
ecpBBwN6yphhlmvx1kndvmKpx2c0zsqqeT4iYxC6dpdhGhSnNR59kjzpJhxuE8daW4p1pkHThz02
2ivAvRFNkC2QF1NrWyagL+dvIZ1a2ieNdo6dQmOXJiIe2I2Vy0rhV7GyPfjBH1HfyJEwGy2w8TJX
1AY74OAvfJQzGMthd1er8hMk8/DTzxRFzcgmob3GGm6uWvLNM1V1M9shbNFR9fH9uDA1u61FPpRJ
xb/aFp7v+8tdmD/4qgC50EYObYUADm3MX9Q3aRw3SxLwqES/W4tob4nT4UFzAIFTGoE7EXaHJLO/
TfXS7zgdFz7Vuji2iDwL8tYXrLllKpgZ4i4JUNMfuwWLnuVYfrHREd6tTf2X4MPz+7u9uiDSvnCV
BbLkZKP7E2vRzVgPMGRDHQZ5Vvaf5IzSFWcGzsobIV2j+58GXEDqR3IQVh6HDA99owdLC7Vx8YBd
EiPhwYy545XhvCfTF+ZkXQU+DGwJAwFti9U72YS6gQhbayK7PkWCALa1cszl6WZzGMMs27HW61Gd
PaF1PQBVAK0B0tvbotdyQsoyj5s1jlOPTYWqX4BK+iGU5ewi8au8gdZiTVvsZW0u3ITNwhvV0gxR
OxmFgCctEsyWWaLhGA7dHvP3ynHCMsPtBncf5K8tx26SvBtoMoOwUJUmQANSdeyXKTlIMk8Pmdit
/Lt0S1CszLEeHuPKS9jSwKwosmgaNnEQ1pTeSJOzj3U0sds6gqR2OqlP/WzyYB5EeGdHqvLDhMVu
6qTWy/tv5Mr5CqQ/4feiYgN57Y0bVk9pY8VlFMMhnv8oBYseE2GT0/uLbPrDI+uB7b5dZfMo0LRI
tJZGxXAYt4mLapjUo1b3AygNqnNgPlzkYU5OMx3TCAkJQHz+XM2pp5DRdJ0w9eJet4d1Jpc/ZuQQ
yrWEasa8mQQZhwQWfSLkw9ilz32BpAkIj27SqNYF/eEOoIo8dH3f7TyIaxID6sGaSwTTA2/wXHE3
ph5CRbM4QOs+7o4IYQ6ZJJ9BSxt8dKzcK8q7DI/XE1RokYr4cO0jst7jG0MxqcJKl15FQTw0f6ok
p346c/acoeTcL0LxUbA5O4AzFt9DAfdAjsL8OEvUWQ3otuu/f51X9Ora3hAEaLKq8W3b9pLpvkKl
fxQ4NUsPFhsjdAnqFi+kI+CPXPKjzpc9gOCKBlozAOg5sJLXUF1zfgCIGKPC7iGoaPz8oYxS+uJE
pvhkgyPwYscc88zM/3B2HktyI8u2/aETZtBiCiBRWYpFzSYnMB52N1RAa3z9W6C9a8ZE5U1cckLr
AdmeEYjwcLH3dorDnqzt6Oj0Xlkvpim5cE/pEO1lYyn+rOqSpsndZFePsboy4y2KmJ80SfrYNiXE
Pk8hp89/zfaAn4reSdu+163mB/WMvxsESvOpGam9j/9aSU47VxLuifE7XY9z7DpK0LXDMxSKDMGn
5rttVt1pKMr+FNfCv/3hrlx2CMBkvxvOcOt/Xu7hMFToxbrs4VxqfejavR26KkINf2CF5JHvBKgC
vcNLKxQ50xR2QXw3kUYGnGgNfuFyNL7s6kcB80ZLCAIF1+LSypDnOQ1E1I8Aw6w+cgRKkORSvUc+
s8d5b5kEFbSDo3B1A+FtbCoT4F/2nbUcRWp3tPX4rjPcH02vqiczTouDmPB1lYBAmlsO/oWi8NYr
vFxa1UZG5gA5QOkhq1+MxmL2rroqp7hMhrCMdcZ6Ie1xAv4nPom66f2mlcoJ7Gb6AXDa5E/jbFDx
NsyXce2NgG6gSgzb2utjVpfSm/OBP4U8FKm7ujugGRAsoIr9SvU0y9I06oXCJxncybM0JI6sMfn3
D04XddetTr553t1TUudV1DoNRhSr6+/0rDBPVlvWBy7u2lKIkmFc0LCnFLezott9PtHT4kOvCFSU
i936wxYV3F7L68SJL71BZTaxHyiT+wi1GHLXiOweTxor2edmWo17qdBdstYUCR5qNAH4MKgTE6jm
tZ7foeNigxAASpmDhD9P8zJ6Vd6CZinL5qCCcC1GoWivYEVDnZP+6uUx1GIa9THs85C3ZPgOmkz3
YohfvlKszYNidgySLHhbIBkY3mJJqIaDFWZZ3R3t0mZoF3zSP4AEiETTpiq/i+PXtUrLIe9FuBSV
+xKn81MTC+e8KoURmplevJT1VPiJG/1LU6r4NzKYdJmu4/yuNiv13e1PduVgIOdHZE/HZBOc3OKC
X97h2O2mFp15EdZyaQIEttAljaDW/K6VDT9JtA2EahN93D12XaXCsFhRfrKkNntKn7X3icyPBDVe
u1CssJ+bB+U+7ZmFhrJYeamuUQjgT0NAdVnOKcp8vqal81kDX+IrpTYf3CxKfK8+J2ZpXfCm0ldA
z+ZyC7t00Vtz7qNQDohJpepTrRf1D3pBjnJSjHy6q8Elu17tVq3uD0Un35uRPY9eW5iz6k3KyiNc
28p7gHbLO3BigkdYebEy1/0Qj0b+ba5Awp1cQLZ0gVat+Jgkuvaj0a1l9Wt7WCx/HVPl2yDVYg4a
w1kEVaS+MO7ndhYMS6Jhy/yXKNeGQOpr9hHBeBnBakxdZj8VSRR7tg5mMOjUzJ2D1KziKIhGU7i+
I7Q2A/uC+uy49OlTWwzR13kSyVbwqb+n8bBIL88gMnoaWNl341Abn9RpLv4te638b1bHDWMbY8Wc
aEuaI8fZTckLRPrf3OjdNykCR1bQlQqmIsrcDA1brZkIzJ5qICsWhPd1zJMfmdNwA6q8S7+LyVUL
D/mB9EusVcNna11gvkP++KxWa716rc4ZuMsSrbwbtX4AIQSu9Qez2YYXKy1dgJem1Z4X8NXvCgbW
mqCONPGktkYanXTAO+dk0OlRa0KR3xLhTF/K2ujeSUNlbnikdO8cukd+YhZP+VAIBNWcQSkBDNUU
XMop+miNjfmId7E/Smqj75osi04F5aIuaEt3eaxoe7vnXmQpCvzIoaHy63S18t/aznvHMyY3TX1y
IrNFTjMnVUCvTXReISJ3CuF5x9/Uch2bYFDV4U02Jvly15q1MPz/yD5DXKfRwJGkdgIXuzbcdyK3
yjcjWsSfJColhYf6ZvR2btz+fQz+KvZKJwc9rRbCoUCk5PEnR1riHSMsis+3b/92uy/9HTUqyOO0
wxCHeUUfiFvXnqM8i8K4Qxo0ShBoGCpVu7M769PvWwK5szFQ0cAgs7+8ikQWjdbGBdVxxEYe6y75
tx/y5o3idulB6HltTQDENMUkiAedvo9psjhOxjnBEqlB2MRF+7jWkel3g/jr9ppeI+GB16JMhuIN
vpPu7M5U7tSOIzigYR13yDTpa/FR2HT68Q0MSB7yJUiMjk4/AOMgiUd4knlx5Fp/rmf3DfkR/ACF
GJhWz87JTbUOlG6K3LCIrTWUs1V45uzOYWWUn7RleIQo3XpW5Ew+Qwi/l5lDcWNwq8dW9P/E7rdM
TI99H31NHevRSnTr36FmdEqX6fXBK3/lu1BIApFIJqvgknebNTf2aigVZ60X3XjXJs7fsiuGE/zo
/z9G5X+d2XDltTHo6wLTghlC622XMTtxBHBLl1EYmVYVjIVJu2+w7YBCtoIShNRnzwAJ8vvnjubP
pla16WmBV7s84XGUThlmKE3bsfLX2KuLF2vZdObvWn+wlbCcqB9xcZF83l0mW+0NNykx5eaJ4g1p
nngAhhr0JPv1YFVXzzhRKefbgWMD+fRyWa6ZDxNaHm44thMwmSoq7JMrzO7UrZp7ksAs7ice35Mw
1TFonLq8b4gkDp7ybe/2ZxwJHXI8tG81SmeXP8KK03ihUuGGa6bKkKIhDfJkdsJ0pWGNJm77sZnJ
TqRZHn3Vq5ZpqyD3hEPh7F5aNpUiyYSkbN5D7j6VZdt4RtI4D2JEWjVPp/jTUmXtSctN7eAjv47/
ANLZUE9M+nj083aWnRg5lTaGgzuAcj8tda3S33CP1Kau3UqV4JuPa3Oa9ijhqaFNk5azG5YiSoMu
s6LvsL2eQNfZBw3xq+shCwExQ1HllUC1QRDUyFxzQyO1mjd0DZl6nqZHYKNtV16dFLD3Jo+MSqlx
+xW/RM0miAmXgAMrJVJOY6t3oa7O8llhGs9zSeXVu/0GbF5rb4+xCQS2IPdI1ndXcWyzZAZl5Iai
TJoXd0H0Jq77+lRVY4GXGbVg7PXC0zs9eSnb6ajPf83V4U3JEzgrmrlHGaTmKhOlwHyk29O9nczu
Wy2zhTdoyLLQ74IMpqTzl9trvnYnfjG6l5iaajUC6YbRjq7kj86KskfdLtIQHl7xbnGNFk5zawTC
tj7eNnx1tVRCwWVCDSIrv/y4vTWvLbgkPi79M0RD2ipwdCnPSt+0jEdKqg9IcP24bfNKRZkSjAZU
d+slkUns7uFgmVmElBM3RE2+V5L8hfQ8+Xs0LOEP+jKGCKWsrTeWhhbaWVw+tGj2erHoijDqTXz0
UnRgGsVC88T+Yoq2eduZvfVGWxEoKDgiITB+69wYLvgf+sMh7XvtXlJcA5aJtipycCX/VB9+tGUR
v7+9uqvHd9MWAF8JPGePSDeyuUqqiR01S8H0YwW81ePQuQTyTEr4kUp0VHM1Th4VO9Y91Y3aI7mV
K/6H6i6Pi0HBlTLUzrMn7WqTbfG89EyVe1aUVD6nszM8t7ZR+KteVs+KORZPTm+7Xod0vdckzfRW
kMcFpZorgZXb8r4YZuc8IS3G2JAxOkkmNtGEbkx/VEBU9qszPWpiZWAHklsR4p1nVLbQkVwL6zmV
anxC30L5ZDrj7HV1ZwcuIn8nJe6SQNFAo8z8Ft9aNfURiUFU01Sd1jKzquhwnwadJoqBwhcNVCPp
mzunWMtnA9X/v1Q1zu9vf60rLhTlQ+R+gT1Q+NoH0cogG6G0nCmzL8bn2hndk5Im+oFLu3K9N6l3
OlQoXtPP3B34pDDTSHMaAkpT2Ke4mBE7rdUsiNuOUtGSy0Ar+iKseEzC2+u7FstuuBXEKvHeJCY7
710x/mUa6fGQU2XFfZ3ozfgIUV0bfMealQgVznr5Js1Mva9jLoSW5Oiyydk+wQSbFx/ch/G1TNvh
Q18zBcFH8kl5cpSkYmya3nVIMKdqep+s9vTbjKaNZbExmfBL2/ycnWfKl9wRUmx7Vqr6WcSy921t
roFnN1WwasYQWKaO3BwJRSjc4QhEeO0W6SB6ee+2Kt8eixqD9ZiXtiJIK4DYLlpkeH3dybOpRgcu
+NoRBLBFqQgHBJhXv3TBaefYyOCxUDUd4zB10NCLlVg5OIKvKWvsJ8H7FgCZQId/Nql+ecbntEiL
bm2J8NppSkO1S53WA2+LAN9MqCb9dMzGD13bxu8611wfpogRQudUyJT2B9hOcqBq6XOvn930w+1D
+hP5unvyt4IZ2CoqShSWtlfql99WubbIIlu64dRbQSPcb3MG0lAZilMZm+e6yh/HSr5xI2oksfG+
mJT/5uP6XC/FQ9zW74ZmOk116psKgyQpjNe97uf2fBZqddKQMhYutPqYAzPoYwCHp/U0pGUO9vfK
Q0rRb4MNQNakHreLWlJpDTkUByckQQLpOoBPKerB8DvDfFLdvg/sDRh6sG/b0djvG4198Arkytuc
zst9k4uSD+tqOeFiD93HKM3MFxfYREnRe85ZbtO7XgUy5L8Q17W/QFxPrdcN7nfRUpLymjFdXhbI
5j8isI1tYMzzc0Z1vvASM82+akJF4HJBKfWLzM2eCeQVGqr+EkXaX3mUqUds3isPJztI6wRVRaBO
+7xgHtCwT8rFCXv3u5TF+oj0bXFf1iDKnBGl5lZhCGnStPlJj2E+3N7KKz3aTZvJBK4DohZC8e7V
lJEa2TV8kjCjH+zZWfOoRt2dyNqPSuzQ+lbLUAzyQ+mq7xNL/GtAldHS7kiK9+opsmkdkR/9fL4v
P6iKHHKcA0YL19h9o07JVr9feS/LND65UcOE+Oif2wu/5n1A25MObVEgcKZLi9Mg0XoiLw5rdUKD
qHBsv0pwQbet/ETO7E8qHo4ZDNCLYTLvb3iqoOQy8Lz18fIN0q4TlkULMQWAeKDlRerVOc3wmobK
/ZyX7RnE8eC7amJ+cqIZ8mpqG3eWGjd367o1btNyOtPKTp4WFBsfESPUQ1lTvp2tRL5B1f33G5ab
qPqGCdpAJswWutyljmGaZVfrTtiMWv5Ii08LFW3qvCTW2jt3zcRzLMR84FKufhpiZBjPMMxAuFwa
pR6+osyyOiGVmYwKZmMBtmzMgwjh2rWjUAlbinYlWZ52acVa27rVo8kJpcoIXlhLFmXRyQ2btco+
mWbaPTHk0H0sytH50MpGHpi/Vg2hCLIJzKBMsJGHL+1H7di4UmA/XzKkVgjHiCXz9L4CGeH3UeJ+
sGU6EQVMq6fYOdVza9AOfsTVnd5gXyD5eB330DpRp0CvRqofTmKo3hLZxrlHciO4fQluW3GV3VUz
wSvOVM6dUOht9zR0JYoBruj/ZC3g5VQAZsD2nd1+UrVZKLB0HFV1YNTAoNpB7CDi8gdrAcuC3hEh
LVC2y68mzVwvjGHkbKZJjEO2PpSoIR445WtHExAefEF4TpsG+qURzSl7JIPxhnNSai/SWdM3q0sg
JhYnO+vSRjNk7hB+aCrt5II2O1jjtTyVXhe/AAU/uKV7ln9k63lloLbM1UhsdKaydoXnnQ8MN2gc
51tvudlfhp7PlcdQJWX1UsUUOe3cuDEeyDhz12N0Tx0zZaeM/h1Gam6eK6rRCQAa2fQ6ShPlUXVh
HXFTqajttS5MXysz5OjnjV2/rMyJi3194E9P5M3WSbHd4j3uM36vu7L7dvujXktTiLXpGxODgezf
vYGgMpJ6bCQxTAU9HIi7SfTAqwBFczpn5NSnXh9Mf1bs5cNty9fevY0kTEcRHwTD4vJL55rWWDTU
eYXWOHnbMg4iaKz8L7VtPziD8z6x1yNQpMX/cf8g/Wpxd4AN6QBwUXiH0FIOaKP8kLa2nmF++eu0
ioM7eS34ZvYGGLBtsi2p2O4kN+2QDvnAKysnJjAXbTU3Xo2u96np0KpIiDye1g712XIRnxOrdx8m
1CmDWXdyf3CGv0HX//aAQMjlPOsbuw+kBHjiyx1vXeEMgiZIGKP6di5LY3z4P2QdV77rhZXdutcx
aeN4c6wLogR3qIkbIaqAFl3Frnubx0v6IpQ/yKfQYHNAMFHUIu3WL1fG2Z2Eu7lZvVonEoF18a2t
uHH7xL4W8GID0dHZNG5+4nx2B8hiLqFaAVWkuKSN78zBTYhXiiaYEzU5dbHqfG6zfgmXLmqDzlj0
h0ovje/0H8cX5l7LhyQXwl8HYBe3f9gVp7kNcQcVSvasUFS8XD5qsUY/VijUJKvVejjJbps5SaY0
KKZf5AXNM12o4WjqXxylHT/dtv5aRMZF0mnbEyQSYOTvR1YUJCIrzYwoJGUcW9/N4uk5icyx9lP4
G0j0Md8wyJ0ufq82m3bKRupPvFQI+3HtG5NJj2CGPackQQkEXeMTw5hkEmZVKre7wO3yckcaBz/7
iueDTEtuvJFCAUbu/I89a6bIpq3i5GrT8zIMxUMjmuGzKxPkRUb0UmwKX6HSRdYB9+ZKUEA7gl4x
VHUgI/veaq6oFM4GRBGoHQ1/q9k8+Nm4Ogfs+ytWfkIguen2pnxrXh4KN5PZaK2OHaoLs1o916n1
zjONuvBuf/7X9x26KUDLjaeHl9uXkxVpt3rVjXYYda4MFJEn75OszXzTmO27mbTHK9wof//bRrdm
C+gioDAbKOZycRzHus5VRpcYkdY13uq4y9vKVb9EltY+VfVa/mjt+Wi0/BWXTtkQEuZWsEBXbN/m
YaZRSv0psUPEs+MHCq7d+8WktuDEqo62KvXSRq2jN60L5mSeLfcN8iF1WFk0MTuH7rVh17+fMFAm
4+pTy9ygrntMUDI4Uex0uhVKN5JnPW+GOybcNqfb2/365cQKPFf0+MB1QbO73O5aGknK7DIrZOKd
PLfEEwFKIgGKejNJSnUkIntkbnd0O93tek6VFcICsvxOqduTO4LgVewhCrR0/P0onetPskdHbZs3
//O7/1KLSqVoxSoWK5z1ur2be3qwshbTQWz52uFgZQvQ8dEMe9x3mdrO0hnp0FmhFWl5oEfd/G7U
Yx0InsCeYmlPNogDf03nI3Lhtl+XgQ+FRrDYvPoUhWl4X34+GdduIZfaCkFAC3+RHXJ4hmzu09we
j1oRr02xPOAcbCjEoX1ls5bI4xBAmmFaTdo9jLzoXpnzJjtwOldWtAkAMSaD7j0x3S6UoWZQxJCu
zFAmIn7M00w7j8CIwqqxqwNvfcUUrFoaNRuSERbW7nE1hgSxiTKB152KCum8tfGZPOIGdbUelYKu
mtqE7bZZZcCzdt8p6ZK0ayfXCEszrUIxIYEbT9p0p8IjPDiMV7w2M8Es5tX/BATs4dg00to+WQ0j
ZAo2PNs8Qvwxic03yprmX9RWVe4o2a0HX+1KZ4Jt5BYYMKohQe0p84pK0sR0ah0dW5LgZkLabq6d
IJK28TDKvEUHczTeT7H2I3P19EOuAyNkFkwazqvr3iW5qT6saIkEljT6MHZyGdZdq3g9YkZPdjR9
vu31ruzRzyIZ8TLT4xA6u7w2ZCQRSeBKr6EwHJwdviH0DZBo57aIkvNtY1d8Hnkn7Wf2ZsNJb2fj
Fx9Ej851kH8yQqai64+EHuadWMSIziEDUBZRTL+N+ifMAt5Dtos0JwjLS3uTrCeuMIjcaAW22aqw
nAunSA9WdeVE/+QRMdB5k6XYXx47G7OmlilWrMV4b7lyOcVy7ZH7x53f3sDtB++cHIksBHWaR0DA
9zBVJpLLUs9sqoJLq75EbhcjSpAehdpXwP6IZ+HFEeGmmU1L+3LfmsKeTSRbtZBhxeJBuE70vsvj
mq4UOia5lxqiOjlNPd8zfWz+p6jaJSxnY75v0Yd4oUVjProW7VAzbaoV0R0p0adQc2avpIk32Mna
+YAirbemTJbwdzeI5jDlzK3my+Wzd46s15uqt2pHC3OTIrusox+O08Z/YmSTckEMVN8iwsvtUZu1
GBBR1kKRMvqgGKrumxU35cfbS3l9WRiTTJqHthRFIvrul1aMIs4zxAgoLaOw59GHSfy170kTgFGg
Ep0eTf67kuJcGtQuDYoJknc2WzZiF6J/WGRbUbtMin+mKk8fkqcErp86jD7pmY3Uy0Amls5JiCzU
9LVg0hVscNt933VVc7JTapzkkOVdVyOwd3tfXl83fiZtta18TENl3/DT07UBtGfb4ZLmjd8MBIL1
pAweWAD94ENfoRtgC+0Airj4K56Syy1hbpELhovx22mMFCLUszZQq0r1RZPNYVTWVMqR775X6qoL
UGpagjE3hG+VTXngY15ffH4Iww22Si4J3Z7aZ7hkaDA+7JCJZON5itCW1xf3qHh0pWiNGZgEtAMg
zLzCKMXlKruI9jVdhxi6P2Slcxwlg9c4DdmVWaP+siDZKJlC9liDhkYhUlUPvu+1pW5DKLd+Izi6
PS6ryhLSHnr+YRLbBjNXk8rXlcH4bU9KoL+BjIEvkFrsW4xK7ajVNpApTPvJDqJlWs5ZaZen22d1
C9Eu/TVWIPEiIbQJfuzPjzK0MywabaO02YAAHXU+q6v9z5TYJN2aCuNpyosHjRjgIPS5dkk2mfOt
xLtp92w/7JeXFknZPpKNwSautf3Yd2Z06iLJqHC1PDJ1zU/hnQi9gZgiTrKrSzFTQRf1wveahrkM
xoyOlqqmGVOVex510/j9ROZnikaLCATtRsC5XJqK0nUn5skOLW2p7rUhlZ4cE+cgdLi6Kvz7dus3
B7xb1aguG3B/prJQ2o5P16QmDU/Lc1pMn/S5kW9vH5SfFLFXJ2VrxFGqIXzcX/CUul8CPpCbB6jp
VJXN7EfuoIFBXqJQi/X4ftVHWkhUIgCvpvODxmxISB+1PBczerwEin2gKr1xr2Q6qhHFKINepH/D
RNSe6eSpQH7N6qz2av3Q5+PXVUKvcFWwCWNUDC9laesnSA+xhxZIHKhIsQe9Cg4lzqISpP+a3N1e
8LX9pYpGcLZRfZR9X1pvBr1eVioqopVaKGUehZQdsAcngPajrh5hSrcPtt9g3No2W5M+AFL/l8cm
pwGoRIljhUtflejsD65vs49BwkwNP4712uugx5zR3LXOE/FXCPOEwQBTm7ykxuScm2HUPRGvS2iu
DNSRgzH5iwKTZOwK1UNLf3weGPrzFPM+0jdxugc3cuazY41TMKwb2HOKl3t7dVsfCJhSeS5qwue6
jZiPzGQPvUO11qocDyuOVc2M3crMO23Rs8dqRlvgP7Xa9nHatnaYFxAoa7F2DzLj3VtpMn65/XGu
ua1f92p3+Gu1SThjNIg6V2u8ti/0z2Zvqi9NlOl+gyL9HfJypu8CmvJvW77i/MFzISTnkvJSRNiO
zS9+a44r1+jsFLc8ms3TMKOtrsquO9+2csU7go7jSUfPdPORu9AKlOycW7Cbw1H2jH2UZn1O9epp
NufuwI28Tq8Yx/WLpd2pKwodqXMZ40bi2PR1rZwYiQFIW6xAjmzByNxWEe2fbCLciQ33QJC6n2wi
4HP0TZfx6pjlfFe6taBnkB3hma9tItV42mNbA8jcFwqTJolro6ZQmLcDCjWKKNFLm7SHXphHmLmr
pvAWG4AGLO9+0HEi2jQ2VWkTbOZN0LjaB9i+2bmrQCncPhlX2h+kPL+Y2g7oLwewKuQAZteyQmGZ
9rNrJ3XYRVX+ZMDBCmc3qr+JSv6bOXPvWWOTPKQOsd5QtrbXSKV9HErrhwTwfxAT/S8/i/4HOnFX
qDv9WLppXxTcC71UlDtbZWhmsDiVpp3SSrE8B+4XshTptLzUxWq0XmQ23aMzGXUXNEzAOFtLBfQM
naPmr7xX5qPi6ZWUker71uQEHswsqb1oEAJXfPyRT2QkFtITSVhX8+Pq2t9Ud31JBKgqRSWBMWC+
JdlbfZjPo5Y8TxviecjTt0st7i21/FyZvb/oypvOFv60IkB7+/O+di9EexTueHhgwyAOdvl1O9qP
vVaZa4igfnSPytvgK+gAHhyi12/bZoUMfZszTJK4tbJ+OUNOpJgDYmRraHZJQzYgn6M8eqOOneXb
ClTP310TrxEla0BI8FpeVXDqIUpNiEpaOGh6E0ImlJBYO/HptpWfYffu/dzSDxjuRERUHnaLokhk
r52kPO4IEYEMGKbl0TXj8dSnPcpfzKMKC62rzzGTT7x6raYz4+2agLhYnpZZn06CkQGnvFiys5DS
eOMO2fpkTRbYd57XU2at6pf/QMdQQcGbjGuvGXqtlPZ0AtdieDCmjpCNV6BxHFmq/eiDbQjivQzf
sjZLbOeGFW4aez+Wuqs89HXGIFMMtN2jufeFPmp3QivWt4lbArp0U4ofRWGeaewf8u5fn01+DkWq
jdkO02s/h4P5u/OSZa4VJhu2pWsLVIy02LgzI6PwMrki+OuI1C82fUJFWv+0YzlCPJe5R2Q/elOr
DGELjfXgeG3f9dV3p5gClJy8kwfz8jC7AlSPJFgIuyR6IiQqP1h53HzoR8SMa0X5x0rt+lxA+Q31
FYXK26fu2p6QpdHeQ6cLps7uodamMc+sLLJCUsUlUNN5ZVhRejQf+vV9ha+GEij1IqJRVBkvlzio
0dRR/KbRVjGd14yG6alc5CcDnsYp693fRzJhjilx4DFt8rM9RGGjagxpa1vhkET2KZr1NGg0lLRv
b92VRh5mmFlhUIsm89yLfhVdoqtiosFU5vngIaMkfUruX1atcYOF//42LUhutK35oMcVutPOsyPM
IBnmz7d/yOvdZcQ8MpNIIcFQQ9j1cndbrVOtWE5aOC/yK8mq5psCAnTsSgdIWtkfnNfXsQLm4Izx
PSn7o7B2aa4xR4NeaqmFxirE4FFAGrxRFsmjZlXGbzeCLm3tjydvKqqPOYXASJmfLGv829aQ0/yD
/WPgEGrV3D6Gt10uSFZRbrYWyMxlgaPqDK5y0pe6OtltT05qL0eVkWsbaEK+3jYR4L6xhbS/vF6M
5F02wLAaznbdexV6dS+EkeWpM9X5dHtp10xRwFMokFDTpvtwaapUChQl0PYCnlAqpyEFQqb0DqPX
7Cg/MHXtFFrbsnAiUCX37U90fSGQMxWCVNMwXvSqrh+Q+a1PMTDAx6gum4NjuJ3qS7fJW0xRBIbK
Rs7cY/xw10uepBVLWxVKghNlvVPK6Fcyvr44RUpTBAJWYjBL9+gGvHaamNboEcDEJf7Yz6EEcJ5q
XSzVkEH37V3FBBOvZMDNwYZet8J9RuYI9b192WftxdKoTqoyzVc1/H6gwoT2wdF8s2snhB4oqSCy
Q5DbdiekHtoa+VI+2zYVAJbXsjK6s2aIjNG0Bwu6dkIA5fDykjiBWNldZqS0VZhljRoqWSe9LJ6t
oE0GLYjJ/L0eEvFBangl/gAerDJWDRkvE8mpbe2/XLQNpbdOAplrqfbpW+EgGGQosenlzGQ4FRyg
xNPREw8sN9LOSqOs94bWNH5b2p0fTXV5cGJfr5+fQ+6DjMwm6rZvnUQdaSpNbSWkkmSdlsoZQPHl
DHWDNnqCbvX9d+/+pbnds1AqlTrigph72DlQoJQmDSfeyxCW8cfbll6fVOJ9Lv6mGENctndoHUoK
RVFiadP7uHObaDpJtWwORs+8Pqm0Enl5qLeSQcJMu/yaTlcisVu5K2JzXXlPSB6HJfDPe0pvRy3m
nwj5S+cCEg35IfRjgQXRgrq05ZZNEZNtKuEwdJHuT8ocfVtLzdSDZkL5xxtFF+XBJKOVqIyp6o8Z
QNM6jNsqGR74K1N8qjotEXciyusRYULRvltmR/86Gpne+Gtlr0HCzL43TTINJQNUVrDAvdW3qNSW
qdO918Tww8zG+hOzwjLVi+ph/ZKtUTt5fTtAiUxGodGhyCYpXxJnIg8o1KxR0f8VbEveAn2d7eqT
IicVvps+Gd/MbsAHz1u/Jfjdz2+RzwNFoW6wMdd3LoSpTvRMrVEJ567o79o5VchRk+TrbStXZLPw
uVs9k44FRZG9+kFCcAoVDQ35aBb0fdMpeVOWa4uAHqoI2ZNZLyKD51CaWcAoswaKqTP2b91s0Km5
RvrylApzesyHqH/p1zyCGQjO6igx3XzY5cHh3FDy2horjHvagy9WSE+yrdWeivKMtrxVJz79DwfN
4clZ52CuDLF6ptAc5a4ZJeM6o8gF0ttJy5yog0xGH7jgQh8piUTfza5Ni204Vi/vayvSi7Pt9sQI
Wd/oYBvS7mR2NjKhelOn32kUj+5dnJoYSBCRXb1OZ3IklCwHYmYF9qr0SGZK1QOCUDe+0VXRWe+p
AsJ81rQ30HzWp9Tu7PeKMTOBTGn6sgsim4lhHmplSemjNjmcVA2xEl+NTHf2skoZYXeNWve0ZLX0
M/iqMIWLvPzemSXDXTtFqF9TApTntGLiynkpFqo3KMxrJwft9wrICEh1P8rQI/a6pDXmQDrmMD7p
btGRcekJeikJ7UgqwZTlbx+o1wEESBwCMFALIJqMPbRxUvJUm8t8CfXZKh83TmugT0nxpu0FgJbC
TSCDd+WLlc9HwrOv/SWWwWdQQSRxeMW0YFoqbWCX1nxrKuNZA5Ya6E45HpzFK1bIGnWmq/Dy2ahW
XPowgkxDTBlFkn7IJqRkV0YfGLP12wBRhlZsd39jXxL47byyajY2wnz9GsZVnz5aYMT81CqcP1jL
r1Z2oUPeQBXX23aFXNQMQdEsVejq8Llun4jXLwxrAfRBrMCGoSBxuWOTk08C5St2LC8br2pT3TPy
cvVjPNxB8vhz5ODOUQCkAyuIz9TJ23ZJRyNbfWwWDVyHMVBcSOZCfmnJqtoHKbQVjyBk89TNSlw+
iryFNZ3oE3NmYmWphJfpwrFO/Wr03+s6GZ9cx0iiOyNamk8ude/Eb2sB962GFIiWV+MKz23XgaF9
Vam96SM4s8HYqNlRFfnKjeK0bZWEbfACeLfL/ctzBkQtVEfDxcmdh2XqY9o43UasVbTSL51OnESx
UJFPEvu336ANVYdhMFYEMXsiliynjIk4GZ8uNpRAZtDjKSErf2JlQwyCTYUCsZ8jGYPrtdPFWUIS
IeqsZjEFQo+O0ovXceJGDCBf+x9kyuU2tkpbQGI0oAAsevJ5Ncf+DpyivKsQAPILF+G528f+CseS
Ch+Nmq2KAV5wH5hOqyXbgV5sWIB8fpS9Nla+mq5fYj1CeJvL7c010bC7qOZn2FLuW6bI13c2WElP
d8byfVuu3b1SxSOjwJjdIEYF+be0AtM0ac3ZaBsi8Dr72+iV5BP0ofLABb3er8374E2pgABb2HeS
/x9z59Ekt5Gu67+i0B5z4E3E0SxQBm3YZDetyA2CFh5IePPr75MtzT1dqLqN01rdiFmMhiNmpUHm
Z15jt8Lp1dqcjo2pjcexKbNX8ZzY70Jr0jH27e2NwPoCaEV2tuAcIkyJ8oO5uicIboYQZZcJzScP
BHeaRDdJ3IY3k65+sCcjPSJSAoEEzcMrco5ip1Vmf5cI48Pz+3bpd9CwkUG37NRT1Tw9KPUcprY6
dSOA1VL8CWwrhxxE9+++ElHzS1EoygASGIvyYNTj/FBqTuPgB+d8Lc2x2JKqOL88ye2k1hthoORC
rkLmKU8sjsajmjc9RaNx+lcWQnP7Ys71F78GwIUoafBqS0S5tXpznDTGNCpnqGEYoy/DrPT7FvjO
Rr5xaXmpXlMPIjaQ3PLV8uKD5dmDnY9HCtzvEdUJd/lAt3ZeEIyZ8ldLZ91MzmjuFH24trr0G+WG
LSDchRSWVJGkirSK2BpQ9OkW67PlDPkcc6wzNJQsThIei3r0JjeN2qe2V9EE8IzjVPbFrhvn9iZM
8XKokqjbFclgbtwU8mCfPlr8GipWdHfovpBWn/6aTFD6GBRrOBaJbbwVrVj2Y19FG2zCCycJjXfU
1GTPk2r96hnRahd6RMsoSq3XCPFH7btusfvUVxWj3ZjRYw3g6ZQkZVEW26QkKanrupYzjlDCiafr
ozaqOk58aYeomarHCVLGSUzIHDVL5Qt9MDrIWWVxNdhVf5tr9Re9KHrzAAE6JaGrq8wEvRcthd9H
xvixKQdNucFSMG2QS8hL6B2Eya/bLh4+Osj8/MiHCo+nElfcdFA5N9h/2VsZ0/o9lnOjEMcdJXse
IHRPt0sVpWIiHoaTDYizA6mn+3lCn/l7Xxp48XWx+5CHVv7FVbLo2qxG584UivDRcqaDlKB1Lcyh
uW0KR5/9NFM9JqU5V2BwgUnHEMufv83WZ0v+WGqhlGnAHEnUwOmPbYRQ7HDq6+Nols4uXhaH0GVc
NkK89VvBKBwolEyoXKMhte7ch04jVQLS+ghyDKpoT6KTx6Lyw2T+UoImeX5OZ4hPORxFXthlAPEl
FO50UnnkFhhcA20a28w7FP0873tzsPeK9Hd2F6sFVFkbD+YUm1eqiqupV6TKVWvV39Jm5DnVo/Zg
t33r65ne+dnS1NdjT9MEmOpWOnTWAee36vxHQnuR8wYGsPqt4OzigaD0WMV2/NqZ6+SVkcfeg97Z
zbWmVPSIOiNs8KNoqrewMue3qVPJ2v8MUiU1U6HvlrYyHhbP3BJHv3A26OPQcEDdAk+etTZ6OeOK
bomiPk6YtUPmM+JjVkVb7g4XPheiIEaBXkCZaV3HcGoVY5hQYEc9N/lrRNrbO9ymhl2flNadCEv7
DjXa7BAjr7uRip7BQll7DAUwUwJ2DiZ8TcAKCx0NPhxPjrlVfCzsyvMjQ0WOpcnU/t2EUdjrsIUG
a7bhZ5HZaDRn07jx3K1vXeQkKd2rLvV0mEUUWk63HytnSx8dYzgOC2bkSWO3N3VDBQtBjS2R8YtD
yX6VFC6S+OvToVBCVZLORW1tydyfbTYb13OVfLILsUWHOFtXOSmbnIAci8QAhdjTkVAMrwrhFMOx
DrEjVWPMeZwsM97ZcxMd6gzBlgnxvH045s37TC2Xg2m8mFLAbyA3lgGaR0RvrF8YO2K1tcHrj4sL
9sJIio7notu6Pi+sqczAXZMirIpd8mpNU2vxoE+GPYTXMgNO2YY7EqX+tqAGsPFmXhoKapbFulJW
p9F6uqhxCyjPqeweBEqu7jUzym+qaq5vpnFLEm/9RcqlAxnKd0HNHE+E1ZlcLGMa44i2e+yo5S5S
6Lb0rpVdNZhn+8ZitG/x8O2OYIW2vDLP7MPk0MhKUXDmsaB7tpoktm1GM4qmP0bJ3GMdZmi+JXqo
9V7U+Fq8lNRr47J+18YyB1eXwO7Bn/VaI27n2BNXoU6Oy+dmHQ2jyHA5NJf3dVimG7nPpb2QPuwS
byMRN/LPn7Y46GSEMbDSozoCTLARqg+aSAwHIMPWxravL2GAExJqTTTBFUE33zgdioh+7rGYr49e
J9TdbBIW9WO49WQ+aqk+DcgYxqI8RvlUot6g554OQ90TmERUiaNh9mh/A1mdvxgqp8CPZse9mbDZ
gRuDa+rrfGpbDLTjGPekctYbzae6nSaobBpjeBClre/z2DQasIBOt2+gEB2dOc97KaAeikAMkNp9
8nfzs9a3dGLFkuBYHWVtNZPIjpgxoIcobma9w+pPTRKuDRXzaH/2xhYIVtok7S63S/cHf5H60zL7
7oMwjSjap0M7lHRbocb5S5dUQZoPJRrvYS6+hqkVu35plhZwF3sY4qMXWmh6uKXWP1iDhuNuZGRS
tgdhfjUulvdFFgL2ItPxm8Q093SsquFgpqoCYUBJXEostmjvx6Wdk42QbB0ssRVoqcp4QJI+z58E
LzVHM7XEMa+Gaa8amQhGz8eiSWiJszGWvJ9W205QRmWfPB6Mlb3aduRDZlDbhTiCfm32haeHexR+
M1A3dK+Fo4R75EC3XvxHabDTUWGv2diyyuIR0eAqoekF7E9Q3wkzbBWQo4mZZ/vCbqQn+bB4b6w6
93r6hWMKDDjkjxE/bNTvlhNjM73MUFYSew6/oM+zjIfZTubXdZ9VVmBWXRsfTR3x27AJ7YyeVb6I
w4Sc/nxte03ydobDO/hKDMH7kNRdqPsltg+H0IuRUTNI3aedkhoTFkPkhfqeDi70e6foIgjTkd31
R2eMkgwNCU1FmN6ocZbFN2xaDqObGPN1k03zd9UsBtpOdnVtSsfLWcUli2HM/r3Ch47J/DJ4FW+F
BQHl+cD3rLxpeQRr8JTR5uPZJao8/YrLulMLRbQZpRC2M1VSWqpF3y/3ySKyAr5Jlfm62hgl31EW
d1ddJ4yOYlqnfFlyFKuu1WWofhr9kgB9o4rq90WBhJOZqGRbaY3bu98OS06zZGm7QyqEXRyiVF3q
KxTp8HMYy7kq7p+f1FkyzoXEEZHeMAaIQJb9dFJx3Btd1jfJscMgG7bSYPbL3jSU+j6cPcXBPDLx
xC5TYl6MHBpdsx8m4eU7McEmO1SuqVG6Dqu/gsf/OtFYb//93/zz90rMIHHjbvWP/34z/Gy6vvn5
291X0f527MsfX7lXyv+Wf8n//ZdO/4p/3yXfm6qtfnXr/9fJv8RIf/+S/dfu68k/HEqQh/ND/7OZ
3/4kP+0eB4h+VvL/+b/9w99+Pv4t72fx84/fv1c9ykz8bRE//ve//+j6xx+/y5byfz396//+s9df
C/613de5+Fr+dt3mX8sf7frf+/m17f74XXG8f5ECo2VJiE1pn2z/99/Gn49/5Gr/ogVENZ6LgD3m
Hvr9txKN2/iP3zX+LYq9xJDcD7xHUq8K7uzffwQDksMA3ZYcG9uG3//zC+//umP+2iUW5O9//o0q
zD22NV37x+9n8E+JmgFMhfKW/BXkp6eHq5yGsSxFjMBKknVBSj7wRi9if1og/mjtFB07Q0s+oyvz
wx316N5RJ4wtlnav1hoOJ9kQci9UHvrLc+VHzZwavkhc/SAN6+9bc5h22pBe9/bwOcef9zvdJ+3a
ngA+Pln4S9NYN0AfwT+0nKjjoi955tgWoyueNAad88XgYEbZB0fMwtfrEWF8e4r71/M8B3E9d/pO
jwVRVComY1dF1XBFsy95U+mUlnNtsl/VymTcqCqVLOGWE9DqfOjfNW4m3k6L+KTmW3oRj4y0k8cA
GpfEMHAODNm+WFUgdDdL6gg067FF9j4+aGbzHrmZ6XNl1qjQeNDZd/Ykqq/VbJZvRT1+wBpTvSsj
fEaSoiyMnWmU6f2gFuJjWi/57OutF4Jit3tiF68Yf8boZV+XcfcZWJtxXajx8BXsp87jPxflQ+f2
1U5RZ7quCGVdNx6qvr4XE935VQcg2MxLcZzj5JNq52G0B2AT8oDMVoxaWEL58XEjX3Sr/D9viJNb
5X959/x/eKvI7/yZW6X/RmPgr+tJ3kHy//2fu8T8lzQxl3ER7BYAaE/uEvNfgLV02mAuejaAjwgp
/r5LdONfVJ6oL1Cx53+nYP/0LiGiBjpBeiiFWIyXXCXrQJ1cADYzokSguhjGWr29Vd11GeaXQ9Di
pH1sDC3aJ7G+bKQD68xDjiLt2KSGLHJfa+SwUCpHjHY+BIqAUTVRAIX7GKf7RDG25Gq3hmK1nyY5
YLZHes/FEPCLvlsdOlChG5o7lHTUjSKIjPeeXgFMCiEgKeVEW4FKzGok1x1zM9f1PqgqBZIeAhOv
imFssX3sYhEMnidwiVdbms9a+3n0GmOjtXRh6yjFoiuOKq8UJVptHeCKUGpa9mSTuk29GzdtJzSq
l28dF7QEhFIY4Qyvot5WxK0WSpEfTSjK7ZLWyU1U6Ao8tJdzJ1hQKrqcQ3oo0rbjdOu0sXBRe8de
t50GN3AMiceOva3e04VloxPHYUQQxLPOuJ2l0YvIdcIu0NXQozfSOe8oxmzh9y6NItXeOfaSwLS2
xusdUsJcmF0g3M68naspxGGh3WL7rmseHEH2BSY69wOQurULHH70rmR5dUGkl811rZkkplQmrwEB
OTc4hzo7BB68PcbIW7KVl+bnYm6HH9BjGLJKwdRUIb8ouy7oewJYSG7iMJLeHJ5cohcihPOPmS4W
1QrKjPxYGkmnJ8JZVMTvCl0EZahVO/QMcRabEnuH6EPzwuIIGR1XLaJi7Blf9FqeJoTSoLZiEkGt
Fc7NovfOdVHZzevascrrl8/KobjHe2DC2VuDibpyiM2lSOiKU83C074pdhVmz0dl0V/s58qsng61
ChSNGpPPrsgZqmuNq8rMrNspKrYmdH4YTkdZ3UTDoPQCW7gqKPjAodKaGhiuKLv6B8smATfMSSJH
VzdRUqRzUUcRc1mi+cqK9ZGahpXsU7VI9s8PdXFC/zPU+iYawrgL8S+ugpAy0jX8fUp2if7z+UEu
HW5UUP8zn/WjaPdA8aBYVYFIwUCBFHXQr1A02tND5z8/lNzm06dKUtmlkgQpKSnNKlpFPSucQ9Wl
uNRaTRB1kKYSFS+IxC2+cxvmGzt1cfmwt5fpCfoYa0muOFKWFOZAFeROohwViQfMFCd78SbJpj6N
XwIotADXinz1oDglJMwyoCbwsZ+G7CA8czw+v3Jnm0SZlOCNUiYVTdo4MoV5UjOtulTHslbNg87F
99KGU/7DwC8ERlyDYdvzY50t2+NYj/1XKSyyBvHzWoUVkWJOtdGevoYRITtJSFJtDHNWruY1RxkJ
HgSBJxXaNQS7osVdxGWXB6qbxa8V20tgWLXYG2TYMC5N2b/R7Hi6w7a7fiWtn95k1JM+9X25pDtN
cammGPFy5/RKTMAxpbe8AO27EhrMBib/7NTK38miS+oEWmhronGImoSVdEke9FHvfWm60Hqt2VUd
KJHp7FW0Jjc6axfWn0oUaAIpgSDB96d7baLzV7aRkwe6pnycVTSJcwpELz21UCfgDqGEBg8L6ZhV
1JgtINMztc6DLMybo1PUwwHh0n5j6c4ZwJKhASIdWRXJ4lpT93MUHVSlV7IA+8T4q8hjY97bilFS
OjRdymRtKoadgKa4K5di+tMwYi+o0Ql7z02u+7HeineuFumvxrl2XhUGC+HXyjBmfjG0y4GqRHUc
RaVViGMP4uGl3wEQFvAcEmchPbTlN/nkm9PhlaCsadIIyTEFL3qAKw1q3Btf9lnshJSWbBMDrAWF
RGZ2OooSeWrvUoENwkaEn2eBKEc1ztFxHuzkthma5lU4zj8d5CXePT+9c3C6HBk3HL50Go6Abk9H
NoRTAsns0sCJ43RCtzM13lnLbH2tRDMnu7F3HNwobGN6mFM1q/a1mGskwRH9Wl4JFxkkP+xa70sG
HOBLFNvztMssFJ63rDLOPz9yC+I7APTUZ8/Em0EsauNE3TgA8mfAX0i/WHGJ1XVXzLt5MbbKwJf2
g2aOKtWGyDbWQLlcVqQadUkDUPfGDtlydPpl6rGzuyQM7EyYX7B0twMx2+WH53fk/MMH7+LJUIxY
HaSScbohMZ68cxv3aTCFdnXo4s7e4VGZBc+PclYSVjFQAQcIdRD4ndQBPh0G9Uh7TJo8Deq0aUo/
V1FptYdiQqZrMm8cSmE386zFHxbqOLsKE5rrsR5Ccz+U3XSNPpT30mda/h6Z01nyrqDrffp7EuQk
tUrYSdAWasbhR3+0SfqtY3RhcUGzIHdMrYLneo3QapZ5WnoETII+VqZDRNvmoKUAtJ5f3K1RVluo
JeFMg4ZRxtkpDhnvua+X2abE+nk48Ag3olZCv5cLfHU1hZT33H4242AeijduqRrv4iRqcC2K6f74
6Pf37U7UswnpXrGT93ml0g+u9Co+usAvrxOU+Er+q6f/0PmofonJSbaMZS+tBDQF6kpcoKBDVrdL
VyWKhpNqHKSIAlwVi7vcm7mRHp5f70sLYSNPKtUjZcq+GiWrFy1K8ewIkqwYbyyvxrnA6+MDkfuw
sbXyszgJXjmmtNw0IAsUWjlJp8c0HvMW2kMXB1RXfk2p86ZNTNzDOueDEOExdfVvz0/tHMtJdYCS
Ctrm1OrhIMoVfvL+xK42LM1UxoHS1VlQYAoX+UkYdfuaFP6Npi1joDR2dzulCActVlQCbjDie7bS
+vT8TzlfZcmRpf0ANwNswZoLj0Smiq5cEhMR5st72021fSzFTgxoExuXwfltfzrU6nKqFqOL04Gh
dMLqIwYQ2ZWFhl4wJV70yu5RR3p+alvjyefgySJrZjuodch4FLGzo10J40eSZdOOZgzSS6D+Np57
GbydniJ2VcZ2tkvDBCTR6XgpsU7nqVUcGHGoXdWZauZ+4tA/w6hx0O4U+se70UGDPQw793Oehtqv
5yd86VixxMD+eWtQJ127mcRGptStxjmOar1+aADDfnTod+36MDRuR3b5UDtFHuSzmd14UR0eejf2
Ml8MLy0/cB3DIkEP+rE+tWbxxlPleFHexME0atTx+Ox2/dA3fmSD0Hl+zpfOL/UvoGKyUErB7XTR
w2lotKiK4gBhg2y3oBHpZ/Ps7nJdbAkgXTpPUC1gn2HjTE9sdUt0VYrkZO5EQa3G8Y0RT+OhaKBB
p3Oi+HOcpxvn6fyapeQqu4B0+yTbaDVeNjTgMhMjCrIlrm7LZtB+qU65RVc4v/sYhZiBKrPO1Naw
8npKRdfilhaoVTh8EtB9JGRYO+rOEO8m8rI9hlRbJd+LU+OEEhxYACjXILSIWiOhZhkF9KXFu6Xq
x4dYM8aNC+BCOIR6EhwSYLxS9+Xxe3lyAyiKO025kkbBkpvFQ7Zk8/eIa+GGdmT4Wh9r5wZH1fhg
lrqgPpaWu6F0pnug/oXvVOUWjfdcoYOvAkwJWHJZhqYyd3pW43rhAkkLltrwqjcZEdzHMl4UXtC2
xmEiM96qbmk1vjUb9c8q1YyDWszmFSZ16Z3Qo+jaKLN46+27tBU2kGBeWDiA1FtPf1ShaqOSKHUU
gDIxfoL6HXaFPQBEfv47PcM+SsAxV5KNYyuZL8/N6TjzaMyt3cVR0HMevlW6wCK8AZ7mFYt1K3pQ
IbPXxNdeBC1LFEI8LNM8bUWKl3+FC5hfUkOIXlYBKWfB60NHQSBtTpc/y7ExdyAU+30X5y3asp1L
CdjL9h0059eYtZV+kXjVn88vxYUVp+TwCISnng5x4XQlBocrCxCJcizwAXtAEMA6uF7WbBx++bes
XiMaeBKEydUhrQBPR5GfXWyXo4JhavdR6ab2LomLY1lbE/eXt5FwXhqMzwsALRmICxvmdDADNtGS
DZ1ynNIM8B/J3oF4wkLxuXRvufW3rDIuLaGEgqEcaEK5MVZPLbg6eLl5z+QMD9KHlo07JXGyDZX8
i6PQOYXeLymlawfivkQdwe4b5ej0Ve4LhImOaThtlWsuXMDgvEl/gX7xfawFbGhyxEtTM8rQWOl9
NLvFwWvlt4/PMEqc9XgLbibZmJrc/fXpeDro6juI0BPvoZ0rxxTa5l0nxu627mYvGNrK/OYAWLxq
XXcIQhFu6V5dWFTpwE6kDSkL4vyqBJaVCvWcJFKOXhSbgTpw6y+DWILnv7ELYQGHUVJaEdnic5d/
/uTmTyQq3UKM96gVdr6bmiXaWZWn+/gIbwE1LkyId4wKLkRP5AbW2dAQNlo+xo13hIfnfnDHerlt
UGHdCKnObQbgbbBwxOoyF+K/ns5I7yq1WVDmOtoNdBlQdHFx0MIUrZdkUr8b2lgel1RNftipmy+7
Cfbbd3h+GmbiahY4djbscVmN7tveUCIfUWLwqeAYlR24NXEXl5a7xy5o3BBMerRAX50zRPFQgEdp
S2ZyqxhGJakJnTDBlzrLxWszH9swWDSjcRPfLQDRXaVKHyN85qjz2yRfzMH31Dj5nilV9lbPrPA+
nh098Tv8IzGBYsuFb6PaVe7mMeqjDUTdhUMjQ2dZjaLcTy/jdInrzOttResxNhxK7eAJL0EPVskP
TgPy88Xn8+lQ67ajOoKabDrp1Ngm0xueifZa16fxrp6WcGMPNma1bmLMwxiGToX7YIxd1XvEONQr
h97Jqzrux38yK1yzoG6AV0B193QB+yqLUo/u8LFXm6bfGyKN+12GHeDb0C3sw/NLeOG7k9oW7BTX
sxTJPB0MF1trwNoavXyrW3ZK7C4Hb0Rn4p+MAvseABPKAmth7Zzh57ThTFC5732vbBVfxOWW7NGl
uITJ/M8wq6OXudaiTnmN2dtQ1x8xv6TtHSrmK02ov9Iu0r4aodVTE0isndpjMejbNmjWfzBVYkCI
5PJeXsclo5NroaniuKk0heKr6Gv46KRbu38wCgrboPbRm8eu9XTblsXLtCQTnHwNo03+KWZVi2gj
+rl4OIgNpBn3o7DF6SjunGIvU5RYQKrer3iqI3S9cYx/fioXvywSbdkBIVFb03l6ijjkmxz3pO7N
13Gs5B/Rd7KCVoRbJbetoVbvddXguADOGjfUrCtuUbj3gs4cl106iWL/8lmBU5CP5yP9fjUULID4
LyPbQY3QSOnS9maay2TvjZ3zDz5huhPEASAjSNNWDZKWphu1TT7hCt4UEVzVHIg69I1P+EKAhaAA
/q4Qr+hXrZkiYdkioDGkbNM4WDf1nCQ3OWi1Kxj8hp/obnM7lLH49PwqXhyU1iewJmhQQHZPD+CA
gEE5ZJhrpMMoDrIDhvG1Od5WXbe8oWzc0Wowko2r/kIYDlcBozg+KzTo1jG/aDxncGdOvUgz+3Ux
jsZRdxVxsPLeuXNiY8v0+MJXJl2wCeWo7ksQ+mqSmbUIteNbRkit3PdJV+2tatwywbmwlNTBcUQE
PQi4YK3eje2YOqsDo8AtGA5jpLr7kpxir4m63DVZV3+ovX7rgb5UO6BfQ+UZUU3J2VudzRSmXjOw
0kcChrSgNam3D3qUlNXR7kv3c59zR5rCKO+jFhMykciO2ogmxG2ZRfo1oPstSsqFKwAwGaRIUJnE
zuuLU3pizHghoPJdhQk6Bn2zU9WwPqLf+0/2Fd1E0OSg/iCBrp5WE5Bmk2H+cBRgoB8G5J19Mxrc
jZD20umxUEYlqJXMnjUpw1aqUW0pSsNf4Iz2alrsk759sUEsM+CZAYCKCBYQytU+Rv3SpmHKKALc
/DF1+q8LSrrB81/7panAtjJJaejq0/E6/RAyrK1EXgCNT9p0Qa4TqdMGJ4yXP528ZwDHQKLIHFp+
KE+SGtdb9CTPccIwvAZLUh33gNGN+41tuXTOQKPAqZPWMPStT0dBRDZv7LjFDKCd3atRibSbUImL
B3i6zf75Zbs0FDkg4CDZveMTPx1qQUYGGSEk5RuntPd2ZCcHhSzkWMaqubFDl4aCMyH9AgF8cBBO
h8pibXCWCWF+EAtiv+RdcSU0p9jD4twM5uQLuUp6aCMRzdH1hDO4LhRrWgpnA5jHUWus6yRT4BZV
yoEi9Z+O0uGAHTkfSg8p8rpUuTNa/cvY1d9evrKkMqjdgm+QHefT6YZjEmYZvUBur77Emc6lqpeZ
5aGpvXFjE2VoejZbomNKF5LW/Ehqe3IqrcntskLFaLIVunIbVZa+F5Ee76pQ0+6sRIfUPJb1AX7L
8ODW7ZYmyaVPj/cVYwLSbymXdTrTyOsy6GnolOfY6foOVgi7gbtyI4Y4b61ImRHuXvmsmnDPVwF6
hRXznAw1PgE4VsDnSsLSh4Tk/FBQlbm1Fg2LDkRfDk2VVh/60RyOSdm392a66C+3RwWyQilARtDS
hFuuyJMFX2pNn1CBs4+dqxa3pp3kN8gdfnr+AJ0pkYDKQFIIBTLcQyk3rBuDo5hQQwfXfjRRGJkP
S91rNfTHAvilOvTTEYbo/CM0MqKpGl29iWoCEoiztwjHd4w4b/zRTLRp341VMQVDp3pDMFht+Qtl
jwyu6OTwqjahGG7VPq9hVkJfHN5NDaJFTkvb7jBoY4UflKUNJZb1arZxzcnL8umxhVlDS0A+8ZLg
CRTodBUjaLPCrYchQDCuumvJFnZl6SYmp3VRr8RAWKGmuvLz+WVdX0OPo1IkwnQbvAututNRhRVl
ha5BhrCbuj2kWQ5zphtUv2za9vD8UPKvWk2QW0hKEklHZh6N06FgXISWy1sHFqTA9cfU4/tlMZ0d
gj3KfSykPioKYl+7xc02aAvrpaUqSszkEIJy3fIqyj9/ckC9WIktvVwG8AHm/Iu67I9FxUqsaKL6
KrPd6Gpa2unr87NdL+zjmFSeJc2TgdeaHLEzl40+sJ1m3uj7JZrQ54krdwe8bt54htdRNhU4BCsl
Ex+dDISfVleB5aZKZJR2HYQ8o4j5Spe0SuX7B/HoK3bpbSzn+oKV41HK56hKgW4K+qfLqSNWWQxD
XwdTabToO+vL9RBhJ+73STYdtHhMfVro9vXEu31Lix2vuOfXdn3FPv4AiiwIytIjpG51+gNqbLfd
0M7rYO5aB3ovD5xfqFOxRfA+Pze8HjQmYPtK2NxaKN/tkeTh5hWB5yZRuROlPnyf7EFSDqoyuXa1
3tgX4EiD56d3fnQYlrq7ZEPxbK9ZNrhtkz3SkgmyIf+Ck1O6a0T9HqLjFkfpwjpSLoJwRYlMasSt
NtIQ7qjU2lwFkCut66KGNTxHynz14ulYAKKlFwkpGRSA091aolG1xdBUAdoq46fRCJVrYu9yr5ZK
tpWTnM8IWhmqpcwHGgXottVYWoYv+JyWQaxg7GI6reYDhsz3z8/o/IMDsyfNE4iuqbCvm3ZqNasJ
RYQiqKMevrnWITVsG8FoatGuVcIt6aFLkyLzoeJH3kcsvzruU9qIrCTTC5Rq8HaAhqJjnm0ar1+Y
FImrFFEz+LK4pc+WLl2K2KqC3s4Qm1mMXZqZV21XpP6IhNvGEl6YE5sM0Ri/WhkBr8JfmNOORWRW
Bc2kLg9GV83H0VNfCquVCZYh0a5EghyItf+uGSLGptVaFSBuYb4a4c1+NCp1S2r//HtlFCoCUkyd
4ERdvdz5XCKI1JlQDRY1PMKAokyPtngwFcamIgOb8PQNlROiyQgAjUwIDQK5rE9eslS16ixT1CoY
0F7xVfB/9On7LRWwS5vD6QbAogNksdehiEIh28qnHJrGOGo7XSwdhANlq/F26cBh6gLYljDZA6R0
OhdvgsBbCq8Mxqx2/4znVjv0s2cfMg+Zkcapw40A69KsHnlpvBrU59dY1LzXiqzWlzLosUQ7uo4S
7wqcvV78NmF7SfWAWFUa0T6GsU92aOoFFjVjXgYV2KJD2ebg9u3K2RjlwpGjIQRhAqIAj7G3OnIG
Ov2NhmVcEI8DstdmWRwWlg3Aafdi8S3OHImj1N4C/Ug1YXWnirxLCiXllaBC2/lu6gJSNj7Rq/3W
xPmvIh9u4758V83erUiajbbwhT2TTweIXQaXhMzTMzI2YT5SXKgCr4/mXaoNAsRpuTXFS6tJJQw2
MskxUkqrC1bnWmxDs2KUqgUQ3HHBYsHwkLjN1rV3HjpR/Mf0iXzp0XdhNRK+9rYCGaIKgKHHx7Du
Ld9tjT4I8zZ9bSyRvqvAd1wB+4ze1rm55Tt4aTnp6dPtgKQJRVv++ZPDCaXXEXWP4o5TefOuUXTr
SDP0pQK98sBQQJOiufSozuC4BBqFag2wlOLOau/TRQHkneC8RiaTGYVfZuqw8TmcB2rSoBoVR2yG
uObXFfVMK0oFHdAyyNu5viU/JPuLKvOu0ZBO9xHH1H0ABvWWm9tZl0zOFElsYm6ODcnT6nhaU9SW
ShhzhU0YyId9onyI0Ne9cRvd/I6YfeL3fWzcd0nZ3OhEih97UD7+88HIhbmjWSvhIASL9B/lNftk
TxOzGLVe9YpA6zzlJp3S/M5UqXm3Vgd/NNWHOxABL8UYMHEwevJ1QLiN63t1J0B475oR5bigATl2
hdOMh5lk1G1EjheOq0WML8lJcPV5j1ZT47Z2rUIvAhWntIclFkjgUFk4PL+A67xUzoVNRF5GqjwD
DDgdBV+5si/zsQjCukNgYxH6G/iqSJmhRrrHBm700zpW/Kruo/3zI1+4d6SAmoReG+TFa6xoV/R6
ajR1ERQC4VyVRMnPDLTbF13dki88w/o9zpLEia8fvgnB0Oks+V8BD42iCBTb/q6J8pWldHdd4u3T
vLnXu+HKHguPiMK9rud6nynpoTaiq0ZUn56f84U9pSxNzEwhkoLguvytl3VUdjxaQd833IAIg/hd
li0vPzlwgMn2ZSYF/Hl1zxop1KE8WvKgNjXUqzLDOkZ2u4X1vRDBsJhkHBLjTAF8tabq1NRaWwBg
NjEo9ssyV64VMGdIkkQ+Xnkv7YezhZJFx0kluiCIWUXoRjhpfScchC4bgYh7XTafzWFcNoyKL9wn
MoOCtcKLK90RTg9K4URjYmhZFlheNn2JJ7094JPc+NWUejd5PWg36RBpW0TQM3lVOTlmhogZYghE
hatrLF68tIwhbQTgUasR05IsDwroOldObqP3k0bjISxm/WHRCm0PIYF+M87Nx7E1adRabr6LxGLg
nVc7GyHIWeONX8ZTRsNXpt2yz3G6ILOCCjAw1yyojGrwUyV0/CwucQ4wvVeumb4OwyQ56mr0xomL
V2k5vi5qV/dTa/rx4i8HwAdFQqJLouY14CptShM3Eshpit1pN33r1Sjg98PGbXjh+5RJpk1fjzPA
W3o6W+qMU2+VShqY9dgCh7abm7Czvj8/lQsXH2xGudVSMBGo2ukgbZm7wpztNAiB2u2nOF52XgtB
qvf6jZEufKL0czjItCj5eNaIa2MCe7ukcxrY04J4YcL91joRu0fkv3xaomwrGTwrzHNc4Eph8Sqt
vKConc1tzPIhgfLmLgjfW8aEiFMRKck7/B6sQHhTvlempNm3uev50zzHt81cpbvFToqNk3tpK5HM
kWRiSza0Vl+yjJQmLSzSQFOH5rBUhbJTQFa+UEVCzlcq2wN9pesOUOd0L10njvK4UlNot1V07Aus
FT3gNHtUoNSNq+l8Qo/VW8oG0p2bb/J0KHWOzdEJiyKAgKVcm+H0rR1N9XrjbMrc6TTHZhRHumaD
44V2s5pQWYeG15dxEYgSeY/dOIukfjAJ5OYDJLOw3ZUjglOHLJ7cyB8H0dY+76n+RsLpAciG4/KN
2m8+7Fpg4zoFIbph+9icmge1zdqJy6MS36zKiX5kSGtDwVWKsLtd/g9zZ9JUN7Lm/a9SUeuras1D
RNddSGcADBhsbBfeKDDGUmoeMyV9+vcnqrrD50D7NL16F3Uj6rpMksrpGf4DOtbzJiBWdaMSrP13
RFvFnSq7CfXfct5K3eze55nqMIE3rB4LnqKryr3y5iWBHIVe+pnGDfhZH3pV73tn7hDLcnHajA3r
a2uBNkGOwCq3jdvqDwJF3ydttvV54w0KgTG/C/RvaavNxnYoxvjM1pyl3SKlWS6hzD2gmyaio6GN
z7Q4ceG8EkTzvcm7uApWHO5xlXXW2ywbTAt6eNYsX2QXuPdt5uDobeAK1pSpcWWUts/73ZkXXoUN
keHnb+3GEsbyO1A0BLdHJH2cQJB/FiYq2jw57pLsJlOunh5OHw62dypXeW0TrxuLbhYD4ltwuIlH
hcFcHyB5YLaoqNUzRmlkGW/P9AKq9DTNUTaAAXZsxRI0llO1QVfs0zy2zpxSyesCXt2Js//aXAgm
4dSuckx06A/nYic5n3RRMLia+g6zq2Qfx6V2ot3w8rFANeanQY4+WGrOIs1nBslFRo8z8/N9I9w0
onF+iuH06lBkkatYMPn58eNXJctYe50s9jLRe9hheKnGoFXDcZqHE7N6+TAxK6A6zwVdOhRHt8wC
VGdGqY4FwmHyAn1dEzJtXepRgeVkGhbVdIrx8jKwY0TedKo5az51HD5mcSeCLmNEp+2tK4+Sf+TM
ytt0uLhHqzLLTmbW2wtVDErxdSU9gXU5DuvyPKOQGaTF3pVCXcjaQjUYdgaP8Ek53lc2I+wSNjzJ
3Go8fFQT8ycll6oK8v0sSnVVlKb7kLee9vYSLC3otQO2mmHBGDt6hLy+BBzYWQzjmOra7Ov+fqiS
8sQr9MpicaKIIkgu4E0eY5HIKoj/4ZHss7pIorRpjXPUFI0pglNtXCkp3I3sPP8EXu/VUfEzXzEi
oPqPY38okaM7t3O+T6Cm7VobL0ZjmLJrN871XZ3Y2Wd3CZz9rx/c19aNOdL9Wf3j4RceXiLoD5tr
VSrfD40hz0QwxGHribeqk3HDG/SgqJiCCeFRP7pF+JS20ddDvldLm1xOTVyUYe3I+sSNuB7bo+Dh
YJh1sj9VY+Yhde0J5b29M/jZuUuc64XTUD4iKpPvsCR090WGpXk0l6l/YQ3xKfPkV1YQMX96wKDy
SH6PgV89DmNx2sbZfqns4Vqi8BVNdoKxpcRJVvZ2d66VZfL51yv4SopEC5HCKeUgpMQI6A9nLfq5
zJq2RcjCkaLd8tAE16LpPFLh3vqhfL97lJ3uvSOskugaZ9NZqmnm3oXieKUj4H1iR71yjdMBBBmD
dyDR6THsv+TuNCetyfbw2lUE4bLYVrOhb9rUSk+c01c2L4KEq6wJmxd87tFtUPrxbBYTSRlRxRBm
aZtvq2w8FSO9NiFvLU7ZBKQrevDw+yLr3OkxtMt9nKfQuZel2VV65uO/od6qCMQ5oa/ESVnFgNfi
yeFQXq3HRuswVNoGXxPXry50kZ5ie722S0FFwCbmDQSodXQYxymF8eKb2d7yYwFmvJ3Qo5+TSzud
tShNXPccvOepzOy1pVrtkgiKmBedoMOZZXFZj9h8ZygLxCo0fFN9mGTdfvr1WXjlXacXyCP7XCEN
jpMudM1i2yxJOD1HqPc5/kg3VRYjbjJWGG0PseWcuHFemxZO8+hfEO9RxDzagdncNoNMOgonRu3v
Hc3ud9qsn5IlfC1KJ5NE2YxPBxT3uPpQaHop7Vxm+6CQ6kJP1XSuSgMPnGbMb5IEvjaBTHEOnFw8
9P1CvQ1x/n+0vNHLfV0F+pVzwKdFYA15LMogxyprfYZJr78k3DP+Yn8ONNwMWh3Vii6Wp7gUr3xW
DptDt4ZJo3h8dORGNarJL2exr2q9egiEze7sg2rz693y2ihEY3TOLAjvuHkd7UlTAeCec5RiNONr
W4LKtHCVeft1CFRnVW1m76NRt/4SP71JlJWpc1Sp2E95okWU9WRUGe4cliaa8r+ez2sLBBQcGPoK
wX9BpikXVeEO4KV7I9Xu22SKN0KZNxqOmtH/YSC2PUOsvhsvytmB1cjZQ5Wm9twkqude3+IGkIZG
/GZSCDcivJ3n0hvN8BdiLNiCmagqmAjg2C31P/yld7aW+NtfT+iVwAHlKcqt+NmtKuzrlfnzInWO
LE3wfnuagGhGQJ2Ixc7DzajfsqbTVs2uN0cx6JclVAUMD5JxzTlBIHpxeZH7UPlY2zorIfY4N13x
o0PSc75Q0KzfC5n1kQS5GxIpehs8zOO3lunX8UDar6XVlYB1dCXj1tyhd1Vle+l55S7Q1Rj69pCc
2P8vDhkBJEEJoqorepzS6eGntV0kdUm4xd4I1GOrjXKjG10c/nr9nul9B5HfOsoqorAW6YEerW2m
nxaQZgAlZNGKvUYtoQln0QMI0dC6K9Le+uCLIL92Fc6ypt1pey8zRhGWnVleeSYag0mPS3wUGBIb
pD7pw6JF8rWz1LSdQBJie6Vpm06kTpS246JFntXONxomnp9/PYkXx3edA+Yi9GfI12hKHc6hRFay
Mwe+lI3HQr9p2woF/Np3CxFOBLQnLgvzRecN63hCJjY9+dQarx0OZws7z8C7I8timgg8JHObbf2Y
EumFTu0kvui9FXFbdBO8gnhqv3fLnFwHtaqRrVl9fv3Y8C9gbFffU9fS9vVsTmXYJ059JSpPXqe5
nWzHMRZX9aI8IK1jFUqUA6PKWuzzYcj8fSX17qxUtnXextoDkOpTZPqXe48pousAlxLeFbf84RSF
oVcGsAiUnOrCuZ7zPgtzuxEnztEz5ehw8yGzRtyxmi3wPY/LPW5mJUaRjek+NkUQjou50xvzQ9oO
oN6Dz/1ovrO9+AYZviK0S3tHVnwe2Pgqx1UXpdV8M1XyLpZ0NpSu9LBT3a4tRiuc0eqprelE6ePl
N1krUisxhQAT1OHRSYH6HWg2ncadXclZhlVtl9iGjqN2Yn+9vM0YZ00AQI9A7TwOWZIcvQzUC3x8
exfrI16T1beasn9Jo74oPyxUcU8M+NrEVk4HnU2gYPxzuNh5703dyNOwiwOpnQcZeZc1pcVbAz5A
cyvUYSXWra3joy3lBAJKIs0O+A2dOsdWSWxWmb3/y1wAihCgr9WAY0K4a9XD0pTMJRvm9CrRWxU2
ZS5OpE8vLxyCLMDEa9pIxH3MSkx9s5a5ghYytE27cds0lH79VIFOOTGdV/bCGs2BzkPhjHLlUcYx
WMlQp73v7qokmd+ptiAFtzxyD+moT+3snjr3r4/HW7OCD4F/H71swnaGsiXK2pVQe76qEZVNDPzm
cEB1c6tqwzlxc7+y9VYWHmhU3m0I6EdnasmrwUDUy9355mC+i1Mn21IzmnZvfR+eE9AVzg5zDd3w
ww0Ocz9Au2ydlQV0KAWQctZb84RAkHuKTf/aB+Qt4uJcYW5glQ6HsmYf3UFrgd9C9fdiWVrrvZzo
dyyXTpc1J7bhy6+3ageiAURnnUv0WNlqEE5dW7Gwdp05u2HadSyU0qwTId7Lzb624WipUgzlsXt+
Dn+KEGpMCCeGMXd+G3xb3NyI8BwPdh18kxN1vNfmA/rBJjomKQQif/jxBix1uRFMc9cFWgFK3hk3
ZVLEb76ImA/IV3rSLBPP2+Eos5XoKkkskzZ0loUiH41PWm+Md2/dc2CAaM8AWaMYCgn0cJQA/cm0
jpW5wygn3iFEI3ZZ4+gfe9OJTwz1ymfj7VwZtuAPMMI92nOLjRJy7U8mcXd73kvbeTeW3ikVwFcH
YXFA+GNpRF/jcD5TG+voEzOIW1Qz1X5M+4TSTnWZXpbk1qiDHU3oscIqjquqlSwQeC1LA1vNqrvr
0gFMCpf9kN5iwyWzGyNWfR/meoMxsxdXjR42EKuT83rpF1SmFjQ/t4vrYGz36+V8OX2ioGdsIGjO
lXxwOH09KQclIFbs7MTNnwoQl/T/9fZEp/jl7UHZXKeSvXJfafsfRZZBOZd94VQ6H5n+mu/PaMwn
xaVM2yZyyqI7cbJfHQ4uJ51phK3ABB5NKsMtGtyKvuPALOdVY5s74SLMlMjVogqrtxP38IuPuBJw
CADW1vuqNLLeND/dJDIWdmdXtrOzpYu9EXZrW32x3wxvYhQworzKpGZQDY9uEVw7UZ8bsejEOvG7
LQcv6vrZRjtgeNQ0pzyRe742J4oUpAKutZZdjg7f1Iisbzvd2U2NXURI0DfbJLCKEzf9i5Va9xxv
JFk2zYYXAPoWmqJoNNveBamb7KeALoAtF3XeNx6YUTs9pcH5Qnn+mXWLWSpn8VlR4mgnipG2zYhY
6i5rYzqJzSKHGPOQvuiwubWBA9h206SUpk3E3fulMJ2w7RL1GScOJ9ugO1c3kSVNc4z8VA3GtqgN
zeLhaOsBf9EBRHahmvlUk2u9ug/yCVoHJC4A2akG05w/2tBjRiSVGa2965Ji+lIButjOleZurAYe
G6JJ/uUEbOBECv3yznoeFYlhKiArk/ToQRknf9G9hPwkWdLiup5l8C5A6eOdX/jYn7V4R4S5W6uN
kzRaxTdw/R2FwPrarrP4m7Tc8eyNdxW/D8/nCvCFvaQfI98TRB5whYelH1SpfT0jIRTqxdy/9Rll
FNRCUTihrrp6pBweZsplA94yA9IYgz1f2qpxqWJ55tuPFxAL3gNjleF+4Z/XWaZA+SO3dzMOHJEj
kb8ebXbYr7/Ya/sGCQVAiqT2MKOOLiaz0nPPUr61w9WhjqPSL6aNEcCSCjs8pc9IiexzKnqniHqv
3B2sELAN3LzgSB2zy6fcm43CIn7TaCSGgBFg6w5Bd+ITvjI536SHzQ3PbcjFe7hQqrJHvR11c2ev
st6BwThblNYM/LF5z0PBpYipoDt8/vU3Xa/Zo7OI9AE7BFQSEfWx6p87FzZimzMBgzEl4ThPxV2m
Jm9rNLNPSSsesc6M9dvYn3/8euAX8SpFGWLHtQnEP0hyHs63NTxEy7l7iIrHfjvIcrzOEaY/n0fX
OHHSXlbPGAthgDWD4c5BuuJwrLwbRTOOs7GrhA7JukubIkJ+rWfWU6Plm5iS22OK2+4GuLa/pUk9
bt3My+wIo+Vhi55cdwF2Y9lkc9PtZq7ciyJJ8XzxBmR+NRpmwViLdy0HJExns8S13mj6E0XpV7Yh
PVcAutwZNO+P6WYBylw6S2PsAqdzz7Qpz6KYnsmJM/bqKMiHmIywkkiOPlVf2joFlMHYaW73vutj
72aIM+PEplt/yNGm43Vcb35G4Bk4evvrnlrmpI/GTmgLF66Q34KmNJEak+dzT5r+65326pQIBz0a
ghQCjkHhlbDSMe4bYzdggBLqg+Wd5wvGVL8e5dke7nhSVNd5jLkGKeUfTarCE6grpkbf6ZVTORHM
6O4eQzEqghRC/G9aXqaf69TMRDRZaLhRSpxUvyskNcowyUYdSqRv9D9aa4qbsEPu88ny+uVBxZ3M
wwl/THsLFaITkdbZThF1QKzFHhE/3q0CL9wGoe3AfXDKJgg2tjWjZ8b/QLqtLUMK4u8Yv1+R2dXX
UsX+94Cm3pNB+nsnbV99mgYNf2Vntux7LBvyKYTd7Xyxkx7qAPSXwQh12HoAW00f9FphJ/oUlUjc
fvBzqfsRViZ0RuB11h8LofL7pGunJLLs0pSR1Ouli4zGn6qVLFMMIb/47Gz/5deel/p9hetqXGRu
6Cbgg0O99qtvJ5bmxXaDwk6hFDEseGZ0hg+Pv4vDivTNYt7NVJp45YcRXcXa76mcOKfYXi832xpm
rFRk3LTZBkfnZyT9UkbWzDtRyy5KRjt4n6q0+P7WGQGM5bWggkbkAE/8cEaBXzQLSC59R57pbc2p
aEKMlxusrqZTelQvuR2kxRR+4SCsuskYiRyOpTtjl/dLu+xSMrs2IoldzqlBVAQSZSm686nLpIbu
YZqNm2JM3M/YqDTfzFqV70ZRxWM0F4qSr51X9eObv8IqV0U3CdEmjt7RiZumtslqSFiAT1szCqB3
buiGGqHZtKe6CS9fKwKP1dJkNSxfF/fwI3CbJ0HnpMuuiw21RffX3mm6rwBAylMf/GUgwFBrNYJn
eUVXH8X0oz5og187MyKiMUm00cbNrbHYOAvbdqLdyNzBUCiZLRS5fv05X25dyiw6TXi6qxQWj7eu
MzhFGtsTx0QFy0Vexz8CR+knwhx2DZ/q8J5kGLrrSDXDMwENcvgpmwUX6skI+l1cqzw4a4Nh1ral
bSz51orn6avttICh9Tqx6tAdAvezFH6m8x2UC5S47eN4k9ZTYWykU2ZmiISvZodisFoRGoYy0u0U
NI65JZKZ7G3qTO3dFCx1GqlYTBmAaxQmzjBBpADXlsHU7pKih1nvoKi8rYp4ts4WlTZ5NPXUjkOe
MLRdcD/IkkjEVPGum7LE0mVeCi+LSsdM/mpn6WtR48vU3wRV41+CqUvsMzdpgcZ6XR2ETa7MO30c
2ySUqtQIqeIskVvpdmW+jZNS3LpAokvaR4k/RM8S9Zt41JN10p3C65ycaG3aGnGxsYzZxdI5Nsu/
xDzEHyEeFLfST9zvbTxqH4HYYUnfao3x0WsN48tojb4WTp1fjBhT1RQM2r52XFDOprqyC8ME/uxM
wftq7Oo4DHIvc6J5rr1p1+MmjSyzpy31ZYnmEU3ipYaZI4U2JrQQfbLLtvEDcU0yWWI5LY3hhkJ8
D4FlSfVPrfQLEeWNJXMEPJayDBfhlHEoLERD9q3bpCV8NDPONjQ3jQ+26oS1VYXZN2dl2o2fLSe1
HujsDkiNrBB20bny2tW0tAj9hFPzKRZN/06ki7lsWztQ6Upxq639UDdVFfl67m4yfyr90HYS+0fQ
xa6DlI8zA5Sz08TC72w23kvFFRvmQumfcZWxux1RVRJs2SrdbVFrssYdwMAIyljMgSKPmwZD6M2Z
dta3tFND5Cm1mHdrme/zPm/5aL7GOU1HbcYXrOlJLmXQcIaFoDcWxNb46MeO/U0b3QGZj9ITFwt/
+5tM2pmV6XwiULXk/SXlnsXaNb207qQMipGoUk8HTn2igsg1J9PFMmxMf1RWbV+ajhI3NELRpNAK
X9wUxNYf/KQtCHIDr5KbofVpQeiZ0Tx2i8KRafQKxdS0Pq4jLjuFSPpoyYs6zZ1vORgHOnVUMplZ
GSz2NsmS+UfT5c5HU0nXQyTeNGipDe6sNsojbYmwf6WEiplPyiVV++Ny5pUzsrEVK3cDoJVoxQV/
EOGpTvVlUmk8haXvT+B4MtH8MGsn/opwUXtf+ZAlw54c77anfG9FZkBiDD3B6K56970nk8tWNPGd
alrtB+lfn0etHPsqQkPWe1LQIO6zbDSNfRcU9rwzpVWW7wrX5msrkXWPcK2cCs+91E935pjmIux8
mV1X4IWzyLNn/6FpW/kkqBfd8nViyA9soinSkXF9qoN09CL48loVKoxAH5DRH+/mWenNvkb7mf/X
C+SwsUrDqqMRUeo4XJo8u6MYKopIp1tnhBUaAd/6gMrNFvdw09mMc8wOyQsn/ou/JkCpjcoN80Rl
aSSc1tsCY3TJMhzN+zBoMwJ4Tpb7oWX0w01hNWiNYRLqsS37dNWhFwFr0Fde2oQW4Np3gTLj9jxG
WV3uOFLBezexfQzPpplOv23UXRL2rkmLVKDj54UU+tQd0d3SheC+VEZIaFjv/NqdP1hlpkcqs+AY
K322L9olMNi0Ruqri95UDSRdErohQiM2KUMmqPC989z+nea44jZ2h6na5FXh4A0jdftjnMblrZu2
vcsS1ga2ZO5gnDm0MG7qwIXH5NH2IWJEhafd9ja2CVowVMD5RnG5oOd619qmsexcr3HaiwrnvDbq
hUQxeO6DJYiEzNPL1YmGvWErd9rVHDe5W6ahrvZyzJqK0lzlV2d500lAMKIEwTrV/V8FPYk+SumR
7v04sblxmwpp+rJXzqU/drDLC7M1rnUwW26kymy8MtoeebISD8c9rpxcoxXmgOICe+dkwDMlVcbe
cSWXZgvv5a7Ls+IxNTWV7B3hT8lukFkl9gU6XKR2hOrWXjgqIOxuUu6mLBHNVwaYKMKmxCcwaQPj
I2YeOf31TiMU6AjFKnC42pxHSMubX5YS69N9N0pPP8Or1kxDh1XMWRgBY2gKyskJrTH26xCm5vBX
6Qsd1YVMh+pTefbyF27bGLYt5WDe+mZenFsj8IVQqLaeQstCTGCbeYnoz2JuY31jJqOnIQ5Xex8T
xMzdMODRuuo4dN6F5zWajty5XRShmVXFUyHGDs0xBI/u6d9372qkaGOQY0ZHUbbxSC3mpZlv4mDR
JM42Vckl3sXOFHpZBgs80+yKZUZe+7yYYiesSXD2Y+vp0ZIMl5Co+hupNIfHiGAuC028y/qd0zSS
T4B4BRZmyWq3SYt7vLHFlGQh2LXkvne0coycTgLnp8GWXeij03yvKRiSkzqjk4WZrRNiEwhrzabI
KsLgeJ5bI0watxabefa0y7FEqZQSkZPeW/bgXi1zq8Sem9KaNo1m8qClRqaFXpDh9ziWdsuF2WbT
jTNm/X1Zx0UdWbUnZi5TJ4f6pYwm3iygTvKwVsqRGw5MEWyTUg4PC82UPerYs3+hUpGftR1vxybz
iFIfcid3l63IVWKcp5WWfvV0aTcbK3XMbDMYCU5qU2nsh0nUu140MMlsK2+NqJqb8pJvmXFZi7qv
I7FoSROZyO5dLwXk2W/2PFEuHvPBvWs6x3pKAxe+rtsXSt8Wg4+8fcVkxzAzeK9D3e+4Hoba7d/n
Xdc+DS0v3R5dRPBnVh/P5Ktcu/1TokafZ0mnylzF+vzFsKbySS6GSXjQdrN9l0tNPQ7d97TYGVm5
fMdT2r+fiqUipGuoZU/xANbEBBThh5r03HbDujk0c/G4vG1Hf3gcxkJ+qZHnLsIWBvJnMXnyOwkK
8V3jGo0KZ7MnvrMRPCw+rvHJbTrOWrqXRYqaZYCRlwzhJ8Au6ZxhVBF6HlMaLdMCY0gPhLzrOtP7
0vjO8Ffui368Rq2geoTHnLuR3xteF5ax1l17Uy9+OENl/mVadkNyaMfxDy423ubetKkkYQhbJiE/
p/ow2pXxKddL76NsZx1YT6khLg+OoWg3E9ectuE0FsE5YZQ7bfPamM7dhe0EJnjdPTmkB4RTUviv
fjJ4txiB5UU4pU0KFxS9r1u9Lqxko7Shum/i3HnKYRcSRWcy+KQ5ZmohSOCUT30caO+rbq6uMmVM
WyGNfN5WRleuPgxifCjLun2c2wGCWRnHzXKn4NexJcSUfqxVQNTuJbnh4b0I7TGUMdqIzCGfoTdX
df6JD5bLC4nIy+e01kQBPaPWmuul7QxtI3XKrRuP+74JqcLxIGW5cLx9YxhUYZGISJxNkQymIFPp
y+y9rty5/tSLNe7oO8teNvmkA9zkJhhu0UTvmqgKvHkIS7bqddV1+u1caC4mGbrieiP0quawoa5b
hkaK3Wvoj1kwh3mAhmFIS9FJzswAhzqc66ZOhLSnm3GbD37yGe/b4HtNxwwMoDelSziA5PuYty6G
PoOra19LzFQWQuki/aBMXtFQCIprU2fHS2imYH7CqU7qOtRilpPjWCXVhTMYU4rlhbSuS7R+zX3v
juLHNFQjqbWZx5sgm0oPwtq0Jh+ZZQwRhhfNGHXIg2oXCistgb6En95lXiFt7r9Zmz5jRjzLs8Bf
hnlbkgbi7Ki7Le117FJ5ZgJTc6jHumOzc+NFVGct7IRLsxuGeZNbGcXvpQjyXSzMukcTz3J+rIbR
xKKq8p3zeqyn78BGveaitK2kC3vNi6k2mUkZ5ZAm/rKsmpOUDx4PSd2NU//exH64PEu6sQiiTjki
3xjTMn2urGF8iAFUJlE+yrSPTDU0DyIQXRKBt/Qeq2zBwXWsqsUN/YL1iwSO3E5oa0P3ZdBp9QH8
Kv2Hoh5RDoQZSwmtLJ3kEgX5Vtvqg2tkW6tvUjzqeJmtcALknmwKN9OTjbYkks+ziFVqMMmXci/N
Ev6F6clMYLGCKsne9QqUNZQ7UkNOstpS10hgVOpG9p77SfNQwYkMNXBr67rwzuRgjX2oxz6FOGRw
0d6D7TKDfqW0FzmJbPWzti8s877A92S81vq+8SMUl6qrdE7a+jzI5/S6JE5wwzGv7CokER3uURAa
bjoDN/VwWmoniwKNYDTiZEO+WxxzjKOKPKMmYKEtHvrtnBG2Z0X+EfGowgpHWQX4e/Zjr0IXzeiK
jkrQq/3Acvt7EWDaEflJKtN3ZmUF8zsiI0whvMbwz4u20cHWVcjDRkXmdR8LIx9/VDk34kblc/tB
0e+6LcecoD9LyA/fZXFfcHfAkcBtrKmH9FJrtG4K/blrJFaXZY7At5g4cVOq6i5ESMh+gNjep5vc
dZqbacIu5UwjDNjnOf3QbS31+Ouc86U3HaFdHvlDq982Y0vQaCm9zrZylFq3fhpvvKWkXgebIR+H
PvSXoLXCrLL4cINlJg3xpF6PxDATG4kiD019oHyO8S4XXDwXqeyGmggkab54mj6I8xwa0r2vo5mw
WZakWzZlUOEtXqgZyUYiqGE/jBR00UCO8QkdZm96KlFeuOilQ/YqF+y/Qphu6AjpTVvGXFd+KUOI
+slVDwP1xk8b99bUfK5so01KfTv7bWyG0iV6pjKc5R6VEpEGjDXmTRSkfkBJYFH6oy87lOLMZhq+
txldtDP4bvGunpYg3rhVXz2OvdXpm39ZqawbnNDULl8z4jo3CR5bbdKd6F+NS87elsAK6Dh4hOyD
su68htJT4qAPFyGKi1MY4hBBGlJXT2zWzSo+8jsHb5bi9CgP0Ub3QVZTezzuiRlCzrU1V9Ouk/YV
Qpour3FPyfjNhS/PA0yH0LELI5+K4mFFKptHTTaGrnY6fFLQv9CeKn0+pbH/sumBUzGOivDn6JWy
4Q5H4c7t0wQVeKygxuyqzNLypiuD4sKIHWvX1r51QqDhlYb3ivYHDLuKJ6CudlRIXERrLY6TqJ2y
sfhzOMdlJ3ndrOmzhvhJ6FetHbUoOIfOQvBeZreZSxTdvdX+0IE4ZK3cPWttXwHvO5x4N0he9MQc
UB7K1JlqMGyqUDl48yIyCnI54JSZsXEsrJCbkGoSSw07SJpwqjuvJzzAOubXNdIXdWCkMulagcPX
VwTDMXCVwlgh6kQiMh4reZUV+MdQjnXWcLqIfj3Ui3IsYoygSWkOPUumHA81TEOTLLIod+3g9VGX
VuKmn4T6/utR1hr5YTUWNg1AKSTwKMkikHC4OPzydtmzLixOQWNHEuq52eMUSwpu2j1sM7DdpwDl
Lz4iol66vzLlYAxRQT06b8WI0eOgOyxVleWRUWbaxgMLFyHQ/2ZaHjwD9gWhCEeAgOboDJhL7yyx
M8w7G5uaUJCq7Be0uU/sihdL9TwKNA/IGTSzj82Ziqys1Gi3lOwbbdkSPy/hYtRvFvRaR+Gf1VWd
FtMxhikpPeUZQzXTeZjc0KGKtRMD5o5Lr/0j+vwfB1y4/t//yb8/1s3cYcs7HP3rv9/Lp24Yu6ff
rh6a/rfdWH1/GERd/ef6Q/77Lx3+iH9fiUfs+eofw/F/dfCXGOmf32TzMDwc/MsWg95hvh2fuvnD
E4yg4XkA+Hvrf/m//cPfnp5/yt3cPP35+yPcx2H9aQm//O///NH59z9/X3mh//Hzj//nz64fSv7a
pi5FJR4fjv/G00M//Pm75hp/UMteEXIQBblzVkiBevqvP0JhCrW8VbprFe/ivqtqEts/fzecP2hB
sg1ZvVXVYoXO9vX4zx+t4A945HTYVkHK4Pf/+t1u/j6vf6/P61TG52bzz8cakhfy0aBm6SBBMjyW
I+Uxy9JBGO3GHNbafObD1C5sUwtjDUJxVI4WHWivQRc1tJE2DEJ0dvqNY8Tups1LrwnVoPtPeZVd
2HLWWgrJzY1RTeZ+7F0X2zqquZRtNZwHkOOZmlAfB5vYpxuyTWuo5FK42txGKYicy85X42Xmy/lL
g3G7uU1tWX52R8P8VLXluMdGbbkIWjG9i6embsOu6ehxt1gSw05arhtjaMfd80q+aXf/jzv1YHf/
L8/A/4e721g9P/7n7X39pH77+vRQPFS8F38fl/VMPP+tf7Y4vd4/YNGgbA9F1YMy/d9bnC3/B9Dv
v1U4ccFYEaL/7HDNDP6g+AoC0qHhjpPCCiD5Z4tTOPgD2Oy6J+lee/Q43bfs8eP4BtSxDUOFy53w
BsLAMbTN1CdAfFU23Bce1oIO1IsvCoBa2FQNWlTuYP7l9kNlbNBBkVfoqHkf6KWnD6RlQMQgqo73
P33Bfw7hb9VY3tSiGvo/fz961vh9XCQ1ABrR3vTozR89pWLBCJ1Kv31vlNJ/p4RoLxZroN+RU+b/
9VArau+n443oDg8aVQQT7Dqf8VgUWsAlozY0ZV+pnlIMXUo/5BqgZEGCB6uvI+c7GY+8OiYyuVxS
bApik8NIYXBAS04+Y/ZhH9Z7EeHHtiVb/vtwHrw8P3/FY4mzv+f20zhHcbLjSUkkN2dfh920qXbJ
RbJtzx/0UNs0JyKsY7/OF0Ot7/pPSOeWMAVgH0N5ISXs0I28KA71jYge282ZCq3Q3Z5auWd565+X
DnAQWQYJB7E5GNJjhH4Bfh3F1Mz8NnaZ3kdZ5ZvnSdZRonUr13T3nt41ycYrpbONjf/H2Zntxq0D
6/qFNgHNw63U3Z7jIY4d941gx4nmmZIoPf355HWAHbcNN7KxgHUVmE2KLBar/qERDaGwJpUYgbf4
oRHbXh86SsRL2Jj1gKeIUTVROAIJS6jeNyY8z17LzTA2ppIKcz8VbZglEG/RpMvza9Otoi6Anea9
eHKKUTxq1NoOmBG53SApJ9YAbDtPUTk6pwul4yqQ9NMRrOK2OenTZTTDgQPUBkVk5MuJmKH/bQvl
6r8aYMdVkJm9fO3r1LHCuFjMbqu8LMqDaoqy+0bhuh4OUwGppye+3KuZ8itA4wrf72pJaWsVBkQm
3u926p/Qb6eRUzZRkwdZQ309jOsh9wOKFD2FIlll/YXZ6o0M6Lhll70vKQ9JYQ3eZiy1VoVYrjd2
UDq84oOln42rKfOZMjCAsr6gS2L0Ia/CrtjEgyzvZkR//lHJFjVFGD8rmg5ivMuTYQ0Zf20wH2ow
Te9ueUl0qgKdXi2XI4W4Y9Czg2iAhg360uQbiAkAGjmUu4dqJvNGi7SXxm3KcEy0NMCGpA59XFeO
ZLofTufbWG/CJ6vSE9pL72dUuknWpX2hv2gTMZDBGnMIRtpsGsgCrSi20mnL7xSA03vAG9Hvosk6
A+lFL98PbqRb268D4WHM5ec4LPGKCSbBhxj9/uf0XRcTkmemjkkeBAkx7SJdNqfd7C5HiKXv4x8H
laDu8BlJ+UCuAJR5P1TiAdowhqp8IjoWuzztRTggFwZcIqV3EEU0kB1lBbFW+5d9pJU//mWm6/Dr
wOSHeE/R2TzM/hcsrHtdL82neO1dTr63iqaOw5aOdnIkBL9/zrwNBW2eXACW9gpBOpipN81ekiFB
/9Smg3kz5Yu188Z2OBJ9SQT+usP+G2XdslxfIKs+0Mh6uF2zKxvnqW7pSqSu010ZEfQFCs/zhd9Y
4vHrBfwwK+CswD/BbpF7UH45KENEZV5n7eJ4T2mZ6pd1pvRHs1X/JqPLrNZR4JiwPNq6X9ZZ/3Xi
l0W1s1xm/yktnGlbzEg51IX++vVUPizd2yBsCA9I3io99X6QvHCWruTTPamBMsfomdFpjf934Bo1
HeMhU0dOGebVhx+LLb86UiLrCUYMbOP7EWXjFeVY2+bzmGb5S6kvXnwi7AQsQCoxGLy0RhIOHhfO
4FEWHuJ8u3hZZYSxlwIMqJbEbFE/bKH61/jQdbtxcusXoxWCtpAnM6QKbT3JzwZDLlz7WVS9KNfX
883UZMhilNlsvtpFB31SQjiLr/DeSM5Q5yXviXUumxNS0Ox1icFAhRmKVOlZ5QqzO0lmW5+38yjl
PkqhsZ96NpfqFt8VoYIFBYQHpLqylmJ34lIE70T0rXPqCGG0Fv/oHQZShX9fji7VRwTzKZTlcY/k
e4XWAphcU2B2avmD/pqZS9WQiQExOKvMEfbMXCt5PdUZSLKezkZzAmaCxrQ/zDp1WzLbB2U13o86
ifnHQFZo/+IrF49h7DTF6UgDHIhSYeoKDFkMOGX2It+6qqNe+UEax2DkExwulqvBi5bs1KxIkLG5
op19Wuil5tCjscdrTvFYhJGjF/SIrS45x8XIAM42LZTR094sbcJHXzShR8tLC81G66KN0poJKdmY
5l/g07vhkxlFpd/4VTqM9MnaqDtx+2ZSoTAVbacltvKY1gF9wk1pTVO8TVwv/tO7NY1IfHRIWKxW
77Z+osU+MdLRyUi0sp14hXraFBjCkHKT2rSIgngieOaRFT+Ai/Lu8rwswZ1WBlqoNtW9LIgJk/cL
RU0oTNpchJXb2bcV2Mxym9V+WdArx1wkkJFrPY4LULeN2fvZBmF8+npaMWS0FJWuxxs0HnFaB29W
JBd6A5ySXknk9mdF4mfjZnGLio6J6fNAzRyA20Prt48d1f5f+ezH5jmap+3FpKwcqdairz2aDZN4
HZXKq4Cyaw5aI639H0tnJH8Utd5sG7Umy+Sr3mQ/iwaUzpKZyUMjE0sPbDXEGMmVRn4jXEsOITCt
aadPnQtWIG2dk9jslwfHopsT6BIpXKA7asE0SjPS3YCWaxTO1On8YOy9xn+eS8N9mKLeOFd0F8ew
cesJ3Diugk3Yz5N+01Rah3OnTerYO51j7UxatNl9kcB/2ZOAeinysSL3vkHsTK7joRI/7L7Xuemp
i0+XlWFk2aXm9wpcnj1NtHF6GktBNfvaRSyQjg1chW3frvTdadwuMmqysOqz6R4nWy3b+lJZV+Wk
eT/8qPefGpGR9Bm6k/+sO58NmqNAUtPRiMRdm3kgKD2pFdfprOt9KPGtu830yf4NEN//Y2ZSf+zL
KIMnblNlPusALPosKD3X03jyCvpHws/ugEnaRdBB4LvV+ZNlWMeV2g5VrabQLFrwlfx41VK8c5Gi
9Serubbjrr9Cb6/KWUAAciS0RfvqlulkbzPPLu4pf9CvMvvR2RLIxluzG6Kn1osoZZZRZ9za3pw+
0EoZ7ufFpOfZuvF4J3ov2ydysplKggxP4Dp18n3kYyXUJz2Nw6hRhbHtXAcNM7jjlSdqsHhC0K8J
5jFnqYZq7ICEjVb/a5xUXYJaGTUn0HLbfWmAzTS072dQsQDfQd7MwIj/uO44bVqZz9GmXERxhVWI
/J5ao5WETTFPN5FeWQAVx2JRIRi56gb0gAFWPkMLJagKvb816zlJEIfJUxWwli1EGjHGr7Nd0EFQ
ZuX6IbhNnhuxBGYfDkSvm9YmpG0mR2g/Yw1sBO10ZZ2IMncGnsUaYMAiUeX8zY1bfTjVM1dHDqj0
faC1UWyc2jRn50sASz2JvaFn0ybPXX86J1oZ5qZyzdVC2+TAh0BpmmY7FsiLB5WqnUdH2dIOpjgS
1y2pU7otzXJoQpEXC8WttCqe8tywflA2Rh68R+w9R5REn5dNm1b+k4xSYE70miwV9pk/zkFWWCCH
oP4gCGUpsRAVY1SM2iURQ9j3Kp7CGBE4evttLIFaFIgRbkaRSXi6tKYJcGXfV4G7NK4eWkALEnri
iTZtjEWfzjNzbqrt1BjZjznj724r0xWvhY4UND9uKmXoDFhVAFea6BrSLFrkxgKS2rF+DmqWY00n
OkTmHmSGhuuBHY7OMJhb8D0aImqyfVKVWGbgzHN5hl4EEgSRCWplVyRu452ZNfJrj6NPzTDQwGbP
QUXhROL47CZQZuHwgtaJvdIJ1ND5wKGE40ehM87OnSXy+BeaiDwUoyaRF0bWpHdVrtL73NaSBlH0
qLukFNQAzBuGNXNdcEbcUQ+kMW91fTuGS5L3MddAFt0OeGZem3lRA7AAOPOHEs+ihcKK3L2Ri76G
eNctz2NsyWU3lbP6ntE9/+GpsQHBIbp52OB1gVZ+ajmvFRlED04DRc0NNhj6bZ70zq9+iZY/pRnP
Ow8vtWVbOG3bbCzpOSVQNsn7N048da+V4KdOBnC5xJXeH0FJItXdbw2jK6azGC3r08UYvT3i6rxg
LS2f7gvkmTTQmpGthUQR3vY8n+ebyansXzGdR4RHo4oXMnSI/iUbYHrKis44mKW0SFDtGKMXpApn
lgzMuhbSjx83VQW6Jkz7Ln4VbiFfZcm/DXh15n/I++eLuMisraxvK4uOfli3kVfteh5uj/0kOq7W
BTz3iTToWoXLKHKSw9pxr+wyTRKAMXHSBhmR6XLwPDCoYhlicEXSW5/niD7feWXt/5qAkX9PvcE9
zXsnagMMYXv2B+i5PRa76Y8pmcp8UwLluusdDR+eMdLQvuG+TPYyqfKnDIgnuzJ3ymdypexXORou
wQsbHbSSaJTf2GAcmi0oPo9O9IKxJZ9g9B/1TJM3ZqmAwXAnwsVLlanOyqSf6NenD77d1tc1znUP
fYWIW4DgztLt3JorE4arae3bokKLro2B7aJnOQ13WMW7yUaRdEZBqcRU8e88okHMWQHirSvl78AJ
SRmaWZZeGZCDygBiwlRueSe0MYGNUJXqaQToRDeLbw6Awfbc6ltjhYvEihqVajK5ZecqiQipZpyi
1TiE7MboaoEJl4CCbOR3o63IIm1lEwlTC/YXJj80jOxsP9bjwEWtl2pFvY8qCmThqEeLs5qHptEC
LtUwNAiNbM4uzcLXvueL1L1N7GSTETZ2kcoA5tWsbRwl4/Y8g2G9i7p+0cNWFmV0bdR5+dxotaMF
nBrTCxK/8AxgvxFLkExRq14K7ACp2IDbUXUV+HB4cJDSzXLcGoObmWQNouEGGAf/Mana+gbBAnmV
62ksQ8sbe3DuuRiNfRz33qZGk9a5BLHihkOhtViyKGOa7vNuAYkq6lpkge51xbWwyDECajfZ6Rpb
CjLiJmOJZD1VJxGQlftsbNdaVC6x6xoM+sk7bVqcPiyAIk5hlOjTstPE7L5U81zcyMFMCVNc72cC
tCfRBP78rbOoHvWvbvR+RDQF47O5LXvsTJcqtS6MycQCZBs3WQMnoXGHtr+VWpWj1N1AvNkJsC4O
3gA1sUqfmugXkiQiDSlpmNflYuUyNDqgnKcG3drrAkN5eWYB1HeDGDu1KqjaBmcx3ZqhK8yiS5JN
sjgw4gw59zcU9UYNsywtv0AEQf9Z1qX/S2sICaEe11q57fBMAR+okYeg5oZKXzgVpanv8GYDHten
+XgFH5WrIerTij/qLOl16+NeKqKlmnaqajMS9a5r5o3jUUgIbNQgr6XUFrWDyeBo3Cbe+OplUNVI
Anh/UWuTYjh1ZDYFkV84vGtwvWkDOLZ8hwb/hb3eDclzBA4O0rXMnF07thm8g2EpYICkhEzJ8+UG
0+HFC0BymCkN3tn9DSTFapAgr7JHHn7RNalMDqHGaLpTK6usjTF0MbpsRC1icWxqL34dz6cQb/O7
lqO2tRV9+YD+m3PHpvBenNy9XNIEx887S7HLggz99R88YgsUDUFYTRdcyMOzURlDEdhzNF57neiH
ACCZSDdFU9QPBiEtuoJOg78zMFBRWkGUoD6zMTQZP8S9nnaXY1Om8dYc14kpp+iT83IYjGsPOFp9
kQj6CyGCC+5PQaHSDyIeyBrLYCfnsXDYZASg+nXoSi6ApgHXT9if0jpoaGCMVCRjPwq6xB4fE577
L0amkMZzecJiHR3F83nSt/2DU6OeSG6cmhaItLq6r3TqbpsEcRBFqw1MaRDnfXRb+m197zQt+GHk
W9yL3o+RZ4lkV94uqVZ851Fa7jVr0twAn1vxWOGVmgUyzrsH3ubJg4BBs7dba3iZtGJ6GCNpdgBl
O3HZFHlT34zeMMYspSO6lrq0MVyj2bzcW+NYvswcnCkgMbCfUNAc5M6PEtgLKcYvaRB5fty/xAoc
0hy5fnSOTVCkXWjCMKdQOpYFeM3P8p/8iO6xFKPzHbieurPjmUAECXu8zE1Rk6m7MzwcOiTtN/TJ
vGc3muvbsjchsCuUr7uNgX2hc5a46aqMhypp70jgPF49mSrwrWX+VY/pixYTAjYRrkAXA5V6cgTU
XzfYNzaAB72UR80sV1DsjN7sj64ZVlJBHfs7qWsuNGLuEh/FzNVrFipTw17FuBWfJoDXPPMTs//Z
U+CiRzLFtXXlpIkD6Do3EnlpebHbbHPgrHE4KV89Zq45iB9G75XV1cwKFpt+XvryAh3jxtm2/FB3
C/VgvEMBriH7L52pPxtLyPOPaFlgT2zS4HcC10Mfdavn1fgnrUbT2mUaRsI7vDWRe5yTHiXIBj7+
dGZHVkTFktJ0QA+i/mF59NFuYhbt1I6rpjvDpGkYTmuujPwCkNigb1GtApNaN4N+qlUgpwMu3jHf
JaDthmCpoSyTLCFHHvJi5u4zQZTYyDRkNoDJxVLyPFbmgjZZC4aQrEZp1XkMayvfL6JquzArrdnG
fi3u0rPUQ0flLC71sr3wETfOv1N+qKwHOMO0E1gLdznlk7jTroDH022iRa7XW4bjt5Rm3sNwaIUe
Iowz3jfUAX/yRFIACu2leEjQlSDP05jYLoIndoO/qeeFY0lpdZNblnVVKM2K+Js98E43UdAMfVhX
CxjKDnyMHtX1d3Qss8eRHZWFg+Nm9I3A3HMSGmDzp6hO8tSOuoncCqCy1Z5wNc4/MHanc6EoygCy
cj1w46CbH3WI23GIoRdobcAv6xPTzEv7wiiixgz6vLJ/elZXTYBU7fq+LGbN3tIIEVn4PzQrDLuh
j/80OE79u/HTuQhSkHhHSo3v8UH/1TPJJw1qAxCOqZ2+L/wpN5XSQ6X1afH7JaitqQmQWNKuqBVW
u2g0HhIvBZECFv5Ip+FjjdNYHWLplBHJkfFbK/9/FVK7SVqpI/Nq77uyOknnqLsQ3MbAD5doYwPk
vP26pvq+k8BEuRUQWQIdRmsOWPNBhbPPzNYFvp7tgTo0G2q4gJKIBZvGc471Hb8eyjz0ynBre5pj
06QMUIr6Aiw1vT+0UUOUP5ojdNsPRW/69FSIub1xpaVcfFD0hpZPjool1V7i7kxOV7TXs10N9/+6
dqgrIK6AcDej6N7Bt6JkIiO1FNVeE2zthHcVL6rkZaBoeaRp8Nl8/h7poLwO5XsFeVXVXsBrODMp
xm1Mv/nz9XQ+bL0V3IB9Ec0e9DbNQ+XYlsKUlo5TtS+mON91CBJcx7HRPs1Ym3ybvEWcfT3egT3d
uvcQlkGylO+EHBA22e/3ep93RSeXtt/PUy2eYtHAYYBrZH8vu7TYSCdrTisV30eFVDcauhE70Zkt
5ba6c24XB16THU3tT2VJ7UjP6+NO5fit9mbgOQiNh5qj+hx3Y8Op29tEmZNep781wJY6W5pjVmqf
fFjQbRw/cEu8hJyDLdRR4ud6Ue1eTl0ZulAcNpTAj+kofzYfoPUcc1SKKN+uv+KvoFJIvWkmq5R7
TJoN6iXl61KIMoRyWR0JXwfolLdvSoeCgMkeslZ9gvdDKV447hT3/b4QY7Qth9o4pRJdQXnAdlC0
0XTaFkty1Yt8fCi6DpiKnJqrRe+N3/YYx0fiwBv89X9hB28/h1fwijygQ0V4O0BvIHu2DF41T/sE
0KUeRu5Iju8nGZYhXKYW/Ck3N7aR0bqQ46nZbxxICP4u45zdTGNt/XQiichCbUWZH0yjr4atzws5
osLvz2eVkVldmDuod1LfGOLTpjXLK+FW8WuBUMG1Z0/NslnMqvghzKr2Ar+juohI6mLdjtwB1yKP
9OVIrPhwddHnw1Oa48TjDhepgyk3vhz8aHJp/TRJCmuaLGEg/dlJ2oCbxLOTn/T/5DMNn2MW559s
M4CahobYGKZBHxRn3LpF0TLRh73JC3lPitZejY5e7qzW7jdfx45PhvLXXi39aHBXH2DPrqmXXr5E
cl/YJeZtGqle6VaPWdtVu69H+tACXAGNbB7dpPYD9vlgQzfCjnFuqJY9XYntIhxvSwYH90yffjtZ
mp1CxThyhj7MDV4TbkuIlnF84GkdtDlVkQlir87cXA0SmV3o30kQtQBbJO/068l9NhSnw1tnB5Li
0JQeeRhRFW087r2B0kgEfXI3zJYeeoYbHfliHyMD01o7xIjS0E1FP/N9ZHBnql4ws4a9FSXLtZB1
dKP3tgoxlVqgyo3JFo7SmjbLJ8UD7acoSMZR6rE3EGSOibIfyLsQGPg17ur9wiMNNPYhGHsuykZD
OmbcZzyPgtF3nVM1+uOO1h/9TqV7d1E2Iw2hd86dOza4zqNq/NCVwEpb3z/JjF57+vdvsWJlVp8H
rp9DRwnh9hM1b3PcD4MGH77MtW0yQPKmPHtshx0og73NHiUDArSBRQZrcaBCVjnNNE7GoPbCdVZa
YktdCwChb+Yghtz5Gjku3g7eYKgHD5f4IjAL2z/p7JpOdiHL6ZtwO4WWkzFTFnfHAhSW5vbVHyt5
K8XxGj6nKsUTrWOhXhye+w/6JMRDkSXa/dfLtm6bdxEeYwUwKogAI9SzphPvt5WhxmgpUlPtJ4zK
TuZsLDBfi6ojF4n+yUlZcT8akCYeix/CQFHzkJ1xG99XetJtRes635YGBbTWbMq7BHHWsC2lGyQl
JHk3S7ubBQ2kk25Wcjv3XrxzMaa+AOhmnfJ8UUeO8YfMjTUAc81rwaApgU/O+zXQjQ4NORxZ90q3
h4DkpdwmbfzURpyxZETa/9+XHA4DGubW6u946KOG4xaSHW0076m+072LFLrYsWqOBN5PJgVEZnWE
Izyt0Kv3k+ow8tJSo1n2wtHW4mHaY0aQQtHVFnFl9Pr/YVYkLiY2DUReLpD19/yVJBmDACnh1/N+
grx6LgyYqTpCANt/Xju4QKbHvYwep2ke3M5lE6eliLt5384LH6cYxUtZ4xX49ShvTofvTwUGd6uY
PcACxjr0/1TY6Hmtn+n7CJri+dDa6t5zcoQ9pEVTpKT+dCK7oTzTW7Ru696K9jX1v8DpzeIyxeWS
mg0pw0zJ58r0UjMUXkoe7usXQ07zrpqy6sgW/niMyU/xkCNnsfjvUGvdKe2mioSu75s8TnfwA1GS
GazkyDH+eIoZhXiHWgl1MthZ779xJzxzcKJI32eVH51ko1Zu5i7CXBey35EJfdy+AOcITdZ6zXAk
15/y13bKsC7zM6Ox955NrXpGZD4c3c658q1WndNdNjdff/IPeQp7lqE0hwNDKDiU9J515HemRvP3
zFs/cTGNW8UnHCcOuqXVKS+n80lDgeXn18N+cpG6HBhmCeOOGHSIjDTsgqJsJ8UeXJFxSlSQ4lsD
CTy6qNnd38SYx1e4MTXDrQdUFhqqndg/0XFqV3tm4e97i95uqCOCvxzJoz5uqfWXrYUUm4cc6Pz3
XyCZHL/2ETTfS+AX3znayQ+kh47xGz9Zdxh+1BlQV6as/Jb2/PWdI6MxIiEzsc+xQ9xiU4PlQqzj
7BAnXfstddL0xJyq+MgB/2RUthZfkusbqOIh9hV5jSiuWhoRPC7EWazr1m9sQY2nrJD4RA2Vvc39
Ij+igP9xSwOMRBhJ41nhM9uDBe1ntG8KfymfO7JfrDgUDdOio87c18lJps3Dw9d765MP6OO8APpz
BfzzId9/wNYQGtJ7qnpmj5Eicq9dpWDTjsSEj6OgWAi2lU2CUCp2g+9HoXHWQvV3mmfHXl79zOo3
Wl8eu8wOAw9Pb9hIq1sS2EVYhweD0H8xGlBB9nMTuVcEJufCTRYzSOz635w/Pd/UYa3wgCCpJ8n2
zXW6f+3HygTh2ZCnPiP40F7Y4HpDFcfHbAreLPf+vmDWYdh9vPQIc1QQD8KbqwsgVgN7Ab2AstkO
HUqd3xZ/MdSJ0JV5PTtxdkWFHdKhgQrWN6F18xlSMcV44duj3QWCgjaIfGnslko3RcAzp0KQACAa
CuJISZ4gWttL9HeA0G9ErY+3/uL5D50m0FfRyq4weE1r1bEi5eEef5sXe5sTo6962Qf10HLM64EH
Nss36VsxFfV2Lqf2XC7WNZ32+B9D1MFoh+br4Av9qPIZbZA6kktS2pvajfIjweLD5lu/1XoVkXdA
RT58UJJvSNy+3fK5zXIRFoU5hJHfdrtiGn9/fWI/jkT2ueLEV64TtfOD7Cbph3hBASh5hlaH9pjA
jJu2H6pKkA42/zzUqgBqrjxhcM2H911ZtcA7IfU9V5oyLop6oiHTSvucCO8c+Uofnq4kg3AZYLBw
mxP+DkPElGE3NlZW/lxJUcMUseQG20sPpKxstI1tpYLnj4fdgzVX0W+8s9TG7MzpMpmTGnc7miNH
kovDmHX4gw4OuYh7B2MkLX+u6Uqd2XopTuPCIL37eo0/G8Za4xU1YR37vPUW+iuWdDoCDV1j5s8o
kGibzi+1G8+c6pevR1mP1PtQ4uAitF7SawLB+/dglJV3Vk2yftZG5HXtQhsuKY2oC6Dx/qMsTd6Z
pp9skWoBFRol2ZEOyOFVyloiyYzRF/NEhPzwnYGYRJkAdaufaSW5lxlkr4CwMpyY9pxu0H5I9jm2
Bv++su8GPQgzOB+2gNm8+hltjvLEiaf2ZPDG8cg2+ZCcMTfKnpAPmRcx7VDiAY0lYOJR3TwneZP8
rGnXg/ZC+Mae9WHbFACLEt2iRc0+HU5iRzhYYdt+HQCOWMKF2E9pzfa3X3/vjyEWP0Rz9QB4Y0ra
xvvvnfXAlwYj6p4tUMyXhXDtBw+QG3C8Qr8aEDg6Ev4+GQ/WPVVJbc1Q9UOX6hw7mDTj+fhMTW25
xvtvumlbnClir9KuGiv1d1/P783S5mBD00qhIcTtSAvdPbjszaatXRNw5XPkdrq9y5DgQcm+lwB8
5Oglv0Q+eQ/+oolXmauR9vrSniZ9jw6hmKLyW6fYrZuWu/PMJk12gtSZfIyW4WxpAbxhJFOhIrm7
rlnlJCzluX8cCcThyLJ9cvjpz1AYJALAuDys5FvKFoWOY+EzQpyIhS5ef1HryKp8vVgfR+GNCmzM
IGOB1WEflG+GdKILkSwSBe9ebVG+0WjAt/9mVL4mRYyC5gJKDyaFIu/guCGA4EgLdNqzs/RFqHt5
vgG5e8xr48NcYAtj6kaSR0sLiP/Bd0d+C/armS/PJU++nZYu0RYY6DHf6g/hEon69c4jaK6vvZWf
/HdQXqkJHZqIwzMdFtFvEwT8kZYrMh1NXdldZabSzgCdTcUW9LsG49AvjmTMHw4UvwBMI0ypNUdi
g7//BSXilJkwtRElUGFdzOM0A+odgQ2VCozCitf+eo+8j9Dcu7RwcCfG3pCC+Frfej+eXg1Dnzvt
Qp+weQS2WKNjPiwKcLJtnto2AIsknetjRC19fV787zH+b1hiBuVY2IUfq2qgO+TQ2Pqyl7NZ35Vu
LU2YGiNY0xz1AT1cXIRsXTcWoFZRFtLOHAjZZHEoPv5bZ+Xtp9jIyUDURhZI998izl8XsZEClaos
amFy8UoQyNUSIq7bnzTKH/6p9/k2FHNdjdugPNHZODiQEuhpUXUOfAgYISc1zA3ALUl0CmDy2AP9
IFC+jcUrgd3MqxLtbXs9UH9Ny4wEtlGq0PZ+k8ZuaC9zfoPtDNhQUvMx3aKh1t2PGcitDfmebwOc
HWMznPOivdTMJbI2NXitU/BwsDDMuNHMC6T92uvK9iNxg4RdfA4UR9wLnb58ULG77j2r7X98vT3f
H8j/ZkFcWeVWqB76b7W4v2Yxp06HA5LG9nR0ZKB9T+rXlt7LsFXTfLeoSbuECdK+lGY1XqEtVR3x
unmfdP//8U0AcquBpUbj7f0qpnMvCsdclv2oO/2mF4C1UhIm+AxdfSRafzqUQ5+IAiaf7TC/H1Ul
kWlvtT02syBIPbGc+VHRnfk9fIevV3U91Aenj0uU8w7+ZmVHHYRsszBms0JMfV8ClNykAIfQZcyN
sEdhs0I4OL+UrfDPEy3J/qnM8d964pdl+ZQhCbDGQYCtm8wda2gSe1W03S/Eoawt/xqTH81Nzpai
R/7y66l+tqpUN8z1aUGh+0MLAzlYu1gwK9cgDG4g3njn/YSsemLr3ZHT/T50r3NbKbxc6h6yDbR/
DvfKiKcrMm7m3ioJqWFupdnO9Nv2JwR0yEBpUiWPX0/ugDr935CoaFBgIctnXQ+GhDQpozFdtL2X
daO7Gz2rabcwiFCFRHZvX6kGnDAivfntaJnNJTG3unTtOAtb/uKRlf64qTBNQMgBrX8SYg7s+6MC
MnEk31vrv6AsUkBOGYnZMsMWNKhfwCrMivu0U8AUq8b49fVCvM8O3tZhLZtxd66KGR8wSYuol9iR
prmPvXg8LxZU7VFR7Y5s3o97CTANjT0KkhxT/I3ezxAhjiWBqufvDdF6oaZ8Y5N043M8y/zIVvo4
EtgY9izRm3SebuL7kQzVT5JYlz3T7dU3emaVO7sTw8YTqTz2jvm4dqS8GhpqYDmslSb6fqyE9nw7
+DJ/bmK/esoVrTXQh8YWx4Ep7Ma4vtJhcm3hpFoPYnIswr7UwqiswElC1AjdAShtKtpjmdAna2AB
mlp10egc0SB8/7sWgRWAQFb+efKybOP36RDWcx+fGCnd0X/dPpyeVUGPAA8p2Tq4K4HpqsS24/K5
6rFsxUaw3taJpZ99PcrHVMsGk+Xj14oZBxqEB4dVRj1CB1XfPI+qMC876jz0dzV8TFw7BUqv3Cfw
Dv9m8byeDNCrq54N96dl0/J7v4qrMnfiLuugk22GrjKzM4QJrSMXyiffipx8lTPg/PP/g6m5iSaU
QguUN0ARhWnSAiwQwthVeZQdSZDfGq7vLy+b1zZ277w1TIQRDsZywFoN3TJQucZ7D9qQL51fXiyS
CzPK1TU7HU8M8nsJEUm3EVMogOSkiIK6LuLqXuKc8gx2cqgLhUAcZBrRYMb6BhYl2S98k8ot9GAy
l/7eUEmXI+CI/LCdamYWOmJKG8iybo/SqUI/nHxUaX8qKANeoFRh43mU05BqiT1wn9b3UCBdE1IC
WNqfdVQOT2Vj8xuBRaCqq7v+PVDY8XUYcuq1Zp5VzcY3aD+cgd8UL4tWNlaAo6K10zT8HELKCSPM
W7xwkEzTmCY2VPBigU1PCybA+Cj3LgRsugdR9uqOrQHFpDLVzTStdql11NVqg3g0REMk3zBNVVln
iwsJz0YLyzrXEqgvWhxtMhi6IjRyafxCr7+4k3Gi/tQ2VGF6MBFscYVU7bONUasRdlLzXipzwBkC
/HZ95VSe0hFEzktq465EvBVjV3ic1WKWENUU2tShAdgfJhnoEMTsvVXtAxqb9zCqrjxWyfwkDWbT
uwQ2GrYUGg8TuEIZI9ui6p4dOGRJ0IC4uMjN+Xdaxs1N469U3VSo01QfwGQYveCnWM19Z9nDDj0M
fC51me/mwa7PLOL/2dIn3ravqDnEmlTnPAChHDaFcYaUgHXkEvgkMFNS1oxVmAnlrDcBhb9y3wQu
nTLSuXuupq7hQdahy+DU+vb/sXcmvXUjadb+K4Xe0+AQnICve0Hy3qtZli0P8oaQJZljcAyOv74f
KjO7pGuXhWygFwV8qEVVotKOyymG9z3nOb+flX7x6XKERxYN7gqRwzGGYSxbKNdzX963A+bNxZ/8
aFlHxO4JgVp/fyhWUGtLfqL87x5t/hJhTbiuLWZ0f3VPpJMQGlMqiON1/Sdt8F8in34x14LxIvaQ
m6dv89/raS+2MMCNdinvtdTEsUl7g9Uj6arzUVvbNOhU7H9Qzbx8+PtX+HzaQi9DReR4tgX8AJqI
dOL7we7MiCzqmj5HbIVr5qVvbEZ+3m1S1GW7yetBRxo1x+srNKwq92fHr+5ryyoxAY9ZmKZpcTKJ
QQusqcv3v7+0XxzZicXaaGQbdZWi7tG8qzVDOZG6QCmZTt+ubamIF/mUAZqHAJvpbvxFK4t017Ep
OBOQ7XeCbvQbC/VPx0HKBSaeCUraW0rXseTUIkwypo7FY83x4Ci6WpeWreIrqRnZNUG98V5uwRA4
F4pduxCT8Pt78NNbxbGdO8DxjBeYpvT2Lb34IgXAZoAY0qCabvRfeYmfwLrWe6wp+WmDrOvEn/r6
jef88yWz1sH1ou3I/ppq3usxq7Xyc9ZB8z7p1/qsxSrbBo0uIUxVdf++AD9KxXKQl27b9Ttv7f8e
fYYNBNfM3oEbz+ibSuv1+JNTpij+LfNexJ2KFlvMF/lqv7ULfRZjv1zV2eMiF6SxxcuM5P/4y5ko
km95Q/Y9ldieFIwqY3XG8Omf101CWpHXL1oZCaRyX0WPZQvgRQIXROd4XodpXairVPOcO+VrWPJr
2WG+kdZSw8HPRhsS9jTpH6BoeOdDbQ2XYxXHO4UdBA58iaGypmO6mWPiH+5S1A9xtVK9dsgAiMgz
lFbYAzpPI8gzxgkmYwJvEfVhW0mscb3TzMlMcUzHOJnnNl0fLAAs6GZLc21DBzDYJy/u8DHEpk8c
wZx6p8Yy9vrBcEbYLBULcgJO3l9GaO61YQc2jp4W3RBe6p0SqX1hZck4Baglm+u6lqYIuqrSr7TB
5tfP+WydJbaQDzNpjtDIeHFDWaX4NonmalWAIWb81mOpOviuAO0Xz1Jb3poatrnm9cPDz8M0a6I8
Zal1j44rc4Jhtp1ncb92cbxA6BnB8xe1IICRqeuUnQgiRmOqs/dxX/jjKUZIjJOtxiYvVF0qyTtJ
zOzG0jT3c2NSgw3IixUflikbrwzuyXBWlb72xoeF1Pj4ZwssJhT+bMFZjl7L9v+/+JwxwhtT0WDk
tHAJY2Ad8vGuq4qO2KHCy6O8ojyCp3Mz7JtW63fhEBv6bbrm9b3I55JeFkGUUNDdJBaHUjX9hUp6
9b1Mc+2jP2h2dzZXpE0FhjV0dpD53XyutFnBqibbyT2Mwwiao4y9/AF/s7MGQ4tjg5Avz/8+qsn8
7pQYRIMOhASpT7E7x/u5nAqEMNOIkxlCC2i22qzgNfmQdez9uq5EgRpl3zyAqdG6qKg1eetM47wc
0EILYzf5sbOELpEyOS9dXPgfIXYRUlGUHjCuOFXlRzhjsx1m3VRfc+RKLole8QjH6Ov1zifi6dz0
MvjyadMnl+S2wN/wSYEQgd4V642bDYUWJUWjnZA4Vc870CL5ZaJDwY9S3662nBxwGRFkf/+rUw9Q
AFRfFjv4vd73MqnXS4nHztzDfyI3Z6TGfl91Qr+ewS3fUZ/EMD/qNjNesYzukygG2FRMwPFNVUiP
WFD4QP65KuvkW91DHgpyc4VoA1iCPXaRTmA7rC4PHIJRPtg1qaah3nc1ur1ysB+KiUQRbn5tNzus
kgRytVmW37ZlW+uXejf7brQOU1yfobaIy31f9clTGctJ+7xoqIujVDeSNspbNS+XZbti3obHP94D
oG2WK98utPwG23Wcf3Oa2NYQkbXDhP3TyLT+g6XHpKyFLGp1fjKs4zymoNQXp7yc0i1DCYGm5py4
dIq1kHit+lMOlqsnBFArRJQnhd7TOKcoEdSyHA707AFIcByIgesQ7ffkOkp9IWSVP2LY6TJtjKL+
Nracfu80RWft1zjuLyRBeDpm09zkZEAP9YyznFGQKTsQiySXkQ2GbE0/v1riWZCY1/TGdKhV0UJg
IpvgZLL6RoVT0TXjLta8VIYEly7FufT08okqg3OxEIec4+Uybagtk+FcUkTrHoTVC8KP1OCcgwvL
MQPOZMj5pGo0EaQbkFEIVLIZWo0uE6Z6MRunzTJaNDWpG6+ntOsq/WwQOZmP1GfMC7efUxFJrQXh
KgYEoKdAftoPyTxq1WmlZFNcjMTuZdfdZAGp76hknBpDX5/hwqzaLMy1lTitNHavvNhzuM3WpDVY
U7b8EYNciEuu0CIhlKT3LohHp70Cm6n9GFSDKHvJNAvw0CxjEAJlHl9OAqrG2VwbSXKCjtg/MVI2
RyFve9mHurJqkxyUaTD3BNRn1ZVoHDIOeyPu5d6oidMIaT9imM9rT7qnbZoOpElaFVCtWE8wka4T
Hw8S/x56QM0PD2pvbh5cYASIE01afnuTR/zVxx6rQi8pRwBmZpZ8GHUl26ClMnpHPzm2dwbxz8uu
SOP4VMHJcAMIKeXDaLTo8800XfVILh3z1UQAx84kt86KGj/Jzu2M3we3yyD5LnXb9MHqM9s6bAfH
Fsl249yQdtNOZyAy63O6CFjg0TPhFII1Mdksk1CdSf9d3W2GNMtPbsxhO+ghL92urK8/2qHoVABc
MEF9DeLFh8S1ZN/i3oPVhRuWnIomXefs4A1G8mVeO/QE5uj1pIYtyjBD0sU4+FelEpeDDsIy6Lo1
E1FLjaLZCFepzUnccvS9Myw0vxQkVBJV+oJjQwxUKuGEaq63qHt8ZOhxqz4vom5+eH1lfWMSB8FU
W4n4UuRL+71pyUaLHC0jFKW13LQ+kETi3vNw1yZslDuz2hGIeKs1mSEjNhaDiVxYwTSTYpP+plwl
+3dlGDsr6wCiiiwFhG2nmZsGlAjIpGJRMbKoGieKqwbIgHDNy1rfKUx+S+AOJIvuWOCxGK8EHh7q
hNNY2HZ6/MkkNWvLNNTyT1iZ7U+Lo8gtppSRmTsFgueOelviRebsF9fTLLkTtt8aF52lqQsYZObH
vKocbPEZfwpYxnDhOZVKQoOQpe/MGYKEJB/PfGBZ1A4ObryKK01OuPlJNQNexB6SsoryGuh8XKpP
7QJKDiWNuHZPSIw3l0jEes5qZ+mpBh3KUV4wEdiyL8qG83lVM78G5InpdyIr/c80g2WKAasdbLZe
uXuiSCNjXWgM80ea9w6JY3qRPdTZrCR++bw8F6pcB7g/NdFX+VxPZgSQab7r+jGd2EHXbb6vq6WA
tlnAUwLWMMCqqorMumFTByCr8Z3kq7Ms2nRK+PBQhaJuEzNYtljIoMGELzcqY8MpbEr4svpqhbCl
kxP+ra00+dCSS56cgLrSDznJkCkcR305s0ZJvB3oPJy0pizVZ1sk6lsDieO9T+5sezKIQSRRjrzn
VlRe8wFhVPO+klviGe8ve0EI7GTQx2atB3jUi2vH0x6c1iLWsBCSyXSatYHIxTIjeFSR7GTsZsPX
IEjVhj+fUoMmBasCuXvOnkSncEYQ2CPgOQlRioJpcogHs8pB9DXC+sTELQh2alcTqgINBI6dyqre
E0I2WTjnl1Uc+oXUUtaXYWK+cDLrqSpUaV6XiRVfZkqfaAkwfxOMg6vsExM6C8zc5wI8niqMD4sn
/Qz1Ym5/ouahu+eZ51XFwYDBUQb0s2LvI/GkxKWB2ZiWu4kd/xBY8+IOQOTh3uwp4/YDnRa6gQfS
fVjsCdBR+wkKIwk6PVnqQQ2dYznz85WsH0HtaT0tUqOpv1e6A1FOX9t12A+E3953npYvgTOv6QdL
tCYknqm3y5OBs98Xeq5gh2c07toZeVPp55RYVOpsvusHerqMTiS8uf7mZ0YJsgv81rQD1GDioak9
/kTKESikU5TLm9lY0umqjLvG/sHzG/S7Ika/BC0y0/UzInGrZEeCmFlepMwaoJsVFCXZdpM80exc
dmdWOafJfmoK5XxuoLdegDB3bjNDDNZ+C3L5QX146SJHJqqIFK9iH8kJh9G+J8i3iOayFg3to6Fd
8ahZw7lf9p22iydAYDmwSbVRRZoh0ilGZREuPlWjd68F9TRfa+9GYmxnxI76OF+aRrm67xcxFvOh
Xs1ujtzMI2+LZHFCHWlUzTkzl7kMoaWK6WnIF1cLkY7V36QRa83pIjs2EGs26NeJbqiLyfVTiHBC
ygdLOQsrxkJY0F4sZZFcgJfILvOKYmZkxBzkMPGDF9q7I2XVkGxS7EPUMvX36HUnNuqe238eVTq1
p5xiYNNw2fKxaXT3iq0EgRca5vkl6DvlTuFYGZkZ2sxG720bquIBNtvo7vpEOVawFF3/xEFZvwVF
o+6Zp7V6X+v4KnwxyQRpkWOeFoYmyOIqR+uLFmtrz33nLLHvuLSLnLMq08aSErhGtpJLUGvX9zez
nrccOSQ5ywfILd2V07X6vJ8NDmyRJU1SFea40OPzpjCaC4k8ww31KSkJn5tW09wZeSkvSwIjEfC2
jvl9TlvW8NGFuBPGY2vskl5DzF5D696LZNVFoIYxq+7YgeU7byacETcZ/OHGxscB/geKVegnLSub
SS5TAE58TcJ+JBg2SM2ij5JW1h1CCd9qwxFUGKcKp0gKUoVJOYM3CMPhgM9t6g56b+oHtwRec9HU
zDxF1hn6RUEc43vpD60dii7JycPbGpwcdnTNicp+yL/Ntj5/1Y2FyLI6npHw1l3vd1FNBNwMaUyz
49AeNxenSTfgYnD4h6DOaCjxZYnpoehNMpoJ5vqw2JORnxLMB/FNS3NCPC0Zf9XbYb0mJ0aA7FS6
fT9CWhSwS0nz3DPnzmgyc2moq4aw0O6K/Kv1wY7bujvrlgnsdzxusGYAsBzHWXV+TFbnkL+9+I0e
ko8Bps70FvGxrObc4qpQcu+mflmgntsLCXMmbFv/guRmtUbj0E7EHk+TvCoHXLK41CdWPwP10Rxm
VV5nJ45bpV81Nuzf3ThZVQi7UsdjDqmJT590SSPKCUJ+gvYqrVs10z3AbtRPlwhnCeeLfZoaByqh
848WeBnb02q2v4P38puohkBtR42T+BDRN2hUHpSoXW9LqF5pWDf0ppi6iDvg3nLg5GKz7r4mLjjl
uGJmFd2HYn70gZEDpCLdsNoN2iCuOS+6C+djShMsPsK9xaPuYWkwzQReDsVRFdJ3hGVTY7cAAavF
+RWYS1c7BUggQQlCXDTOOkMuROhZI/V2i7TKT9m0gQiFI13syHEh91ZOy3lrydBkwQaI/Sqxsy60
BQiYE80YK2tnTnRqcTDLLe26HrL3fdNt96Czjc8z6Uc8Es8Y7smIW65oH0/XWS6X+FRADmjZdTXa
FWCSZAmFVY93GIBIlE3nub7Ui4Xsc3Q1LbqU2bIexjTr4zN/XRFeLm7vnJAM2j6tMcDQnYl7UwuG
VaQy8idZ38IT7M5Ti7pUUDtgr4g/L7uPAGgHjLFKLVQyNV/vT0o77+1rcBxbNvxUkz6FUEWejObM
9pdmrjjHfwbcM7ag7oeyW0ATikHPL5fVEPdz57qYBAqD9RPSUipCM+UUGbiz3U/B4Izqbl1rSAG1
60qOkmnmnc9gPeJz0yKbNRjYVunE5zn97ZYa8WkF1n7hW82U7vqahIHIzl33Ok6Fc0Xq9vooe02J
kL+r/ZGWhfM4tWyeA5/79Q02H/HuXuaa97hJC5Mh0zkPYrIFv1LFSz4WRM67HM4zcwxGtv89LDUi
YjCEJ5i6ao3JpUGU7jL1QPfeKV3M+i3tzUXA6QWrSD1jiJlHGlZlNgV9deGgaobLRzpAf7CcTn3t
5jz78fuS8JF+HXs8sguT0iTyf2QtNG1fF5GagpmuSlT1yIxEtPsPKb09INPVu61qjrEV83F1Wuff
i+yDAXztjdGPe0THox+VsIyq8UmQImiJo9TlAnj1of4oLtVX54bpsTHCbDg0bqQOvx/2uCZ9POpR
76GyvCYRGqOWFmab1X4A8HimbcmIHchYe+csIhz68Y3++U9VxqM7vf2qF+W6woH9FKuJawVR5rrc
389gbkpuuwJ0Gos3eg3bg3tV1Hw1HAXC18NBCdX1IuYindmMylKGi/5DcwtogukbfbHfXxgd6tcj
TRp1JXMcq8dZG6/pIDCSFTreyMkGSpTam/7t75/f798aXt7XAzYVIPOeIJvHpqAFzt0kCO73Ixx3
FV+/IT+JgeyKcEf4ndUjZbVgs7FpD9P8xhg/lW+3B4QYB6UsuhXEga+vgl68TY/PqB6r0/4gIveg
nf69sI0/P+4XQxzdqHntbeXNZvWIjHzXycfUeEufdmQj+HmIo/4OTkID0hFXweGXVbYygz4oP7dR
tyPD6iZ5v4bp/+brfXFR29vx4juyMc32MOurx9QbDiQMtwM1x4MgxL5MTirtC8atNz6lX75vL0Y8
6puZ3dJ3bsGIDk6iuNsn/Vv93l9+rC9GOJqFKR2zH6By+ahr+l5o4tQBbRzHZ0X/hvzkpzbo85v9
YqSjGZdk6zFzh6V6xExxiiA0XNyOHU0ZDd0lFOpQN/p9Xj11xptIp19OEwi0YM9sAmL76H2nTr82
9IKrR/cjOo4z+Tk7q0kpCIqD+EhVpojyS1juH5eLJXgrQemXE/6LoY++A3oyi5OZXvU4+vfD/Ikz
YDJ1kWc96smVVqYHYX37X8wfLwY8+irQNVfW0rnVo+SL89VnvP0h6OM33stfP8wXwxx9Ciu9XFcC
GGMKMfYf3r+HJR0BHXpjmF++/i9GOXr9sWik1kC97FG6JCKwo82y/e9v11uvxtHrby5CQ0HP7WqA
wKod1SFjw1SEM8Fab9mrfjntvriaow9AEwUJSwZj1V7o7u1v7jcYwPKNW2b8NIq3GZlo8aOB3OIG
j55Mu9aJMNfZeDSdeXqP5gvy6ggofSX3PFrSTVrbquSSXqRF4lJVhuzLi+85uPtomAWS9byXcyB9
R0RdrY2hgTwOYWjjvfFDze1NfLVN8MFB2WITJNAdx039eja1zKHRi76NvyMYRfTA0XIuQpecK2LX
VzfLItVa3g+5lQyCZsghX2BBIPdjtHr3xph9CyqrvVbn/hKv3wuMAcgqJmtSAfsd1Zwh8nCJG/F8
iueDllIq3hQIwWiuHhZgC8xtbOJy+/3r9OtFaROWbLCxzaHx+qLclma23JZvLz8BUW7XgXPf3yWf
/Buqw6dpfUW6ylsr4U9P/NV+6yecmMwl6ZIWuyDp5RxTvq3x9cKNa2izJ29Fpj07WF89taPBjuYX
ZOgwkySbO3mfXWVnxY136rxHuudSVbkgAy0BA/0k31g7fr8pgpTx+q7GxtjbKETY5y0fV/9L04Qg
z37/5H45Ub84jRy9jUvd55I2MistwrpAM2403kNNvS+68U7QLqiGez99eB7z/yL7snmqPqru6UkR
APvvkOfK7fvXgZd/5blW//jw1Azfy4z79s/cy03h8leyq/fOMtG0/GFY9Fi8/ifZ1TXfIWOl3Ls5
MZg+ttDXv5Jd/XdYg0FtImMzUOht3t3+z2RX9x0WTxO/OdpGQVSb8XdSL0339RxmE+YKxcb3mb0Q
AkJSONpZNGhV8sUqpx0BF557ng+dvuxrRe17XxRlfmsWbj7tPNFPyWGN+3zc967q2mDoUX33hk4P
0yK0oT6jQL7wL/r6eBiMWdWcP9Psfh3MxIrWsrYeG4loASwudAOg1WL4VIFRMUMXEIERmCqBGl23
WVedinmpKQS6nfcpq4y6DPWl6qipKkstQVZ5gs60m7eSuB7670yWvVdcVqVkuevGySdElmw4MsBy
sSRsknJKzXIprCsg6vZnw8lVExqDh7wCML6Whh1ormZHM2p88gfbDSiDVvNtR4dPnhSeh5KsQfky
XtEKGiA8j33ThhrxQ9+J44sf8ypFoiRSZYpoNCf1sSfXxbmsDHiHYaHXw+Xkj7jJcrWaC12s3qNs
281SEpG8mu6+n8jWDSTbYhkaiTI7iNDILK4Q1CqIQHJEIrvoQ9sRMwVJLbCqoXs/2kR3RJNa83tj
rggJos1vdmEnqrnfofSsjZBcSM0MJz2rpojwqCElJabSr7XY0Ru8GV7dh5Ig9/GKLomYDn02dQTf
2COFGr9SxriDdN/6J23TFLemPxciHDNfIkhKR7jw2SwvgT7q95Pr5ddQcdzvcP6JfIntpSAcmEbN
HBhJThjRMiz5dQnV/3PT+oVHLBQ4VFJVON9FaaxZ31cXvWnQz/n6KfFtimKTG886LU5yVvbUexB6
0JYHjs8MR/oQaodm3SdWa7s3qItrojbHdbQPGEFaC/VhmprRVFCkDQmnIBCjtY3+g5aXbguEzo4v
G3tUZiSazn2iO7GWV8J2zQ/I3HTvgm6U6Zw0g7XxQsXqtWgRKDVGHua9ZF/GVLfOa5xN02mldR3V
b3Mxp0jju1BRr3DccGRPlgz1eatQ49CxRr/dLqkWDdIui6gprDI+4CAR6B8kEP1E9SvPTYOXegBE
b0qSABdO/mndDx96I3Vpl8Xu9GDIaR4DjOTeFgmYpuNFpfz2Lof330YovuI59FXKeumanWeHUEDX
00H0vRkODmT2qHOs0YgQTcKVH+D3+5HXFfXHeFrjNKBJSZSWpC0IUKnEXH432Frs7QxnwZNlz4X2
RfUdKP/enrXPHZLzifyZzV6Osu6LP04yDmqkAS5PXAL/NIgr2hkZsjrLm9sHv26rJBC5TrxzlWe0
/GU3fneJ03iPc2BzyUPzRyPWS/mjk1QgMSKanIgT0qM+Tko+AWvuhsPsrAshnBloT7iCXn4waHRF
TKAAXstytouwSJP+QY26hxSlXL0LTC0LCpK85bNx02y+TYfCvhJWjAyGkGroTThD5N6VEoH/mixu
S2WzSU4lbbCURFBlQkenQS6jGrlNG9ExaOiA2Z1v7TW04U0omaSTQBOdLwJflFRX/WHtl109l0hF
6BYSEeTavcNr5DsI/tCyIM5z5GSdk72K91zq+gPUsGHTOjlkvU8EaASeKAWgeGcdjMOcufknkecV
akWo3x9tXsLmypnSjEywxB6+6M5qESqhKE+GnbnMeliy322iDKhqHEwiRS3giQn9SsYjMCKCjZPv
KKTFpa4KeyJq24QS042FL8NkdvQWsL1WJ3sx+ma99wasCW/sMF8fibYVB6Mc5VL4ziYSM/don+JY
iaJOrqZdvDaYq01UPgYY7ujFevz+j/3cq+DfrUb3z23eH8PQp4ashIKebufRjsvEzD30dKF2M3wK
RemhA8OgKz6GYVjzyzTXO0QEefxtKlL7nB6GN0QEAf09QtH2M4AHWpuBXbDO4+9+vfFLe6udWsdq
d04tjTNv0xnaTd5/IhhK/LEZ+5fC99cbwG0o7FIcRYAhwXXCifd6qKqKfaMvs2ZX0uoguRXUQL8B
VXnKvmo8FB1t6ftRKk1k8IPOf0ijqkkZ+j/bE45PHYadp3+wJez/wYL3eK+yuvo32B1uBcd/vTs8
dE/V/eP9yy3h9gf+2hIa7xDRb1RYl0IOJDXzf7aEjvEO4zYHSnZiG15kw/X9tSU030FWBZdjbw+Z
vR9nqL+2hMY7H/8+cATcfKxWuvV3toTb5/fyuyEaFlCjw0/kHAY0/+jzXPBDVwTDbAYnkgHQ5xFH
x+nlxJ6V+8Y3+kwYOB6LnwuGDIk5rq6jsYxapsaM8zdqbV+7LIdRo3AnHDStCwldKXNeQQMtnTGn
THh24JGWUZUsTUSo1BiIzc1aqPYwDWt6bhYVhmK59vsl0YYDjbY9GaNk72yi3sXUmqjyiN9ZVyHQ
nzVT4KRoaEsf5SkKMevmxQP/xfTzuipjo5nHBgwUccNRwlg4ttaAqnb8ImZ4VHblXrH7Dw067TtW
jzZAc4x6Z/CR/7Av2P9+5OPp9Y+RPYDkvGKOe2xoZOM+kpRcIV830I/Y45bErYu3ymfPMNKjR4fV
F87ZhrvFGcL7/bKSXE++kQ3kUUeTnY9d1Nk67t4hRS1Cx5nOW2cRnJJ7MZ1KI4kfFHHHd/TkvrQT
2o/QQPT80dVWiI2FeWikVB2kstr6kU5edjP7qyJOS0zdwDpGSkqQD0N+Tq82/5Z3tAFN16u7QNaO
dW61hTodJnv+8v9nMc4M1atJiWPlb2ax4f7xiaWieTr+M/+cyDYcOdBp3EjPfqTXE5kD5Z16BO8H
Pep/TmTOO14XbMdbzPY2WfHm/DWR2e+Aqrqej3BtOxnjR/6v//dq+euP/vnlDoCLeT2R4ddmdgVD
Tcnchi/8+g11OLX5izUO0SyNLwRobnkjiveV1C50LNobxcDn7+rVB8FwNpYZvgpA0xz5Xw/H2Suu
JUfMqGMGg2NPihWtf3/6lshlOFunHnZl5uUGCYCJmz7WAxmNJw1RXKd6sSo9cIyMRDf6C+Ydki/s
InBbP+TFWKDu23TaBpW4blDTY8tukGSjTgCVQix5QAhentrI2w8ue0pOKTTeUeplZ+uSVGcoOszb
1KaWFs4K0bk/mopcI/1UI/b+zPSLKqxa7TClY30l3Fi7WrK5qSKVaeUDRJqGuTMei5spTT1wOP74
FibsmcV3fN+2ngp1iI1Cc0zuhZ1FB2zlvhmzNn+Px3z1IiwA9kOvd1ZotqxGKPHQ97Nn177xv0hP
M0UZo07jDMTxH/Y1eO18S/BE6Yx/w8F56vd18ilvpBf6pHARjlpm3ULU8moEjt2SPJblI7U+To7G
zkCF8diPY57vBybls6nNl9OyzYnVUhX8cl2BhnKd3DvXs745mRZLu6hHOexXd93+Jquvn/QVooqD
GCAc6YWvcaZ3byyWR+xhlhT0Bhbcjs2KZ7KF3oqoL3p3K67lBjYlHM2ZCLRxRFRL6KIi8jHxvDEA
C95c2G2vHYyJYGtjsFldEBCmUg/NzDDPK2OeP6pJJydwAU4+9mT06YX+WStkcoASVe5ezBa/WAKP
CBXPPxhjEUhgTsRwTY+Zj+QQIU00S0VCU5wH/Oj4ZJz9r1kXky0ubFw3iPuRa+gpTWiCuiWuiUNJ
ufLy9z/kpxWROYrdzAbRBSjLdPD6xqnS5tRoJwqhqbJ2HG1JZ4Yo89bz2f6aoxeZv9/hEfBto2A6
WhHzvG29sshVVCSQ3XsbESQqOCMqqYuEvbKwCAIo3XHfvMBak61BmaM1rOlsGGVcv3X3f57+UBNA
3sZP5+CGOFYW2DKucIrUfVSKpb0w67I5TXAcIKDdaiwbvuFGt2JgD5VUzT12mbOFowwg6q66dk11
sEZvrfaYyvBvTZjmLqehI171949me2df3zNyYCBogtvirM2m9/WjmVVLwSLWezTrDkoLPyOypDpT
1CzOBu9arcr847b8rYL19e9K0Sw3D9hyiDhL1X9d/9seUCgdv3gS0b26/7M+fXUvn/7zP07uM5W9
XNaf//0/13XXeOewb+Wp6ABPtvP59NSr//wPclGpPW/wc2IbdM4i2xT15/HE1N9BeYRvsRGbmKm2
t/+vVd17h0TK5bWmCg7LGWT30Sr+u1X9+JDLQo7gDZjPFuHBf/HrXs2CXmdpoBzcXTVShwqyOqsP
WeH5p0DsRUyiu19fuuOoPc19oa6dGYHpGx/6NsLLd/aPX0D1guqCv4Utvf4FZt4WddeSWoILlzwn
MuiI2qqMnVm8RQM+nri2kZxt/twOYty/owO93aJdl/rk7CSclkhvVjtKqXO/cT0/31HGgatBhsiG
jzzmRqZeSRF/EGIHU1y/7sgd7MO2Jh0yIDJXF/vNnHACO1C7csjD/jLONSnxL16+XywVx9MA3CBW
CnaSgloJzbHtRrxY2gh/a0FqmGK3dG2/w33rXJZL7CPV7iWFPxv9tx5rJ78fFMzBT08SrheLKV14
mi0/mUB9U8ZtqXf2DjApvdc6zVL2RaK0kKKnZuPv/NnoklPVEQcbpn5LhTPWwZcGflPU18Q7i0/N
qk9LMBIHf1Fh37LRvTrtfZEpbC6YERNqwZQLz1tj7bKgyddiYSGsTII4rXXewFDxSpriUnHG4Zca
6tB5qbjVvVrOh8ye8Sd3xF6IxzzttTbEQ0P+amxM8aeUSNqvPKz8g1ta4rtXtMUISsvw1YnMDaLQ
ndZ3PiSLn32jwG47N8pOS/lJFABo0KwsbX7iDZpzl8DQFlcYspDYFujrEQPl67jHe4GBynguLmIX
G7+4zyVHY8Z0dRUPpfkxQZjch8tWn1yfS5UUQDnWUpqkhFk/lzOrrbLptLnxYG3VTv258Fk/F0FB
iVAQXYWunLB9LpQKY3QvvefyKUyMTahKnCsBYbnCzpZ7ZUm5lZfC2lfPZVj6EpRkx+fyrPlcqpX1
1KaR2iq4VUftnmLAVtilQij3mQcyFHHssk5BGQ/2lbfVg5MmmSg+ynWFa7JVjN0JAzKesMx7kM8l
ZRYuystsn0S0Qs8+6M/lZ0qzlKIdPhTqDGXzpLF3+7g+F60xOmDtNLdadutnIg2SZStxczvH9xVl
7/q5AE7GvRgCKvU09cVWI49VLMNV642TTpswHMScVG5KtSlue8f/2iVj+jR1mYRnoemklbrean1F
HN0emr5UB1do3rksFnc8zzVf3LW09d6brYXWOUMLf1YNPpQZCEDmJbHUHpbi1fBvRhiNuENIASKS
Y07MfVLUGcVu0+13MY0FmDmVLtZwpH58NROE0IZCzhUZltQXs8BGUf+5Kcb0Bnlxqe1A1/nDSYJv
EotjXyY7L/fm/LMcuWmbVpyN+dkwQO8PmrUV1RlSjXi98Ats8hEqI/9D5vo4kVPNl3lY98V6oHyL
fMNcPLuNhrii+LMO2rpGfVo79YmYyuS7wOWKUcQv8TuZxCA5oRqVALRb5w8NnmCJ4WQl8njr+tSh
KR3Nus6RWMThUg2V2hUUZa5yUSnk9jJeP9Ctqu88enUPiapJNCXfO74hlt27Tosck4JhN8mndgD+
+d/sndlW29jarm+lbkAZ6ptTS7INmL4J4UQDkqC+73X1+5mkUgWGhVf22d7/P8Y6WEkFZEtTc37N
+z3vKhmV9qeFpdSFE2O94cLmTi7nWOlCPwnkjPJHnCft2jYk405n3umhUafimeYadAMHiMBDS0T8
pITyVLO5KBHhPI6rjI/paS5vyV4N3IyzZpZXICLwCgF51PcuM3+TsmIvz8CQydNIz7NMeU8UK3Eu
zMGIOk9liuVrkAda6sL4DFmDOSPPLl7O6pncJZgRmbAUey/toZdhUiTJkxfhk0xhCm6luo7lssI4
eaQcKZp+y7daMqVoNWQd4KWwFDbTEYN3a0QUE6OWGoa763KgwsbLasM+iW0NQ+qgb2aFjKt1aC8w
nRqea1WbtC6WpIPtmXY15pt+0KqI4Sq5qF36Tpm8WaqpgZzEu7OQ0dRRC/ygYBQI7yYm3szBnh6Z
WJQs5tstplNlZqxzF9CSBETJ0cPQr5NGG71pGOXoWMd5y3CrMcEldkzt4tEO9fxiYfUinakjVVtp
Tbmcm7NUKG5mD8F3B6Nwfc3r1n/LAJDe1BINF94IbPmY3rBanJdkdaQsmlQKYFZdbmz6MrNmeQ44
RcdD4WHc5IxOWYwtaknjFWh5y+Ox71iZU9qYtz0VhASKRwFwNDDbVDlwqu2H/VBKSHdEAcLUKSTv
wzTskh2oLzLDl5iPvMzaS+DCxnGyZNWVbnGvPj9DP7oaCl+YeDQfQJztRShLOS4MlyaGH2eldDGq
tHFGRvPWg5bptFi6n59fThW/73XsBevGYc9FnYQom1Bl73rYBi/YhDe6Pyxhfynk9/jMG701uXLj
LP3KSAqtcUcmfUY/kWa5uFU7Bkw8uoIdcwNO3WYAn02My7u6pQXWF62xKkOQQa404Gd4qjkh2oM6
k5CpIh+Iu58FJ591oFi0Jz6kVYNhOERjTnRmBxR7v3qqmDa4N/J2n2lJdKQ6MCnlSY+GloNoSR3z
hFhpUo/qJCc3ojHcNqt5USVjXbNb978CwD/KiU5juGFt+dztN1/+f8mHRP/vP9c6jx8Re31/fJMR
iZ/4nRGZX8BLqpQxsKL5u5z5OydC4EMLB88EnCHxInmVEyk2LRtd1AQ04H8QKqkY/M6JrC8UIkR2
RWeQagHk7D/IifC32nsvKPbjlEOWRYolsv692gOD5LhTwiCgTCjXCAVGNX60Y/AKdIB1xtyqsqhE
TcJRrkpFTgXUo6iZvE0lhLVM8NXQ7+Rh0tw8b6sJO2lFZwIoWgJ6I5G1Y0hOyz0UlcniTxr99R6n
d6AUWY9qth8wpHYcxm2g8TLWPrdD+rXqsAn2cS08joIov5qzRBMDrJbJWG1oZ4k7GtkE4Y5uTAYH
ZZo5VGorDv0FO+VgFYeGdpc3jkxVT9O1XcaU832dUY1sq8DkA6pacG5nZYFqPh10Slpm7ySb2miV
i3aUc2cbAVy+YyI6AxHkdAtT+anc52AsRl0iKCJUWhE0nZWhkk4Id5TpZ8hUNPFSnU+3SmLL20lJ
mfyQFyU94o+U+9jola9hWqtPllDnrOjfxY+9ajbjqlbTUHGxtFQZmetVnNuUpZfv5l5iirKN83g7
8lo/WXFdn+jjiAN7bBVS5cpVxsBQpyVZ4vWLLd0oRtBLoOvN9J4kXEdokswK8Vof8XBazU7uK6vl
sJsj8uzVojJhuarBx0MA6JQydNFMSA/OlAyMsceBoa/DZbD9Rmusx1JCxQ07Ke7u1VyLvotOm80E
WoWGdyyVeBXMaqN50eJ0D0zmaRpKBYgvq4oa37IbxjS5Z+jacVtO4cGLlTQhWCs7Y6JHI8UPjS5V
6UrKjZYpTDLOn0PdT7HL/NSE4jUGSta2Rnw/qIGW+WaIOIlBWc1ktFUdmUuFGqgSJzhj4A5B1ETr
oB/0S4zToHJGTO8e67M+dogt8mU6ZE7zLqOnY44h3ospKD1UZ69TkJQt1nTMrq4NNSr8mIdIcKvD
ouGoPnBgvk+2cWJ74a06HGKUI99mulkfZ2FDrLaujPpCspYEndsouaQZkt9GjjiX4mFX8X8vIHGM
vyqhf7TT/4+ofgntw3/e7U8fmy4u4ron/PhXtQmB7J8N35S/UBMQXS1KL2gwhQr67w2fHj3FMaIP
gXJHiinMP3736PUvoj6PmlLwUCm6/rvf61/Y7vlPlNQoh1P0/JP9/sVm8HUY5PCBoPYiA6AApRNL
7K2itpfLpIwKykH1FK0cywq2yVxM/QpKxXKTD5F+xIS/BVhGw5w47MevEEn1n7kZBY+VZMGWYIje
U6vEyXG6UOuviiZtiqYqL5jgl671rrV3C5WLG6acCc2BaGx6FTzklFbFQ9238g2Apv5nWxmXYWjV
2DRr8uBN4FBPkkGNztvcCI4jyYDTUTYYQjDDrp/ZTYnBc+7Q250GW0Gn3Bv3vCTNBUgfIv1laq/D
SoWcCrnDiFZLrHXXiVSotMyq7BntpMM2PisduJhCl+8UMtwfS5KzlY+8qZeoKplW1yqYI+oEGwq+
m8aAcWnY+SrrBgNa39DaR1mpzD6UyOXeNIMYPkBWnpbUIB6CXIzzNuNEFceJrHU/C8hs2rXRUemk
6o+sHMJNnWJj3csXFZiEWxOk7w+N3sUdbTZFBiOmRBtoXe3xorGJwVS1ihUBeX1kosCDmeHM+b09
RBBT56kfV0AbhbL4n5X8QSmNNfYmQqbiTyjCqmV8gn7HvtC8YLhep5pUeIbZOl5MA/ZIniXbe7nK
/24kex1yVSZm++f2vyujX/QImMq/rqDJvN5JXn7qd5PcYLsQtVWiM0DWb3YS6wulTgZcoKL+7p//
3kkIHVGGC7t33CI4hzmS/g0dee8NgQfHCx6tjvUnW4kIat+sF/I2dOR0iFCZIxjZR3sWMSTCjIEZ
vwxMya/gnHl6i5/jSrUwJe5RN8O1kK3jWbWubbm/xoil8CstiegsL1B3dDMWdDJ4Tx0k5AGH9x3Y
yKe5bPrjKAIQRqB5ovTpBCd8cM6hEoE2yebOf3XfP1j2+xVkGki4lbH0qZXryAv3jvCx0pU4UOIc
7VvQuNLcgzoJgHiQP7lSDaW0T5TxQBa3HzYQL7CR02FD4I/IQdnbhUNDwhWD0q0fMAbkaU72rFrF
gyPn46+37Y2y4bWSYf8Z7V9or+PQOxMQ2YCKGsHyQwNSxgWWc/P5DfzoGnwbkmqxukgK3h4pXa+R
S3cE4FJFfaoZW3TNXVMdeEwvicjrk4uvQuzHXBeFd8qLxt5XQXMlw2fJJUBgveMhlT8pc+drEBsb
p2/uAXHcNq3iW2mnrJNFucztQ5PD4qG8+wBI5Yi9FDpZ+6PdZjkoTpXEkuek5Q57u/SUJiOwh6FT
PBpKzoF4712m//KFbV58tmMyyH2vt9hAnruAHEWlXQNrq+OnCKU1o3nYvoAnOy8cGuGNoV+CoHym
d3D9+WOFUPv+C+NNKPo7ePqhKBQR6aveCqZ5kr5QCfNjpzom6jzLpEX1dTN5DvtquUxN4xJ/+mKT
DxW0Eit70rXkWYuzXaV2EPvyqvXSOUZHjYvGWosW/aLX7bM6Ni7hauxsCcPuJH2WOd+L2E69cqa/
MI8ScLQeRzQlJRDInTa6SBXk5TQOfwwZWn78JhH0B9rloqXaqljia0OpH9LAvGlt/bJsjEtb5sq6
hYpDG+lmGMmTReoDtg4WtrgaNVzBaeQfOoD6wsK6GUvYq9WkXOp9+BRQekGNLX+z58SBJ8l/MlLV
uJYDrMNNNWtWWWQ3W7OdVDdKuFTWYnqpzyj/qRstl3pT2l7cCgbgkO/iRL1MWtKnl2+mJvrpPNTz
iS7o70MspX4hjdOxbNXpaZy29ymdQY0GxoS2cMndcRptvDZpZuPYc1ZrOCfAQv+GNX3xtSPj8eau
dcChcOekPKJlkQ5YIlE53ahICFdFncMDtc4Ims6MpCu3KUTO0wyQ5no27BtTJMTs4cupXemDa0VR
5YLvitdFXAweJ8+ZYmABiqc8cRcAndViaZdVmj+ls3anxqrqOVZ7H+RR5uf0klZKXMy34rkGVrGj
kgkmAPvQ894JfHDuittXdotsIZe9odIlX48abaW3i8PUBzf55TZOOpXSxK7xWmEe4tYKNdWXS24C
jk/OulAKZzNHsuOCBDlz4GdtjGaeN/VMPlpF8ZNegBXU0g6zL4aXVqEzqn4rRct6bLVlW5bGZZmZ
BpMYLIVpmYyTkdsQof1cNylXShZnPg1CVCa1pKWeQcaOZwV/DAqOuLrOnu2xulcj6+jls6NTKTZy
YR0V+cLQyLQ8joP6zPjMTT3hNxZB5lwh79FWQx09m3PIYFQ4qm7Yzo5LlD787OOho9kx19t0yC5B
n5Ubu5xUP9b43CmV7LUTtPdLUuBpmZiY7lBogLQDOFRpuU9OFIfAbIp5QzTJqim6+8VgAUhG/CyF
eoE9e3PfTVbqTwwS4/5JJ4woGuYOZFLQezEgWUe5dJRKdZnNIK9Oan46AILCSyNT1kQgyz+iOgOA
j9e9j1LKiYTcq0HSW2aXAn51jyplztNnY+Aly5b8KW7Ms2hUTtUAeKrs3ORIMFe0S9LTmoEvH8Sw
s4nxH131o365BIxt1O1ke8zKnhWFMvpFFlvop5wzZdYus4QXSTXDJ83hxsylwjWC5t5Qyx1lg3tJ
4k7NVvyV2gYK0pEHplCxdmFNSjdJbM6nkRXNKz1lfMUYxCtqLd8HXBrdybZv5GVJvSCXbmSV1S3+
RgupdLbZU4EXIVIj66aNFMkXm2/XWalXt819kquXTVzx0qq8HECSNCAyEY2wJvBp0Uxup46GV5fA
YDWdLWOxmum4igH/T3llA7iDZrhgBEDjRY/OtK5fAlcPeZxWy6MxWj4kNhjJqUz3FSgeAKShyp6M
juaYkUeDmMHCoqGm4dUMZY7ULjpKdUCwTsUb3ybNfWNFTwx/3Td5c49Kk3uv42dvmYDtIot1Ykd8
7tKOnjOofOuX91SqrJs8k5cNfRjmZ+aekZCyKbeVPfBWhAb3bWCR2IN0M80piwujJwfI4trGSfxq
YHT6brCCGZBBkMybzAl+ypStAENqki/p/FQgq5dZmmsrjszgkbo/mZkI+wJHbI31pOw0aD0QXnND
2WjtWKN3tsZzpeNZUrCfsDllE6Rxlvp0xbUjkamsRvgQPnTNdl7xUHBchX/p4X/9OE9hdKHZueom
7N9bvC0xqDLKe5Psj9cGKdZOD9pqrYSLegVmi1GmQZqbk8Ga2Wm1VMpXOOnJ4BEig59Uemmb63xk
BdznJpThxDfzwE6fa5cNgCzyz35wGevB6DaIk/Zrk0XReSoVmW80xqPjKKmnKzD08FeClhlp8j1Z
pnHSTnW1Dmq5+oZ587Sxi2A+lTK6GJ6cRE9tKKVX2Gw9KjUWLwwliueXyBmIimqRfHVUVH8Yax0i
XVriRaENbhrysgygbVcFSjJ/mtXWo+dvr616kO/JxZ8wHNlVYnOCMDwdaxzYKM3oKg3N/cuxSNx6
OY8N2i4aVW4ri3MxDZqTXAQbuW2caQvrsLB4DSo2DI0aoQeAvTnRlU74jo/ntEvjh7JgB3/ZI9LY
PJPbqriWiuQpzKrguAppWHZCCsIWL86U7CYbSrqiILHRhNs3E6OfLg3l575SL4Atnjal9R0U1rfC
Sk/SmYbishAlAOwltihysupBxlMk5oVT2eLWfUzyXcqZCRUdvixtw/lkquV0N08WiUpgw4PDeWDF
S3ekpsN1AqFureJy63WTMV2oI2cIcObpuMDhxSWivLcL8TUpmXJR3scsxfqwj52buYqe4pD7lzbx
c0XB1FVq8dKKAOMlXCiU5n420yeUtxVnVouIkK7egUhRZChvA1OU+xSNaAuRFWLcsxen5aR6BcRJ
P7PZq0xLuhm5Eptm8jzGjcrkm0U1VYYf/HmE+DLh++bCeE5aOtMmMoJs0sC9AJHSe9sDopfgKg3n
8Ga9rouONX24DFKsUyulyASSXwbznXnEI6dmJ90pVn2f6BEo64KSss55vugaIVsKRrOp/aKv11AD
r0OKxpB7VcXFh/Uo6OTvqKKxqAikr2S710bVoIyxq3U9GVSLwlul7X8karZVQgthBMt6yILnqmFQ
ElD8sRnWhGnZMJ0ZErZb+cy7XARs3LRfjmDoOe5IVX0l1pyRoGkp2HUSDTR0DpR73XYpUAE0Oqsm
5txEfE7UiOLQjcd2wR1ozlfgoSdXqhbN7yX1gKPLuwT1RbZLMZEcm5G0fU4+ND1kTSDQPVMlCBmy
nCBNMY8WK3xOKnZPDtbnzx+sGBZ6u6K4pKUw/kYBgiW1LxhWe63o6iCTvELcKR6OfoQ333KpRU7o
t+3yrbfBSiecKnmmb4bAPhPhJHQJG3jGoLpdRwKgoGV2RcyEWxUnHk+5IRiYtRTMJEdpzh4yFPbR
HA9em1jNUalmz3XV3GsVkQ7Qu0sjAaNrs887LROTcSycvTn2gdFl/tDpl6pO6CjCTWkhcsgJwluZ
tzNWOSRQkczwg+WOqI2k5SWmGxoGqxdhOdnyikicT2naSFtl5GnTfT+rFv4lidT9lCjtTemomDy1
o5CEh2KqN+AY/3UyknOFIwfDOMuSP03RnPIRG8Q7Y8XGmnMWI51nGhrIvQjs0KjypRmnTdGpKpda
XN+n5tL5BM/BcZgYyy8Mzh+V2G7KnP992pL97xq3m5+lEH62+79KfJp/5K7IMP/+dKLQ9eYPhDyw
xC8pd81XP9s+6353K8W//G//49+1dvZTFKjfy77oxG/bH0qBQ/Bqnb8ruV0/xkX3167/Hr/p1r78
1O+SG8V7LN0oBSFSfZlMeV28l2mlM7KCRoL4UJS7fpfc9C/kx8gKZFOXqdSLAY7fJTfti4XwAB8p
uvaqaNj/ScntZfDk9YbLkuN3iCk/hv3oGVNifJ2RNzO2NVWAEiGetTUz1rHjt5NEslNGxw5b4XdI
q/U1OrpulykNdL9Za7NNOpcnlHOLn1lswJCxOmu+LBZGyVdGri+PHZ4huw67r91iyglKKeyeOyRR
UX+uTs1Oyx39IpVU55ER8PgihDhzJcWxgmGHEdWn7RwxKW8Tna5azWQAHfqmDIZyAOrZGfVwh+EX
ZQK5JzbE+WA7daH38hT/aLn/T2hN0Tv6bHnf9E3a/vVY/PjLRZBQtn/hYcCf2jflZfErfisTlC9A
P1mxoqZGT1LID34rE9QvLDGTYrRAE1HuYp39VmszMcpENG0shhQBGxj81N9rXaW9RRyAHSLDytCX
1D+awdo/gtDU4hZFy55fhX/3vknpLM0SziJkOuqYdndzzrQ8XjClZ2YC4tHFz0OTVHeaUvKy/1OG
/6AcvF+afbkub7msM4dJsY/v9/oVW2arGCFPh2vunOoNrdZcJcTpbiwX/XCgDLxfORXXMrDrxl5H
3GxD3INXBTZuZT8Mwwwfwg5TKrNk862pHppnF5/49aYhrkIfjwOaUx0y9l7juG11KzcVroKmJPe7
Nh/XVqCkW5Kw4niMpnwnlYGv6pumHfOjz+/mfuzChREsGVDWWUkW3eu339AY+3CxM649wYX3rUjf
Ieg7LWX4HGoTK35T0Wz7/JIfPEA2WwZCmKRlbxet2dc3VTMCCl0y0I0xwJYjKGQo83ayuEZtRAd8
nj+4s4DGsAFn5EHI2PZK0o4TwQmXJFLctoovVNgjnrMU8VFgkKigA3swUvnEXoZsm3XIHz7/nns0
KoNjyhJaNvEtdaa+9y1YTalNubZBRjMAVYsqa9kgx9FW9HDtbT4qjaepiyUsYfp1nCwkBN0geYo9
MkOERgTEghvJsXHgnnx0+ykXI85gXasQDN7efoYNo5ZqHtU9PXPWeMRnLtohcFwxkf2f3wE6WaI9
pqNeYtN5ey2lTsY4w+5iPYSQzsohMJ6i0s4eaCYbt2S8g+eYo1vJSXHUpzsJZoar9UHix/VUrxl2
poaNS+0hX9gXO+q9Fw7DVgzRRcveIB54+7HoHFVh14phw0nrMafIrHw1ybNdenHlKCWnZWbfEJ8q
Z+DntHBVjTB4c5Q4Z06pjcejOkpfe3Pip2Yli7wWvocbFkXFLBaOL3OhWcgSoca3ja3v4lB6ylMk
Pvj4kcJIU5xtE3M0rqlWO8qBDWsPsCfWnA31nnVHFIRKQRwnr1+u1CojsBU83YYQfm0MS39iOUlO
XlzKAEQCDDeeMeIxcU6F0OJpOpRSF5cydQU7pmIkgWAZuybJ6NxqqJyviMbM2avDMIp8Bee1A02j
l0HBt4+Cw4tYjveTPZZQ7O3nnWqoQuVkBBQdg9LrmgQlelkU6YqSRX6SQAi6arNIKdl8i/50YWbt
IlH7cVglcyDBQ6xhQ1u61gnrVkBTqzHFRR75OH/RqVgZuJMqDTKYlPC6KpfxIq7l6LIh28CQopyw
oohS44KkMbuKMwOdd7EOY9nukDh3+gaNsnpM18u4is3AnlylnahbKJBnYF0vtymavdsEMeD3Tu/6
tdI3hyRF788fpIcyB7WFikns0m/vDoT0wQjx8UHTEA+3WTXLm8LGhffz1/Tjq0BmxGubJtL+KVct
URJAJQ98J7Qpganzz7Iy7QO74ftwQago+S5iaBGCidiWXh2lEJzipTbGwFdGs6NYvlj3DcR+KIAF
0fJAUaCvxsadm0I9cMR9cGUaQgQDTHBzBth7vdyk7Zw5VlvHHwwtEVYGKWYuKTq7pmV2wboFoBPd
QQu1DnzjF0bk27Ut9hiWNxEEvqj7ys0mMmMpSjTH10pZw0NnsoM7bWjaR7VNcKRxGkPycpwRAEON
AjFLb2pbUoI23D5RK5whbKvaRak8/0jaYFeP1CdVRqphSBZZcxOoiXQyRJZ2s0hhla/MooiupLTI
vyPg1FHkO8nF1KfB5vPF8v5I/bVxMv6vaGJxvn2OU6XVMw4bjh9VzrDWR9u5pvN4xUQeG7w19WtU
3mcUKaMNfjTp/9Ut5YVDLA5UBGXA26unaEolHT24X6ZVv+kaPXIDqWhcBJfWJknr4TyT8nJVzXTe
pKTkhFWMdL1ksnYBi2n2awyJUysogd8HiydQpHh1Wwzrl5ifOlS1Ye3jIVTJ1c8Q1NKqz5tHsDvB
Gf4sh7AC7xrmYsQQ7q8Y4UUtCNL07ZcJp0kZosGyfByHrKuF7WQV6E58EuWd0tGOpDJIEcg5irtA
9zKjdo6mvCkvgqYN7z5/qB9+FPxPVfJgcmt9v0I5Fcip4rTkHWnShgO5bx6HHos6U+vbI3tRpHML
r7BVrYfkkm0zYNVn7RSt6a4OfBCxo+29MyIE1hkbFL6k+8vL4WnSPYv4IHWzK3r1CJ6UfARqJ94R
oXUYI5lgsDScYlpJ3zJ24myUpMy8KlaNA4vtg5WuscJZbCY+mFT33j6eSFNpPBHY+XVbardhlNqn
Jm/qSasUNZPXoQWUQXl0KK6c0O6tD1BFP9iUNZ4IuyU5HCKevRilrAPcL2quPjlBcBq0jr3Wcr35
FS/8UWr+35WZ/t+dlwZB9GoRvqs6URPu4jb66w6HjLj4MCkXv+B3AUr/Ar5JVJGYjbGUF/rJb/Uo
ElEVqTFFWSJLyvU8st8FKPsLIQ7hpgYVDX2pGAr5XYBiyECGu4zFF9GPzgn1JwUosf+9fn2QpFAx
4B0gqrVlmCVv1+y8NE01MVZITNogeQCI4hZ45g30DbP5+dVt+i8ScXEtKt7AXNCjcxbsJVdym2Fd
1yaEuoXR0zANE9+kVeY7UXtge3rJSfa/FswjEd3qoq6xFwcxVguPM+ZrLWPkFppzMth3RT6NnjLr
6TpvGMCdhuHITAPJCxAAzNZEOVi+oP2ODZX2PIRXjD0kACKQNiCobwNiOE1LVUhqGkjtQ3Pk+1m1
uDVMPIvDn9rBu0ktRuVyYxwVx+tnStRLW5PXjExsWiP5XqUEsydR8TkQS79Eg2/uEokWK0wnUiQD
QBT09uFnVA+zfs4dr0oARdp1eRnWw3OGQfElw/KYG0ViRmAsT6OYJvikKb4+m87pQMmRYVA64lUC
w9y+jFDs4/WkuVqLvVxYn1bD3SSl4zpWlBm5DmZRMwxsipPM9lH+f5gNk5ZbVV6PjXk5De3kdzo9
9BlFkdubduQbVrxJDWAgQU5bT6lwE24acCd5WAkuY/YVczJXm4b4gBnwno0L/F1RCsNJgiUq5NxC
0P066kTwG45x2kHGs/vJayxshrQ5/cGkfbyKOZu9vg3v845JZYUQSw6c46zpIhi2oXkgbtqDb//9
UXhPNIe0jLbVXmY2l6mlI8RyoGjFTE2IaG7Gqp7GOOOCS51wtmWEVTHGoZHC0GfbdRhZMvFm1F/H
wWwOnC/vdgpxZ/79ONZeFcbBQtVKh9LxHDHbAXM19AaNFonW3zXj8qeJjHgOrEsNfpLMfJssTrtX
0X88hbmuDY7tYTCPkfvYDX5Y4az1+Y70Qb8T5AgaaQ2aDkNT+9FDrldzpoDH9KQMLM0wdQ8a/XTX
ivvTXAIrFwrK/GRrx1VEOBcoxvFsMTC4rEwMQ7f4S8qMvVjtxpzyq0pTC0Zyh21RWD9A89K3d077
TAlOl1EOsUbt10GhDn5VxhtJl0wSi1ZaOQMN+Hhw68i5bQzlvA9a/YTOZO3h4V6t6jBC3hBXpc/o
KhzQvEND49nw1o7qMM89ZCqNl0sWaV6U+/rUNq6VBY+SnPxIi/FbGMr1zkZgIDnhAoJGBq2GX/0q
jW+HuFxWtlkDQSppenKdyE+xIXedoTiUtX+4lumiIkJXKKpxu98+zmjK6tFMM8ezsgyM/eTiN8aU
bmGU286QbqIhKk8UOTJpgUTSCtUACt+JENZ2B37sVwzzHyW0+/mdWFtseNBAyQcwbdo78yynYgQ3
CGzPArCwQppirnIZ40z5uzOuKnQCCM86+UBw+OFFCc+AhDARwgDg2zsgLyPYLQbiYRZeDF3nrENz
6FZ6U58ucUNNjwkqVtu3z9f3h9uZSRmaF4gxlXcA/2KkkjLUCce70R+11OR9aInpBkbFqhwkx5Xa
/sEqFwlRpPUwY5V6kg/Glm5qdODrv7BY9s4ayNiQ3mSNUJ284e33DzpjKas+ROfbjLo75/LgBtii
ol9CASnX6BQXBxv4Opya46BJJoRZne2rlnRWEZUc2yaiyZ40DG3L9vOb9KIz3v9orEtBpYGxArPm
7UdLGcNiWI+9xsm/aVadnWfz2Zwy0zeaa1qBCi+PXG1KXTsC77KYSHr0Hi3DYMS9n+SGgDxxRiky
3C0Vp/iycr61uWYAPsD8OtGuYrVpET0kzgaYIb8N40nXKkxXw1AdxtlpbY+2jw762xTPXug0MM7S
R1OGVCzNrA70PemYbNGGBhAfwsLtyzhZdVKNq6sZPaIckFfRMq/bUll2VnheWwXKhZwRuiJsTyS5
7r0xB9+ZcaPDEPNNE6s6D8kZSIA6o5OnHygYf3RSWEBqxK5KmOfsZfz0EKuiDyzbGxNn8LReorEI
/66LbxGYNr+28P9NSF5No1F0f7Wk3yUkt9ef5iL87L+5CGwtKkvwFtmLCfz+aRCaBswmQ4fmxDg9
zgSiNvVvLsIUBY1yutQ2E8qiJPs7F7G+QBVlvOhXuGQQZ/8WA/ydD3yGc9rPYEUQjOqIURfhggJC
4O17SISrjiGcGOT4w1qN581sBwcOfLH03rzqe5fYS9HZKhUHJW7gTUCv1QquToW+anCuX93/DzKd
d2/Ay2UY/qOOh7xA3dvsO+hJYSfLmLNn47rU811Zzl5qOHfsYUefX+plsmT/K8GZUxg6EWXxfbqs
YwCgkpdZuMgOJ5HSIYUWAkeA4gEy6iJ1Y204KXE/0KP0OM7ns27Wt3OobcXddcZ5g9Pqga//7qzj
6wM0lhUySrYfR3v7IBVQ/1m5TMAyIomwKNvihQ18uj8JxYPFyiHMprPPb8OhS+7t4boazrQtKeLh
ffq1mLks0P2p6HE6wZUeoJMxOQdyhY+W6+tvKdbaqxC1s9FPNzXfsmKEPQExEunpgaPpXZntJT2n
mS/wZrYGI+LtNRJrphMYdjzcoLxY5OIBx4stXi7HtABOzVw/Hcz+pO0SiP/lhazrh64v8uT9xUUN
XjS+OJW0/Vey0Y1eRVIVeObwUOnN+dLl3txm27QQrrXxMVSM48RwrkYnw+bUvo3a7sBh8lLUfPcR
qGehuRGNn32xHG7ydog/OoMROQ3vJfmmNvmuovwPNvYWPadXxuFK7kdfC7F8UBCh22p8bDOr1ivI
txFVh0xuJ7x4LIVd5vQnKaLsQU63QzUypVlefL4SRSDz/vPyzER4yWu598jqpipMPSp5ZLN52rWc
uxLDWipu16NzDWj1hOLIaSG3T59f9qOdjRRG0OXJFwGKvF0peWDxwo0Fq7EYn5wmv6jKwW/M6Orz
y7wEQ/tfjwojCSnjbhwLe5u0FtpK0HQUcVLmflNM6HUbGTEyyaor13ICXmbQj2n/reVU2okthtlk
H9ncjpmT3Vhkl1WxbKjRrqR48SYrvDTT0c8Z4+0kGKQaox/yjHA6QRBfZlunqs9R4XpAtrA4ycGd
ascyhiRcfDYOGSJCAf3g2ZGeUFYT85Q0gN7exCWy7VTqLMcrFOcmsvILdRpOQsM5NdvAy7DXpXed
rlRtWC9xdzSZVbjq0kdKAj6cqmNhAi2V8bdpAixGD66iJzpO5zXLj7krFwvmtR4YQGFnkENAaawm
3xbWsM4ajR3S3C5LcjU3rMumXEHjYPINKL8yb5i+3E4kjhPz22EbbvA+XiE69sWdlFE2Byo7K4Y3
Sjs+WS0mB7WxbbijIX8fOeOZUdfnQf5QW9NZpLVHCfoQGOjrfoqu5pGhDzJCLxCWwukAQz3Md441
+EFruE6dfEOuCRXUWOl5ecFbvuvn0LUYuQqnzOvM7Fs9dye5Zf/Afhqow7SpYxh2UXK8TOoxcyer
AEaXrKlboVkw5OZR1ePjOCkuhjjMXSlqzimJndrhvBnMaGOMeKqgb7PC4Hpx6kepIuKumulMHXlt
dfsuV+Ir5NvncZ3hVr2kN8NcgUIusovE0bdAn3wpjPw+7M5tW0IiEP+wkSxzGG3KMPazaoC1oX6N
E56oad8l4lwwaKzNjt9ZrtlT8NsY2mna2KuBzUNsJKX5HHFvxb4r7nU1V2ut8PX6gboqEtaCv9KM
H1OobwvRWubY21pmdaUk+a4JMi9frGtpHE+yWFo3hbQTv6ukuhou7bmTRsdWFPhtl+2mITzOR3wb
LWPeQAq5gUnqD2F0LFDRYtQll5bbQDNOTYOFJy1H9HdPu7AHnIH835k2hers/g97Z7YbR5Kl6VeZ
y54LT/i+XHbsDAYlkRS13Ti0+r7v/kbzHPNi8xkzVYpweoVDWWhgGl1AFbqqVUoLMzc7duycfwlR
KC4k515EHSmQ956i3eE6vYdsgxaWcfAikNSN/9CllOno96Vr6l1fhkTahXYr/r1CU5Brs2puwth5
pNHxRC9929cljBVUT1adkpzCQt7nCAonFudWqW4qtOFkV1/H0IClutulUXg0DW/bWe0tVtnUyYZN
7tY3cWtAJUWwrWZhAWkHXvPg6iFlx/I13fZtpg8bbYiFo/wm7fg7HpvQ6jAId5SvVZpEEADQ+FTL
m6bSj+JT+zH/HbBBZEvvpLa+6fRuC7PiIHvtOi6E3ZOEx32/o+dprypwzmnb3NSd90ByfIyGEWiP
+7wHgDoeB937MaAzV6hQ2/xxY6neowmGQY+5XbhYTfWtrTQQ88KjAaPJY1lL8WnEK6oMPlYgNfSk
g1ChH9okORiK+5So/UJNcC7IA9ajbCFDFKf5PolPZWHGNjCFjWaXry20d7y03zeGunDtq+KymAZ5
HsPY6ZLBArOYpDahq8d5gVMY9Jboh88pLk0PgHz2JjaGTaXox2BIDk0KQnTImm0hpW9wfPog7lTZ
cN/7aMKsKipiSMu9t3i+IpS5Dvthc/0qellUIs0EIwSyF8UjGuaTNBOlHD9NXJvinTIYVMnleDU4
49fO0A+hqh17/q/kKEcoPl9G1A6h++ytEKSIly1VK1/WWcRPcSzRx+HWACZ1+WFUI+5iLabfMHT+
Q1Dbb/V0/NJEw76mRmdavH61+jbtis+BVa8Li2ABW/L6cszujbOfMFmNvk2kpKKKvDG0/pVVeFCL
MrScK+vt9XHmNoclKzrYD+gE7JHJJmzjIpDUWhO9lfhjLut38FOgWBmHenSez0jaulvLGiiVh+tC
8z8M5WvdkXYaUchxyxtJbnel45yyMjgmDcfWbxZK1XNpM/c3vRS6Gg7/YbIWpjcA0SpFOyVDJWho
t35J4AHWF0Z4fcTtTjD7Gsl5kjxKUAnX2/U1mnn/CTMDAzAovRWK2JfbQQotzS962QGt8amv/K3t
ql8D8qA4XXr+zbx76AICz8NkgLRsWliVcoT8ohgPLzW8SRpta4bqJqTKmKvDXst1IvKCIy/N9ZfB
QSDg6Vvy7oe1P1nc2ERbpQ4YEobxNuLiaAyaRyWYVxLdUlH9lVUAYeQPxatTUBsbjOJXbhcdxI5A
a3OtFxTStW476C1K7+rBGOKDacYnRN+PmKDdVLX3gcIXlDZ53yTttujabWgmm56/k/Tt1iILKj3v
zjaTUxJI7yiePfaRvw2L6rUyhKiUOqcg4vLzjWNdtmskxFBYD45VAoqxDO+TsFtZFDoLM6TqmX6C
RvZOjotTyY8Wf7/u0c+lHl7n2gHc39HODPzLmi0WWkep9z+IbKxhPNhSt0bhb/O4vmlT764PQ+wE
69f64G5bssBh1I8KHEybZ7Y4JeiScR+Wr2UiphPrB5EsdV2zbiLvg6dLlDgF4TQ8gh340drRQeOt
rDf9Q+GMb5oUI7wIz0UzJ0UMqhuFPFhkWhaXbd223G7xwfWlrS9LD3bk7Q3F23PbIZbVf9XV+nb0
+lcifg+lfnTVT0HhPox5vCXjva0c/OhcxN5EKuK29kkLvZu4vzP99JPSeHsXgn6Rue/kihTctE+U
IdZDC/yN7+CO9brK2QVOcO+RfRZkvVYGqah2ToOFt03pHztUlMUatnXxWk68B4cOgKI6e/H3gpHE
kBtV7o0DqnN3ksO/O+mxK4IfPeuXhc1tYr8t24GXnrHWnWZXyzC1uPDViFaMG91H4DnAqTyMlrMt
a/KnON508rAXiYweOu9snWKo6Wp3ldRD/bGeXN4jrlO/ttLhVRu0t3rEhR/yTdlrntNihZCcDBNu
WfJ6tMKHsCTprj6Bk1wDqnojaka2S1pldHsl145d0t7kAzw5bqFaR2MpiO7HIVh7WXeb8jjNjOg+
5cEaOpBZpZJl4y/7WEwcx9x/FLUQsUfMHiIqYartCE/sQXHFIpZwM1jQHCuM2eWE/dptHb2+MYmu
tcv+hPGhluO+9I21+Dal1KB0bML7lx6tjAWSeHYCH8W376CUZHLdW4700/Vg9/LyE+gB0aYEC0iv
7kVnUJHDhrnTGfSkR/EeUPXmdiSrFNsgDfVDEHmPFmDmQB/2lUsaqDkLz9IXAZefQNESlBc2S0Kr
/jLgZnIhl7LW0+dAGaVNa+haOv6T8WFI6vX16fLSnQZAUYwB/KjKYAMFCuNyMBQLpBSbRHujG+FR
QmCATl6Np17lP1jyuNFG0niEe++RvNoWxOGwUN4Vfv8J/8qHfCgQ5tLUo5tLp9bvdjxkgPh2X0w9
WNu9Z671jCcnsUEJuZqGlkwdxd1TGAXHdsRdtLZFmiMWl0caHaV9ExgHZeBRQJPYVrt9ZzZrUewa
UZtFQLTfmzmk/w49fCxpDq7b3IIDPmaWdocuxdHQqB9ZwQPvj4eKowOa7ZVjsqMAxCHj060Qzyb5
H/S7LPbSTeCbKxSBxnXje+9De/RXpjm+SpUBCQ7xAo2JUZpaw7xPiYJjctJL866r/Q+pFtxLUfam
LpN0ZffutjR4VOTEyyaxiLHsVToig+o+lIr7KEO7TjtpSxx+nn2NS2OcSo8Sly3Czf5Do3rqapDj
g67XX6TS/z70JoIGtnYw0/yNbTY3LcdXohQB5/ohCiPaR637mJnGWtH4Al4hnZLIe19rvAh5OaZt
iu1r0W6JBEcvSPYwho8ucs61waMOosHR57GmpryBs3YHSqJfV573UNQyVOWdFnHX1fYJStUjCpRH
Smb3ilvv5DE+FbKGs458Z/OejiVnK85FBdxaS3VUJYcN2+w48NjXTI4o74zGaHd17h/zsNtFpfcg
wixiJ09Kh3pB3azbkhaTnkub53+4Ex7oD0UYiAVrCzSzUcSHWuVSHIWcCX/QVNEaLtejmgNOdFEr
prz/zTKhbDW2caP4dKBrv9AOtP7tFUoltGp+NLGVrypQvivdRdpJihAZ6V9p9rAxagNGZvo5iuzH
oGyQihdIkehg1dlJPLxDgvLIQyqX6y9+GdtImOCAE0njcKTRfo/gwjtkFR8q1X4oCM5bp0kIWHby
xqvcJ/HE9sM4WveQm6USfDQRTe3pnJsRHG9va8bclBlg1w5v4Zy3dSZtgaDfyLyTkXf5ZEKeE/l2
rDgB4nfViFSHe5sp2pGS/zG2zLeYoGJxOvavIgtht8yyaNgXaLGhpfnRSVs0bdAfb2iR3Iqbvky9
hdx5JnKA2yRnptNK9jSt1deUt7BTx3bSdjqyIxaTixfI5G2lp6eI6sT1UPVyOCFFRc4PYBQ84hRB
IgcmSqHIboBuaG5FfuLzarbT9LPY6XnfLQw3cxHg3wIuTTA3wKc9oy3OKuIDWDfAZp21yQj6MQ/s
MkCPLxpluOH1GpXQT/LgP3Z2dAr85BBUzbp3/vKQ+i/oB/4rhFrxc/5/48qKyvg/eHEvmoToJnwO
yu8X3EHxN362Bu0/UJGDCILoF/9BE9/2J0zR/uO5xYc4HD7Ml6rG6h/8L9nKvwiC/2gN4miu8jhk
pwtWE3/5d1qDL3iyUBM1gTSGFMWD7sXWygY1hG+TKJscrPN730TKt6+Bu2D2VQI+ino8HhxjXDtl
XLyDOyI/lrru3lSBad8aDq1yyO4f3E5HYqWI7GYtA9+CcikruJ/6YDO2Xawkq87Q/F3VSh1a92Oz
HVO5JnWOzKem8dBM7hDZ+RjFqX0HOsn8LgVeGCMebxc3fa+GgBMim9tuMM3dYKOlPDSJv2NhkBTr
ss79aFXK+Hj2DWcajdPnn1gWqkHQkRWOHGjQy1SkjL0RlWBV2VRt4VLb1LJNnLb51qi0YtNjSnNT
wXLfJpKR7J9H/i84Z/+NgcDibfvPj9QaUPvXz9nlkeJv/DpSsKqELivSjQBfRPj9eaScP+CHgi4U
OeRf8N6f3XaOlNifNOJVuqfEy1/d9mdvVxkFN+HMw7H6LTruM5vwvMgHKpaePkbiYJJQ/ZiySAeM
KtDRwmoLzQjp21i0/quo7Or8ts1LGZUDPNlxTU93ea6b63SUP462Gt4C1rQA/Y2FO+LKXWwgwSmA
EKtWuw8kE1NuBQblSsf8wF/reVU+ekpb7jBEdFDkCTProPgODURMFkDZYgdyM1IuMraZnfFqSYJt
G0LKuav94DZCCwjVrmD8aOsFopKG01XWVq54qtk+GUumAM6M9Y77u2sbrJBCyj4+71JKEX3tNgui
HdMnhjhqvHFYDOE3xZpdHrURKKiLQQgKabFx44/aLVhpLHSwG3CS5N+olhlxB4ut/c9P1+PnL58v
jxb/859HS/tDEGHodILd/As5//No8UcCTA/q4lmr+RzIAloFd2HQL3CztT/xzmdAFgUkqMDICTLk
7wmpCpWKy/o5BsxoRqPtDD8O/YlJHxH3RdMaXVvFZdCR9kNkHbQidVZ20/1QxxEJkre0DiuwYd3X
ylNusM/Fa2rMkalJ7E02lieCuHoHdpuamqbfGfXH3w/e/yMEFoRh3ZUtJuRDtk1VYzXeVJebjb/4
c7OpSPMadBmgnyPFpIvc5Ndmk5EJQdYNuNszu+MXasrC8MEQ6bApNhY51a84bv2B0i97DQ/FZ7+H
32JwvCAni5waYBZdGtzh2NrcQOc4FOqfQxSmCqlR4VrrwUJ7rv/s9V59SB1EzCoDkD7V1jJ4DwJQ
PELNR9UQhjVQG0KawdS09A9IioU7d7QQ9PKSfRlXb5ROXtVNJm1sK3tEqF/ea2F3j8nLug7DYf3v
DTknaIM2xNUN+Sxos/oMZeD//p/4ezKc78nnv/trT9L+Ezo0dJvg4Amu2c89qaJ4A+6SvPJ5t4oj
8DO3QGRaaAsICVhBNxKx8VcARK4eTjVpB3I4ALd+K13nHzQJgM/eQ0RBfgTshUmJzK29srcjiJHq
aMCZCQd8hmsp2LThE5FwL3vqvqit707ovjWDJF7RUICBjhyT1WBMXKvBW/dkl7az0wcHlTvV2qSO
dpMOoYL9d/2uho+/jpLsjrt4ZUkodeGgk67b1m024Qi+vVSkdm/1VrFKw77cgjP/OMiFsS9Rr8YY
6y/ro99Khv8nxFNRtSAvuhJRnzfwn54K/+s/duXn9Ov3/32+if/6J/zaxmSxomyM4QL7Twgr/NzG
2h/IDoiMCxQV5DmVHf5zG/NWFV46z+42BNJzQKr9B7e7sLtHHwWyMTpovwFIfbmLxfWtmkBQ4CiR
jF9G1qiPqrrnAtgMo6IesiLR1742ytTugn51tkwzD7mXXVXT4BxDwCOCC1m4ScqgGXgK9qGjbcJq
7A647iVlhdxm5OtrLevXXmcNq7T1wnVpIuif19Sc+3hno1+3ohWp7+sfgezRg41GZ2PrOEHLgb/R
y/RkRbKxu/5jXzwd0AIS1XaK7oiEC0mWy4VR7doi4de0TZVZ77xojGDT2fHJtv27DA5Fn6OgUOT2
EyaYSAkWB1ke0n3YI8qZVDbWCBLKlnkTKatCs79EQfHWolK0ztGbTKxCuKs12ka1w4LDLOHuFmm7
nn7PXktUJASDN3GTJFsM8uxN+EqtK1zLoYV5dlmsO5QR0VTNgp2ihkdbDm9LM9xoQfAtcQFr8eMQ
bSzco+FmxvZ5Uf4dAyY2CKIy9M8DwH+STQmG+0XqLv7KnyceXt0fcGDRyReEtvMyE4RpLidxrkF6
ilIG2f5f513i76BmBcZcaPNA1xKQg7/uLUlHjw2KJ/9/ogeAROLEb5x4nuRn95aA/mGkZIM+17EN
gHs72dg4cfOiQ1X4FNnKKpC3wFsRiRyB/bwqi1tJ/z2gwJ/jwYuCDkPnjARzck/muh4aEjYmJwAX
mzD+pCZfS6xFfURaz77CTHy5DGV/DSRAqQCyFVLFSShDmjHoh9ZTTymuJwUK0JzVdZRvfnsUiuNC
sRTkhaglXsaFuAVCnCWZfvIwXXxbDy5y1DIqolFcaYfrQ7Edpl+Koah7gXil9zfFoVrwgFIvLnVk
LpA9sqwYNCnq1Qt28WJZftVInpcNGwyydEXDFvi5GHOeW7eZmgO90PQT2J1gg7zK28br/O2Y2zmq
75W+8JVEAvZiPDowIJ3hfOpkcJcL2NqeVIAG109olSGZKyGr/5RhyBWueiiRqFBC541XgVG2+Mh2
rXyMIq/83JRJHxGLncrYImPpditk/st43dI4+tyEXe7tFKMWKruYIb7N+nqEFCCHP/yi7IINVqDt
RyxZ1eZNO3TOIcyjyMAMlT9cmN4El/PncpIYClq2RRo6dcloqk7WvbHRT1og071Wild6FHgbXxLo
ytFa9670OtGbT+AFx2NcSUj8l7a2gNsXKfd0kcmYCUC8wFBqeP4IZ20KTM4Ks8bI9oREh0KHSV7p
Tn0X2pg5V0O4gzG1NbhgU0e+ATcU/o1FoDjAESHPFt7qIgadDa9nluzW2micdBjQa83L0W5UHqqy
Grd6Df4iCPUNVcMCSEN4E0ml9tqwenOhmjXzKSg8kngROgVgfKr7VFPLI+lujBPaqsUHs0ndA9nU
x7YNowM0LbA5sRzdYZLc7KWizreKGyiHqo+lm988x1wCxHzBCUVNhLrm5WrkmlNpnZ1Jt2Y0mPvB
sfrHEdWfhcD08pszDOkgoQmMAKS0ySOZ/lilVWoj3ZbexnLHY2/l3xwakys0mPF88OHSKXbIdgvu
vMffnyFvN24Vwgjp7uR795kSdaU3Sre2ciwVipXmAiRLBIWLIIWXkGgDGDRo6M9M1cmy2FIap3Kc
27rVlLUSGI+6VO7QiQ5537vRAY9F/89k559SaF/ExcmQk69W2WWZVJHl3Fqv4+Kjoj7Z0VOlPV1f
uBfBcDLI5Jt1ke8BfzCdW0/+1GE3rNx08f31IWbmQR6CzjccFxZvCuWgSojkHnpzJ0ka16Fnrx2I
Gr133wLxvz7Si/uK+tD5SJP8vqso0aij759gpeywIQO30b+/PsTMPhBJFdVLUhjYC2KyZ4GlQNm/
T4rQP3V54+/bsbgBBlZtU8+8jdx8uKt8lLuvDzk3K65hYDCiBgZe+HLINh6aushrhvTKfTF0H0vT
evOvDTHZalTzhyIrGKKkur/SLNzgc2MpD3uR9/F10AcWdC6BabQngyBs3ZS52/gnVb13vfZoU7Xl
ogUeskudW7t4rG1tISTNbT3Qk2S61A9fNucblB3xpGNIT72jHiJ2ndTdB6Bo/sb6/RpnusUVZL2A
Onb+yYzKvd4pLS/HZOn5ymN8GoJEzkfsIX0XYOzLfYAOcBkYLYMor80UKP+qGeLXlH322O1JuJpe
n9Ls1zobbbLRkyiyxiAb/FNCrVJtkqNSyt8STEEy3s8uNaKyQlG9sxaC3vOdOAm0F7OcZGfKYLZS
5DJu6T/IRb2vnAa6AlCdla+qH9oCKoJnwAQHC4Y7exLd+vF3zz8klbsOpE9deZcEX7tWR/qmvvOQ
JOwyUK3I0TjRvtKMfZ/Vm9QGRYXvRTn8jUh3/oXEFzwLDjV+RDZ+IP4p72hKc9uzhJse0RUj+Xz9
68yFofORJvddh69JY4CDP/nNfSnnr4rR/+aV773AV1dSU/1ZOf6nN9FE6oecUhxdupcULVHDBcFw
ObHWaaTOGjX/BB8ftNoBY2un+qSM5Wocmo9aa7/1eMX1xQcp3AD0duP7ME9XfgmcdETOJYWwdm9S
0EaDc2VbO89YkpuYucYufuBk5d2w8bGGd4j8GfqpMqnfq6aX6Y6Ow9K1PBeOBecW/gzPZCpXl2sR
yL2p5PhOYmYWl5sGovWq0fUlCeC5yHU+ymTFB5hayDn0HIPgc9WgEyR9glN8TNRk4ZzPTod+K95w
aCJCsLicThhXRsSz1T9B9/PzbNOqS8quc98GWvlfI/D8vxwhkMOxK1umUkvxKnLKlV3e/508htK6
6DkCBaApOPkqTVYjsxWM/slV7r1BO4BWRQ0mX3gQz07FEEk0z1XywclUsiBPtRxQ8Elsfal9l4+f
unzh1TA7BqAGqhXCsH6q7KCamWwGoenDNLtzR20dVfvQKBYuxpdPE040Fd9/jDJZL00bmWHhB6de
TWVaA7q6qUzPvxldyny4r92ZWv4hDzogmMZHo6qTraeV/cKvmIti5z9issl7ZFRdBMX909iDkSxi
HW5PH2irYAA5aMN0wMNsqXwyOybcCsRIKALIzwtzFqPdgB5F1PAJb5KhRZIFow4EsXT19fBwPUTP
nuCzgdTLbW/0ZlO2lghJbbOStM8GFRsuqXFYcqtcGmiSwofi1dL2tn/KnMe6zVc90CtDO9r5kpnk
7M5EtxdlPNH2mtKfudvQdaDEcUqlJy+0tuXwJAVLCcDsbGyUYkQzGEWMyZ5o8BjuSikMTqH6w0K/
KApfOXa80etFtZzZyEczlzcr73PKopcfqG9SySqrIDi1uKIDqd/Yyb7o7tIvkU9hIj30azlcUemX
0x2mbytpYfPPrCbwBZoQNGcAq07l86IuDgOrFxN1nmrtyef9tRRK5l7kF2NMtoZaynXaG4xh6tKe
LJjG3BBs810NF2goqr0Uf0MRZHt948+sK/KDxGKF4gf1gEloaSy1I1H1AsQLuvsQYWSUeP2FW2t2
8UTbSsW8CabmJBC7tDAl+KrByW0M2hBP+A5uS7dYyHtmZ3I2yuTl1ZhSWPc0ok4++mgNjU5kvf7G
ENSH0A/Cz5Z9KH7CWTjKQITBYauD02jfNWm581pzYYSZA8VDlbo3/STAneZkDzi4X3t1WgWnUn4X
qHddnz34AvcSL5T85j4JoUEIxUKV4wRfziTQ3MqPC4P9bH7Xkwepe6rjpTRv5lFC3+DXGJMjm1W0
DEK060+6PzZHL8Irvcn0HEJ8fkxy632I59G9bBf3XYgB8vVtvTS/yTrWo1xITcvYlf3Gad+Fxsfa
+XF9iAnb9jnPvpjfZDeMdqD0KIUGJ+hiirk3DuawGtuVC9FUA8lQrCxlr+NjztPLoqN/ffS5jXK+
uGIBzrYiYspd43dacIoa2C8pJLP3QSKvnOjr3xhHCFKCn0ByRGAnzscxU0Wiw2txjQwg9I0qeDBL
FflPvETXQa8vaZzPTgsCM6gL3i4okF0OZ0W6lBQq4cjyY2yA841ZH+MCmo26tIAzqQUVbwfSLuJO
QrLpcqRe14umtIi2JYhn8lA17NZm0Gz0vlwli/zbueB0PtrkvCmD6xZNyGhjubHeCw5IGd8rAN/0
lV/dNqGw5n3qMoKWtRWiBMOgL0SW2dNIVwhpCf6lTQs6aY/HoWIRWdDzzGBfW+a6GTrMrOVW35SK
467iAjmNcoi6febm1cP1fTR7IM+GnxxIp1CVWhHLLcEOazA/daWnxeLlcxYwqUdQPQL8I44GELTJ
Rx0T35ZQ3hZhrV5J0uuihRfZ34XJh0CIZpbvoQ1lN+QSG/pDC0+BmYoPxlWAiIRvkIo+/+WGamST
UpLfBKd3Q1atfMhnceuvs+jW6rWdZv2N183FcOIknQWADKmOJC4ZTu7jlWHdx+X3MXz3+x/tfEqT
9A4Cbm+pPWPk7THLPgfN/WAsrNps1oMJEquG5xhshsk8XFdpIVKxLysfcZcgWGXeg4cNXthI3xo/
P8kp3rFpe1NH0YJC1vzQuLrztcSdPh06R6FAycQFleSedmOOKNo6HSK3gZLbe0uOUTt1i3JPtQrr
VpyD9maSeEvzFxv/xZYFtUt7neYT6JrL7xhKONTKisz81fvMHLJd1KB02mrfkqC8w1vlpKFtIopg
Wi5vY2nfdjdBKi90dedOJ0+Ff/yISV1BrkuUvfU+OBXKnQOdTq7uF5sys+dDF9byuAnRlZmcTduo
8AmsM9KBUonWwN/NG8P00m0Tj8YNXgT6CpvrW9nI9YUrbC7So9QHkIg6Nvnn5J42O5R62piB6zyW
j0qr70NFGdd2arYbyzMwMi/64eb6yZlNDnguoPkIfhB900ny06BtFMZNQbg1pLumeIrag6rBiax3
irRxqK419js30reBEkNglrftx+s/YO7C0Q3BOQOgBrVisq069FwbsxU5d+jeWbWOgJO6cKPMbpqz
ISabxsZ62iw7Em45ezfmxXqU7zSzWMhzZnfNr0GmRZzS98Gv+wwiJTnextB+H3urATUV3LfB1zhe
2Ctz+QebU6jMGcLNYbJJR9fVy8HJmVNyHIcBQekjtVM/WbgNZ7ck0u8afmU0e6fgk1aBROyabMne
Hla1468t41NspBslWD53s1MSqFjwdKIKNtmJShyWQ9wzVtjbOIziXJr9QAwDuNhSKJvdEIgIo+YL
lAE8w2UoczAZrfOKUJ7FWK+43/xhp+JmYtyOsbu+cex8TesoqNEFMteIOuO30u664dv1jb/0I8Sf
n92LaW1xmSgcvDD87JfBug6OY/Dl+hizm5Kah3jSgox6lvY9GyOxc18GKhCc0NRfGfYBM9W1X7zx
/J2F2fW4MNr8jH6NNrkhPTcajaLk1WlA1S0Rt64U9Jjvr09pNl6cTWl61ad6jOwv365Wi7XpfvLy
v3WSz0aYRCRLA0aTVSwacie1+eAl7tb3xx2OxWvnXTl6C9Fpoq/85/OMUs0/PtIkPDW9FZa9iyB+
G7prtX8dRcUqrF5nwY1obDTBMe+zaGXIDyFUQFj/Gz+rVx47MlqCliys7TSoRKbShUHCzH2hi2nd
u260uv71ZrcIfgfAOQDyUGW53PR4hTu+FQ9EyaD5UTXWeDOaxoe017KFnGk2mJwNNDldRVcYfWyy
qH30WcFxKU5JdRPs2ttqYUpLI012PZqKOlgsRkpHZGnU7Egjgqb9Jl1yw5z9OmdTmux82N9NrtUd
AWP0hHza9yiAW/evfZ/J3h8QQsvKhjFG6ynxNWRyvihRsv3XBplseMCbiCxhO3my+SiR+4P++WIS
N/9VUPGEHyneWZPvL4d6leg9Gy1R4n2XjugZ/Bjk/lQHCxttfkf/Gmjy+TUv9VG0Y8WswrxNtO/2
YG8lVAivL9nsPYzzKkLsOkz9qSxWXncWRGqS794zrFuVV/EKSG62ChVjW8aBcmt7ypI02vzMfo05
OasZwv8tQP2AVsNnWRm27Li8zxei3+wNBZoOKC2gdFitlwEhlz2fF/fIqyL7EWECb7YHPfjeyoDl
d30q31xfxrkpoWD/jEk2IaVPdgUCTU3o9A6Vaz+V90Um6Ygnhd2+QodoYajnlsL0vUQ7TFAT6SGC
nL6cWdVEZaODvQNgMx4qtOhtLq0o3lZ+ts/yvVPvxCMSE8NthECSNd4bVvNYN+ieyPU6kuRoNaLq
cn3+c6cCf06IQqQ+mPRNjrdqt6OToUl5CoJ+QyqnpD/SWlr1zfb6OHOhCklyQDK0AsHNTQ5FFw55
3dsxor3IoHg/aOlc/+fP7Zrzf/4kFIa+S0VISsJTloJTMVeaEqHn+D4fEAnggkyjzfXxZl/gYIiB
AeIGQN17MiDOkXox1mJCTlfsECLQd2OEbk3Yw4v2chUb5Njx1oUZOavc65MPgwMW9PqPmNu8Aq0F
0IlyID7MlxtKQ4kjM0wmrXjvVE9e09iRzHfXx5j7cIgfC2t15JjQCLwcI0rHph7VLDxhm/NU8dpf
AXbK/0YwIyTDDBJ0eTCsl4MUQTEM2ZCGp6JKcQ2S/XYtg23ZtHn+tcpbLmsHOvr1ic3tGBqMJvrA
0EDRtbgck3ptOcjZEJ4G+c6rnlojXkfZR8VN1klyNzjZwhTFt5gefksghKHawLSZsgOC2KHi7qNa
bYfWuxy73+ZjqB76FM0f942Sv+H9ubA7ZkdEvhKZDQCRPNUuJ5hpchBLsRme2mpLzoOUPO+WoV5n
ukcp00I3qf9QGPbu+rJO+NIiecUWBIQ9yHY6c7RoLoetjDzJ/d4Du/DV2unxpkhulXjdfHG/U6Hp
lbXTn4phryPLIR/b6Dia+GkA1vAWy+QzJVV+ybN2Nz9GAGovf8ngywXK16Dyoo4nQR1sxoNUum+w
zLiRjaeu/z6k+bqDaaRJ7quhMRe++MsNxvD0wYRPDNS3KTS9yC0McMbKP3EXrLyoXHX0f1ulXNfb
Wv9IF2thvJcZAdwZ7nniqyCeGZPpIvSUlikyJafCqpDU+1Tl/brtvsbmzk/ChWtjbizBUsYED84+
ne3LpY1zKfEzD9CBhkCJmjyObyVrBHi7Qsb++n56GeN0mnzgEAFBAbeZAm6cxrd8vCl5H+g/opAk
Jz4qUbAQC14eFRyqiW605zHxI5ZeTidR4LOOCaWaOqCtkDwVPSr8nwfzs5R+V9873cKLdWZnMBwO
GwLZK7qYl8OViAkb1UCtP+vQnJGkjea+192dGt3YmUPC8+36Es4dhIvx1MvxJPAPQVrxDFfMeJe7
yrrNjZvYt/a20r7TQKl6/Y+x/iTdxEG9Wqo4zNQTxeL+mu1kcUvf7jt7oKwh+dLBsnt0td2da+VH
RDzDyL1zGmNb5fbB7eqdKmebHJU0cvSF0zFzYfMzRGMFzgqeKS9IRrKLaqWofJhOf6PW6lqXPw3h
uyEO9lVcrTXt49B4q1ZbuttmNjDHH90Y6sci75skCm4iK/ifx/7JQW7eRpCS1gdd1aUtPFM0ALQt
7IaBv1P/m+5hyqkB0qtgq8fhm7z35U3uD+sIj1xfVxAZXD0ZN+Z+xNFMWmXVgkjvTDiAVUtxHOs1
OljPd8JZVUkEiAL7CKpK1lcFIac4fFuWMMLfhOHXhb0sIsvlPco3PBtqkvPYVqPbUsdQRfc5xKza
eBXg+Wt6D2hS6iY6f7sse78wpjgfV8acVkH00VJymh2c1wgv9Ve4xQXZbeju+y91+eAjOs+/dIcK
135h4LnJ0uKhKkJRkkewCCRn6+q5Jcvdc3T8+KS33+Xic/S9wpvRw03Art/qtrdDKXp7fVSR+Exn
i7sXSZFgypGsXw7qZkrZDD3vV8j2ovCKKjecyXGtpgth8Lmqem2kSW5pR9WoeqLOlYzNGjabVL1P
S3XLkwhb9VJZZ1K8HuRbP/ffqGqy950Hd+h/G04C8k+gYuA9cE6fw8bZEveVO4aymG0rScq6lDqk
FS3gCKYWZuvrCzt7RHkzkCEBS2AXT1Z2cKvRT5QhgFKZrfGtP8T5azyVDetQ6Hq0whNB0WFZWu4G
t8it6OKpcXTyw3Fbqu7T9R8zc+Ux71+/ZbL2ptqGWpPRN0sp6eUI2rjO58gqV6ZprcYmWYV+sF6s
Ps/FwvNBxZ+fLbYDCUg8t4nBSvTk5LiKpdbO7r7/janhiCV0zXmgTZe5yk0DyoLDcR2VQ2nvtcbZ
4PK5sfXye2hvRl1bh418uD6oWK/pXkZKHSAaDzFOz+Q5keFHYMq+Qm0kBpTf5jr8d01rFm6xubN5
PsrkMlEzpGoLiPEnVYr3ta8emuJe6ygMLPXPZwdSCNzC1Rhppsl0kt5oG7eR2B4UuraAxzDNM6wf
Ogdwp1SevZDlza4eyTLmxTBOqMdcbox6NOyuyHQ4OwPIkvEeK4LN9e8zOyFBrSM9xnt9WuiJmgrc
nkQMTwokz4w7Rc7wFzkuVv/m8gxVdKt+DjRZuWaQ0rEXAym+cbISZIN9FceE9oYq/kapWnMVjP1O
dsKvlAU+/muTnGyPXjO8shb3sDkewhE94jd5Fq4Ub1jYhrOfC08kSkb0aZHZuvxcdg4zzUVf8UQ+
tYYaoiXj9vpMZlJkkPzw3sTjSfhjXI6gxWUXQ0wAZ6+mG5qYLpmyqXyI62CX0w62fs+N4/nVKpgD
OPSC2Ga4yVcbULEIYfQFp6F+CNt+U3nxSh2W+MKzm/BslMm6aUYqq+jCQ7H7kdX/j7Qz7ZEaabbw
L7LkffnqWruqGmigGYYvFjCM9333r7+P+73vTJU7b1n0lWYkJCSiMjMyHBlx4pzYtawnkP1T8f3+
3s3/yqtQdGVlkTUUZKKMhbOWQYWwNyl35XCOh3dD1G6KaOWc1la0OKfUyeimgjC+tEX9aEfjKQ9+
DeUfalR9vL8ooSHYIWZucORPX944V5+ONpY6Ba548j553OrlF2WEAl6GF7Na+UrP36BXu3dlaPGR
BptUGf78FqyVgsRZmZ9njvHNy1Biur8k4TkxqgiGyJmHBudbdrWkKi0UJ4s5J4a3NyMyNrTYPjcR
PSk9D/6+b0t4n65szau+sqWAhhymCFCFpdfTe7TF5EM62u8bS/lVwRmODtX4w5Sn/HDfrPDU4PKA
15Rs8tW1Umo11QM0Ti+W3OQ7y2dsIM+8Txls624ZRMNb4tJMeAXt3wyYWayynuRRLw3MJRaFSiOP
+RIzbrbi8yIPoeyLQttMesIfbvdyqrzCKorkP/g17nCjPa2H2DUji4sVxnba2TNEJVZOjYESLTJX
+RqJgyiOzxh6DSYWHsXL4q5XlMC0HQoRtaWVn5SuhJlTivKV16Gg8aGDVP3XzOJYIr/VmzEj7VMc
Jz9m0HQDVEu+JVWU7pPEQcW2gT0dwYR2NzitufPUWN52nhRsM3hXd90UQ+ebmBp8o6FDZjohhGGa
q1MMc5KxvPnXP3N25qs7Mviq+R8ETaVucrOn5d7sBh82AfRwbP3UemfNiTc8xZrVApQoFFDlQogA
8lamhRamNQMykHCiQkOycAY+Z+8qPdtZRpdSGglg3w9XLqYwTZlzO1shps5V0tvF9iPtKH8kkzSK
wtkVrZRv015GoCDr412sVtC1tugTZzYPIuQAiz8rI8/eEGpnJgWyJXQeuLS3vyGJerMNPJWPh/KN
KTcnqtwg/nE/AokC30yfh+4u0+C2sQiymR+raMTGNLisrayeSq3eSryaUd/Mv/v1Suv3pXL3yoWu
rC12VXFyU840QkOoynvYG+VxJMscn2hw7Lqm2EvVt1QbSWjana3WD/eXKrzNBnwYVDKZQl+muF4H
aTtqNHz3vRQiYIQHw7XEb446r9Z3ZWJxYtIwSaPVE2D1EkkDNdyryrke22OEgKT2xYC/bC0xE96M
K4vz319dysboI0mbWFSk/0wGyXadAH2bGIqcMfgVKfv7WyiMulfWFqE9lSXV7ie8JQI4O6FmN8fc
1q/eUHTgkwiNtELFAde/XZSn2J0cvSDa4+9l9AP1mPUpAaEvkp6DEp5rj3wQb4209NaTQKa6kqC6
0+T5Jko/TyYozsZ0E8R8bK1nYjzgXRy2hzG11yqSor2kekRLD1ZVmkKLvVTMUg/zniekof6dAH+h
ct9i+v6BCa43/zp7OOul0l9bLFLT0lDOcoxUHX0crXaL9pBEMM5BdpoHudtnK5dMcANmklhUsh3I
YHnw3+4qWAJYWRValeCiNpEXvddRMoxU6MVG54thhKdWPjXWWi9vvleLewf8kcHjmcMQnqxFFKsk
sypbs4wulUPByDSlz3UYP6Ib720z2Up+Py4TRcA5gxKEmmHJX5jr8ZDoQ/zSrE/oixXKY2+vFP8E
9/rGhrrYxygDGe5F0aWhKzbq3imGFDEYHvv2SxXa2zd4yVwch6qJCvyyNeb15Caa30UXZGzm5m7a
uKWhB3vVk5M9UpTfpdKHs3wwf923K7gCdHd4xzK5wtktX5U5ib3sJH10cXp0BjzUlLKnblgBrwrC
PmkobEhgtik+LfWSarNrZcfHiKWCq/iVW2sTrCLnAw7OwB0SyDDVLu7YoNQGA1pWdIEOxGZEPNyb
YOYy7+P9zRJ5xLWZxbel1jKP1wL96jCBPiPZq/aDegyrdKtHX+9bEgWNa0uLbwqFmFKrRhZkjXup
qzI3keWvg1HS/lFQh90l2u8Ph+lwVv27hYuogUJkX8BXHl0057thPZpw45eBy2jE/29hc/C6+lg6
1tjU5EDRBSJyvYe5Rcovc4Uh/hKXlZsU1UowFPr3v8taFs+jTjMay9Pw74m+neXVm3pmf2vTv++v
S/QtY/9oLTFqQoFmCZ2aYsOJM8kDy5CBqbHSP6Frf5D76l2UNz/Lbt/Jv6pfRkCRaMrlNWIJobvQ
6wY1CB0TbejbXa28rvKQeQJbhGySVRfZ1lQyxoARDCksdVdOcMj8vL/gNZOLIgREPx5CJpjsFeV9
0gbbAU0rJYJJoK4fEHTdBX7+hoA8d/T/u8rFJwYmv6zoULu6xCY6yIHp76tUy928VyS3CpJj2nfx
ikmh+5ADza9DuDSWnaZigkqymmGfarJrabxG1MRqc6W0LDRi0QhgnIVpyaVw0iDVCE/LFOb19jso
u6B9Xm1kCU+Lx9Q8sQJhi7m43UmB1FUn844Je3UTj4wDyT88tKwlgGjqUfVWPs/i23Blb3HNYykP
sqzEXhFGT36JsFtxsqdHJdx3ar2TPdVNtYcYQde1V6NwL/81vByEcqRSZpBco0qqPGQ6U2WmvaMd
/OG+84utAAabP5nct8V22k3q1eFggsagCGvlpyqpoL453Dci+mpCFSfPsyV8Omf9iutQCX2YFTYp
RiJDucRVcu507/t9E6J1zBAoKnzQLkBGe2vCVIN+fupTwgHVPGbfdTRq16AkQhsQuIAC5xe/al9m
8CO3RhiSjjYnidmsdKzciJLv/ZWIMgAQov9YUW5XYvsdXBmmT5yvnjJtQkUcZqv0ZEjGygflZbhr
meheW1rEWnNIPD/NGz6UgY+8cGKk7gC06Ni0wbCrwqLa+lpjPckSjG6lnpofIjV5qvv+T6u3Alfy
0UjMFT90C93Ot8EYlujGtZM7BMiMJpX9h236DCznzCjXmu88lFHIRFaIALg1NO2lAWwNdSCvlM6v
11gexEc1ywhDcwtAa4GZ8goNKgyKnpcJpUQraXak1aG19rF6wZO82kEGIhkfmcWHlkRLmjfxWPIB
phrJHoDqydHGDaKpM3Lf3CG99awmn1R9xqmC+6meAjP6okTlpjM/aNmPNgqQgkZpCuVI+SG1ZznW
vaw++5K6MbJdk7xDi56Okhnu73uYqEaI2icAEiBstMeXKXoazWzsQUGSWZyjPn0KO/CYU/5gBNFW
HqcLEr6PTQqqNysDx+0CCFbz9lDWNdJ/4Va1tNMYqsg+jvJKtBUe29UPW9ziWDOjojYA2ZrtsBmi
wkV6WPeO95cvjEYMegJ+nblMlvNnZTmWHGZF4jZ8jBAWluWVWCS8wVcG5lVeZYZBXdajFGKgT7bw
InL2qvop9r/cX4boQ4hk6z/LWCTWlWI7nAC3VzXeWdJ2AGQKi18lOVR4/+LY7lsT1TCBVTL/DHoD
r1nuWjvZEHyXHA35g6ZOm95iTBARlFz6WNfbqFLOPFs7aS3Lnj+vr27YldnFXuaepORTTwkAFV4b
7jmdLNAtJmSQA8utNWdjDorbKuUahFj0QLpe7nzGV2cY9qGdoGNAbPTeywBIWJjC3I+BUDJp6P29
FdpikHSeVZgZ1RYRf6wB1I8GJ9lZp6SJPTdWGD5OumPthdQW1zg7hZfsytwi7EeWEXZ6RX3D8b/T
AWCe+jlPn+4vSZg2gfeGjwyIHNTpi7TJqVLdyAcg2Ko3mBsFYdbJ3ijTd4/B0hQSCb85ID7+BabL
rIqe7xsX7+c/tpfBP5vKFBFxbPfJB2+sj41ebwBUuIX9ywnfUr+5Wqi6OLygk6q8sIC2oxUakMsn
+aEFffiUxVP6BngjlPewrMyDHfTEFi8VXQnyKu8prZwLo9yo6BPb8rBSVhdu3pWNRQieWijB0l6J
LrWMaHJjb8b0u1lFW3SOXBoz909K6IpXxua/v7plXIcxh/02uqRW8YcihTvPsP6SHXN734w4eDHk
CXUEw9SyvbjNZlv6TVAxeVNolTsayfvCM85Feury/EGKp3dFdiqcTfpjxex89q+CFzIsKEyR0NF4
vl3e0MqZlU6YLb0abVdrkxbPevm56T4PqGJqSFRrdIMOE8LK9y0LP3E2+TwfAegFXm7n1b6ifWYi
50P6oyqptbHCYXjoPbk+/P+sLJbnKYxzVupsBZLJjWQV49aLCV/3rQi/pvTsZ25DGljLPrNeAuBO
B7JuLQrUuRJsbKZE5gM0BpuBsYg3mYMAh24dtUQE7W5cMm4HI9BGvnMytPra3wYEQ83nKPtfGdD/
k35VdEJzTRY8D31By16EjRGpyrDvCcJJM9GNfRgDfXd/30R369rC4nRUP9JiVa3JTa2feU1T13tf
lqtpgXgds6zNrP5HWLrdLikcpETq+U5W9YlJxcHf2lG8RZhvq5P7j5sheVTSoyRX+8z/mGbvMq9a
OTBRwGIEhj4BpHsQacy/8MrXx3jqUBvgwHS4g+Frhjeo1XetaWyz0NxORvz8hn29sreIWXriNA5q
2QT81H5gtnWjtcWjlI8rWaoIys9oj6YzxQgnCe2P23WVfhIm6cAwWNsV28p6dPrRLcoTJZyNYnXQ
hgW2m/Ja0LKtNEDG+xntn7es9N9fsPDRMJKLLhv5BXb2pa2M/ZQ6GztaY6AUepACZIWRdIPn6OL8
OrWTjLjhMWJ72o/AN+1NUCjTm5byr5HFoUVMPGfePPTG0z0s1ZNt/Gy8bOXIhDfuaiWLr0xs1JnW
T3NiFRZHz7e3xaAcV9GiQisvIBIoyZg1nt8FV/5ud2WU2zIJR26WTNS30EbVXTK4kySl+/sOILxa
DKzOFO9AT5dKt4WSF6MfYSpQzJ31Fb1Ed8iPRu/v9DftHXgMHH7WJFqSPyZBblCAmOZWn4ws1bcZ
MlqnK+VJ0adkBn3818jCoTW9MQj8pBuOGpquMvUoBvWjtdf0NIN3R1sD7An3DxE0KCBVoBdLdp3Q
siskXWRc25QQ4EuaaAP6PdhLSlwhzKdT3A77/9XU+z+/LKKhQI0pxH+sLkKyHqTF1FQ0Cqa6Oqn1
tDEV+TAq0Mbk2W7qnAdr7Lbqd71zUAdz/gLZ/c4y/IsZfZji6KRJTzNaYmZruO9MQr9lfo3KMPA0
pO5v/ZaOaqlOjk2uR50ktg6V7m/sVT6INSuLxRtJXY9G6fA1kHlg0NNyns1xrZ4p9CPatS+CXIyw
LYz0fianpFfxJVeRnc2/ezK0Rs64mboVhxWv5r+GEJ653TMvB+A/SlL0UtWMO/0kW42LUNRbouM/
66G7f2uGl4sc1R3rKZxhq/rO0dTjbbJKRjmf8DIdnrvc/9k2e0kxpNeRNOMHmDz21D2tsw+MpDpR
uGmbx3nYB7z2yltGtH1QtjFLzSQwY2iLT0vR90E5yQSVoP8UTL/G7rEN12qAQht0a6k6A3SnbXa7
d2pexDakpaRZWXQMcv3IBGNkBCsnJNo6kFtM9pGSzmPNt1Ykyar9No7iS1iPLnyiu5hOKlVhBfVO
qZzcKFrZOlHoMmadsHnKzTL0edlXXxmNOTpt8poYZH0bulk7en/5s0agXXb2pnCgiFY95S3xEvAK
vPIz0B3O2Vuj3pA4dten8UXXvxbZnk/dQfpiBJuwKg73g5FwP68sLTwDDcRqyPwqvnhdv5+nuwJv
X9kdg9tEJKfs/aOsrQVAsU0eFsx4zCLbC0/pyl7NtamPL20J4JEGV34oGi15mJwYbZF4kHe853Zh
HJkrCCjh8xfChn8sL+LVmHtDkUGsdxmrkeE5xQdvOD62rYJ40wYITOCqKHJU0Q9gmW+o6JI6zGUt
KFEYJ7w90ixh6EzNjRi26viPIRvHB32Mv4aj6a+ESuEimWhxoBhAJdHUl4ssAztPQvJIrS92uWfs
w2DTxfne+FFr5rkrvqS9s63tv+47kuieXFldDmero2d3qU5imSuPQXPOCgkc4qfBPyG4uLKVoq/O
talFlE57FRq4iPQypfVeg9spq8c69GmuPN9f0wsCdhmory0tno4Sa5LjGeVS5W4WJrsyBKgxpL9A
8cQeRQur28dy4uoj/Ryv/9qmaJSe8v77lHfv+rWrOl/FVz8GPAIDxTA50D6+9aDW8lMryKnmmVWx
RadkSIv9/fWKQjiM8f9YWGxsSIsBGgUswLa3bWNrx8aupu1i/2TChnYLmeCrCQTZs8j4woEMNzAO
CbOeucwkABmh5237qXNzbVDdpm3PUrI2DCl00ivTi0toV0qYexN5fJXsFeK3P7hOWkFn3Gx6c5WU
Yj6Q1wf270IX3yrbSg0SbbLewHkGpLcx/XDf1DEaVKp8qPVDP0Dl5sjvm0haSTGFrsIYEx0oDXmb
VyhIL7JU35ghMv532/vb91cuhvAGXv37ixBThKgLxBXIInQMiqp6b2UHI8h38KKuLERsaJYkmxVV
SWBufT4aY2dIRoqwuprvhmRCeEg5TNleAg183/eFrkF+BFfKzJO07JsbekTeN6OYmlTe1Ek465vu
wtrelZqxrdYA4sKbdmVt4YiBVsf0rNhAyXn0bDrosDub3+6vSLh3pC50HdB/eCUTOalOVnew+l30
6FMjbzXtWwT3wYonzCf9ysf/MUJJ+faAbBQSgkLiMYOnSRDwwgGqmkxw/6JJdJS0yE2GteK/aIIb
li5ak/gEU5vLQcDIy4Kq18BltcPn3vggadV2JuEFxbrXUNuEjWFAnskqdkauWZug2aRZuStgeTsV
6e8reuCWUCyAeYbHWlnCFD0pUuKm5reEsCE3U/iYv0QyqLPst9Syr00twkkx9m3cxrzoIjk41HLl
1oqykg0KLwFvUtiQeJi+Ap3B5Br05sD7R6sf1cDeQuDslua0ScLIXSV5EhoDhwWOmlEMcqJb13Hs
tpOaAmNVHXxBn7TRq73koxYKI0mBDsD92yC8cS+EGPgkY/CLT7nGt7qJgfFTrXzyrHhTZacEAaL7
RoRxF9ks4L6Ay17U6K8fC1Vf1LFhhTHDddI3I7LGDzLDuO/vGxHdayBfoNuZt4CieeEHzIuWRqwV
8UWeMjdKHykiNUBHwJ1n7Yop0RFBVwWMGDlm6l+LTL030kKK+jK+WMpWnrRDlgRbOxlPBUUpJF72
9xcmOiKLmgisIQCLeG8tHKJMOiNriSWDbLppjrRq5Gy6bO35IUxAru0sXCGTR1+is0zLIblAseoG
MN1Z9R8lCB6YuPaKXSFA/6uO1wKX8OB4gcsgcehdyouvZpckKUqXxIqsO9U9DFTlH0H6VzJF2zfs
I+Oh8G8xkAtm4HYf0ewEFBvyRob7qoirHTMQgbOm8CN0jSsj899fvYu7II9DtcTV44xmFziL5JMS
mzXo31PfrPGtv7yOlp8ZCPz+WdLCEb006/t2nGPFuM8k1PcMKDv9jfJnUR/MXL2Mk/0+kT+ZybTx
+6egAWlVlw/MmE2Bug39b2n1lLYPIDUchY/7R0bO2rmCNJTGx/t7L/oeAvVHX0yDbANdjtttCTPF
M2udvc+SjSN9U01pZzR/ITCIvMIDDxT/LXDWa4OLnbH7Wg/NFgStXHnbxim2M541G1f608LTvlrW
wnVpsVhDKGOlaX9lkNBL8VF2PhvRNinWFL9EMZROOO8CjRl8is23O6iBn5OGkfDWWd5PJz529fDz
/hkJ48yVhcWHJ/IGpbFLqgB9ke+KKo2gwio2UWOEu/uGhBeeGSgT0i1qLMthqCCt7bBWqR050TeP
+l7cn3oP0pm1F7/wdK7sLC68nIe9b0gUcagoD12P/MN5CM+QWxyKqkOHe+MlPwL1uW2zzTicnb54
tCL/Ce7xYzYOdDLqlQ1e+z2LS1CVUMc2CCNfYPcMomNvWJ/yWYq9bA9+E64ho4THSWJEuYweMmnh
rcPEAOVNqcu5cg7Y+PJUdZPbr83pztfoVQAC6UpVjrIK36hbIygjOv00TDFN5P5rGehPWljv6Qia
+ZYq1j4C17uSS4gI1DQb3mDq6iwOTplbk1NsM2HHGPLFt7VNLx279OQhQmrR3C3PZp5vdR1CJmZi
2o1p/fn7nksaY9OC4oX+6u2Q986YSkmGbemDNHUPTs5UctJuMnlN6kd0R/619OoBgXZbLVUyp6dM
5SnIpD281b1jfCDzd/8/awJ9f7uflIwayzSx5CQNQ9Xje7BXj1LabuQwXuP5FPnk9aoWPunEcRoG
EjxK4YReu/Stsj8M2fc3rOelgMqsF2iepQ2FalCKiPql6Q+6Hpz9+jHOy00y1Sv5hBDda19ZWoRk
o5IkX1Y77vNobyjdOMBfd463lZiTUmrzL78fH5OhOjhp+mGM1E1qZU9Wkn+YSaSUST7W3+s2eY6j
bu/7CmV76xD3fwb9dBzl2nGZ+nsIpGZywVvyhJLX0i7xRYJly7BQrER9YBEe+8xPYJPn52f99BwZ
GmT2h2r8qdjBxjY2tRSfEbp9Z6T2OfAbl5HPlfgsdHGLTiSY/Ln8uwiHbd4WPVz0XKbUiw9KZJsP
XZ5qX7RJKd9V0hukLMnUZyF3XlUyI6Ozc16lZihbDBGSEzgfTcCtLrfmvsmYPoSQVD3e90FhLs2E
FKP8MFAhnLlwws4c6RZL2Mq9D51UHCbLzjd5UnyiEH6S7fHZ9qud6XV7La0/3LctShSuTS+8sgma
oRhLJb4kTMCjCNKBU+rUtaqr8CbbFsWu+Y3Kvt5upgp4jFyPur0BnSs3mR7dekdE5CG8uEG5UH11
+MDcGpk8ZP3q3CO9zZqHycoegrg6xm1bu8CNVgpdom0DwgA7CtKUlFEW2U8ea3VpZRIPYTX+ZFF+
VfM6Wgm1ok27trHwQLWRMjPo5/X4sMIOj82UbVdzUuGmzamVDXEOc6ILI3aJXrSROESlZtgn/reC
lkMQtvsIwtbf9zTnytLieEaHozA8G0va3+gfuHL3930Dwv26MrBwsqLUvThAuOQSygfKWW4M9mM1
hVnbr0U+Aadt5DGpzPdCetQSiizV49hBfprt37AYwA0g5BmQB2Vy68xGj2qTXLAY5nZyeufAqleb
CEInvrKxSMfAFMVjEuDEqPV2Nao1qNreX4Vwt1BB59wB+vP2vF1FVzdM7qRxcinjfFfVzaHRnsq4
2fmM0d63JGJo5K0DW/PL4NkrHhamdvwyc1pCTB32rhqQ0ElS3G8Vo4Ovv1X9+Nz5ngwJTCVtda/5
qo3eY4tO0dno4nCby7BxWkbvVrZk/r5j3vy0hWNa0jBE6APxuuyqTT+cmsR0V6fyxRswo3Pnqhm0
8ouQJPld2g4teAhYa7c+0IHIf+7RzNZ8N/e+0Ko1h5Nkda7uF5vQpL7AsI7sBm8Qc+cDTancINMA
vqYvMsTQUjrZyqkyWJW0b6SdE6sbLX++f9yCu35jZPHFHDPffuk1XGbZw1BD0MKO3cZao4YU+C8T
TYwuM03BZ1lfnFwSDCE5AhACKbK2KDhCc7CVcGVY837/pkD4Qb1jBmfyDlucnpcadWVKWOJ37Er4
k4K22CvW2YDE5/7Wzb958QjTHeZpwa5DNAOv8e2dRHNEa6SG9zQVZcavGv1kZWDHJ6n+k8pRvunC
wl+5nKLTuja5CANOYaaNoVCNAP7pFt74MdGjrR8p2/srE53WPK4JsddMBLNMo+JK8bNJGTmtXu3d
Dl3MY9kdg/a9YSRryqaC2MmwF/nhTPzEM2r+LdfpYdYlrcGU6yUJzMzNDNXYDE619nwVbNyNlYX/
yUmBTCM9c1Ka/dAObjzLWA1rLF9CK2wa0yBQwiPldLsWdL5KtAmj5IIibdBMH2lY2025kmjObrVw
OwNx3X+MLJaiJkGY2qiHXsrc6ncAVz5BAmBsg6ix3VDPk10jtfY2mqKVB554cZSKZ5ZgFIQWCW4U
tC0oRYrUsjKEW7ms0UPs+63V/v77hPX9a2dxgRPJ8UMT+cVLVkRHJ/sSWL3r5MPG6o73vVxwfzEE
em+etQS8tbhMfVXCKVZVyQX9gqMHT8lW1d+piXrsJAXWwzh4uG9PuIGMFrxIlkIUvrCnOW0VWFUG
d1qq7nm3biXUvhJrxT1EU6RwoOiE0xmUxh9unZBJ/ElNapbVg/qns+C7iIPvrFh+DBgdHVvvXW//
6CPrq994m2Y6BSawEXgc4s+w3MIU8GxnaysXxJObn7RYueEEhkd5I5nptDteLDGSH3xmOmgP7m+x
8Ej/XfsS9qPknT2OXZ1cOu958PSjUiMLbeWbbNinbb7iP6KXPEwwqCUytDuny4vrHqh1w9YWySUf
peZLmybRQ9krwJsAXG2kNM2e7MJuP2bQ7uymKI62SFZ+h5Mkeiq7zPl6f+lC7zIhip0Zn2nrLK6N
iVxAHk14FyxwnyW55PtgyYj++CvfBhEKibcaxEi85lFWUReHaU9qMzkSe+xNSe9Sq2oJPEZWuXrx
BEf3HszqwdPbQwfHtCcf9PjvlB5n/ClOnoZgxdlFi776LUsQkjZ1cTKoOFZU8+ii6x4M+W51alLk
VddWFonYjPdHmYdzluM/pNzVdRcVWs34c60pLLom13YWEVbX6rTWbG6uXGi7lHp5GtWbMn2mVbeS
ughdl8Y6teM5AkK/ehskmsh0fElm47ryyaq3dP+IDZNxUqIHtd4G0ifJ2sXKJuo+3fdSUYWG1Ppf
w4t8s9B6Pm1hT6tz8CAeOvXtbtLcfNibzUvrDPyQ25XJitMK/eTK6mJni7ZK/MBuuamR6UpgSWcR
x9WXg9AKVI4WNS3w9NpiU/06HetuKklloALya3j6+nW2C6Ez0rIF6CEDvVuyQjPaJ1VmzPWDMDLQ
qkPMm6CG/QTBsmQNuCUaF+bTCKfWjHZS6H/dugno7VTq9Cy92Hq7a1TlATzG0Z/2jfkJbgSv73Z+
uTPKb1HzhgMD6sirh6F24DXzLlxlhSGZrm+FdXrxine9T5MKrftkzYhoK2cL86TrDF1YGDEqJTVr
y0kvlWX+1fbyZ3S29kOqfi5ACg3oW9z3/fnDe5O4ETPBCcH0Q+cGdorF52IcqMlKkT+cIaujuSfJ
yj4gFa2Vs6/pB78eVvZQZI+lEe9ncTYoEG/30E6RZhv6oT+rrZP/zKyw2hDY/S1qQtG+y4zvNHrs
Yx4xinJ/oa/dhpXCKczTgfFQ+NEXK5VL0xsque/PTcv4SmoE8cchNv8I9ck5ZnH8XtbKv9pGVi9a
FnWXAKWIB0fL1JUg9+p4+RXENmZT5+vyCq3XZ7ByNlIwnNNWo3L5LcsMN3HKg1OcZVri99f8Knbz
0gRiY/DohJ0QSfrbza46Iy782OJwh3fwqO9i3XgE2nEMM3PFjQSWqN1TZaQuQFXz1TdPmoa0QkPo
PILxGvt849jxTpViNw3WUBUiUxwf/Pa0i9nIxTmOU223EPiN5wEovFOekNaZiRCz+Mv9zZs3Z3Ez
mKAAHT7rds1Qr9vNs9LcVMaoHc9q9IdffoVC/f6/L3JIWL2A3M2UFfKrOObQDkq12B7PeRXuJetL
pGQbMEubKM8udgK7fkbqW1ibSf0K8vZw37podQA556yMqgQv3dvVaXI7oV/vDGdewNAs+CkQwKRc
4/0WnBW8hxStKNAxfrjM/5pBCau4oaFey8bObOSnKpQf87qK3Ipyy/0VCSIL/BHUcnANBcmKhV+o
6gSZQ+2znWbRbZsO3b6u6Jmdy9X0R2iF8gVeBxptaf3bvONws1HIJdsGkgWWef5lV9+FYLLCcUyN
4VygDBMozeyO5W/Tpc1GmP8mflCSYDLx1oisSbmSqMF4lpmar0tjgxFVXXlOC88L/lSeoHwW4Ke9
NTLC5K/FbTie2+RXHDeuQsbu9Bt7d/+oBEFw1hLRbP2lc74sr+Sqr1ctegHnxPxpSXuDTk6SnHQH
RHG3Bn2YHXlxjbla89tDt+AEWHb6DE1qvLAJpzPF8ENa+J+7KT2N2t+RrG5UdaNUz605PN1f36uc
i7PSDKCHtMPAcSy5aIc+k0p+ynBuzMj19KfMTrYUEFYcXrSLhFsGbudhslcEeg44mSAPrfFcAOqI
pV1Ra7+SsXjXFta5T7KVMxMEjLkVBgvSC53ekmIul/WqiqtpOmdhW/2y06TtXLBk9sf7WyfyQIht
4JsiunNqi3S1HhIzj3RjPIdBjeSv6RAzNEN738VE+1xp1BUEuChqzNS9/E9Vm7L2rcdrjd47nqVN
ZyVLj3Jx1gLpZ1e5lRXv63Law7C6kocI/JGv8lyqgluEVS7CVB21DhKngXyejGYXKNMuY5yx1L6Y
9SFVd4O+paOyYlKwp5iEhA6SWJMQtTDZtFEtweOFYFcZ7Bsn3UkDbF2/tHJlLwUOCT2fwogwRFl8
1OZrcRUHx8mismO28tmrFdS6xkj/lsN6uy/MwD5IiZ68lyevPNx3GMEBzqV7oLCzWiy19YVR0wjr
zFKnczg82XW795JzrBiu4xk84AKXYe379kSLvLanLuyNiV15uT6dO+PBSp76pt856sFMHosmWVma
IIzQVZ/7BSB+LWo5t6Yyw7CyfEzHM7icg1SDUk27XdV7K+ObAvfgoUGkmmFUWFtcgWYom2zUi/E8
Dkrkhl71xHhh1HbnpljrlYlMvQgbwL1hk5YuPCSN4yrM0ozvS7GJm/hZ0lF0M2p1azNUfv+cRJt3
bWrh9Lk1qlqrYCoxPiqx4hL1vWklWAl8AfwXbR2DU5pJKW4PyOCRIzfRMJ7NNncV/b3+s+3or8Me
tVbgEkRfwi4V7pmUlU/Zwuvg10O1KiYswlboSiAW1enX/f16XQThYUXixOwzH5QZT3e7GAnVMmXQ
FRbjF095+MHzjwy7FvJD1f+HFTm0TrH8+b5V0SkxpEJcmnWR5GUaik9C/B2ohHtDGl3EXo+aFoeu
77e//0lm3JO6OucFWc/yLkVapPm9xepwB98rIaHjveusDSWLN9HAxPzEw87iytpmX42mxDmh77Ud
pb9j73u/D99nm/ahk96Na6gLQfCjRzDzf1Kim4nob8+s8SlbWVIynemYb30Z8GPqSvAlROqpGsdT
oEm7++cluMDzePwsssMMDLiSW4OenE9BUhfTWUcpF0XP/DkMaMB7TGPui0n9ed/aa14b5pBBTNmo
jZETYPPWnKP6gdUO9XQuS70/aRaKegNtro0V9/2xYIQFhvqodEO0bM9xOGhHtLWz96aVmJUbjk5z
jtNpTRxFcBVp5ZKgAKOFMGA5JaMqSG2oTUMi1AYy+SOskF1ZrE31CdIEJr9nVi70ksjF59Bz9S1t
ZNvX5bwnL/Ggv/AY9PhoJz8TK4acK5EB9jfxgzbkK9dRENBQBJ75kShAMeC3eBVKLXfdtEbWZg6u
V2fbboSIiVhdT9t2+rFyusI10n/nP+4lwed2jd5Qcuw1a6ys5lyo8pEhqGPpmZ/H9meSvDe8ZwY/
HhGGsaZtWZxLeacyZ1ym5DD+JjU+pnIgH0Mtdu//LpGPUxOzgLMRagkYtz8rmMyJocB2OmvaR119
jPrI1ad30e8zviHSDVUTc2QMK8PouIjpvg3vimpwec3+WXc+WfRly+Qxr/42lOZLFOob23nvmSfJ
+/0nEYZflGRhcqYatfAtH1XXmZ+TS1z/KBE+9snW7G5jGr+qb4HhBhCA3d/R1wfNuBxNKT4sUM28
AvmPMvTBEN1PZ0PO3hFWaLK1nGBxaVUQ7/1DVCj9NjHGlbz39cdlNguVM85lMp+1+KL1DmSgVkP0
MJM/JO3QOJ+mcCVCvQ7AmAD46MB7MZe/F1tZtQkjPgEmoMsZx3A79hqkCV8c1DLlLt97vw21xGfm
dhrzX9Rs9GWu1lpJLRk6F1ROVPWY63T3SMiDb0oRrnS8X7dsX0zBP0GVEimcV6+GcdIHou90Ln5m
ZXZIpXbb6vWlaga3KYMtrPP72s+YcQnOQ/2ub8qndPof0s5jOW5oWbZfhAh4MwXaEvSSSEkThCy8
9/j6u8AXcS8bxGuEztGY6sJ2tWtXZWXC3JA4eet3lHR7R02kjRVd20hsWJPzAg6Kf5dHMyY3Is2U
Ra6UfgP2b4+HlrqXfKr924a82UYI+dHT80zjiAIEnqENS/9E0r3yYlViBvrXbvqp/Ht8T7MEXQsU
nuiE+sDOBcu5niHYKbogdA8wunAugvZFMMKNTONHr44dBgBUj6wDkcnlrE0mqjlKGYquHMh2JLUH
ywp3dEy4ox/sPGtjjdZOHYAYmhN5csrUSS6tVaOWao05z1oW7byk2BXUSIZxk2x/do+XiR1GBTUK
T1rwQNyUl3aGQqu4IXn4CWx/PbR7pUWCbszgFC93ffA7s6pP0lA89LF/VARIMDb5DOd5u/YFi93I
Psw8LkvcWhMdhKC+nT2A5Vs3Y3wgiE3E5gWSkUPo7eBBjhtnELcQbKtzjRY48wxURFo+QLy2Vvuu
YQ7E4t6kIJtrt0Kz0eC6agPqSa5EEiTUii7nWRO6pGg6Hrx6/yObnmmh2Mxtrh1rQnLGMbe0gVq7
NCHOyk1N4XEh6fKdEEwPiRf/oT31RZFPntd9hr7MQHBgI12xNjBebmxVDsecnr60GglJF/diLLpF
XDtRdSfID8hvbpyG1aG9M7IIJqC2oICuRaI7dNZL4bf7fOgOdNc6hSk7ZixDEW0c0jw+Xr9x1+4l
QlPqpCq4L0Z3ObYQFcEg70tSPtVn3XjUYY1V1AdmNkJoe6xer1tbm0k6G8jmUkmg3rQ4CHJSjJRS
sGY1w9da8F1hqG9RSTn/B2bmcJiyBUDKZeF3LFUdXiT8mCaT2Al8hFdeLRzMdSsfw7+5LR0ZACp0
lEaWBVirzcoarK3omuFpBPbfKQ8GafAu3ki7rE0a/AGwIvBetOi7uVyiylP8qKo7vH9UOWoARZcf
2FL0899H897KYmmqTEnLNuhFt39q6z/STMx4lLeA4GsXDA6YdCbtGdQO5qG+e6wIrEsxjopIk9B9
xq+rbe0MvmN14347ob9yK8+ikUiDcHLJay7ehNkg8/YchM6doGtzG3jX7QiGrk/X5+1jOzWpTGS0
YWrDLVFSWhxcvl2sotHr3DJ1S+Nrnx28HMqmW1P+JkgvVbnzopvxj/oIL2SauSFd3cl4a34KhZvg
hMadGtueo/5U2l2dHK5/2sqr+PLTFjdsFFuZZwZ8WkOz6HTX+5Gt5DvD2mfKOYCS7FsfP6nKKfjC
hrpu+s3ZL668i1lZeOqYJVH6DtNVfg7Fs+IdtYxsjS1LN1p9SqNXFcbZrwJ8+6N38FIn/JwLj8WB
bv5KSGzredJJUPi38WlS97L1p5GPlX5bTXc+/zm35UPwJXoufDtrylMt3GQm/XOT7WUbR/ytq/ja
MBZ7yDT6rlI6q3NrWg/DG1jlTU+y5f5LI+l2THLSMOyI92YbHKbeCRBvu6vT/OALz2F0jEEJRvnZ
HL5qRXBWXc3/KpWPWbbT1MxuCpWmhF0yxY7Woln2JRL+1r1vhzT2Rht3y1tC/dowFlezHgyGVQ5+
76rZI7nuAc4rRPt0/zT3/0925+Rfgl+pXZ0NbzfhYdrMjh+03NFZhdJNKPkGp9C4F5zYfx3NHXSf
TRfs4uglF51Sd5uH8Gk4+zfyXoWkxmr3TJrNslQ3UvopP+SPwuDI44P6ZFpPafQlFu4HiDTt/tPw
Ukp2GD9093ps57I90Hkh34reg5XuIBywgo2JWCmlcyIo1EN/jE4HvXaXDqgYTaEeeHK4kH6AJRnT
eq9X5XROyxzi0CGT3ShPUttX9IdkTPvPad1CpjWMW71+b533lysiSwTTEnEM5VPI9y8/REq6su36
sHcntgvgHkfSus8dKaKqlZ2palzzT4nEZ0VdMC+lfWLpe0U8W+N3hNTsqFf2g2aPvLEaW4BfKUHy
F5qU05x+SQKUf0XI+ASnObZ6dTLnZBitSmbqNrV+Ere4kTbHsphUuc3lsrACADPCDfzpxlftJHAs
8gfF9WMEmE3AXfthOEEHGCKolQZwP5LNz8+x9BA9KIatCqdwH3bHPHY8edflv/NDcEOCwVCe8tbG
jdtbMkUrrpH5B01BfECCkufB5fyHSkCsnKS969EsW8IknsrHxgSzmDtzjk6Q7q1u2jdj+q1VbuvC
v5v0YCu98tYe+GETAHKGZJyYlhDs8iPMqIrEtI16apjjgyAKj7CaoNcWPOaxdpPBKlrIFcA1PE1O
lm2Ud2LpeF5yzGXruTWnT0E3/uKJfRdUJhKIXX3Xld6JXOQzEkzMuxNKys6nw0M4WJBGZ1O/b5SD
YrpG+9xnQOEM3fGFjSP2MSpiYsEe0FwiW5SBF3dOISpdmphZ76INDuom2uVpR4Zw75EovH7HvMWm
H6bvnanFGSoqSS0rv+q5dvXnys9obaJKmutP9E5/UbRwl2QCmD9ko5XxruuTr11c7LLnJviT1I1N
T/6pM0W7VX701Y2Sqo6sDUc5PW185ccwhAmZ62bEB6T7l/rVnt+ZeR1MvQv3unEYhe6QZVK9S31d
32UCAi254N2DF8Qtx1DMC+hzNmoX7YR6tOwyySRnqgWVs9G2h5IS5kGlWfc28DNadIcs24elaePI
Up6Pk86rodEPtaw2z9eH8ZEAmn4aaLmQnZg9KJ21l3sV0Ct9y1bduznUUoYMtVQLG5mQa2d16o61
djbN4zD+UAXHCu7gSj6Ylp1J8KBK47kg2OjjH3K5xcD+8dEEtzttPrS60YoOwuHyo2QAWfPU9m5v
es+ZdWzyJ8lXD22dngBClZ0bTM1GULWynJikHUeHn3fm4L40OZR0ZVmxiMm4cqboBpKqjaBjdVAo
gM/U9UhlLgVZisbohSYB+ZhxRwfBsZHvDTlx6u6YUElpb/JxA5O3cisyjSR85h5T8tlLUF5lCUOf
DIxJMk5RHp2ITu60e1+8r39VL13iHfwtQYzZvS6OLtRNM0EgUCqqJItZbH01hqpW6l2z8Ox0/G55
wiFMn5WgO7fp924rgbbilC7MLRztKKtjGY8MsEM9LUd/2f9tCLdwcmxsjo9PtVn67n+HtYQCZuVg
5aox9iR6Tl17Xw8Y3Ko6rNqg24yMFkglWjcuN6AwhBlCqmwP4HI3Sc3GQKwq28Kcr++JGQUrzh0i
NCNemmnorIzpHWQohOGdPJ3ar5aW743MNWMU1UXQm8U3+BKcXvU2DsAbdme5O+bmVTDbM0pvGRwl
U1MXjadxL5bBk5oca/3VSLqjmt1O4oOGpmnr/6xUW43ohJdRzUQXxHfb+thXn8f546xvonXw1dO/
E0QhUE4DFBklcJgUohZO0AvzDnqoBABf+Fz0f4Xp+9i/XHe0a8sL6ofWRXCrH2UtRSEz/ELCxDj8
qOX7IT+qxtN1E2sO5r2JxdJqtF1z8cQD4L1PhhXbeiQcp4R6hH6sxHPdnP69XX6eN/K8c/0DIu4l
vLNW0t6ImhQQadrTK1E+SMPPQOju6fU6Xh/b6vSRIYdrByYXQJ6X21aOPLWRYyxpEJndJ4JmS0W2
EXjM87PcnqCyqKsgWsdOWOyCOJuSULeywe3h1Ov3FOyctPwct4/Xh7Jh5g1C8C5ZkopD1uY6Zjrz
JFSfuulhUu/Hzbfh9cG89dq8szL6Oc3Nbclg9K/icAwCyY6rASKZjUM9u9iPkzaTqAAZoS61uKpT
A34aj8eXO1gRlcN7SS83lmX+hY8W+G1Ee8B4LbUgUl/Q1UorBtcE1KC/pP6n8hH6Fnszi7Xqn+g6
ogcbHDtcLYuxwBwvlx0pTOqivKQt/1ZUdkp9jh4GRXRMxG7N8Smzzn7yGug/rSCwrfjg9eew+RX7
2auffYmG7r4ZldO4hfNYPdrvvmzxrClp6MvVomXPVK+qLNhKsp8MW/6VhU/+LMc5bsz5x1as+WT/
n8HljSd5Kppg6MW4UXlOHqvRB3T0qlcHv/tcSb/L5HsnddDSPzWbKabVDfXO8iKEaNC5D71eHFzf
zKVdKQygqTxB2YiNVg/hOysKm+7d8QhlKUFytR9oujhVsi1182LeqFtef/W6fT+P82jf2dHGPI79
li1F+N+d5e5bKj60Eiqvnq0U+pwbyYUHBfnw6z5mzV0CwIQhkHhWp+x+aTb1qiBCLGxw8xFO7eHY
oVjXj8//gRGK+aCBaCzD0qWRAbXNLKoVrjT5xiokp2yeZGSB/zsjizMZ5PROaJ48uIny4remLern
JtsYyNqW094NZHG6okJFVVjGhul98qKfAky+1wfxkY6Z4zTjA8AwkRHgQXU5Vb1pmn1jSBALhl9o
KyFh7d00Rum0qbYza1p/6j/0sWXjp6KsSJ2LdLBXrT363za+Y8WXUmmev4JYxwKeePkdleerTWSo
LFkSIvbXaUrxwzTD4CaSxwSlpkTTRzvsRZK6UiKmn7ygUAFDR5I0nOPKsE4d0LpkJ6ilGNNvl5o3
mpYNt0gltT5p2mKr9rj2vTwj5pCY3fwBg2BGZiI0PSuj1iDbsjYVfuVlmRzRnRmdzNMC15gU4Xh9
llaNzvsZYk1ABstn0yAPYgjpzeCW3Re5/2HV57JQudt+F+qn65ZWjukMfSTopxeOnMoiqumgp0v6
BEvxoKg7tQz0UyRXKMg2rbURdawMCpohiGMgFQAWu1x5XymEVhWpA0F/J5YxeKrpFl5ST7gb9fTz
9WGtvAIpApEpQqMW1M8S1Dlaleqhk0BhtRNfCXpJdVr3MyRGye/FaNqBy94IfVfcOSgKWJFnoDS6
nfLlvu54vYHIlEQ3qyz/kE6xtTPh9z239PbVULxt7JBVc/NEEssDW1sGV0FmZnmfidQ76YVWeH8K
jXqMRfOPb1RbDnBl4WZ9LurvCqjLD53toZlCK9snkqvmHgQNlRMMk4N83EFXp89Vs/VAXFs7GnNg
kGFL4lsXTr0sAkNvKMHSmjMdwvHU1JW1CyNhb/rGTW1kX0td+nN9u6zN5twvwExSCaXze7F4hi+K
XmqKbvxXSZW/aVPCuPULLeO//4EdloyMkgR8c1kTb8LKgBS/ldwUhqZ4/DG5fSPZ9b/ryZNImzsT
2R+0QlCNuByPJJdaFjcdHbR58NWwikM/aTv62jc24QrWeEbvAW8DZqwQsS6WKq/jWifbKLmyUExP
mpY2u5So9CAN0rA3rc7Yj0NT/zGtSICKoPPPnWZutfOu7M5ZZWDurdLmDoXF1dnK8eCHgiy5JuWh
Ju4OiVkcTN+/ayx5H8S/r6/gWjh1YW5xj0oqolkweEmuEYnoJ2vHwih36vATF2ol8VHnAtKRihsy
/RBY5RZBwfzri5cI1qE6osJAAXrJTzCMkldmNNq7uZTbhseVN3nH3jIpV94VxTER1d+JUGyA0FYO
JPc17RkzrgJOwkUB34SAoWb22bVZ8BlS/uw165SzIH7OteSg6MUGKGZtQTWKFmCuMagtz78pZYFn
dRTM6BPaZRHFXa+4Dcv4kNY+nO+at4FNWxsesRcou5lnUVzSE8jxJIu5nsquHziTSEKIXL9f3nU+
7BzVbURS7/oWWh0fTHLEY5DdfHjkN+PY6nnTyW4+tfbMaGHdakl4SqmKpvJWr9eKZwND8r/Glk99
feoHszRq2W070CqdVLpRxnsmDcPgsem2KKVXwlh6yoFpASrU6axfXIKBnsixgQQyKAW614iaKVhD
+LS7PoHrVgCHsyu55JdeR4xrr0XYRnbrvqGuEup/9SzcUjz+SHc3FyPgsZktwCfxRrf77t0EqGNq
G7VlmVBaK+yqiabHTKzGR57m9Z5XAS/vVNv7BUIEhQfBr5DD+xINsOkGA5dy4JfKTSFOus3VssVc
/JFt5u3rYCOceRpod194PTMcpqqUe9kNgolWQRlCQusY69a5RzkzTVxPS3+0YevW1ZNoHrPSsP3p
pUqPkPfSELcB1F3b0XTsooFIKAkx4MInCoIYpYKGg6DU3dY/rJTm6vzooTKjxxum1taeyjaaqPAX
yLApXN5sgT9pdS4LkgsIuT3F7DUniYFYXt9ha/VTnTwfB/TtvbTsEkuyqki71meLpRBf5ZOsnnov
6E7awPSGZiY+Tzxjdrnpv+Ye66yBbzoC/zxDEfpZV/X23Jr9cKhGQ9pLTVkeBnnynarvFEfll+2o
8kDJZDBFmk0iH8bey3e1JyV70wS5g5ahfuq0QrOzrJR2TY+soBKn56CTPKZV/Fq3g3qI2zTYXx/3
mis0ofV6o6pG+3Rxfksjj7t+UmW39KLg1Jqi56pFEf9Sg/pbn5It1KXK3A1JpWwERquGSXvO+Etq
U8vXaRBbSt74luxOgn6oIDfJguxQ1GhWwRWh+ONNnkgbL5+1nUSdDfgboQu5vUWMJNBDPARqorgB
Ea/thzdDDcTg+nyuvbohZp/VIYlNwG8vjNSZOgzAr9lHqH0DlIogAu33mvhqRntUsO3c4kXyEomC
nUR/gcRsmF/z/hYOEnYV0okUPi5Py5B73G69J7uCYE5AENTq1UtKY3JUmPLOaV70h07Up/1kShTk
fKE8lL6R3+S+au40q/yUCdCk6VIT7/swq27rTYzbyvMTBmzwCWB7oZxZurHQEkRdFiLFlQpzes4B
xexlpdGOudJv5e/Xttj/mfrQihGPY2Ypia+4k7LXEVvU1bMle2Dm8jP31q28pVK7lsB8Nzai4MvJ
7+NRr+SYsbVqcTOW3d2YiodeKO95Vxwi3tiF7EpKchD00Qn6Eq2jH9eXf3XEb6DmmV0PMcLLDwCc
0qHuFyqkLsycjon6ayGKO9mYvhc6zArR5B+zcKuIuHYzzU9uhKKpkgCKX2QUdNEbBD/iLRUqN/Fg
Hj3Nd9RRvrem382r/1Q2ZLSHO98oXOSZdhMfUhr9cYR1odoiMlq7w5HW4Z7gmqSrbJlO93wLFbKJ
l6sxoxi0z14tuGWoO+E+6e7HVrTlQrwRiwdfP1Xps555j775XfT8De+2cj9yXdPRxhrQ6G8spiQw
/DpR1F5yvfyelX7sAm8/Th4wxD8xfRDXV311AWaSTfqO5gt5icjPhr7sC29+EBEuaxIUf9l4NIv4
tdc1AIYgJotd2CT7RG6Jpl3D8HdZ6j8NVf0YZs1e2EwFr72ZDIgUdOgoaBAFDX65EbtRD9Jc4NVS
ieXLJH8JVM/2kvST1aV7bYR7ejB92/KHc6O8ytkWImBt9qHCmLNclIjYCZfW21jXW4tUsdsJwiEd
b6Q63mdoklJglaznjclfuVXI/hCQIbM9V4sWN2jEcphJEcuuqnTk9EeHBlI7+P0UVcBQU7tHSFZv
RmdsAocW6tJ7GmlXuv4Na58w8/mQE6ckChPS5XgtvY1itbXY9L7Z7OB49xzLSPzDdStvvQmLpyjQ
I4IFCq8gO5Y5SrBzIR2iIbF+5x0l/6dkaJ8VUsd6RS1fCW7yoXI7b4ee21ksM9sjmdlOh6Io/gaj
dLTwCkkfOqH/O886Z5jSs1QEx64Uz5G/VSH86AhJXM20vbyaISlZvpoTtYCpOOYR1FRtT7C+L/0v
YbOvlbPooTtl/Lk+NSvmCGFoC6LdEHXyZVelQtVbqgZi88Lv5qKHVdqVdqp434UdUhbNXMvS+y1V
uxXgIR6OOjg5LDJZZH8u112yggz3I8lu4oPD1n+myCWl1s7SIrSTb3TYnaZfSflbpWkhRS06brYy
Mf+fL9B4kdB9RQ17ceMBCLeEntZkdI36yKmnnLZK77YVvb+j+TOV/gZC9MnvIa0Q6j9eKHP3Zk43
dMfr0/8xRzLPA/2WIAUtqGIW530IkswnmS+7+pdUM/YB8LsxPbQonrSWdirjp3ErbF5xcJcmFw4+
q3I/RVdZBtLSAkWNlfJgTJPyLDdRvzdHI92pkZr9rtU2PVSJkjhNGpq20Bb/3o11+SFzQPju0Zqj
WhLiaGXXEiLhMCRB+ThaU3JQq058uj7NKw4AW1SV6E3g+LPil7Z0gYxerjPoKlAPkaoCflLDl8ja
ZZ3mCPVDaD1BWpmj/l54AL5zMBP29NLoju49pMPBHH4ZFJgg0wSJO4O0oWu7/oUrN+HlFy5mw/eD
uKkamcxO7v1WAQf7zUGx0NoC8+oNN0XySZbUQyi+euY5he4wd3zpPrQmu5W2PmV1U4JaJZFOECAu
0SNBkVgNMvKyKyp1b/f9A5rqU39bFaYdadJZNn+XUXGS8uOgoRDZHCrp8xiWxyYwCNwOIyCk2DH9
jRL0Gxb50ocrxGlkolBwmyWkFktYykWZCwVvoLrtks/yGNb7zO+GnThOd3QHCQ+TFiGYCnDzOepq
C3eSiXu/kZ6gBEhsGEm+GW3T7yxPN50yD5JdaJkQolv1D/7IhaxSRCFK/io1RkyxMcme8lhO79sm
aXcDRWNHndLx3LX1lkLq2myDxNfmYGtun1m8e+YLWO864e0d23c2SZ7xKZesyjHVXHByU39ULN/I
7FyULNsgKb27vvPWbgB6quZ09Jw8WjKlqXBMysqEfb1TdyUFE/CWZhHaNEAIo25XVrqF+F5B0cKW
Rs4f4BCXPuu5OI2GYHhlkCluqrd0fXRi9WkAH7xrwyT4pWXGeKuo3Qi5Tg3LtJaLsVNMyq0fS9VJ
TsJxV1W+9aMvGsnxwzL5Y+Ww42VJGdwKpadsnIb53C22HRcxT2/oSeYGqsU9QcI+iUqpU1zRn46l
KkNZV7byrh3i1pGBXvxzzgh6HHY3gtE0hxGHXk5NNnRS1NI/So3sq6yG1AL//cahGkt1D8gWPDxL
BFIX+pXqJ73qellNd0K5K03TVvQnPfQcP2lPSWzXr9d32MegFkIOpIFmsSzAwkusZp7mnVE0keoi
IK2dUkWM7pKW3hglMCVHbKNoX7T6lvL8Sr0HTJIJ99Tc+06EsZhJHSfWqEmoudWUf9V99VwqwWcv
tE5T2z4Aivb94VhP4Q3yJxuuauVE8ZKjwMoripTAMpEyWJlVap2pulYl0yOkTsE+yrVhb3WDfghj
AcxXJ4R/qsyvNhZ39oGLzTpfcgjBUpQkqFtE9J6ht6bHm85NOot2iZS9+lKNG5fpx5gdNQneDDPG
l3OxhDGahUSqhmS0G1dCtPfH0LAtoVQ28kFrk0idg7w5KHuqgwt3P6RCHkWjprli07k9PORG8GPw
zoEf7Aua5Yp6+vTPu5TQgDoHcEn4MJdUuzjoui3yVJ9BJ1l6EONjCKR/9FMni4eNnO3KiaACCS6f
nLhGi8g8+HehjzyUfktSXqcHRT6GKLpKpQQHrHBU0Ca2gq/XR7Z2FN4CH12dOTeABl6aa6W6pOSO
gAo6Tep0A5NeFh7zXAlsOX7qWvPWUnc0VTvXzX5cQXhqmFGw9DQIQ9tyabUqQcpoo2e4qdfv/Uzq
ANAQSFt6ZYtDv9MVdM2tatgSP/q4PTGrIatGBEOT25JwqLaCKechZ7pyFY+HQgKxFkf++frYVrI1
l1YWV9gogBnJ1cx02zL4qvgQr0vhM+dh55n5Qak9oHjlY/+q+DStBS6YT8gqfndRuC+GjTP/cS/x
JbhX0icQ35HAvZxmQygjQWx90y3owEzDO/KzxUi/GG2Dgb+xpB8vw0tbcyzzbt96Vl12Om7bzYLo
cTIH3qd05CUPBcLnG+d/ZdPOtsgFEpvQvLzkBqP1Qy21qjKhdGJKhS78Ecb14IhxEe9av6K0m1fy
jZ/qA6QchnGnl3H/en2V17aSQkREKga8NgCdy+EOcU5Hc1+bcGZ0YOmapgeGqKobC7g6UphC6dFn
u8L0uthL9LuqCK+3putHn4aisIMUkmvlIS0zsG3pMfJKe/KRg9li41lbTbIhELbwENcAeVwOTzag
bSp8Zjgv0/JM9XV40nzxzggG8U7Re3HjzKyZUzX86xu7/ge11FiorayLJ/PtchKEh776Hga8I6St
7MLasr03tLgFrUHJx7IcTbdLC4e3ZGRugazXLLBWcxMEjDfUgi5nLjSrPh0T3XTT2GscoEaVU0iQ
DF/ffh9vczBYVPVorafs84Grs2v0dqiq2nCRpMsH0RkRwky2eLW3jCzuhiK2IEgLG8ONYImoO3Fm
Y/6vjSxXRGkz0ytaRpL4jlzcg47ZhVuV3ZWRkDTlVTET6cjoXl4uiiXxHJRH+IHG0D/1iUffTOyU
arW7vior1xqROWeGFN1bV9ClmUruey0UUtHV6bix/PyhoEFf3VWJ+jq3j+j1sAFpWTk3dEiDrwcK
y9lZqlKO2ZROuB7wgcZR1z4bTq5UthVtBK1rs0d3CtxKhD8feYgy0R/aMZ1El3isO5lhsotpwjkE
w7+DrdH/ww38PwQikeTl/BloloiNzPxFWv690ksnC6zHruo3vOraeKjTzXyAeJAPmTVgSbqce5hR
4twOjLsg+tRqX/59K8yNgnOOhL2gzm7i3XUYFLFYqFYtumnZ2GMFb0O374o/XfZqNvZWTXD2xpex
PTTmM9RQmROnxNeXxjICbdAxbAP/vvHumjLflboOK9zNln72inODMn2mT8Xt8Eaf9+O7UUWyP4mR
0YiuoP9Uvb99/s9PXAby7vcX104tyRA69/z+NN6b+Y//7PcJGCjTzvHn23X77vsVaHkTvYQppkUC
F6dJ72FsVafrS7+2vWYc2Uytxlt6GRqUWhpURQSENs7/JErpDNTMpezXdSOrS/7OyMI3e2iNUOeX
GUkXoo7dPbCPfS34oYjfc0gyrhtbczPvR7Tw0XLt+3HXgNIFanVU5B/Z0NqxHu+0LcD4mgPFRWtc
0W8Ms4v9pYw6apUsnQvpS05T/MswPauY1A/p1nt4dSvPGFZY+TgySzIuD8ZXS6ktfHVNzWey9f+A
/fKNgYt9Rt2WLvzFEqlaL016y2bO0vSH3KjP4ljeID2T+FtdtWvrQ8JmzpfNKhjLEn0gaJMRUNpy
deWQqrZW8q6yc3SQrm+DtdWZvTNFUOjDKD1cnn4TUE2QEvm4WmvZ7X2DqAZ5RwkpbFEM7F7dCArX
zhH1zhmIztuFtMmluSKMg1zhLewanvAQUYvkb/Z5/O36oFbwDW9IP24bnvZUdReeOo0Ab2hGONdV
y7sM/Z4Qdmj6SsxDo93oVms3oW9LVfvc5P7tICY7KGSvf8LavMLTb82iktQ7l/xVHj0YYQUvtTvC
VqK2L7n5OAtNiyOUPrs8efrvrC225aQXOnrJKdCzNLArtdjXvtjbZGpM/wAh7x5kQ74Rra45K3IL
SCjPKQYARJcrKWZxUkmNRpjiHVV6gsy+O8JZNDNHd2CO/318EB3zMmQ/gNxYBOBI48UdzfPwdBUs
42C5LckE0x930BsDzrK1cAvNvDq8mfqBUjWZvaVFPfIVacjZqDKIQTlF+TArbSU9kckkyNyqi69U
6bjrQb3QyjOLfizR9+kU5pYWU5gYCMuBwHA2VKcxP/eStBtV2VaRX6z3XfiraTc26tpAcZm8CxEL
YriLRy/XXSvXfSXNyaIJbsjc/9XrgjOMR2LBw/VlXDv9M8etAWvG3Ky6uAqkoFPa0ceWXnp7L9Ze
srJwmjrd2JrrZhBBo4ADyc0yopn1QMZYopXByp+U1q5ZvT4pNoys+WcWambfxnfyjL/c/2S7SoEo
UXJ7v3T6+OjD0F6Zj9OwAQFfudMgSwIJOJN4fuSAz/QCIpQ5UIckeLIH6jMnOa/l/fWVWRnNfIbn
lAR5CRoWLkczqdI45NkArV+bDntfUeu9Mkl25w9QoRbChrtaWSAeHqSwALK+AcAvreV9rilBT6Cj
Rp8i426qn4vpeH1A6yZgimBnQyywvD49XjOt13J9JiBsbNHX7zKU/pygrDfWZ8vQ4gIdzDouSgbr
6sXfNnSL4GnUNiLoVROk3ufUFHoKy1R1Q5FTDuexjFNGl/UNl4udbU3Y6j6jXwb6AJLUH9rSUiEU
wqAPJFeRvOYuHS31TJns9fqqrG6zuSFGVXADoriYrB5UuhZLheQmat/sCk+LHUHVvFMz0UAYWqAN
r9tb86tzKAjFC+1GH1HDU231Wt5mkitOZXvuBWHaqVoZOeRhRBI5QrA3wlQ7SnHJRu8iwNCSXOw6
od8CoKyNfM5qQpkMgyv5xcst31ghAYkQEQ8gA+7Ld7XlvXTZThfa5+tDnk/q4t0ItdaMsaGwSE1/
EfoM5Iw7oy8lFyyMrRUnb+RCRuHDKIqDqn65bmwlypmruuC5lFnxfineW/j9OIg105undOC4gglw
UP8+tcXOVF5ac8NtrM0h3hzvBGJvRkst5rCJ8JIpQ+skWzB+Fun3XkMsOPsPjts7M8vQLektOvp6
rv7afO30yhGDH6m1MZS1VSKcgXhopgSFje1yKJNllh38ZtyESoG+Sz1lexW1xzPhT+tkCHE9TCiO
7K+v1jw/F1sDhBWRDMg7av8UTRZbow4jkc4w03LlabJlzz/3fve1aQ+DZZ07tbDD6XcfBy/XjX5w
XqQwZq/CFQngBtjt5UjFKlS7qpMFV0jzB6E8Q/72bGn1Bl3sx6T6bAYk3Vzpnh8zy3A0KVLBUj3B
TdJyJ1mf9d9qaZeA8+n38A9tWJ6HbCNRtzIyPBnVLmQQAcov34JZPAFTVsXgNgYygYJy003IwW1s
lC0ji3HB7ywrKYy+SG7Wtk56hk1fbFxha5NHBRdUNO1RZFCWinNdmFhiZjCSPrsn32prr5bxLRkO
/nDT5H/9dER57t+3xZxTBQaHbh+drfO432VtSl0t8iadgttZDjO0Kpu2LGfoNo7yB4/B249qB8SX
c/KBK/TSSu8HpOkbPbglxHIEMbYL5MQkFO66v9d3+YfzfGloGUWLmakLtawEt13k8TB5TcNbD2Ih
YI7iFqLj447glU5XyAwjZEwfHDx0H7leaeltyLYrp2OTwJ/6zz6QH35vZLE8Xa3yeJ0wIgTejWhh
QagPiIJfn7XVodC0OUc1SDYs4ZDeqEVdF6np7WT+UIfayZKbLNhYmY+l23ko74wshgJna0wqR0lv
DR+ARNrvu9TYVUX8dTS7OytKJbv3Kltu1X0wgjpSqhb2pPIWXJIzVAXw/K2n5dqo9fn58yZyR27l
clOqE6o8gRSEt4P1vRItZz5fJe2y/z63761ICytxYCElGoa3lf5Fqws7lT618pYOz9ZQFlHNrNdb
hLMRy38OxcKRxmanhf6Gf3qjX7i8uEgeUiulyM/GJ6dyOZZaDsO8SsX0tu7QcjSD04jqS6zaVEzN
Nr4T22KfozFGq+WtlL+G+h8lqQ7/Q9p59caNRNv6FxFgDq9kJ0mUJdmW0wthe2TmnPnrz0dfHLib
zduEfeZhMMAA2l1Vm1U7rL1WV6cHCSxZnLxxsCexVu/ksLCnqt/d3unrS4bUiXYdv5C6I2O6l7/O
EoO+AMiRu4VaA+ND5u/QSjrszg1Eu6PShsfb9q4idXqE5/YWJ2ugWizFRpC7JfgDdap3Xvt/tLA4
1jhpoZDs49wdYt/R9bdwK268jkQul7B41TrRGwNNYwn0gbp25lDBjvAm6S9Vru8oJ+31YSMu3tq1
ZfATx0T7RZK7Sq7BQf3YGeLGrq18DBfnsrhorD6v8tZDZ6WVjsNkIWF5r8XhBpRo1QjUuTqKOpQF
lmOQoxYGfjIUuTtSi3ZoeH3pCu4QL6ve/t7L5reZ7IkPjm7kpVfHIeohxlTmbhpMM4t5GKrvmJvY
QkOsfDwGT7OChAy1Bxg8Ls3UDczZIbGAi0RrWogvZS7+Uus7kJ1b7fUVB2DPGPWAe5Oq7HLgKusZ
aOv0LHetKcsfPD2QD1ZYf7q9ayvHMzdw4JygJjpzJl4uRwRHXaipmruR6Nd3g1T5P6AZjeyGmsfW
5bu2dee2FlvXo49BPQ1b4fQqltWdpn0deMlUyHNvL2olPpw7RRQfuONogC7pcZpuhDOz0/l20CNO
eEedKW6PRVU5ipLsOjF18tJ/SgIdHsXn27ZXbooL04sNJRNHAFG28PdZfhOvlHcJAVyQ75vkPyuq
bAT+XDSZt+r3qweJ9CIDj4RY1JwvD9JTZCaaO9xf7M2dV7y2UQCThdFtldHXvJKMljIl01/UKxfr
A12FIlE74jBNoN4reT7sxm2l8evwlAOEQWbGOaJpvvR92ay0WPX8gpCDJoSQPgxG+44yws+QKSnb
UuWNdGx190Az4yqQcsBTcLl7St6qmWJwamaI9Fc8TvleSCrzkItoLN12kLUNRBxzLirrMynyMjaI
W02vlLhwrdI71nLNFJWntTTkb5tZWxEYBr5rgFuAfBeZBNXklF+QF25tPo+IpweE9jWCs7etrCyG
bHLGmQDKIBubz/EsK2rCxJyUsilcVTzKkoiFfwhWyJSJo+BZY7B8+X4EDcI+QdWVbhwWz2aePOTB
9KbKwZuWKX/9HjI8DQqcUBdSIVpFl4tpkzTOJCtM3Sj6LuSfkXBWjZfb+3V9KpcmFoffpG3fdnmU
ujQvhi60QQlL2ettG9c3EDZACVPlguP4ivNlCkKvQ5EgdVEvuPP0hzJ4LftH03+P4pmINpL4154G
tJPvFCYmKkPs3eW2yTH/UClM3aKGTNzXH5LwUWUu9vaqrneOt11jEJchkN+GLq2YUe7rQjak7jCo
+2F836nZbrOwcL11GEEAGA1bKgs8vJdGypJLrdTJIvtycvIBzQNUGabuVxgMDlM8+bHOtxi6rh/F
S5OL+7QZ5cZoO1LKSBMcqf9kANXhoPqtWuTq/lmoIEFJDSZw+T6ALgj1QZSx06v7FOi9xUDpJpBu
ZTW0H+kiE+zRL9EW/j0WPA6xbqSuXCQOMmCkGCnZqfhh86iubx5uzzNLi/ttnFKxaDQsWe3ncHi0
+i3Ch2sDwDIULhyGjlD1XFbLZFOQqFyMHopBJ0TdD2O4hdG53qwZXD8jwKisggBbPDpxFihSUefW
A0Kt+1j4hJInM3zZfSYXG5/o9fTeDMgAwcDYPPB6cplLxx4nqagUpfRo1/6XNTtL/ES9+DAZni2j
0zzJp064Z4pOMMcfBWlx0bh+dac04R6xhb/9jn9rXVJdhQ4GjsTFoovIaielmyBDGc3eLYwO7tue
em5liVuiDteoCtIAHJFJIirwOmrol6sOqggAXNx4FK2bY2G+NUG0V5r8NAjy/ZAmzzoCJ+VY213y
Iyym11yO/jr5mWEjczEZ3U3mOxcvSg8RS01iIDwUSreTFTf0XzPklW7v6PxHLosNLJPJQ8IW3mJa
G5erHHJLUfqGUl6pegcLKmVuR3+0DmPwDdWM27aubxHg0XPFeu5TQoa1uCBNrSqVovNDF0anH4nx
LZNe4kz7dNvIypfHBcITxtvFjNCSAkmRfe55K/ZdqwitXQLKgMkvgovbVla2zSKyBHADXomx28VS
5KQtp5EqKJCbR4bv3yn1u0h9kdLuXh1/3DY133qXJ0SiSCcNST2odWlXXp6QnAZwFHgCVSez26UB
DKTT0VPqA6o3TlL82hRgvD4l7DGtOZ8SX9iS2KkNCGWnwApd1RtPajC5WiE8WMxL317WcgfnMii5
NuOAs9gj/3m5rFAdJiOMWyp2YYqwWi2UO8VMs4OYC8S0sIo5Ebvxl58UgyRUEYAZgy/g379ljs4i
zjTyE5XELXLr7F6QXuf2QvPr9rqW/oeJWddg5uej3XXVAaq90MjkOIzdwGh96E39D76Wbs3/XW8e
2mozpQSOjg7nsp8Q9mZkxWMTux5QGZMermfI+7Hrf+ahh3TUFvpj6RLzmph1grkFUIbBshZn1SmZ
qEGh4xo19cbIphIXGl9v79syevptA+2cWVgIV182L4zWDKPKGmI3Q2N8hNAf9Kw+PDMkaw/tx7Sy
u+rb31tkTo23hLCTpGpRlpvg+EsLM07copJ+Vm04PUe52j+ZXOy7sq6iu8DTx+NQ9vUxLustMpTl
Zz2vl1cF4g4yfkbRF/4P879YVWKUuKrFYHTUmKei1b40Zr9r++GoTPebQc/aDoNFgq+SrxumrcWD
NlSNGsqwvLjmJNc75tcUx+ubgyqWhp0IceRoiZLv00pEroUh843v/SqKYMHkxwAUucYofy0hdEIr
tOagJQh8tCbBalhWRw2NNOQuKVEadV8cxaYo97FctCepsKLB9ofIusuGoVXsTM/GPbTa3fu88ZKH
MK3y90kqhs+3XWLl42Xw05ghm7+xJ4u7tvM1L0oVKXGHxIj3iaBW3xJNqDbqBVf0HL+3YtZ1YTIe
zNZyehe2mMyUSjNxvde8+BU9gavKj/pHOLC8x1h2isEp3hThdHttK3fGjK0FXEU4wye2+IgtxTPl
SeL4C+lX1b0F72ThPv0Qvd62suLWF1YWEZraGnlK8yJx4+zBJziKC1syPkJ7UmqJLW6xOeiLt/H/
beSfNS0+YU1pUFKJlMRtUm1wernyIUXQxL2XKFCH1o2/u726lYuQpj5z5Xy6sAksg4vOj2NAKHLi
jjlEWbz396m60cRdOyaWBaHHPJDPX7u8a7Ukbmu+oMTN2yJw0Ay2HkmKgvtMSoznXE5QjKu2Is21
QwNNwGVIWE3BeGGTyk7YxCn+2HrP496yJ1uafgblr+jt9vat3ECwm1OPIWNRqSst7IxmUIpGRRpe
dwKTZb6vvke3oH4svKzcj72g3VGhDN6NufADdN5Wn2fV+kzCN+fMjK4vnEWImbWEbyF1yyE+QLY+
2kX51SjBgVb7DvWVqQ6+ZfGGx6x5KME1dUGLEhYB/eVx9mpfgpfTqTx4SNTTyIPv3Ks+mPvbO7vm
mLzQaBQTzMNwNv//s8AmCzUkxSrMJM19DcuB4j8WW73l3zjy80h0/tqQkAZLM+cLoCcvjYSdr/ZW
WmTuWDyHIQqPvuhAnBnVL4poixl0R/khbWkqf6s8RCuLp9yCVN7aV7pv9xGSMJ4CyLIxnGwIn+r+
ixScvC64L6atjHVtN85/6PyNne1GW/Dzu6jOXAVeQbqi9qQcpjjd2PProyXJgOjDmMcW4LdfeLPY
lmM/xgBt5O41fq+QC09ScoJQdOu5uF7OTCzPqwBpGjP1y8+zKVtAWoWYuQO6uBIkHYL0o2wjW5xy
Z54813oAJU3wKsUfTFEg/46BwiH52mqHQPjvtqOtPOMzFzQS83gtcdMyict6JjVG3QOQUR3abO+9
S9Dkm/4L03se7kPQ9Kd0kmNGfB/M4b9CC19KpXJG/VcfHm7/kutLix9C6Mv2z6H8UjChHKqohPos
c8s4rg6xMuFyplE5UtK2R1GLlH0d6N4+y5qtcHjl4LE8p8uzKDRcB5fupUxJpMtRlLnxJCDyeyxb
p0rsurm7vcA1MzBEgOOc5wCofV2aSQVeCHEoM1fUkoQgGHphNX+sksAJtzLztb3UCUQ14Hkgr6X5
6jz7YKyRVoBV8MEMFYRAGgCvtnMV7wG2FnAG5VdtS/B8JQQChs9DOrPjAY9dohsnMxmBhgSZm5R3
mlgehP7NYGHRN6QiFPSXk2MCL5zvatKp3xgGvYLJcg+f214m7wzHeA1Itgyx6Z9WcKwlapn+16Rs
dl5ol/lLO/zMu4O/Jfa1aXdxYXhTEcVRjl3L1A9Gb+3S+jkP7qR7Cz/KFWdq4Zgav+WQSN/2pLUL
BOVMukZzs4WK4eXxRnI+Zd1Y8akIVeQEcRbRxqR8INX5VhtkzZPooIEPhKqbbV54UqCOPQM0yPiF
GsR+SBAIx5bxfyjy++mQW020j3SjhfIoKzc+lyvJrvlYz0wvdar6tJwSsKeZ6+uao8Tqq6V/a/qD
hFBppzZ3UqPbwJ4muLw+WOOOVKMf7kP581Alj55eHcfmmZrtSX7WSxKO2wdwVUxc/rbF0RtqqBjM
oXP01r1s7Grp5Acgo2eSkoM/PltoJzsoZQ6Wc9vwvN2XTzZ7QsJOCXOGPGqLO6SpGt0S4p6rKju2
Ye7k49OUHvIkOwZ2GVl2NdUbFq99bVah4CjAoVFnWbYOodce5BYCGDdKJuSdK//Bs0Qkw4LydHtp
19fjuSHqpAunrpRaVuMGYFBnPnix8dmHEaRSTacS97ctXWeFs6UZhIgyz9yauLQEa3xP6krX2mqD
H6T0rdMlabARKK64yKWVhYvUrd4Gjd4BQTEsXvgGKoE3qywdwmhnzCc70Kq91ELmK+yhEa7tQlM3
CiKrR0epceZNBbb/+xeevQKa2k/CMO+oYb1SHaukR1F+vb2V19kNi4SOc+4naORt81afmRhjRS2j
VsREo+F8n6Xog1W3Tljdm7DA3ba16iBntublntkKvKY0Cx9bDTQGyn6UAscv9/+QsF0uaRFsmr5Z
peko5a4e/jKDiHrG+4SygaBvDslff8yXlhbX+NjGaVYkMiiNNj+2RvYYGUNlI1ZmyyD+uuzgjdLT
qPgbyO+tM1tc6XUPCX+is8BqUh8TTz0ZUbfT+hOpDfLtG+jH9TVybRioUwGinw/17NBqafDBEGoY
G3554X8ayo7oyOEfUho6xvMg9Rtesr66PwYXx5dNtKXHkk2VtB8o8dVm6dR3nvqkv7/tjevfN3Rf
/7uyxenpHc9wAHuLG4Vu+0kTzI9js++jb2PVHaf+ZBHjWXF7RxrRIbGyYXz1CjszvjhD+OISiRSh
cIFvZnZY1LEtaDEFwAqAk+3r4xdDGqlxgnYy9lFsweiklOFnT9ejnZ5G2b3ZCPBcCTBLbvyy+fK8
fKFw6nnMaybmp7e4uBE0Ja2tcOTSCcxjqH5B+VfxBkf/UPdOI36VUb03i+M/2USZGkpgdR5JuXQy
K0HytdYGbobDKGp7z/rSlR9k86gr74X+1Z/ehnLj3lvbf1hbkPylCsDIweJyLySp9rqUu2gqsufA
sh4badzfXtXal0MpmzbtXD66GjftxWRo+8zEv4xTw6fZpw9B2zu9+Jx6iR0030p1o5uy6tLnJhff
jjJBGRmlHvvYfhGbwZEqj0hPglDegnY6FeGQrHeqBY9q+N6s3wej97d8NVBUIAvzZ9GLj8ryy7AJ
VQEUqnowmvs41gJ4HWo7NtIHyhW7aYvfYX40lu4qg+Ak4YczS1uGN6pIeVH3WLKanNrOc4L0RF11
I4Zae7kYfoUfDIA1lcBF1DZMWWYOHdjaQfsPTU0PNRfUa3xt6zuYvW65mN8LIY1mDHaZYYqdH0y0
kQhs/GRnyl8sJ5FyR0JQGbb0o/yjyz80kPXe9tOVCgJZCKkrTzN9FwaZLr8+cVSLSpjU3PU/CcI9
vbjUjj6KEGRk2U45jtJgl/954aEsj+XoDOqubjduw9kplstW5xIuw/xzmXXxxijtoPTILRZuQvzd
JE9hq9qI6jppeJSVx8LfUtBdswc1KEk8tQqOdXGcaV9rneArhWsOzWtevap5+JglX7IiAM9pnYa6
ebm9xWtOStRPpPW70L/EhkiFVuRWHpSujGLSu14e27ukN+6TapROty1dgWXnDxDdljnFoGXCQNXl
YUrVFGcmJLIAzb/mQuR45pfIe4w8A0V34VCU2n2UNbxoG/fpqhOd2108G7VqTvNATQmiazio6a5L
TUewILd/ZVclKJpL1Hv8L35ykN5D/q/nT5XfOO2WK8033MKV6PZCb8c0uTUzF10uv9MjlE57fkZs
9TuGuyN0tSW4ZZRZayPfiI3W7lvYmBCvAP35e0j+0lo8dulYD1hTKQYRN1OpD79OGl1SY7oTI7gR
p0fBZPI3Hvejlpya0tj4CSvrnflRgQLxWtOoXXy7sZpkqdmntdv272f3RStkvAukpwhqz9uetfLR
0KTimwHeNLNCyZdrDdVAnFA6qt3efNcIw05JHmuxcbLpvhpOTXB329q1H888WiD/wbjRI6UudWkO
LasgrtMicBP/m5x0u/hkmo4FPXYiG3aIYHNRvPOkDS++erJno5JMDALQgnR5sZuhEGeW1vSBK8Zi
vJ86OXOFEbC30VXxY5bKucOUXey0Sv1Ux1O4UQe7Oksqb3PBBPq1mSNxCSwJEk+f8mEeSkzSyO2Z
KnRiNfX2VmlU937vz8KYbboR710FQsRACPwxAkHAB7Rq8cFEQ6GaSQbeKJdFp/Skr0PdbY0KrCwM
EPaM4Af+Ta95/v9nOYQSm+ZkFsxBcn4fQqW09fGZzrFQqs/Sll70muMAnYLzTSLwImlZXIBdK46m
lknsYvS5anXSv3dGeUwe/HiXPKTNdBqKtw1fnf/kxaUz7+GZycXd58udwJTsvIfF8J5pXRovjRMO
2k4fG8YxSafD5tB6w4s4oG9hOJP6lsbx8favmA/q6kfwkM9TA4haLacZuzqailFmk+tgtJN0ckLj
ZYKz47aV6ytvXuuZmYW/jHGTZRSuOcv6KOcVtMW5bSHzLIUv4e5RandZ/r6abIiAbhu+CsEWdhf3
QS6nvQCbPpPI8ltgIsw1qE4f2mm1xaf9/1khQ9xAoeAQ1xYrtCbRb7KJqcLYRBEkLOBFJwYKHWvK
P0iRFDoAy79Kxfgzb8LUUXILeEyQfYRXSn/++zVTnDEgpoVi8mq0L66CIRtL1gwG414L96bZ7a1+
soUNO2t3AASFMGMpxvx4Lva2tVB+qnMzcLW4qI9tLn82erXcuGiu3g8O8NzI4hKI0lyKlFFjMVX8
pvdO/rNQY2QlYMMIi51etJHzD7tHiZAcb2YyVBYPVlvHSjjIrMoSn+Pxq2UUjqE7jfzhtpnrLgIL
+83Ew1AXL/ESOGRqvg76qw/dvNsFxpGythNF952IhMeHqbRH2RGeZaYDbptd204S2BnzyJQDA6qX
d6qvhlmmwWftxuIpGA6Uko0fleeIud3nf0tAS6+TvuofWwv/6NvAi8MUW1JeOD00t5tQqDUPPLew
cA7fG+RxGLFgMWYlMFeVtBswjrXrce4NzxyTYA2WkycJCg/mOJ8Ss2rOoH/TtMLJ6r8t2P7eqD9G
Fg+BKFeaIAosI/Bf1ZZ8SSxt5mH2t49+fbP+WFkcfeJZSTaqY+hOsWaH7ctmBXXLwOK8PVXPmdCY
IBGQfQhTX2pk4v9vS1ict1I1DWtgCa3BF2IxoRhuNOnn37h8DmWCOS5PXkMCq8vvQ5CkIJZNjqKU
DKeUx30WmXur/lYWG6ex+iHOmTOqu8A9lnNGnQZbQZnOs9+meocozCdLeaqV99zqZDfSYxePp9t7
t+rJZwYXK+vF0Yh0UlZXMl59QBRl9djrW4OBV7wF8zdPTCiiQQLGFKrey/2Dwz8d5FoP3WQ89C/T
z3Snlw+Wdz8VL1qiuqPyif56/CT89IOCqvPu9hrn81+e3rn1hYvXQQK3Dx06V6y/K53JMLsIlcWj
2b+l47/cbhRdCLyBA8FPs7BlBXmgZZ46e7tu2Xncpzvm4/SNFa19UzzhM1+LjifoixKnBtRG0gol
dJGCOllWdD8iAnx709ZcnhEXJgSBqc3Fqssjy5q61RCWCN1QFG0Vgekv+vgJmvXbVlZyJOAmCqBF
FYonEPeXVnpTCeXG97CCRmVmE6McEIN2aB+h82JPY+cowSZB4bw7S384N7pYGrJhWqHqGE3Hb5Qv
e0+0Qat+1qU33R8PNOruvC2KmNVEYq4g6CB8oL5bQrhiDSWAvA4i1xgGwtwjkmzGGMLqGtA8faFz
YEfQePZbFYwrvaL5y2PEk5l3qhhko4u7Ma/rEhV0fF/hXgxVOgNtKjsG6lfUMEr/3fhZkJ5Kr7yX
Z41ER/6R3nXloXqL9I90Szd8au20Z1YeSMOYCLwCosh1XYdiycbL/Ws5S4coJm1Cp4IGELpuAKVQ
z26YXLtQ5+FTvhXwj1donsKP4hA0T+Qi83Cvo01ntI9wlZWBdfCf0x+3vXk1emN0aZ5JnZe5vL5D
qW2FvE0it1Mg8kx1R9ObX77X2aOKSHlcPs/PuWLFj773Nay3pn1Wkw3qntJcRQKDuUSXBnURC4Nf
R27VDCexf2G082eInkaOCF7/2lSOtnvdotxe3WD2FQoYiq40XS6/YCYys6KL+sjVtE/W5J0Qrs4s
V1W/C3ddtanHvvZczQhueBaIUqlSXVqDTd6CDrGL3DxNnCE4lBA8OWVwCs29ftd9GpQj8Mj8U208
ylREYRC4fcCrDnxmft6Ms9pDbFjepCG66MqP6ogcDKOS2aNhfCQUKHTNLrf8ae2mOl/u4nWOBrOX
YnoFblYrb1FkHLMivWvMZy/XHU+784Z3vmLLyVYUsrHLpny5TLnriqmrWaYfh7YofOu6p6rciG5X
/YbXhTLVTGq1FLEU1XyWNR0jN86PqfoygeO06vdK/6iNTwChN9K3tQdznnb/X2uLg5v6Us8SkxV5
atruY82ouAfbrarmmpUZ+zyzj83+uTiuughoPaC+6SIG58xT9X9NmDVf53Q1oCNA9Xmmub08GQ2R
E1UNLa4z9a1NnpXiV7oVLa0+Gec2lk+GUkEGW3ucvokIUVs4aJIfci85Nv54KrzpXmjrU9g3L+jI
PZlW8K7rEbVKhp0wjUdFKve+ZL5O7ZOwFeevuSXDGwrFBQgarxjQ6rgWRyH1Y+b9q10lHVMjd6Kt
IdQrscbfW/zHyu+X/OwbVzuv1qDXiV2pugujX9IQnAzzZPG9D2P3PEC7FOiWI3eFE2VghZT+FEhO
6o2IjRZ2MqUfe8Gws7Y5Kl5+mIqGvE09xaWw96Nq3xjKkyVWj16ZfLBiz+7qcn/7ilqJ25g9YbqP
uJAkYslvUkg9raG0gSaumAALw6GiBI7McOkWm99aSMPkMD0+3nNapctQN20GdRggb3LFpjzlZvJU
V0jE7S3oHuLXVtnVHYIpibG7vb4VJ8D/mcRn1oiJtatvbEwqWU/r0PWpaFddcFB0EB35tFHF2jCz
jLBHX43rNm3IWJr7oIt2M76ogVz97xdDX4I8D/IbhHLmC+XM1zjIVoqAObs1/rNvxbfN7HvFHWh7
/LEwr/PMQilYeaPW5MbJlD3AVXyfmsOhqsZPUysebi9m5UZHtBBOVmq6hLpLRmyvmpialUn05WQf
d+HOHCVlnwzTro32g14nxw71rdsmVzI7TJJazjOFhFuLPCjsYdyTLPavH/YZSKkq7vdRCzbLyk4U
fzYekS1ri2eR7gk6e4Icuo0xDUfPN6ydkFog9NPhrdWQkEWddyt1Xok45jlk8HoEsDOZ8eX51YVa
yH5O5lxW8vusDw6S7zlCI5yGSdqXhRDO5UFh2CLuWHUbJkJ5aeaZviX3UyKnlafVGlWhqP85aNPR
koNdHye5E9PLv32Ia58aE8JMjeM8VFcWOaBI5VE1YzJNLRKPUX7fTPE+LTdam2uxMQMdf6wsPrW+
7IDKTmxkoLZHJiUP+fegO+qmKynfkvSYGagG6YHt16NT/62WB08KJAsz4wq6qDwtCzdFNETQtZI2
nDK9Tf7L3+OPFn9/EYMbilc3Xc/f98Nfmvht8xKZ92aRMPNVA+gEZs7ru6Ty6czasEa0tN26KL+n
AeOrg2xtEeqvudy5kUWI1mhpkmsF8LlQuqOkGgcq39Oz2f667W1rHzHdUJh8ILhjDH5hZkQrM0ta
1jJErl6NR9EXbBlAFdN+QrQVsfzGt13t3Jm1RUQYxEbrmTHltSjo4YuRvLzZjYEvMcPYIHPayt0+
FePmY86Y1WRU3Yxs6N+1babteimtd33Wv5oxyuK3N2H1QP/8rCVEzpyq3AAqSNUv9AWnZxjyEFdi
tWFl7e4CGQNHMzcXm71wy67NhqZpS060UD/kSXwQBs8O5d7WWziaVbuQ1ftmi1Fy5XwRfmB6iTgR
arzlNLvUBNJcguDmQvmh6eKHui6e25ZxiGaGNAT+6fZWrtxeF/YWj4JhpkNZltjjlO2AbrfhP47l
P9zHF1YWd2TAQGMeSFgprEd1QIP4F0xKrb6Rk62uhSsKNNO8c0v+MRWW11gsKV4ieXdKtOhOtkVz
wymuZ4MkyK0RA4LZWoQnzlpsWAuLuB6rXMR11EaHzA/vaiHwn+sm349RKNlhnOWH3Mh/xV0cu5Fe
UilW/M9jpUx39dBuYQx/4wUWnyi/B25IqMQYAlgWMHRfC9U04fnxreQh08t70f9exN7nMIwPVqDb
eqEcYyW7Y+aO8R6bpMg2kwMK60cjjmfy/69ipP+47VSrTkwNF011bZ7FXFwbyGYWjThaPFZFft8l
8kmcOrsMtDsJKvcqyo+3zenX9zuv0sydBUxl7j1cBhlSpDUeahxEbsjQMzfT7xLli9Jt1HpXLh2s
EKeBKgNVsJTvLmtVjdqJEiiy3S3KN5rhMGC5VWNciUIvrCzud4ApZqbKEKpU1r1h9o5aK0dveq7F
yNbg4WzCjcBi/aj+rGpxVIpRR8TYISUarXmI9OI1Tr4VybOoQwEdVBsR6M3FMaq7CCRSqVJJzKlm
RorM5H1sh+DKxS9t/hTLgbOZ4v1mDbj6NgC/8PQjPUUl6tIxOtUc8qrEntX44T5KjRIJlSB3xjIW
7LHLoo8t3CFoQsXJvowAtvtm+WVQ6h5Z7VCF3av24Nxl69Wm/DUOVDz9AGKKKexSB6eznGnov2tJ
jYiVlH0KgjHeGWnkPVAuMu06UCBEikePStsUjp+stvCcTvKDp6n3pR0i0LFTlAlUlmXH8Iw15I46
6IMrBWBeVUjg95LfC3amVjpYU0XZuMhWPxpQHRQ9gcnAG3C5N3xMZkuZIGKA80XyXWU8JWKHetO/
fJtnZhb+rHdNpecjZvzI21fKa9Ubji8/D9Gn23fA6t3/x85SdED2lVHxZOwY6IgMIZrPjzk1udtG
Vj8WahIaFxsAw+Vdq9Z92zDQSxmuem8lIgIbLZMKpm286VtwylVTBjPzc14N29HieBJggEKIPIoL
54oC0iCrDTs1kIEr7kv9X242UiXyUGbGQaVduoI8damn9pT925aotY5VA5ln7/X23q0e0JmRhSMg
U59WhkiQnw3vGu1Ny++LMNi4X1Y3DX2mWeLSZKB0sWk+mTaBAZExA2rBVNlTItmMJNu56PZbOm9r
9SNEp4AVI4JCQKAtXh2/gDNm4nZhwj5S4Tea3hl9KR59NFh2/tiGDo3wR9Uc1d3YDoU9mFLxDz4/
1xKB9VBMpZ50eW66GRRZXNEvKf1ml8W6bWQ/SmXj3Naa38w6sZtIUtH4Wza/lRJUbQBhnlv0D4nI
zB/Zrts0z0Ob2KlcwsTL7FOuOgobHqcvUWseeq2xB+3ZQIvu752IC5feM8DU+du4XHGbR7o3BPwW
CSrIHWFx6eRJ8tTVW8wYa97KED14Iou5c9LGS0NQF3oyU+Ch203y2+Rl1l4JhXYX8l3sby9pJcvg
cZoJISz42q5htnkzBIUB1ZiXx69d0brF+JSJd8EkO3X9JQ+ehWlLlG3tGWYHf4saz4Sgi13UhjYe
qnogsYn9Q3qqrMxmNHD0ZccbfdvbAhGuvTTn5hZuGqRNLleSRIoRGneSlX5EIIbqtFTalRje/cNu
/lnaUgCgk3NwdR1LM/NPgN7soId9wkKsDQqMFyWYduJWA3GtaQq4lhiDAhBA5aVPZk0ZRlMoknUM
B02KkXSndffelIa9aaV2Eu0C9KqfynBrNnAtHmVwGhpBGgoz1u7SRTNJ1jtUSQiyy9D/RcGgcWap
pH+4Y86tLJJgGH6mvutZHZwlp0LZFUF0mJotyrg1Fzm3skiq0gSShxYxdNeQx29ybSvydM+IhhOq
W/2RtQ+bzj8jCjyqZE2Lt67GOQJVJN71iIlPdZr+ALQkOtDg/kORgkkE4isALrzWSxKJoTTTzpsj
H30ym306xcEuqcut4f1VL/hjZVlClkffEBSVrERQ3iArcwxN2LhzVzNMWhbAf2mUmFcM4k3mxZLS
UNnSyr1lHv3mkL+KwrvShxbiwWre2uFu/A9knDZ+ifzMSSYnze/k+vn2l732tkPMziVJswFvn13o
rBOgTELbGGUBCiq+C3v/EOR3Zfiu08eDEmzhk9bcEYQHNySjQ0CAFzeWYFRVU1S0AjovPXa18zVN
fCfs9I2dXV0SDNNMnDNhKi05n6qy0ROUpgHyUOufRNfQvsQVFRjta+Wdbu/emtsjJwnzBcyPc/R6
uXspil9BPCOusqF6r5fa+yBvTprw9g9WqEMA4QAWxfDapZUx4K82oMLdtIE/gsSq/2CMWyr2qxUY
phvpOv0mL7YWz1fbx2I9JPQxhmpfUtJQynanWR9j3XTSzLKT8WSlRz04An21M+VeEI3D7WWuuQcs
KDCQAs0xIR6+XGYsVpHcjWymUUUtoC/rgNzMuGMAvrJ9wQ82Rtyvzc2sVoQiMyaPvvxiV6dW8NLC
InJuhtLpGma4yh4J2kdRKzZez1VL3MM0Gkwkp4zZi86+sam1DL+swGt0PZWUpAV7LIbVfgAI4/2t
2gjVIRFJE0ZhQJUxDri88k2hyGqNWD3u6UlHkhKdsjyFlE8PLds0YvP4t4d2aW8R0U0zp3fdtTQx
BEBk1i8l+4X/b0Jtrz+02QxEbswPkBssKdWaqvTzTgUXwvq+02F/zurkneAnW5D3lYYQZHVUiXnH
uELU5RyRl5mpmfmsR0oyW/YDx0hFWycQLv2ImBFqJCs6JTUgjvp7W9w1hbG/vaErgQ+/YGZlgv1Z
V67YdMSsVhFaw1uScN9UBXKohFvRzi9TPsnA9tTA6ZCrUcu9ttm8X9tmZBnI9OZNvhJp1gxWWwwN
laRW2GvVyfxaAI6jqgN8dReMP4dxV2qdw5C1wk60MXMV3n2Uyp839mAOsi4rTFSBSTTBRc5zh0s9
WNFK897LOAU/a4DEqU4NSfUQ7+cmoO7dtx1K1a0bTBuJ7urpU+mEsAEiX1CZi0wX8XbQkgJfjypo
tlj9hPxlHwTDUbaGQ/s/pJ1Zc9RIsIV/kSK0L6/qzTZtsAHDwIsCZkD7vuvX36+IuDPdckXrwp2Y
NyKcXaWsrKzMk+dE5WPSFU9ZfNS1AePZV6uYt1Q4Xl9erJwnksAK0r9eI0KbagjqJFJ5fM7jW9hi
j7rXfudG+wxb8mM7mF82dlpEuVc7TXmCHihErYa+Crr9AoOSh87juVHLPfiKh1gZQ3+u3PfWi5vs
WvVzM91bjAf6qfr9tm3pUkUHFMQe53o9FugQ0oPA0Thq0d5FwRrGEYTBfSXud/VWG/F1PifaCv/Z
EiH6IgTn9mKEs2MyeN67f3ee6cea8v72csROvdpJkI6CJpHNXJeW5qIZeMby5RYuSKNTDu50Kgem
J7QfsfLoKr1flr+dfrAqtg+pLOZOcNjrVRn2MqvRYnOxWJwP+yvwdU3v97fXJf1MF0bEv19sXdKU
1WJWDqlw7pWHxLPDw+Cp/tKmiV85XeQ39SYxkuzGpCeu/oKs6iDAr202CaJ3Sm4l50n/VKiR76af
nOlrSf/z99fGIC51HgPWPTLGazsx4yGV3uD9EyvZ0yAeznNgDWjODfFOH9N/gJZqGzYlFS7KW9SG
ma8QN82rdCCIhjn3QB2OSK18nuYnOwKjEoc7o/B2U/bg1s+5szGaJNtQkwYnekW4Cd55vVDY34bB
cPXkDLWDouyChOKS8mSWW0JaMme5tLNyliW1oXuGKPE8TM13tfzQptHJ+8xw13FWAm8j0RdesD5x
DKHSShaFHttdfT10hfWpGPP0XC9fxzCAJHfyK+VDrzzoXbSbpx+3nUV2OV6aW+1hxZ1IY7wAAjha
fjk+u4yJbE6pyaLIpZHVBrYeejJZI1qcgwcY/ykYs702PVvT3nMPKfqe6iYGRnbZXppcHbZC6aap
KTAZlqeiuUvCT0yF+gPlHaX53LUnzforWczn25spdciLb7e6dyomzKa8y1IeaQwdaO8dbnhNe7f0
W82F16wRQjLZo4srmBDJ9FcFnb7V06BbypSRlVNjM1zRZX44erXP5f5uVuJTbNmHCY3eJr1HtvGo
5cuh/GAxD7Go5Rs16DeSDJkbMZmFXrsAxb3SWpi0rLMUq0nPs/romC8kzJvIH9nm/nrNU8VGdm29
ZBOd6HjKrPTM+8nXhp9iVDtsbV/XtnZX5q5UsalhO6iXMq9zHVcgNfeUerHTc5n5ZnQfDtqbrgiR
qM78pngwlvTjJoW/+JPrUy8GicV/Qtph9eIYHGNWW8NMz40x+QkZ+maDU4LPEfOb4i7nYUi8XAWW
pvGCMa6px7vhOxud00R5FMjecY94xPJGq7qdalAVfAHyeGjHY29vdI+lS+Ri/0XTIICa17taR8pU
5SE3RNq7xTGqlJfCC7bA7zI/5H3xr5HVCTSjeA4ZAiLXD4qj0aR+40y77THMDTO/bsOL9CFsa69z
DVL5rNXvw+mZOsrdth9KrdDEFxP1gNHWyVdVeaOr5QaLWQBxFZoLoVChfVO8fmvYQ3bp8LAG4MyU
r8BfXn+byuvpObikJpWS7UaIkCOPNpRpRTzJPO3Ut6Hqh1W0QbslPdFQBTBCiDtC1HhtNYwtqsOq
uL+b+1lx0E55Xno+V/1HyxMsGozCqQxGrOoHBp+rKcTygPzcJYZzx0SNlfA0iI1jXs5QXWzlQ9JP
d2FxdZ5VoM6oQZDE1ul8b9SnfobXxtrIf6RfzeEFwICAoO5eXQJChSjoBvwjtf8CV9cereBeGz/V
FZdP83T7apOeXlHUNaimuYTF62/VRVmTU3GlJeuM3VOY68q7Mq/7w20rUo8A/YWQCK74ir9/sOBb
rSOX8pVe7yjs7wDeQy31VG5JmBuyGM+ILiJ3kH6IIZbr9ag4/KKTkJ/ddnS/dEpq7ecA1lo6stFD
IFDGyRLyXg2Xc1In+o5hlMg3zd5+Uw3KgRKbvVez3LyrJ+0lUjSH6Sg9O6L2kd1rs8FoQFAte7RX
0JnpJuvIPInquzGllnLJ3g95M/pO2kd7M9Krd0PC7winXoPfpYrvpmyMd6UNMEEt7flATzk9DWUe
vQn5y76R0HL3GJbduMHFYVvfQIL9iccXs2akFNcbwmB07ZbWInRG0w9zZ37gDW0/ZylKsXUVRl8i
pdmS9pWbFIICvBuAaK78N861VDUSlHKqfem1D5PzJWx+KEZ4P1ovt/1K5r3wBXggeqm4MchxvbjU
AsrelizOrN2YVmL6sQnqjQ2UPoHoOvwaQWAgZV3Oo8rRaL0yI/zj6ndT9zn1mieV7rY3nWrvLi9G
X81qv48/3l6bpMZNbL6wu7rzYv6qMnjkDlGpVP6opi8LojTvKgsG8nwKi+ewCBNYFMd5P7qWch/o
2l9FqBn7ac6rezpOv085ww+CeQWAO9U2uAWvd1tpW61DfQufToChNvdZDho8P/Ss/vbSZeGCdBsJ
ahURap5M14biyJxTr3XSM9xAKmVEret851v047YVaeYkUCJM/ggdsTU1XGY5aTKMQ3oenL+bA4WQ
zOy/KEV3h+4DLD6Ud2b30Rog/IQpwcn8odhiD5JFeh7q1POJsaCtVodzMAbmXvSAaIUiZ8LwVQMv
SlV/mhGxbG2SxXJjZ2X3F7cyD2sG40mEV+Ge0kJsajmiTloMV4anxv+AXn2bp1tPa4kdjRsZ9QXa
WmjOruy05uAUtjdk57z6CcyHiYFq3LglJU5CiwkUPAbA+665IcM4TV3FFnJBmXOch0cBdG3VH9sg
H3FlrCKoaACiAYeQGW3clTdSHRmMqKWjlSQvzvhgjPNuoavvwQSrRvvC3mfxrikPY4YE7d9/kPhe
GRcbfZGRwguyJBXn/pyNwamxDqOqn9zlePskSAL2lZHV15p66DXtCiNW9ZGwnSvv1ekzpN7exjta
1i6g+Yif89iwUCZcbWUUqL2TKUzPVwCUDR+m9yAF39p9arNDWPtV5jt2/i53NkDhMle5NLtKCnRb
aTMrpkHuJM6xm0CDpZN+1uz+mz1EWwRykjPNGiHTFG94MeR9/cVsPlhoWKwx1e37pD2Ra2tFeMzu
POvYOqff/3Lcs6T2HGrYAVZ9QTMOAqsSCM4W9fcEiRteuIe2fI7ViZHkjRMnXdmFsdXXyzPoAIIB
3IQRzW8tp30M+y+2M+zjpkY5Kz2O5hazj/TDQVsJbF/0F9ZFMzck868KUIlJSzNyruru1NsA+orG
1PwEcNbd7e2U2+NZhiouOPI1CtJLlMz0BvB8oXb/9T5JCJHTljiL7F6nykO3U5RTyYlXp02Np1Bv
nZJHmfZJrSq0HxBZiD/o9V+ReT/296Ee+VkWkEj+qM27vPl8e42y0HxpfpUzzUU8L1lQwXaAqIQP
ag/pi+UDPd/3t+1IMnGWKfRveHySuK4OXYUEeQgWAGyk8cVUrTdG0t01OSzW32rtKUvyw9D9trSD
BknlhcnV0QvBN9CnAQwJYKndM+b3w+zoe+Z2vbE2WcC8NLSKyqGRK4uW8wnnpDmhYLGvEFvrXPTQ
DLv2FXgNbu+l+OHrK+jS3splllgJQGUKv2TWKTbf9+4/tw3IneK/j7VyCnXsPS0QBqqPVh/tqvKD
aW0E4S1/ENHl4iarEzBSQ43fFT0ESVn8bPbtXlWfGP400gwKmZ9GtFXxky6LRwgvThvSAWvlEEGt
psGiibJR63yfgyHdBVrwOE1bQ9DS72OQhYjpSAEOv16bVWeWW3SiFTu92P2dYn34g8/D+AKaj/Al
wU56/ffjqC9J9mnXjYyh5RaNHxrt6lAeb5uRlZ+BDP5nZ5XhB+qcKvZI5UHRMBUc85TxYLD6P3lg
nEZHp+tUm7uscb8AO+z8on2yUvAh+nTOxegmsO7bP0gWjyk6i7KBmDxdd10VyCQVa+H3JN5LW33v
SPHM8clMN/ISqZtcmFkdrzy0x47BKgouxQFM7A7NtF2WbXXLt6yszpgzmXMRlSzGgHxvHyv2cx8X
g785Hio9aJD64Su8aSg+XzsLHhosC2cJgpnAe5PMnrszcshX6xSFirIfm1Pjte59qdd7RWu2VilL
ErjbqGoCe4SKeZUkJBEdDCOnS5ll86FxuvvY6nZjOxzz6qPensrfH/gTFbL/7K2uGW9iXsdRsOfA
V2Qq6a6kTGZXn287otizdQC+tLIKJGXVagUUelxm9sQeeo9L672zu+5h8Kq7JP39ohydeWYYoK0V
4N5VOAG7580J/58bc1F3ZR5OO2PSlv3tNckKG9SFmIeA5dhDeGplpipLmloqUaW2SlR275Ry3+i7
xh1Pi13s5yzbM1e/ZzhsI8zITvWl3dVxq+CYUYADgIrN33rDqcvbo8eAK4W12wuUHbhLO6uoqXhj
0Q1ifXqb+YnyTQ3Vg5tq/h9YgVBV8NlDlL1+04wVJO+TpdBF9qrTCHDZzs3tVqvUAS+srN3cg5xB
XSCOsbRPNrQ8HRKGY6YeyvlHa7zcXpHUFjyqEK4xeARA+jqAKEArzZli2pm2oAVTPCQvRhqre9Rr
kxNpj0Umnran20ZlH4spURG0uIG0NZQ9LAINR0CWXDN/UGXaZQOzcH8S6E1Se8EHCDn/GqoVsFwU
temKT6b2drDUt2FnvZ1mbyM9lK4FSJygN6J6tX6VhaMx9VVX0etXc4GsgaESrv+NvpvUCNzzDB5B
B8+Srr+SMZh0LNWRtVC7qt8meYHWR7y7/VV+ce2sAx986Fy+UCdAkLPyBXVuzdYx4uysNkieZ8My
7ppF+6LNpdr6S2AHJAg5pWS7jQ5T0Ls7ENrVrjRBEKld8EAXptoZzlycEnNUgAjanh/yANoPxgLr
yDQwNTUby8fbv1p2BzEHDE5M5RoEnna9Nd2QJOHQkPaF9pu+f2Ec/J3eDr43CFajH6PRHG7bk30K
hpyZohR09UTSa3u1GpZlr9ECzdEP3A8osLwxACn4XpNsSaLITTEeLMZZVWCz16aWbOw1kOlcr2jW
tbmzi+BI8rawlbIIDV/8v1ZEhLjI1RuD/khmYqXVi72bQrY9Zzuv/7bY/Yc/2Dq+lM3mYXANnmp1
DeZwwYbXxd8sCNrD580CnnQxjAxQu4PFhF759WLsrK/nrOM2tZKXGUpOB5ZO23vezERkeRccgv/a
WR1I02tTRV+41vLeOFhVvDOVelcrkLFM7i6a1Z0HAdMUbWyg9BZnjgUIBZMZQkPzenlzHFrtPHLL
zTA4R9m7EVqxsNpNw3hnFzEcbn/robOD9meLXlX84VehgRQP+CnpOdpY14arUk/QqSFiZ0mCUsJP
BF3+4GoVCjH/a0Echgs3BPVsNlFLJjsFL8z0ByjvjP2n2w4ou+xAuNCuBtgJxGC1ipb6/xwrIAbT
yj0u5ehP5rsgPDkmaFYU4W8bk24ZOBpqH8xgAGK9XlBkMwQeztw/bqiiSJ0XT2WZbYwK/GJWWH8X
/jQpHa1WotLKiDPZzdg1CW0a69lDhxEKyTZ+OE7uN0U/dOUn80Ni7tTsc9Acktm3WnqPuMu0r2B3
SfXieHvJsv1lSBMHhQ4eVY3V6euVbpmnDNzboBaHIn/Wh3I/e6nv5s/jppqoLDrC52aADkTwgo7g
9f6WAaQq0LPikvfoqPu198hYzcY3lB1zcdiEVBLsbevkfNa8KpgYZz/3HeJQCUD3PDtUjeqng9aw
rGxv5LSDLWXaMCxzHuBLQp+NfaTqe724zk47raaxelbH4kPBNxun9P4PPtaFiVUIS3vY3JSAh7Dq
7iCk/aBZj4nRHAsEpCfH2P3/jK1OXu4y5KVYoDeM7JiO1bkJfaOJj6E5nWFt2DAmSwkuN28VSpR+
0tokEFARZmutbNnbkDtkY35wgrdtVhwyXT/cXt4vR3h1DinKU0v+NVO/ykLy0mtAAbT0U1qecX4x
52W/a5Wc/EiNdOVzYRdN4mcusmK+2muA/BKt7fblXOrfzbyDCD6GBrFioCPq/2Zwvn3K5zROmKSY
42O1MGNXBs34I/SaPPadNlA/RpMTB2LUIXjqM80NONxDEz8qaTZtvFClBw2td1DPoLntdRoCZClN
e9SizyGC8jypwu5u1LZKCVIjJmRdNPdBV6+ZtYNwCdV5JnQoQerrCwD12lfNb7c/k/RUAW4W1Tty
6V9N4os7JleywrZSAKX6GMRvYmeZD+Vk/T5BHPA4R8WMyzAowkLXZzdxvTRGuZPnm/eSJm+dqPG7
aOMmk67kwsYq+KmoDJpFzKujHXOIdctC8evYbfe390sWzwXLHSIiAAFe8StM8xzNdgaIMovzGQH0
vt1lTrHcK8NSvlFG9axbTMrftilzhEub4t8vvpHWq0XSdiAh6mI8Lmr1mFNbapvpj5bGCDfT/jQS
1k1rLW7bZhyBHUSmsQ/cZF8n5l5XiyevVxHW2SB+lC2KygvS8qBRYRNZLcqZijDMOl5WdfkECp0C
hXVQkvJwe+tknwumGdrwIKK4gFdWqtgorHxQ2DqL6USGZRAzLLw3g5qfq3JL0Fi6JBBrtM4EePnV
9bvEvBcWACIBArwaOuaj4/f2n6zowsjqGlRsO+BJqnP/ltMuGZBGiY+LwXRi4O6N/vn29slXRPsK
jKGYuRBviwvPK2dmEeoIlxjURsDop7jxh+kPXvJMsf1rRHzDCyNJ6aUjXD+QAkOnkSzBKR6svaXG
G+69tZbVfTTky9yGDUDr0Up2FcM+bt6e4q3hDVkUuljMa9ZZC4HkmsW4Vrsb+hZ2/I1GknQdgqOG
w6PqHNXr7bLGwCoDR7h0At2J9z1JUphPttI8qRWb2SgGjAViZvWm14q6Q8aLdVjqz6J5DBn0Il/f
SOm2jKw+SRVncCtmLnB/gX23HoWYx+aUhvDRdR4CzphJPTBO+msdeqQ83DYHZJRHn43+Z2GcEPSr
t7TZt6ysbh9tduMoGiPCmfZY7JtEI7N5GoaN8yi3wrAVMBwqIOs56GbgMYEWQnZureJOjx7Szjsa
2ckrv90+92LjX+/Zf3ZWPha6MURhVZqdhZqb7u3UCmWHEdo8BwkK43sGXcTm/S0b6BSsBlw8mrhb
1VWS0OWQrCKMmp2L5WkRWEMY0pT2Put2vwZYVb81f1TLxxqSndowD7dXLK0j8NAGzgRAF9Cm8NWL
KGSnqtZ6CVXfygyg21azkxnPb52hPeQgm+Z3vRX6QDHIKYuNwCT5qLRMUSbiigI2s66gL5EWzdNU
Z+dktO5455t9fczSuyI53V6i3I5LIxjqD/iqVyusF6VKaq3Jzq6pvExm+20YnftiDh9K8tyNky25
d1nTf7ZWMV2vU2suHWwNNXEwj7vB143kqcnS53QCC1RvEfpI4i4IATEPLqrONMSuP19uGHVbmnw+
Nfq8OL3vJsfbuyc5ElcGVivK3Kw1po7LfYEcvj8gIXUK83v3CdTF0W7ak7mlgi5fEUUexo+o3K0p
e6ums7RMF/dVaP9QdOuJAcyPt9ckNcH8NEBCxHvoV15v2tSqQa2oHPNiyu8G1zpG0wZmasuC+PeL
U4V2ohfUUByeXXrXFDi7oNrwNMkdQij8bw0rr45i28hB9GRnW3+uaRdmzT9U7DeMyD4+tVOAbVRR
Bbz+ehlqow4mpXzwnOogBkjQ+569OyE9KySAzPFZm9UPlh7d3f4+shN7aXblc9PcZWMBAOwcBY9q
+0MxqedA6RZulTJlwY+09b/1rW77iXJPYuusLxE0qkGhQ7zbMc04WPFTZr3LZu3dHHtfi9G0aXgE
+cZbQFKduDK/ygNCbehNvcJ8E7xbso/DOPqL388VIslI7AYb1uS7SoGM95uggll5fTy0UVYZWDMh
x1paXzf3SvZQWFswbplnEtCRbgJszINqtaosclonFHGd+QoCUup8dii+uMVWoJDaEVN9YraW9ayd
s6KJDWVJdu7cFzd09713P1ZbYwCygywk6BFfZqqE0eTrE6DNShMoHYsxFKXY5zXVKiWxtmRrZNcG
vLLkm8iXUMxfHea5K/RSgxH03Gr2PhifA/Wp1h6afNjrW9hK2YIIHBTZHBUxljVBb66MhZN3Wnb2
qrLZg2+HX7pM5426m+zbANBAexhYESds5WvKoltDHIDSTuJs8o3gy6LH+8xjTP52pJBtHEh+41cl
B43DVe40G5kddTqrybWHqknuAITb4UlTnZ2Xbr2pZTvHsCXgB74Tedrar404rRdryM9tHR5p74pq
xO3VSC3wXmfPdJ25gNVqMl0hA42I6YKoRqlmv9jqHstiAMLI/1pYpet5NUyWkeb0ddtvbZo/FP1P
NXsJnWwjgsu+/6Wd1fdPesMbG3E7iZWIHk4DX8DGg1C2FhCkoMTQ1MbRVrvlpv3cp0xKn/XAOCkN
suBtdFy6r0G5NXAotQTRJwB2ap7mL+Gdi9u8zsvG6TUijaF+Kusnj7w8NmLfy50Nd5ZtGyB5IPK/
uMzXHeXI6wI0PKfs7HQPbWzc823Szbgp87JLIys/LpsurZKOsxnaFqn9Q9ttsZtJl2HAn8Z/iEev
2SMSsw+GfsDCCKtTx/xna/3YHJfcMrIK/0aoKbaes1dmjFJl/1OcF28c97eP5JaVVSoymkOYtgyq
n6siLPfZ4Dq7ya1b2CkSbyNmymIZ00+W0D0UPDDip1x4WaYGnlIsSX72msVGU7IZ/2nDyvWjSFWe
56L4Nti9vuFwUs8GvwBjm6A6XdcJoZlm9C1Lc+I0oslM6zYpFIzFsLfHH7c3UmYJsjsdr0Dd6ZUS
R6xESl0WzI5pFmIcBWySzxC6QN+wMYUsvHf1hAf7KAYQQeQKPZ/VLg7zVFRWnosH0TS+Sb+V4xtQ
IbveEJqpu80yi+w0gXWn/w8xHYRIq4gKE8NcGG6d44azv9im32+1qmVZIp1H4g5NJe66VZzTWwhb
w4YVpXXg92l9KOy/4i/QLrmoiG3PcEmTYnpmonsFSSaH+HoH84WcoMpL7AXtU5tHzyUlnVCFIz6x
FX/KvofFzzE+anDT/76LXBpebWUzMMqYtxhuo+aEJJs/x8MxyJ+zLZyL7FBDzyCQxVAnsKerFarV
MrXAIIEus5J4N/cPQ/jz9mLkNkTPhxKHgZ1rG4aVRC4w25w5iHA5ChnBXWM4P61ZCw+3Lck8XnDm
4CEUUuARubYE8WalFQOW3KkbwYRpA5mjBe7DayYVCp2we+wDu75b6k77ugz6VmVeulLBaIDLkFCu
/aULlcylospnc6udC0dJuezMLQCULHwwxvyvkZVvKO5IzESy5ByH4ykMp/04PMeu/rQ5XyiLwjaq
VYyuwO+trWFDWQrhXm0FzLhGiOs2j60LjbCq+IeNi0Vmh5ghyplQ6dlr/I7V2W3hDiZxSg/3UfES
1D/NbDh2LRxBw0Y2JiHy1nX4t0QrwwEgsQZADnk8xGhliMHd/uwMNswTTblzCzRCuugwgyECwjCd
Ru9H2qbHaNQfut76y9OnXZ1uEYdIFw47hculw6CztToYajCMvZ5ExblXH8bIOPYoLTjFm876EIzm
/e2jIbFFGkJdFZZk+lLrLm9sTbNbq/DXKpVnv6tnFdazMM/RlAXV6LR5CYtWmW2cR01qFQyOCJ4M
p1urN6OVO11shE18BuG2Cz6V1jG3/cnza/0ds2wHz4iftOQxUwYmyL9OI09+7bNW9oeOWZhiS0dZ
cnAMKoMoB8H2wDjd6uDYo6f01gB5ru51x+JotZFvK6e43hoxltsRxVwiELF1dWsUlhWphQ6Z+RQk
9RHoXeuj9zkdwE2Od2BF643zI7l34a5gxgdWYl6Y61tRUdpx8djo89yD/F/SoNj3k6VvWJHEtisr
q91jOjF2mGBD+nj+MCImGsXHws42vFRqBEZq0T8D1Luuso2V00ZmM6LO1xQnR3/KK6b6t1hDpd/n
wohw2ovsssoL8nx3oMoFKDn5GBg/EEcwfv9JRs1H8LsCc4PVeOX58OEtleawkkE3HlL18GOZd26T
bhSyfuVUqxzvyswqhMSzhVpjANV7mEa7VHtI7XexqZwqa96NnfkBThxoUZ+14mVW7z0G6r122gd1
uzf1t7Bz+s3Bm5gJ/obyPPqojXHHWT4raXtfjglgnHfWPWCHQ18ph6B9dLfkPWRfGyo4IUsDvBp+
iesPkZd6OHQmFMJKf+JS36UpOWNn/v5jwhCzwRA3gIp7VRiZco36trBSGLsge/AW2LWegu6z6Xz8
/RBLIAcHSlWFhonwuwu/0iYHdu6e6qllLSAa3PCfpov1/RLkysmCJmXvCimd2zalW3hhc+XLS6SM
WduzOIL5zs6/TdpD/AfcNQywQvkpWMctUH/X67K6adT1jKlnyox+lz8ySVg6p/B4eyWyKAZykdDM
S5lShsj9L3ZvmKEdjB1G1OMi8LP2e2ScbhuQdReNSwur7FCZhjbTAzG9bacnqqlHe+r8Qf2Y6fVh
yg0aRg+N9WwOe8cp/WL4/T4I1t1fYwQAxtaVk9BsBjXJmJh16pA5gqyo9hGELhv+IBF+Fn+cNx/R
E2iatwrTdlDU3BENA4PK0Uq+wox2YK7vrur91DfbGMEpx6emWsx7aADem+MdZVw7HY4gi5F12s+b
9S9ZCnD5g1be4+VT0IYhSHoHHoAGZNSk7Sbd2ZlIQi3Txv0hX76YbcGHYHa1V2fQiqJcjfqCb4wG
aBWk+4VZ8jT4K3IRanw0Hovvkw6dyXCEsvk4PWrv1fkYaoKGKUPO6rbDSVd+8VtWZ7NOZgXVV764
be+d5e9RYYC/vCttv0q3ulMyJheQvfC4UDSHcmQ9PJQZlLitkQGMQH0uEhdsXeen2qNSPwSzcwzC
GEWTveN9rOLDVN3NYuB+HDbqDbJYdPkbVl86oitl5oI7bg7zveC3tezdpgyrOKTrC4/XHchu6s8e
kI7rMOHFzVxPC+MSsO+Q7ej6Q1s8jPl31TgPwzc72GoSiL/3yh45MzFWPOrWBDXWUhVeYbGx1CHr
mDJxhtwlChNMNtz2FlmxASo8hANEfYNc0LheWZhUgULLl/HwdEB27n2tOTtRyw3iaucNILsIVrwM
3m+YFQHh1QIhJ+Dtz6uAPPLabG6kiYO0kSDV9Y71ku0QKg2af8bG185p4j16y4tWLA/JRn4kI4GA
owzyB1ukAFTdru1qalQZ2QhHnqf/nSD7HBvlwbKQLizfFFG4byKTDuvsdyGsRMvi23F7R2K98RyU
ft2LH7Hypiko4qS1GB1Rnc+0kXcjAyoAi++TLZ542e1GRQyIm6BGgXtztdrJhjBBKBcHsfWjrJpx
FymJs+FCkvIY1RMqzRovLcEBd23ESUo3ccOEIOCo97MpStr+9BxOGhM/gx+0G5snO+8Q/DsCGIgD
rdM3x40T0T7jKI5GvCvq4NHLsp9BE2wFdVkghVke8ktqwpz61Z0222HopSrzS53R3FnasM/zNwtE
KPVOi95k8zmsCz+23+reJ/hKmvGYqfZdOyB+9jHUttp5sg+J/gpVaX4RkXbltlM5qg2kNwy7GlV6
7zpdcojDVtvI62VRDjdBvg1me7BQK78sysWYq8mEnXwITlGmHIoYRFDU7tFJ97vioa2H58Sp/iCA
g45DSo0xULKwlf8wWgcki3LdORrcHZMqTpXC9He6HXBkG3hpRPz7RZ6naaWpjSCBzkvzXC2fzGiL
UuwXR806ol1aWH2iYOHtZ5VsXuS9K+1+HzBkYOXlg8pATOEsfh6Kd0AO8XSUv0vSR4VMBC4wpC9P
Vd6N4DVNn2cJfFbxg1U6b5PxEGbL0TROLcQ7WnPX6Ucn3sL6y5z88levPnk6NwrgdfHJ4RouD+Hk
+kH2Nc52XfoHvTWeJ1AmwSwB6mcNS2DAxUpLj9DLFMNe5AYK1YlMO/7BhwZXRK2SuwVY1vWHXpj9
GNLgFwmqCyYn3inpRpVcFoDg1PzXwupDK622TFPHlpUa6IrR3rnRuUR+5vY65FagFubpKBL41Tr6
0MzyvuVUOJOzH5g6F8/had44FrLYDe31v1ZWa8njoI48i2ORL496YO298Qfl6QGRBV3fF2r4+7wi
CO2Bvae5Dv2es/K2cpwnM/eYc4qLt5QG8il97CFAoBkf/sn20aqlEgYbJj2GazeImyAt2gBmGMFB
MHPneePLNqOw+L2vzvyFldV6WOpSOoJ0I+qrQ9bPz+4g6v0PS7sFi5aFZlGtoHQsaHdNcY4v4pdj
p03nBHyoDHbygr5Tbe2s7C9QbZWZHrThQLHltgNKI8OFReE6FxbjwgmVKOYgteWwD3T9OHvIjrlD
eFd20ecm2KraSl0RcTiEV4W256svVqZ5nQrOmbRoPH+KGutustv7okgrv87CeD/iT6dsSrZSYOlJ
uzC8+ogRFAhTXHDP22KaoX/UzR/ARf/EHyFlhi9RyPWssbYxjfhgCSAyCTzjBOgj5XXc2s9/8MmY
RKZpQvR7pUwTBlEL4pWYQW/D743kfvrsDQu3Snny0i2KellPA55kKr/w25oCrH/tIGYRDG2nEAfd
Cvl6bbmDc8Ejfx9oD2U+enjRo/qQ+/CUZifHPjhbZGCSwwf6BHQTK+Vd9otC4cJBo9BQNCtDHSBR
Mh7XYfVXHdVQaKFyHITlRpIiNQZkC7AqVTbEf64X6/TNlKUK42qjOhf7qcmGXdnlxt5lEBt1a5TB
bn9KqT0YG8HWiu+5Tvji1LVGa+yYtpkMYOeD9pDP7U5dioMeR3/ftiU5AICpkNz7JeTu/mqnXGxk
Xrt6pXL46IQBrAuziXIBkx57swqSjbfClqlVUGnnMokUxv7OWsC7Mu59bUr8RksPt1ckXG8VlxFN
EdkG0+WCE/L6aynZPOS9Ayi7GYeZYpt7rKPxy20bkohM5GcgyvR4jqADcG0jGsPCqSxg0maNNAtz
WW/UMD0s5cFotUMZ51+YDu2Un7eNyvaPjiUk9hDLM1OyOnMzStGIl7uka0BV0+ZrRi1RUe5vG5FE
YiE9I97llPSAXV2vLLcbJ+l4Z5y7sN2lnn5Uw/fWQwQnsPKybBUoJdcMuApxphjQhB13tY353NuK
umCsLD7lUHXGX40k8Mck3wE8uL0u6eaBIwWsJhhKXg1yV1WjMvDFupLS8MNAUU909fNd1czz/rYp
6aouTK3eNMqS8RSo8POYNpzafR3H97P7rukdv6627i+ZswPBFIJk0ClQy77+XP1Q9Vk+siwvfD/Y
IFKglry9GlmRiAgvSDZcVLyZgb82kaRj5IwGoZaRAT/0alLDmQ72vEszxY/b5RTn/1jU/jx1C2Uv
i4OITUMhgmu81kGilxWhJsXYaztnH7N+Qh+rfIgT7xD/QVuILu1/lsQvuYiCA1IXfWIz7Bp2TbXT
YhtlxGDSd66VqRveIXPES1Or8GQsbjKVJTNudfSzyn+ifuKaD7c/mXzfuJ05WNQt12QUjZ17Wemw
GtVMdiVkgk75UJThMe43goXM+xiuFlRIMMUiZnC9bY2R9klawF48wIoF34WS5KfbS/mFi19Hc8h9
eDV6lHxIn65NeNWowNUtBlIyvzXag34oyx0Yl/DOWT6M8c+luE/opyDJMyLAUn3u4JlZdnX2FQUt
P3lIwnsI8SNg4xs/TPYZIc8BxQ1YkC716jPOs9I1rcvvclwYPJQf0/+BbVu2vdRlKQUzO0XgWnnl
WBuTMzgegaSYqeBrAHu2SqKycH9pYrWMINTRbEMm89zlyV2oP87JuLORkiryd0ESPgRGoPoamI2p
/tg1rl9/SMu9NTunUkv3RvTeit801VbzT/qbCDd8dTpKJHjXn3w2qiFFKQ+IrFM+6vaHaP5HS+o3
emG8bQzzHv6+LRCXWOUrJ6MJKHItgZldbXSmLvrAED/jPOWTptXHyvmnF1Ww/I2dv9x2aFnbxBRQ
MZyZYjTX+PXqJiXX7DBl/DTQ/4e081qOG1m69RMhAt7cAu1oRUqiDG8QGkmE9x5Pf77if/a/uyGc
RoxOzN0wQtlVyMrKyly5Fv6qxyfSBQ/JgVMk28dkanZtSeGnexgn3bOj6Dlvxie7tb+CCTpc/ylr
YYLlgqhmugJalcXp1f2kVEeJ8Nppz0Y4uOr4tS/h/Pl43cwaAblOfY/qD09XQp84SmfBVal1dFUs
CtFdpX9yjPqXE7R3eoqawxx9tvVdkuzzwI382toptXm6bn3tnJLdkmSI8XViyKXxppMytYKi4z7R
jv5seVUbHsYi27gk1xzonTGbvNPgla5eWgm0STMg2wV6kfSuGVcS2IYcjDqQubLXf4aNtFGtXV0W
jBDw7vD9CPKXBhV1CKBA0WnCU0kUE9+V86raGw5y3YixbA85UuITeYyIbuKdnN0O5kmxN+ppayEO
pPD/XQdbd7kOyZy7IRVgAqm/RXzC3ZaXWv00ZxYW3jeHfkg5A+8zEZPQmPiGBulX0t3Cu7vhBFtr
WcTSWPZRl6EvcT/bDwUU5lO4Ea3XXh1nm/WONjg7SHofgvb0WcrcudRqi+jQGG6/y6c3zf4UdhvW
Nr7+spg6hpI+Rqr4NNKuCssD6jX7ytyAKKwWEsDPCrgShYQ/6CvqMA/NIOZ8yhLV51F1nVlFydc6
9g4l8nqC1OkbAoBhmj1HnUVTOz2i83i0zax322Srmb/6Cc9+zeIc26MatpONx1tRjzT8aH3US22r
c75lZOGRxZAoziiz5CJX9lP1MmXS/nrQ27KwuM863WirzMGCk79mw10hb1Uk12P62UYtfB1YUWgM
HRYk7Uvc6Xs/vpniDu7qPbXWaLhVwn5XZLFnwzt+fW3/D495782JxubyFNQRsuiOEOAe1KSVvbwz
TNWLuqSLvHLMcmVny8VkEIWTaXBhfB6eY8WGo7iarRl6p0IrT52q5NHRzyGp3zttRCHaybWt6bi1
6xXYAAVoni+M/CwuelOZVVMT2J868T2AOK4/Hfyh2vXS740dEV65TF/OLS0ucrmPNDuYAlrKTerF
Juga5yGWPo8fWzB2L7rjKiaHBd45Tfl03fTqGiG8RtAYJCjFkMvwbTROKuWaoCFXMzeKNcXtbQcB
bu2W7Q826kdreaF5Zkz8/Sz8aaht9t0IuCWM5tdpCLQbKx/FMzSUvaqHxWOC6u9gT/VWrr8ad+Hd
hSOXco9uLAyjtlAbYUbXufX/cUh8o+HDpN4Hw6EOPsQUp6lxXt/W1ZWeGVw8uVNDkdAAxuDUDEco
ACh/P45Mt4QK7znD2IXzxotxNdbbYEGoHQPHWn7HuYKziEoxZ+ot1vLbSWm+mAqwoevLWi0lQHAs
dhJwNjzbl19woC80WQVmckDwCNGE6s8iOk5S6ir1E4hJt6homW71HteclFFovhuATCpbi4Po16qf
JQ5OylRG3T6X5a1SBG43fNlYnXiXLI/huZ3FuyWekWWvY+xM+Zea6vCD7pWhG6VQQHnRY76TrX/g
hje5164bXl0fIB7xeDF4Vix21ZkjObZmdtWpn8FAOeMr7NRWt3FTi6P8x+rASOtwgwJyW6KSJiAI
gZ+1tIQMlDM7z4SI0dnNARKXG6W61QgPnARAISBQ1rSIKgUTanmm0b/TPllwENiHgZ60HX0ZFeXQ
26rH68nt6Ipanc4wgecnD0b2IwNmfH1fV59qFtNy1AvBJii2iLtnASeWM3OMfZaswKZf/grMQ1Xu
+87Lv0Xya828hDmProOqSmbcz9rtVil2DT0KPR7dFai5kRr54+2SRaltjKJvVOpel/zUp9HVGaPL
h9PwlsWHAYLD4UYZb0fn18bSV782YzgC0kN5ezluLdshIkAh/R3V7l2ceSy+R4jCgRKQ9FPRyYc2
OwKcEXBKDrrX6s9yW7nzVLqCfWWLsmktAINRE+yfDE8D1738ELmjpUaZCpRIkttuWiPhXTifohZS
NSdJhn2cIo430Jdhjib5vrEV4vb8w/HPjC9u16Qt61oq6YXCd7ULa+Wzrn3vg3u6zzdzrD82XeWG
WbAv3sItLofVg81EApKkwMmZP7xcNvlVULQdHXOoZVr7IbLRB/kwbs3KrW2uaC0jyUd5l+fkpZW8
iGoTOR3CY93fBVF+q5YdK6s+V6HKxdP+mGvlm6RlP6/v65qHnZtdREu/men8z5hVjy0tw6DM9pKf
u75VPbRTt3GU1+432ml4MuzdAr1xucbJ1KSyndnJpHyDUa6A29KKNuL/2qXNcANTqOLMqsssodHT
MJRItfGMwCu071w1epHvkng/QdGeFFsaCGvCMQzFgzkGhism2RZhUlar4n+a5qVReVHzI6hgrKga
hLqenVOXSocy5Mlb7aE1d5spOlUqz6t23tul/aMM5Y2X/OoW0+MG7g5VB2Wlyy3uJDnVpZDvqem1
KykviQZWztpCxqw+PBgMQPMH9B/RcZEaDVNcqmgQciYiutw3XZu4cmKBWOp3fbwH5q6XXpSjvb1x
ya4uD4S7GDSmNbbkb0HdxcjCFvLVrLcFSYgxmrvB33DT1dWBMEbBmfk1rCxWpyqtmmplR0Msioo7
O0dFPNFg+Xd8Ob5pZ7U98PLS7qaS/1XY37WhgmyfN/Gn62dzbYiOGiXtA1HgpjUnItPZzdfWfexI
vKnu++kpSHZ1NKCnVyFLcbKsfTHvDUl7gIiqmptdkIffVf3k6w8SdL6FYMhtg9P137O2+ec/Z+Hp
MO4aNa1waLCs+NQBs5/Hl1za8q21QMhIKOBSIMKgWReBfm6lfBgqbpmssfaW8zqN9V1hAdszmdRs
gkdLrdyq+IsBczGI+r9WF+E3Tc10SmCHvC+tt0ztPRt0wfzFGjU3y2aPCOld38u1SwVsEiU3qAC4
VhZ36dSMdhuocK87yQvT2QekwOwq9Dp7I4tb/WYwtYBZfYewLb5ZEDV+YE/EA0l/CyUIgmDxa9Wt
SseqFcrKAFehYCP9vXTUgIJb27f0P4smfTC635SSDsH8+/qWrV1ViJ3+rxHxI85Ow1RlVdWJNrVu
Nd5UvcnwQ+lPc7bLh3ojAqz64Jmpxa7lTRJ1clygwjtoXxWGoDOz24+1fmOlCA3I+o3tj/so3oyr
q15xZndxQUKujqgTcKv7oPF/tRRijWj8NZvS3SwTx69v5+rF9T96jxaMSwAALvezZiDLCoQiTN/u
9fBZHj3ZfMqzg91/yIMfNuzx9vxgWSFqwA+B/C2g1FeQ54/p1sN+1Xt4FoKzfP8hixNvlI466KJ7
Xkaxp6gvqpm45Xy8vlzhgsv8kSPAIBtvGoPn9eVqnQRUUtDjPUoQ7Jh7oJZpbnjN6tc7M7H4etPc
T6bU4zVBEz7WprGz6uYQWvovIWh8fTWrW3ZmanFD+VWhD71YTdS8ySUIxPB3uTW5sG6DUX94zJhs
XE4XGyVwbVngn2o592zpd20XLnf63yzkv0YW3z512qzsOG/39vwsuM7l/qGftsYjViOH+V8ji+A+
ZNOkR2iU3NNmRSTtWEqfFfrXMzpLRfD9bxYEPxaPNiosSwC/KvcT6AWcoFYAjdUvpaW7dbLhaauf
xoYLRdChgFATzn4WCvsoG/pQJChw3w8uU0r9yR4L/4DwkvP/aUr8lDNTQ5Eqil+wd37+Je+y3VA9
T2Dmr2+a+L1/HE6662BoTIBcy5GgqY7yztcGICa19TLM9m9pc152tZzhiE7vO98qgxyXC8ms0NSz
BvGKzAqYiQz7R0XP7nJEK4K2O0RZ+9RyTJkOfJBKytT93kQfHDhFuEu04H4w/Y1Kzuo3PPs9i28I
Err3QxPURiPaK8Mz/FBl8uX6vq5EJPrpGu919NMo9i2CXp33rLPDT/KuO42yHR9heix2YWpN7iBv
UTmuTXZdmFsEwFJ1ij4Y+YxZORzymnAx/KPM8ostD1+F4EOY3iTWjdQgu5Jle9gtd5GyEU+EiYUn
MXHACAtjSSaImMVXlkZfN/MJYfsiRp0TxndD6rxanveIMz7F43M4/vt75cLg4jMmZihPkFWBaIOv
G4CGNe11P7c3rKxEsAsri1PYILSi5zrLmoo32PnLg4IoKS2Gcgu2uVbturAkXOrsvJNndHFLcwxO
iY+h+VxGw67THuZTYjzBmbfTC0R1Hlrwt12/EQT+H6bBL4mXK0TMi28HCZctJw00u5H5KeF2Dkqm
bXhXHhMl2tsQG0B+/mBPH0dTfcyqLbjvynlk4SazZkAgnT+G2vIxBlacQK4/99kuaW8TkG5S+vH6
gVxJLGngAwwH4guxlLa4t+0yBUxt0zWL3uBDqZ99/S410Lye71Wyvcz8fd3cO070j+PwX3v6IseD
Fzmo5Z6h2TA7DPlNeJ+cwucu3XXDB7lOXOTgLerU6ueJgUGF2SNw980vxfjgp15u7ILBLce98kE6
KltzbisRH5gBB1W05EQh4dLNRuCtaNJNvLf0N6rlhb2x8tUDw5wGnQYVHZU/5HPjjm8dijLQqNyF
w5cIEupwFxhvQJU3cOlro+eshdQV+A5jVc7Cb0s1oGAQ8XZUFDBoX4dsp+hf1HZ2pxoiuewz3C27
VLfu7SLwevOQjx9C41DV3U4i2zbN1y2FmvUfZDAnLfib6LgsflDEDw1Hhx8EvRAqo2a5Sx4ZPT0E
6muXf0zTu8pyaBHuoFWM9Bd1V3avs34KYTh3sr/Q/aJ3gA4HX8JhklN8qLN4YslhMk8R8zkjuFjD
+O5sFfxWj9SZgcWlM9eakjsjnuQ3Xzp7Og7VeKPZt0b1s9bt76P2JWUi4vqxWg0VZyYXp1iJ8YOy
x2SevujRbRD39Je03XUja206jgZiVxZtB5r84lec7RwhqlDiDKB5XqKNklI43SeOYx1UGQkd2Wnb
A7ig2Q3kkV6oLvnHXon6jXtndXPhRYSqih4/fDaXvyEzh2qgnkq8Kn9oX/GiPc/EXAYhpM2ebT1f
X/Lq5c05otWCouwfvGO9rPlBhvrMPSPMHxKj2yG54zbDyejz2+RplNtu40OuRqEzg4uD4stFWGsj
1ZG+fQiEtoCy5f6rGygK+kzJUMFbFkqTqFSMxEYpUJDAxumPrPOUxsv/MZO9n5ceImAbS1o3aIBC
p7QEhnIR8eMy5l0iRnktAyXZUr+Px3mvx+k+yCQvNna6vA/1LUzAWsUUpXmVmiwjn0wCLU551cZh
Fwch+kGCOrzKlMizxtLcdWrqH7MO4q921ma4tq1jbTjxSbWm+uPkBNGGv64eGkDq8MeC1eV+WaQv
lpw2dKHYb25V86gU8l7R3npjOGT1c929Kv59mG4k2WtOBEe/eIlRWoDy+/KMDL7T6iMEovfQfLth
9aaa368fi7UOKBQN/7EAu8ulhXaSu9puGGUoezfW8x/qsB/v5K7/nhf9zdh+UGncjF+C/CVg1GGW
AYGbGydzNTdjZJSqOAhwqieLn6BXDbFI6Pqabfk76fPStSblwCiMJ7Xjh9RKEd7cGSGzvsGpCdRb
NVdPG7sgYs0ylwG7ynQ6qmvUwxc+NsXpWAYNJVNJCb/kqA8Cbtn7s+RlpnpSa9mTIZMwcmhOYcAZ
IUG4bn/tYJ2bX3xmdE/YAJtYARcLHDYl45+Vq/5SoKugPyDXO82KN66AtXvm3KT4SWc3gBLHRjWW
Ivp2P/LI2omGWbAJmFxdGCcXDBfKVYB0L61EeVvIk+KDHppTt5WZYw339fBNC17l4j4zqgOtpI23
7+ox1RgwFfMKsPAvUY1J4iRG2MgcU6vhLvnWjg4tum9R5kP6O3s8Mfxhfs76wbv+EdfOqhinEkho
ZtOWdq2wV6vJYuwjSEzB9hjpW8+ItSc3XGCCy4rsS15WzfpBmRDDJRqUzoMmxW4WfenGyt3sFwtv
X56GczvLmzlU21AKKJrm+rhLWz/ytFQjw1K7eT8Rikk8k63u29r9fG5TvfSUdmZ6yy6pbc3Jwa6+
jL/s4rVDG31w0775iy/FPYJ6AvNOPOcXAQeyX00eYppNXfEm+ZVrbg1drB0uEmT+Q9WDMcXFYpxx
rCVrprw5f4qbBwlh7qhtNmLGmoY4oDwQHCAXFJSbFkEjllG6c1IelW3UqqfIt6fdFBXtLnd6CUFM
TTmBoINUII8cT+vTbmcNLSS5RmW4ql2Xr2mPaI5j74rA9z0GwMS1OtX7sahtz0dQ03PSYEucdG1j
uDxJHvjVdOoXG5N0WhhHMiJjjNR6MALatmv2WyC0tYPIbcIBYc6csbaF+0adD8gpjNL7lDKp0r/l
xda495qz8hbjmDOzg/8srouxaUo9lNGT4IHtSWSQWRN4jflALBWopU3S3NVtO7O3+NR6zivE5h0N
CPO5zvRDXwzeZkFvbVHkb9BLUpWHImZxKkKjN3LVatCUUE13SjjvCm1gedw7cn3oivikN8Xp34fM
c5OLL2X0UlOgNQj7e/CD4t5Oht74uoXV5OLcxMLjHJkplNofUkZTeuto1gNIYjkc7pyqCo45+Tl8
yu18LGUm6KSo5Amt4S5ZmCrPSNXJWxPSa755/nMWr4J0TqXOMlhxSM4uUG7DX3RlRQsKEgKHyck/
yOogIfXTrEeGxujvVPVZ6WBlk16u7+raRQQRAcg5mqaokIhVniUPSWjUta+ITS0cr88HNwanoTho
XW9c5mv5A1gb2E4Z9OZpsfh6Xa2VU5/r6GkgOTKP81GXX2PjNcyNWz8sdvVk7cNk61216jMEVubh
uWnhM1ksD4iwJMGzivIF7CLyYDwX+eBFqY6i2eehn/fa9DWzEs9CoqAIh53vgJu7vsFrN7ADmNWh
Zgjd4pKPgMDd+8rsi3VDZSQK38w85rHXjvbtZOV7aVMtbuX0m/C0CbUmG2lgexFiZn0oCnVEFbiW
xHDlnVXuev3DNCeeCWHQ1gW5sj7YMhgABLILWdtygt/POyb2U75rqN6rydd8/Fn/KIvHeatJsWbH
EsgLhWKVCVRh4ah5YtHQMlHKyO90/z4xjQ9T07wYHdxvqvLj+kdbe6lyFYMdElp/f9J4JU5kW72w
1liZ6s69Uu7KBrmppI4dGnXO59TJ+tshtVqvAIWLXrU+HBPAjsfrP2TleMKzAowXCJVIDBarrkql
lpUORQOprry+/Dl3O5v8rduaiVs5naD1KbIKzidK64s3RIuwUT6OZXZf69SPhtZt7JvqRnM8ZYac
+nee/EUCDEQUkVICnOjBLMJBGUfZGAnxidgkCZU/SWW0Uxwx+bDF97V2HGwK9UKZzSLELbYQ9ZPB
ynsjvS/8vSTHhyRWc9cww8NQOEgoVhlVMnXLf0TwX+Td77xWFBdAogDCvvRWNZfCwPZRGrCUIX5E
Ru+74jO86Tt+6LhDWkD/XybZwQcz/NgFc3lU7TF/GZM8hHJ6mPelpvCKu+5LK6kHMxGC/wX8qNCa
uvxN+oBqm+2jYJIHfXaYs7TzopBzavXqVr9+7bCSUL3HBHq1SxhFnaAwBR0A6jzzb7OebnsI7He8
Co69tNV5XgOoEFqF4pABMMTRF8sqFS1S+ihHLqWuh8c+tPy9D0Ac7E8Y7A1ViU5FXtj7iJafNykD
TV2C534cBBHUUDd7ZUDEJUzl4W6c8/EgN5uE76u7AUqQyU9HEJCIv5/dsa2WZ8i01xntlaI4JkWp
HY08dA5JYab72dCjJ93385vrX3stcgC0EoAZwIl/vJ0biPXnFjQUMLzuMbC0p2n6Vpty4cr+FqH9
SiZkcsXBmgcgWdBPXK5PSSOkJnKcvaxvDfM5LbaO8MpakK4DafkuQ0kOcWkg1wK7nQM+cWl87KOP
ErQjiuJV+un6lq18J4vqlalDcUjXbQl1aiMmNhNl4juFXDP2Y2rPrjFK7qS2N9X487qxlU2DYY9k
h7YTjATywm2VPHMCM1Q4jfmHuH3I8i2B1TUDyBnwQuP+I9IuNm1s8iRVYlbTFKW9TzRFctumtY7X
l7ESVCwNksB3yR2o5he+PfHlJ/jUsvuuSVxtnD1lfKF4tBG6VtdCO5QeEeQztAMvHYB5Mcbacga0
HZ32U027cE9pWN2wsuZmKJhTa6IFxRjg4hJssrEr6EEVjOb5Pxz/yQ+tw5DYpyD9C0FGWrtUfkjQ
oGRdTgHBUxpp1YykiVRW1l2tN41rhXp2ivRA21//QCuLoq2GCQHspJi2eKZUtT2GueSgeSOlOwZY
oTHRIL2DyuS6nbVUmw4GSFyqroKoeOFvRpaXFiQF2b2okXyU9C+d+U893+eG7A7Sne3N0Oe2T1K7
27ArHrOLq5bZIyF0LvD1JC+XvhGOvrjANORhivY0hcle7z86+XA3KMxWjsFDYdQ86O8sU9qwvLaz
QkCLPj2CPhBzXBoOOsen3I5TirdFq0NUVHwfIZhSX66vcOWIkfnBogsAGIHyZVgKGnB3ZRfl96n6
Vg0PjIwp4b8fKcQEHTUHLlnjD1XNbiZXka0svx+l19x6DWn6b06KrZxhIPmCQhqW2D97LmE22mFs
Fu/LMOhFNFtsHavf48zAIhQVpTzW0Dnk97XzAHxvRr+iqh82S6prZnjwoAyLipkJKOHys0Oo1Nem
Euf3Sn9X2mj7Jv/0wbeo+Hb9q6+aoVBEiY26FJiBSzPSpMp11XU5WtzaMds3AatRW8/ZmltaGx9g
muh/Db0X4c+yk8lKkloqer5957ia3e4xiLp49MxV3vR3IhuNhspNjc9xuosOc2De241zO0No1v+W
nc//etm0dd+TFvrZXI+XyzZmpZzakMJ4nr/q/Xff/CiZT9GWRtbKkbqwsngTBGU3FEpOnyp1hltn
byRoDZRb5FFr7QuG8gCUcpkIJdFF6AVvr0aWTnGaLmMxWe5wZC8rWRb0woZxnCPTVbX8/voGri6N
mqxBtZTu+HIqJc5KpYph1r2P5GNYVm4sPSntRqxf8U2oMSFl5yaHZXHJO0c3xrLyDpCkrk+7fgi8
qSgOCTh3Pwk3gqxw80V0vzC1OG1ODSqwsjE1yQ9m3N9Facv9f8MD3ZPy32GTn4ItSn/hYtdMitWf
HQhfy+VmbIFc2uMLBGrFnWWZbmPMO4WJyesfa2t1C28P61lWJQtTpbH3v0xV8RSbd3n3WptPVfLd
d8qN3Vyra0A+B7yVRNdxQI1cro1D4deTAg5xbp5jWXVriTlRlLZmXdtNYejqgmDfU62AllRlb5AK
r7nmufHFeeDlkClqybdUERNUFVfRns3u1/Ud1Vc+3rmNhb/wggimIceG0hc7CPd2gVltLGPdBLcx
ubUGOG+RcMSwPZeDzmtesIo9NoHf7H1Fsm6uL2TNNQSWBkEYSMWYv7/8UhTbtLzuDLjUhCCJM3hB
aEO5RJVE/da0N0n3MZ+2HnJbNsXfzzxfkqe6bipsFrQJIMqnme/W8aGZuhPTu53829kam147a8Ct
eTXCs8XDa3EA1IiMUtIdAAPqd6V4QLvgBIsXuUcaP/3Ffp5ZWqyNzKPHJXw8Pxq9YSi90bibm7sg
eVFzBbSqaJT8+2cLDzz65QaJD0nacso0V4PIlgzaVw0di4OiDM9DLUf//kwLKzxYIfUQjbKFP5pT
Wo1aioJ0XY2IYUiHuPcqzTiqveI2wc+pA/s/Rnf9F9+4ub6nf94DWKa28P7CpNi86DOZTRlx09Cg
0NWHIU1FutVoL0wXXjezAsq/tLNYYTpGcjqrNM3SSj4VwbcYohodJrIEPEXdflWrF4UUHKmy6TOk
hn1u0cZQkLGRyg0mrz+PPj+E5yGldfRymLa/PCC2VGtmnbFgM3vU2tAz5pfrS90wsETiaplTI25f
0I6xKtfPX+MtIPpKUsISxDChwDaI6vblEhJb67LaYi/VUD8ljXEom6dcfujzp3jqEGC6TUeYQ6ct
EiIRri4vVcwK5BNtXOLZMpxNBupyvYI6tJruSU7qX6r0lEXZvpXt3WbTfnUX0Y0RnR9xMhb+MsYK
GjmjMBZariU9kWZuXNx/XmUsRxSLgPKSbC0njGPfUMM5xEISIpQJ2KYDmF0UW8n5lhmx0LOAzKMP
fIMwk9G+FBNcTf4wGd1fLUZANgTlLu/ZSytxrahG58//I0LOjAn4bqjxrzv2ytQH5Eq4nCGeynRw
Fpd/nFKm1WVoG7NHPXMnjmtDQvUYd0ddfTUazQv81gunhIHJAIzWxrlaDSHn5hc7mYC4ifyMg2VP
HtnrY2Z+UtEztuUHKVXcrN9JJfOb3asdG/tWrU4WPKSZBKO9uTlj+OedJ2imKP/wtoMmdcnfYzeF
7Wc6J1A/VvXPIKqZb/kdM+qyvel/1kYuTS2SiDFIDSmuWHWMXqZfHcLgcYqSA/IOXhbtCjtzlcHL
f17/1Gun73x9iwhT+mbbT1OWimKCpb8U/da1Kv6BZSyhjwO8j5SB63WxqqqWC1me6bzLMl/Q2lfR
xyB4CfSTeRxfJGnjdKxFLqb7ifdoGTEYulhOOstlrk9Yi4I+PCgl44D+JKHWaTXJjdlZ0DZ0TAxZ
Vrq7vo8bhpdgSqvWcsMOMJyJ4tkpGHap8nM0jkbyKQRhcd3Y2lV+tsolzilOAVE0GTiYvrBdQ38J
jMCd8hwmgcN1Q+uBQKUfLh6psAkuUj6LcVdLHvv0fuL9O7RvWdA+luFD87OQblXtp6Sh9envZVTN
epjJtnAqaxGVLgUvV8qvsGQv4oBaWXGpleAdxuyViZKoecjDt+srXDVBqZWLh0YCfnoZTuUZhhtt
UtN7zbiJ20d5OMjVp+smVl2DnoGYlKAgvkwszVgO1KDSuH5gPAgftOGtZqosP2nVL9rW3nVjq+s5
M7Y4APNY27MvkBvGGLitjxpA6A1berjrRpgggJXEQAd+sWm6Dzmd3WHECl8EKYkpfWnqfsv3xPP2
j8gBre1/rCx8D3JkJYpV4CAWSnJRt+v8k6bfD8b33nrVrF3V2h4T9En6UWhdXt9FsYA/TCM7CdES
CAbGJC69QivQkpN8PlmkdOMxmDXdnexa2SlZDQVTZWtbHfYVPDjBn4Iueer7SVu4OszL7RDlNlmz
Pu8gPlJ6F3qzbmdoDwN6n9wLHvJBjvGcBBQcEorlW9K6q2569gvERz9LXxTmqQOp4xfI3mB8rZPA
jfNjekuN3oq3wvT6/v53tQsHcsxw4I73eQXNzFeFv8fkk+QzvxR/uf4d1y4fhpTgQAVgTi6zPA2W
QZewjbN741tY3RTWrrG+5tH0ZAQf1Lbdq5V0uG7wvVG39BwoQPiYgCDFgO7lLo6qwUhlGtJncGr9
thm0zG01oSvX9wOTx0nGKKk5H0i+o5tuKsI9eFLp5LRN92FISs1Tir68HVpf+lw4/o/cyjpKvBQT
jAqhkhyos5szlLIXQhxHM+/s2ySsYbjWR+fBViLnjoZ4cHN9TWsfC4pnUTyxeJMvWxppUEgNzej0
XrKbg6WBs2wjr5WTfW3/+yksePVhfXwH0ZF/ipBw5oO9EQ2JCW/LvdGMrlrDOlS5krzxjVZfVQwQ
Ch502GjoClxakXVE5QIBZ5kD1ffmYQp2pd1/1/M58pxi+BEnXXpQ6tTT9Qyih37aX9/Q9R9Ao58x
JUDE6Etc/oBIN8umGiTcv94xVzzftdkh1R9C7dn+muRu//26vbUcVuAK/mNuEUjjMY0AHXDaqFn+
qtMXxUdMSC33Zhbv2nZjdFJs3h8HAEYOBZiiDMXfwtjYwurmWABXNMmb84P0M23Gx9i+Mez4w5T5
X8dii219dXngjqmy0erhLr/czQlis74J++w+ydpdUN0JlUAHnFK+k8LkL65XiKoEWSNTQfL7y+XM
QesuUSclAahRVPWhksq9XDi3Rbl1Hawv6b9mFg5izTxFsrgTZkB3FeGxZ9SJRstO9efbaLa39ApX
Ss10mwW+gYaiJYp7l3sohz6MExaQMrX4MranGBqFOq9PegCoQvbqvDhS5gurb22zpYKydu2cW15c
O2oaUjg1i+y+D3aNke7kbGcE47FtpFvcDoG55+uHYS13YbRXpVDLXasudVWVVIrVSgffozTPuYnU
afQQFVtEPGvf79zIYjvNkbqU5eMmqXUK4aeL42I3dJ6THLvs38MT+HREZh2cJXCYJaRKMetC70ID
zICZ6V6vTLk3S5AwQPa4tazVvTOh+XsnY/hjKtqaG8Xq+gG31HrzLlbmaVfI9o2aG1vJ39qdA9ZG
oEdJ/6DpvPTHQoNxeCp9cAJ26UrduOvCLzKTuUm5EYvX3A+nZy34AlFr4X5xIvcM9oPsiYyDNCe7
of8o6271Yvv53u76z9edb3VZZ9YW5zqECQtSOaAkZOfjfo40wKGd5Y2lFR50ixz3urmVxbF/ClVm
AM2IDC3MmfFg5LFOLG7Q0ppmdAb+gaJAbW/z6jFLNg7WytqokNAGpgXIO385M+kUXVEOnTjI1Wlq
7sHAhyb03PbGB1vxQcpe3Jq0ad9P8aVnJACPgpzm1L0MAtywvaq7NTb1u1fOLwhUoiEpCCtaqiFr
kzFPToL7Uf0MA30vja8mXMqd+QqWYOMjrWAiRX0E8CkSUBhcVkg6qWI4qE7y+0ylmKt9tu3ikHU6
gd8q7p1Gv9eaNwlMr0wNO9Dtt0TWj+HRp5QRKndaPm39npV3F8NTtECYphOKh4skrM2nNtcBWlKH
2odj6No2jVWpfhDczmHwpKee5uy6/lvgQCqaKr+v++z7/NQigcA8nWra8cCpDf3yA+tSO41BA8Qh
T6Jj6d8Ow00l3dWhRKmvfybwHIJm4vXXePXYyZ6RvwxyBY3Zw2gyE3FnSL9969Alx6F7zOlyD8pt
r/3OeTJJ6l2kHrP2xt4abFuZCWMaQzQZQHBCgrrUoawzWerCucnvK2uXRtRkzOCUOroHSiz0rF+Z
4ZbBtJeUGR3T3uVX9TIiE4/J8CCU+prZOpIMfxiarXxa7NUfe4kABJB/HXG2JZxaHs2ejBrYgqQW
wX4kTzqWetVulYtX4gz1GZGvE2TobYnjdJYVdYrf6EbNEIPzKRxu+/CnlX9HW9kttNhD5qse5rux
CT44P+L6d5v9DqP+U6fWLuEVNcFTX/sbWdpKKBL1IiDN9NnA7C1+z8AnsgA9CMKuxGvT7q2b1eMc
Wx+HcutKXDMF3yN4WkpkgtXzcum9H81+JcjOsijZ2eGNasRuMcaek291Md7l4BYfk/l/kk5QX0SK
ZeuQcqeUDx2CkpFq71Lf8aT0H8nOPSMwHq3xV3OMDZ4sU3+wtfZT6De70D+1Wn8IqNCw1TQ0JTT6
nq4f17X1vyNWqc4J8NNiq2PJNutyhuBnrr8p/gGBCrP8Pm7hBleCPgcLXDSZKbjVZT1mYkiOKjIz
vhQC7bl06Rq6/sfrK1m1QQCGhlazGXPQLr+kWYO2gKqRmo/62ZjvsyCDOnkjtq7tlgDF/sfGIrZN
cpr5VY0NihWuTroWJwe82I2mLaT9ysm3ASBy9dM7pIO3+C4cgb40Q3r1UfGoRzD6wgR9fb/WDv25
BfH3s0PvO4A3sgwL03ySR1p3zoFZPk12AaegpPAXxmjeUYWgsgKDyqUxKydJtDrRCH2V6JO7JhLN
hvxZtj42W8F85QFLKIcoU7RF6JYvvlGh5oE95+Aq8rT5YOnNJyeQH1OTIpwdm58V5C2BgoO8yca3
62tccY4Lw8JBzzYUud0yjUqOkhqMu0ZXKfI0CIwYri7XGwFybY1kGxAQo70rsKSXpgJ9Roa6h3dh
5mqflRtn+FV+gIRM+T+knVmT1Eb2tz+RIrQvt1It3U010EBjw40CbNC+7/r075P8Y0xXorcUxjGO
8QUznMpULifP+S3PhtoFua2fbg9tQ74IKsXPgHJCxatnyPKeGyKsGu2t5fTRCTuM7HU094j8t0N6
anO994dMU4IFa5fAoOkQeDNmmAl0S38ak/G0hF38oZjyxAZZaZXVSYe8fkJDdt5BDmw9h69+rvT8
MBCFwPgFYQi3MC6x9xw3yds09I5G+CpB8psCXlpEh2FefNf692k0IsKkXeBVWdMyaiEDUpnpMTNl
ZeWx1/Ag0766KjV2W9k58HRxokkXilCb5IZ0UYkAUHy9CsKybJxa5+5CCPs0N0c37f3Zcg+IONwZ
3SujeBUhLUxhOOjc8owRgOacyuavMrnrQ++g1mfPDqqZQg8qO0vvp179pzHswZw2oOosnX9+5S+q
Af3SRXlYIXjYFcex+8Tb1l+WN6MxnBTEO4DQ/BFP659le9+Nr40h27nfNk450EAY8IC2Q4NG7uvp
a600cQYsNBf8zCc7RAEdH1P8j6PQOIA6+I/xpJWX11OmrBPfpE8uYa77BmYYkXdf94U/UgFWfisc
zVIkfigi/HibvDhzEiXG18FhcpFO8BX3WTE63waRoyASp+gfhqjbOch/GDj/suh+8GgEFJ/L8HrR
1RxmpbUgRmhNlP7HDCxlitG50T+0in2oITUb5d1SPrdpe5dP6ikJncBt1udiCe9D7V2xXvANQ6wl
fdNXp8o7RYb78fZhtXUOC1spbk8hACT361y7iZw2MTmHx5EmnYI7ru70p1pfjvZqLDsAxa2jmKkX
0092R4fwej7i2hn0Cr2vS1ZVRzM3kH5lsxffCiN62+AI03X6t7W0726PcSPZEd8c/IhQiOE7XEft
+xJyHwAOeHgfFKfEbeTOWf+8HWNzHsEbC1Ak0CX5XVupDRD/hqTNSb/0vS0AZ0KlIdmTGNuKQ+4J
8VY0CxEJvR5LWETt/4lb6OlDjQeQakR4l53saO+lvnUWvAwknZeK3hllZJO9dTGGbE30YXafkOAb
zf48t+HR6KLz7RkUSZq8V+CkYsZGXQB8lLQ26HBWY/8DnBE+z5H5WJqP6hjUrvNQ4Ar2G7EQoIBS
J7yOZBmdSp3GqNdAy7mJifbUNBwrlBpq73WfJXcove7pqGzesfT2/wkoLcE27POlsIG74HK9Kqc8
Np819SuSY4dqCDD9xQLmELLNUUm5PdItUAOmavT88cuiWCU/pFBvsbrUBKjVOl50NyoCUNQ1KxaI
g0mN1lXOpR3mr8qsiV7ZdjMfU3d8irUIY5xGtx41+BY7p+LWdsQbwRRsG+Rx5JJL54yx1+QTKKMO
dJr33cVvKtpL+jZnnJq3KAfwL5C81xul6R17HAyNDq85vZ7Qlq5m52CNxYMW2fy7P+uJd+gU88Ea
nrJ+Pf3OtIs2A8g1DjpTepKUq1E68+SQw0c5Ir6hPh6aJcmPKpYpvjk1Y8Cp1AdmVoaHdJhd0KJz
GfQ2D7FxqJWL8BLeWQqb8w4snGqAjfa2/EpSi7nKE0v0+Yfcz1IHn6XP2bAnjLO1jfmymK2z2tFt
ll4Urld2QzUJ1YWuOaz0G49qWnt+mAzpuRmK112xk0NuBaQcwToSOhZcstcf2rORUBlHQMZdaj8W
0ydNfaA+Zq7tg51k97c/q/jx8hn1Mpa0qFbPDudVQFS7WGj866FyjBbT2bmvNteuo9KBRloFIWGZ
sFiZbj5FHns29Zr6BD0tPcaxG55g/yLKv0zznaUOy9GYtfJo56un+WUZtpfFLezz7QFv3QICTIrk
GCVovuf15BpVu9hjDtLLXGuESIQnV4Rcz2mMsjnIjbhH9cz7MCX9uHNIbN1zZGjwUIHeOzwQrgOX
UYNtWMhMj8b3lpKnZz52Q3pw/70DMncN4jJCYFwTDs/XcXAB6mYzZIBjv5J/uGZ2R6W1OfRLtPfW
3hwS/FNsltBF5VF1HWoZUUntai4dy0h8q+0fM8xC4+w7L/Od02drp1M6gwYlpE859a8jmbUZTt3A
+inad1BB/AQFWb1YfuM8QRTUQPqElUFV8DoKbIyubEYaLhUJ9COZ/HNvxM7d6kXhznW9NXOkb1Qd
9R+QCWmL61XsRZZLtyUVx3njO9XrOf/LindewpvT9iKMtLuXtRyxyoPMTztHT75Hk+V7e2jjzaGI
ei3lc+EiJn2auTKy/ge+BJfFOKwPpnvvoFkcF19ub9zNsfyMIz/laHeUrVty/SVdKzxJYvQC62zn
dNg6DnlN0zwSOlCWTBbnYKozLhKOQ82AflkcQhbb7XFsz9fPEOLPX7zZpkUplb4EJFOH5zJ0D6b+
Fgi2+hsgP3L2n2GkteySmrV6y0jy8L7Ungfvvg2/3R7J3mRJR+nctkMVgcW9aLHrK00TRKqzc2hu
f/Sfo5AWV5jHg2I2QhtIc6ogaeODC0wX4azfOWA8khuuXByTaJxdfxXQgV7khAQazOxk6F+MrL7X
3O+3J2zr09P1hLqPsAIVCTGhLz59ZcdllE3gCtiOnvO5sxQ/nuvDnPY7y1hMi3yrCyYz71IPJJt8
XCZ2vYSrB0/fJjPMn5Lxi+bRYyuCWPmjnaOjNv/rlAWcHrAC0Cf8Q+pyPbImo+XrTGzObLbvneXt
6na+iulco2f3U/vp304jnBpkzX4oR1DXkb5VNjdw9Uo6rl2JiPr3pbrU0+cI/u3tML9OIuI9ZNog
SFGk/MUQTK2cwvNaWsiTeUpsFfvs4tSONXfPEjiRHXC442Wx3N2OupEqCc0gtA4Q+sA1VyYVW8a0
TEVMARv9kDQ5W8Z3YwpTH/BGoMCBzMzMn5MqyNblou757P263YhNuY4Nh34OVJTrz5jkKrWTnKYA
9959baDVM83g4feW56/74DqMdASaVdKbbg0/EBFjPy3wTKVspb2z3dPtuRRn3PU2uI4jnYG21Wjl
CrPk4k7FMWuAl02Pk9EH8/JhUvfU4bfnjr4esBfMu2Q3G61Z01SZYpKh8k2ev9G6HmrXvyaciwHh
tA3MUjwDpeNwUdu1drWIuyNV3xmN57t986hPe1W+7aH8E8aWspNmVMJCVQlj867Ku8dae7Kdv29/
m601wHGLoKkJ7oTs8XqpDbajTjHCWBc1vVO/dJ+9IYK4/+2/BZHmq+8mc8wNghTG6NvTO61AmM/M
gt1+3dZZYcPRp+JPSwbp5uvRNAynHgWXcBJLObufARGM3ybNenAUaH+FHuRFsXM3bs0geD8e5DpQ
j19Eh7TWduZVSFY6qepzy9dudErG9ICi6u1Z3FoOLwNJ28iwJ33Si47aUpcHGY/R5G+aEjuj2QxC
e9hBJp+sWPaU9qwVspwIoseo5Bffev28m6puxMBxiQKKy38L2N31V+oMfF7UTkUpzkxphTwAEvIL
Hkm3p2vju2j01IWKoMoVLOtgtphyQ8EEJVZOypM9Vwe3c4Hzfdrll4p0QTreCCSsa8CHwOmWFl04
ukOpOGCp+mEWw6EdtJNHbBygAtYEiZX3JCIG0v5BqaZNpxp4HWjLDB43uVeQJ4+NF526PXHLrY/z
TywxddcfZ17sbExVPk6Ze8cpPfamua+Muh1EmNCIBiGqMtdBojzWxrAmMepsp78gWpuflHZUKdyN
0c7lsxmKkxqwCiUcYPHXodISZoA+5qUQB+n74kAGnrR7j4mtIECm4fSLJhAM3OsgCXQloy8RyImS
p75Bt7nvfaTQ/vW7mH4KsmNCiAf/GrmQ3TupuWRC7QdNFZNmXf7gDt9vb5rNgVCtQMwKGxde4NcD
yVJFVWuDEEm9Bgp2JoVQ+rR2TrKtrWmJEhTXM6BKuaeRlloR5pR8eE7gUpwYgMqecMBx0mRnxrY2
DtpcAIrYP0Ky6no4ztg1Zp7p5cWL3sHw65AIEBI0KuxlRHKPt+dua1RiSGT8fCBPPnByh9eL03qo
CiXlfWqmAUtNw2E7XvdwvRvD0gU7hnorwwIFfT0suN5IhNcwH9YcF+DhXivvVjW5K3ILEYCd2sXG
qK5iSStCXWxXiRViTQ/mkhx6NeiQJt/7UFtROOCosnJgI6cojajVO6VCihw8al9GfqNEid83f63k
5QdHLcKdL7WBNES77EU4aVDrksaZI+Dy6ucuxmehe9cV7cmkvtS3Z7P5YM1/0z80Fr9IT24Eaxkl
tW66ePTE2CEHdblT9mZgY+dd/SQpESuiKi1SjxmIx1dIYK3Tm3ivXblxURECQVg6fFwmcudizVvD
W11BT1gKP4veae3z7R2wPYafAaSbsMrxk4lFAAfzClS1y/bt5J3+WwwxyBeP9waO8NIpMA8G9/0Y
PU9u6HfFzvm0wSMU6+PnQMRAXwTRBnNM4SsyU5Y9BAiq9u8RABOyDXMUzNBJ3hh1hP6TjSPImmcV
IuWqdkrMPrvvZy/301i3ggGTyXe3B7/3BaVtEhWR62Rigl33fbn8rYxf/9vfL+2LRO0XM8Rh4kLx
/+hZ3asB56LfCEG1gHSJJFOV6+8jQIlIyYSWHP0qPX6Yu72dtDlJLyJIkzQaSemEC+KB1dDC+Vdx
hjjfHsPmOicNAywp8lc5fTHWaIhsZUXLMv2SzA9q+RlRrtshxI+Ukkock36GkAaxGDNunS0hhhpd
qjoY9JP6fqGcczvM1lxRw4HXSaHD+0XdxVS7MW0GQdwYvqj9526Xkrs1VS8CyOouSzhMmpqQhXtm
fVam4bGw1cc0yr7fHsdeGPlJYWdROmFjezFHx++dRy1Wgr0i6M5cmfr1obBMpqHMq85QsMnV3A+6
+/ftQWx9cxTsBANJFyY80u4rx8FSRzFX5aTfIWT2zVZe1w7ksX7dg9BujoX+McBHCIa/2GVopenE
scpYuvrjjIdJZe1Jb4v7Sl7Agr37vwjSF1Fqy5uFwOslXJvvJYqLPhSEquk+OOafc/a4OvFexL0x
Sd+nLcZ1cHQxphy77Pw5H/auBfGbfx2TIeR8TKr6nrQphyLVGmNyBMsuHw+tFn/z9PawZsK31w5w
FUKO5ZCu1p/4Rt2r4W/U0WAhAKoGk4ydnAwuKZd6XWYojaR99eSHcfzQjOaDU35cJ/PcqrT5b6/H
7Qn9GU+6BdFoJ3W3uQVH6zmtv43j0+2/f3PTCo1/Hs2448lQBmtAQZZiAPK5yslCVnRRX+W7bjdi
0/zyzcTDD/0nYagjrQojIuGvnAhe0JJ+bfLVX+GM2d1drpuHvWLaBkDXRLMb3Cl8MUqDctFYy4Zo
6hMem1M+Qi4ylwi8YbTere4yBpqlhIEK9eq928NviI0qPaVd81Sn6afRVfoACgDUwyiKsAVIvbsM
bA/MrBrNHm+Y994Qm5PPi9gVv5iLRso357wynbYouYejEMsD0YO3/HlPOuBWFBAHMqUHwWlTiWKi
NMPXpX4e29dD+xuXMRxfBJgpvgG/lQ4as6yq1I3b8hK64Ws4ZwnyV2qM1sMecG3zePbInEHPwomR
H5MgVZtVKcnNJ7M9aXPil7EGoDg8gt69vTE2ypi6eAcJYjvPY/kiUNMeRkLPMnJ6gLLRyZ0Obvi3
svw1uekdHd3F2es4bG31lxGl1ZC7y7TWHWrIrqr4mfcx3HUE2BuTXMMa66ktFCIooEza8W2D+FRv
PzSu7nftxeyPWfrp9ixujUn0bqBU0UzhP9J9XRToVq5meamdb0YKWyw93g6wtbh5gKOFxqFse3Kz
shs0O3VqjhbkxotPTt60ge0U8SUdcWi5HWpD7ACIH3A77Jf+T+XtejCO0Ye9srKRrBVWfvXUleop
SpOjql9qVXtahUas9a1w95LprTEyOPqx1JyQPRR//uIl1KSVU3cxNEanWY51Ggde8i1dd6hvG0Gg
ocIVQXOKZEQ273LidJr1GPSuY+X2+7aO5pMxG/ND3Y/h3h2+kZdwgYP/ESUhTB2lN2qdtMMUCXXd
KglPTZy8MWJQR3p/WJvz7DyE1cxBrU7ojTzrcCEdb3wC7+eXjy461H2mFb7uJfRIwmFH8mHjeLn6
YWI5v5hpexpRA/Hoc2qa9ynGFyahlWon6V3q7BwvG9BNYBov5kD6qP1SOrE1gFfPhuWEC0MTI4fw
PLiIYRtvNOMurC/2nB/s5Dhn6cO67gE1t4cKigiNbzaQrIdVWaOah7wEL1nZ+Uv0Xc8gclr3ev7n
7V2zua6o8f8vjnSqUche0GCkh1tMS/imn4ri3kqWD9Bi96QfNiMhZgFLXBikyXA211oVa6oRGTbA
S1t4fOFEXc326fZ4NkjOfLgXYaQjbWxA1NY6ron2GkDwS3B4Vf21DE+rNn7NRpMzoDmCA3ocI/O1
Wk0nx+vPpj7XfqGuRzcaAnXaU+3dSLBAugF+F1QboHzShsITrlroj7ChVDe5Q+/ikFvzs902T4U6
fJzdeU9kfDMgSH8ue1Ghlv3b5nBqYluB4RVBWqmsg7r61achmw7ZHpds86x4EUnaJ5hFU71uiLQs
H3Ttg5JmvoZzqe1SCVxOyvRh5/Nu3FgAilGwApRCaUEeWZp5adykNMqnVF0DtSnSo1VP8SE31Cjo
5zz05ybrD1oczj7qOuN9OUbNnVmj5rvG2dew7udD3NbuzuWzubihagl6CwRoWUDOnfR5tITvZVc+
gM31m7X19eH97cFvnAnAttk6OBohjyTrIyHaNdapBs8hXVrvYC5Pg3hlR/VTTLX+eDvWxjz/MGSg
EioMdmTAchkSfq45F6zS+Ny2/V08dDuUoA2PAZ4c9EohFFPHIcz1cZ5W46g6JeCKfm3u8XHxw5F0
30YDNAtKnQZu87HKPq5F5YOr+qRPaRDN88GheDhpVVAulJz7vd+08SGvfpP0FgJ2T5HddWGYZ8af
a7Le5XTCzCJBO9mf5veFbvmlNh7G/nXbdqw19UuqV59NzpnMTHYu4o1dfPVbpGOjD1N9USPADVGc
m/dggR1fzZb6wRnq0M9XpTjNxTrtvBU2PzwGbAKzweHhSh+lTOJ66ic+SmOlXVDHHcmupq73t5fX
VrKGodLPMNLYpqTzcrdmbMX0jFGUr5NUqO13N/oeqm7QwkCLHeNOaXY5Gdvjc8F/kkypMHyvF11d
xc26msjaKoml01Wb+2OeJyCP617DyWLUVkxhvPaPFAPh+3qYlde8R7OjojRRoClhGrhpN/hVGoY7
KcfmytN//jBpRuyhW0L2NzATtcRYoDks87ffoDCx5V4EEbPzIoOazMzoWpdpH6LoGEWOPyzfuxis
rRv/+xPxKpI4zF5E6rtsgmKDyvk8PDTw2+3w3s33VLI2dwgpNx6FQJl44l4HyYaG6ouA//RpGFjD
iU2adl+9/KGsvtxesJvL5mckWX5BL/qV78IBrznTwzq8SxN7Z0uI3ypVYSjA/DMWufUUFWOa9ilj
0cA+Z9pDgelo4bxN1Q/iMhHaClBfbw9qe/rgA8HNBv8hF37sCuf2eAHJssIAP69dGD11RXiOvNAv
hikhLRrS59shN1e5xbOCmpnHLSZtv0pvS74X6VljfspQEbRTkIl7WIMNwjHL/EUU6RRfbXeZi9nm
tTTFF3MOqvQwlbk/myrEkRkWotn5ytq9H0gaJreN/SnrfLwuEXyY6wev6I6IRfmTFQVmOx8MOtS9
dSiHkMfr8N7Ryj3u8UYWxe8V/R4w/bCxpVkZ51G0d/m9SR37NqozU/yXYTzk6p/9o+3svS02v4FN
AoEZjMD+SIdA0qcMZRA5lNs+quUwnftBxzhv8nYa43uBxJ+/OANGZ1b7ouIypdcUWM6T05MdRsvO
Kt7CoZpgULmuMFXQGNh1GLxyXS9tCdOUD1pTBlp5n5VDgAAMm6dM7EPUH9875V6SvXkk8Oj/Qd8F
dyR214vRVXlRd2QL0Hf1J9OJHp3R27kSNpfFiwjS4yx3oLGZ8CIug1f5s+H4eqJ+TqJX+MPlvhtf
ZnMv/REL7ZdD6EVE6UBdyjCpFwHbzGPlDl0PGHHjET0M8rHI72Lvzp7uU009rHH+R9eEH24fDrdn
FPG36xlNTT1XM4fxtnZ5r/fFXdXslFE2U+h/xocd8nUE2KWkBEJ7pZkMf1ijt5BQ3/Sm7ZvpHkxw
e1mCD0TNmjrlLw4cY6JU05oRq2qGoE3H81jZh3hZ7xHCwBnMmALK1+9bb3gft/ElHvZgapuziR4b
tRjkbBxZe8OdFEfRBNKzW/LO18Ffviubdv56+5ttAUWoe9E1QpBJKMBJu89DQ8LIU9hiVEyClR7F
XGiH1SJjjvSgql/R+u8xjjAfzOlD0q/HbFRxuI3v+szwaXSfFq25b1MNXYjkMsX2l9s/b2sSXv46
KQ2p+7JIk5lfp+IFEnUuRJyPtyNs3dsaJgUChu6SbkjHgDGgVFs3gFuL/D7COTZNmtM4wQ6/4xLk
LTPelWZ6uB1z6+J+GVM6GDLbLSvY9Mx59CUdzSDKhqCoP4RMZ9Z9vx1rcx3DgwO8RwsBjriUmI5m
3qYOVioXx/hYAHwoGu++iuZP2WghvGo/muNRaxH9iq3PSVbt5SgbalRAxV6EF1/4xTHrVmlcuNGC
cProI9yTnWnKgL9uzmOjPvb9u0iJD7MN4Kh91VBZLqd49FseTig5HuKhPQE+OXmkGGu4Bmap7BzR
mw8Z9DrglwvrBoCN1z8vy2yjrTzeE1WTB3kYB2P3TrOqoIjUd52rBW0YHtGBC5Fj2/kuYt7ls/pl
ZOks0/IOZrOuQjObVj+Bzx1Pr8v+21x/a+ZvhrH6aklfvHmlkNtooXns9rb+/2fsgMnRc0WWThbb
UfUI3QBoGJdBrQOnearcUsB8gnFZg1UHCecVD1H/qk3Gu9tj31z/vE2FEgPdebmg1hfWNI7RJNy7
9UthlWcTq5Chan3H7c4N5PLb4bbyGPEU/l84aQnmGgy1RBiu5NE7WFFnJX7yfgeISXvpZxDpHF2T
1tYQWOVhaiBz03iPrfZFKx4KD3oXat63R7Q5gUB+fwg+AKaQ9rRbTQ2gbNaO3npBMh1bKw1S9XNN
iWFNdm6IvVjS7EFcdstWvLiT8ph2PCq6r4viD6TgttnseedtXfD4Gv8zMGkW62zmxBfB4mI8Kc6D
q+knQEpBzl64PYXb5+KLUNLVYiSjGqmKzuMTtdO2epXpr0ILUnpaBYvzlfRsTEHgNZe6HneymM31
CG2aR6+wZZXlVlcFDTmv5EjU3DjosXlImmCqd4Js3ms8EQAFkz/Qhbg+2Nzcq7R+YCbhTJ7d6KFL
i0M2ctSGp378MOit32tqcHtON7/ei5hiKb046x27xnJgIqbX3hf6Z+wlfEgxZzho734jEFNHp9Dh
dvlxsr0IBErcRQKi4QLN5+VcLeNIklKvKFJFnt8P1U5evfnB8NLF51Y0lWTJv7iP2qafuEJzNCZg
BI8J0jt78jQ/Mq1fLgQgN2ScJhmnrF1nq+lY9cLFZPLyQ+92w33o0GSxai0oBhc1sRyxI7ze17/S
LkdxJfZH7YQC2N2KFMri7tXENz+mx9WIFxxpw4/y74s5bns1HwaPVdoOr5uuWH23GnzTXI9GyhV9
+3tuTTAS2xQVhF4lvdjrhRNZCHeFujAK0b+bhBrH53F3x4uDSp7fl0Gk1YnkRt8lswXZLK4PeKIV
gBtuD2PrqHwZQcrrtCmd9D6G2ztVeaAPf2vj2Y4Nv6dBpAPIvx1s6/sgACf8bmhYAC+6nrPF4zUZ
kVzRUq6CpkTTaF7uuxhtM3bD7VCbnwfWvYHgJbgsXb8OVdMYJglwId3aadDqh7JzDwhw/bcg0p1W
OCgYxTaTZ3nP5dj5SXLMoff/tyDSZWaG2uQkhgOvcXxwFS2wy0el3ds54jP/stDAzwkfORIrWZl4
HdLU8lYIBaPdfKAIF7Rr9jwM5sOsq+euqv+KYm9nXJsrD4DZD80cjEykxTDqo5IZPOUuSdJcLJuO
tnGf1DQdgGdRCrs9iZsbCTY0klP0zDjvpeVgmGHT9ahXaGrPZak609lNjXrnMtlcdCjYCs0dYNTy
ohsLo4yVuYAukHllIMT4A9MeNC7MqTzfHtDmVoJLK4R3BP9IKpvMSupZrQozwYOBXZsf2zg6zUPm
O+mOiNv2mP4JJLcAe7BVTliBbq+x5W7H+ehNz9mujtDOcGT2IZLXPGpW2P+WE6I/6n5t3bdx3hwL
OzrenritlYCYMcgWymgocsivp6XKOxPhpUvUrwAdbHPI/qpsZW/Bba1uk7v3h6INiFspTD4a5jDY
XA/TMr5aFO7AOqq/xYP2zsQiC/bM+9vD2ppAjlQkDSBvgYeTFjgk7ihqVMgzTdsGpfstxdk+UrpT
OT3dDrRFw2BQPyNJ51HhgJ2c1A55FrdyA31BMNbxOuupM130y1U3C+ql7e/NKBsBj3rfBjuMgsFQ
lQCVo0uqNHbQoQD4G/vh5a+SThMlSROcNtkPtfHRcf/W1C/0ZOJi+I0djluckKmGuohz+vU5ok9l
gb9TzzmCXYPdP4jjfuqjndNq6zSGsijMem2sX+RE2M5dbLh0eAZ6hSCwi3n0UH12+uah05VjOlAY
TfbMxrfWD3sCOChSYawi6WnfWlFfugs47WpYDT8e3+qGG2hDrvrzsHdM7sXSrycRqEjvWgKFTqP+
zzI5Dnl6iHixh+F6uL1Yt3YhVTLIePT6dRSfriOR2lSqsmAgYujzJbW0S5gqR9QHznlun+o822mf
bz1gQIkgFg/20NTldNjUWrMuerCHS+EVvj3Yr7sZ3VjvVWwJN4Mz/68Hb7Z3TugNGVmw2sLWANA2
opTy09qMc3tWYtg7VkzZJ+6fwqR7U/KKL1zjbFgUPNcyKKr0UW2mV/Ya+snU/cbx4+FLifsMFD4k
CK8nWl/SZNEd6D3e0jxMjfNHkRpBnY13TrPXothcPRR+wQryaUGLXIdiTWaVZoHDLVH5mL3ptQPs
Z1ysR3c3Od4IJfx7TDQj0WHA/uM6VIkUkefhPnlxy49uuwYtbi1N6dD0fb69TjcD8VQDaYnkA9D7
60C6VlsIFvMFG+0RH4a3ZfG9XB4U2/n3r0J0JcAqUjVHk1VGS1udm1G3Au9rKup9BGCpULvz7zCx
rqJIu64x57hzxwqML3Wl1HlK8PBMqz1Vz41D8iqKdIoYax/XsQDfjqPyZgRtZSvvdaUXXaqyTw6h
0++c/Vv7jIjwgPDvEHeA9JXqZZqspBZYc8cefLzcUNR8sq2PC2I3an2s2sqvotFv1D+iKfKBkt/f
XiUbqZjF4qAiDsGY/S6t/MorlXGqVPa5Oft18Z2XgFnt1GD2Ykjvwc6msaAPxChMZOidJ8M1fevf
y5UJ7SDaCTzTuXNkFECS5zTEahjgqf7dKakVtE8ponW3Z2trT+ko6nMgYz0JbP96Tw1ro45NlVeX
NTGr87DYtR8Wxrdabd6gsNDu3DSb0bBjhzxJA45wUjREVy30VYFkR+t9i9571DTvByM+lOWwM7Ct
T6RzvVDloPTiycDsRtXr2g6V8mI31bEM+wfqqo/ZaLy7PX9iNUtPQhhNP8NI+0t3u7m0jLS6TGOO
Z+f3odkTkdoeCAoQQleQV5OY0xflmqGL0ZEasoqBfCSA7T2r4/fbg9i4kQUt658Q0iJw5t5dE2g1
Fw2mEV4UY+t7/Upf+Zgl8ytnNg9KU79SCvvj7bhbWTKFTODs2DqA+5JxQnVJQtU7FnzXqjXOXo03
Wp0Yg5+Efcmp63JckZyc51m3Pk6GA9eodoKsTA2k6h3znm6bMFpfEP65/cO21imcK3Rh+VGC/HM9
53U7xZNHKfKiN8sZkX4S+PW0GI/Vulfs2QJbokeJjohIhbjWxOd/8XlnbexIolmnWmrdL25zWrN7
o3GPzuQFbh+odO+mxLuDFB9Eb73eOoXOdFiq5O3kzoHevrfNPRjK1pKGI4jVJ8OnPChdTO0CkTNK
qupSNlbju60ZBbEZ/nvlXd6WL6JIG6edJr0aDdbcPHctZ05rBTp2Jb4bLvXp9tfcvJK4k+C7GDi4
U924nmOjqvREW8uKAsp3p9GCCQBPnYjO26RC9n9Va3ez/mopwVV6zj2CzzvH3tYW5p2Cdis0ZVIk
aUaXqWyKfmiY0U45JPl5bcNDPO+k1XtBpAm15gKGpdNWlwpQD/mEuzQ+YtW3p3IzCI9n/IeQJaJ6
fD2Tnhp2Ru7MBImfeOMGTftYjv/e3ZzrTvARuL6FabyUUHpTsVZc4fWljrrKd/LHeky/6RbElvx3
rj9gJ8jP8lhEHlYcBC92X5dGg933TY3VGfZJpfJ10f/SiuQVG+v2xIklJt0TnN4mrEHOExQOjetA
S6omSpf1+LmZmHJ7tXJS+ujBdUiV0+lgFX/cDrfxna7CiT3+YlxOHxbUdbrq4g6LH1ZftIzGxq7L
5VYUzPFEZ8MlUZFBg+FcNBiHqqxrkJBl352ju8TKdshFW5QfTNN5w/B9TAgx4le8GEuoxqzoua4v
neKeJ898G0fP9ZA82rCg1q4+VNUXAIRBmbZ+FxZnsAR4gvc7C3/jUGSUP1zU4JyCKLj+EaCWyzwZ
uvriVvV91bYP5Z4K7sYKgYqiCpt4KrA0v64jUCYf8iHN60uL6UMTvo7Nc4T+pVHEfojPzO31sTEc
iq9c+TRmDGyBpeE4eCO4Tr7UPPU1Yz2w+pvPVhzzBLkdZ2tQtHEx1IKqAAZJOpQmcwjXddE5L7w+
xzJBL+/tqUxPIwaDfljDSHHXeM/IfGNw5Ja0NBgdwoCutKkLGk3TiNbIxcrrYyY0/btU/w0GJVOH
07cpiDxw268/V6+5luLNXg1i23PPfa1kD0nsKQ9mNXc7O2BjEsVXQgOKnNmxZB2wslUHipTU/xP+
B6fZGo0HsxkS315t41SWGBI5VW/sPIK3JpGAVIWQ8kSfW5rEufcGpQjLBvXf9osSC2CuF55vr46N
8wOoMbxJKk9wdGRodRJaajvHZoMu/qML6bn1ajjDvyEYAc8VRVksQnQPN0DpS42L3rlT0nKdpHfu
2n4r0t8h0SFtAHPB5UuJ5v91DKPXrHYw6vaSjPY5cpSD1kTHYQjvbk+YmPTrW4RBoPlNQ4h8GSG1
6zBl1XaI8ka81uzo0pqfbTwW26L3x2RPcGkvkjxpaZ1zLcYVSO33TvqpCKGC2G8y5dPtAf26yhgQ
G4hPwwuE/Xo9oBrZgGjgrr8oGU4UzqHM7MPtCL+uMXJYxCS52znxUBy7jkB7dulrmwhteHYwLO37
j268s0E3Y1D4EibCfBwZvao2JVW2yOFyb5/c5CPiaehx3x7G1kQBGP0nhLTALL3toma2+fLu4pej
8EK+HeDXD46iArtdLC1Oa3lpmaUaL7mpVZeswwkqttUB88yaFmddp8GsTOtOnWgvnvTlo7I0Z5Ve
zMWuQiNwzSa8nwvlU6mCijPaot2p2Pz6xBXDg1gKAQELCV3M74skogiVuByMlWWgGNOhxFjEN7kT
tKk96uPfjdEfZq1S/HCZdrbsr4e3CCxE+rlq8TgQa+dF4DFcE8cIyZjBDBQYV5QRBrGPGNkFSfZ0
+xNujVHURoUCIhQCWZsQ8kQ6lDqXree0lwI5EuwYQ3RK3eKko/9cuY5v713wv65LIXYunCJIoEEz
S/NaZZXBhad2F8P41puP3Z7/wMb0Xf390vSVeurgX8vfP80JD8TXoZ9Gb6rEz9ydydtYj5zdTBu3
EUAVmcAqVI08Y9W7/8fZme3IbSzd+okIcB5uWVMP7Ja6JUu2bghJljgzOU9P/3/ZBzhbxSoU0d7w
9oUFKCqTkZGREWutIMH7d8yf8QUmuqDtupV5XV2QNINeIHfeWue3KFrLWaawDWLbuqscqNafe0Xs
lnp4yK2NnofcnPPrgo9D5RBtT+amXGBgBTLgi64mHddF4guY8mZMZrkRwq8aQXNX1qckfXyVSjZC
WSLXxEjEfon0y9Af8/bLuz2bSQT/s7HKjRUNmQoGmHZw1NWdm6cPNcg6Jkfu50Q9xNUvY0TSvNOT
jez1qnMzGRH5zbc8ZeV8zWCG9jwXHZzp17J8Gcet2t5Vp+NlY/DXUwtZT5rLXQFbRbRdoNYf8ynk
vT7tiUiTrh9ub+CVldD7cmg5yYoOwm/nUagpa9VgRk4fJDBbDwazlu7bLvE2YvqVpxqtHom3p6sH
umN9iXRKF4deb/bBXC673Mu/iNh9GjTtOGYdM+3G17kvXs2lfLCSk509aO4Xe/h2e6WXQRBICdAF
KeDFG2Ad6Lmu6NrYxgDjOywPMV3TY6roVO/0MfQbPcsPcUTbERnfe2uai/vb1i8/KNZB0DA0UKOu
sD7dXUWm09XuEMBo2Q3e4ufqidvWr+yN9PwKxpvmHvcJDQ5U10gHz79om4SN29rDGHRjWmfIEeb1
g2qU7qFEAmyXLJ139Lwi3IFIbfxqirSjorbidHu50sh5gOFHgLDnTULeS6vi/EckWmGnHY4VFEu4
nyJ4u+nkK425cQ6v7CqlM5pJ+C99inX9bgrDcrZGtIrc8ZB+bCNJEQriqtwwc+k68nmFrhT6tKTZ
lvwZf1zVLaXn3MkaNdCsWn2sjH55ihXYCcaQf+8c9AXtWW3vzHz+BDjV2MgTrszFdPEc+qiy5Gw4
60VWy7C4k3C0wEIFYTbRY18+V/lT/u+Y7rNHb3md9dRn+l/YH63soXvlLzrN4efhd2l+ysJ71U52
W2orl/vuSvqex4flWuRgn29IoZcWTLpYD5KprQ5zozbOi1emQ72zYktApakoiG9EqiuOjYwOsgMS
RM2nXnekhl7Phy5fUNR2Bt+ALFJ4PYQk10eOyzdrby9y5zAv6aGx3x8lgUGiTgxZiFoFvJrz9UZa
mos217TAKBQmI2S2FbRJV3++fWiu7Cr4A8AjJNly1OLq5NZ5M4CJjdjVMtHu1cFuFF9AoPF7gyfd
CEd2I1ZcnlKulrdMgEYfK5QpyR9+XafL5DrVrAfwoXTEeWyEOX7kjdUUT+kkEnfDk98qVedRgeaB
9yY+QlPxonsiGkrPqWi1QLX3Rb0zHQYK+JWxRwiUGQPecwE0f3p34D23ucoQ1DS0mtEV2htLuxo/
9nth1TvUFG9/uyshAgk1vBL4D+x2Vz/fyqwm16cYowVOYQ7NbrE6rdjloil5TuRZLXZABFEodqtu
2UfxAi2lUBBpuv0jLlNIUmLtrewKOZlW6vmPQDvfVSZl4Ecomn6imuHuJwRUjlraOPfWkhzH3kw2
juU1mzI1RuGFlzoU7nObSH4uk0FTIJhmN5jt+GmmgeILw2sQFVYDRmVvLPLaTtMg9kgkQOxcjD7N
GURsdqgWBWU5/oxjCEzoSukFqC4Epu7KNNspovXrrNnw3iuHhVuA48/tSud9DRHUmlhvkomYBzBJ
ObjT2H0XeuHturQd5o186UokgFkuB99pEum9VpH0ioL8D13WwFSj126AeJrVh95GXoKU4bbPXCaA
3GommGVq6PIqXflMNipVMyBfg6apGX+v7WY46kqjbmzedSvU8sCRce7XUKDISsSiEYECoJyJX8xV
f5dV4xY49don4lHNX4Rb0LuR2/pHPBvHToy5kxqBmzMNWjX632Ycdbsa8NZGVLluSdIHQftRvV7t
WsVJy9IsN5jEbf2YRuvTbHXPyrA1Bu2qGW59kg8yZxRezhdEx5AOV86k+XbRUZaYIu8kixh3Va0u
G6UqeYWtYjNrkVNByY652FflsCVWLaWNbD2whvwBLMbOqL/Wjborho+Gopz457bfXVkaTROihgaT
gaGIq6XVjqPHPSzloJ/+KZfc9yC86Ft6BpduR6MQjwP0RYXPcVdGVJMZrqhn2sglMnvNq+Z/UnvK
NgLSVSOgSaiFS8lXd3XDiKTBn6cII2bbq/u6FnRmRrdyk/9iCOVMDrlFwX+Nwvf6rBKlVdtSqave
6WVB3hMtZffve78Mn5+WFqLNhHW4QOdOpy6NmTJnxmYmT1uoh9ZzhvpumEmB/L6stfT1/ebwO5V2
CTV43rvn5voubFoRx06QO03vD87wyYzdO/v95HpgC/8v+ZAMMmNlZunrEbnJxAlipQ6kFXR13l1V
8YCXUfBCd1yO4lt5m5fLodVK5DAeNfmLR0tII8b5t87dLXbO5fUgDSEt+VY7JGifb5nJFMk5dDOH
vs+3NlM+C8TaCybJaVvv9muGLFqO3AzMjXPXQ3qasVfDKkas0RbeLhrR4ouguqpoOG59ntuWLqbN
jKDC1F7l86DnctC7b4Zb7cce7S536269TFhIVP7/mi5mfMdd7fEgxZIRPmmieUaDpFLaZy2qeaRu
6KlcXxVBgaEeCHOu3+JjzTFeavZPT5N4V0Z6fGyq5KMoRPlYuu3Gwb0SiMDmyHlAAPcoKa8Obo9E
a1+oI1lDTPPUV7ToiwO48uft83rViuzJkGeSga2ZmEmmW2Gp1zqKHGlV+6WhNyeN5O/XbTPysJzf
R4y1f0OKsn3klisfryuti6oCKdjOyfN96sEUyBXV2NW2Nh1um7q6IlDniCUAPQfee36cRKJr5dh2
ZHZmMuwQHBzQBHDcjUbDdSty/hjhgQAu//yP5ASRwMV14wH6e1p4r8iPpEe7jN397bVceDc6gwRt
lJwZM8v/V0VXZUQhKkKmJOiLyG9C87WlcdYaXOeO+ckQ7cbWXTg45niwIuILJposRX7FPxZliaWb
5rDrgwyN5Zz445XermDqzNapvdg9MLtSSdEDDvfGSzw3FE6A4VJN7xlINnxB67agiKVsDaN6i2dn
TietyBwVdQiS4rXT9fpciahvl6CRqoI725jzCCb6YP7IESnt9laqlMbzpLhD/pimaf/qGbHrnbLB
zp0nEQrTAhZnuItPvhP3+9ac7H+NrrKqQ2g5yTcX8c3PIlQ1RnRPEkg5tb35bIxj1u9rRatfi6bM
UOSthPdFTLHxW8yi/ml1+vIhT93sc5npzUvezcohj8Ii5QFtVJ8GlCypezFvTOyrpR9fU2qpH8Yi
XTrQ457SHwbKuj/1UmQ/ijlMPqdhnJe+VVbiJcwWM99Vi2U/GSB74wMIz5gzhnjC33GmE+jDYVTp
RcTjfNSXdvBO4Ohy61gMIks+m6KMhW/k3vzUmI1iHuNEV+A8WsYPO0zVzo+BH6hPWp3kL0OB1PNz
mSi8ixd1RuEprkMaA3kxKp8jNcn+XpxBfBud1rlP1Xr+Gy/Pcl+lcyV2BvOZv5dpDqWtLcSg7ZVQ
5LBFh77/FFG6UI+Ta6TavrC0Ot11XckjI4+7tvDrXrf/ahdj6g9tmYrQ5/h73+OE4RB3/TSnHmWz
RXkZ1LQu/D6pO7H32lhDurtOUVVbmP7zT1JGYrnv2Tub0Yuj0d3PU1RoG2++t0fdyvloRFNgtHnX
SnrBuYsnehq3+jiNAbPMShSb54F3rCnsMT6qizfm+zB11Ne+QV/FL3Iv+dSJzknYEKM0/aEXfAqt
9oZ2Z8xa8T2s8gn8R5bqYFVTNt3SyiZlVyiv7XWmIAyHXHUt6GZ2Uji+ljndEymFWgDzhQOxCw3S
vh2KgeoT5cnigJB//RPQTlPvPW3pfimIhGf7cnDRgnRHgDAHLdPjx7Hywk9OUhTKHVSToj867dBM
p85r+nlvgFwvffAszuvUjqq6h1wU5YdhWmYR+VbLdAa/rw0n2ZUNtaKN9OxKrOIpRYlCooplrnm+
v+k8VHFpU5Me7QpO6ck24uNQ/1LyLVH9y24HgFKYDpBE6N3QzFu9Dl2lHCaU6ihLp5H2ivrD5HuI
Nh/ntFIPZYGGRtJPXerXpcskH4VI0YeOchQOyEyenNFhNOt0S5fnSgR1Zf+By4HHEHiB8+WjPZ7Z
nVlMAY+HmetAQf3Gtn+/9/qB1Mf2MpOCptxFpXzq+1b0ibkEPGmPkFgQBe0e+tYu5ABWD7Gd95uj
jsijgcqwVMU/X9Oy2IMplkgNBEDBD73saTsVzluAVSbLWpydkUzqu+88riCYWlAL6a4460sid1tn
bCdlQfsv9Q5ojhd3bSP6B6s1BcVFa0tjQN6h53FB2uOTkYXzclkjRId2EnzUWA3iNHF2UWRWT96g
DHtrHpSNHOWiCABjgTYHMy0o1XCjr3OU0aBup6dqoFrhfG/Z5Xe9c8fTlHhcNgD2nktb63a5ptTH
2x/yypGRCFiKp9zwgHzX1CpVKZNI6MYC6rveebV+UN3hbuy9l16qs6DHpU+fhy5jYvR9ItrJT+TI
gCpMX27/jrePt9psgEckMggUwgpcexQ4mNYbulILTNKs3SAonPvOaA9+OpX1IaaHeuirxt4RKqfd
vCTVzkuH9lgkPSOnmaTmF+Pwq04cc9drXflY9KrypKrL8hdqIuMRvn6zp+ObM0Zu8u7KOq4+lXPd
+XM5h0eUz+pnNxLdp9uLujz5BgwekluIqVT6bPnV/0jS1CrRqxZWUmBM83Ol11+7ytjqxF1xUvi8
gHFVvh2wj9VJrGZmEJDRTMECceNJ16dwjz8nPxy99zZqiZem5Nwbi1cpIz1pLq4CGfOWExEblR6I
rDZ9z+rmO8RKip05ddPGeZB/1bk3sB4uYwAs3HloXp/vHGWrmDV7RtCoSf2od+18UAfLfi0Lo33k
urYlS7XbWZMd7bxlHrY0eS8JCtwihC5GMfMPCPHVTdJ4dGOM0DACbaK5h0hd6KGMmv1QmGDrzYfW
rU7m0vqVOh6HSEps3992nes/wKOqxfFkuWuSkQsH1iuoFQEqZM7sFB2yftrlao1o+vJFU/+qEQMs
HQNiuvtBHVsAh1tPjCufW3aycV76yXIS0fk3qHvsz4NGTBLF8Fejwdmj/uGauzgMQTneXu+VDy6v
bl7q0pfp45wbg0qEpK/ZqUGhohJH/ryggjOY5tHJ2vHLqCThodWH7Fg6abEzFk8cbtu/zFEoHMn5
e8wQxunW5DQ3npQQb1KDodW8R2tOhoMt0paE086/laUiNkLDZcDHniXFfhgewptzlROFmqIuNb0B
Wo6pfYdQbvkQhW7OgFB9+JhnYfGshKP5wRWIxd1e6WU7V2d/2Wc6nvCbLlIFPQ/d0R1Yaq7Hu1B4
L3M6fxHo/qX9uLNS7yUW8ec2RbLQ3ELXXFk1pqXStCtvm/U1l0RmPLkKq67VUt7Yu3D4R6SBaWd+
5VS7pD39p7X+z6D08T8isJGElId6DHr16Cv1P5mbHSESf3ArBSHTFoB48lDWdemPjrZh+8rxATMA
foB1cq+vp1UtNCmYLEG5xi7cYq9nkbbLioFO5GBlG6YulUWhXgOKojAkuzB41PkyIffaE09mPZgE
GqKVXyIl7iI4uYT5v2rSPjOkZa9k9X1VJ6/jEh/0H+M4fE299oAu2yFkYkrM4Isl/Q277hCNW9CY
K4cLRAqlEZAUcsTwKpK41MKqFDRYYBmoPtpil9Tf0pLmWrMVRrYsyT//43vT47LV2qISlyHApg5P
nd0dQ4sW99b8xquGaEARH6VuwPouhG7stVPY6BDIvOex+ZZ2FZO1LN9698hkPi3XD1o5EDKZnbQK
jFY6TRIfoQd5mu9L+7uo7DvDGA/Aszdy+stsBUt0hgj6sqtsrEKSFzrOYJmREVhpV95FTvEXt/CW
HuWVe41mNetx2DeWs+46aJlio5qcgehARB1J8X68B+DBXErAI0wLSKzlYNtTe9cAkLinXdkfZjKs
p9H1ur/o1w4bheLLRUN3lXFQziORGo/nDtPFijnETaYGbasjhtYu7Umvh2x/Ow5dxgKG2QAxkeQX
ypDr2y0DLGMYfMgA6fr7xQ5RY+3vI3sjabqMruRmBBoD7gsP7jUKAVEvJVPjRQsyvT0gJ36sK0sC
sx5ndfoe1vqLsTW79vIU0LSkUSW5RGSVayJYYXqjN0CcCkzw9i9a1Q77rAztB9cGDqaM9vRuF+WB
QOIjsW1yeuUqLVSoZbhiaUiKOr18jIXdIvwVo2Z6+3NdOgWMQAB01Hvox168RQBtCDNRJzMQhWnt
OzNrT6OI3n/e6O6T5FryzHn4xbnr5UqTDXGLFSRlLOYNUawQfeFubNml62HFw4YE25PLropbi1OU
4dQZZuBOYY38rKL94Ox7L3XbGofb2yZz4vOkHTfGGtUrdGsuiB1toS1JmqdWoFRderKqgrtELVVG
yevGaU6H+Uus9Ft337X1GTxgCZMUkNGNPN/FKXTCohSdFSSNORToGKcpMDiKp6ZvtiLa0se6dA3w
b4DhiPkESZ4G5+ZEOffVMtZWsBS1tXOZEnvs20453t7Ja4uicif1sHgKA0Y+t+KhQLPUiHKiylD6
YvngZdGdluobUena9+JhCkqcowTra9W2Qimjs9COt4PETcDGDmZ+b+fGeOeGIr7zOurc4GbfDRXh
1LJvZL40A6Fgr5YmTHsaACRbCBxWw96N4+mR91Xlz5rXbfjjlUxX2gLowOoko231sYzZyhoz9Kyg
hlp5EsWsPObwme4gafVB7zTRfZnH/d2s2MbOHPX0sZhmbUv24sqNR3MQ7UiNFjXsxDVCLZmGSB3C
EvSAWpJTTw+dGR3M8h/0F23kX9CO9SObojzE0k/OZsp9xZUoPFAKpQIrkRLyz//IiKrGU6NwUS20
/ZyEmS/xtDfjOfbJXKuN/b5qipcqrSmwcGT456aiCRn9vnfBL9ixqz5aBmz+j+mc5LrvKcNkbAiK
Xx5Fl1QS9BRD7BCnXQNnijyPa1SB7EARYfi5yZ32VzWF6kZufbkoaYXsQGqMSZLI+aLaxVaIrqqN
/rPbfNcHzzjmBp0cP8nafuNAXl0ReR5cF8RvKVie2xKOYuW5kjuB18Vj41MSG8VxFBDyNy6Fq4Zo
IksRRt4ozuoQarVrle3Al+KyLr/koVPcqYpabTC0LwHUEoshS96SLM4RXK2nTellCEjhgRV54m/E
RIDwpq3yoRmb4aEfLfUxmhbtoZyU+ZBCjj5mqVqc2qLoX2stvzfTNGfGcZgfnLQOT64ymN/ULuu+
ptVcfXDi0d4PTZf969A128gArnx1FILQC+RTSAK4DJ1/nBpnbHg4J20IqpSJxiKiUmgX1icrnzc+
+ZUYxeHEuyRh3+JVvsq6e2eiuWjpYdBxfWm+psbx3zZ3dX6g6pD8rIUUNo37etgb9hCXRzcbxZch
s7StJV+KIusuCSrpMB5Bt3fdpxA56oFqGrvMPk7TfZWq0+dGib1u70bZESxFeDcw1mufFaR1zag0
h24On5PCaz6gzZI95Zn7xWzQ7sgJ/B/fex8yroYqHHVHqZC8VoVWtX7wuj5yEU+w5892RMdNFFH1
slCq2Dgal5cirzlAWGBV5CCHNW+462WNqKyyp9Erdnbx00AlsUGgVFQe9Ph3BxdQprzYUV0lb+ff
5242G1HbW8IpnoT7LFkh2oLY9bf37p2splNbo0BMnFqXUlkKjaNMz56WkqZjMWn/mtqw7Oxoc5jU
xWsA/SlabyiEcG4upaUNxGONOBL5U8hl+iHPElm4jB1mPVjpA0dna+r4Rc2QVyrNIPn8lvK4a6Zj
rDqF6GkcP5WFan6aKYDsB7NHlz8efy1hZ+1GE9C3Fhveq85A+40cTcbIs2wX6yTulImJDxTeVxdD
X4ed0XSDeBqyyHxKy2U5MDFrOrVx9ytTmAUsYrXZIaCjfbr9QS88VBqWAulkE9wV67aU0aNCuhSe
eJpqyWcyjKhCDioMI82fdVohx2Lpml9pNb2btYBhAhR1Wt56UrH13FsTBcB1qcXVU7+gGA4lTj3g
Tonv5mO3cTAuw6K0BZIKvCURGPLsua3UKlGCNYrqyarHcF82lQdDgTRNE5r2Ecxs/NsdUvMh7KY0
950o0T9q3lTe3d7pt3f5+htzuVMQQZkDbsHqfI5uFNOlr6qnRWvsT9DYEMyzJtmYdww2ADpSOs7l
UVVF/6mwegRxkjybX2bR5f7iZfZDp1jOsQu9Hzp40ePizccJcskuzLrq++3fenFjyQ2TDD/aFhTb
1tG7SgbLYx519ZSFqXnIdfe5JMs+VaVr/Lht6SJ5wJIkNHMxGnIg3qrYSNMk0xAeFk+LpyX7mmmb
6OVOxUYcvgwm8nRJ3rtr6bLDde4AiduGdWLXBs29sMv29VDq1E4bu3jpWjUdkRPvrC3KyuUeAr01
QHiSwMqyxuqtzFt8zjnVNiP3lmj5VNbZFPvIeSj1h2oS6Rax6tIcJC4QXKSuput6awqo1RvjgsSM
GzAAEgyRQ0PSfVI9QMh+osZR+24ggkRWcaL4GzxusXWtqzKbtlZm1wkiPTMSn/Gh6XBEKjSONjLz
awujbSU5e9R7LwAfuMzSZGXiBhPotR3CvWgtg4LKPo1hzLir97oj+M4/jEl3/SNVo4IXW4wudoMe
6IrPi0r49pS67472PN3Ap1ESAliCCtu5FRek9FIMCsjfetBPxtIgEo0Xwd0y49QfR4dkwepM4TeG
nW3gZy4DPmkoFS/aGBIksIY3tyFTjEcr9lCamPbVED4mU0Lju/28DNqpVj6/ez8ZdGiDlwR6jA7I
6m0QdbMYUzLEoK/z2fFnS82VXefamffeHJtpOrxxkBoHXyhLRudbarq1xhukEpDSsrvE4b7We005
ePpW1+nCHVeGVje1XbtGWFrI5+X2sNfL32J8capk4664iIoY4YUIm1tKBuIm56sJw7mNE6kqIewO
grMQn0u1LzYqvFeNvCGJKJwzEGDl602s5EroImvSDwkYPSvqk2cV4Y7yvWdKLgahN76N1Om5iExe
TsnIc5ECjJLwfiwY2kxXtt2wsvZrbnV8mjQGvJJK02oVbuOucJuep9GjPe8qLdv1feqHsEid+TRF
97e9eu0D2AKBBhflbfYeVLLzzzPas2NVVmg95upHt5t29d7puv1tGxfpwpsRuN/06ymAgJA4NzLD
3aBS4dmPamorwDPj9MtiOuWXgSfRQz170d8db9WHBfjZKTKWZOdCqfuq9nb0Yk9NfuoVxoKh7tg+
lFUOja8wfwrhGaj9p2a0Ne/vLWz8mdzwa6k/kzEgcsbOrF/nlbHMjVvk7iM5ZrEbCi865nWtHQEC
ixNCU9O+nJv60E21u0/dJHu223Y6KZ1dRlTr+vBB6G59CB0RPzttGz45SiI+d6roXj3GtN5hWb1f
ljhM9yjlqPuug6gJYbu32oPpgCr2Yw0c6UZQWacNLAqeq2SDgjSkpLk660B6i2VabPcRUjhvtpOm
t/dK/y2j9HD7Y28ZWqWGlToDWACs/jgsj/Tsd8Zo+EXyIRu+/Ac73HAS9y8v7ZXjLnrZdQkT9R4d
a2YSr33wyuRbZdaHaXGOt01dOY+83P5nahWQZ7sXahG77iNKYx9DtGWd+tjNT52l+ro+boSya/vn
cY1A6yS/prhzflb0vE8MuE3eYz6g8j4i7n3fwlO+c+f+2XRmbWMb5TatnB0GuxzAxy6Sk6zMqYMR
h5rA3Nh4k5/ZZb9v9GRLr+CNS3Bmhoq9RBJrcLrxwTVmJqNSlHpOHQejnlT1DgXxsDoMcTd8baPB
YbaKM+rfWzgPRKA5j6fd1M59v1MnvZt3mfD6z72rlvG+QYk78qlGG0grzCIzDd+I5uXHYBf5i12q
mnEoM1NnzLIVGdpPtWoMINtz34zunlYJj8BEj+qtXtKFOjD3GlL5PO7lQGopfXX+0bS5T0JHm6LA
S4FMDO4LaOg7s7FiJigqTDn7NtQMyDKYYdoWXxf+U4rTmv1wmJUt3NuFs57/FGf1CimoB2giGaOg
Ux4KNSV3qE+5fnJG10e79/TOk/FmDMEeC4CtdwF3hd46W3E3R0GSf00M5TDMv4f4MxNjH4fp79um
Li4qaUp2RuBmokK87o8rDHsFyrtEqA/Xez18mMCIz1vyaBeHD0EUntUESR5YMmc5/46eJRiHKZwk
aAr3qQ+/hFp2GhlhbPYbqesFMgWPwZLkmXKLgK+Xv+SP7HzwvDCMiwmMj6Y8Wo4YDwaJbFcb4tNY
G/Mpm8R0yDWGPdiRln2cYrc9zjHSC2PsDie4DPqLOgL5FRq5W83V+DEkb/zQl8arGDznFXAnmvW3
P8FFx4YfLTmLMvuVGmFrLs+cAIqtjTQN6vTfOKoZ7zTv9cU8QZg6OkjV1PMjapb78iuHMXeWjWLn
VfP05MAW04ShQbdy7RpCQTOrVor4N4Nca7hDjDx46KzBh/wAC3AirlgfLeufqPnat+Y+ToEV3d6C
K6cLGur/fsLKQYSWZVZm2YxlnL9HKWy2zg+V/dCpO2ML4CLfE6uQSSYr0Z60V+Tr6txD4skxUfdm
teF8N9a/p3Dxo+FbwZhSPfrLYlzv7ZVduj7kTXZWFl65etYM/7E00CzW+zjQkoAOyK5xk33pWQer
+HHb0OVBpoJAC5e6JA1xasnn64Ler7rCNGJe97oEVvuF8lfRbsBXrq1Gxgv5LKVeocrv+MfxSvOy
64c8SoJa/FKUXfRSeo9d8/39KwEt6IK44HJjdOC5kayeLT3t24RD2O7yap8zKlGbt6ohVy4XQKak
pJw5+PBQqM7NKE5kOKFtJaClvzpG8VGNxEk48avbZMdqYfgqauCN+bcXVZPvds2HZVZ+S0qs0m88
5a5tKp/N5clAc5Efdf5DlmmuPAlkQLDqodLfZpQ2de+P05Z2yTUXwTsIjSQl5KryaPzx9fKkjiEp
j2lgK+muHBO/tyY/SjcEBq4tBzwQ/Ecwn9As1wfMFEq8mGYaRGrvK0RLyGo+z5DB3Aj2FzkWHWbA
TaD3aWVRAl0FDVUb9DgKwXO2afdRaMXoywi7v+2M11bzpxH9fM8AwWv2MjVpIKWR7ar7UBnCz7yX
qHH/y3LkmHKPnEeqnp9b0s168rysT4PUKVK/UdIPqjJu1eQuCt1QLmB8AGvSEFei6LKyMtWiapoc
H5j1YTo1sTYeJm+x9g1wLopJ7s9ZMVQq3FZ+6MrJO4Sjl7472HPZAciQuslSLnB135BGTigWqmng
JFa8Vzz3sYEPd4hV4/fcVtZ+Mrmob3/Fa57PNE3q+3RQiI2rI4bkSTOFmfTJ1DvxSFjuyCSzXco0
tI3FXfEX4i9NKdAXkMLWTQu7Uvt6LKMMCbHfgv0jQBpZs5OMnncv6czQ6kNGcd9XZqqkgaXnBxCF
D+FoBTBzD7fNrJte+ItM3ED6orYiuRjnXhlBFxyKJMuYZe7Vhyoso9GfF++HnRbtjtJx7KduqPlM
RRsj6IbjZsP6yqc7+wGrT7coCTMba5EFrab+zQzzU69aH/JZuQtVe/Qn13xObeNrHdV3c88UOArS
oF1SRr4XKdJhU16oPmo6xv72tlz7VbztCDs0JSARrX5VKUBOQDPNgrixfGdKD/ny6lTWex+tbD7F
UXoElBl0aw0oqlMj7kEcyLW3T3X9PTY+aHpy5/Hqef9y3sa/QMTnrbWmIyRVayeql7McozloJjwl
50dbv7sAJ5fDqwZ3erOyDti94YxhW2RBf7DpWMXlX1r7S0D2+uv2aqRPnqd4TJ8ivAGCAmoL5+Dc
Z0dj8NKxYVi1ojNftBkqQSY7Hm4bueYBjDwjRZGiyReT7ouoMdrWqgjX7d96/iXV75r0920T12KJ
1L+CZQVOgjrf+Tq0ughhntaYiJ6L8HXK7vtwb28pVl7bLSBFXAa0aGD5r75K3SOcNllELEMs1S9A
+u2OWQe22AiMF8w/GUn+tLO6SZu2EqgWxFlQ/Z1npa8w1UAr4Z2Hvop2U1Orp7DIH/Kq9hlYlzvx
c6mZG+fp8pnBTyA3kUJY9FbWCVCbiKS1xjQLhBLMSfFhyrud3d6NWYyG7Bb0/IqD8H4n+5fCe9SB
V9lW3zBEx0m1LCimxe/s31Fb+rljbbjhFR8Bogw6iJ6GfDyufGRQ6ngMm5lddX+oeecr0REKOdu6
hde5uhxqEaDf6cjba2WvNHL7up10Lra+8XUR7ZblYS7fC4XGSQhznFsTd2TzVssZ6zJpU8chELk2
/hHt1Lb5DzvGp6cmT2+SKXUrP8xHZr4wRzdjBOzPZHkZhoQLrfaz5tO7T68kHkCqwtVIdVbFKzsN
TXBPHkshczTGGIp/tDPyEyobG0fr2qfh6EpsCpVZBl+cxwlKcs0EXIn52gXSTeZXD5K9816JG/ll
ZHeVf0uO8hrDlw31EBZDixGkpCP34EUftPipzre6Z1cSDtDjslMtmwQgiFaLATU7tQV22owJnEl2
aJrkPrPrfQf4XkQPce8+APQ83f5Yl1WBN2QPqTEfipO0OqyZtahFMcx5sGgfs8ln3ldF4//4r1l9
vW3o2nklnvN4Bu93qS5YqlWt8IpnG4cIvNcPph/4g9ruNp/q15xCKlcD25aw/3VnYlCbuPfmvAja
Lv1XAOlsFzCydvv+zIH7/H9mVgdWadUpnhVmeVetdVeW8f2Sz98cM926Pq4th6vwDQJFNrR2Pxqo
oVEuTCYf4db4PaDNYzZGso5i9RtFjisXIgp8VO1BnODr66EkNDxoq2lyZriR2jsthP5hO1sVryt+
AJCLzBF0Ag/YddyeosbzxgWHa9tkF1uOr7T6jnoondaN6HCt0AG/REKWUbuR0zbOT5Tj1m7eu1Me
pP0DwwR9FAz1/GvNsMeKzsRPdXiYkx9F9J16c61Zu7nbCupX1yqJ1Tw6Jbd5lWGkYSOMaTTyQKh3
DsllhUBpmOyi/3BFIf4HXccjX6I4JT/sH/UNTROWN6AFiFhjcRJoC1ACU+KNcql06FVyCZ3UlEIU
cilronRvVwDtujAPMgP50+W05NquMV668IuyNfbnSlDinoXEyGhm6lRrIEZX09qxMhyxhKvrD0WU
Ii+SFqdiNqf7qiflLAC9PyVA3t9/qiX4FZUGKitk66twyHtL1wv+Fzgmc2N/9UE6vL+hAr4XgBAi
T1K+al3uMIZQVHEUx0Hf/ajAPakW2PP+oYAr4G3KV12JHhRVaKTQ1ZR43tURQA+htZVlToIlrnYl
A8IjJO7ml3eHdq6rN2VN0AVku+fuh2BQoWeWmSCx/1Is/V61ftvMm/kP3RQJrP2fHbnYP9w8ceJ5
GU0Kl471aofOvle+p+IVFM1G4Lji6YQ/KqQyauCDqwQGYcqpQQIrQfH3/zj7st24eazbJxJAiRpv
JdVkV9lx7NhJboQkTkiJlEhNFKWn/5dygNOpsuFC90VPML7eRYrc3MPaa1WbGBFMXgYuivKuSOda
fF+M/m/V1RFj/GMRII3zlfm9SzWwVyVoPGXmI0Pwqs9QTkxDIq+s7d0D8f/X9oZCj0tdNW5ToPjb
F2gtTgQLDH/YMbryllyz452vKBkh2YOdLY81qKFnWkHoD3HttUnMd14svPHI4HzMbyHHvjh5AAwX
IogbtE+6wO4SV+wNhYrEx8f7fSNoagMdiYb25ccRUx8QMAFWa718CdmfSMyvH1t4x99hGf+xcPFO
GMbEKF1YEKTfSP8H2MCyjkR7xz1hUCxHrJl9bPC9JSE0R5/hb85xOZE2JhVmLkIYRFX+vsEoGpm7
549NvD0AFJpDLiBaKw4Am3d+ADBkXVi3hg93dJwpLtJh+GmvlTffbtxqBEwWSM5wnN7Een0EkTuU
uo5KF1uZBHcV/VKG/i239p7XA+Zjo/3Hy3r7pANLhQcCrVZcWfjU82V1heMnQObUR0zFpAYPkf3E
4idzTWPvmpkLv13qYuBdo/EChhspgzIte5QH6lamXfL74xW99XZY0Vq1RWk8wqDlxU31EkfGFZlq
dOnui1I/Dxjz1ba/WzSAEfyaKNl7XwxTV6hOIfpbR8rO968go4MqHMI/XqEVUyKPduxz64PDuhv+
APp5PX97cxDXe4V6NEKwFa99ySULutrBkkWPR19WXd4DTJCDtEDt6WivjU2/YwqvOobY0GhaJWIv
coII/U41c9ccRVn4p9rKr7Zi3naJgnH38Ud7c4HRyUAfa512XFGdl0WJrgg9p22NOaJfkTuRzrk8
fGzhTTp6buFvP+Wfx7YuZNh3GmvBPXLScSTjBha77dKIYY+GepU5pPO2ftAnuRXW/fKx+TencjUP
/UVgJtBoQsH5/JyYtuAAiXsGdFlbBjHmyHtieUfvoJz+saE3N201BN44JN4o84NL+9yQ0hWIf2Ks
sw9vJRhxCmiQVhGYr359bOfds/GPnYsFLUMrXO5iQQN5FvTks2dJr8wBXjNxcbdUUZK5rHx8MvrJ
2J9TfFL0+8ereO/cgbECAwMrQTOO4PlugaCtomCWMUdS2pRAGtFSfeWDXDOxepB/Dh54GpueU5gY
qu/ecF+Zzx8v4b1d+mcJl0RscmBzX0ZsOsqmzZXbZgoN4Sa80tR84+dwrDDOCrcD/EOEeb/zVWBc
b5L9IKZj84q+Q1YFT329M2bTlTv/Go7mnRVhYhCxCRA0cJ6XHjweown4NaxIdw9N9SQhUVE9fbxp
7yznzMTFe6SU1pEAK8jRc78p+Yrv0qr7HkD5T6668n3euZBnptbz8c/390YNeC5oPo+17BGg/qDx
NwsWSfda7PC+HVQNUdP7y3N4bgdDFdVkaIldo1kyxVkTIwEDO6ifLPnHm/eOL8OK/mPp4kSvoyLu
HOEsDKrKBDhbIdS8ETRzCggrXdm9d24PqImgSgia2lXy0TtfFSOzN8daTscS4IPGX9IJWcvHy3l3
48Df+jf8weD/hScLIJs8gKgfNKPkpm7ZFtwCqR/ufVvvPzb03r6h0IABiXU8CY/B+Vri1gaTL0cL
dPyYlvYg9UvcfFvzIne88tq9t20J0EN/OQRRBr0w5VWKTcTv7RF0dxikpBXPxq75r4MfTJuvA6/4
F0qHoHQ5X9AU15FyLBbEqbgNXx2P5eX84rGN6+4Ag/gvp4NQyzuzdnFnZ2RdiRXGouJa5bWCpGPx
YK6N0r8TJsAIIitU33HGL8FEnYtybj909ji3txBmg0Ar2HLbbx1YFopX8Kz547Vi1zufCmUTlDQw
ygsirsuKNYgIjOOU1h4nelJow3fXpIbfWdKZgfXv/zggqmJJ/HHCWRB2M4kqQ7mwAC8gOH6kF6VV
qq8KNb/jwf81eRls2aldxOjApNvCGQUnjtgY+fLH1+ktBGYlUIACIMrvqG28kSCowEcTa0S9R1Ed
zMzShYYIu/uNGcNUVDnBLYug+UbC5yuG3/9k/zF8ce4BlaowSIvbFfdH2eeg/vCmco3Cv7fjV1qq
DbFBqpKfvgjS2cRp7KWTuMaa8XYO42L5F3e8UE3nxSFuH/N84LPiky+8HHpOA35O5WQ9ptqWKC/q
z6AJp/YJc6S9TtGVlUlGZN6OO9NulSkOvtDoAe7iZTskd71r/6fPhOkAVI2BgQAp5vn5i102+gDk
2mOJNrGVOu1QmJYoRtZBFtnUFHfVsB2hff7xV3rHrQNR/x+zF8celY05qPkMb0seE6ZS+cL8Am3V
K079Df0B3NI/djDKdb48DhYL0vmwQ5MfsdzJT47ZzV+gfbx+BP7NsO99rg1Nl8HDf5bZdGWd717v
lcIVFTfglS7jP08HrJIhtjcuQRhbOptJ/4FU1XZx+swrzdaxX5zi8PHevsUArIv+x+hF2UCOE5hG
JIxiuvYhhuptgJmESt1gmiAIbpnJYu/Zj+SB4MhxiHcu6ko97i1AfP0FuODgH47WOtbF6XeXuJ28
xcXlD+pmR4enkYrNUPTf3XbrE7MZo/nQTm3KaM7FAH5yfYuJesMdaA+rg2C33fI9Sk6jLG5qds1B
rMs/6y1c/LiLkGLqKijLUfw4FgbboKjzIflUjDtq86I7gbSIf3bngy6uYdbWm/TGLFg4VkQEdudy
tqGpVV0s02oWFHkL2w00kzU7dU7yY7HBJo6dK1nB3/zoI4sXXwFaCgKi2LComwBDW+OetRkNvDQ4
htWO81Pvu/jTMyWgukXgxpy0EwezkF3f/ddIrnXP0YTD6teun39xJKHc4yjNPPyUceeZU+A9aXpl
uW+vGsBzaNCD1xv/BXR551d9mXtaztqdV3qtJ6fLeuTy9YJR3g00pBCdfvO0ef34pr31YrC0AnBB
iwYSoUual6Ro+yaU4XwEwVuBaAeTc26V91chxW+Pzrmdiw8pMFK+dH4wH6snEqZNt3OAIn3pyMMI
IPPHS3obHJybWpf8TzzSikQJt47nv2EwRH2LsIe++f9kBChcOClkq/TSiDWSsglGQn8LYtN2XrBp
Vwc3V99+fvzXpfzHyhrx/7OUZFGtDh1Y8auXBkMluwZSKvC7kn6HVl6C8Uhqgysre5tFYLgD9LDo
5KDrDKLwc5uQCpqNB0GVYyS2VfJrqnbRcKch5FLTKy/LOx8Ko8mYHQduc2WGvHjZBjeeE9GL5QhO
HyxmvAeZxlK2m4+PwxuRUUjyoXsIdjxc3BWxcfFQj3oY7LRUyzFS9+pzd9SFSGuNeibYDO5tnA4Q
dpH4Xx+bfXvgYRUKxGj+opQKmrPzbQxrtUw6wOJ6HwPk6rbB8JnNAvrEUMgdyv3H1t55MM/NXSwS
I1soPw0wt4htwU9+J9OpezLTTfFZYIA3cjY+3Tj+vJ+5RdLx82Pzb8/MmfXLkd2hRbtUgWrz2ID/
3idf2/Bl/ooeazZNf/4XS2iS+ICyIce9uHcQ1JPwJM4MdNlj5XwhxXfe/aHFb6RrHxt6f0cBigFE
IMAXvOyVxYkZMV/FF6AhorytSgjAlCl8s4OsozdbtOl0AWIfAARd50F/N4AdffwL3r4G2NSVPwio
QBR0L12MV5OBJAyfdAarfJiO3s5dtr6PxpDM2ujG+/yxuXfSnXN7F87Gq8eh7mLck5mcnOWx/wGZ
na+U5GEZYzTjYDFM/LHF9VudezcYRDIMXvVVE+VyLD2agUMUBKdmWDCSCobBfulSNNj4VdL6t57m
3JJ3fhm9JBzcQMGST3Y+qghhveTBshXkScmvTfGkebDpzM4jLNPaPaDAns39YRivXJP1kftowfT8
Z3Q9JN5sopZjUnwrk5/CXvmE717Dfzb04pGNF1oNnLcLcNO1/hwXKJnfe20ufL77+Mu9HQWET0UX
DGQLK+MOUpDzlei+kbPsF2iqMnmC8HedDbSP9w4hEmxTi3Oqp7FPKcj8MhXqjYxUe6i7sULmyuj2
4x/z3q4CCbcO2ACsCz9//lsGYty5LT3Ir7S/In7fXOvsvPXkmBuC3hz4QHykBOHFvYi5WxTaC4sj
q0UeO3jrPwXOp0pAIimd/lthcdS6cNURwoIPAqXpyxA74YuIlGDFkTdt6g8Qmfqvz8jKugZAEugV
QHx+ySAYTxpjrzHclvUw19Xe1RsqHnywXFyjyro8jCst5VrtDEFVCPTsZefXrUNjW02do4M6CStf
G21SCSl4wOEz1V45kO8ZA/IJkRh6e2hPXQQtBcq4oVoqdhr6Q/MJJ3Bfg7o7RseCL1ew4ZfHYV3X
v6YufMkwd52npWAnWhSH0saYXWudbdsjGGOsTivQdRPMvnx8xt845/9nFY1gQDRRar88hCF04apx
dBxgDW06sqdw2U3Tnp3Kg9V/2OICK/f6scnL5+evRbAarpxqODDBxRWflVdEvYMtdYedF+StJSn5
irpvGhWf50NUXkm4/zLT/+sc/9rDgUeRAecfN+78GiuMo8pFYF+XUj5Kq1ZqrdTtGWKmA/3C60ev
/MIKDPLcopVSrQPOOuvNzjQ85XNq9G9vuYaIvHyg8JPQ50cxnaIyDC+3Piv/hN/KxwEeJ5+dWLOr
x/ueP9jiE3oTVz7upQP7awawy7WYjnmDSx0ytHTLBk4Ghzc234qyOzBoB338Mf+20i92F7E8wFnI
WDBdH16cWtnE7Ri6IzLm7tnE35EOgtQ7H+Zf3be4/TL3ecBBnrlxutf+KIA0btOy/hJcZf195/Kc
/YyLFzBOSrCxeIafZFGkCUaqE/rgO7kYb6jYVdfw7m9Cf+wsmEkA1vDhiah/WbuaIIsLsYupPCX2
0YN2LL2bWJdF6MXyvbhHWHMKrlEUvSHbWW2iBQOMPQbigEO+WKJrMcBuk7k81f0x2rZWpdG2i24q
yPE+gAmQJlu/zcPiSZavbFun4DUlRa7iK2fqTfh6+TMuYgFH1oA9h0t5ouzHhPloSHGgV39fg0Dl
62RvR/3k6Vw3m9AfMyd4+fi4veM7MAWwdhwAXFnnaM4vjsUkntAYajmJ8CXmUVoEUBssUvFdRVVa
usWmAXPBxyYvQzy8/aCEQiaJ4Xbwd10OhCwaI7EjauYno59K6GDrDjXD/cc23lzU1cZKsY7OzUob
fLEsybnBHLGxpzHS6YQxHVFdSxvf7BxMgI1i5QhadTUuh0Hijnhmmtl8mndL/xQ4Ofllmz7toYsZ
HZLmWm58xdwlga3hYVklE8wN3QF8cZABnf+Mv51f4bhRddrwzDssm/7Wv5flg6NTkjdfr7bj3/qm
8zVf9i37OC5dNEbnk9KfCCrc2yj1RAq9w4SDl+mJvzrFrQKmq3duGWpHSC8xFjbqK+/624uLGTmg
Alahc4QsbxQJCmOSGXSV8lR7qK4c+v5Lr5q8/V42Ly7kCns0BcmRgZVhPk0F5o3Q4ujToU/RoUlA
9vnxUXvn12B6CjRkiGjBvI0B+fMrhJii6d2GA7XdKBS4VctOON4iLzSoxBOvGDZewNqdO9thM3TL
8MtvvOTQJKq+E6tAspwbvm1ir8Rk8Vzvpl5Bdy4K2WYpCblyL97ePfxWH1OBa4gMNYcLX2M9f4mU
V/Unrb6NtM9N/VjZa0Oh4MVfXefZI7aG96CeAQkCMnJ8rvM9scpTLe0c+0SjiPupREFxScei9B78
kbk/mG+qXwu3kmSYczCnwnGG3/Mch3I31D6o0ae5bo7dhOn/vOxq93sH9fq7eXbKP0qKMEjRpE9u
Fgpt2K3UtgTVsirul2mInrtmArxPTIHwUtMZCDOZzjFsT5HT7CY0pu3OBfvsEx8pBKqqkFuatoVE
FSYgYtzNCz5xChY+xz3IwGCowkxxk0vMY2EuevKH1xbUkM+dajk96MahY+YOpoTIYSSXZ9L2fS+y
qK3VrI+B7m3L0qZ0SfWHg5qCoYMcF0lkUlv107KF6HCjDiVk0uZtKWLoB6SYAa9+zqMDomVBwQ6c
V4FZ0DssZweDjWwA41o6g3uzQxwl/D51Q45BKtmXVXDnq1jVhz5p0M91dalFWtBxnPIwkEsB3FeF
WrEwPSWQFYZjy2gr4nrnLeFY7vFTUBByoGD4OjDE7ijQ+0pmQdG76IwQVBQxVNAEqanC4UXFha1y
EQxleOuDWwf0yb3LDxzat59bKTrI8apAH7kMB5MDU94/2Jqwl6Wqh5/ApHkEyKQuOHmVSAaUuJb4
EVIVSburQIMLLerZH6YcGrpBHihhRMZ0X/U7q2PBsmqcut/WxcxrDi6gTuZxTFq4QzpX1XYuqQC9
OMbJD3qovd9tkBTOrgEo5SaoGkdsShXbBQpw6+e2dIyg+SzrgWf96AxsB+am+qmICLqg4xBgnDkU
JNxFTecm+VBGPRSGqJj8bEgaUm/WrthJ9knMUL8T+h6TUvIR/5SSKfNLCn7NDlhXTL7K7gEANre6
XbjfYWGaD7ty0oWbKYd48z5qk+F2smR2M4sW6W8RqtI5UFXUyFq6weu3kOrG0ZgVCV4rBWmZdJiU
TDaeQyVNO0voQ0enosq4ATR5P3ZjBHqOticuhBwF/6XqePyVUDOBTcvph3YlCUEbVDXxgAkX11Sp
DRd8NMaGkWQs9LoSwfti6o3UfFzy0DcJMkFfdF+EAHY4bTHuOedO3Zc075KQmXQySDNAxOzO2Tyb
EvLVK8FygFY/5j27GSzCFQQ4M+pECiYJ6nNxiU+yBceHAsd3CQbflC7uON9MUKN0ThHgF/GpdwKo
N7lNqbrtECw+WHCi0PywYGB7gk5D+DBhGx9GMiQ7ia80Z01l7KsBDK5KvRIpaOZCvxNxDLSswaNY
Vl9q0Gp/YUHIi9SzkGJNR8OwflXgnKWRHcMXUk8Rvqgbtb/pzJsprTq63LCqxP0fUOoUKR3Qa0b3
auhlthRKDSmSjwQc0kDgotdrJ/HsjgIz8HZm3U/bWHtwnXrGiGUd8Nsm4ivrQmxYkgFiHu6nqqlg
EG1UCFGWBcm6Cvrd6Rjr6KvTAjAP3ZZRGiRzVbHkS1HzDWm79Z1TgQM8HLRKUyHq9ovWQT0C6+xJ
7JYoHfi1xKtf5TC1JZgxR/zQcgllnA1B7ZaZA21RlvmKJDMK63HxBGaPlqR+geYZULEBIrMIskKv
QVdMfd5MPMGiQ7DHpZhOdr9EQDfMOeL28GcXQY8kXXolloxDDvypKWv7Q0+tANZIV5He13z9qCDo
IHeQX9Q9pFYhVr4eMniFxBu6G6foAOsSTQivNXgyaDZLtBC6r0gnfo5WJxinYwUJNtRtQVaEXkV/
Q8RcFHuO6G9KJ0KFm/n+jA9hpmQKgTyq5iBH2X8C+6W/DDojRU2/hu6gfIx3jcqkCUiywOdhmddh
LrWPoVjbIKypBBsPTQjuTV63kbOLxqZ+ATO90x3ipFe7hdhR7+qgVW6Kb+KIrVR1Ep84B+nPA4C/
zMudvl7FyJZqurUjA9fdPKMFn3YylKd+gSbDbrHO8AidHucONWUhHyfP6aujQ0blooDt0x063gzw
CLj+rxhehIAohXj3z36MIHODam35w6Jx8ThDY5KmnomDh3GMhjaLm6h7WgYpqpRqC4XERPsUfeeo
JmYXI3RaNjIZF7otmR3rg++vuGAbM93snBL8tmmFWbEn0I9QsnfD0Ql3fTAX99bFc5OFwJe7qePX
0U/bg936fglaM2TgAKX0kQQdSh4+LVp9sr2OTxqDGGgetiD4zCFy7wmotbXDmHtTwOZbZ5g4zzlx
TZj2M22aTcOGxAXZP3595uJ86ixElRTbCBmP4tMIpaYnhBuTm0o4jOW25u0Me50fz8AvDUxnroca
QMZp139Dzyr6DHo//q2qp6nCK+2CsTpIStsd+6lox72oHfsg0Duotm1JUDqXQaLCFIrmzoaQcQBn
1Gos73gMbLYVcXDw2KCnjEJmOXlewL/qpKvaJsuDphtNGjvD8p2BrtumBTYaTO/OhJEXox0KDGZE
T9zo2tvyhvseJuFJYQ9B2yUmQ/mtLBGnjjN71JolIq8x1TllhoOpBG5JhfKGzYJFD6ZMcIp0TaIh
M5qYPmVrIy2HPw+KdbKGN0BZ4HBnRdLr55iFRAOYCcnrrSsZNLX8QfvNhrCO/bGBsHpTV0F0D3Kh
NU8CmYfI5eSAdKAPpxYXtERFOi/QGOxyZ1LeKKGy6ZAhYxRWdiNrQevmOYhrbNfx4Qbfgtw7YTUX
t7071nwfjPjrzhaJCXfGVcNTVGKoKTOF7sm2DWvR3rKydG6dgunXpgrk5zkws80HLlG2DZkeS4yl
D1OMVFz5/SEBDRVmYsBBDgAea6IEJ9KiXqCoZ9wts655kP5g2KOiou0g0tlz9hQMg/elHlScpNCp
d/vbcPBmg9d8BiUa0BEtKZ8bjFKodPIL1KoQfsDdgLV2nnIf6n4VBmiXYUjJoMcXNbnkz2KkbrIZ
zfppj6ZQyVIE1Ym7LYZWIuBDIIpqOtSOwf0OiTmzHYVbgn6PNMkGcqyxBrnOMAV75nkt+7w0icfz
WIMoIW/E6MrHwoInISdzUX0ZCBgPc0YK6R8jEy1VvvSjZruFdyo4gBqsSQ5INpB3uUBENj8clkTs
scAdqlPHAbIvn8Z4IgizBIIoRAtxNM2PSoC+8a7Br1K5iSx9GXA6vntF6OptseDfJj6w+kGVSLQA
HR7IV+o6lmcUGIDPvcOWX8FAYr5xi7h+qFF+vFEmRh5hSikeGcQ62kM31uQzEPUosq6PLmJLKAq8
Iofl30cu5vlzXYiYQTibtQgfMOXGt4Q3i8746PIyC7RiFQjbTMtThYjhlDBif/nSxHE6YWQoycVQ
Fv3GCTt8ww6PGE2hKOPjrx6rX0HVCkwbxD26P7VUxZc2Mm6/aeEaJXTlg3hIaQy8CmqFHSs3RR1R
nhrQsx+9uTH1Fo4MA/xlFbG7qvR6BC6k9T7hDQllKuK5+aZmhDkp9MaRWczlhHtkxbLMac2wy2k8
lTxBEiLN/NsdourBFcUCsMtQ/4LCgi42bW/gGMuq5QCCo7D74jVBiCDAAassms90PiVlz5HAELrU
G6/Ca6AHDkV1G9XP2rrFTjSePCUQltqJhcQvzMEcvXEa80A6UhSZ9AvX31DTud8TTlAsgP5Phc8x
xH5OqsAX+5jyCB9UjSHfRYy0A/TDRtvceCPRZlMGU0FSTBcB5Io6OiSre3/opjtsEYLwMu5Qi5JJ
58ibpNXODQuQtG4CK9rnwhtROeIxYv0Ug9RJAFoYO9m0H7zYggpaJNFGdArI6qmtjYdgpPDLPABx
sMqR0SwN4vcFRU1UoQA8AWmM5plTRUn7e54i7DntwZOFGKmsq50Btc0At4Xn54QcTHW7rgrqQ8C6
UuwxaOF7uUc63T9EfbvUuJh4sySmFBzAhoHTM9s+klRmoFmv7pXxUVAgbI00PCoRoxELFv8s6lA1
g8RabMsUb2f4dWya4IUOFbIO7U+gmnfiqhVpM5jpzhk7kHtOIbgvUThDuwttaGO7bFYslqlietkE
8NRu5nWo2qchdAdIJqYWLFegIxpvWQCkXB3UWFXiT+rojRi3QGTlxjdtOdoyS8JedukSO3pJBUks
CtFl9JV5JSjseigLWgy4zbWbBX6T3FuqfJ3KloXQGhsDEa6kukJksSw94PP9cf5VsEiSFOxKssr5
EBoF6J5uHqC04LwSjF+grJOYesaIcCebbAzjJsGhlI1CqFryRxt0/kMP8ZZ44/dd1KetwyzUjmro
rUL4CUoNs4/qYgqwHYqK7VAiEp16Nv3pUO8EBNU3/m2Lvy0ZMYG8B04HuXtNRf3beJO4cwVnzSbW
Ha5kFTZxmUlETSyTpaBRzrwoQGu/avCbAt/MnwjhVbclHhwNPEobPeHk8UcDHliV4m/Myd1EKo7a
mdfdW6tYB44v3trcgggW+b+vpk81A43dhrWiRApl4uqGLp6AhliooTYcTmNzN4YoJTK3glQLAreF
IZe1Jkg5BCNBxIDW/MtAZfUZumkhakCgO3kiShDwoYPQw0u5Ju2cergNkM/wQYSc1p4Wv6u6cwlG
zhjcIDcx9OGTcOG/wH+2fB7KyZ9zWqDOgX+kqm6xsx34Z9xQ3YEqwxmw65HzOHuYr3UVVWRDuioE
NMwVNMw9kCuw1DUMmu9FbOtcsApzbgVGzsM8Rmb3LZaFTzZTFdb3dblY8IM7kn+bka3GaTgGQ5C2
oMAbUsllDMrMvgGSFLoOYFftnDL5PEGFRO38UnCZA6GBabppDMoNOAFds69R9Uf3vlPSTcEPyr65
vm+aGyQTykVIOKJ6V8YO0tUG4rke8jDZqg24u5m7YRSiDnqq5mgzTZL/aqWpPymUQPneawVt923d
t/pRJ0zisR5Jr7LJNOhEybau2ZNym67EBMcy+HmsoJt9GNy6+2qFivEy9kHyzOpaL9n6hEapvxCN
NJhopCwMspbufpG2FTtVBAPduhzxblxaV0LIzYxQTEJtO8h6x3XvQ1bBc9uG9Ped5yoE18LxcO9r
vLFpoRyPH1XnduNt0I1IGKFmgQqxz4MEsb7vs30xQ3AXEG13XD2lB2Cf5n6DIHaoqU5DHEFUd21V
YLs8H3qXkF/046wrkQfkqJA+4//O7oA9QdmJs2B8WWKlbDa0nUIy5qC+f187BKq6BnK+eMstX/QN
DVzof/jt0MU5CGgBvS5xErzMhXKAm/YC2Ic0iqoeJGtIn1t4qB5iuWHlFSRXZJJ3NKkTnSI5grdb
SONT0K8zv8poxLw5FT1T0aZQCwQ/hrppgYss5tGF6yvpZnIrAWGcSSGWbEZq+3SmhdNmvQxRtvbZ
jCZTjPTkN1mU821pg8HdhoiuBzyaK4l5gbMOhGU4Dsk92CaSAvVlEd1r8J0nqBVat0F0Cal0hIQc
SHLVMS/eSxrU3xO3XZ49x5uBKjGO/eOB5x+5DB1dkfu+jbO4mIvPSevgxE+ewPsXUYZnfET368Wp
YoP8AtwdQZqgbtXiJjfzVsdw0WkC7D283gJI3Bb5tC6zUPp9eBoxQ1LsxllGMnW8Ej52FPiiGwmS
RzS25mjss6myJM6qArjtjNtw+Eb7xqoNr1jnQ1MeeIyUT+PyI55G+trMNET5pgm8R9PO/ZTyHrFR
FjU+LjOYbhWo3kMl8IYmtP5lBMgqwEiECB8Vwq6GA+/ZKvzdqbHJoKbQ3E4ykfBjU4nkqQBPk4O8
y6xKp55Q98U0x8smJlazXFY1BVWhhRJwJuAOfkstEpIan6iT6hqK+mCp+hfPDSTdNWQZTnHcqjKf
Feo0acl70pwSIUK+DyPTu1tvnqi3rRyD7g8XdYNLBloes0V7YQKGPKAD8NxeR1juGJdWewPf/ikJ
KunkXhmiwIRSUlRm7RKo8j6Ynaq8nWgFXYnedYF87yalvVTMcelnczsOvygfXJ0HmtTgufLUMGXa
rct4Y1rf+wlSyAjfZhGtyUpEO95mga5el5nOm15iE5m7elYGr4Cn1QhS6bb77owO1C4aiO+NuWlk
gACAVxKvm6vDr1Ow1iEtkAYHlThqOmhFeJtpkPGrjdOMwT5BNWfOa0Bz3LQBJ/c+GpGAbJJE1uWu
mes6TtexSPhS5sR37eBA+KLliKpUaixcQx4B9QME4YwH25lRnxlZJz+3tZCoG08qjHbVAJp0TGeO
aFiaObYgXBbg7NlywKtUSis/LjK3ZgQV5tqoaZu0HcrDLfIynksGSUbRBo7IAZaoUdPruH/b+23U
7Rm0YMFfLiyuGCaZ4yJfUNDkKA/X3ZC5rY3afGw8+73CKVOZkVIg6NXgyHZ1wnU+Ga+6ccawdoCW
diiKMNhEcdMLvIAIs3x9q4xAKceiWHrnE3/qsgRZ276DnkyfC2UJ2EpFrY4DHwl+QjCifQiUNsYq
FlX+inkMH8hm8oyijphzV80UAVMDLCJCmVaBbwcowCHzIFHZolI0xH/cMgkxrK9MT3aehqZvWs2c
mBwgdtLsEYjUKgPJIe4TPheigtnn0S7CDBr/OtKu+IGIbOYZr2wJ/nvdaq/fK4jalSjsktq5qdym
nbaLwX+k6PKgExX/H0XnsSwrjkXRLyICb6ZAuuu9mxDPFVYghJHg62vlsLs6uvJmgnTOtt4y4p3n
mkiuPoUYWGhbtij3WNXUkV7V8LUdnfZGlx1FmQFVHUEHIs3pVa6mlc9Wt5aOnerdrl3qUBNS1UyL
QGg0Ztugk5bittlBVTLwFS9I7W5Y91y1hZF5BET8tdWGCWkYGv1ShqL4Cqo9+DMWzd5/0bm1mKeJ
KyR4c7m0t8te4O5+4lOaKt/tKeBqKxLp3tpB4RY/elA7P1g/yjtHarFmfdKVQ8b7teJ98qKxzUvj
ld/KdmIeBr+P30YdI8cq7FUwnNim6F832WqONSEmMFZ32spYZ908iPYk4+kaK0rPmD88at9Mw6V0
58EhaZRW0/6V0FiH30KuIb0pTdNYOdVyIb+0GuqXrhtqnznPKda/JLvOMQA5jAFrPqQundXK62m5
KCpy4o5UDFhJxr2nke8vK7VIN3NjRS4Hdl9ZucW0qm/WeXfeQcfn+zFigTu1TBHVoVRrE9yT36N+
l12sNiTDvT8/eJ2N0tyrNgGCzbbI6p0McZRN/D+Ji2jXdTzPoTFdvkyRWW9WKCuOacvpaiY3Z7kX
k9rkx7SFXQ3yMIRVfkXg/TyapH/uzGKLM92RlWWlQWzm4oQ6qHUOY1PEDk7fSFQ3st35uZbVsr+Z
dcOGXN+WQkk/FgGkEGbX62fy+bm0tPEwiEHz8RYRRrcAdtN0YDINKNjuF2T5vqOQRFgUs7pZO6+h
fFHsSN2hjjlHc69si/EYNE5ZnNDfee9+xJTC1xbXVl7P5MdVeEeZIRdZFOthR3gxnxy9ds1lTia/
vzUOvazUEET0xobtLOpPvXMkXpqC8aYA49uIGEi5Jubgn0eU5XZr7054mUt/DgmXujqpAYC+hDXJ
7W89l1HxB6TORM9crx5LyNZfVTRKMCRVzniz+8MQQWDVHVNsD1LDaF9Z58n3B4AuVQ10ZxRAW7AC
CGs2AzimcE+fOamUne1JP2z/qXXYxa0VVEIfKxn1j1PtjGhJrN1jSlPTvtzJSrldVo+y319a5pAP
q2HAy7Yw7N7QZEDlZK01bNZNUidr/Ck7dz91484ssWNo6i6kMgNnytgWMi8n6jZOodBD8Jhop8bP
J9vpt1N7FEXpTXdtKh3fDs/x0s2PEZGYYbpNs3Og+Wm/L2iqccl6ZuQ7eIPYb81gqzAtiwQpj9+r
5q9btXZ0vw7jYoNFAYQxpIYmzDhwpurG81alXoLBNfAcg7CrY920DLtlK3wgaRMLEM45rlhFXMlY
0Iv94o5x81bBm6EqtUKkSvQMzC8jQSIvK9N1fYHYB17ouRvDVMqBjagqbPeDLzN+YsMw9+2sw581
4cdKB79aT1G9F5SzhGL63oNkpi4pIAH/WI2hV/IURKOLKLieAUi1Cp8dcEwBXhBGW1qMY2xSQIBt
SB0dWm8tkLuVloMh6aHpC+4CDepv0kRukQCUrn3Fp6HFIou4o3mLRnc7RJzWb3qT/S8FfPfUrDNz
GGEhQ+bve3CpO7Cng9zY9DKnnflMtd+pMRf+av/XC8ebU1+OzldXWcMvGhStJZWrES8+A5afLyzd
5jC5Sj1rHBxFih14/1w6qtlmGffBYa+20WTDdcCEvwjbjyrcWcpFWEH1hG5VfLTdFKBCuAL1M4v3
wSBIqJllx0bnlVlrna9tFya8D756TSCiwajmeguzCSClz6ZKJl9bhRzp0jH8P+wIeV/LeoXDK5yR
st9Cr9tjZykgaGer1l9lETHuV3XXm9QBObuZ+qYNj9rpm0sx6Q1KDU4IFwNQJr8jizzPKDFDZyig
gIGmEeHTBgbwweXg/UFaAjNEr/gAx0a++5vVcLuzMS3yw+OLpJ5IcKenlhLWBuReu7/CZYofpm6U
MBjOOLaZFc8rh5jnqo85sYtnx8cWEM978rbFRWtD7ayblTq1Aujvlg7EztSOekY2HBCI1nJfA+GV
wefi6qo+jZGpThXlc3Wq4KHujCavMrXarb7xTDLDzgx+s6osZAK8mMQnq3WHnflbRnAgKeCneKeT
pgcIAzR8waHQ6wPOlymhqGmzsSM61eRlQccQzQ6xFvzS1ebdRFj1mnQ09fqnsvvZJ01oAah1Aj3q
MzPk6gPSw2dnKPIFpJn0TXOUU2E/jcVIwaw24FxZPBh+38W3qdZVcgCimGs0t0a7dBFsa2fe27Vo
/tMyGfus7OcIFqmZw7fe6gfvbhLe8AHlv/dpotmBs37q4uHEX+0+lJVf7+mk6+TUeEwMcBDFfJxE
Xb+ocacubWxnHiq/3liBxVh315d8G85ybDqoja1oX6tx2gXFyjTuHoIFX1tme1v8Z288BNWLKPQL
KoH2SfAxH5cy0DwR05XVYCmevwZrHu4ABsq/21pNrI5Mbb8oBNrvResC4cRbeCOcqwB2nZPg1auq
wE6tvgv/683uJoe1WcL+1XhQbTyDm7wsM4+Vsn33k93iCpmvEbKmteyH23GpCOvYY3diHrLdS9Vt
RXSYvGBD/BS21a+kM/NzK8EV0plteTuCT5oiIxzT/LJ8ihWPdGrJL6QSTD1xGdRhzlhpBcgDlulG
uxtWaAqI1hEYsh7HSys2LY8NI+9rVHn7+F1VyEEQYwcDOSuehWIuE5E1Hi0CR8fbZUpgmkNvuz5l
zbju51C7lX+Gr3Ar6HIycC+LXKkYNqHxvFM1W7t7brpEfDa8aj5IrQq832Cxs/PeRdpT38yWJRIL
jeEK/turjq7VDE7Gwe18A8D34Wk2U20fuoFWq5S1IaTOisgmhBUiQmK1LA7uEHSDc/BkowtgHKwL
Od4EO5Ns7sIIf4c91HhecEbZh75rfSQT0PvoL9k+6jN7WaGz2OgiOe77jLvNb4GnTknjdCP67W0E
pIj08C9OIKBA3pr5I2Ipi3naQ77IFa1cm/FCzH+6OBYCReWOJjpZtOVQoljZ6uiJBRA8Fc3Yv/cl
JM2fmH8c3cratupMSS/h4kRBsEBHlMLLd1VLi1RpqI8oV2Ru4afYCj+5lcXUvHcL+DnnSRE9BVvo
/7eMm10c5tiRTlpudfQT984EFmEvNmwwTPwxDBpLn5sKDTHiRxZSFE024QXb5K8tlOk8ABnEVWtN
h0AbDlljAU8eaWcIpwOPHagAXLU/pwiCevIiV4sXtSe198kb2rp+nIIBbDQEPUEJ4SOxuWFu9ReI
04FolrX2kREVXLki64i37DNPuRuT6xgHr7aT7Cuk8cYqGUxjC28volGz7CUVUJpnt90RGUznp5uP
7gjWM+qh6pbYeW9d58pzdFi/LmbTRZQO8Ro6nNtJMGddlbD8LEz0cWpFQKQ6gePNgOPj37zHBtGI
XGYYSTNPFE9gv9je3VZx48dCz9YB/ZRsblRtNzyYewUttiKjCA9ryNaacaBGyxG6b/NyojlqvqCt
EUPeCtczj6WeHBheBT+3Hyx3avbDIgkmfTKqDMvjPMFAPQUeoryK83SNlicNmqZzSl/36maQq2gf
VWhX9mn1O1dfEqWB68XU2NYTuipTneuwSyLWTdPfU/VbzgzhVrI27wB4LZ2xtlTDi6c2gqxgfHxZ
vzlF0CaXeIggXZbOCgK+YWDmTwrDnfHUOwKMPtlt/eaxnl2rLtV2DU2opi43W6K3U1IMEfhdY3X8
9ZY0fxGMAYfZXhOtx6Qaa+sEWukNx7bd6UQrNsjWwd/079WzluXoWEU/5P0QbyazdlVUmfYHVHob
nwuChe3uSVTrUhI8aSfcT70uzC3qu1lkCPXAiyrSVwDWgaBALoXuk2yhKoK4odYnd6oTbk0wy7yD
yMazkvKlFBVIPRet3g9OGyA2HuvkKiyydUiN2xjP32w55XNkymvrR1QTnzyhYxhBPjBoHua2X+8V
PP9+FNZYlhiZGCy+mjWaderXMi6O/Mio4foO9jcV6JrnXGo5JKgq3D0B+uiLkeLBqm5Tn/TT5lDT
yR3zIT2DskyNg/nq0CuSyabcaf3Y+SuH56lAnndYAuFVL+sCe/5Vxlbro0QryPcInKFj5iapcX1U
yITvR0vU86fjkqWaD2jzeNtWLt+MLnJM/6UzEUEgy7Hmqyg22dSvQsDQZIVv6Q4YGHIXUKvai/ut
H3zoIpLzqxQeI+wvCCaNf9NPgbUfAKxrc5RLgqFklYlxjkyocXgAxOnXtOInLy5bXapHCxJrONM0
bTevSwKY9WHHsnJveq6e6u/SR/F862zYgsiGswNz3nQb3jlDNFcnOuPEnvXV5uDSDxGi3Bemw4OE
tBIL5bLvoHOVFe/s25AK9Tvl9t505yJQSx7mxIqXb196DU+XX2r3ZmfOCXPYPkUEKH+syPdZN9CR
CEYWbJKdw63VFlF8R3VXlJwWA7947ro5acFKQ6a5bJ54f04wwdOSkszrO0eCwyhVH4nkTHjK5ghB
RjD51Q3dNTyVGpGVOY2DHfb/nNGmLncvPIRus0wSASc2DcZ6j/1WBIdmsYrmhErDtLkVrI585FTu
nqRwuAYHJ5L6qePPS869Ml3x0S+WWV9s4l/46FxXxX2rC8ZbI9byj2Phe7q7xr0B0YNRW7ewh0Tt
dOC9Oicj2Wn+ahO65ApNA+0spRl82FNw+OJCfRE3WDvtBkaKg9t0h93ozjnanM3zmwWlM19pG/g+
5s0YTSIgdVFdltIt/4BEaCozEd14W96rrSDIEw6vuywwAbDJiSDX0OoTSx8DOyD9ZXObuLwJrWF2
T8Hu7G8RAbr72doatyLTDf47nZRf/GlDKqIPC66uDpaEa3tIwWIAdpG8sGywH1NBCjAvlxxmHAG4
tc4h10fCZY04TblXKckUzWdrWCx1y2uOkCHehd/+7jv2MZrQySk/6GR1w9xfqXR+Gx1Xhrh5Td/c
hkO03tKawgq4zRbWz9nfycteTeMAXgvfqo/W1iIY8YLB9zN3CpD9cktyrdpyYy1QBbP0SLdqfBoQ
IJtUMPSo1F7j2cpF3xNWshRUj0H5WxE0BgItP+UGQgLZ9GPYfLfDbP/0/riOYA4KHR66i0SlSkfR
NwyxH52CeHBe2Y8Chuux8Tn6mmmsHyBNhD6ZHqrn0vTe9V2ebcO73wgTQluFhmta+eGYja1Swa21
2/bM4oaN7MYqLZeHYA8At92gbfaUeij2K7W43oZupXfiS48Mfjtb+9BAyYqSgczyA+86QUzsoteY
jCTvC2QTrIFdLC/ushOUTTvQ9J8Y3P2/Mmya8CDgVp73IQStSZbeHg+MMvsHJ0f46I/soc9eAhl6
GovJvGurwkCXDP30AqAvH5N4rGmRXafttcaeqU/12Kv92LHc76gJR+9fz9MUpMA8TDa1420+lCkF
y1ilKY/JiySe/wusafPPZbg4/PFBVLSgQyQ+sk4F1i9IlLlGdSfDl2mDactI+VUiK/oZRZkq7fXe
cNVuF58JxTk7W5JQPjNvGw0gZq4+7Tpxv9nO5MNK9qdKF53YbbYiOXbOCtqNtDK/kajHQ6Eyewva
Mod3pTNHRs14PzhbabKYfEg6qyEO3iOEgMM52tAI/VbA3QvSQFo2ckTkor4BpvBHQgrEaqeLGWJU
ZSXP/AHNGM1vbBA8cC3NOKALU2j+RWu3jzhgJmkd53JFVWGqydnpyN7tu5W3p82pltSMsNcA2DQJ
PIZXNdXuiayGBGlAHwv30Htga/mCZJd7xve2miatgcTP2m/n/tQP9VzlvK744iKq5YF04opibS+2
uDcjr1uxQ9KhbtvXTl4ly67gLuDSQmFgKmpVl4acx9Vl6OAFm3p5mG0XOaIJIXBZsa76wdAlrDjT
A7olWAXtbGRu0QlHac3GwsNsZJvzJJr1oUIu3gPFMUGkbtfgNFVAy/rAaNycLYJ15T0UevKWwP93
h8hfLMTykwiDbLG63bs0yFHNDcwBb4O1I6s+CCp8S/jHsUfH2gALZWFdjoIhPjLvcch+lIFyOuVJ
hx0cfjslqj6oUPhOZu+rDcsnlvFFNTaDRhARw6fDQCKp3dYiPLtLzGdWhAZ7cxv/C4bGekWSEz2t
hUJrIAnQ9m74MOBfpnG7LpOhXpGcjzF+ataA7c9M4H//ZZS0ZRr1mzulbdiUwRNkhVcNeS0sIuZz
0usd99LB0fHYQS47SPHRGh+UPQX7exUD36YgUDUF3rPnVVnry6U7TuEePDj8Okk2BKoe765aml9A
4oKutH2sp8zrh/KlaBQTveDJuoEo4dn3AnbKI70802tF0JyfBhtk4mmeSwu0c7KLL877PT4ygu5F
LgoJNKcm3vAsIiTXvu8jbzt7+1Sitd3mnlG7noGX+ctb6yuKdsXm2dYYWlbt+cXPDBN0voZ/BQg1
eIS3U2CLCaG/as2rZfkUV68xkMdPP3uKfUWOmPyJHLEcUpM4iYEy2u1ZFFuPxitU5IZFEnPJkUYW
ZW4ER9wbPEz8RwWoGy9dPC0/IxqKKh8Dn7fLRV+sz7WKBL7CaNrW54GoPXPnVttUfUa+rvSR75Y8
agZB62Odxig8NCXncDZ2c2Bu9FAWKkLb4Xt3GkvHihhLeZi8asqeU1CEfT1GbZGEx7Vuhyss0yY/
kXTi3/3iGokKuPfeLKGmL3+0bIxKEFPNoQ+LZcuWeo+fJ9k23LecNOrYhY1jYbYsZcWU7BF4CWvU
esUDgsx6yuc1XglHaJZgfIVNCbs8GhhEs0iHRCrZUoJo0/to/yz+Wj01U+XR9+ttQI1dx7r24Ca7
VLksa4MaRlujypN+jt38avcYQTCM+nB1744Z+pDiTesC1lRVdV1yJXCQHdiMxa2I5phLzS9BoZmr
cGEAJ3efNOHMf5mfW3M/tArMJtLrEh8s5Q7VpeZX+DcHsm1/fBtPCJgUJ0++Lhq0wlOKKzSR1m7y
KSir+RBWU9n+4gekKbZmQ11yg2+UfBRuY5GHnt/+klyPj7a2zQ8a3DbI4j1AvzQ6azBl+2SHvxbj
jcFx5uSsWQzD0Xp32qtXDOqZW7ofimT77eFheGwlWrPfSjXGukyoou0cvV493jYrx8zrXkJlZnXY
gCrA8oIHH3DSiO4CmlxMfxmDfPs4x6Fxb1pjevloOUpxrpldeymp/fAjgVKeg9LBKVrvdt6CqcgR
COLzpCdt9V8CaXzr0jQcAuede4HQtFLXaPGku1YntU+6PVb+NHbnYCpFdLNyRVsXMGIIUGcY4eGp
oZ2dnNuxso+lG8CPlyxjYB5xOb/UU8K2bgf++KErGW6pDGMYXwfN1GuYzDUNEIzfZIi4eEGRVlTQ
obOIRw73PZQPcrPQkodwT+sRCbbDpy42ZPGkpxkEdrvHoQEZvvanUVmDf8fjGJUHM7PHZ6UDEJ6S
eWv5J87BfcmEU9L0mNgOKr4ZVRhfbyuXrKSj+wfD8fjaqVktz8nUef5h0HbxO5xQnNRd0BW57ovq
b2n8wkvL2avrexNtFoAMvqzqziU05zfIRvJ7HSJW4NbYQfzSse3TNdGjaGtPLXQZEmOYwuW1wASF
FKMSE+NnEBjexT0q7ONUz1t10QHyX84pu9K5rbxxO9IyFhd3tl243Fw6duUTsXZVnS+KWkVIhDCa
4h/fYlfgIe22T00NonNyHIXgPS5k4tyt4Q77Y/p98+4LHwHM0YncnUHDIT07kocek8W4oPDpELiB
gvVGVqeg3gKJoGFwJHgAicxLxiS48W+yEBn3IvGte8cBli15e52AKh6IaPkmoBz7owAQ2LNxKlzO
hkS0f2uetyqLYZvlhwqiOswIdif5sbEb7f2KWo8M3zLxNOa1AFQlB6etdpBnpjCtV/VbwoD9Sza/
D1uub8Rpltl6Wn+kFXcAGHJTb21DGA7jt+Vaw+1sty2HU1fKT4XnDdpotYfvXZr1Tdnb4r0kpiR/
cpBL/+UqsfjZKmZtp0HfO+EXMWgSzWiNjjd1KyN49HY9AiI2jFFupk2wxUcvxjeOSyfah6PZJnPr
+oTIpwjU9upRg1E5LMs12MxCHM/wx5c7kPEcDzM9Z/g2PHGYdLx/bFUSPwlsSopJ2W2iexugUtwU
fjGXd9QSN/EB/Vbd3vu26stnQ3WVpxicklqgYWCw2pBODiZ+3hA3r+9Q4s73ZMMNHbC8W92hmlG5
cEBXEVcsyIJOy37ZQcadoHojaKRdz6uDvhqCxxjx6BXu1WmD5U6z+hFDdyg6i/ui6KrmD5S6DbCH
XGBJnkJlS2IYYuJaMp5BbhaE1fH3PDXirY1gd/DQCAEgy+bqHKc2CXmOimqmmwpH6h2kL3vrNPji
AeXz1cdrqO6ldHULvlVk7+IJ5pO5yZA4VOaRM4kfECuP+wsWEtXPEgx4Jhwg9zVsKBYO9jrELdFf
pc127ej4DiUCJFu3RNRihaxfXVa2dZtwI0tY/yLgn/4H8FuWlxD8aDjWISIl5g0k9pxfszPm+D4d
cV84XeUcamZd5C9xtyKH7GxP6MeSWbG+6KjZl5Nt9+qngbd28nD3tpWN36F/K2qq8Z8JTPhT2aPk
gOidJmvWuH0aCh1/OZhAfiKrUUgQSwdvoRPFU5D3y4A7VDlD+6P0Yjm3tOXgkEDEXq8Ht0ymS6vn
IE4LVHLBnTfrevlqVLAUKS9v5KQINwuVRxSxDvniW+h+ZeIRm9b0nQcLPpr4k4GaVooQO0KVYoLA
kYbWHyVkUmyGXyhaCnN1a1ChxFfPpLW2czBm2J9nm/E8UFsuJ+Ho72XyAAY7MZjyHPvSxzKaXD13
0EiM8pkFeVRhf9yEizMuVs+BWr17cIp5AV3t5j+9iSOcNgEYKEATBpr9H5OS+TDQbMuxlJJB9FhG
KGd70pY7nbth1ZGfwmbH2u23ZsniuiC8bxqH3s2LSmGw6P1KvA5JWElEIyJU2bw2o30YnNUaUGoU
/TO2TR62xF3tG0b0Is5t2i9fiaHzrdvdFY7KG7MU28MUVoKpV8nEzxPg/ZLhK+Ss4qVA1qGUM38S
fjqF2RLB9RUkO6xwc7H5LOql0p+72YGhlRvWC6Ku62Oqy9b/B1DD79DgvCzO9rKMTN281vxKZvfc
DNow4Jf0VyIQfTRZeTT6VpwafYU2iv06JI2lh1F3SuAzkdLX9u1WJ4VIXVH7b/QXjwVGIBcJTliW
E0haaVlLvu3L8gbl26PG6XAfgPzXRZFHrtK3M+JjAFG+yUf28vYxnAvMRGBQg8iCYdHLId4be02X
6WqSDiwbMrfG6En11RC6t6Aiy8/aOqtOzdps94J1jwaAtijMqV+vYk34Z/vZ2HwpD+sMV3GBUFsl
8TtT/wfZvGRBpyn2gS+wMeBzqFohQGpPHZ2kHWAYVt/BWoSgEXfEsKunyVpkl5fdwK5vJXyIQ+Cr
+JfnLRgNAEHRnwvfXRjCS6KfyJ3esXzzOogRXcJV1KktykQyO+5t3LvIAzMAzeQzpL36d283A/8Z
PPtz7mybqjmG5WyAb/ooC4blzNf7gGlgKdrnCfuak8boFcF3geVShOQgK1xKqH0lAPMfTl8S3dHQ
YxbkJzHe0dSFcdLA6zbe9zIhaIw5aYnu692en8ra2p4q1+ntHHJajKdQJOY/Kp+sKW2CGeaQHPTl
HQZDvmM+4pqKva4Nzs6E/v5WwVn+EW2BX2FvvTU4VGHVvhBYtbLsj97yEEgI+qsQYIHumEbx6hvV
uQfSbdBMlrtpbgqSdfHi9XZ76UIZRKz9jlf0PUdwLZN7zmAL2VcRuDEqAseq5Y+PEomkC/w9U/Or
RguJVJEnQtw4vjXqXAVBgmWkJADw2bbZwJ/8sY/VDWfX+h9ZAKS0s2It1WkUQf9JvYsVoOxqhumt
kf5gHeu+ix9qkEnu1trmh+UPQU632oAi6T54iBBk40PlsaDO/q2DG3LE6NQZXx9ED4b5sYugfNIG
So8GutF+ae24U7dNQo/bYfakVz/oaArUbdF7V0n2kjjVoTPM7ViQ2v0PBmKYIzYcRhoWQChnKOLy
O56YmvhfFMF/XgSiy69bDVHq8K+B1J2RG57VruMk6zu3eCQSpl4Oq0mmZ20Zx7sE8MTOV6EK782f
m+nX7jt6RKG0SLL/O8myilQhmSOkE6Klv2xpE5Kjo6gIt4uyO3u/xQczxM84q7dXr2+RQphmxHV/
Hcnmm0lGxDhy4GPww+cBj2a6JrbyRqoR6WStveLg2oLLAglVcYYkWN9nt/c+AV2aJkUDRWA/WuI4
plyxVD87TcjIu1d7s1PsHvUvtSfzd9K3Fi+g8TGiGGSnf10mJAjECQQnQxht1k9ttQsk3sKpeITz
8XwayA0bMW6imcIQu8Mcl5QcR6zvbZ5sg/HphBWIpVcgiIE7YYccXGjzxC/Ryyo8+jYT/nOidZI8
RfiF0PdFunyxwAvXRxPqhGwGj6WmB2+3kNpi5SzmzFg9chqBPXXO7HFQ3tn3KjRoLdtElG9Qekk2
+uX01rfBinNuwSAE5xsVh9X3bP8yToOErKki9S2VNU2nVXS4WKtl6XJH1WHI6V30I7p8EqAZt+xv
ScowTHQvB6DWxhNnB6T3amBT4gAmEUy8P2YX2dq4bHCL71ZnTYNKeYMTvkDZXreW/mLaER4QgO7r
hxbpzPyPBa5P9rQrBCFFoKNdxL1ebQ8S/8CHdmdks/3MLJF6rqvH143wI5R8O2pSPm4cdB/MpEt9
GWW7/m0rrEkpUqWR80FG3nfQW9tDa288hEM9yPa4jot8N40Rr1Hd7YARetx+Fi7rvysClfBqkVqe
+qq2ZE6byuai67fR80axCV6DYkM9GKjY++wqeT0KtqgQGXa7vuP3YNRDAYiqMq3HmdiW2UcQlid8
zijdOIs+AqIm0FqpuvyYi6qtXz2UXDD/nKvd6+ia6r0VsdlQKc7LE7iwkjyKOzaapbTj9QwVBAQf
lLMIjraDUTeVQI//oo05M5+8vXmYtwJvLl6zCa0Lpri3jsimAnWuS6AK4fAb9hoaMX/mXcZYLbWF
UJWr8ZfN661y5KP9TwTyTvIOLsQ1x8ZBgkGv7SiDnNafBCptPi7EpnkUfZEQOx3bln2aGTHvUUVU
n+iQ0NIHcm9IZyO54xNz16qOhO+V46lA71QiEZ/a8dfOPc4MZrfeKxtmXGXC61H12/WknlGdmPoG
xVLJfx1q019CIl+Gu70Ty3ncleIpgUyqeXb9EAk0lMDnNqEcyqJpXh/affB/lIvcNI3oKyCeTmlA
bivByoOUKEQvBSg8vfms53/weIj5JArl/EdsB7WohoBeEmNh58k5X8vrr7G4Ndp64ov2BW7P3gNs
IlJC7Y7SHbwsauVWHdl/eushUvvwATQG6VMWuv/k0O0fDDOBnYHQxkxLU01FeORX9R9OgMVJsYOZ
5G4jrwKq2G2SG5BiLzgjghXti08ewMqfOYADqmWOGROTVt9HProsjjypmTJGRqq0bjsOnLULpvB9
dVy/+oVhpaxOfbg2dwinvARkkWQfHlpUGRKo0pyBVcbxPFULgQpBg3wyC92mgHTx7cjNdhlpXAFB
n/y9aqvuV/gD+7RPsQ4Y2MdN3V5R5F81URUt4oTIe28DNwE1N7qKHwdHT+MLPNX/pJ3XjttKtKaf
iABZzLfKUrdCB8cbYjsx58ynn48e4JwWpRGx99zYBgyoWHnVWn+AXRZbo6iB5IdKcYrUpArXtZno
X6vA7YMFFOfg7FBzIpYH8vQ1U3roLI1IBsrlkt8n+Cr0PJHtJmzI/adulJAzGlEb5N9ZCGwFvF4i
uSmI9828V05JObhnGdLNc60YMLAXHHBF+BZD2LNPhtkmClFaFcD5XsqaLCnyCQ0WnhGbNMh1xwLU
W+vljyFGPLxYkbcFKLuILc1suw0K/Y1UvwDEV3LlYvU1zKqt4gk/hs0DEzB2X+0ebYX8yVLBBPNS
5L2lumsDLr1uQk2BF+7vkR63JMwidCWSiFMLL//HyIxB5gUI3mkV+k0GJT0xTGfjOwjJJqu0ECL1
AR0TfYfLvJGTP1np5mAyqVe37VFKsdN7A50+WGuRti2Rl+wjoKCmleksalXpf6tIt6SHwSHgoLig
Zcl76ztxdvA4CfVVHVnJdxtJJflSUskfedoc8tYvqYlb9yLM3qZmY4nQRtCt86N6H0qxOWxxhawS
VKyNhpRL62KTPPRGEe/7rPXUXUW20z3arZCNQ2R7nJmiHLx41cqB2b1V7GmsIxLTMGBloIXwOa9F
MDyVVqg7R7hFMK0ED1T4W1RDgUEo7P5KLIDiQchaJOwunbgV8siazEchvZI8gbTThZRuDxKKdHiP
of7C7hlQJ0DGKAKW41Z2z89SRG8WvLzbMcWXIzXfxglgOJwqL3VvhWDq604ZIBHbFAhAXASf9KYw
/hHQZ7gvstZ+VbIhwYJCkOzsKS1CE4rigMiGeyfhIW47+iI0nf6iObrWnClNcYexI7VPpWqhbu+y
x0+N1DRIHTDd9kHSC/tn5+Xuj5ABGNYekHCZRAOZnXVdGOXP2GsJH1vNJwVqYhyGIFHLb/rO0MKZ
08TwLRtcydmJMJOKHeW77nOTmO0mMQxRbqvS6ZpT0hWIrljgCd4amxQfsAk4wLvOyeCbIv7TslbM
ELHAhhV4GlJu2CfPBPoDbJLTAb2gwFlT6C52QzxU+Tqt8vS17//ed6rSfcpVinCrQnhUMaHOJMbS
o11z6bW20pEj10NYJnmtdTsnDb0vyI34vBrq2H6GyIrWCUZOKdamCobfIC1Aqfo6MPQFqds63XG8
Z5xZWoPuz+B5LyS7lGLBs51EXSnzAhsTV4q6LuFgvlHCpzSt5pF07j2PlG3hxpDWncau/7StUfE8
ZQNl6wA8BU91MsUp6UEYaScXcqiD5EOKfVRHDuXJGipA0x3GMHgToN4jnmo1s4BZuyXYCZnSbM6G
irtg7alZSddcpxqehUkaFFp64TTLtiQrja6IMvAgKTWhXKJC7fytVVreSNDKc/lZNPAKKB1I5O2y
omu6lRzz4lry/pXBTvQBWCwzLaGSuA0SC1TkgoVbCjVdidBtfwOd5+3nADi1F4pn1to2LU0XCgn3
9TZFQnBYIw6mv3o5agkrNDuaF7m1KHHXjsPDCXwe6ywC7/apcnKNYrFdlitTI9cMdE4uXpB+8cln
QVkonk10xj73ads5pxRDhy8WvrCrUIi6+darlLzJo/d2QNxLvZ79TZ0WoizSf+Abi8ZeUNaRkyWC
gEi7KAGpyDWYEzCuKuICAC54milwNQv9SzY+e1aObuYuX2xk8d7WBudTIZvwnSnc6m9mJvcrSOXN
OW+KaDMAdHXB0RvVL+j7YHdghpB/R6eOx8ZA2lde84qXzwjN2CNTmTrpggxkCFcd8rayluA3IdoB
DhkMIZgJaKXZQKFdxEX0JYzbyHmyokjqwHhH8ioODIQCbMXi33amI3LW6u1wzHm0/0yhGUBSl9rg
1RsKXUCigxazAIFcq9QpwRZvAkT0VdaZXT6lsuKIjCxTkbxmmkseJZGT8k+iNNmPlNQwX1AkFo90
Mgb9j0aPC3Nt2Xl3jklttQs/cVT7tyFLlJBUavNbVwnteAnWqHpDPsLI4IxbMa+iKktwizZy9dBp
BTWUMtE9d58apTWsbEpQ2dqqBarWFqj7J2WUGFr3qdecOVibcE2hCRSawnEgbdU4NdVTFtd9+wQT
AMJEi/aIss99uGE2j2pwgHJZ/jBM08b1K5Ft40L+2tbgxULpMDsbKalGwrM2hGXoScHOiGtIYL5m
ev/AGAhABJd2W509tzNKpqcD6hWUtbGpMui454q6WnuUG6ejYAKVxQ834BgsFm4bQglUYP/+9MkB
/4O3WXYBNwTam4CiMREIsuE68m+RHk2oDdKeV0sj4AVXabTOqUKlaEFAoSEp4YNRWzjEUtLSRsE8
3BQRDyd2lk9VcOkXqoQ1VORYzoFTDtlIXZVGEBHaeujQNENbXwDkI2/Lws8sxEzcAcRftdR9rVbP
biklQFhgEvstl5oHN6NYKhzW8Ss5oAFuJsLm+qatsFna2XoIMZFiW61uBoQgtae+peg2ZoIFo8P1
u+JpOnhLP1KqX22dq5dYQwY2Wto1WZ5jj+I+IlSJIeO+hmBQlT8Bsom1rwpSEhSBdUlqX0hRecVn
0JIeVGoTFIG2CoC7gIYRlAfJDaKoknz2zcb4GXHQgP5QqVGYQ6NR72kNJBmBtJnRqi2AoYMGp/C6
ibOwcvZRazTmFpWeotzaLQELFyIYDiyzgiLMwDobNoqSXRHUhzSJYSN7TaEeu86VXZsstaeoP4ZE
K55FQnb/qwmgS7lUQA8R+Br6ynoNsip3nm1IkmQvMklCzXegmW0O4Vb6qmhlk+KGwq+9RSb5/p2d
FxTzYb8I4HfQw0MtXgnHzV8qqUrEvia3YCG+JMRbIHzXXg2yILjOwxZkjzRSIXPFreSDBMYm3Hew
td0NBzLAgKpQeGbaRYXKQGxa3ndemF25Rc2yvjTCzMu13xp1A065ktw9pGJXXmZN2kPngoWgSE8W
2Xv0uhzbc16cMBM/g0xy831m5RhkG6rNMwRur/GdM6VCWqiiWoeQk2s1IdkGU7WonpVgYvKv6cAN
mEGgi73w4HmBXH23ZAJukgNQ4Nep3+fqSUeYztulAVAENNEQjlroZPLwV4kCN/yCRkvrjiBdXX5N
8zJLz1ioIFFdqFpZXko7B+82MGfyHqKQS9AuJF3N37U6M6hR1yVZj6YN/G4Vl54WX8ibd91BNcD9
SI1qQAUwtdSBx1Y3GqEiNo5H1GWHX5rV6D643Cr4MaMueqtkK5AwBEaiy1iB62Kilx42sWIBfaqO
AIdr/01E8ToGhEeDoJvkxSC57+4QbepU2Vu7arlkpuakZ0cB06mYp6UKlO4R/IY6OBENlWijiUy3
PrZR3q+bAjnzAkAU1dk22/EmJxdIKK9uwy6vN5JhfksgkO3lxhNnF8KAMyO4eqP1rQgseuGyUcAe
RUxHhfkPWt96jaqNl6b1kWLEuul3Qfzbdr8ilzUz8jdK9X/bwe8GZBUaPNZk5LHPqgVMofpovXTV
e7rsu7151KV1tTSVdz85FivV3cbIIixTnBvO8ZzM+t32SeyNZuKCL5i2b/omlJOqPkKbXg71aUBD
ggeAK2/h49tcHnoGyv4PTzFSsetshOFW+179I1ppk6XhzCq4VY4lKSXL46DjkXNjAVJUkB4bdLyO
VDzObr6hrHQM8tfHY363EQX9b1aZaSjTqaVuqXYRoP6josUv4Nue1Po10N7+QyM830iNE60IbaJN
GyauWhma0xzRd/1sG8pvmNwvlqfOqBRP+8Li5FqGImfa5Nr0qVayIdmlbOkZykL+l0J5FeYnK59p
YroTaEKRAVwYiqITRymTFUK0p1cWAcQ5yF6q8DV0/gj7R1Gf/914TVsZj4cP+81HRnuICiU4l8UP
4f+y7PMw59RwZ6yuOjI5YTKpc7zOV4Oz6X9y9JOj/dLSGeXjubEaP+FDL5Dx6jS7oRetc9HdE2Ml
B699+S/X1nSsxq/40IrXqNB0ZFpBhW4ZKQgtWF814+X/b0ImB6AP0pzbWw/OKuSFUPqNAB3UvZlZ
n947/7cnhCbq6CQpK5OeUGHOpEw2gvOoY7Wg9HKQK6icj3tyd1Isyrk6B7kBTup6uHgKgIhFgf7s
ZWcLNdIAuUrF/1W0c9bryvQwHbsjdLajavIUV9XJIjabRJG9PozOfvXM+9gvn60aPWAQaEP2rdfJ
+1ApQWFxM4izY34NUYhWMdrryO17oPdshKQed31UoP94qU4/SL3uelcNWi85fJA3iHWEgJavC4qF
7qqQMkhZ7SL88rjBe2P9cQQme0xqUscoSSucG3sr/knQJowtKmOzIz11wpt2bLLRBjMn7Za70TlE
ATMG9QpXC3wJgmH2FkE2G/Je2G1M0POP+/d3RU5H1FJN7ghVASg8XbG1FSoyzILobCfSGeodmKwL
8mxgyZF+k97CV/MHb43mOT4YzzGCPyRS51T6742xpVlUdcYARTMmYxyonl73oL/O2cqr156kL2Dh
IfI919XxYL/pqq4YAoy6jhnJZIx7xXKArVXROa9eSRou0NuKCPOVb87CfNE2SDIBBouWMwM8tSAw
BVYZXP6GTDhiCGNyJISAhApSFP1FIAUh8xIq0RXQVlnQvBrtu5I+kVoKePLX5tYSP7o8uoxzAYSi
R2Aq2/Fu3uhNPPNVNxt78lGTw7Dy/b5DNKy/1FD3+u7dh0pvI05V8/5V0s3jIbg5FMfGiAdVpFls
gfvA9abN0I/UY4cRMN1XcgeLovj97xsw+P3RiwMJH21yo5P0AqSiZ/2lpQ6kqog8S98et3DjTzTO
4scmJn2Qmk63eNv1l4y8lmE9e9ov+nzSwnWL8DOF1T0iEk1uz8zT/6NdXg+mqROu2JO9QdYQ9byk
6S9hcmqybwjqraSR+GWfJQshnR9djWBhPrNTbjYknWUYTbyBsIog4LuesBIyRE5VeLhIyBFXMeB6
9iTYh6M2Z95+ryWszRReSBr5M3lynlu54xStm8sXzUW8G1EiJ9ijPA3U5vh4Aucamo6jnXSh5kby
pYaffkIpViLhhfYqGzfaV71trf5De6Ygw/s39Lcmd3TP65RXXCdfRBkuourNJn5CXz2P94/bubkQ
BX66uqEJQYLNFGIyVboLugXkhAyF2jxXerit8nc3LxDl0Ujwi0uTym+PWxS3ZwdNmsQ2iC4Qok8P
tBh2dKm1vXwxU5Q5I036UTqG9SkeKBbEKEY96ZqaHkoKPwetHJRf5IvynUYebYXaaHmKA4oigwLD
dOG4QfzUVeCk0f/SD2hRLOoq+17BmYDcq1e7BmmDRUXyfCm10im29GCPKqT3DZKyN7PT7g2kOhof
KxYrXuiTlQgcI4XCIOSL0r4l34KQc3A5NKuqOGUzS/HOnuYliMoguQGOQ2XqBEb+SErLzGZ7oTsd
ZsomM4y1PxxUq1tm6LN0sDzaAWWgoV8/nrvbqRuPERttaw5Jk8DuemOnZSjwfeiGi2lIG/jz6EdI
myY+eCCgSvX748b+PqSu7ltBa5pq4fmn84cY9+SHsD5EWgaUpTlc3BIBHPgpT56h77Qg/qrE1M/Q
ykVfq/qRwjaFd7Oq1OHrf/kCm1wVMytUHpXXX9AJHUQx2g2XspRYXsVnUl97p1u1gb6H7Psdqil4
ZsMKFzWR3ePG7401dz7GgDpWkgRX123XvjsEJZXTi5qU79ahNJd2krzFwx8r2/5/tTR1AfOoXAL+
N/7OarrQ4B1T0zzEQ7SXWlgiVvL5cXu3Z+mYZiAqJj2lc0FM5jVRgY7YoStf6OGhNpwNQrrw6rNX
q5lp6e5WMUjjsWpxLOK1cz2I5O28QZNjduU5N1LA8z+D8h0jpwDCkOTgSx3J6zw153bo3R5+aHay
btBnU+OwoFnJLDdFs/WrYikZ2TEKnHfHEeBy155bHt2sQGd3hVJSLbUH3w7XGQnOYs4ccYxLp/uI
85aMlqkjcGVMVlIn0iZF41K+JG3kb+2m+4NjS7vrQkjWj2f23prlDaDLtoIXjD5dSbFIdBCB9Fuj
hhEOiNzuAJ9l7ScdBujjpv6630579bGtSdA2FF2Wa1EoX1q9hjODL8eSEt5Ok5JPFKZPrVClZaB1
z0NevFAYeIoH7S2OsCtGEWiJSm+wLmMApToS5QvTRvEoUVQIMfLZRWrXG6oX11fQgJOKYZWScUIf
gNy2o/zyLH0rgIgtc+GsjaYF2CrKuaPvNuSl3IVygGXLgmyZPemciZ8yEL6Ca1noqMKq1akO6y+y
PgTLOEpwylGTH8jJ7tNc+0595ehb3iEqUgELU92BbR1mbre736PqukFyTbf5qut9RPBFxtSp5UvF
bbpodREswSdqM63cbhuLG1LHOgS7Y3KwkwdWATNZUlVXXKwCVHgmnmPzNOAbBR5V3j1ePneb0rGt
FTIhli1PmgJ4Ofg1WT5WD68WVNs8FBopaAL5f9zQ7eajTwQ6nHY2ufxpXIB4STQYPQ0NdYkuhMiH
bYV/ztZNVXcmlrvblCFToLMRZjDEGKJ8uC8lpY+zmjD5UlBn+wM1xV+6fpv8NHzj5+NO3e5zOjUG
jUCKBHa5k/NNRfhWt11aSij8UhpeRs2Bsm2MVk8azaRblTFyut7oNIbrr4WNMpbx09dEGGlhiTGC
oDibIToKusf8hH3NTjPfK/N7TLHS9z/Ds0LScRfCJFO9GXPQ28UPJM0gVuVIsyh+TNZK4sFUylus
CKweyCxhQLzCisr4DwuFWN/UuO4VMGKTVhBRUqiAteJC6CdTgdfALYlkKV4fT929hf+xmfH/PywS
rYDyixWkuKQRB8VB8l/QjQRz8riVO7EbYzZe8/SIdT+tXmXlkEkOoleXQP3dg8GSwvcKycYk3oXR
b4ARCy3+UiVgSV8eN3xvD3xsdzKKfUaWVjV7cXEpTWmx9mS2OyWrNo9bUcSdNfmxmckoqkamtkOs
iEuSwp22HHWV4na0LgtyxCP6DM+AqtkTKxcn5IL9AxJ38TE0Q/+5hwQ98zVjY5MNYnH8ahrnM2fn
1PtYqxKIxa1rXnoQArxIeR+h47FwC1NdI3Jarx93fgwXJs3ZJi84mzOamZ0255BsN0INmbEm+K6i
W0xGZel2LyJjxVYwCNz6ycvLmT1426gtQ+nVNcsgCUQofr1sgew30GVC8+Lnyk5KFsNbpF7aXnkO
g1fLONjGTHt3ZhhOvGYTLuFvbGHaeN2g6gQd2K3WvgilXudoDJT+Sx7ukYpG9KpY5A3V7fqTpipL
E24hh8fMKP+Nla6HGTCkBfVrPPmI3cYl+GGj2kD1rUDrvZe4/ke3z1DjFlqwVYDehN2ybnZeh84b
Q46OuhS/gJMa+qMJOwPJmRx5otqIsb77Zev5TGbi3siYFpG7reJXOPoxX39YCkMTxIDiXEKg/UA2
5JIY6wAAtgGA62HgSPoAUuNXY+PPepCOoz4ZFGZjLLrpRPOWObnimkGtQPi57ktbi89Zsc/wZa83
pKHQ2T6adbe2kYAsJGRu7GGbxkfdvyjSzvXLmS1351KiNE2gywMGNxUeqteDAMofMoYSui9ws1aq
/lkeeHsXb+lPQVX6CFBQTt0lah6rNvtmujPX79jL6Sh8bHwyClmiw1/34cOGibXJe4SUoXXb2ndk
pZcZ6CLFSWcm/d64U/JUVe4nGU3jyW7wsUuAtqK6L4jEQHDyQc8gWGfvkGWYy+bf2eljcMG2A8Gk
mdNsPg5BQ2/2pvtiHJGv0/x90p3M1l5ERrhO82+SNbfRboIZlfo6wAZyDDwT5WkKDBiPMBA/CF6G
/uTuIm3fu0ct+NMwpmHwXmuURxHDzja94Z6iltzfUul+BisEWaSlkLa29FSihOognphn0jJvt5CE
PGSMo8CfiY9vApHrL/37JPpwJLS4N2If1gYvZftNxe+2/v34ZL+5SCa/PzlyUHcyS8Ph97UG1r+V
L+Hr5f4/Tf3t37djCYNUmcH1oU4jOqspqqQf+uClar9oRXmyMnZsbPQvvttKM2N2b3YtjeVEXMW1
JU9eLkmut5UUOvTJjJOt3KURGoA5z6ghS3dlXzd76FczQYhyO1FUiIhUbUpFtq7pk4GsSq77qgyV
YxwDHvV4ahsverByvw7ti+4eyvhFkDdT3zH9wNdRWpiSMdPtO18gFHn8CMMkTp8e0qUfVsLucgH/
oz7FefEJj4Ltv51FfhdraqIAm50jj5/wYTXWeDbUtVKIY2Dg9YjiiPzNjP8Y5lzd7V5XhMyxz4mg
AoaanD0q9GoJBrtAYxnQebgp9Zll//cXrs5T8HkfW5jcaDCRXVMLaUEC4zfi7EeZ7yfZgfKbrpPm
VDbbIvtRJ9I+079Y+Qp/SHMm3rjbSc70EcpryuoUtyI0yfRjXxdHHUnbQcZVOFg9nq7bXNjYS3IK
2MTKhgJC5Xq+1Ah8YaoH6jEOnE3jPXNj202C81wKufuX7Z8sbCnULJ65Km/O87FZbkjKTwLv+WmJ
psQZzRrUGFZQvAz8BAj3b0i/lbXPvWcpeMrTL4/7eXM58lQDyGSQ6pI5YvTJhvfaIcRS0rKP2K4t
gxB6WpStRYZDO4IpOVoc+UwHb2MB1bAtTdOoz2LKbf59C33YCGEeZJZCof+ow+WXCjxzHCTiFCSh
+3qV4JFhJgeoJgsJrTyloIIkoa2g+YvH/R63wfUivv6KyZnDEVq7aOM7R1P87vFQSs65ObPj55pQ
r1eQJEyIVX3kHKFrboJob7eHFvG0/9CPURGL+SNvMi0PEf33pGwa51i6JSKblyp/ru0ZlN/tmjSV
cTPo45NCAWhz3REN6xolGgbvZIUH/atyztS1HPwq7XOU4Ipa/Ou9fd3a5O3S49Yxpku9k4uz0bKO
4cxLJRDux+Om3C78MTQmIldVgy5Nc3Re68VBZvoQO4dkH6dvPg7wzhJj7D7vYT5/jvFYgRC/hj5b
DPtWxUzJzEY24BmC2zowmrXTWzMfdRtRXH/TpOu5yKQqbN3gFGj2AesQtbX3bvTSIF8+0/tx7V0v
fwtWJf3WTK4JYsfrKY1Qlra0NgxOll+tcvNLhluet3DOrreyXwjITqipdb9t/fK4XfVODxUTgDfo
DJ4ZPAWu2x3soMKkqolOEVKfHgJzC5w3FgZKGEn91Cg/lDBZJr9UfRtgQ4I+HVqaCynaoT8kJPTJ
F+F3aFpW/SRJ6xYpvOBLRJHHg+4CaeeMjUGQnyHiRt/VgorT0pK/2AiAPO7D7d0DdmbMgaqIrZNh
m+yGgAyFyAsjOuVR+ssCvqHBuXvcxO3Jcd3EZB3gv2drFYZcJxeQTNrsO2PVFzOJwrk2xhXy4RhW
G1/vRU8bOmKP8lPpr4WYgefdprW4mcHOm9CgMKDUpgeHjOih7pS4NEhFvinNi1K8aTyIYKvD31xF
+h5uyaItw603hwe9jWOvW56MoNN2tTqkFeaD1tt3NaVwFGHuuithhDyeqjtxwnVLkxVdUohNMrdO
TxDgTWXlWtjbLHxKyta2OqKj7c3cn3d7xrPSsghTx310PW+ZGseBDXHuFGvfpKpYNOgJi+xbDj/N
R8L2ce/ubFeN+OB/GpscE3KnxaPjBZ2DWwGdWK3/MdMt4Pq5aGscpcl5RENQBzSFzNUNbAsR06EI
a+bLa/FKUPaGd4DSbVaA4oIjAmydccH+gAJ+2pwed/H+BJIbAS9FRAmR4XpAcY+olVTK0xOy8IWH
1O4n3EaLFGbnJ1O+FM5zF8ycgvfuHhIhQKKp5xIN2eMcf9h7cumjbhaY2amv/9F+x7gaeg7ue+W6
lJ6HdGe0a+enwAfbOrbnPrTRZ1923TezWRuGu37c/TvXIB9hUK8X3O2mPOl9gAGObCZJdkoz2AN6
swx7dwn2MRA74WYLV+1nltTdBg3NBPhBvGLqkwbbvnI9EpbZqdS/guBfyu0xcNxVYJzKtAWLOdPc
nRUMdJdYk0ctuIgpNSU3BwnBGJHhjucBqMY/npQXSkVBPQceu3Mv6KxeA327sR43TfSi302ZPI/z
E6xmBNKCZVvOhAf3WiD+Ip/EYiXbOv7/h2UjshpGuZrkp9KPlacOGtQaRY25A+Z+K6QrObKJKbXJ
nh/NALMEOaRTZpUFqjiZcoF3PIeNudsKcI1xCZDSUCd9AaMZR2XY52hKIN4ZP40C6o9X9r2NTdqT
tKutjxU+ebLLfOTeS8/28xNuPQsVWN0ZdUa52trbxD0q3KwWtqGP27y5VBH9ohyrk4hjc/Ouup4h
DMHrrExYAzBl0mWBWtnOwIVlXWhms3rclBgv6Ksjc9LWZCPhHo4Ushvmp7h7j4Nfv/Evgye3kqqn
HkNQSzuXMPyzFydZ4XKtV+fgO3/3P1CjbT65+xKxSFfMdP82NTD5pvEl8WGFtmhKKbnFNxnq185F
oW7vKW+S9w23AJLdC1RNwi1kfhfNkH47tJCUNo9H5TbkuPoCHkXXX6DaagfQki+o2j/OznH+jBI3
+XlQkXEZNrr5OR0+K7k9c4reXMpjNKuz2ojfBSfbZN7VTK6woKrrk9XG68x4aZSDMJNl1I2GO78e
d/FmjVFoMTlnQAJRcyEBct1D31TrPDeM4pTH0dcsdDdJhgdFXX9+3MzNwTnWc+y/oCPommQGrptJ
oA3q1OKLE16H61R98/Vs26bHFjfPxw3d68/HhibnTVgytHFNQ+Ak3nH2hiVtHwctnRm2O/3RyTjw
6IApx9t/EhEi7JLB7/bpD2qxeDha3icz26SogP7r7rAQODm5vHiWTy/UDG1tC1OM4mRSZCqDi78e
eCU/buN2leusNjgp9piB5wkirienChD90hXgnYoh9ce0yVVqfEoBUaTH0SNAayksHeyFmhAdRjRl
RpAjRHPkPTePv+TOwgcJTnWL+jV/TMFScgzTMoOcepLNZoFNz1b2f4ZasnRMf6XZc8/W2zOPfsPA
0UZ+H8mj6W0eJMHoEOBSJs6+De7PNIer4a1UQWpsOTyrbbqTsgv26Z+6bGN/byt3iw0tyjWevNNF
syT7Ypj1Agh51JxtXGBn5uW2Cvn3+3gcjmhdKm6TRRYWIbLHlAJOdWHvKlzxjJ8evg2q+l05IJoY
vmfmAv0WST5EIcbf6j7rjqUHFQH1D+1Y2Asv+vx4gsZ79OqWGL8I9QhFA1JDCWGyUmoMgytkM7nN
+/wLrJclnOyZ9NCdDQz0GuKloYEQ4rK9XowwXbwuafPqlCkDxseHDn2u0JjZvncW2kgKAEmrGmS3
by7zujTzISyrUxoelOFPbturILCXwhvNReZANHfOiqvGJldrhNqekRhFdUKPbClqmF8/m+y3b8zg
1m5CYV1lTrgwVOheNnfH9cCRU+oafDzrk1H9kHADsuAbKSDzyWsL+ZNO8unxWhDjZE8WgwWJjeec
Sg6GBXHdoNq6maoZbX3yrK1aBWueq4jelF8r1H9U+1TuE5RhzHX/M32Xn8J9+m43n+zwwEo9GU+l
tnv8ObfrZqxME2FCpgXCo49L90OwEMU440aaT8EluVTGbyt+DhCf+vdt8KZUWDLo8t6UljwtjSTk
w+pTgQ2U756TNFpWzUye43aPaeBz2QHkhcB4/R32Dx3x1FbLSGzVp1pFHLRSurPAz2KmJ3/x29eT
pwleqRanPXqiVJGuh8s37bSoVewpIi0+tu9GSwRXYfKVLz3/U+y9DHX2Ve6QiCqdAwZivYMTkob9
ggb8ce2+e9m6RcAuOqY4qeVvKPY9Y825wTVLcl4fD/qd8eBLqeXBv+Lkma5r1LsUgtO8OTlWKe2r
qMFkoex/P27kb03udjz+t5XJWZsVBYYVaFmd4uFYo8ijYd7GLaD94120GEtq/NRws7bTSycnn7M/
hrfBUM0V0cwqvtNZWAysrjGRDB188hlNajg4n5b9KRC4/DZoHs109M42weiIUEIdr3p9mjKVPNQx
pFL0pxLneAOFYUhsUVmtHg/n7ZGHRahBzIfyIsfr35v3wxo2UBlPhw4VYyXpdihQLnSMlpPki8hm
Gvp7R1/PG1c3YgHkAGBjsDyu1/FgDSZm46k44b4XLhPTXzjSlwD7Uu23Lq9jPJqAf5tOu4heU/G5
KDdI9G3CpD37DtBjnokouu0aNAv7tZhDZN+eyFSmRv0AcgYEidPaVOHFvgFYRzsNSPAt00HRVgMi
0lhZZ5glaLGBdIQMWiVAne7x+N9vmXvUJOzmWpi8IEwr5Y1c0nJB5r0lO45pzkJGDnGfll99zHof
N3e7akn7q6AKqIAQH9iTw8Qy5UAagkA7+QXAESnbVJI/cyreuW0APAH5gWvK2chddz3RCibF5Lhs
7VR56+wSQPus9gNGidv4d3SKn7MTgv+hWLTPIERVbVOhDqdclI2/UpZIjD/u753T4vpjJqsucOwE
rWNLO/UvMprYxpOiLam9A/r1u32J9csmzt+HzzBn+monNna9n/mA2wBmhH8BTwNyzKtgmvBIrbzt
AUdpJwS6KeMuVeXFf3LM5FMWiIVRHyLvKOpDaB10BXlbC1noTaD/COrX9sfjL1HHsGKyAfkSDk6B
bR30q/HA+bDVJT03cwMx+JP504ooYS+0Cufvs7T0L7p/xmeulrZxfsyfxME7aKfgxTgXh+h1+A0P
QyzEF8XcUZCyobosM/bIzPkwrrzp1/G2ITtqc6RS27/+urAoRZoFfF1f/axR16/sl1j980drVgUi
y2n2ZWY0xL32RtILGibAQvXJ+e3CoRMYb+gn9dyOasSL6tING/fVX4f6BpGzaItkUdu9UovErcp9
yj/bykYcm28Deq5HaTNoa1FtBvNFN3YJEmaZO6wxvt362hyH4/YiGDmx//ulY08+zFsVFvhGG7FO
TaNZGKg0I3Gha3O56bG/N+NPTk4zKNhQv5mkF4SndK5ZtghcIGlUIDqmEdG8+gL3amwnoKRqWrXA
VG1jrB/PxC1ScuT8EjdYoFY0stGTlm1cBvpYavSTn//UnyRnlSgrpCAb/NH7XeWfe0Rma/l18Ge6
fHdcP7Q7npUfxlXvHaXWy0rnPPpc+O8JM579p7mzQADRPRLqf/fkhzaKqkWINR30Ey5Up8EMd41V
bVF4n3mK3TtkSHL/TzOTxUwSFRPKrtNPeqRv9TYylmaf/SxIdESjTyD6otnMRXLn3hqvD/JQzJ0A
53o9eAqSexElHf0UZd/C4snHYzvUcSpz0Pj0Qd1KM6vkXg8N2BpkAHjJgNi6bi81QjxTXEM/IV4M
ePqLLtpt4LyNfuwdUsSPl+S9W3IEB/B4JiS65d76RefLcIpOFlklrNxsc50msBgft3Inq0EBnnQB
OWrOPaL86z55tTTaiwvtZCC+nVjtUg9f4+izhmSKrK0NFgpIXXnRrVsEDE3cb3+EySa399XoZ7Gx
1W+IvS0qWV/U8doqZpbU3Wv8L1CeYqOt3oy4jqFBLUJDOyVBdMB9eeEA00PXv8WIwTPEAu34pe5I
S8dBXX34JwJPX5fbWFmq6rtr78CA2drCecPPoqmfMaeZWRC3OWeODdhPJpk9k5t1yjcp+qFSkc7X
TgpAc13FWXPRFuXOWaEx+I+zAsZR66/+pZWsVS9/Qsft8ezdXZAfmp8syE7jqc1yJ2Ts4v/D2Xn1
xo0F2/oXEWAOr2RHtdRty5Jt+YVwZM6Zv/589D1nbjdFNDHzMDPAGHA1d6hdYdVaiJP5Q7cNwqJA
LS9IbFazILMelJWPXjqYoGQMMLgWPnoO7IZqzeiMgUfLlWGXp/kVbtCUinf//tNAKvIYkxpMCKDb
cwmev60rtMKByMCJH74aw6kzil0rXaQgXFnG9yBQtvHa2Mz7u4k3Vuagqmeo+bd5+UCvVzZe1XQn
/UBIXlW3yavyYD6G+cmFQ/L+h05Oav7mXduevQDUN5UK4VNsx28q3K1duWn+S1wDJxm7Rr8L9rDp
N1y9ABHUlIhv4Ci94VvWH9rpoUEOa7wE1UnUdiUMovc/aumMUI4DTIj7mrDatwaL2ixghaevWrho
VUUPnr9SvnqfMlLvpXdMUY64lcLErQE0uSFHbicD2mk4w5pMNP2NltSKe1zaHAtoIpOUQHTfzT+P
hW+mAfT45xZFtWZ4aJVDhpzV/cVa/JYrIzMXLGh1aflypZ97zp1Jl1gyYTK0jez7fTuLm3JlZxbd
VgaVERQI9DMCvykkNBXApyIaVt6t5SUzJnAX2tuktLc7I5Ymqg9tr58VDZUm9RECQklZS6mWXn4m
bUTL4u3SwXPeGkEjovVQZ9DPAwym2WegPfmr0aPhRiqX/bi/bIvbc2Vr5hxkxqTVEgWEs2edxp8i
4wRMzUjVWjCzlHswo/m3iD/NFM7uqNQ2ENf6hX7Oc2hDlWNViYy4Fpu+/8gjh9a3bVnP979s4flg
n0g78K9Mbc677Waehh56mPrZQt/0ZEp+gZactB9z/akip2aOOlixuHAEGRtGdQmxAS7wHICBMJ6R
eALXVimlL1JIPtxWL/c/amG7bkzMqgtGkMmp2MT6WYpUG8Y8AfZNddwlyb8etIE5B9gOwRlEhjKo
uNszGI9oBUYShoriF702v2Cktl/Boy5cphsbs0Mx1qLhGSU26ugb39IYB6lfYUBYXC9KPyqza2zq
HDpi6UMbI4iK94n1FEHL4UXXSb1UoYrtCDTU/d1ZOnKAFwEpaLohEtLdLprspUlWjZ1+FtA83bYT
t780QsrhVr6415LA30NTtXKBF20CAmS0Fbgt7eRbmwkSISmIejbKql/qoDedyGxQmaXCqFqD3WqM
Q97/yqVt4xP/sSjfWoS0WpcAUupnExxt+RyiXBysQMcWTXBzmZbhCLKctya6tE9g0JT0szpeOu/T
CPCvM1eu0tJtpW/9j43p6FyFDZZXlUJQq7iksfvZS/VPyGy291dqaW9QLZySKuS1gOHdmmgrNBaH
zGClNE/dyV6s770k+5qjvCY3cnLRgcht7ptcOvBUMmBqoxnPNNnMJGFSJHVGbJw143WIj0R9WRg6
chb9+4eQ0QampiDEAZUxL3MmAzzqpRQYPLfgpMQUVv+4pSPSIbayct4WV/EfU5TQb1cxTrWy0DSB
w1CVn0K1/az28hcjkGqE9QYNhbq+3d1fxKXjx9PLwCu1mvfQvRR9gz5WS+NsCTBmfxTF3xYv430b
i19FY2saMOSdn9PqCEakDa2XGefCh0yDevKHKmtIqDQqQcqHMdzfN7f4SebU4lIgEaJOcruItFlG
OXBrmN4SVDoHdJTM7/X4et/IQicNfB7VT3iCFGAL+swZGYOvon/TGOfSHWy/OyF63+LVhz99/QEZ
3tbcWSYIVPFDgTxOjShw46BQkI6VnR4C4blvI7voEBSFS2FwuycP6Ug33lTNB3ENhPMew8YDB1iF
0Eemwf5ukLvr67Iq68E4u34CaErZ+fUJDhV0SBF/QKtTrwbwsrL1H/bBYBNUWLMgFplXWcpOMZkL
Uoyz1E3CpEb9URDSZO9SIljpEiztOKOyzF+Al5PhLbzdcQpKqRYz/XMORv2Fx+dFL40CqSNZXDnJ
fyOpWZL3l7IN/jtwEO/I76QCQbjcs4xzjLq02mysr0P2S+j2Wr1305OenEMfgUydTNcCJfhDkABV
ZXZZHYdsq3ay0479LqhMWyqA9AgnSzmCednk+mmoDkp4MkMSB+arEfRTGJLxHxK0X5voUjW7SoDU
hzgfsgFbPAc6NdSk2nS6a0NqouWDg5j2/SO+9GpM9HT/963Tn1+9GkLY1/3YG5zwVrLDgCmytQbS
kgenhUAfY4peKRHcWqiiKOe8eubZ6D/UaMHGwYuppE7WrDi5hSwDbh8JB0dpWFf0WcLUFnJtKAgb
nxXvuzh8nyToEEMq0u+M6m9VM9neX7j3AypcuGt7s9A1LPpCqXPsGeYP0XtyGemND3rVnQ0flHZe
2GLhJB2qixvrFIQd+hU7Nz36aJAwkFvLqG6UPaTKW2VAtjE/Ed87LoMByaeq2MTS2wDNnes5CXos
xXPcfjbbT5GLTE50iKBpuP8ti85jWrcJ9EYXbk6L1Ddd5hVaYp7jo9m/Qf9n+xQSj+qhjU6jeu5X
6uhLJRzj2t4s5PKNSLf8AnttXTtjlnzRrC9i4zv6BYZZz/qYm4WdMacwBls9+ogajautDef8fZDm
t/z6N8xfEJ+ZgQkjxuD5RfQR7vlkyMgFIQwnQbm6B5Mnqx955xwFGmW0XLp+a4jfxaB8Lv1D7ru2
tArbXsgq6WmA0qOpAurfmK7S1WWsITUqg4gj1bH/Z6Ugi8x+5rmjI97lHRiuXtn26eq9WwLM0W0k
KqBicmsPQQkEybzcPCcasOet9kEbz8zq929IiieVDdVhla2kFO+HOrk204z6/9qc5xSDjgZ75WXm
Wet3daWfWjhy9KR1gN3q1d4fKqeuoAIHTn6CX7nK1oDXS3HKtf3Z0Wt6L6y1DvuFlT8owlcUgAzx
KCJMrPlrHFWL+0l8guIBtVcqX7frG6o+ku5uybUaJJspQseqNjFxQ2icBP2DrBROtFY8XL7KVzZn
Dj1WcqVUAJqcFWWr7jsjcQwWlyI7XSUkFb7kr5L75/45WnqZ6WsQOjPlBlps9pmwfxaKYHbo6Wri
pk6/inQ6s+jlvpHFfaPeAmcb3DE0kG7Xkpl4Sc1K0ziHYeIE8sHt4g0yqrVaOYK3MvG2uG/EsaQ6
mHsXofsCem1ph3vS/BRlQs7FEJ2iZkMEtouG/ltUokuZfr3/gUvvF4VtmZbfBODRpgW4uvyilDVU
8DFqVgoq14kNt/e+sRhszRA/lF7vW1vcsytrs9eyqMsoLDSOic5Fz+UfqvxrIFK9b2QxfuaVBOSM
xgmnY3YyBiuJUlnwcWjC56RBYEj/0VbHpnvxvK9xfUA+pwEgIAb42KcwPSfSoUd4LhFhBzB+hNbT
MI18NCPTCPm2VPIvtVfvy2Cfm/u8O9z/rYsXZ2rsM6gpkeHOmes8aazhGWnNs+RtfW2bZfvkGeJj
jfzCB20kPVdr/ndpx68tzty9kaheGEKCdg4CQnZvFN68FC4WBHkC42cZdV873pz7X7lmcnbIGjdr
wnjA5BBFWzj7odN66eNLBmzfi7utKmgrV2nN4PTnV6cayURzrNp+MvjgPiRV8Bi5vwrv2Qj0TRq0
h/uft3RxKcsSadI3mbgDbq1pjaxUsHMBfNDJgcqTZB46wdaBIGS2BC/3GgnKtEOzB9QkO7QwBZSb
Oahbe5LXDpYsURDh8GwN74ecV4faMBH1rVau0oL7u7E0W8dYyBGDK7AUu99qsbSnABOJtE0ckZgK
K8u4+FkAfyzQxnj0v+Hb1aZ5LWptYesbSLXSEPLDnSojaqXD0SeuFUOWQH7m5BvIWCfaAGtyVFe2
IvSsvaKg8EK3KwiP4NlG46hnP8dNK7xF/Tby80302gh2/QNWsqBCQFR25PqhOSr9y6Dv5WitVLzk
CfhJ9IpJNomF//7kq59URKgACgkcmQnavur4WkrPqono/bdcSI5G9kHxss+K8uX+0V3c4Cujs7gk
opim9ylGEdlFcPo3rf5Nnf1ugDtSWF45TdM9eHdu8cdUwnlwKNrcLrqIqnkaNBgTg0R24piWuxAX
a4Nni8foysrsdjRjgCbwmJOxSw9QaEJ8HpgtAx9dZAcIwd5fv0VjfMwkUEQray5mMEpFGKdhRY0r
fDNrXJn6o6q+yMJa/29p6XSeaHqMExD/XRwCaZXSJtRZevMlGM9m/ev+dyydgwkkQqgD96s6H8Mo
jdatgd0ZZ6hPbK1469XYttLPiMhDD/v9vq3JacyPAQDOabnAeL6bxyiULgxDUabQoW5HubQz+VM8
Cnb7saKWE688PX/71neszekQKA7GMhAgA3Vo86hkT2ImOWr4VgpHKf3uK7vIdUoNX+PHpzD2N3kp
bWNxfOjjcgsfFGoyX/qqc8TqaPqfjT6xXevidh/9bNu6DjoIQY8Ib3CKigdJPE6o+rF6YOjpCDWO
CV989gzinqExOxWAJKaPcMY0gy0kzwa6gvKwub+yCw8RSI9/VnZeOIRpxQ2YvDLOqJA/d/Xe1AUH
VBcQ3RNY0u5YS2v116VzaTKAPw2u0YWaV5U7C0HbiML9OTFCJ0zFJ1PIj/c/aumKcSRBYk86FBBf
33oNeIqbgcF44xxlKsKCsWw5BqzCtpiQOOeeZ6w8Q++n3ykpMoNC6ZVyH9XXmZvyoV5ROtmlyNtv
lcaGnD7RT5F/0JujOB7bPnK6c13BZvMg0owf4QMDHkEfcbDrtYGtpWs5MW+D75oG4OfaTpGqjH43
EJ171WDr/ZvqPjPEhqT1hxI96vvrvARBpgfB5MaEcmQ2eP4mWsaQsZ/kjdQNKcYUB9/fj8Zh4OMQ
XgcKz5sQbaIGeV27H/mfsJKGL1r3svJDJkPzK3v9Q2YbYJkop0tmYZ6F4qDXwUEotjofPjxnMFdY
exLYNPzjKk5JaP+bmblhrS2zVC64WYrZG1JIfR+jcWqe/fhbZuyqqjm2KFYL2s7Q7Lb7OAElx985
8rdJduzX+nZLCcyEtQPiTz2Goz/bCbOJWyFraxOWGwafSnnXJOMnlWZoHX8KlYvsPsnIHYc/6+SP
pqANfhx+jtAraRT5wzcxGJw+tyWlsktZoxNQ2ZL8q35LPvXGinNdOjIUxsHvUMsVgUfN7majomrp
FZV5dq2vpFBe4m5a0PImHObagJ6wGiHCfEL61v+gWKmTu4dh3AA23Uhra7bgiCBXJ+jlX8BL9VnO
13pSEuSdRM6HhiMMXfEaEdnCTOtf+vZJt2h6I/9u2lV85ntKluuVZp5rc98YG+sg1B8l7Wkamyw+
5rpqF9UpWEM3LlyFiTP+H6Ozg9g1QVW4qWqerfRFs35MNfla2a3ct2ltZvdtYsYlQwGtx9zLtLZX
X8YpaXMzE/AyYlhs9ARKKbiWi51eZq9p7RpO6/fhrgdrRaulDw/wLpRPYtiYH3WoDm0pt/5DuQwP
DKaKDUVrbs59XslFmkg1u1kLT1Kxdz8I2immJpo83//0hVCEwg44E6itaZDPpzarugjVImJ5I+oR
IjG/HJ3gHacG7I0erbcVz7a0m9fmpp9ztdADKt5uVSoUW4KnWv6eBzDaRitufO2TZlfSEqK8GQc+
KWwop2a2me+Q3rblYms8hv8h1mZGim1C14jMd04aaaJFHDVqZp0TJmIi6UVpdDsXvjby2oFYAt/f
WJq5RJUp7ixKU4ZA5fxLDGB2iO20VPeVuzM6lNQt2yi+Vw1p3KZeQ5ItujkoiiGPRnaDltKsmSRl
SmU1QWGd5b067qPoQ2w8p+huKfIlkixaJUetea6th1x5EaCKCV8VZoWalbhkIQ76m9VTiITdEkT7
7eFRB1UJKq2yzi1jaTUThSOaeGbpOZW5Uj1ZiDrozIHAmUbndXDft5bSTA7qcBQs0LvpRvMeh6Sx
6/AoBR/N7vP9C7h0I/6/qXd0GCl0a73Veu45EdFSZ8aOqSd6mPeNLER0+DWZiIbhBsab5giSzA3C
QQg5PEH8qdA2aexozVepIvUInrzuGNM0DY5d8s0Q6JQXsE4f3GYP2KMWDmvMoO93kfKGRGjJf3hI
5kWOGFRJ3ercmDgX3zKp+CqECjSTRreLlWot4V6oKTCkxLAMxUU4lABk3+6kWEhgczqJnZQ0hyHq
vJwCOo1kwAxyZ4h3oq3m2/ur/X5LsQmsl1wV4V9Zl29tdhFl5r4O3XNNOOzVu0b2nW6lK7/8YVdG
Zs99VcuDiEqKe67iP2H4bO3S1IaxRT+W409BETfpuJaBv/er8MRBV8nwI/VyCPNvP4tZsEF0qd6f
fQWwlvuWBfq59NR96/+K00da6P9+FaddY24bejr08G7NtWruM7cYWmeRoYZhfCgm+YGV0YnFVbw2
MnOqlcIgX6n41lnVmq2kPCIiURmWLdfyPg0/9tYX3f01CPnKnV+IpFhK3gvQ2WjHkTveflvKe1xF
I3egS8+ZHD64VrGB788uj82EaDB2nQ9FrxdAWr3yAC8MY9yani2rlWS1ZQqldS7pS/XR68ce+aZD
j9Ko7Yb7dGP+suB7NNudkW0Fbc36+87nZJ25NTqtfPfcDxkqvGqxP623lDZ22v0OAV88KfIhHXnN
RgqdjuJ5r9WqFM/S4aWqSml6IrB+x8kTFonSeilvh/6qdeqWx0PWty11Rkl+W1WJXpjIQaES7iz4
/2goE1be7i/8/E2mmzVn14QpLiD/CLR9IX7tXGtXlr5jljtXxTdIplO6pJaD3StPRj+STWmVMwQb
sfklljsjpigEiUq1N9ZG6qZtvo14p18IBRajaPDbiZOXvgrETEmJPN0frXOq6x98wffssvRWYsv3
ryg2oNiH3oEp5ncEzZkU1xWSFtbZgq+vYjY07J+rrLULUslVYqvFDaZIMLUgmOE1ZhEKw2iZCZkl
57pSnEg6koB5wMZMM7MrObVDZo0U4SJG+wCxFkHuHVPfo9cIbDzaViYyH+aLN6xR6S28dSDvFYtB
euY8AGvdrrIal75qBC6vj7LTtZNLxUySj0FVr/jKNTsz19zIZTUWIvGK0KhPVZAeGJV4UMmUwhVA
7eKxufqgWWAUSFmSWxWvjt5G300/goMWFsb7jn/p2EDYMOGQkT9+N9QUq706gWLcs6H5dkpcwJiH
kn4RK9n22xVc99JTfW1r5ogZnpKENkl5qru9oX4rko+FtmJi6WBO9BAGsQB1rHlJMqjc2LVqPsfv
QbpsrBAtk/7kKkdJedCN3f21m9Z/fq1B7WIJoDraZrP90YsUSPVYuWfkRR95uBwgvBvBF37rlGNL
U36Uu59ltxItrxids4nUQR3kOkpF52ZIAd9RJ7ROpUhWAHVXPcaJPRiW48v+WkCyuHmwXcPEDtca
pP23t6tR0zwJRT7WS//k0Yup/iqE/xIgTIza/2djdoMTt/IENSzds4YoQPIgH8utiiLp8C2MnmAr
yTxtLVSfosN3W3hlcXaXFaWGR0bGou72l7ZGusOwRRNRsP7Jy55zaoAw/+jSY98lu1L2D/cP0ELh
jywBgjwZerKpHT87QVmi5+OQYN6kR2FL+nZIfuTSd6RSrPyTlBysWrFFxY6jh2hQNul/eDKurP+N
166epXGcuuR57QJckOwCPILWGwej2yRP5DUrTnPx2DLpBXjf0iHZmOHBB26P1mjc/YD32jHqatMH
muFkrbtv223/tZ5E16X9yvouuWpt+qsB1PKb509C1RWWmScS2xvUTpbsKZtFwqEfNzH0rmrxtTZ3
aDEG3rcAXPouzJyi+NJIq+TqS478+mfMTpkoZmABO35G1CiwrSKv9GnMt9522Gn7fgP7hUvnHvqP
glURVjZ5ySMipQb0Fczj9Fbf3tvKDLw+C/CIQ3ioozdYaEHB2TmSmpXkZNramOXikf7LlGpM0Q5F
lFt7iJHDSiey0fTBnV5PXlv1iDK56upOlj7WdYDsL7G3iFwpxW1RPaZratuLX8wol8zwBvRTc3KB
NB9CURjxkIxcOFK4s/I9sGS32Mjyo7kmKrXkFqe5sf8zNouETASlOk2ajI2vExK9fILQ9794qWsj
kxe7uqhmPA5eIuB7eaPdstxE8rdYgcRL+hK4iSN13iFhtsduunGHRHvax2v3aNq0uZvk8LCeokGo
MH/p3EapYj8x3HNIMShWHdAMG1C6QECoYCSnut018Q8zf0oD6yAHO0P4fP8iL3mPK/vzRw9+ISY+
Yt2FOX0bV6QTffxcOIO4y7X2k0g2FayihZfuLJ1prg7AF1CNs40dxDAUWtni3nT6PonOmvxzLL+U
7knM4r2rdrguYxPFjlT/KLxwC13Pk26tlgKXUjiKALy3DGBSmp69iHIt1jksZgJuE6zy8MlvjmYB
5QGUJ14N3Uzf2gZTcYUSnrNM+nR/1ZcSdpPHmJIcI9OkFrM18JuuKiNZFaZzp8fRxg92ifrcbqOL
FdkoPshrkOnpFZidMwzC+MTwA6p184y1d40kjmJZOFeG6NSFsAUe0AyIv1TIJO6N/I9odY6yerwX
VvnG7ORRru6XlEhqzvIJ5yz+1MPvjE5QZCD7Dv9gDMdV7xBtVZvSXyOxW15gYDh0W9HueVeek/zA
V8a8cdF/QJk0sIHSJ+O2NoFi2vWpUaFCWiPxWHgSYeWdJNGh54MzdOZLAs56b5aYHATo4BQn9CHk
9LQTQ47H+8dnwQ+bRDUMAsLPpzOZeruqddZ0eijw6rWZeTRJBM3glCTmwdQDR1K+GBAJ3Te4gHaH
Y5QJbEZgIVJE7unWYh72VTGoMn5SoLBLqRz2CTDsvX4MzIRJg49IwziwLG6lDBoMA141UDoqSTJx
5yaUv6beJ9l7Vdae4IVuAr8L2QCYilmMd9MhvqcFspKGwrmNIX8WtlrKP4+hgucgU5FSGymxvVft
5aRDUPzfd/Vvrc/2QZM8r6kaXzgb7pjYVQU0QzvryJe3GtwOa8CyxV1nQpN6B/geKA9v9yCISxnG
1xxrsOb7Icc6aQ6DghJfA9w3zqEallYriwvOmikHOF2plU41iVlyktaN0LCfAh3sAaCLjHLSxap3
mXtJ0WkHcwyTFaUJHwKl7CQXlzQ5Zf3KG7X44frEjYM+FlX/2TIjih43QpAK517fm0W9M4pgY9AE
4zaXyi/4r1dO+0LkAT0O1Pcw8cCuq85yh0qHlK9HKBelDV3cWDkl6UCQ0k1rZGvDw4t+SmJx0Xjh
HlNkud3UuhddL/IqbJFhO5zlg+CL/bH1I7rvcfbkWQz/RXGmPXSZPzi+pK+9hIurS/WW3IHeKSX/
218gDH48NL4onF1OrhWT6/oU4U8N09Jh/ebHX1ZcydJLhDUU6iDlB/U/cyWj1Q29m7CbVXJyw2hT
/VF1R6u1CySahhbZJKjiWv9kCsXnr9+1zdmORrAUNIqEzaS09TG3820D8iX+4Tr3P25pLRH2mFjl
aIGp82/ryratBc0SzqXuvqVFtstjGHOYsI+/Af9Wa2+FMmDJHu09mt4kfzx2s9wviyS5SSL2rjGc
sA72wqXaS43siMVLnxzuf9uSJ7i2NTsnURCIbjadk64f7aABP7zmTpce0GsLs3teIFOc1vkgnD/7
tbzVkfYVtpM42/3vWIh4zUkcduIDJvia09rrpV5LiUXopRf6U28evP7FdI95ASmkVPCAbP2P9w0u
fha4GkaWKB5T1r29YBqagdXUhj2nI1zSgoU4L9y6irgX1xQ1lhwXLUKA5HAfKFCX31oqGimX04Qg
L9c+d/pjanz114Z1Fl/caxuzq1TEnMaScuPZhb7O3VafR/NgoIDlHlPb2ATKb+u3ae7ur+DKdxmz
Y96bdeyOLTYt+U/c/DGtS96+3Tex6IivvmvuBnVFoJKhc7wVfJAYnyT4z5Sz6B6ocpa/vS9juUYG
tXShmOoCdAlChrGnWf3AKro6aEzRuxhxJ25GRRvsMU3XdPuWTh9VP2j8SdjldxPWReXmrqTQMke4
CbK0bWv9aEsJqkVr5ZgvteRMxrgBW1K5BXMw+x4z92vTDHR6U1aziZiaCMbvxQMj/WkHHDhHa/HJ
t3YjLn+QqOK6j3r4lozPK/u45Oqvf8XsDmiZb42CbwDxSH43zNU+1F9L65VkAPRub8NNKEKti/rr
uQ8cV37klwjN4xitIeqWln1ivoFIWZcBQM2uSSxC8tfJvXuGHMDOI2Bm4VMxWnYb1Sv+bKkuRJnk
H1PzR0D3RjOJzZEWOgIapmoji2w+pHp4YELr0lkt1ZnnKIXWz5SeNPW5XJNAWzrHcKhOI/wTMfU8
tazCvNLSlGykEp8GwWf2d+VuLmwp12RCsUwYFp67W7fW6kZmmGPqXSoL7o7A43ryAkXf/IIEq1oL
yaaduYkV0NKYKGEnOXuYKOaVY2+IQ6VoDR9lUtqZm6ndqaLxjrRN8Jgbu6JbecNX7P11TFcpcjGM
aVdn2JOCFGWGb76MQtdwsarPEPpvyvShXJMFe7eefKFBzYnvs1AiVmdXpJFqL+tc1bu0VbwtUvVQ
dvs4+lhY6qsrbO7fx3f3YLIFPmBSKvoLfb7du6TI/9cWaAta4vsCVo/aEParzeo1Q7NExeyTxgsj
07s07oeiUyAZQhInke1ibZJ00RBJiMzZmMhc54ao25TE0d6lb5VNyNSBqX4IR+uYyT/uL937iz2t
ncUG4bZF0OPTxbs6GXEownvW+f4FzoiyQ0UhHDak/hs1yR56JTjFMRgW5C0ZDuCMiNm31W9dOpvX
v2D2rdOgadb0kX+h8du70VFoHyo9OJpqsomqyGnjZCN5v+9/9tL6QpphSCReFNXn/QxDyatYsRL/
IpJyMQ6sItSnu8fVntiyHQPKSYA53IXpz69Wt60YZtT63L+o8UH0fk8T60wd+/+ad41NJGn9x8zM
eYUF43B6jZnWG7Z5AG1/pNldVDlVIa6POb8PYyZzE6yQtjMV1vl8UV4gPkRugrl6cCR82FsYdLaL
yK3ZbrXXQfgahdLKHZ/8xdxjmpOsOqPOUCwZs3Na5HXb+1LnQ78GQPzR43A+ucGrIO/9tcMx/VXv
TE3bxbz4hIabDuzVpkXKGCht1vsXzwt56fRG51n31p6A9/I60yqCoQb6RuBOOH1rBp4bvYxgcrpI
Wmjr2fcWWWg/Alwy/ERSZ1QDR076PfK81ESK7lCPpQP5kiNGL6X+nMJ93AkZ4wXKBkjD/v71WFwB
KJJIJtC2Bt55+9N0oY+DUBr9SwSXTBQzybkSQS0ZYCBKFWFbgRt9XvFpukhtu8xiN2ONK15wZP0B
xdv7n7G0xCC1p/oslMQEDfN00g0oR9Smf5kGjkY/gQxT2hr1hXqnbRx+58aLKW304LOQxBDi2b26
yQc7yo+i9MePY9z7fwAT0UW9/kmzpW3rRivMgS9v20S9mLkmHRW3+3b/w5duKCVUCql8HwOb1syK
36ZtQI0enxr5oLkhHT8gJxIqHxHmiWzC1LXRxvdTKNN3XVmcdvzq0jBCXUe+4voXJXoUzZ4QiilZ
CiBTnbqIdVByT+oQbmIUq4zGPEmKv+9rwEcnwfxVIy+oDT9y+c33XrqekZV9G24aDRYKP3A44dye
D/dXaMGd3Pzc2aMTJl3XerrAySigtRE3IcCZhpllK/6SxQVze9n2vsGFeOjG4OwliBKvEhOV9aE1
8MG33E0lnizX3wjZyt4vPKcYQoCISjXzwXPCFKWr5MBvIhjmxbeirW013SjSwFneJAoM6tqbNn69
/2nvqXKmveegTWzAEwh8ljqrepmGZRYHF6X8Kpl4JalGYNeX97KQOYJrHWHe2FpCf9SDV1UQnKb+
MMp09Ls1goQFtwLgHTUIiLMn9PbsEFZBKVaZx7f3huTDUDTARpTk/3rOffrcKyuzs1On4pDWMGJf
2vCbug+1feN/rtMtTHn313VpJxnfxRqIXob3ZyF00BC11UjrXuoRvPs58x7cNoWTqf2RJr5tMXnj
EBnet7l0L65tzt4+V3cDIRGwaR26j4z/bNWt1zxlvubAGfrvTYEnYwwLHQGGwmZBi14MATF0Fl6k
2mkn+adtTVdD/eDWT8JqAvt3tnr2qAMpYySUWUW6OfNHvW1bieHQGmuJuBVQfmjDqafQvQj53vWk
p6BFSAVZHP2j4O+KaG+WYMSt4KUPWfKuOxft705QfiY/1Ef028v+O3I9RfCloUHR83CH1dHXDwbT
//UxlL+F6hoJwZL/QCCT9SIGIria+Y9AH5tRCIvwEoz1ngI6CBQ9eUwkaJDWOn9LtwhiAcTpoFNl
AmK2MW4dRLFgxeFFDn5RmArXyntL51qn1QOm5m9CP/v7qyIYNCtiKyyCKqEdj+H4VMSPUGPbgIm6
ugNT/q8lK7hFJNyMHdLXIhKYPYihUcErAr/3JdUBTyutHYYPlHBWbs/iyl1ZmYV0KvEpteSOldND
y05q8xcVvjWNgMXluzIyc3IsWqpLVhNexOxPnzxp1kZKP4vmwdcR3cvewrU5tIUcBuYt8W8beJI2
nX2U1CkDcRRLJ3kbP3qMRaTMVfgf0jW6s6Ujfm1o9mF1r1XoU2BINj6JWrWVDN7/S2BUu1Td3Pc9
i6YoXxOwTMWeOciIeak+EMaK21SXG7l9thoaRIJjlZ9DYSXVfD/AQE2CgjwLNwmEUai7jYzEyDIQ
+iDOlz3tQzKkB7MU7Ymq2o2GbeSOG0WDM88xhdcgWENILuwdtifyRGKCif3q1rYaq10syNhulec8
P6QwneLS1+S+FlbzxsrMN+leL1jUHP1LY0qZnQMZ08NHBfWpftSfI/V4f+/e14CnsV0+ZyKLZW7A
mpkb5EBFbNEPLk0oiyc3iouNGBuDg9J3s/XEON5qXTfue6nI7TI33JNRBeGTrxvuDtR7Snskyz4P
HVlTbTTByslauJ1weFOmxEdPicfM0VS6J7mEwoRflrevGPmFp+NXrSZ2nzAUp7gbqaq/oY32/f6i
TBs5e97kv/QYPN70ZeZQSV1AnEzteUy7Pn+JouRTCi2OoqxFsUuJhULeNiG0aSUr80KiJldeHRpR
fEF+b9gPiVXYzRgiVeKdUa1V5doj4MtsSLkbIs98TTBn4TMRm+AO/T96k/kr2KIknxRJG19KCEqj
3tHfRnSu7i/lwmnGBrM3DKVAojDPy0MxDVwXLPalLM1oy9aJT5UpWQBfUv+rIVXFB09N1vgU5kYp
p4AhmjgVaSHzVM2chK+LbhIwjnvp5BY43N7wzhpQkkI39qGyBtSePPb1YZmMAdOGrZohvwkgdusV
FMHXx1rBmCe+5U2/EyXBlnPE4pi6Ny+WsWmlt6bcdIlou4bkRPrKQN58Fyf7GkTASOxOYr5zVbRe
d60+Ld34orixTfWtp9kbaf/FyDQVzjbCGjpvwSYUa60I4OWl1Cpb1770ZW0Lq0ovi59yZWX2Znlj
wksdBclloN7csX7ZNFMMQ+T9M/kuxZqWjH9AcE6pANt3u2W92lVhV0vxJYqkXWWiTOEjthe9qO5B
ejCkvailRykxd6pQ275VwfmDntS/vBjTb5jIawnbpqHUeQ+IxoiXmDHbltX+M6w3FK84Ke5OireZ
uNZBf1eY/mttejhBh9Lnmze3jEj2RaVk/5IR2uF80xJ2UCaa2lwxyXoV9cfA6u2CWH2E1Tb3/ySQ
8N1f9qVbSZlquisKjCrzXBouZ7coIau+iPhWx+x4bjzChu1gMC7l5pVrx1kfHO4bfTdAzpej2UlC
RPGRYah5eZVZ0dHtTKxqzGsL7rdsPMh99hbLjtUx/QvRareB70uxfohaskHiMWR0BWevrVQS3n39
1AgDTDApeZjkHtOfX5V0xCZzYx/s10dTEf6Hs/Pqjdvq1vAvIsBebjlNbShLcol9Q8R2stl7//Xn
oQ7wQcMhhnACI0gsQJu7r73WW+SD7Ms7E6OX3TROgsSNgUxWntan252f98vF0USb+BuTyQbdSLlx
EWxKRiANseaEL3kzBvs6UBVwqup0uN3K9eKam0EHiHsEl++rsrhezZIdWLq/QO1u+n+aotxpo3LM
mvBoFs6+77+VzWMQdih1YeDnNUmzcTpdpSbRzLn4gsWBP4AQMfrGDl/MBC57spfGxy5+MvTiO3n0
tlNcChPJkCKH/ms4SLz3s4e2QA7FdBv1LPl34MW1rW+6uhfen+PcecQtOLcuceLFJHVW2jLhfark
92Ee9ac4UZQHzYe4VopKc6eoVgCJ4QMQ94Z5jou82Td1qB5lDG0+6YE9M7aapn+YGgW3xdhPdlKB
l4nMNbov0uZrYOg/pRazNdzbo0MQkCS6PbXLiHemsPP9VCY4NJDsWyxaPHzKZDST5oxtc3vIdNnE
c9EeTtEQiX2K9c9WNLraIAALbMjB1rNuLneJMQWBJDVlcw6Ep2fpq928qiUmINVrVw2u1f2oeuVe
yvqT/62+74PH1vjJ8TUF1sYV8Z4v+bh15p7DFHao2FK74Oy4/BDhdLjt5XVzRtn4XigPTf8NDXPM
v8pgJ0R40EtEf/xHp7PcUkLSuvskgoP/KWl/CqM7FuKc6eZdXn2HTBPwFwJgelc/j19NSTn1W+Jj
7xv56muxbOFjiOBRG7j82iEkl9UkQ3Mm1fEw5K7T6ggrWu6Y4APYfBZxiyXSPyYgbtKmD1o2HerG
2CO3nJr3ffGQVrPsqRfUxi5D4c5w3oxxmPXVNgrn7y/B5XeC/X2HWBDwLmXH5apqUJ9L2nNipcXk
Vr1RvGTK7KWkTkELCkLIob5PKjNx3FZYwaM6JqHvlgO+bnJIjcyGpIWwkY4V8ueyAJbomq1uP0Sl
P2SHNq0UL4pbSEulH2XgGiQ7/TVFAjhoIdroV1kavUBFsyrOA4H2jyCuZJKaahUNez1r7OmYabFG
bXFKt+Ra5hPoqufkgbjtwbhDCrqcIV0PEaYwyMbVKKkVfrg3un8z5QemgPCfn+w/RR5z13DXAxVA
35b3xVIdxlQGNCSDXDqL0D+nic/CqB4sY3qMpbMeN4T7vvLtD88KmqQ6pBCiWRoioovLJpiEVlFA
k85m9EBp7b5vzgOvmlD/8qftkGaAooBLB2cSD8PLkWwHB1XUkZBemrDgtau7qnxAyf7QFeNG7LAM
R+c75WNLi4JXWvRZVSem8DAm36nSJLtS3/yWGnujfDKfohdrY9HOYvcmddkJChC0o7dPxGn7IhOP
hkihhkW/kupPs9J0a47BZjUdgiMkLi4HsNNyrQ1aBjBI/If+VSsPfnuO0x9ELdyIG6viat0vGlu8
jiQlt3RKVPQtCx9s1J1Rf3WL1ID5BjKinlyku26vj5XR/Ni9ZTbKFO2EBAkt6ulbGJMNt/39BIkU
hlQg/r3d1tV1ddm7JTGqM1tJjwtHeDIF5LDf6d1TRvQ8mht5kJWVeNGnxQoZwtrq9IR2pvw7JViU
JdWjUhxvd+YKKLpYGMsdTHw46FlMK730LTTtb52ffs189VH9nLyU+l4S4auawZMwphaLkg0u9zJW
XTa+ePtNeeFoleKzKq0vTv/PmP5h/P3++2c4GuQTorF3oaIP8beZ+36fTpLwEgd+7aAY4Vtrqv1O
KFVx7Moi98p22MoYrs0bzE9Kx4CPUOtanFVdKk1jHzaB1ydy70bgLR9Sa8y4ZuStppapsrl/PM7n
gIX3OZWNy12NK1xIoFsHXqOXkXSAQEyEltcpKDgeCJ+SOhUVqkplPpzKqWwPviy6LeWcle0wvwDw
6IIcocOPvPyGNOFoEWMYe6Lvw7+00AFF2vr9QRkaaTcWVb1R9LpKoNFpvKCwAMVdAqbcsjKfW4kz
DU4Te0OHe4fqo3hEGgubFVH1h3iK8X/2d60ZeiraJxu7ZZ67xamNshV6ROQSMHlbigCU9agbk6HE
Hqp+ydfIyeXTqJWYWDhavBuSQoHQq0iH0pH+apS+35dlLjYuqJXDldCUXBcZUrS7l3WYxioiVRq0
2MudrkyPwzQZb3VXAbawnSAvj4Gpy8lOy8os3PthHGyhvNfa5+5CNZvPgH2zmO/G8jPJzKbIk0cN
64moTE5GW3dfZFUUu5g356McSM0JZ3p1C4q9stRASFO/m6NInQVwudTKSR6VuG1T5GAV8ZwjpHJy
mgpj+Nw+dlWpn27P9lpzvOTYXBBQkd1c7K4xatXaqsrME1OG8ghPtDxtdxjp7sCgbxkoXeWnWNbw
bLA0Yn5mys087h/OqqyT7aoPptxTG3tvidbtE/PeD8O7WD1jhrxDnAHPardVzF2qSM86dcU61R5b
zNxvd3tlgpGmNviHGgFx/2KU4zpoAt0sC68ka1JYEE+D/OTE9kNRDe0uitpXVQoPt9u8KvHQ+3eq
MRT9Wdh0mRmL5tdurbalV+X2XSf+lsqXMv1m+c8OvltUh42ouQvHN6Fuac+unNagQy2yqSozfRUY
2WMONVHJSk/Rs38bSxwio4d9FG2ZZ6+1Q9V8zoejdwG44nJ6+9iPO992Ci+OOSH1JDVd86ufGObG
7M2/Z3FC8YKeidtsEQ361mU7EcVFLKvy0hvr8JBWsA3JNRl9eNSTz5rx6fa0rdzfNq92+HCYflEc
nnfQhzUrwtaX4NyR3sEh8kWRsuwkEKLaCITWukRKC1PcuWpB+H/ZSg7m07ecsPIKbcfpfGePyqmM
xLmrv/TyFgxrZR+yAmfnOa7T+RpftMZClZwee1IP0z/MTCSokw9jy+OpeTZO6cEsfvjTU4aDVGr9
iJyt5XjdV55REGUpYMxbYQkmluU+H00tKrykg2cnfsiaIK92z2Wwd0LN/dPpu2xsXrMfpq+Nc2mM
i7jwsgZl9QrA65Y6xDxYl6tRQ5GMZLcOwYJ36eIIjW2zR0/Zjj1FTg4DghsxnICo9p9Sq9ggtlxv
sMumFk/RFjufWWQ79gpUmUNcfF7jZAtCstXGIl6VqkiqkNhK4MpkECC7IkyQlE3tvZk3zdfbk7Oy
Ei6GbjE51An6tJCd2EtF6U75fZmwEuxHWct3k72hGrXV1mLNk8s1stBimuSX3Dwaw9fmJ+ZduyTd
4tusPDcuZ2n+kg9LzqCeXUQpLUF8yafdAPneSUhejVrwFgTVvpDe0uipTzDQBRfUK1vRy2pPud7A
9YFw07TFDDqN3wbklVmQfbbLRPUtqvujPAZuInzsA77cnsPr+JyEDNcK647HNxyiy9421jiZgxwn
XlLifHRui5Me7xvjTorPfv2iy79vN7dyi160py+ubnWqE6eKIRw04iDnj2mAhSnuUuMO4UNRoUlX
N65DQrAYthwm18aV3BMIoXlUYUJc9jSuRlubNEDA1SDtQ1fonm2T5cp+xVvsySvwAoyfOc31v6YW
izWIS0uvcpoapm+Y0E6K76pqd/RzDBjv8ng8adZeTD2ye7iM4ywX+kezHtwaS7bbw706ux8+ZDG7
qK2XAi+vxNPFX8qjPv2FPgxaGe3n9JecbbyUt9qaf/5h3/gJYUNvF4lniVOGwSwpRF06lqWb/kbW
zei2qNhXJbT3UZ5x9RS4oQsspU9mXrivWG3iTdJxOta4bkg/UwBL6XSnTK9S+1t76KZzaOL4le6n
6jC2R3MrabXy1GOHsn0Q5mcXsbAue11JUpxaTZKi3ltpisurcBBuFqGyuxNRp8wZCatsKBG0+b8p
KV8MCmQZaF+Jaex/OI7BgRNfzG+vKx5KHQ1DI5d54hl6fZTTO5XlPSaPaf48JMPGwlq7Zj62tTgk
SzkyhcU965EpF/WXRPokORtZ+esgn5FFQZ6SLLci78jLkY01s2jbmpPJifs9Xnu8U/eBje4KMi/D
dzvaylSstYf0GeOHajmiVItAwGxkfcq6MvH86SxmR6J/TPNedI+j+aN37m7vy9VLBjVkCylMDbzq
8gUTBqGdj7JEY/XXMXJTXPbQQom6AWVHxZUlNxPmTiqNgzr9GrdyWms9RTJJo+CBwTj508uRzbUq
C4MuTj0Jv9E0Dc6SOKYWvj5tvJPsAx53t3u71t78qqDey7VmLNORldC0cFAGuGeh/GBIj0ol7Xz/
Veh7K4PE3iIBcLvBtaMIKYN5HzC0yDNfdlBPOrlsUz31YrcwI7fxX/4ZA/77q6g/C20LQLDWPXvW
LWbt8NBYspYGq50gXzsp55DvCtj/poClnO2MkCdx9pYH/sab5qquzNyRKMMVEsUpuEVLGruVCEWp
ainzponaMpmsNte8sfyitY+N9rlz+pfE9s9wFwtDOwBk36lPgkogIKdi6uCLGfsp/CWFD+232+N+
pe7z/mGkhNlBUKpg3l0OvCMKvIL9JPfsLLoPO+OxasqfmlP8NkBEolDVs+AMKIB6LZ9KSd1VvFgC
VwSEV7hqHv3K3MnV9EmKTiRDN75t5f7XMRZGmoSvmw3iL79NM6teMwcp9yzzn8Efnyc1cm30hPNp
L6TXDDZ59WJO8b7tAnfw73S73UmkKaXufvIHdyJRevuD5vYWDw+orCRUeELNuJPF90RppftSL1LP
t/2docP10q3sHPaRui/E2+22Vvv+oa3FcV11mWz6kz7fzXupPVHG2pUMfJ3sU2tLRnKrX4vNl4ow
scl7cTVowUGD2aa+SXJzzPqN19Ta1cvyhwVjE2xxAS8Cjojkgp07HGNVjzp5rBdUkXPsgJAFiOVd
G8v7INGOE/wbK93i7q7cf7SNKxQ4LfLKy5QypNMxSrsw9QTWnHlo3cdj9cXZlBi5wrDMG2o2LSVR
j2Ay58vlolXiTrJqv049DXRrVQ8HOeyfWvHWWj8T4ewb051Mfd/74Z2o+791/Uuy6bwy79nlOkWG
Rp4BobD4liZQZVtp0+RnHG+mnuxUO8cQxjH/ub1A1y5EwqhZohFgg0kt/rKjoATiwKjoaJj9ayfi
Pg3SgzGYv8dseDCA3FmhtTNE9mT0xtmW93U77G9/wdqy5ULkUgQLpV/p2qlFZ+hlUqZQcGitAaiA
/ryASFCLceP8Xls8rFmE/GfqHjWJy76qmcZk9c2MbJAV124dCcVERz0oPmbrt3u12tT7LYGRH+mN
Ra24BrJuwhSbm8oOg9CICOv6KeRR+58ammcQbzck6xZ94lFXNqHVM3+aju7hl7AHIhlvFFbWegOS
H7QafFV0tRaPRw1KT5o7BBISAmaHzlJ/91Uuu2ZjbkFX1hb9XLkiHwoUExDt5RT5aV7IhU8EUUk9
yYyXPBw2BmwlRjHmXQ1tVcYqQl8seKPrbGco88yrpi7HkXZoSNj7ZPlPhTQ2/n0gaTwbJX90or1E
qenERSWnhz9eHqQsyWtjBDBXixYfgSblWAVNlwFPwVrUOQLodrCvu93IWr4SVSnqmzi722yuxbQ5
hZ3qUVrmXlxXe4RmUcQekJYf8/pQRfeNsxs6VE0Ovn5XxF+r8EFCiPD2J6yEaIaK2LiuAnNU5WU/
uzyBaaDFmQeyxjxaYeAfKqD0iDnClLC14liZmExMWrGVLF07wJGHgmQ1A/aBey72RRoOuRrwL49L
pPi7lJseU9lB3yE43N+HjT1PrhKdijHE+D0tzV3vUP0NlSh9gQEk7RItq49/PhjUxnCdwKMRQMwi
8Bjwl0kKNLW9Uortxyp3lENNiPKgFqX8IEpHHKq+GPeGHsivt1te2b+AbGefYhLxzMf88w8pAjkY
O9Qls8KTjOnoF91dFu3GUj7dbmUl2CHTP4NXGHAecovlJjvBNDRTnnutfyjLv9Xu7ltv/LuZOVtr
BsQyZhaceeQfFjNLpW2oc7liGIuYWUwiorhBvu8n7TnvJmNPPmCLlLpyZpD3J+CYXxrs2kXEM6XB
kGZxXqDOrz0oGTRHpEkS65xryt5I7rqTjML87cFc27wf21wixLJCa5BloNbW9G+2OIfyj85+bRP5
Ps0GVuezjt1drX6aAMil2edK5KdiKyW7chjP5Y6ZSYAuKqfx5bJxFF+q4PUVPHGmnTT8qPOtUHI+
5xYxDurbEH4pKnL1L497GRhEnJU9BcX4TokOMujggvfboeu+9slXZWxdkXxO4sOWa9FK0AGElWuZ
BBLH8JLl1I3m4PsaD7k2UetDqjd/a+iP72IrlN20sIv97clcWz/oMcwkFPKfBCCXAylLcd6m45gT
47RT6ZqhXLgCLb4XpaNU0Dn3Jc6t91UXlVi3SfJG2LNyCBM/EmKBx0UBdMlIyUm3WlEoUThyAKnW
wQ7HgDg5VtpdL2XzUbwBdV5ZNjANCUlAtuOMtKzFa/4Yd1pRUTtqvylt40ZbPg8rHSLxqMwsWkDm
gHcuhzNKABB0IIS8SNOrOzEinJobw/ip1pLYc3IVpIukCpRGhbVRDVk5SOekER4yNkWrKzxyrw19
bVdT4SH2Q+rIaZ66dryLpv9QfuOsmXXHiISgNi7ejaB6W6UfY0q107ALhOkK7XB7Sa4F/pS2wf1R
fZgriovbCLJ7mqsOZXWRSQ8YZr91U7Mrrb3tV67o8tfAqpGzwH+2L23Xb5Jjk25Zaq4tFJWHFp6F
sDehK1/O42jqAjM/Cux+HFJx+Vy3/9zu5FYDi2HsanuCC5KUXp09DvK3Ifc3TumVuwj3IiJjQPGk
f5f03Swo0ygcRemlsyJkIJ8tJFH1Q66hT3f8877ApZiZG8wa0fjlYKVTIdtFXpdebmGMndeTvBNJ
uFFLWOsPgYKC9JDOs3c5I6Ycq3ld6KWnF9WundS9jBq0WUcuMiovvBQ3YvGVY5inLaBaHS8ujsVF
xIAk1mCPXV7hHYfNhhgerFY/aRyXbrDRsbWNy9jxoJjTr1w5i9FLA5loP668OLLLg+6Uz33c5ndZ
uLHi1gZw9tSYYQ8zX2C+8D5EWhNKvEPd6hWRVnLspcBTihOEJsqzxeumWujK8kbbn9AeiMps/blY
3mZRBXFkJjUOLfnXyRkwYy43igFrTRDygHlAgIQc8iLyidN+7KllAb6pO7j9lh8dujbZKgGsrAOb
GINekHAhDFgcBI7PYZQoIFPUyn7srMiVJvRMzHTfhafbu2ilJSJHTHrg4LwXAS7nRzLzJNEg1njo
B+z18HeTf5XRodrUJrseN8A8s9w2WBvSN0usjSqlRaZ3oEjNSbafB8Puf+DOnOxv9+Y6rqAVynDg
KEhWcS5c9kYO1ahXBHFFFnRPep9l0O19Za+Jxrn3I+jCw2AXuJ3V0sFuRudwu/XrsSSkIUAE4cmB
Aar1snU4n0XO9ZV7dV+g055ExovuW8nezwdyR4MVbPR2pYY9499IO1KhJ9O3jNoGFc3TQC8KT+sF
eMpJapSnWo5sN1Ek62mos+h5qrmX7SoF52nWvvmX2RX4JGQQS463O3+90ZlcTny+iIXENFx2PjTT
PjB9nlShMn5FhutJk79jiNDW5c6yto7lldcsrSHrgV7hLGz5fpl/OFaaOg56xONniJiap/u6Lsrv
nDBG7+pdor4MeU7OV8pK9CoyKdT/QhNGV596SJU4fsYVUmZaJ5V4YkxW8cdXICHlLP+FRO2cMF0M
RFQJI+pSn5Cors27UeT+yfBD5ZDEkbGX/PANYRV1IwxbW3lzBo/NBarYXr6NulHOIj0iPGqq4ChL
Ujq79TxYZVTsSrP++/ZMX0ebc7qQGjNhCvHskvqlpI2RZyqN1fnozhl8B4GvadyNPs7CsXMgR7tx
La5ta6JaRAB4oHAkLq7FnCiT25njsI7fVPlHoRwC60ETbvNQ678jc+v0vb4b6eCH5hYz2Le1IyPg
Unp91HzCKeBuML8DCdly9FjbMWinzMp/NoDwZfZVj0RRWhnPAn586hNxrIfxPHSE0WoCYjj6D+vS
5CbmFcIJfJV6agcpbItRLjw7Vk5hAEx2ctp/Js3+KY+/Agj5t1fJ2iBSF5wz9dQFAXNengdx3Ep1
V+sFcDaIiTVIXCjizrglbLi28hH2QaqFA5+xXMQXgfBLx2pHQmashrJaLvajIb4Pk/4m6ebX211a
AXpAzoPwCZwaCD80gss+KbXlB1Ks0hj5Q1wa7oI+Pw7qDuZTqGF6zdOkOKrjV8t5k2Md6wzinP5Z
ts5j+B9OW7Y5lMbZcegqX5o1Q64lpV165XhQTa8OH+vqsyXuDHmjoZXiFn0mVUqyDNoaQsKXfQ6b
KS648kpvwqNLIWuIZNd9UvX3sm+4iaNQ1xq+REXyZSq2nrUr8CVSwdiC8BKaAabLbEiVIj6URFPp
deCWCIiB6Vfluam+p5bu5tE5UV4N9W8ZpmTjP8Y5Kn6p9Anrhz+OldkxM8B71nKaC92XQ4BW85QE
vlR6rWp5jRy6ofqIxdXn26trHsjL1M9lK4sNM+blpIaQULwoSR5Mc4dWm8ur+tBkG1O6sjPfH5hc
1dQNuT0vu9OLPDSMsKw8u2sPsp1A9VbvG234fbs/q81YJlJ9M10ZTOtlM1IrysGf6E8iaQ7EORVE
a5k0p4DU+MZZs3I/zEHl/5paxP2SjLUXQnyVF3S9a8dnIxK7IJLewgZ5wNKJ3LhEK8PfqpyszhiQ
KzLXiKRR+73soeHnRFhlML9tIhc08iEn0NEj5xDnGytwrSVKWXhw8Fhj089j/SHcacu6HseoqjxB
cTlMzL0WP0AYPJbNP7cnbW27Y4xOKAmIHFTAsrLl1HgLDqKvPCVX2pc4H6ujUozTz8xQm1NV5JFb
KPpjF1rTcZLVhybMt7R3V67FmbaC6cLsZ06kcdnXCO25Cj5Q5SH8szdTjOOGz0I6hpJ+LNvj7e6u
jStlAJxGaAmqzOL2kHIEm/x4qrws/iISJLx/gB7zlS+3W1kJmKBhgflQYewjWLmIJ0ynlswm5o5C
Cyd9DviO76mUP8gR/1faoX1IGnyYMXP6c1oklRWyulQooWzAdLgcStHV0mD2cA6S9lA4343gxa43
cqlrW+9jE4uVWXVJmwWGXHpxQrI2QxpEpoiUja+60xxk+VMiH9TydHs811bInLQgtrbIPS6f+W1N
opCflR4LsDO6fYc/sONOXbvTK7HBll3dEMh7EsMQflJQXixHuROh0tlm5VWF+rcUysqxs2yxq3Sj
3IPZV44Yds9+oSLb1wLITJv0zkbAvdZfLNgoAfPUo162+AQn7QR6EuRQmvqhCJ0nAso3EYYnRSjP
jbmR4JgnbHkNQfIhM4RAO0tnsSUicrxVF4YNXmPJgaMUMZDEVzYO7LV997GRxckp6gzonRo0XoMZ
Yx+dJueT1LvF9B+OTYwoqdiQFKfGvWhGgkQU+G1BvOYM8llV0l06Wg915Oj7INei/e1ludYpB+yd
OYujY3w5T+OHQ9pvMiDUuMp5LIMSajpyuI1S9fvEKO98s2k2mluZKIo1cznhvWK+zH/KkUUJLvFr
r2oa1p5plzsy2DEYnGDL8mDtuU1t0YFux6LACHAZ+Gp+7ARV23hWUBRAqf/NsE11Q6Fr+3HAq74B
u3+0J0m/S1pZO9Zqmj33uLsegzSwQdIV3cbMrnSelCwCByAGGOql1GAZ2mNtDVHNJQFwRdiu1rV7
U9s4aNY2P6lsiIbzS5f4d/HwdNShbIMqaD3z5JQPvn0Iy8fGqqkH3Od5flStkJ1/f3sZrXSN9IjM
EwPLGSLvxW7P/HTgDKi792CmNV4LRXOjVt7dbmVlsV60slisdSJKrZqqzusntxi/ts0+Vz71VN9u
N7PWGWKjGTnGi4khvNwT6hD5SZOFvWfmv/vgIVB2WvPrdhMrPSH7RbVhXgrE6IsDC058LpMi7b10
OkfhlwLUpB+rBwd5xtsNva/yxdFIVo+KPhnG+SmwCJzrUR6QXK17r41A145B8VSV38jvoR2l9Snk
HDD1ZNs05y5PldfKgur8vRO7VkVA/2dv/pjM5zyL3JIJrXTekJ+S7NnsvpihuQt7kCdNfGdG5cvt
r14bHlA9ZMOxRkEwe/HRYQozevKV3rPCaJ85e/Tg3dr4Eprhxnm03hCLFrXGOe21iHLGMSkS02p7
ry7SE6oIXam9ijD/NArcYG/3aV41VxPBQwxJLdJdqHNerqphkochjrXeG08iuu9N40TKKTJ7t9rk
/V3HbjiVsA8NWOrUZZaxRtglwyBHcFHNjto7h3nzGO3D4Fep/FtI/97uln7VLYjECC7PU0UBbcl7
1XBjnEhh8wI0BnfggB22SKjX2xHTLDAbNnkgck7LxVBNpSnqdE7dYb25J8Hh9jrmSor+pxZArDUI
MZgtoFJFyXZ5F0b1ZBKZRdQBE7Nx5QBP3tY+ySGaTzHuqons9c9dnGwEaysDSKIA/2NQuJw3yzSo
P1hJPY08yBS9PKOS9ENxso1DYCXnTol4Nm/S5lG84vQPcm2bcUg82CInsE8mBWN6K302myDZOyXq
eDhr4LpdkXBXAxuT9ind+VCnN7bAWlff8XLwv7mfnMW2bouksHOZRzyOiYdYyg66//P2apx/w+Um
o/wE5YWMIWsfZNHlJiPL7HdBbZVeURRuGmpY0cddulMr/1zoSrMXtv6vr4ITk8uNu+l6exNnk9+f
OwaoYCmsL3WGQerHqjCyTu4MnvRmcBYzICYWT5r+drub18cWeB64++ipUbWB33PZTVUH8AgzrcO7
e9LuCw31Z9UOon3QNOO9peXyxsStdI7hBDYFboq4wliEUsgj50ra5bSXN3fgUL4VPuIPEm4Crj52
D3qsH2938PoEo4MfGlyslCoeU1GoZedljnWnQskIyr0FYmNihca+eoIscrrd4mJIuezB1fDa5LWL
ic7VE0LRhdYPmOiey0hBY80csnujT+ydrkTTY9IYW3W3xan23h7JQeDvCtc/sO3LKcSoxzZ8OS/O
FgQenRpQSPK1tH7c7tUSIPLeDMpkULMQ7CXTPHf7Q3xv6bWdUGWhmQjoOZY+xgOqf2jKRkWxm6xe
+9WMSfza9Yh7KeNoPfqKPuzVrO8fxtBPN95pi3U0fw2YB5BaGAwQ9SyTkk5BcSdU1fos6WN9VKbw
S2ZFn00DEr4jUv1e8pF4uT0CK+PMdUtxk/IB47xMJ2RpLTAr0uqzxgqGWygFyP4FPWHOFGwsoSWB
57173IDkJ5Ep5h5ZDLaepxoKlCruDIESW0c0/H3wfC38NCcOJSLw0IxLwFtV9S3I484+SAqC3G6u
SeKXjyHVX23dSS9xO1a2m7ZThRAehnsaqq5JXh0qNGAGF907OXAhEBYbSZFloeD96/HL0GaPLO7b
q5i0596wSrs+V0pS9G4sovJOWFO6z3ML65+66yVS1iI71q2Zn2JpkP8GRtWobtCW0lEqIySQZKl9
iEJM83QfKc6u8KuN6Vy+bt6/ck6tz+o4pFOW8xnHUzAGmVWfLWjl8K6j6qWWBBiXIZl2wk7Ko1S3
yc4wA4fMPzbNAkejjYl+3zUfrhk+Yn7Bkmx4J8lB/77cVfnoF5YgU3We/Bh/pFT1DbFXh2nm//nW
gHhlHtZf2d9+ewwAMLXHCrxZ42bjIH72na+Bk+mbkshM6cpnOx2NXWUY0QOaAJkgU2+PBQ/EAYlD
OwjM7Gc4Dl2zyxDb5Z3QCe2zgVCT5MqaP02HZGj9Gt2YQf78p1tntplHi0nDAG6GPF72sgqn0Yz7
sTnnqpIfsqpWYB3ydOgMZzOFOwfayxHlXiE+5gQm774Y0ba0rIhyI22hsLr3RaJqu6aOcP9xfHuf
C9//Mli5v9elYLyrtJaNoE7fcaiLNhbY3NDyQzgt0A+YxVGRI7nstMirsJAM1lduDQ4y+eFn30zi
O8xTycNEeJ1F9Z9dru+LiWwuVLbZMA63uMsWrVo3qlifmrM5Fah8WoRdzaSjWNya4sA6608gepr7
23O7CJT+v1HgWjwOzFlgfBEohZ3AYitSmjM2WNULsJAQVY0s31tlOx6IButTqwT6KRjHYOdPZvZf
mifcZh/P9LNlGVlGwSNtW6bbLMxqpxtp/x0haQVhbv13nNbpvalL9S7uKnVH4nSrNL+s0c29p1RA
rMaNOCNcF88+Q6YUaftSdzblOnxLzBobBF1Gt9DG2z5EWeugDeF4GNq83Qmi92PdlNKOMOdVAyWx
a0q13OdZL75ZXbNVF1qEPu/fxksdMB3II/XKGFtuB+geSl+chSDzYDcgwzsdX/F6UtySrNqL3Vn+
pyJxtI0I9vqm5I4kWwtrDlrLlYIRdZKioyhVnTsMfQa3EjVcLkcyW/mES6lubSyB64ALjgECY2Sp
yDgzFZfLfrLaoI/App9zitMviQ6PRDfrcWcbBYjxuDDCb7eX/PwLFzsb6DYn47t0OMJylw2GIgqi
KXSqs6RG01GaFx6J6a1K0Gq35uQRuRaSqktuIxWVvnY6UZ/bwTdTDJ47rYp3pK0K6VPoJxORnuRr
/bTxilxplmIvUrSz7gniDYvRNMMJKNPcOXX8oRhgdsCwplKHvmOz8cRaWZ+EUca8OkFNkc+8HEar
UJyK12R9LjGGaRJjZ5nNwcS4rgXcUlj5qc62yL4rUSxBCRkGKiQQX0ieXLZZ9FUWd23bnTmZnG/C
SL4NZpIfiiQ19oGBSYwzaMmuI2x1Y7xLduTDKPqFuoH1VOdvSXCtLCS03uEg8pTmvF4ysoYoL/wa
OdIzbD39NRjEdEy6eitVvnJCkxpEow17QoBeS05nQfa/DEO1O8d6+tw6/jG25P0oIQYy3ecVijaW
9rnXg40IfWUdkTWCiAhQjdFeHsyDgve51VfduRJt5wZ5j1Nd+kOug7tSv7u9H1fCZWDrs2wO7hPc
tUstrDTnFV77RneWlSZ803ypNe9SKeqcXdT40bMZtdlr7NuF4wYa5/ReLmrgb01Vpr81ocfHXs4t
N+YaexZFOHyi4ve9jGvljhi3vq9iSfnUadiy3f7qtQHCl4uUKsYDM8r6cikKsDvtUIj+3IC07w2n
A+/Q/a0NZbErquR0u7GVvUamc9b+Jiaf03mXjRVmr6VVNt9TQ9Xtxmqy3CRJfjdC/RF0zb4uQLDp
zVbct9bqbP0LkZdZ4cV/2WrUmq3VFmF/rkzjrU6fpvJXl5xinzikOcymtrc7ubLQObPmlNs7i2j5
KLT7qJCGJu/PdWfeDcJCYu5rhj5fER8cLTtlv/1+3MjwL2tD8yVLoeL9vqNCStrvsov2CIsglpP+
bE020hbpaN93iYmkO6KJp0aXuxOihPmdCMd4nxr2X8SZzUEh1+mmTnAyRnuL5rmyrOZLkGNu/nMF
AlaE5Ysorf+PszPbcRvJuvUTESAZHG9JashByrSdHm8IV9nFeZ759P9Hn4uTogQR7kajKoEGeiuC
OyL2sPZawwlZi/gJnrz2MFGZPqhcDA9SOm8NItyyB7EfgAXOH2/i4gPv6gJzNypSxzN/UrTZKwD7
Opy8n4EovhGLtn9/ZkCeEc1QkqMKIa8cKmvt1kACaTyhDf69ooRjz/+V+vQ5MKoNTOkfnpnVI0/t
jWEwmlBk/Gv+r5hHKJbtqDtNhjq9Qef2uWvi73LVl54cz/NToKa2F9bCfANuX7jp0NQvCJYkO1OO
IiQjIz3OnKnMf6NpPFVAr+3yU8PC9j4VXCeMfdWJi2Q8QI6g7geqDhsnft2vwTN548B1LABpspB1
/NAUkmnVTTKcYs2MGSiWuvSB1MH6FARin/R9fAyytv6QRlZwDE2IOhUViO5g5GS6UWbuy1CMsK0Z
wmvpmhzqKrb3na23x6LPJ7RhlBYFHMN35NT6GGax5IV2R54DwbKbcQt5SZk+Rn0PMrBvt8bcb3wd
dEfptVhEX4Ah1vjKkbEUu87a4VQl6NUAmok+xX0TvEX03HbD0NeZEzbiM+OKk9vOYtjn5jTu1KmO
vb4b5l03+Z0zNn37CJWq/2hxQbk1Da6DrQfGIZ9038nlCLEdgap33BXahiNfv/z8/oXAdZmh585a
Quh3p6aW1aTzdX04+XPpMxInlZCwICN2/0K8PptYIYDk0edahA350orFnKqc5NwFWiu1Xp4o83Og
FsM+NeXeM8dO3VjV9X1POR70yVIjJJxZjzkoRiOaeQ7Hk5H1qptY5vAMP83saKHod2ZShF7bWgV0
1/oW69kty5DJUEWBNBXs1CquS3q4Mv2SW6gZS/8QqcHneIYxcOh1mEBldXpuW3Eom3Grnn395NBw
EcvQIbUbhCtW39HIOgPB3Xo+9e2BCMyDAGT8oBvNoyIdptJttkiOlqLB5a202IN+4E8hUreW//2d
35g0laY8jubTUA4HNYocoSBHFHyoFM2dc2PDf26ujg6IwpwUi7tqanbLhuvdfGJivPNquwJkYUuC
k67bjjKZZwlwoDdVS9XJMOYNb7rhvRTSSYCY7ITaZQ1Pa0uRFvkEd1yttD8aJfOi9Mdg/A4RVbl/
TG5sKoZsyH/gMAZysHrDGY0xlUFu5hNjC2H9IsdnvfssJ5MLN899SzfyjwVeyGLYmAW0qV5+v3D0
JUNO7ekU1KQVAhDqLgq9OHEb6gOa235t29Sp1UNv6N6G6eUIrFxnUeFcBpFI8BiWuDTt+0XfqsE8
n2iC9i4VtHZweR6sPR9Sf7LHsHIkPaJupoeZN5lQk4RVH21kBbe2mlkrEJZsAVHvKg4Nmi60Ko0f
0UWzp6XOTA1EedTT0OVG3tjsG3cCSSVFFSqB5LNrvrNZGdVxLDT5RJXimXK5NRAF6fxbwIDVflPL
eiP+vK57UIXgJliguISga5wQleqxSKoJgWM9fZCIsd+QZoycMpe2cIfX24gliPmRawPcwHZefkuj
DMumGXzl1MCzqH6wql+98QiphcP06cYu3loUVxsVNmIgGh+r+E6tRW3aaaSeUDxqn/LaCpEMkMS+
K1vp+30XvX4U4ej/fw8HRfkrrcS2Umoz0Cdxivu83NEb6dxxtrYWdH2tAJmiEk14tJzDNax+NPM8
kwdZPXW99kmFsVyubSdCFbZOt3jhl89weeQwxSkX3CsqafDq/SUON4wpMtUTlEKvQvYU+Rlq+n0w
yQdGnQ81NQ5GXDcKONcfbEHfkQhRggMgaq3ySphXhsRuewHfsA+/H6V/CVLvHlK4Dc+4kftgaaGG
5G4mcFwDUfJ6DtI4Y3ml0SonvW9/9C1zQl1ulPusCF4VDX23SoI+pTfRm0iUanao4obOPFcvVdT+
JVsQES8lf8AqdASJA6ibXZ4KCmP9IHxZnMokd+rst/C/3HfQG+XeP02FJeJki6/I5y09qK25UQQ6
TXIcO0onGngFfNhktYn7S27U+ktURUPuEZWTBQi9TgHFgjdr3SaSunE3dO0ouaGqF6GbyiHMK3bX
ZhsH6UZvC55Hov9F7YPhjTVi3q7GsIxHQ5zMstGcNEnNQ5fU/VMR2JU3Ael39RmvF8JH+quy/umk
btpwwxvHDJofXJBmzNIAWV1Rg56Y3VB32im2fopuIbQ55na2z3x149a9cchgJEHdjEPNxPC6+DP5
iIrEXaNBmjwBBOnRUktNyUCOOC0OulzGu7Ia072UtuGhH8Um9ez1rUVsTRETJggk3BmAvfS6QCrj
WulH7cRgyZNWoE8vx69T2xxHOXoKEqaWxYMW/YyUiKo7dLS6gjrfa49Kzn3nvHHuAWkRKRFhmOzG
OjT09bEjT9dOXNfMCiiZAxX+E9Ojb/ft3Pqwi3rLEmrroBtXIYwtJ20dq6V+smGDtZv5MMHYPvQB
Emwblm6u6J2l1fWpRrVVBFahn5K6Bnr2Ncqix0b+eX85108p2RcTQfQr6FgQbF5+vrosabmih37S
NSqD+jAOLsJkn6G6YJC4YxJpUtDnvW/z1sLgbQDBi/bxNS5Uy/2Gd8TST+NAMXSYTIASVqrty7ba
UpO48bXoVNCXIw1kim3doEpDYTT8QzsFZflq2KDPQvlZr39VEM3eX9R1uIVaNHNyQETow5GEXW7k
VEahXaChd0Kq4lEyH0sReaEMxbLyj6h/5+r+vrkbJQDsUaKBEI2uIqYv7QFQ68uunfRTps8y6rhE
Diour0wHpZvH2h2r0H4KYKb8ZmU5rL4tLbyDKeVMBU9aVTTHQZn0c6XYkez0Rp/MbqqLRQaDsS14
cPQ2/KWpWQik3EyHwpGCWX6eTLM0HBGb0T/3V3MjMWA1RMUsibiYUu1qNb5ioAaq6id0KtQqckx/
clIpOZSMc1qyGysw3ssvHXjvaRgdVr7x9dbIvuXx5K6muoZ1/liX1jRB9LWUQU5mgLh44X8cUqad
mq8ijM/tV1N+zLrBadt9GqpbiLdbzxX1Q74jMTM3+LpVPlYJ8DS4WU7q+DOadReU3Y+keYWlksYa
87Midg11LBmkPdzf9htvB4kO5VLg2cTTa+xUliwwer0yTn4PMMUfg34XZq10zHsb9nJVLnZWbSmJ
I5UjZML0hnb37d+4CNDmBiYGQRrz8usyUAWlJ/FVTywKvacXjEXq6cBt3SoSW7LWf9ayCkZ5GyBk
Y3qduag1MMIPZ11MIdFaPMc7OBy92P5eRf5LAsDRF+4UNkzuISYU9Hujfgu0hXP3OOXHUj+Xwe90
Othh5Chw8DaUHNKQoQNlb7aMv4uH+5tyyx3I2+hbL6BjaFpWL5lvUmsRRipOmvLdryKvauxf9O08
S31eygBd2e/rURybZIuS7wZyaenH/RkMhR+brbo8hf5cSFZM4EREGxxVERx81H81/ZtVji766Yb1
LKN/rSX6wRSt53fHMGqPfj7uaz08pqHx8f5OXL9N/By8nGIBTZvrKqGZzHoIVeIJ+cfCRTM4ekzi
WtuRVpJFgF6lbGD99aO7EHsCJlwkdLhdV+nDJGKr9P0INrtmRki38UsvVtXMyfopPt5f3vXpW2hk
iKJlWIxILlfvey2XhlG3GtrGte2WqfhQR407ZMV5HsXeCjoyMoN3v329b/b6ScSsANi+xKWcveVQ
vquhlaEegsgyjJOUv031azj+mwbUDbfew5ure2dmdaOrUp5OcmAZJxEXe+rVvxVwFyLvXuKB8Qdi
RIi8vEHaGA264TIsDkJkIj2g9OsCSx92dWUakBFW9VLuCI3gKRzL6iFN88yzpLLdWSWcb/d39Poa
W3b0/xtd7WgbzoYZJtCr9YyjebQiKPn2xbeg8tvdfUs37gZMMR5Atkkx66okmbf+pA8JPpPbPyPY
6037yHl21VQ+5upTUj/24TEst77lzQUSIcKMBqb/imrGKDUAJT0q3OQUTopksvLF8LcoKraMrK49
Na2bXOoWhxkVrzYNx4/151L769iTDQQuRQsN9V9rXToK7NiA9sjmTrGDYNdQrnK7LP9FuanfiNCW
y/LywcESzxsRDV+MHOnynAV9OVaqFJqnWAf3Zihx5Zb00v8HKzB4Lc0gsl0YWS6tWJVcJwsJx2nI
EVK3BoX+nEXAcN/vroNb2AvppxJqLigzsfLwxJjBgfqtdcrlDLrcrJLd1E4ttE7s5hGWitkZiuqf
NDS3NBRuGQbRR5MLDkVqVsst8+6yghd+miR5tE7+MKPkYmTGnpGvDN2/aN6NsZkelVZtDnqSFxtH
7Y9wy+r7MfwDrQ5PIm/xmu9DiAGAsDRYJ718m+UviP3ts2g4zhnMX9GPEcBkohw1Xdr1+mO/FBLo
XzEq7MTa5NhNcWT+49GC3CWSo0ezWTBnm23A5TFa/0RcbIkRKObBv3S5O0GWxqUZScbJaNP4N9wO
5VsnyT6Rgl+9aJJWuFYlEo+8XTuUxkz1DZp2KN9CF2IsybNC0e0rZdBfaFPJbh1r1ufYHgygekbl
dYr0z5jNycdIloYNr73xOADZh6WNaJu4e63NWXalZqUT15g5K2486Z6ce0X/NZQf5uLftnpV9O/3
HfjGYeSh5WUHqQh2fg3TnKLJLic/h4xFl7qdkpo//BbM030jN3rOJH8c9UUSknOyZpE0q76Ak9A3
TulUnQp7l5lPVI5bWOSdZHYCO9zP0z+G/zuPQycLXwLmQPz2KTDOgtaLkg/7yBqeGuLv2kmGXW29
ddaxUp+Lhtm9XRLS7+qNeiMc+CNDsnIiNoUmP8gwhrbWvLaSRi3d51Y8ybNS4Ntoan9SjNp+i1qj
zdwxEfJB7cw+Q/5G44BramgHQDfz6b9OixiMq+j1zHuYfiK6zmFVfPdrOwocU/Vl2F3NNAeEOkDg
EpqJ2npqBpdKqGftv+Osz0jMDEkkPCWZtX9j+uuhp4ool90mTJHY6SO/Z56qaLt0J+nw73llGHcZ
MMB4EVbIJ/uHXjWm5ehSVp0W2cgEvKXPBLaa6vAetKU6p/TrpuaRUMj/iDCU8k0LE5+ct1FJmAs9
UTruMl8ynS5VktiFfM8+pNagfQ1mUQ+OPer15zbM5Nip+yb/msLK3zpBUwREybrdQbcWlIkHtI5+
u69KgSvZEY9jk01N500D3E6PRm+S0NQ1VcGd3hVGdIDqxSgfmrbpfsi9pKg7CTIN7WDoU/WjoPj6
3Qj6LEe0VvcD1+zyeTgiNGcKJ51VvdzB2pd/kjt6Ext58Dp+AqgOpz3j3jyRy0zUKmpDSttu50ai
NBPJ5aFQoM5TyjH27KL3n6JBbXd+KG9h5W4bBQhI+q8rurkKhOVaieSij4zTlBy7L1aheXOxU5p9
G/1twrksDyZKXkviX+YeVsur5ZAJIlES+9rC8UPji111D2T2G1Ho8n/z/kjRYuSuIb5mVnCZH109
yllUaqWcyST0EidA91QfRp/hIMQW5P2qbLFY4sxyP5OzMPmoXr4AaV76c9+3+mmKf41N8yLi6jD0
z1GeOW2vv4yWOMj5hzaxfybDFoXZ+hLHNhAbQHWLr7DSlW29smdp9gml/Gkh9on39MqcPNcfzbh2
FEbaFPRhu41IZB0lLkbxTJYM6Rt/rHwltY0mAZhknLoqdsI29mrw7QEk+htX+fppxQ4at0DbIMMh
D1x3qrsu9BW1VqyTUuTWIW0shlZBsrqMyCh7tWtVL0iNwIUjoHmIQ2v+1hhNubd6+1tiqt3TlA3K
afIJC9IatsVJb8VJMlCBktokftB62IN9PTf2vhJuEUOudZmYCIPQhn4bdIzMfOMXlz4RzegwaU3s
n6I0cESCJnMoZZ/7QN7L/rNvHSrtya5NV16oDHzpeZjqXV5OAH46t8w8XfpkDsGuDhSnpgkeW1u/
76rWR3GNIgy0Yfw08BNXwth1EshUK/2TovwO+YhxtVeaD8lOqwIvl2d4/yk1CC5ypXku6q0vu44E
FusAjxA6WJJvfQ0HVlsEDUST+qeM8RuniCTZCX1jI9y4uUbI2ajMLueDNvXlN5CU0CzhguRRHar/
hEk7N1aP/m/Jd4V0ivzmTQ+GvR4oe9gikejbQp5enxIBvbpABYXqAvyuq3g9LFRK68RtJ0vLnUDO
9jJDrQ34+funZMvM6joVhh8GVj9JJzWanFY/SOUvBYWc+0aucl6+2B8cNcTSpG5EWJd72aQwYye+
LZ1qKzmoQ+/AkmgMNHf173UP12ra+K5Vtm46pRtwjStk9WJ6UYog6wGizPznpeksbiXA8HFw9hX4
r0xP0swj1nXj1VdaOC9rZxb6P6noP0ld+4rY278DxJStRjwyPqq5QXnwNUpda/p4f0+uIs0/Pwwc
C+VRNocO3OUPCylAJkaVBee+2UGFADu5K4zoXBX7VH8wmbtlZCHIP2ZIe0K93MKCphYfF5EEBF88
JTsqIAS7+HNc7Gz7Y1fv1TjfleMxjnuqfLUblY9Wo23o5ly/F8TGZFS8WOzlFZsC+JtY+GrJb5b2
E9hSLNFY6CKo02LTtWS2rrQY6mBo8/5uXT/Hi+GFuoMnn+bgerPCWNOZJg3OdqSeB3NwJgbb0X/a
JVn48Lem/nTRYGtCDJ37bbl93uWrqWIGSoqq4bnyLctrzXjfaMq8C/IfgM739239oZ+4DDMWY8C2
CALAOqwB30BshCSRBKIlG8+tYyRBnTp+w+CPq6qxMjpJR5tVwIM3OpJEHKKFdvpqSuhMO+FsT09F
BXWGPFvqXvSgxx2lV4Zfdp0GX7KsaDYO0/VXgBQCTSaiBeilqCastoaqgpJpc4pSCT1qmj3HIPcf
afwsY2sb5+Pa1S5traq4ppqWFfMgiLJO6TL86w9eMU2ezRT3Pg+tb7GkzftQTqKHQI6b4/3vcnOh
NnEfUExq9esYuvLxfqoK6VmKn+VgbxTPaR15drfV0rgR/AGGXApZCnj3ZWTpckcpoNaZncXZmbzJ
7QJYMevPpfYfRYHdTNsv7Z0hPFS55OmFuRHhXr+iOqzhfyYNlnx3LWUkrDH1bcTsz/yy9lNaacpT
pifiw/2dXFd/IHexiZ55R+HNg9p4dXArWAosc0RbT+/96HGkXeMCfyxBl4xqxOJk8Tmjxofmbl37
G6frlu2FfZTrAjkG2lOXm5tCLJSPElJwPiRoA2osWpW4oQTFB2w/iSo+lKL89vfLBexJyQnfWfQ8
Lk1WSqdKdieQ80N3MprxWXEw42/s8z5pWqY4v9y3d513AWCg/cbsA9cVZM6X9ix1KnIx6tk575kZ
piQxhIHklcU45K/1WMTqwU6suT4CPUmsX/dt33KghSkIkT28l+repe12KtKqaWb0/DJGsOappZUm
tNz7eysLIpHpDC4E0OaXVlSkZgCoyEiwtnnGVSwrL3apTLv7Vm5EewAZQFky5gX/OU/bpZkgG+Qs
af3sTDPLMfXQbQemTvqjDPw6DMe9pAc7RBLDzPok+d0ptbYCsRsxP2MTID2JqRc60rW3ymaQcZQm
hO9AuDuyEbf7yszOspn9VPXO38NXEzpJYXIdja3v5tr806zaY1zL096HqvyQt+kbvEqZm5DXOQtg
zQ1atduZItP2kfK/PJRAJSiPk/ODxl2Pf1Uz6r8J7CTn1pb2cOq8jAQkTf1a+1s66LeuYwAZy7gj
dBk0mi8/DqMhaifLfXZWOz/5gs6h7yHENr4Oqa3hDbq64Q23ThXJMOcKJhQVZdVLe2Yn7NzI8Gw5
/W3biQM4IyMeGB7zYEtX8Y9I2ioCsG3wlWR8pMNX498GLHvAiSU+O4pGH5IePg41UOSjjhDwc8j4
sde3TOfImVTv7Ezi5oSx0wMQFB9ioy72QmT2M8lC7IIIFa45RL2XBrX0IQsCZoeVxjpOdmt6TRPq
T4FeJQe6eC9BVUo7Lc7LwxCL4FEWg+GobdX/1izk1qW2SF0kySooHUX9MKkNuXJhWnuqYD6TYEm7
8d7euqkJgxjW5YwTDa8+cJ8COKQEh3yVNP8mf3gLZd9RlGSPX7taE7iTDOjy/pG/6VR0GZexANgB
1/XkTLJ8tR7r/Mzg81OtTMgvPGthfjLb7/cNXXsTtwp3JOkqs3b476U3JW0bSQg2IAhKIIOAbaak
XsuBTmbzJevnt/vWruMmHlpoJRl5oKIDicmlNX8mLbWNMj8L49/ePC4DD1nt1MN/WpA+ASb+iLbr
fYt/QMCXLoxJ6JDogQNiRMLg0mQwttEgKxDh6yGaNGBKp7ZwEimyf7Vwu8xOwbQguZ6w68KlbAHI
e0Af50Wg1vxVTgr9swrXyuSYfTl3jlkYonNKOREPc5ur34vOLz/ZoV79DAAT9J6cZQFTXXqp/2gQ
PdtrIOw2FnTrg4HdBhbxB7awfnL6IK8ALg35WWoZSSllh/oxQKLpLbEGV+/iLZLFW5+MRJDeGFvI
f1bXzRgGTUL2VtBTNx4mRk1PQT7tUyT4Ql8+2iJham1Lju/6xHFpAtyDWcpibGQ9mjL1BsqnU5Cf
DRiQSnufGz8qq3ikA96E4c4mH7/vJDciXQwuQ7QMFyzouuU4vkurrEyNTCC0CMjKUkvtnnHnbxkI
6sdgKP3PDCRYvZuJxPoUAgc2iJtSqp1jX8B2FeojoNT7v+fm+uEm4IAwLgP++/LnzHNqk2tVOU9K
krhaTFctzHtkrvokp+VmFx8CDbIiFAPtDcvLXbY+LZRcySAQ2lpi00vLHV0FWU44oNaoeb0huUly
EKH815k620zwTeOGreNdubTiKyO6Tf6UnwflyHC4k8Yfe1ojQzG7pjwA3E92VEY2ENPXEeFiFCIA
2FtAxKxrVqqd9Kk8zdw9A7QL2gsJ9kY0eGvzYF5bxrkY1KU8ermsKg9sP7AXsVtm3gviseSUbrbK
b51/scBpacjTl12nuaHpK4I4Kj8HyEQmgOAr6ePof/KBYAbzRpp7/QotA99QsCwod9LqVdzZBmMl
plGwZSLdzb1G0Nm5Ip93at9sEaAt33ztecCCIBUipVvO4Wrzoqluw2qRz5WKJz/4JJefZc3RAgQR
CG1+TtaPxt4iqbrlEoCUcEKmeWHAX9lkirIBroaGKp0/f9+Y+uzFcB3s75/mGwVGZtjhduNIMcVN
HH25tKkfG0Y8muKshCUyBXRZX8O8cv3pLT+il+uVlu4kWxHELWdkFo4jzHQAz+3qSutFm5gzOuZn
zXwqs7dUf6zlrQrBrXvqvY3V20BtJe/DHo3dJp7g4XyYS2Z74S+GDUswcbbhjbc8/7215de8u6Rh
/axNUQdI2ujprktUNzdLR5Rf4qY96mJLFeGWbwBHAVwD+S9vw+owy0MXx1JPzqXrgCviljgPKuit
BtuNE8YAE1yoNkEKyK3VmtJRqdo5T8pzYOT5rplNUYFN7tTDNGbRMYdtZ2MTbyyLNZGxMgHGcMF6
Zmq247TM0w5x4qIM9wF9Ygfykr9U1KRFREsLfOeSN1h0/VcHa7SsKJ6svj5ro+q/9B3MM1Ypmd7G
wbrhEctoMDPJEH1gaWVGAnWcwIq+KCxQ2B3eyjF8TuQ3rR5IOsvXlMZyK6aH5d9QCu0EZA0hShOw
3TtF1u/pBnh+qG2Urv4Ary5uMip/VFiowfGjmOxdfdMKpk29Yc3n3uzG7+mURLFbxkyHesOkFce2
EpHsdnQWYk9EieT1sW4cNMGMk6d0WaU7qOWaPxOwBD/byUeFIKha1cEL68ad4kn7ADtSDYi8tsOd
jzKIudPacBjdqm5ABk561YJghwP1l9SpWrCXGMA1XObuh99xZ43jPjX8oftY5EY7HOuyToRTQcfS
OOZgq9EuMPulmpj7CX8GkwH+oIRDdOPLLVfe1R5R9qJijtNfqd6oiV0OdhkaRLGVeDCy8sGXMwrn
zSA/5KAAXXNuzcmJwrBRnaaGUqG35UVUaoieraJKN+gorgNAXu1lXASICkA0ShmXdwtCK+SioFTO
fKbWKVLxUGStJ+yDkgrYOINHuHj3M9M4QRJ/mAd/IyC6uqz/mKcARXoJ+HLN2xrlqWJ1ZmqchybY
55WhkKdEbugX0Uake3VjL4aoGixabjTv1rPYVRV3cT+XxrmwcsAjUGikNRlE5tQtg8rt8+BvnNEN
g2sWKruyBbCowjgDxXc66AltKE6b0lN0zTGT35L9ZcOzlphk5Vk86GDbQR7z2K47V5Flhu0gc/rA
B/c7bqriSUTaf3MH8D4LU3TComLW3poKSHmfi2JfDoNxkBaVkfu/5NY3BSDMR+UuxM7KpbIs1Hok
bgBf1YrX2QdN2VFA2/iet42AbOGjEtSuQwsCtMyAI884twABG5qktNW59zeO65aVVVaQ2ZRsAj/H
SvPYUmg084OmbwSA146C61OcptdIvYM/L08gfJXMwxeaQJ448xjWUpWjnzxA1eQKtMkja8Mv/3RJ
Lv2Ekwb+n87GchrWhY9QRh2k1mPtTAiVueBmZ4h2J13eZdEHNXmdtO+y+kWmbCxrudtSt6r7aY++
6CnQmO9It17MW8t/93PWKVFrBKMIGn6OEM+aD2uh8dzaX1p1P8ZPQ77R97iOSEEhEXSARFjY+9nt
y83G95PY1CUTYVbZeB6T3HSCEvigTzS3B51Zn9Us4C3gSfnQ6+XkVmjR7u+fj6tIhN+A3gu8EHTm
4OdaFWZUESYgKU3znPI+0n3ykuzb31ugKs8bDNQMRqNlz98FjNbCzGPPjXUuZUlzEw67J6flltjF
jS9HiQI4JvUYKGfWV2pTNF2B0CFXajfsJfEbwOyzFJ20BzVKPdL0v75WqIjQ1QD7AZJNrClK+giN
wF5K2DZLftRVyto50oBaYWyJH14fejpvJC78E6QpmNPL3UOEs1RUONpRi+yf8qaNaPFHHxTf3jiJ
VyEwWPn3dtYHX21oHsjYSYbZsaCqSKIvgHd35fD3j/xiCdQKDQH++tNmeecPES5u9QuvSs6lsLe6
RjhyEKROB3bX81Nfeujb2T/CsQpRkz9K+67Lda6f3Nrdd8yrQXfSaQ3JLvILXSxB+CpwleHNk8zA
R1txkpwBiacs+xKquzzT3nzmAauDOXtVOb7Eev6pHMc3enYLQDRNqo1fclXdWwaEeCyX0INLcD1E
YAQVCNJGtc/kKPR4lbx5qFJzOE4iT3YE3j3Tgb6yr9rAfPAnVXm4vxG3zDOpC5EpX0RQZrj0sdCo
ytjOMS8NNgyRQeOVJmFgHpso/NoPM9zJRo46o76x7KvEgdSE/jJtSVQuKTas7r+Ylwa8v96dtenF
j77pVNmi+beVP/j6RjZwvUKNghNkGsDBoGRZg9H8SUpg+KnH82xDdyl16ByMruR/pWZYDRrFPMmF
23bjvb4+Uhhd0EyIRaFou55qmAYRDnqgjmdF/wiGiucUFu7X3Jg2oo8b20hyt9hijG5hbr/8fE0n
I1sTmuO5YqoMfhGns3IGg8FmK5+UqNqIEJYL5/LF1hgoY25xAYTiNcuD8u74loHcNf4QT2dmQZ4H
GvSlhERLvkU6fGtRlL0YnUCo9zoVGK24luhqTeemYTJ1eA1DYNK508JC+/djwUuq+N7Y6vLrLLDu
SBhMZ3MOcQRXLmrPloOTSLP/cu1n3Tz3UvlclMdI2vh2t3aT92qZj1/AZ+tBRFmStd5P2ukcGg+R
KT3kiWMAKLl/vm/u5Tsjq3M25wVTiHI1nSn8HUwtctJheuqeg3A3S1vf7YbTI1jAfymlwB6yZkcb
GSGzzaSezyIGchl9F43qyvI/pth4r24ET8zE84DAvg/4hq7/pR/WJh6eG918lmrQTebB+ia3jA55
BeEhRLu7PN148q/7/1DLvre4uiaTQU2Y/8ei2c17Sys+dq8zREsupQwUMsfiGeH5Yz46av8/WaYd
QM2cPIbTd7nWOKlHwwiG+ay/+Hm2q8tDRn6+p2BpJD/rD+B/mvlj9reV+qW/xUAYEGNmZK8eJZiB
h6lSkPGJYwp9kbRLyuTvr2VGdSj5Mh5OjLlu+ChTnESmUsg00cVOl0qCN2RWo7ptuJyjXTNFZ9Ew
nq7JGyfihpcyAMFTR/AG/nuNS1Do3SmTqOWz2XevfXHMs4fG+ifRuu/3T971u/NHWYoJqMVTISe+
/HAAmuqpjgPlDBVh0z7bZe9kJRqh3qT2bq6Indn8um/xxrlggk8IeOpxV2Yg1lnirKWtkhjKGRIc
bc6cuFFcNf5vSKFKyZ+M7jHphwe4L1837C5LuXwXlslBwPrUkhYmspWPCr2ziH515Zw/S9Zx1hTK
anDCT/9C+cvcV5t/qox8p5h/HUMsZnmKgH1QYl8X2OO049h0lnKOGyb8k6dE+tGiyhi9RNJGHnOd
YVxaWj2zfam2SjyafMs2drqfcvCmyl/yKvHCRx8CtI3tXK6v6+2kwQwDE9mhvMqa5N5sIVdlXc20
m19sLm1G830d/bNYgWzNh3HkV8CNd9/srTWyX7SZaABpBMeX/hrZUNzoWq6eLZNJJnsftq8men6+
20U/JXljQ2+5Ki5KB22hKYeKYHkc34UStRwlc2wV6jkDyzoMXtQ4aB9D1bTLKieqTlKfOCnaHvfX
eH32lynXhRyC8obgNr20WrahMc1xqp4r+QSCq0uaXT69Bd2w8bTf2EvsLMtb0PlES5d2Kj8VUWXU
6nksG9cqfoYIJcVRCYYGdTlbf4QL/v7CrnRWyGMuLK6+XpqP/aybDV+vSJwkhY+8cPL+G+1xSbjV
WB16ydMaG9Ey0yFfd6TQBjTuFfzZjv82evXk24c2c4YKMQncrInMQx4Yh1Q1XV2Adt8Cbd30ALBa
XBcLfxded7lHRZypndFV6rmU9rGfOGpce/keqKdSQSBXOb7JcOsWZeKNMjO0AUQNZDpclQAcLq2G
k1LSm+7xu1D/hXiKO9rRThZeSWIg/yJih9i4djoT3tzMPt7/SMv/9+pc8yTg7RS5gQ6vh8YUvR7m
ru5U4iNLhw+iKfaznyb7+1ZuvDvo0BArQDUDQYK9eneGupqtLPTxhDj/5I/zuZqFW0SdJxk5A8Ey
n1NQ02o2LuNbO7twb5JYA2Tic66+pxHWQy1R7zoX/b8wwA1YmCTUcR0xepPloAQsfjeS6t1f7U2z
C3nIn2NG338V4IZ9pZZNLVFFBO2OnHkjTd5oZI41PhjKtzIpPxvSXo2eYfX66yAJzsh3llevbQE4
OTGTQD8XY1Uz9ToQubRIo9xf4K3PyTPAfDzSMwj2rbZVpJHIYz/Uz7FPHy1hXLX9b6oeJBibg77f
DR+q2DzcN3nraP4faee1GzmTZOEnIkBvbsmyklqsbrW/IdrSe8+n349aYFdFForomf9mgGlAUZnM
jAxz4hya1jNJE9hD5ioW8bU4afR6uLLPfm2L+2Z8kaH3K6Njn38SE+PQT7EtbcQQ67tBHE8wNxfV
Zlq/xWaOzP4KEMxPz4kcKfu2DfVzLRjV+f7Kblmho0xoNHNqrW7gGKiTkgfF9CxPBLRjiF4NdLn/
qnpBPMIzSvZKiRDk9DLyqzw4qeOynJ51YUoPZgjzijko4YY3Wb9l11YWBz9PLZ2WNYlBh4jpk4Fo
yx4duga6VFM4W57ab+zdDXu8m2T/9HoZmlrC3gZrkhMvjqVnL1L077lmjQepMwkPNC+obLABW4Lb
6/yYOPaVQO5/I9qFI5t1ySryEIIumt3Al70mYPIKuiwhL5tu45rN1+jaN8NVjAg0eCiZa7Ys6gbZ
AN4LQa3nKhVtY/TtYBh5kj5o/p/JfFSijSu23sxrc4tbPZRCn1ogPAEqRY6WjA4XzkG3t/r3iuu1
odm9vImzZOrHauOLBiCU/BcSvk9BGE12K9uyEdiC8SgI2szQ2bqq961HGeb+fZujjtWuzlVN5s1J
tZb0FYZZ6FZMnPucMkj7e/TP+rci+RPDzXXfzvpeg/+fxypmumC4URerTOowKAUE5p6nyv+Zgjzn
ofPSjRdufR4xwswXHU3yVcpu11spIXM2mHlqPltJGjrA81gTHSNA903/n6znjalFNKenmakX0K/Q
BDIz21CLbB8OUH7+B7v2xsriEPb+FHX5yIJMLz00zYQW3xav0K0D8HbPFh8GNuU663w+TGrsMqHI
nJR+Xmt8NPUENpLo0/0F3bpVb6wti/ozCUaue2ybpCX1wWq9dudPzcto+U9xNU4b5+H1zy1PNyUM
kiZY5+YC+vWBUKe6CjulNJ/HMdvJkF15Tf2utqS9GJm7qXuwmvaIMNtZlVtHfIjHxA5b6Sjl7Xcr
8r4WH+LO+GPFnq1MR0Ui+aHgH8SSmyq6PXo7A6IfTsFxBFKfq3YXd4SkH+5v2PrzzOdYpgBDYMGL
uHhDpiqE1hdMDIRkwwQCjrdd3jXDTvXOmWpu+dgbVTQTXWGuKRVkiv/LuXV1SAqUq2OF4PtLZJ0Y
RU1zNEMEO6jgIAzb0fGG5q8iXIJUtttU+OfJcOb1Zg5GghpCDTCO1x+sFmbgqFAozx2kfjs6XYqt
RuIWwuNG+ARu2sQWscNMUryIZfxSEJh+CfXnUinsrEaJcU/OZ3xGHK/62LtZUG242fW5p/gPh5IJ
nQGsta9DJG+cvJUzt+F7FUCHDgZuwSy/FClFJzH+JpRWtxH2rodSAdeSWjB+Tv+MXVy4DbWNoZEJ
dZBDsbwvs4n+nJwdgW+Q31ryTyBQETqsJuOqXXJOPe5F08RHrfgzeOFZkQsFxoSkelClbnwYK+3n
/SN9A1YA9hcZACIvMHDEk9cf2WwlRmO8wHj2TemxF/SnqvFeGKW2c+uzTBqEUOxOr9uTVycH6CBT
9UlTHmrJ3EudK29hQF/j1msfMf+aeQQPHOvc67/+Nb0w9Jbn0SyWPw8EFiYz0d8sOGodhri09mf4
S+od62K0p/u7sLrYEIYBrmC/eV3hilj43VaP5RoGHet56rL9GHxFb9cR8osxfYRl9L6p+XNfrXA2
RbkYDng6unRTr1cIOFlNs6ixwE3o+zp/gf7bFtBmTeBDyr+qH+5bWx31hbXFI6xInV/gT63nTP/b
jLXN5BTTv99mscD7hlavPYbQQWN8bZ5R5SRdL0uq9FFIrMB7TvTRLnkY5eC71W6x8dyyQj2KJj8o
RRqhi+8kRi2K00LkEVRXsETspOynkm7ciFVwRAFqRiHDEUdoRO5zvRIZDLIuFr7wrOlpveu1XLCV
Xk7P9/dr7fVkZnipbEivyDYGwK/NAJSvhEwRhWexeopo2Y2aZtfxd5QduyazVW8nF4AxpI3PtD7o
ZCIm1500DVDtkkoVyRYh1ArFd5lCtLvpt9XUdtf+NKSvSH1s2FqfdKr4VA455MBq+WbXKyyjLoqF
bArcPvszhNJHs30nxu0OZAZUWOqu35L9WzFA81RR1qOZBuAEbO3yvWyroK4mFDZclTuV1j9aJxZd
NEsA5DP4Pj012q8eQq+2/QByHr01kMRC8wh1zTGcmw1f0UgwCphNrcTxK2rxW3wPNzYfCAxlgvlN
J2taXMZpnHTPCvvQNb2nuPAps2hoSv8pvK9ocW2ExCu2PjaDOiHniilPjvFyFAJEb997cG67WfcS
Zd+8/tM0Po1aZ3t6ve+l46T9LgU7JIplODH7lVWuDJWZ+qUrFJhLJtFWYIxvZqytv4XOW98wYgrO
/UxjiJdTFwdDRH55HFMlcqUQ6FydUX9NBs/aeOVXBMfsAEecy0y9HLjhsmI6jR7lQobUXU32beap
d4kYn+dcpICHyRcuTV6e20LcGV+8IbfJx+WAljKYq9SnAZR8YTbOEYhSx2I/RofmFdg3QM+h7dJw
617Ojuv6VQBbNhNuv4rXy0tcCQgezwhGMXbbwKmzFzWvDuVMvqz/bOX+5KVoM2w4oBuHESwW6Qzt
C7p6S5xrkMlSMhlm7FbWQ1B9lNpL6D809RMAzQ0/sI5j6R7M/zEBiD4bj9+1Iwj8tIQg08vcIO8O
QOjsMB7tipX2smYXfuWSinIMvV08fpa87F05dP+8WPaWQVgaGSD4QBRf/4I2jI2i90rtWRAsJxzH
PcQvCVULSU6O5kYLer2xUB7OXRMw9XN0uQiofH2MK9kMeT8yrTmEqRDY46DJT14ugepXa9VV2002
79tGIViDupwG9Ep1MQmmNDRj4TksJLi71aA3nczypf2UgAIVx7p2GqDtn+8/YmsPD6qFih0taa7z
6oZJud5JhTwI1BHManKyItR0VHshzMHD57Vn16Nn0YMLxVrcA+BItwTmbhytV95m+vwzjR3s/9cf
lipHqkr9xC/w/CC3h4QJfUBgwVNGgdnpMi5ql6TZToAK0c7SGB4XvToRfslHrYFc5/5+rMMTE+wS
UgdIK9DMWob66CSjcWuKiRuIg7TPBHlwsEljuWi3Olg3TFF6Y1TqVcTXXOL/s546aRVYsVsPirKL
Z1jWUDH2UA7jFt/UmkuBNcE6AugOrmOc6nz43uRLuQA+K2yj1C0Qe2qYLzDLGrLAyukedWIV/IY8
fOIeP+FEunGXVcapSdJjUR8MLberajiMafmzZoJM3rhr63xhJrAntoBECWTQasclpUuCoElTV/Qs
dB556qVjN6Y7rwAT/V2qWsfQDgoyQ82xMR6TVPjnLw6JkjmPJiHXgH9ZXHa8q9rIuZG6nvigZip3
LtmlWw2G1eUGbAz3HnwG5izg+RpKvtl/X22hD0KpgrhGfQhU2Wnr9xYUBa3m0sc83D/D68B0YW2x
JE0V2tYf/dydzO5slr0teudi2H2KoM+DzEB7lpWtSPGVyOXq+ZttQthBOjRfG2Nhk3Cs7qyhyt0a
5gI7kLp8H8nZe2aOflTqWB94rMLHqAth523TcaeMdfTAMDDkm6KV7wovEn4EmbDV/by179RiYUmB
nwiIz+Ld8jtlbMZuzF36L5yi0GBgsOkM8K/R96BPyv2kbjOsyVym5VbQNYCTj7ILQfrCaGVGet3X
eu5mPWoKWq3KZ19lbrDsU5+CSO2fTN/n9RIEYafHqfeIQOu3XDLKc1825t+NwzBv/OrX8CvQMkZe
DsjK9dUvRNhujVLN3WHKT6Wk2/77aix2dVejTh3asf7QWkiA7JB5uW/55t7PiQpD/CI6FQvHboUj
0+aTX7hi23yq2zHaeyWjybI2qccoEw0I76bs532bK586g/rx3PPrTXFo6b41AQiUME25G1LoAxkf
IcxVtIJTAcvf3ze1CoFnU/QLQVURhJENXO+rPo01QY9UuIb3XZE/6dan+39/PiWL78YcwQyVJgej
pTEv9Y3L6CUEKBJLKVzNcg3znHe7JnaG+sP4Img7lHrvW7vxsa6s6dfWQnnS+yQxCldNXjSEg7X3
wQ8//Yhyy307q3iDRHLOGGCr/9//vbZTolQSa+ZYQM+9G6Ed7P+WvPKi/wK9mRMP5e6+uRsf6crc
4vCbljASuGBuQrIs+thuNXFvfSTwSgAIGLskcFgUPi3BNLOQoqebyJUt1B/18SH2/nrlWSodHQHC
jlnyf18RqgWwaTH+AdfVwqJMkYbBBT6UmT0Ggr9XUS357yzMe/rm4NWBCPGMiQUmE4R9Gvtwl4yU
Ee9bmQ/U8njTIdMhdOVBpMZwbUWPktGKw7x0ff0QQEmbvJfTzB6MDezjrQPw1sxiuzoobfK6ns0g
Y9hkD4F8ur+OWwaAoYP9hSABFcH5wL/ZraHRx4IItnRNs3ak9F22HbzdeE9mWnkELkkLACEs7maC
1JVG4aFyjfYBXvBWtfVzv4uJ2RTjIIYXST6hiT3sh5NVfwoDdY8OeWz3TtXuNOlAtTXdmqW98fGu
ftHyWmVRmdaDUbmD0JzEWJwPiJ0Ffztxqyh5wy8Rls3BE4Oj89DG9fZGadvA4mjAAt2Pjtj91c3H
kPBBinxY1t/f/5Tz31ocSeZCyILoK0BLtFRHGEQ9KYu0aNwWfkmH0g4StnWUnJKIxue/m+LIIBnJ
nD89jMXj0esdpfygbtyplxwVNdGIPG883jdy4ysxBToHPrTquGKLo4nd0ZyMpnFTuCLjlEH0OP5h
5OND2Rcbb/06i5sLVNbMuE9xgLLVIvyL+hqvBIe0i6bEo1QfR4Ojqb4oxosR606qRocYVkxPUE+1
oB+DZIvacL1WRvsohjJEARILeqnrc6LC1AhNd1m7/BBAdH8S+aMn7AbEPO/v6fqMkKYAp3tlQ+NA
Ls4jHNphhBpe7UoCRNJZDj+lfBTyrYLL+pkETsOCKLbMKpRL7rsGnmU566bGzdTI7qWPeXRGjHtU
YHceM6dUz/dXdcMcBQeUVgDB8t+yeTI0itL0sdIQNumfhfYAsqarHbH9WDlTKW71T27kJ3Di/L+5
ZX1FgikRLu6xcfXs1xh1SFM/VuU3CbEhbxeG5jnyVLuJft9f440vh/LWK4UNhQYGKa5PiBcnVVqh
geaGCG+p3eOczHrFxvFYu6uZgIKrRkWF4ugy/pSStCjG3GvcpGAWk8nlngqKlwEyfe8ZxYa/unHm
Z9JvBH9ohZI/Lu5301EoMsO+dcco+z0xvB+BzagmCcnLrVj+xuaBIJvBXfSxWdv8U968clIvRkWj
iK3bqJ8sv/w5WfH3wf/33iE5Gj15KlGkkVREFmZaTUcfPipbt4/eeZGrKf5Lpe0F4UGv/uo9w9I+
hX1LOkUTOqVK/iHzT/cPyXpKcv4FzJZBBcawJrwF1wudRA/WwTZvXctMoF6ze1GxA/9Rzg+edpmm
3ZRkDgoVYwDt4KUh0y2spy0M0Y3bePUb5kP2ZrNlOffGaehaLj8FkeapVZInE/XZGv5BhLi+TeIW
Kfitz0tPjpSVDir3f+G981aue5B1rSuPp2D8kxWBXeSHja2dXfD188rWvjGyiPi6DBZRMx5aN+kf
OwM0jOQMGuO34gdlOCb+udK/hC/3bc5fa2USgBRniub9KnLKZeS6U5i/OLaho6AfhPxI9sXTtoqY
N+1A5wZzDzk/sKzrLzbpVpAmutK6YWT96BF5MQPhZxp9GdWtmf0bDy27qKNBDtUNZ3RZrpq6SJrE
AlNWlD+F8bumzfYlk50ULnd9Yuz7ieZP29tS50EzMXwSs3pDnXkd8V7/gsV3FOqh0kNkltykqy6R
3HzSgq39vHke3yxysZ9tZFp9RtPbhfl1X0uBbXVPqv5frmP+EW+umeIFYe63Ku5TznadtDf6rWWs
y66zN4GXB/Q9WCPmLq9NtH0oIuhlzd5E/ZiU70KfcVUnDJyieaBkc9YS/SELHRV4M5Dn59jUnnzd
t7WhPosFjRW1s1VhtDVEVsx+IzNap67Xv23xeiQl72Fvsvxyj0gx6cR7/b0Uf2IMwh70y1jJGzHG
zZMLaIcUCXEviM/mc/Vmv4M6bmtF8Du3bT6II51JK3znhXOLXH43DR8yCjbTVLxLxfpYaeIJvfOt
Mcpb15SnBXQK8Ezes0WQqEPEMOry1LtCX9lIgdZybyvVL3WLuvjW8Z256+FPBjeMWPP1SrOa8eXY
knoeMNKi4lz8nMrRvu/abj0SiLMwS8uU90yqcW1DgWi4ko1ocMup3EfikyHvh+YyDN6uGPZbKmC3
zgrTPUyPELVR01xc+dRqBU/W08EV4s7pg+ioMWaDkymb7LGLDLuEslEcd/dXeCuWemt04QQqgT5I
ksYDUeKfID4YBk3tr3p+JmC8b2jdZn5F8cDiP8M5QC0tvlffQW+Z61gyct+ZFUszszq1YvORKbid
F/9Us29ZY5dh7YZMsCApd9Slb0X4Ixe673poHicYFfQq2w9S4hSKdyhRHGhfmhLmaTE93v+xa7QX
PxZIOhXOmUUGaP/1h5e0IID0mm+Riqc23+lfkXzxh701Jk6a/Gz26a+QUbY/EEgM3q+gtLuNVG/+
+4s39cr+wm1CSDfUdP05C5F8Lg3hxRzyrShsPrwrGwzKirgoaqDLiodRhVKileXgTkOwQ3Hou6k8
61rzLs3dYDLtGth23v4F9bY3Jm1rg+fDvDQOQ+PcMQDjRX5+vcFJq7Wq4vWjm7RW78jmeBJRRGIg
TPE+CmH3U1SgA/Ab4RiWcrkPRMTcWiPaDZPUb+zDjTuuMSbPB6dKRk9l9mdvPGYnEBA3acQvUcVv
Zf5HtNoLKmBOLwBg/y5aWzjHG34LuAltEgqMJILL7AU2Mk3tm250ZaNwJH84qcW+M3pnCBJ7CmAp
8h/AVozFj1T9UpWWW/1ofe8hibZYF26ecWYV4Rql8M3SF++mmdVm4tfT6DaZG8Fj0Qa2rDwa3dE0
9mNz6AzrWDDVDx3geR7NEcODCFGU9CfT/I3TfuvVYgaExh29E6jdxYXr69DR9FtxHN06f2wLJ/pT
7KzOnkC+PMvd3ng3mV8Nf2NS/KZR5pGo9oEwA9W5uGOeMI0wtKSTWyCzNKAEFrQQV0O7PlHaA91i
UnKQ7dif7AIlQ8+wNlP09VMJjpKePPgbeGMIoa+Pnh7mQ2VoyuSW0RdIhp7qH2zRYxlZpVP2JTzM
hSOIDhJboF4r4eS3tS35v7ss+x3EP+97vLXDgTGFihIURHwHJl+uf4qpjEi+yOLktgN4Jr2czgwI
/zN9CU1CYHxMZjLMzXO6eGyCrteUqqlEV4t8Jzdkmwnyv0n38d+XwiwROwp8ipd0vvBvLrQZodSj
CaXoIgH72MtGaCupuVEVuFFdYa6M/Jl8BGC0tTyxQgW6hKED0Q3aB29ApfchFN410XPi1fZETKUg
dRmoW3M3t77Sq6457oP225LkUy4i+Kw9rKLgMtow3cR7tKy3gAy3jiVcSkyTAseeWWCuNzCIDS3B
Z4huzt+vYu8IsuEF6bwfRRDu//1bvTW1OBGTlSVik2iiK6nTvhvfwfrp/HcWFnfMRGlMKUsVC+II
6qLMbUtJNqLutUsn8X3FEFJl5swtQt4gCmWj0lJx7lLG6FCIiLhK0z8vhMReJSGFhYGm6LIVagR1
J2FFdn34RJvqmCDIdX+r1svgT/MkUxeiywZk5vq7W7Ug1FGdKK6IjGaUVPseTHtKC/u+mfXxIugg
N5l7OTj7Zb42VBS68mZS3RHR1Vg8N1NoT9pDGG+1QW8Y4nKCUZ4nJongFw+cIaRy18eS6mZNeYj0
8FJ45l+lBvfapF/ur2l9MWE3pOUKpG0G1S5bDaQ6WQrdr+HyqNiB+L3As923sJ5InnFb4LeovdM4
gQTz+us0o6plU5ObrqE4Q/rUlOP72pNwo71l11GbAVgVfmhhXwMSfWfBe73xA9a7STcUlwA0d76x
y/J1CPB/mNTQcoP6XduKsNK+0ys0HsINrNKGneW01TB2fh10geUKQeR4YWR34JJk69wlP+/v6Drw
mxeEjgy7SS9qGYgNoyhXYxdbbmG9G+UHcmrbg1erzX5IvnRmBOvDfXvrCZf5eMy5KoBS8OzG4gvm
upbFjJQLrhY0KlJQp1p6EPP+UpkiY0mdw+g3DBlMSb2zpvdTEti18LvoFd585qWB+4QbEdCNDaCr
Pss9MhBLs3vxUCrw1M2dnuBi5MJuEn7ErXKqhHIfehD09kAhNmFgq2+LIaYSZtk5+iD0XK7PsKn1
aCz75Uwa+2KNEPEKftXsOkP42yPid3+7b9uafQxRPR9YvrbVVG2VBmavP7emNj6Edf3JrFGdqMrK
OESakhzum5udyVVCMw8Vw+YEzo6QjkD22lxVoHfUVBqsit2uaKGm1I9d1b2ouvdZ7+Ita6tawTwb
M+NJ6UqAwBEXrs0vCrWpmZN+bo2vuvGlK/1H1EIaVLYzNHTxJI7abm3oeoXYVCHyJ2dBGXQ5Doa8
d04lgaHLqpsgxSqbC8HXseq80k6TUXM0C4D6/U1dX5l5ndyaGZxOxXzpV/s4k4o2bsznsoIPDpun
3NDrY+6L0olG5aPSetFTEAvNMc6zbznZsgMRCtqVwaS/5FaJvEh9ofHtuZ6OoHfZbRJUrB7NWUaR
t2X+7jDrLPu/Ro9qN/Pf5nMkoO6dQorhtymDcunLxlbModD1AcMQ5H+EfrgPBhqvD1gqSB1iOj6M
ju9Y7+epOUJe16HM1HwCTmuHL8rf8Uw5TEVP9b7p1ePGEmfmD3Izpn2YCby2XFeWGnRtAZljlPQH
qWLogYkBcyOIWoMbMUMWSPxEYM12LsIPzfILr0pU69kQK/376Lf4filQra+GPNU/yybFaY69b32d
mJEs7dYLY98W8DXFYRh7ZmPbMDCSUzDl3TGtzH6LD/bWNkDEjFQbnLO0cOZ/f5tX+LWYtjNFeDX5
0xMc6rkdyGO/sdm3tgFZ7BnTCHiLevZiG/ScScha9rxnUAXF40R0bNlSFdMkRpPI1ic9P8bGaO7V
uNeeJQXIWqYXvtP0absXzMjYF62cINoVb7EPrXwOGKKZFW8uTM2MIQsPV5dDEYtRnLqpLCfv1TCQ
jr6XNO89X6qdIGROAlQxLFJmOYLpZjbz/ilcXbRX86jmzHolwMCW2x+0odgWARBmI7V2WSeG+3jy
Qupx5T8jb3S8jUkkp9HSkqEYvv7SYxkmkFGYwQWS4f53khJwd6FUncY6EYHeBu2P+0tbZ5MYnDd3
RjrOed3iJY71TGuT0A8vev1LHT72aHVB8XQIPxUyxP9BefAER1C3mDBWLyTSWbgsDhkAUjzs4qT5
AYIAZWyGl0xREWssZf9QTY26j/W6sMMx21KdW8UbC3uLF7lHmaAgr2WVxmPZf0DfJga3qlFedFLI
+e/v6eyUrtwlz/4caBDXMUqDit/1NxQk1ENappouqUYhJ0NfKeqYkFW1n9Bo/YzRn94IAG7sJrEU
jIMz5+Z8bK4Nyq2qCmWbJBclfJImNNemy6ex3po1v3VUrswsbqFU1ipU0WkCfal/BMptZP6j5IfH
PN7nvuckNPFaxTwVkrmRf66uPxv6dn3z+t+4P6jdk8GIhfgiog6oDY9R4pYDJCoX+hY21Jg66rH/
/gnfWly8O70QNyq3IrlU47NgVTvUYPx3QnGoEAu8b+nGt6MKihQgZWCDLG6xqYaAjIccyulFRQh5
6sJjGn5W0v55krd0YW58P7w7rFLzDDnBzXKy1Kwiq5nkOL+MuQFtheawj+HgwNEepREU1U6WN7YW
gWS/v8R1uRM48CzQ9zq1S8Cy+H59lYdyb0xMa9fN93JwxsmuKfVaBznYN+lZSkq7Eo9SmJz0TSKV
9f5e2158SStpIIIQJWwPLwEMMUl2Slv0Fb9srHGFfnhdIxJglGPoMi0pDrMob8woLvOLIF1qNFTz
2j8O3lNkPaJ/QbWO8caLJvy6b3Xt1ubF/Z/R1y/+5mKkc8batHV+kRphJ8QWl0N10uosiZALT5WD
KMu3+xbXV/Ha4sJxV8EQ+eLEMrv6vS8mO2l6l9WHMtyF/TNyDoBXj/cNrt5eghE66xzZuXDLpOz1
3W/SIut4mPNLJepOJwk735RPabbBA70uccwxD98OxQtqHKCDrs14/pCRMwblRfBQZaJU3O161GFs
RamVfVPy/9VDLO7yAR2ZRBnSL+CbU6f2jeJ8f703zisdIaYwGVZ6jeyvf0g2eiFPp1ZcQrUnaZil
Wx7AzsKUuTVxeWNnSVHpv8EfSJ9xifnKCxpd1GqKS96OdiYOF7TZ7Qgo7v0FzTt3/RryKlFxp+ZG
cEzD7XpBlprG2tSl5cXMku5QBiJ8fe20JYh241wyqEFTC/oOCkVLK3UwlXEVjuWFtt9B8/oHZi3f
R49COH6TBPPHmEzH0t+4C7f82pXR+Ue9uX5B749tbtblZRTycxx9LitKJdVDKnR2Vg22obUAEc9D
4WSC8Mmvwsv9nb31ARlOmUVaaF8hFnFtvpONIUg7qbx4jYZacuN0XbtvhHz3H5iZE33qpbQWlt7b
myisWIVaXgKBhliplsjlmoex0H/ft3PDmQEK/H87C09tBqHW0y8uL5pxlsuKaa6PUgZz5VOeuAyW
bcBj5r+2PJbmzO8xT6qA7198O79t0zjQquoy1FnzXs0j/XObx5ZDbweC9Fwu9pEU/bsoKCEaXW9u
G5MRa/4DI6H+VqppddGi4IQ0bkbXT5N+UXCLlQ/QSxDkt1N2FJItCp8bmwvtIc0vAB70p5YdV4kW
r1kw1n+ZtBxRCPNjh/rpbsji9xrTLWFjGo4l0K+6/0nXd3+uGMsYZeiZRH4R3MQ0cdNEqOvLaFR0
nKUk+FzrevT+vpUbgc2s+UJwo5EiU09cvBFZmYpCmKosLh3jUx2M+oNWWuFOQcScWXKx/pCX/fA5
ElpzV+qtcIhJwk4bP2J++a4PFD+CIgWiBVCh0i65vo16bDZxIln1RalK2UbIjcJPZf2QYFU7TyPI
MKObB2A9LXXypM33aFZblASjfx5YmesYlMhI6SjYA3m5/h15DWMnmXt9aUmH9zTfm9MUpeXGs3zr
y761sogDOrOikxFS4YKJq98Tv8MaMtbN/v6mri/pvBYe3pmFnwHHhRWP0a46TNlTqS0flcaL4CLQ
f0VycPR9X3MCvd2ASKxdKga5opgEhMl9ud48uQxTRbAwqIkjQm2B9EuWPMTI/WpLaHD9zpMc6nSI
5mHauWd8bYkym8FQSNVc6up3N3xW2h9l+qnyNnzqjQ28srJIRTPKj4NS5s2F+hFEzXBX2wG6S9Dl
wEeWqTGI68zYmrheng3CETqFc8MdcQ3YFRZLGytmKKxWqy7gDnqnKMqKKm2gbiSFq5BtaWaxNrkp
smkoTTCqJkKDMtP8iHz1f7yOGdT6vRH8Gcf6DIg8/8czsrS7eHanvhgS6pXVxdI/99GxGT8N0ef7
5372FW99yauJeQ+JRKl3Lx2ar9IuTGq/vhjxd7lGSQ84HsJye5DiUBoCXFc1GxGqDW+9PCwy+Gb8
Bn1LKhdzcf/6SI4IUHieR3E9TGztV9YH58jUdyWKlrpqbcQuK+js0tjCXRZJIAepLzUXK6GicRAz
VSztOhvFh6qD9B9x+nh8GAbcw0nNBkPfC3JWB07TVrA9aYbmhUf0ibt5XK6Qk5NX1obpJHHIeIQe
Iv+1K7panE6yngCHUAq9Tpxy6qa/9z/U8hazChBss0IBVSxwr/OWvokASbt8vUmm7qKMXXQUaAIc
4zF4BGAfnbyxyrYemRufaL5ZvHVUlugrL858WOS9kiZJf2E0RH4Xpo3wqR5T46yHPcKdQldzv4sp
BrtTd44SF8KuKBTYy/Soc2iLyU4+yaeoKCRHEwT5HGGM2Cett37nMhtmX2ZKHyRhZ0wCvvR6X3xh
VAfERfpL1HqWrcv5o2ZV9TcUL6sn9KsVe6BmtS/1PDwDhJceKoiSN5Bd6zs0g2TmpicoGZ65hRfK
+kwp8lzuL2Gv9g/UIJ4FZje/qlXR7ENhyN029D4ZvvIsFd0WL+RrQ+r6As+NBFwvNVXSyiV6N5HH
JEH+ZLhEvly6VeINB01WRpoIweQQJIiHWGHcpZWE7smaUDrS0w7tyNIq9qlf9D+iJMqe40aRnagX
IHhKtJ78HuUJBd1nO+7RTUHbEEdXVMYDYh3lY1R08TMEOr3TWKpnk5FAU5Z7mqOL4wc9nKxDJ3b+
Sej0lyovO6cZxb1AgGb3aQMbfpblG3nfDf9MTw4iNgjr5iB7iVPK/LhKAjEcLoH1s83lnT+izxN8
hs7/ZMbyZfAArcgHIrEXfuH9a3njmlyZXrhoWoXwYo8ILWWy9qzF3kulS18HK36uu4dY6KMNx7kK
QOfjTgN2HuWjLwpH5vVxrwvYUwYxGS5SFKGOoO4iaOGA+DmJrNi50DhKk5+FAjCBrx7uL3XVtFna
XpxzNetaozKy4dIZIyoHJZMFk7zrkmMr/Eg9w5EtbzdmDAyrdXzsw4Mhmg6YTyXZQojd2vTX9AI+
M6Dxy9jJisSpQziZ7x21NhNWIg9xh/TAWP+l777x+q9jDJiU8LiMlnPJoZS73nFjtGql7iYuWCTQ
gfI06aRVVvXv5wiioLlIopDAAPa/tmIqQWqZkTlc9FR73wWIMakM3fxWLWbNP218xxvbRytGBfuG
v8J3zv/+5inJDb+B7FAfL2FTnsJAsyvzczmeVSYLxl6wJWt60GrLzdAyCeg+stbRCuzcONXGrwzk
alYlx/s/aRkM47vJFMn6wWRSGVvu8ThUnlaU4XTxPZX0sB1qeNeS5iEceYjvm1p/TkxhZF48j/cy
PbWQFVKyKZ0u8awKExJ9771cyXb3rdwIOniKcEcM24P0JQtf7HGnZYIfVtIl9rtmnyRhcy5ENbcL
U+2P/SjI70fat9AK+v7BLxVjp/eqsYOfzdxp3dSh3OwZT7GVZwc/SMt3TZ5IR0PsDSeoWlRsAqlV
3ltQwW1EnK+6pdfPCZUKXItGJRSY+HJcuCsSlM/NSLmMfrqjZKDuA+R//6qtrRcHzbCr0YlstE6Y
7A13UPRkX6f53lV2sVXNu3Em5hlimk2IwUBTP//7m1M6tbno61KmXBpC0az4jARSZW3BPdZR1Svd
8AwJ5EMBprg2Ah1VF9RRqlyq+BMULYdorPdJjwRMsBWnzBd4ubFMRZN/zfgSkFHXlkIFsutGz5VL
8k0XTsa+PI7RMasOlH+Ehyl3+pMm2ekWsd+N007JDjpBoI6gDZYEQlEf8jnDSbtUmv4wlqPqaFps
7e8f9htfCo816/XMqAZ0ea+Xpsh9qA5xZV4aqat2Rtwk9lhVT1MTbiny3bSEs6CvBN8BMd+1JVXu
EnnwZfMSaUK404yw2amtmu6snJn2+4u6sXMMl4kggKFGYXJk4fZFpW7SIDLMi1CqaEZTfUJfZ9jS
Mri5oNnrwTIE4mhpxRBqpSkGwbyktVKdO+K1EH/7P5yd547cyLKtn4gAvflLlm0nsdUt94fQyNB7
z6c/H/vec6aLRRShAQRsYQ+gqExmRoZZsVYbfWkgIXZvr+jKFhHizKZMm5iMn0r85eYZgl8kRZhY
H2tZzN3Y83PlIMjmwKVmDmdL0PBq/nk+dCD+QVHMUyCgGS7NhUy6mIVhCETFiW1BcG153w2lR4zr
2LeprcTTx7E8qG3HwFNp+5V35P/adwJyN/4G2vLqW/JTZgnTNzoJUJCLbykhzxrWXeK7Y87w81RX
f+LJ3yJ0fcs0Lm44jQeRa8DUF1AuCL4vF2w0bZ4yDBS4Y/iFO3nW1A/CV/RSsxrilGQ6KOpZi1+K
4CnzR0euHn1ZvB90pzKtjUDtyqnxQwAds/FEw+AeFx9alNK6jnBrbqNGpyBMwLdXTcE8mZHZcahs
XJQVaxRf+EPyQT9yOe8geJKQMGEbuWU32Rxx4EzdTkQjM9nfPr+rhiB6JvLDFYOOudxfvFcRt5UX
uaYp3E9Tf7LS6Z/IjB3D3xq3vYLkcXjBiM9gHAUiELKrS1tamqgmk2mRG0bBx6H4lk5HsfvUJsdu
+EcjOBF1O5KgPAfUPVEoAadGXdiuUESMfutC8vH2yq+YDd9+DkTBFPGotBK8XP6cLG2lsRa72B0J
OI5hHWWKbVl9YRd9cGchQvw8DCjsyRalykjKGdjT4uDcd1p/z1YGjq/Vm9ODVw8aDlgCKTnP9MxE
abO7efc+MymEINigxq7XJy9I2nyIzXY/ip0tv+SV4ij5MaOXSMTSmWIAQ+RkJ1uh+XU2NJPRUBQR
aTTQ71uqpkKlmgQNjPhurt+TNj1FsVvGx0A958a5ljmGAo1+Md5Iwq4dKfXhuSrCUB9gxbdm3buV
Q//hm2TysUvMZoczv2nxpw22gCErTmsW2aS2DmyK52ERQXaBL1YaIC03lMzBKTORVKczhd3G0Zqd
wcJrIY6NZ6ShMAuyL5xFERmqp5l94npyisLdodKo2QbNOdOOipBB3jA6SceYeT7YUhPuKvO+S36B
89pVIGJU4TH14o17ftXs5LRT3+KVh5qAv6mLleuBVmheA/wuCZJPlmeeu7z6qfUHLbN+lkXnjJ5n
CyMq378Rq2ni8XB7S9Y2noBwZv2b+5DLGRRB6DO9y4PUzQYQiNIwjgfNh4XttpUVb8ZQ94yPQdGD
wtXiSkeRmvVS2qRu2iWOUobncXqZ0uiTkP6n9QA4YPIT6B3VosuL2tGw6gJVZzuzHIm3c+MPG4do
7UJQ92JGnQ4Ka1mEZaE09YochqlbgVl26l7/6Q0tJI1CtjW9s3bjQZ8x7cLm8RIsI8A4ARHSlkXm
jkcR9oNeP8TjadBdL3xu5Y/C+FKKf3/b4eABucDyAIgsafIMxZzSFGCuG3eyhtBKJ9iWoJxF+fX2
gbiqInLLkYvjyYY8WZKXB6Kwcn/M1ShzVeWlOUMKLVLEsl6b9iGqniu53FjWyr2/MLcIz7wqMqZk
zDJX1HJG4kel27VF8zscB8RDO6u6U0x/S7V75cxjk8Sbuj86UEvVbr2rJU+asBlJv6c2OWhq4WiT
G/41CBMPArO3yr0iWID4funUPC8V1KTOXD90msg6SCjqvjJ4kpG5iqSTt7/cG0f9wodijj/wbdPw
NhcdBi8zI0i209yNksl/UEI13HtN3H2U62zYiZNZH3tfHHaNT+uoKmT1UFay7BiCDj+yHw8HlYKp
k2uIPFSCUh8g3FeYTlUtZ4gK/VwOgzhz2wY7udc1Owqi/F5Ma+lkeT0UQj4qBZnetIcKf3UIrWHc
F8UYn6uoiB7qMtTsDtzyayJNhuOxKQDgepy4H2TPMTrVxypFY69r6TAJZbPzBTm4o5xa3MmUVD/U
UwWNtNG2x9tbNrvw5Y4pdFpnmXoS76WUaCXz2vAfc3dU0/SoeFJ2ENB7cTSDsuaQJtKhq4zq1Ura
rXN/XSzmbCDvTCRO53x2JJfuMJgspU5VMqCWWWdVcjpJPprTuQ/dQTvGVbQrxfm5Kw5d2p5vr3rt
/DNEQZiMXbrNC9OFYE5m2US525smgxufu7Bwjdknb7wta67kvZ3FAyprrZyjLJi7XnlQ4tfsg6gK
tuF9NWdezO6fZosac/7dy6/53t7i/DeMnvogLnK3Cr+b3XMPVal1FydUuzg9t7dw5amhiAKCbiaz
5W/z4/0u9soRDQVCYmVuKYfquTNDqv0mKmJ90vy+bWl1E6F3o1oDX+SVZobXpXmSpSxK7R7yQXNM
uqN6FECT9JPS6hegQvVW9e2NiXe5kZSAmb0g5oMLdPHhBKsj8OwEHGSwkwrkxgPbrH6E6ksvt7aW
RHs/PZlafDBzJ/eCXU/AHdnaiazUjoU7v3WIsuVw11gPo5jc6R0KFRqYAvPl77eGegXRP59ibj5d
fgSjnczQ0+LczRrTKSb9UBfxbqLoL5j9ofDKvVgGn5mC2TjWa8eMiRRI4wicqNYtjplZplKgREXu
moCz6y51guxPaP3Uk5fIer69wjX/9M7UMgZsizyrKhmPrlVKhX+GWUlK+kdTB2KnTHK1Z3ockbok
/VuW0vnlem948SwPNBsyoc5xjEP2adJbe5QeirLYDeHXJP51e5FrJ5wpaHPmJpGYH17sZ6xk7aR3
Ve4GXmgX5Yecgcz4g2hGe9kKn/rkUaz+urzM8lDFpZU9Q0uRvbk8OaQ7cqG3ceFOklFD+lOeMi1N
bUkpVSdBNvTe6jQUX+NJOAbDNJyaIMgPpZXBA6BMUK7p4a+pt9pdXarNyZS65JR5RXeSeWc9KUh3
tzdozV9DHkL9nu40j9UycrZEj/oYT4U3WB0zOGl6NhPGAv1c8O0hqLagpWuZD9d+rvLDCkpRZXGx
piRB69ZLC1cx64PUf4rTb4l29jy4JD7Q8G/zH53p7woTSPtGcfBtcmPpetCqQKwCWDJya4t8pC0y
a+ScF24zFXsvvie//9QolqOG5r6U209t/AvGB324G6rnMmlt6+OU3I9a4pBSEhX394F4FGK0Hvq7
Lkngw7zzIzsVtmgb1rdoLrdSR6eYvpznDdShtixx4Hd2fncMqoFUNWGiAImAyYkqObkL8Nb2IA/l
qdG08UmOxvQYKq21o3Eib0wXr0YTBreHUYe5urqEH6htKbWxUBSuWvj7UjrViK/758y4ywRnelaM
EbWRp/jn7XN53V3iGqEpIsr0ahjIXzpg6jpjM5lZ4YqhdAADnDNk7f9KgsI2fe13VQypUw7m9zg7
xBmav6b/2Pe90xcTb5bw1YeBRy39UyH8qZXYNjfJD9YcC8ObdKfJ0STg5Ze3vIA8XxeHtnD7ov9O
fGU5Qs24tWqmzVkuGOVXYhMgTSeoe6HN68Pt3Xl7JZdHmS9B7R6Ol5kB9NJ8Y7aZYGZlAQndBDtc
OaRUyiLTb79ZROkPfal7M/B+QgmG033quhJeHKtT6nMTRXJhj4Zf3Itq7X8pspaGKAeqexhktejn
7gksoqkSf9v4zbNfv/rNM14WbwOyfDl3rEeiXxaqyDmSx7tcQ4C99OwoI1jr/X36SdHvA8+ZKtWB
D2XjWV09wzypCLLDdox/XrwDTTzERmTJhaunfwzvMTBneuXnpPg2VaZDB3Zv6bZk1k/WVtx4Hcxx
emeC0plyYdacvPxQZVKXmZFyjEMAVXA5GMGvdBMIvWVk8aKaQ2JRDcWnyq4/5Xb3UnuPfm/aXVXs
ouiUJq/KN0N7iCkTAoXZ5QU50MazN79qlx+XXAOgAh1+IPR498U6tdJTm7Ev3EFNDkravXTiFjvL
SmGEvALqXipKKFNw6S5twCgqdkOVlq40Bk4MdD5B+BY0+jlMHwIfjiVjdErxc+5trG1teyn9zOg0
8JcMb1/aTXPFRLEyK91aswiQg9ZzBE0pmfryN3GY83lY7qPGG4X3IK9Hy+LSVjUILeSBVelm6AuF
jfpYoFhoMJIr+Hj3sjgVkXAvexD7WdnHjQs6v/VXtnH0PM8kHpSCLm2X3jSWA2MfrgUOj8FVXklD
DHRATZFtMQs1lGO+q3UoDKO6TvbZEFaOOfb1Oa8reBvRl7Nv/6LrEJUPPkdT1MBp1y/zWA/noI29
WLpKJn8Cdvesdxn7b/zMtREF4uxkDFuOYv6Wyz2YyzYYheGQM325B5rcMQrd56Xb1dHeCGBO1ovz
2LvUSuVyRB7Tt6m2OzFch9mISo03bax57bAxHDLX4uZpFHXxA5QWJDgtBg6b3hIWJbodJDoPLfof
W2u9jv2YUn5nav4p7xLNqEnzKZZg2+7y6fswRLysf/w++eMX0t1kVE6l9A+hbjmiOtpDnN7Xner4
gcFzLx5H7TQUW5CStbXTDUBEk3BdvKLFauPSKmMjKV0m820xEVHshBkh29jhtWXDljeX6IA9EfNe
LjtWE3iVSehd3euOdSHbtWj9LtTixEzu/vYBXnNZFGLAxswfVFWXZDtqKSrh0FqVa3rCvhQLR+xM
N2kqe0gpwUyd8JLnAhSaZfyoB4fbxldcMqDWWZsWCBSx2+LpobScGxBzVYBoXnL952hsPOgr+0gi
z4gGSsKMii3dRSGL2SBObeUyuSjINMCnRzl59LfwHSuHAqQOOJ23gghNy8vPVdWj0k7tVLkJ+Hcx
2Y+wqqJWcHuvVo0QSlFTpc8H9OLSSC0aYVKAt3MntXLKAHZ4GqH91jTJ6o79a2VZ/xbDrtHVlh2L
0u5gJIIjKn9K+YcZ/Jcv887OMh7wxbBMeuxMzdn0INfwK9uKjkW85axWurb4ZdqjMszNOMxlkVPI
2qiPcpnzndAnhuBA6ai0pgjNAnuwLYggIQfMjkRWwWvXmcfbX219P/+1vjgaSZjFfYmYkAsDvKMo
lQ3ij1ifsVZ4Lm+bmgPExbsws+wz8s0MwQz3uDwg2aCGXl4nNQdEFw9KKSRHQe4g/aQxn/RSAX+W
LM66hOmjDohmf9v62vFU4MugV8+bhGbCpXUwJrmUA9l3x+oZJPwh6SJ7GvMNKyuJ5zyFBIzkjdAf
ZPylGUHK6lbWi9otQ4npoLI75Ip8QFbhXpPbg+ULD0V6gsbibOntLpqUg6YJp9srXYGYzL+BruQb
PTydhsvfIBtQjkhmVbvQk34rzEcN1C1SmvvRSmz0bFpS7iITUG2QbdmoM7uUygdhUk5B5R867UUK
ttLx2eDVlyd4J+6DzOWKf8rPke6Fs6d2BWE6jgjFm+OTUv0w/WdJZNp+4xusful31uYY7d2bbAaR
LCRAeFyhKRgsamN71N1UzrfO89rVmVOS/13VMsxIRCEi1qzdxrPV7MUyJ7uRv2abHuK6oMnnpIlJ
PVuB9G4Zz3ZioQYtQ4MuwTlU+/LeD84Qd9i1pO5HbWPz1hf1r7HF2QnTXEs1H2Oov1vWN998pfWm
UHy7fUbXfMHccWOyHOgc6taX32gocx7FYWzckvhfzH522tcOvFM/HMX4Rfbv4/zrbYPXF3OGW815
s0W+jxTR4ikPlW6SNV/IiUpLJ+yzXa2VdgliGWSqJZ7ih6gtj1oc2hpwgb8d44MIce6qz2MyQGDk
5XCdOfp+GOeUOhLrlYAlqhq77uS/3VMg7lDWMp9CuARP2OLT+c2oiZOukye3z8PZP7f6wfCOknCv
JB0qwhtouatbtrA2f+F3tyyJhTYeRa0AbORKXuv0amiX8ha+8hofOJshwp7Bxnw9a3FQjMzyIs8y
CxcV+nlOQC+dxCjvBl8UbHIM9WOvRKCPSaROqZnlR1mQhb2ZtMqhGpt7HrLSprLQ74K5ZXj7SF3d
y/mnAYmZs1pARcvC+JhECHNEyMbWIdlMkR0UvFmi2X0tPir+hrHr8sultWXg05aaX7U11pKCySq4
QtWocdCtcOLcfBTzzq4oBTVRYHN3S0M63V7rVSC8sL74DELTT0kzGYWrCR5cX/rkOaFRbHUk5xN6
8U5gBXQIlW0cgwaPyOWZMokOzM5jjWZ6nIpTpJ06gYGgc0pjw9i4Lau2KKTNhIgS1DqLV0KcIj0P
IoFyljEiIFY6g/dodg+1KJ7KPHoB8buVNK1+Qub7kYLQiRCoaV0uTynGqLWGuHQ1BsIZofxlVJ/K
XtoXMUpKu8qQ9vXYN3MPY88Ytnv7C17nUfPmIjjAKwKRIL3lS+vZCHNLWvEJAxV28/wPkOhdrjYv
gZa7QyQ8dgZKwb3/rE9bbGlXb8qb5XlggOE76luL0GvK81TSYr90m1I8NtCzCD+q2jpCM3S+vcY1
nwRSQEJrAwEUGPQulxgFFbwaFYm/mKBF6Jem4gRmRe+X7szGfby+ENxmsPLwF8205cviddeOnWrm
UukmUzI5g1HqRBnNlk7aypGhXPZG/EReRdNncSOEJNF5j4zSDV7qNrLzwbT75Ajz7Bgoju4dhvJg
pk+J8Pn2Rr6xrF3eROxyUEDr86YwFXC5k0ODfq1Uh6QFlUyDPiCC1AYCnFAshCO0AjLdNz1ivjXu
dz2D8gyVoVtgmUxVi13yCloQIiy/Kp4VNRj2VSa+TLBxnkakrpxe7NNDKpSH0hOJYlTxOVf94DEe
DQU6j6SHk0DtDmFlSrZgCNXGh7uKPKDYYLRnbtgRp1817Kep7EwlCUjplWofVcEebPohh3n1I/Wo
FlU6W267/e3tXDsstAYtHWY5OlLLgFwD8xybaUH+PVkgXUUGYptJLDe6TG+U58uPBp0s0H063wT/
C/8iZFUOuUVeubJ27wfJl2GsHcCZM2cuZYZjU0Q7XbCg1Ol3Ipp0vj89BRNzOsg7mOFPRU/5ikyX
5E5BXTBOPhQ9w7D064ry6+39uHYICkhcJqygoiaqXb5lsZIWdDDTyk3jT9Nw7796DLxIG/Oe188z
RnjbqXOjqXHFO0HfdJgsk9qN7H0sm+khCjunDdQ7apM7K9gY7r32PBhjYAJAKtPxMHpf3pfMs5j9
jysKOYboyHF5EiOPIGWLeHrVDP0XJgDn6v2yjB40XB25Fiu3gepiN+VmSMVeEU+M925xTK5uH8na
LFEAvf8yka0UyEIGVarcWr4LLRFqlhMC5nbif/Gbjc1bu5L0BhhcZ36Skv3CyYVhWfoRjCxuGwq/
0pngObADROQrOtgSNVWx+CKWW9iyVaO0CZhJAEjJJMblF8un3AfxTOHDaI+eB4dfF9oQ/OSOQryR
Gse4/XX70K9tKE/S/zcIhPPSoNfrTZFOAhsqeMInzSp/BFKzK6oytY20z5izVsyNdsSqSTitKUfg
DgitLk1WRuln0VwIKOOzuk9wcI0ETProp5tzPPM/tfQ9MLFBMwkDwnxgLk1Bhi7R5CHFH4fvIcGp
E6kHOdZ3knYOTO1Qis9WtUVqv+ZWwRaRVhEzwl2+WJ4ZyI0i5WXt0t2lqd/spL9ll6NzznzmPNg7
lzTpu16uCv3OPFOloSZmeo6y70N9SkAOW8GeicN94GeOGmxVL67jUkxCxfI2TswTPH/Td3mVKcSR
OlZK7Ya+dmd8jfL2KD0nUD5CDfCZXGTjOdwyN//3d+ZqP2kNz1NrV6xH24NhvSshv4izH5XyKMn3
BQny7WuwapCeFH0TIMxXyIzEzw2hLaSacr42HXwzNgkvzPiInG56svqh2ecNDQUPsZkNN7PmPAll
5goATSmytsulmpUSQfaks7N1O0dOQX3wjSjd5X6T7G4vcu1kziMJ8yA4PbBlctEF5TBWXti4yZiX
+6aXM9vwcaK3raw9o++tzL/i3bdTpEmKRStqXD3x7DDS9mrw7PuvKvw2/8EQb86MIYGZb9mm0JtO
sxqvbdxKLB1ZCHZK9xpKXxpry9DKvqGKZs3jFCBFAa9crigsrCpujKBDmz2a9mLcZk+G58d/24xm
VGseytHQnpphggtf1SVeH/gddM243FcwDe4UIOikBcfbu7Zy3qj2zCMiUCIwt7nIMNMksyqlMBq3
CzObfqTNrinSFrXHio8HnMccGmIlHIblgFUnqt5ohWnrBjqymEKbRU7R1386QFWHlBGdh6LX6w2n
sboyKjIEM9Q9YNS6/ExxlMpSKQTYDP9pgg9K+iSEGxnIytkmwaIpBtMW8+XmwgRsfvVgAqxxa5Hm
R9Jr8k4oQI21KPLsaqAvG0d85eQpdMfJG+mSwfq3OBPAIaxRDrTWzWqrPIyNPsFbATPd7SOx9rG4
QzBCwqNEw29xJDRvMjw97lsKHNCueNVDPmmO8iyVxcFMsufbxtaSR0YocGlvKDBmKS4/U110YuCH
Wu9aaNI+BU2q7Syhkl1mlbSTQOLlBKUFWVopyIdEDOW7Tta7QxXDjXL7l6wtGyA783/EITMbx+UP
KdWI/qMR9a7U6NlRFQCsVtKw05vsRdbjDyPHe+OErpR7gQxRRmIQkokLeAYvTVp1UdeWKnSuPoW8
nSDhdpUUhgeriBv6W0X+1DaZuCO2EJ54b4r71LfIrUUg1aIhbAl0rgSbF79m8fQIVCWGrtc7d2jE
Yqcg2L3vdEtwoPPIdkOshHdtoTDl0tbtndT5W5CMlTcXOAbBBCjLmQNtYd4qmzBP07R3Mx5aozK/
G/Vjk+rO1PyZyukUeOKW8unqgt9ZXDhyxpQsdBuxmARIVHTfytfYq07znAFUS8bDGHy5fcJW3AUV
Q2YTKS/R3Vs+uDlQ4MzT88GdYDjM3N4abG+kSLGlEbri+VSKPQz9MdJ6PZGiGJ2mQVs9uBGMsW0J
5UQ83WXS19urWbFC+w4VaaCrFJmWaZ4JYKlK5H50EVF5QMJ22PlqsheaeouTYcXr8dqiCwcmjHG5
ZWVO7Bt/gq9ncqNOF+6g4a53ZSGXG4HXtZW5uY0KLh5A4X8Xd7HU+7GEf69zhTAHcFbZ6hYO53rD
sECTjFwOzDip/eVtLwNf8H2P41aP5d4qwUMbRuQgfLflVuYk7TLNmQ0RA9FKJrZbKrfGhKWdNDS9
K46PghI8lDlUWVP0PHeQZLuYvmXBb6//iRDzxvu0tsIZga9T3mQvtcWFUvwukJgHG9xqLNFjbJi+
y53G/HP74K18KbC4lN6hBoBtcqn2UHcC6pMIYbqi/6EoIrud/rlt4NoT8ZWAjvOvQy5PBnD5oaSu
iyo980W3MvJ+X0SiSravDx9BLO2ydNYLQjtjP/RauvEYrhk2qb+RWIEk4k24NGzUmpTEUyiC9jWh
pznoA/ohgjOITtjRj062mEJXvhc9P74Ug1zU5JbNodD04l7tgskth9YW+5Med/YwHm/v5nxxFqeR
AQCqW9zheT5jcbFiiilc13Ry8/GU1v8EiooA8Ie5LKzlG6auHSyT8ST2VNPQPLtirxuLbOgVq5oA
a5uHIemep17f9ejrGMJ0vr2qlUOooh1FoZQNhLlzES1QuazMUOxEt0sTyzFaMdhVVVlsXOWVD0QP
hvk+qA3It5d0NJ6RQPJuDaLrp72TJe7kl46xRdwyH+fFBwJsCz0iZx4emqUaYhxWQuMJiuiW6X6c
ULNGjN1PUMM8KgqUd6m3l8Uft3dv5UOB9YJtF14aiDaWNIPgW7041gTRbQcNIYU6hXwx6ic71stz
E1vixsdaOYI06qD0gZ4G9vblpLUnlapa6qXkpk+VljmlYRw86d4EXjJkWyPqa7ZgkZA1XCBp/BII
kbeyVdSeLrnUjMNw2NVD6IRx8KGQ7/tPt3fxmtqDSXWmdKFOVhGapXd16S+UUWqjKqlltxDUozc8
BoIP5VNl67CaFeI/Y23D+AuzgXRQs/wx6by9GGT7qS/ObSA9FX53ED3ry+0fteLD3v+mJf9ZqzFw
lg+F7MZFuJ/C3eAdBP2uUY+p+dqqzcYFWWkYzpUvCl+gSPm6y7mmITAnWnex6Ar6KfFT21NewirZ
QcdjpE+x8Eojj+mmw+01rlx+ngfkQGaxs2tpxzCv1L4xMslt0jGwe6MbGDPzlA1vtnKSLqzMl+hd
5cRI1c6Y6khy53XlGsMbUgNF/uT48mgr0QZUYs3arBWJIyApYSjn0lpKNSqIy05ya/SE4R2XvUdG
6YZml9YbJ2Tl8s8pz6yhTIFZW1Y2ZC0uRM9XJTesjL0WdTHsylEHJS2IwizZKvqunEeqGjLeBgVe
hcfucl2l1me9NnqSa/X1ztP9JwbNI+1F6r5LAuo0vXv7aKzkdIR2jC/ATEXfjvrQpb2+MuIkS+iM
y9S6yu5lyv8oWeNk0njWtP2QCwfTg9kzfrBi66Hzho1Dc816h3+b+xRoKM3B7PLJiIwm0U2/5P6l
v8bI/zLC9gXV+1lo9LvCUOwR6ElcKUcip0MkiT/qYXR8vTuXuQvD1Wt4CB6KZ6Y0b2/L9ZjX/LM0
/D33Zo6BF66qTRCzKA3y+rypdkqCTfVjZbpSf0jMb1EU7AOKrbRU4t+tZSPh3VWgZpPXDvrPWvwN
G+1DxDiLZ239sDUHwg8DcwmczIJZZPG9kgy6e2BC7Bd5xYgWReSPuygsbMNo935r2qMKM0EyHutN
lZYVN2IQqlCCnWXdIfO6PCpS2SdqY/ay27ZoxnVCVwIUFrYUS9auG0MmsJnAUjDPkV1a6XtNygDF
yK5afh76aKfVE1UG5eBlWzQ/Ky5k/vfB6YI4uvbFdRQqASrbsptNyi5O/R2IBjgqfDuENaIw97eP
1Lo1omRTJmQmD71cV+oPCoP6fLg0Mo1DqYXW3mca7jDAQWcPVBP+CH2Q/X0kgQAbDDS0kd6A0JdG
Q12PA8MYZRrzn7XM2IFW3bfCY9+0Rz3bKsis4Mp4XcgWCZ/nfGc5Q69WQdsg+iq7kjDtcwSgWsgP
dF/ZT+K4Y/jY8fTipIdPfvjDKqK7tv9VSKdeYXZ+7Dcu8NopombBNC+pMXNui90e9F4qJ3mSXXM8
W/WXvnuJjE/jFlX3qhWVaoIB5IkXZ+ElpG60jKGBUVSMko9SNzwqVZofNbP5x7P0LcDDNQQZnzRP
a8AVRcvgagxl1KM0j/FYblpTlK6OVnwABXzQ6vhuEOtPfvicdT8La9+0qj1Z4l5Oml2SGvzd2Bnl
Fh/yytq5oeqcTYhk7UsxninrhyzKEtXN06M19LBbpLY2vEDAcvveXGP5wQK9N7TYZN/TlCwZYgyp
90IPlsKPd2OLGqo1PChZ/Gk0n+ECqKRzJiO9MSWf01rY0JFZyWuY0iTQ4F0mu1kmnpHRTQXgNdWd
Ms/fh03enbyoEp1cBd19e7krTva9qSWMAyXOUCyjQXXTXHwQhuQlhv7rtom1LzePCoDpAhRI3rlw
CrANF2moqq6YNdpzLdN9TftcOA/InB7U7QL9mj0+IUUeskJm5hb2MtRhtJ7b43Zjtq+0Zqcbr4Wm
7vxmowe1tnfvDc0/5F0EKrViHOEP2LsSVoUstHvTvb11aweBqw4eDg8HcHz+Be8smG2VdINcay59
mhL9TgOo7AbEZu2aU5v/18ZiuxC0KAwxrTQMDPuxcIL6bAnxveTVh1E8FzII1al4spJdO3y0tO6u
rT4U7WsvHipmEG4vd+3Lvf8piw0VZwbbFIwBL2Syz+XamTc1hL/e2nr1VzeWR4pAHipqEF2XGztq
9UjOyMYmCSQ2GQpbr3K0UTJdi3WpMRPV0USex9MXRiy9LJk1NjTXS5sksWOpJs4sNKqORtXtck/x
H2Spe+7U1EhAOIdnxWMMIW+N4sFUgy1o+erm8jAz7Qe1JgjzyyXDhuSNJRRabi6rtjHde8HHxIuc
/7a17+wsqnRhC1BL7CzNreLCTqPvKixcnbARaKxdPbqK/7eYxcXIWz/zgwojLKRWf/bmFtB3bbfY
KfSlIAdlcnHxCngWqBHRqnQ3sH5W0gTg79uktGR7f/76yNMbeHOLMKVRUr38Kh7ELF2oZtgJoEmp
kUzYo/JU7fM4LB8Zs9la11pRZK4y0l5hYg2s1uLzGEXdVJEY6m4vfpNrGPyNJ6O/z+rsKQl8R4f9
MB71j6F+jHQ71YyT2Zy7VzWG+GOfbbF6rmwy0nn/77FFY29ZWmvVfIoy+IVcj6wnzZ+FytsZ1ZM1
biHvV47LhaHF2W+r1izALHBcdN+mmQh/698/2RwUih3zbD6R4KLgGdOTFidv/o7yYBcR5eja1bzn
24dlxWtxSMgRqecAgVl2LiCrbEyvaHXoG470hO0weIZGdsMJr7ScNTrOxNUiPQT9irusK5pAG8ne
3TKJxode814FSGx2XQmyyEgyETpjK4AKVdWKs9SZ5jGeYnhfAQDFh79fL2UQsBE4zxnkd3k5FJCS
Y94lhitZr4aGcKZ+KP9LVwZwB2M9cDbMrBzL9y/sh740GoMi8hkSE0W+9+oNDN/aOX9vYrmO1i9i
KceEpVAzCqQfbfG1TUDsSxvw4S1Dc1L4Ll4IpGBgBKA0XKX6Fgfmbupe/dbt2q2e45ad5csmeLpo
ti126vPUa59Sf3wqwvB3J26EWGsn/v3OLdywlplJV3m5wYlnQG+w68CEsf/Pfzhm/56AZQwc9n3i
SXlhuJFIXxOhqi68S73dbSPzlly2Eajm0W0kpKcpwXG+/DRG23h6MloU2tA32+ORZEePR2Vf5ZPl
hGDZg9APToHZbFX4rrdwnvEHBQnrC8HosuI1KU3Soi6huKjrOUH0waDJiXDh36+OgTyYMQm7oWxb
uD8lGhTDUyvFNfsfBmCsntp6+BB756bfd/kWaO66tkHyw9vFBDJ0/URWl3sp1lXZGfKguHQDGSGL
wr3cJvVeDY1dARH21HQb1d/r845B/C1/5uxwqRloDUNFA0ZS3H7YR61bAbPPkjvf2lLUvH6nZju0
R2iBU41a8iErPuSKOZ0utwJt45ACmrbiS1uw6fXV/GtlcamKsNcA0ssKbB6drdXHuXA++PDIjBvu
aO3o0dekCw15FWXNxbOb1GkZRRADuaogOmne2mGu2Z6+YWV9Of9aWUQ0/lCWWtqwHNpBhz5+qhSE
BqTKLvWNgH5rOYtDLgTk7DlD4y6nz26z56D8bBrfb1+ktROgz4TjJP+8eMt4cBqnUGsULhLS0Op9
lIbdh5mpY6MvtOaMyMQZMCdNJkRYfJjcavtEnhrVba1Ppv9BY/bw2YLOpJC7T76glHYoD8NGyL52
aWEym3MPfJG4xKkoZdFGHaoCLnyLe7P6DfHUlEIf2o07BC0Pt7dx7Uy8N7bwEKY31ElUCJwJ+bEI
v6nFOUC5XNs4EGtLgqt/ziAhyqEqd+mHhK5pJuTmVFfuo8/asJ8s1NMeJD04NbQRbq9ozdZbAR5B
GWaDlp9MScqwxQepTJGF3Xc9T21f+ZU23T4qNvZu5Qhy9MAJEGeKkMXP1+BdECGr/qiaQ6S7vvc/
nF3XjuQ4kPwiAfLmVSrftjTTPeZF6HEiRcobSvr6C/bhbqvYQgkzWOzuAPOQRYpMpomMmJuj4JAN
yThr/n490sthYASoJbg65dY2GA1r+pQh7Cp6gLwG5zwYTVS6IIDUkuyHQ9Ovtzdw4UgA+AyCFtkN
RrVf+VjObDMXqFfvXOH2gakldyKvdu44Wu2RM+mHf7AGENs7vSvqeMoB7JgAtWcLa1PngD5pSNGp
3EDEYOyj0Zz9Hy4gEWv6HHIFSoghqSQhpATCJFw0xa/3PbUme8YrpdUYXraiOQ+14pgV/mOZZE9N
utbnXfCHJrwIIL4Y0QJPo7LGGiLsQd461jkxxMYt33IyRvO4BlRe/G4XVpTvVljdXNcl/IY5H6zB
CIs+xdT4AOKPlXdkbTnK9mX6yJwMEzhnw577XW6Ub67gaHQl9Zoy2UISDmwHPhWoBODjDV3dOUuQ
ss9SG7S6496ez9pEn+t0uCtQK+HdY2BF5lSGNSsOjT+Ae/PJglRjGkGras555NS1tZL0ybV9ODoY
V8FEn2Q/VccOCzNv9KRKLGAvH7og+TNxM6KPxN3PyblqUe9mIv2HGwJ4gGwWgdAF/GbXbgb0EZgt
yiuU4Cwz9PRiN7BP+fSbgMzk9lVc+K4o4IB0SjJootgi/d2FP4P+q6d3Gko5k/boa2d0DAZ3Jftf
OKNXJuRPuDCRzVOVtVaH7H+e6d4v3CMKf8MmyUAlAG9TrqxowUNL5KrE6oBgHK/4tbl0EOBH8RO8
OyVN7wKU10OrSNZ4cJb2zTRQtvdA9wJ/otwHH5ovtBuYc067DNF8hqYz6CFWOfUXHja0OhBVS/SB
VJi5XkzrIoifhgI1bnubYX6eF+Dz0Eo08170sdnfPgsL51zC9jEODVgQmlrKzuUAynKbo8KcBMMe
Q0ORGDZd86OYXlpOdjo01tnrP1h8p4CXMhYgFbxeXhWIdLBLWJxS88UihJ363Hppm86LMB2BN4hT
chwmTcMoKDhkbxtfOpdgLUF9HxsMfRnFeI3gJdG1DncMgq+5+X3sSciTNmLB+bahxY+ImR8obiEt
w1T29SpdDH259oxKntbxbaf/7qw3r4m7XuyEWNnQBUiCi3uMyj2ODJCZrnLZOt/LuMFQavOHaZeJ
+iV1W0ip/S6LPELtKmq1cd+myTP67Sv3bmk70UlHmxc65BipVYYVe+An0zKYwUTkFhDLhpajKZLI
6YIn36B/bu/oRw1WKC5dGlO+XQdNSczbg/bIBc8lhQaKq+vb3OHVvTcYwU8D4M0Dtaj7HLDhNORz
9aC1Pfs+QVdtRwx/7sMEoWsatcxcA7Et7gNasSb6w4CUqmc6I8IQo8+hxVKXP6fuu5n2YArIv+fJ
ajdWrlJ5mFCzABIK1MsQU1TH1rKkrv/Xs5YThA3mjWZsksI7dB24II2QFHUIWuHf3ZjvTOPt9hdY
8n/wfjrQ7i4A/KocTOfP7QTMjXf2y8eUgAbcPP1LumeBUAgQPbQqUQJXAgHu8A4VVdS3kvyuBBix
X5vLXrwt8DqYkIMoEJAD8ltePE2TUeT+OEA3R9fSPbDGRx5As8TXIgby9zqNmlE/0kZEGdgub+/f
0inB7BdiblCj4dMpjh1FNWSY8raUyRbzFhuj9cLOPoGaYcXLSaetnpELQ+9bcLHEgA8aG8DYdnYJ
WBKGyHDuNQOVEw1MeNBMDqyVatDSwQAeAkAt0IBLaOn1lvZWM/lGFbjnqnJCPSgxAZuErPmHwh0o
w/7fjDr5bXSzJbIZZkjj+U95a4jDKMafYCpaeRSXwglwZ2MGEOE8sA+Kp9HAGFOjSuidOy8N8y6L
RMN3f38WMHMK7DlSZTDYmNdbNs0WhmnnFHdJA3ZStBGgMrkJ3opC+3sfjeOG7gVG1PBxVMDaVI1E
Q7jnnj39VSAwmpu7xAjnYk0KaOHFu7KjHIKkG+c+z7Ai3hw9P/bB2tR7+cYzz5PXr5RrFg7cf7Yw
TqS8O4Hoof8jD5zeWaE5HjQfiuD24a8/EZg8JC4NCR0mLJQFzRMZAjBevDsKsApZBZjUydxERgOg
dGN6a6zGC6cOUCYDxw39T8w/KKFY0Bl+4pvIkOvuZ2m4gIB+ur2gxV27MKAsKEvnWU/QW4es3jfG
H1uL4JE63rax4OOwCPT3UVcAw6xa1Wfgvm6rqfDOTnc0nD/VfA9dhZYFKx5O/lTFw12ZUZy4PViG
1vRYCndpsnWaku2DHMXbojRo1LbTW1/2zrF2y+AT4dWKu1toCAJGg9lDFAyxyg9K9FbQk2QuRv/s
ZG1kDtOhGEJ7fkFqEPpWcyDkk5m/9Q6ADGsaQAsQimvTimsya62eqQfTFmwaVndqmnlvELbBaJj4
Wdg8SpNxm1r2oQgg05PwlQrf8toh94XOIDhoQKVy7bgEy3SzHpgPLHu568f0NHFyQra67dAatZM7
0yV3mRyzyvwyLtnX28dr6Y7gkUHsg5qpnGq+tl5zm0ERcfLP5gC5YM5NFlFdXwuyFt5P9GwCKQ8D
um9gbq+tYEKAl3kNuLHkIBibb1nJdwJkGRl4nuhO9H9uL2opskUFGGSKiK0wI6BmfE7mMm1MdMCb
gYEdPzF/U5aQEDwA934Au+qmc5vN7H/WhvGlqsMGcmhDsFYBX3LfwHUA+oOkLMBTfr1m5kAONp1Q
5NSEuxXBcEgRXffptnLdY7o2O73kJYClRAIGi2g0K57I62uXtQIddT5WYucX6Ojw1nKOuVm5O9PP
196mJc+HfA8QD1QB5Uzl9eKmSUs1yP8iTwmAddCdygpRFYXwXGautCsWVwZ1WGRDEvXgKC+TP3Do
wQ5Y2TR0h671gAUXpRHW6T2h7soDtQCSx/G8MKbcRacDsKlFqHkeDepkoZi4e6ic0mchgCPlZtbn
AdQndruxUlpujTHfOmZWhlYHndqk1MNiBnxVWKBYEIlnPPttVW9HXlsnhPnFQZuyDIp+7UoUvHSF
5dagN6SDPUwlmSNoeelN7gJNUU4vumUesVsrDnrZBCKeALwecu7m+nMzUhcTuqXumXL3d2XU3yd9
WmP1WLovso8MmLWkylQHicyUtWPXOdh7R0Rol+/R/r8b/SRKjWbfmWSl7790rlAVlNkDWhCQOr5e
EqiwclqCBOY858J4cCyOdscUiL1tkukHH8fhfNsnLdoDvZuUgsYbFyjuIOin1h0CRI3EckNnmne0
LcO2fGiDYnfb0tLHwn3BVB8WhlhLOcS5BqonoF8Rnw4e3QFnM0SuW68xki+uB9G2JcHiGA1XPEDV
OlPpVjL2KcSemeWxG8xorpAe8WAlBFpc0IUpJY7zHUqN0UUjBwSjw4aCMSf0c3eNImXJpSFKRELk
AC3nqDmeKRvWKaGA0CRgFtJcyIEQbx52fpCs5SprppQvBDTIgL6UjLZLdy9y1w97CjkZPs4rAepS
bo65fQxDogsAqgCVTT2pupG5doasqHjOhj+aB6wy3/NxRz0WQqx1G9DndA2Isng0UAFFxxJxK7Sg
latlBHUWZDDqVOUp7+WcUflsE/vOcdv4H846nnnJryvlcJSjQepETAMHHEm3+aNF0FTRy5VHYWk1
SFsRlQKrhmFP5WnteOo2QT5656HujiJodlmSvlZEv4cm3Y/bq1lygRemXGXjuPBZPfswxez25Li/
qfXF7OtdgMGTLF+xtbQsMGuBbhqJH+ZX5d9flDQwrGtURg4vYfb5PaUnM8Vo2lhHGhAht1e1YAml
cDlSgvAP8Z9iKYVQKQjvEWFX1VxEyCC+GphM9TvQhftBvZbJLuwhoi5UolCSwldTSyeA1VqT1ZDg
PLZ0X8wBXm1wwEaTVkYj63/nVsJXDsiCe4KisySjslBFtNWHqwCGqO7HMjg7Lv9d05xG+agF0e1N
XHAZGGnE24g2Ft7H94j34nPlBh5Hn/bB2QBWPtQzMw1bl36ubGd/29DS/qFQA/4XYJ/BeaicwSQg
9UysJpC6ym1xChpt58IYLyEybH25bWtxUQGK0JLkHf9VTgYiy2oKmik4p30MtEthPLB+JXJZOnzI
A/7fhFzuxb6xjFCM9g/Yt8COUP7dQasYZBLFhoo1zrqlnUNML8Nw1O0QKV6bMkea16LGagbvx5BZ
p/Kl4U04V2+Idf7hSqFhjUYTSOpR/FQ+koC6N0hY9eDs0fumvTPr+/GLq/+6/XUWSgLgPgNTPHwB
cBRqRQ0Dm1rrY4jhLMT3lr4a9ksebEQLtZH0ybQZGIlWvtXiBl4YVEKkwRGOn5pzAPwEdDtdvtWN
r2x+xtjQULcrl3bp6IEyDAEgAHcfyabKQTcmJ3GCs2ufW/F5KJ9FvTYbv3T2EIbJk60Dgq5K2c8u
qHVz8MidB1NE4BtySiiL2n9M8+32h1paC0arJeQzQAqokrsVlLed0RrBOSEd2wB6VYFGU88fCrPY
37a0uCKMqCOsBEEL5iKvj3jaoQY92wnOnfWq20ZY0jgPENGuHISFGWqgwtERQc3LRPP5g7fLO0jk
6noCjmIn22Hp7dE3ujZqbBDXdTUp7g2efQGhXrNFtWGOhCe0U1F6xb7PDe0pm4xhY89k3ufE0rfW
wAAzsEDGY0LjM+wcw93e3hcZZijVs/fuJ0YzMQ3rqMif2vamscNUxRmDKQ9Jkz4X2n2RfOLDsHdQ
vJ+Cb7ftLcV1lwZVkgddw0IMJ0nOxDF/BYnhhZKjskFuiUZtSJmB4C4BrwcLG3stc1o6bgA5yL4E
Ckcfjps/czYxyw/OVLyB0SnUuh9+tZYNLp00cBVKMDPCSHQBr0+aJ7hv0S5LzvnkcUnwz/YGs751
0OoNUXuvVhzqgusBy6hkrgS7MJi75M+5eCYMAfqIjuCqOk5s0j91Dx1UGrsEfEPZyllZcKuIV2VT
E+cErI+K7w6qGcizimtnDL1v7DLbk3yKjOF+GjA0kkU2gzZnufZgLHwzhK5YIpp0GHRXXUTdaCDv
n2ztnAlzPwBcnBTmLmArS/toRUJFUPLCi/Quwnm9i6lRO+NY4aOZQQv9GTu0giE07ZWK0Md469qK
kj1VdmIEaEsnZ7cQUWKXG7I2mPzx8EkL6CaBiR0lNTViTXQJSxFFAgE5THN/BRHoRuse8uH59i1e
3q7/zMhDeXHoeqHniUVLnPFCa+5oYM8nIykOZYHx5tuWPh5vlJbRd0EeCO5xnPBrSzlt8dgNZiDB
83niR7q+89C4z9osZNbKy7pQ0PZAWwlbGKnBIILK3tVYY5cbVYXv0+3y/kmfhsix7yeRRxrfueyZ
m59Toe14UK4UwhaeDWlZMlm+U12ocEGEklVbOfhuZfvDyF4aKyy8OazyXeXuTSueya6tAeSg/lPy
XDQ7XdtqHoaun3TCvtqJ/7nJ1+YIPl52/CJshg4qY2y/Ol5LksGxKGqHgNt/L4YxpG40lCe47PHF
7EmUrnznhauBLs67sB6QvLiD198ZRYumQzSXnFMOV9IMIOEFa8eadurCuZUhIXhEMNICEm/59xfn
Vmh6OgvRYpuhiJywLcIPCCO/3j6yCzsHgDA8MuIIBwgJudQLI6VHmdA0uMm5HndBG/HhlQA/hfem
mjbT9DP3ft02uPCmQnQJdTMPrSiwVKm1EsMSdld0jXb2ynZstrVmSDVYgJghaz134w/I22dmCCRu
/llDwbuPagCrINHUdsHfdy7lAQZfmyzpQ9VIWbzTDjVUpx3tbOQOunF1/TZCT30lpVzgIYAV6aqR
q6BR8iGLmIYxmEoLC/Z5aJr50faKDQZWQ2vyo6Db8WLbdg++xZ4AJt31GpD0Ynt705eOElglgXkF
Ah+MicpCq2ZiThJ42lmrvrb+szUVoEf866AV6SUmRFyUQqHBouZls+gNMRt5Gmcp+MPdDasegjmL
erYSlC2t5dKO4mQ96Mi2ncvTmGSAhkz1qZZjCNWKe11w5VerUR4NOtdt6rgMq8lmVClPkrnBccMC
cnzD2s4tnhBPsmDDjaO8po6D1iNGKqDWncZz+Y1bW25vMsM/QKXv2bGPpOKbrHl2eB2OZ5AuHPux
XkOoLLzEDphHEWyi5gF9DsWhCc0xy2S201im75oFZjXr0eNkvzp5s+RuIM8FHBbQ0jKEuXY3QV74
HqENibvniZ5a+nts7roKGnDpG+gIEp2utX1lmHedMoBh9z+DahhYzE5jN3pH4sJ1Ib/7u9aybSEX
mECuVr8vDcgv0bjiWbsS6n7MVWAYxR3I2iDzRXx9vVJZuPf6GYZZU+2Y7+A9/CLQh5hsFIUffOgH
3b7iS5/w0p6SM5ZdDgfptSQOeiNsp/PMkhCystMqanPpZuDtQ2oK940/KAurHdMa20KQ2GQHZ/pS
tXfE/Sn8Mmy8e4AJEPOU6YPZyrkqY/4+Fp9aDcRcw57WKw5nyRFc/hBlxR4lOtCqJomb4Y6n31vz
lYwrx2fZBBSzpESXZ5ry7y9eRx5k40xMi8QVzkmXmJHOyrAb1kq3S2cFBWJQWCBPwaSJspKxN60s
cMHD05GNUX4fq/rVyA9Z3HndG/M///1BuTSm3HWoQjVMdD5BnOYjnrDvmPGMKXCzXWNdXTqRl4aU
R6fODbSuW4/ElLJNNf02wHlntwbyyjUmd3X/AALHuyNxl8iHA3yu68/kdbjNVgJK87rYBpm+a41N
Ve8ASNmQeRskK0/Dh8hbNae8Db1hZ0C6M3G24alR9DaLjUF+zN7P1I1N19j406+J7hy60kpVLx6a
zhigRzz4Pi4A1d7rVZqVQx0nsfTz3NQ7rtlZaPsibkYtj8qWHTuq/7l9UpYMIqxGCi1bF4BqXxvM
jaYZXJYbwEQFYV2AeFJ/9ToWJg6NBpquOLAla4iqUYOQJLB44a+tmaL0QExQGeeR0SJyWu9HUui7
pPG/9sMEARZ7LfpT3yIP11rOkoBAHMk6YCzXBqEBVrYVwK3nWWcRuMTvC2t+1bXyhHHdCFIsz1ad
bLt6TQdIfqbLF0kxq3afJuql7sRgFtXMPwFhUaC3r7c/3JoJxUVnGDtFPkGSs2DmKefdDq2G7W0T
qmeU/TNADFEYxDXCOJ7ytZoqJVXv0TQO0nw3ewE4dI0Dbb7ctvLxE11bkWfmwv+CXp4OCUdMqY9g
d4duYGEFUW584pwdCZLPLnhAC+DTbaNrS5Pe5sIop3liDh2MWj3GSlJAiUrQmBsrt1lu0PUxwNIk
WydwRMBGeEp9amL2XI0OrNhFG1oN+I5bEYn+xLO1vv7iesBeDz4/lPgA3b1ej3CKfmyrIo0d0BUW
AYae683qS/khrcOBQBVHNm5xoVCyVKzUWqX79milsRg9QBlTLWw9TObw53ZXMPI+EMQMl28wUHm+
/b0+nnZYxvFCQImCBPivrtcHKlW7LfoAO0nMHGEHVCPGzPZ2t60s7CISRcRziAIwmqmW9tzCTkF3
nCC+MosjBgzDzkiPzF0h8Vo4FVdWlGuVasRkBM3B2PB9COm+VO6JdNVOq1fm3D6kHPJzoTKKlAPZ
PzJ/udyLQz5aVWbZOUIOK3ljfb7zQTLiFOdq/FM3j3n7vdeNcHKOYgQUdti3+d9ODb/bR/kPIB1s
KkYLru0DwAiMU1pQvF/Ghjh0U4wv0yegItfi4qXvJlGXEg8JwgeVgttMc78NCGL8LJn3xeA96IN2
8Ozn26dj6bthMsNH5RctalSgrpczAhbiczLS2HAoxp490Ao/tTqgbdVK8W3RkK8jrcCoHSaYFOcE
yZbG6/2Jxo6/b7l7HPUt0avIG5OVssXSrYLIKQqZ4AKRpD3KitI6ZcWg0zixyPckzVlo6CBQvL1t
H0IpScPuvHc3sHs4hcpLhQm+QiuKisV5/5JPZzCmbWajO3J757Ny5zdpNIOAEsnFGhD7veRx7X8l
xA7/QIX3/UZfr8/sJ91PLSuLpZC7A+a42d/rLsbPnkZtPtQe3XtV1NM722t3eldvGv61yey19X/8
nADqy7wbDbj3k3P9KwpbVFrmpTxOcyBJj0F5ZEk89v09HdgBVJwMSA766LFq75N9UIxPATmU4LiF
U1j53h/viZTmAckitDRwilUO1samGA4fpjye+E+r+hUM21qsOB01wsPHxni5BIwA4wNhJ8XnEMKd
0mzKPE4cJ9Tquyo0IHPnPGSoNt4+V0uLAfcVuvaQmUcPVclxpizp8l7UeSz68SiSg1uCFc1e465b
+HhyJQhV0agF8kt5eJq5a0CWbOQxgYS0jSKtyX/oSf2cT79uL2fhcQX5LzZMZt1IENVigkcrPZ0S
M4/Bgh9RKN30X7sCc7zsVPZtZExZ5NoIkJI1rMUHTkn5yS4NK5npnLr+pGUw7FYxEXU4lC/UPlWj
ved5FbFB21T4H4vAtWzBdffTH4Rlbrvvgvj2Fqgp3vsPQbFYci8B+2EpXxScB0C4zW4e10Mfplka
puJzKY4uLq/tgV8vXzlBi/beY1sAPIHdUhbuEe57SPhxHYzpxa46uwl5VTRRXo/uUVhGhqnFgu+y
0h4Ot1e6dEuQcAWS4gKPtIq14+WgjRjUBiuN3Z9cjijX2/j6hvr2l1EbV4wtuUFQTQR4SmQ5B2QG
1w6o5k5TN9Adwk3J8dyj4/xkZxXd9FWyyTRRRXlHu52T25DsCoi2L32P3ye1aI5GmZND2k1s448F
X4EmLG0/OkySsBiPKlR+rn+WwLhGMdVVETdBcW8nzkvu8qPFk+NUJY918dRk2lpXdfGse5gMwXQ1
Uhu01a5tOkZLxp66RewZj+NXIvaDBe871nt0r+p0P9QkLIdn1zuZRhvK/jh75adqjfBGvqvKu4Re
BJDZUsUDOAfloJcgS/fTpCjjJgXaf7Zqf2sM2fQP3h7KMa4UnIL04vu4zkX4ZzmQEp91WCF4Yqn5
C9o49sonfD86ykpQspDSqRKvB6TW9X62ojMFCgtFPOtBiHq2rX2FxIr4ae/9CQIP1cZODibRQ8jt
Nu6J8zcQZIi7BNxm+Z+p/Fo8YuRzHrei2wtkFI656/Xwbxv2cCvYAAiLAISHqSBbuead1mfFaGDi
x82m/dS1vyobhFOkWavwfZh/ejf0Tt6GP4EuRDnQc+70RmEPBZJKGxrDlb+hmR4BBbjtnZP+o6Kv
FRpwlROxZKOt9kcXXiq02zChA2IQaV3+/cXnhh72LAqCiqwOsgL/cRaPmnFi9O2251p4dYF+RjQf
oBonhZCurVA3YBMgQbi0iYZAnoVdzTYZWYvo38t5ysFCkVQmmRhCxbCTEjTqRZBoGsFFTedDW5FQ
S58GVJ3bAIzlbCuyh6baZ7NAhlZGgR8XdNemb+DAgBZ4HlL/lL1Q+pSOu26MjKoPeTDuC/8eCpAn
TayE6wu3GZE/6pIYPUd4pRJL0U54DE63iHkJQgPHxzhHX7FxJYxc+rwAgmC0Hmq6mLWQv+Li81bB
OI+DaxdxLd5SiMtT0PWVM4g8/9z+wB/LMYC0SI4nALTB+KLO8OtQ7fJZx8u49j4FgIjR9g+ktaIJ
KJTgh+Bnkbgrz/DCY3hlUfHJ2djxjKDoHvsgE6mLTZ0Vm4r9Met8M2hrsm6LlxQEBQArAkcIhJJy
gA1i5dZsizKepigrBT7Va+k9B20LzasuSqn7yvpjM9jIye1zTVdy/6VkCO+9JCiA9wcWVPURHHAb
lBkQaZVVCJr8UKfkIfGHXe1pz6KavhclVI764XM+tmEyt/PKo7B0WHGrUH9FBxABiOKwyUSTgUy8
igs90XZtVxdfplbTV1LlBSuSjgzUt0g28NQptzdwCc94zap4rFtvK/x5POZZY6wENgtHFVk/Qhtk
rj5COGUvW82tA2+wq7i3v/L0kRbaPtGNg0ENqI56kSfQOx7+EjEF3wokDiBNwAvjyXOVa9jUpdv0
RlnHOet8MDCXVjQM9hrn1MKVgAGcDkzfoxj1LqZxcdn5TIpU09o6xtD1Z51vaTocvFRE1P2d1yvu
a8GjX9lS3o3Kzvy6RPYbOxMaX7N9R9rp5ARi5eR//Fg49DpKQoDeA8Gj4qYciA3Sti6aWLd3fT9a
B9us7V0zZqcsqx5N2nzvOt3ceT5Zmzr5GGfCMhjPZCAEJKwKWuC4CBOkG5p4yk9lhgQmeESlQ8vY
xgpiPVkbg/64n9Icet9yVghVX/WEDCbALZ7bxLm7aYc7rXwEzGDFZS5sJn4x8DHI5tFHUSfGGtg2
Al50sSHqO2Bsnvz2O6N3NEM9xfW/l3RrrYY3H+908C5yhbAZ+SKGM64fINEIs/barMOWVc5uEpkU
vwYG7Pbzs7B7GCCU6j6Y7ZOFhGsrg9sU3OBuHzfeTw3aAk4JWvqvt20s7R6Q5KD6l+R7eLOvbQSC
1dSrnD7OLGOjU6iFoHp9GloenSBi9odVUJ6z2/1towvVWDBXQyoMQF+k9/j32mopCrdlrOtiJ7ee
yi4AIMo6BkMaou1QE+d+pjRkLPvaM7JxE7oZsseMtyuOeaHKIH+FVCWWTUbkHte/Ip85zZK+7GLQ
4m7ccYuHMuz5tp2+2dajoelhWQ5RDbDuyuoXvuuVXflNLjwahBhrIaBkFPd/hL/x7ZBpcQUigHnj
PJJXbzuR7Yi+iBUGReStpSkLr+7VqlXu+jydHTy6sK5T/a0ZfgmxT1M7HI12Cy8+tQcQdGCufmPj
0b298I+eXPZJoDEEBCzSTZV9aQQWx8uGBpaLX45zNMWRVeil9eHcttvbpt7Ld9cx87Ut83qPQWvF
GDIAnDDJ87CvkqfOfi0EJjDBgAxawKnWwurHN0s8FW2KesN9HvxE+6sR23HlmK2tWklw7Qkd5TYd
utgkwxF6YNDo2XPnLTf9+8mmK8YWcgW5bpR64Zawn2oSCgZeD8RJeRdXLjd/+ZbQT6jmBFM4l3rz
p5970UR0Srp5yzCX2od+kunGkTVNUe7sQfTbOcny6rnu0IJJc8f+0RZZxUM6cu9TmRdmhZlSJpzt
7Jr0bGeN2W7AT8q0vaHzKt+T0un149i6mXXnawV5opYo1uhCF90HCiWo1IFGGyUTxWlRYIGh9zl3
cfcVand2mJ7Nbc7uxvHnrB+yug+9Y1NvmLESL35MO7C3sCZha2jZqzK+fiUy1pMJ95b2PKrcJAl7
s8gPo5cMX7w8SeOVQ6zjkH44xBcG1aPDirIJQFAQZ2Md5rQ+mABgeOaReeWmQ0kuH19ze460tbGF
hecN5XnAivFflB9V2gdcE+5XhtnFNDetiKVMhM4wryk4LblBYGLhf8GjifRKeQQ0p2s63eN9XOd3
Hf2WmL/Nv9YIAsoQVYD/bCgu3ktST0/BIx+7zld9iGt+Gpqt2Jb1vcDgZnsHBET74ob9ndk+NPVb
Svl+5RvKs6h+w8tfoDj7whRz2gvWI0g+kbR/aFpo6DW/CcOE3ba7863urhH9546tTawufUQUQHBc
5ZgiGBauPWBFWjPQmrqPtdnXP5UZogdgf5OX2+tbtIKMHmVqKZgcKMvDdHsKFeimjx2n1I/cbOqj
g7m0FVyaKU+6uosYGsXgN5h8IM6sLIZYQ9dX1OxjQTG05dCRgZlt7L/bwiWbucr6+6rR5ifMvHgR
sYziznIT1EUMH5p51INg7Zx2G+T4+iOm8zJ0LHP/yMcCQrlkFrtWwySXbSb1a80C/ljqc38QKV1D
7X8MOAAVlohX1LrRCf5ATDohFbBb6g9xrlXkl1VzEhWiMZ5LkRr3cwvxZNBXcUx3grgWs/TV3J0M
MLb9vP3JPtw7/AqkHShTgiAQzH1KktNb3tBOGRexzawjxbh0Q9Jj160RH3w4GdIMzgVqVhZEm9RW
p0YmQGbMXuDqOfxr6nfuGFWlAFr69nI+eOV3Oyi3gotQFmsUJ2lpBUvF1Ii4Bovuhlv5n2IA647N
J1D203Jz29ri5oGf5v+syVVfxG5m5jtFigAidoMiiQKXa9uZg7+zQeFg9y+m0BSR43AoWSuvXMHq
ZkzqVsQokIe1mZx4Pmw8Oq90KZe/039mlEipBsgjs0CBERPf+YzhyORkDgFZyXgXtw3znSDrM6VP
VtwE1XtRUTJg27JmXxjj1q2bk/CN7e0tWzwL/5lRQTl9YDN/wIxV3Jm/u+Ekgikask+1Oa7YWVmO
pXwaj82Vozn4ND5G6jxU9zPML7vdmvKZ9GpXXg91FdwhlOeA5sC8j/JCVgEzKUtGEetZTb6VXgLW
MNIkQyh0qGbaQOtuEmpOG+gsrGXVCysE8wV6UZg0BlxFdbi8Aj+tl/Mx7rU28jkSI7fZQll5JSVY
WiFIyuApdDl2rqKMiEGxa0Y5orizrezYbKeQ8tGIGoKl9T4Au/nfYv8BxIcUNvwEIIFo9aodQLNq
QQdkziMgCFYe1k1fhp6e/aakBEp+7KbDXx/JK3PKy+U3ljVkrhhjIcQu8OY27DDoGlZJPm6cxF95
KBcuMzhLcGBQLcCY3Ae4TGc2hUX0MS54frD1YY9mz98C+eT+XZhQrrLdmwLUL+YYu/yL3YpNqz0w
+y1J1rjCF0/gf3beH9MLT1s0PfCxpjXGjH8BF/TWYFB4C6a/d0zwr4gsIE4BoIHKSB70me+1nYcD
CE5tq/tltC/JvBLHL63k0oayY1VPRlGU2hiP7RSRmkV9g0pp8nr7oElnoDoLcFK+w2pQVFedRaFV
ANk2ZIqR3OmfSAdiboRk2aGujHyrNdR8dJNJrJSAl+4vBn9RlkULDIgzufSLj1QHXd9jEmxEX9V2
xQaNqhx3ltTTtJup3fx0PGp/Kcux2gmiJe3x9pKXAipgFQAOA0RZRwAq34NL89o8a7mGnRWom/rz
QbPuHY66zXAchjkUZhb3ziEQ0W2zSzuNdgmK+e+1drVu5DpgK8hENsV2H9sahKIxx9t/F+5JkM+3
LS28ZxiTQAlV8sG6GGW7Xh9l6JqQgIyxFyBW9JNml5TMDb0y1yMrsde6w0tf05PjUAHCVFmYuzbn
5WwShWZN8ZRabRy0YqShkzXusAvINENerPGtMZzSCezViVumaw2ZpY3FiwNOEMDv8VWVZ9XmMzOK
wZzjuWruRU03fh4cMPb7m2vjN/jRNRfzwR4SedsBc7ANCASa4cr2DrqNQR0AbGIC7cMJuoRg0Iqa
4YdGfhbF219+SmkLpUboHqCTgaD4em8NawaWSfORiVKxKwCjICNER4b0aJorx/PjrYApNGYgfwD5
T4BKlGWVTAxeazVD7Lr91hUPOK57Oxl3ffKLe1WY9ijiEPq5d9cojOUarlyQjTK8rBkAx4J68gfY
Vo7XjgkMafAqjUb6wycnDC1F/H9I+9LeOJmg21+ExL58hWE2j+3Y2EmcLyiOE+iGhmaH/vX3YN33
ZqaHd9CTq0hRpEhT9FZdXXXqHNzhb31s7br/HO+h1wxXBPrdAO4Av4YU++cgBBNlQdTnWjtxEGjH
KX/SR7ot87Wm+quT+GkJlOegwoTElTw0F018dVZSFTQO38DjVk07mug+Xw2IFqYQPLVAret4saM4
Kh2BRCPjCMVbFW10zgPX29BmFIk4v3JqvwXPIx/pe8lWooalwZ0blZ4AWgJAMhoy1eekAZQ9PajJ
B87/ZLz/5yOAnksU2GYuDDzjpVCIFm3agchIfU4/VLXzdfrV1qtgMlZuhSsvBgcGkA8UwiA2igBa
uhQ4mI0HLWu0Z56mb/pk+m25Yab2YKb9KdODLl2jablOqQMggK4hiOzhLYo4QhpY0muJaoym+YzT
uBXtFBiltXNzLyj03KeKDr7JMVA7HlUqspTk1+1pvQZygTJ81prErM40kPLjCjqTSmnZwn1um27X
pg8FWJaLGugQFpZq5JE/fHyj4qnYVcaekiy07R/KF/e/qq7gukBd0YV/Q8cPvkU6i95UQMolt+Pn
XKlBWG0Xyt2APATmQltL61377bn1GvON5mtEPJ9J8LNrn7jTXBfT04ipIAM5ecojam9TwoM4e12Z
2/mrL10aZhU7CRsWF/DVI3xAhwJzpo5ERpNbxySpvg8D0R6yCUQnVqGwb16ua5tJNfKgyVVxqDT7
sYGG1jErWiShlDXe2tl3X3wPQLHIBgCvgTch4JKSb7e4gXKdhu/p3cemfxmKIcwcY7sy6qvE8wy9
BR4TwEAAecDxcXlZcV2LEXn3JBrBUduJF4dFEHIHU1yY6X9KXoe63vvQAL1t9urxMluFAthn1wlu
L2kHqXrilHqOsWVVElqTGbRWsfn/MyH5BtNSslLpWhKBuMaPjQ+SrqkQX+3NT9QyLnlEiKhHy4JU
BGq5dqbDAoXnnvFWm9QBCWzVus8QQPjB9GQlf3PlvCWD0o7I8xTwtASzBmVxn3nJkervtf3d5v2K
oaWth3sdEDTk2XC9S8vTkDrPdGskEUFD6Ka3Y8XPEWEEg6v+Z7jm55j+mpp3ytkBBxpZV1gJU1Me
TYoLrYrYR3S6kny49tuzGYSaSFvPLku+1G2WZKPQYxwm9XdSajs7bZ8aZtwTlF9zfjB+DqAfAFnI
Q+as1UKva1iSbenOzWOj1sHtRSLTCUQeEHfDt1oX1PF7pdxXEBbLDknvj5aPMPj2GVjYMODwQ0PV
jBNC+Uxax6S2iK31ONyqg/aLanr2zNHz80J7QgPgGnhxYdMAmAFYLJwIkIGyMcAAlWwgWMnayJMA
r4tnxcqLXe8aK6NaOHdIrs9IBqQy51aXyy1TDG6OD8Faao9WF1VmCBElUodMrNhZHBAAA+iCQN0K
83dpJ7ec1CiIQiJEcHvFe4VAA3W1lazEVRSIYBbU/YjJgJoBSkfa/13S1WlX5zSCfr2gJwKVeUV7
phrg6Jk/8nZjrPV2LFucmWHwNMErRdoUDbUqkBoyGvXd0fvG8ycAldGWbFahbu2Uj9s7cM2YNLyi
npSWoiMvoqkX8hhxdOIGzrhxlIh56MFzEaQlwW2bS4cdc/p3hJKf7K2adjnFCJMYSEfzpVL9EX36
BljBjTHM4t/JsK3x6rXW2oCuYZafq/nXsnTp5HZuqOOE1dR+QTzx0AMbrrxWyRTR9tSPCVypE7h9
Gnj0oWv6lWh4nkspYLgY9nxuzlypmfeVymrMNWjaijDnvQhJCd6AldldiBgQ+sKtoCEQRSU5YqgZ
h+A9LWgEDkXT9nVnl5cHokP3PKyhdC3uhhXnvbiHzgxKy8nT1mKZAoN1fD+DDq1oQKiv4VENqo7y
hVKyvT3EJbcJnBkw2OBzRVuSZFDR+hIkBNg/A38Yh61W/Ml/1OWKkflHrlbrzIi0VSojoVNSNjSK
K51tO2G/p3qtAbEBAMDt4SxdQFixWX4K6YIZKn+5MQp0nDQVDkXUoiCqOcdpGx+MU9e8WvYxob+q
ej+91Bn0QUZ15Sh+Vq6uR/nXtDRKp9GtwuAtjdzxMc5/N/ad0QZNhWajxJ/Uu0bf1NUv+6X7SbvA
bL4mZurHv3I++U31ZHnfTHdL+ZrY5vLy/v0m6ZwwBqJWiE7APVAl3lhVBtJvVOU2imdGilgjqFqd
AukaQY4GOgFOCRfYpNvaHODn8x7Q/PfE6r+0LYE7RDNUwPlx/JNS7TC4+1Hb0mwPhVdeAtov4J6f
DOPQ5enm9s5Y9Bh/N4bcX24hG27Z5fxpVo2m6Kkmm8ZEifO2lWuE1uwVwb4054tmHvn5gJ85JiXt
lDZpUZ6zWah6D/GU78r+pTRqf9K3lfeaH2j9CsGtO/7hNndTBwqQA9hUtLfb37G8En+/Q/ZcaOIY
O9XEkQPhRykCa9sVULa9z+0Jp+KR2Q823bS88XVrAyEJfyyhAdYnoemcsuZJifed8hPdeObzymdd
ZTEup0eOZ2gvuJHbmJ6+T9+gjFg0+ynd59UjgsQmL5/MrgqEzY8132feL52+QVWJaM9ITE0GKJ86
00/jPZ+2RbXJLQJkxn3CQFpeO3fG4OfuFDKylv5bdF5nMynFELkxAcXt6ii4xonYTo07+mYV10Hr
DGvyVVecjCg1zE5rLk/CfUFi6HL35KxG3dCBCymMxKclCwhLDkD4GN6Gq/s2Fci3vBhia7eBcHs/
Zi9TMrffmixoENk4rc+SlZ10nXeVvklyIcCnWApvK0RtrrJrxJsJphpCyaZUxNZof2W56/P+B1Jf
29t7ZdGVn0+G5EwGQxdm1WILp8ldWURGSX2DPDoVhGMeS7JFUjs+DnzDnRNZa5tfCrvPTUunmA+V
4VAB01xVvmEpFJqcGIfA5XdXX+ueX3JMZ7bkiqDNa4+2+BPVUOoxVeKPazt46RI4tyA9IkyToimy
wwoyfdrnk35gYAgX4KhXnXSl1WB5t4DHA9TOc2Oi3JIohNPWVT/QqAGVdA4qlE3v8DsexnrtZ91e
Ed8ne00w67r9dd6iZ0alI6rYKEM0KEhHes/8iUMCdl/rQf0CIdjpWCbExxsDmKmqfHKUrw1b2ahL
DuLc+rzAZy6/GJvc0Ztxjm7ccpfgtbbxRhOeHdpGa9fL/H6WY4xzW1J4k6J5uSjT+T4v72wRMPVe
U9HpyEBF5yvjqR9IkNSP6BFQVwKrecffMix5Jm10RpFNMJw6+9H4U+EJ5QWjn7Xxjjgfzsvts790
TZwPU/I5meJZNUfkHZHioYa6G+2GIDF+xD0P0kQgrtrctrc8OuDl8ZaH55VVofpR0RU0QcPvHqzq
AOxcbwZ82LF240ZGvZYlWTzxeGkj9YruYOScLjcMUMkdq2OXRmjF9nxjIMIXFp4Ut8f02UJ0tWRn
ZiT/qZMCMByCi4vmj6nha2LrVI9dd8Rx8c3RH6zfZrw1lNAu/HJKfQOaFWtC7NdJ/Plknn2D5EhH
7uXCoviGAWLJO+NO03wVytABb77VH8YXvrGzh1x7cfmxUQqUNNYIAD4pW/73SQBPzeVcJ2lPlLzT
cHupSF4fk9e+8C33tUO/O9tVfGtm+zZ7zoaT+1R+A0GHpxxJDq4SkDH0Ot0xh/iN/oVUb4P7TNm0
+/9aI8CFLj+vyLuuij18HlN3Od323UPa7rr2XWRbMEPU7lbET0p2atX+oCpiQ0Xvu9UaAnwxiQDe
JfSDYlPOxAyXX5HrEM5RE51E3l1GkbXTp9AkH8w5Fe0PWnfooNQ2tRta/dvt4S9dTAYAWWB7Bigb
l8alXd5OKauKBglRi6Jv+1Flr+BrDUBqtOK9lk7cuSHpKJBctAAXVUhfj4PPyRBY7tfbQ1nyWOcW
pI0e95XltA2GkllQ1AXsWQynLH8c6HtVbK1+DYa6aA5EGpDfw6MdHZKXM8c0YirWMJGo1aoADAub
OMt91kyb2LFoUILPZGPQeuWiW1ou9J+rsAtiBWAZLo1qhBWDPSAZSfM4sPs7CK63yZPtrTj/xRjC
nJvrAGOABLLcQYvKlNlPBnISdtapCPWUcUN0Ur7WpD7poE56AhHy5LOq8k6GlrdfzMyih9vLOc+f
7DbOP2GeirM73WtcQ2EdpZGjbcy69dPu0BeTX7h3ivkPexMIA1TjTKTrwX1+aapT27FQKzxME7dy
j4zXlo+nsbJywy0+TB2EZVg4B0I1cguN0/QlLgQEgc4U9clxqL5iUxriT/W7AKTCfNK6zCcfwtrS
91jdDN4+5uHw6L7fntelg3j+FdIxKScNyMsGgXWSqPbOLqG/Waj5Gv5yMTcJnAhKqQA2gA1ZmlPR
2X3cUIRkeRoajhKMvR5aCjo1v8R4vlluULn3EMppP0Z1LVD6rEvLW+fctrR1WjEOTu3NGYDxsYBW
WNwqx65kBwYWe/XYq3bAM4oujTed/yJ9HkzaNoOghYK8/qFv3icLfYF7Szs0Jfj/u00S/1Q4PWQa
3ZuEBQlTDhR9AqTf3V6Z/2XOEEUDXQNMljxntp0XdTshBhpYmLTvpXovhLVXQMwT++Jrmh1ID14t
vnW+3jY8r8X1fAHZaaKLfNafvtz/rfC8RsVdGzWp2fg899BjZaTVblIMe3vb1OLumwUP/q8p/dKU
nQ9IRw2CRiMQfiHYt8Sea9qK+5q38K3xSI+RHjLajteqeIxwbY/umHoK7CTz0ySO4uRnPLihk7hr
sd48SbeMziM/81c98O66yrB4LvgMk9gKLBA7OAYeIR3ZJAZkP4BesMUJ3Y8qnTa3p3VpBV0TLfMI
9FD/k6Pn3Aa8bRgQz5rj2IV6aRVbJUuVTUbt4h/8MiIUkAmByBY3nzROBXjr0mu9OSfAQOHcHUm/
AWNlqPZ2mBRP/zAutP/AMaOjF+n/y0lFZqmyJ5pmkRGnjY8y6hSQoQGrUiHWngSLU3hmSvKLZjGh
gMhYFlVtbu8yPHLCLEvIVmXutHLfLDooFN/+Z1gyda3aZUqsUzuPVF6Dp7516zb3E69xum1NelHd
x0Ib2HRULCQNAnUwTO4PZAAVIpQBrDBDKYGEHJ2Sxt6gcaYdmHCS7q719FHf6ITi34lRGFXQDY7C
npykJPUfTU0rJGxsfdxN6FUqfauo7enOHXQQviT22FT7WuVNDa4FFQoZYkrLWVYBvDHOyviXbkIE
MYi1gdYCvklu2K1EluMEtnlUux+aXR9BkR/GJljXxkyNlPJ3A/nwVEHSLRenbiruBxKa2UsxxBAr
/j0qUWx9eKT5uL3XFgI6Ay9etAwAmGJd8WkU3pC3I09YZM4s3ujSLtRia+dT6PEthD98PrzdNriw
41DRQjAH3CaEp2SxlTKFfr3eExa1oMoNUtf5nfL0p6WxtSO7ON/nluYvOfNN1hDHEGmEpek4ZPuu
3CFVGU+vRlluoDJeKvdFqODBYYUxeH2+uuo3a9jTfkP56+0R/y8fAvQhmiUgKizfNMwtuMNZxaKx
vh/1MBuDXB1DD6Lqr/r3+rmqwuIJYocUXanq5OfkudD9dIQo2fPtD1kILudi4v/7Dukaqp1K0Eop
WYSOZt+bNlp1h8KHGINkjRhjqQwww7zm3rxZaVHG57a5iSZDu8Xcx1/qg+0+8C4YNyp0fTq/fqv7
QBt+tV+T8VigPc8Iy+5L1fvazqm34kexBlNaykjgaz5pfmfZUVnjjxWiz/UKX9Mdx5wHIn7rlTvm
Io078X2r3KEQlFpvpv04dlBD6hs/V8jRSlcozZYSy2h1A1840OBoeZOLEK3IRkUzehZBpvGnKNBB
6ta+04e5BSaKjQ6NEC0ylTf0fwzGmveZLyjpop75+XBTgqQOsEIpH6GmfV1wU7CIuxlKUc0dA63a
7e21FMnhIkYfEO4skM/JPGFWPjUQBFKx6OJo8wA0rA0yg6fUDqyv9asHDQQnrK2V1OS1AwOuA1fz
jFNB7lfOZOhN5VDTnOooB9uGoWa+l26ROe+wzxjxQQAfrozyujYPciOkmY2ZHwVMZVLcaA2my4D7
bCOXHFLUPzpwOp+GwfSdkW+U7ICG+claQbDMsfvl6sEmiJXmF/DM9y3Fdg3IPKqyLNvIpNadRoFD
99KPuje2vc7/3B7f9UYBixRIpPAIRrSqfzqzM68Zj8wkrsXbKGnUE7gtEX+QlZD/2g9dmpCCDpcO
Bbenqo0c9OXmDUe+c19V4KjUUFFbOXQrw5Hpy4spszuLwNbYms9Jnm2NeA2RsmZC2hAqt2mpdfNw
wM9mJZZPk2+31+R6j2PxEeCipw9/owH48iZLm7iseivHmvAp9nWt2zQg3BZox7XyMqTV8MdT6xUU
+5pN6bJAOdBE9yprIxbTwLCrw4S+2YJ9aQHU73qUAs397UEuTSNagNCeM0uwQQ74cpDUoE5hFphG
S0x2ODnU8mtb/X7byNLW+2sEbU6XRrQBP5m0OEhWY4aKiCyvx3UQsT7o1gTYls7suSlp0YaMo7gr
cJDc5hcHtXyTb1+VVeLlZSsOSv4QosCZlTyDZlZpQwisiFHZML4jmrGtDfredmsklGuW5vU7cwye
l9Kx1Ns2Kguv8GM9eSZgBkCN76tSlStdkddB4tygC1wgegihzSdjl622HTNqTW00VcmmSFH51t4F
LpDbm2HhwprNYBnAtzBDJ6QtNwyW4JqAmbS+TyCzqOl1qHjFgbvEd9JQd5KHNDaCMjG+W1yEYzL+
52AYHzC3owEPjy5DWQuRJAx9VIXaRnn2VnoYZn5K0jUEyuJknhmZT/rZwtkdiOVYqmGUnrJNh/Qu
V4YvTFkVy5rd9uUlBWY+3P1oFcE+RLrv0k6ceErnmDE2CPsd4y0DsHCAUqwKHHVNwXfL/Fz8hlAL
0n8M0LKQ9izsSqSkSvpoZWWgkymoyAsX6Ypn+XTyt75MmgEUvirS1Q78J0LOjVJv4ucaWKg/sQjZ
g7MfNABiNs6r82D1W/vDjdy48S0z6lZ29bXzwQSh5oCIGHRdyGVfTlDXmoUbjz3wtJkXpPqXUdfu
cnYE9bdlr+ZdZ/8sjxlsZ6ARQVsIctrSmBVFsabG5N0MxBHEn9ihzn6WXmj9SKqfiIh9oCoU9hsN
nyujvPbjKGei7fFT+hzMPvLtzkf0cTlADafOD8u+q7P3lVN7HYDBwNxCYiKji84A6WaqweRd5ibt
o7YZenDu80zV7vsMlZAT61yP7PBv711T3M7YmMwVjm9nlbPXFRRgN7e/5fpoocNiZpFF4AlAtsyQ
oGYiydw4HSPkKTSyQaMUGJMmW+UbEOmutQRdO2AYg34I+KzRWw2gl7R9FKYlelWMkZLnB5NNTcA1
+IyRjpM/Fmtx4OLQINSKBhLUXuAmL63Foyg7t+FjhKqcepzs2H4YTdU4gLyGfvmHWUTjKISUgEJC
oCuZIraagd0YA5vQXQw4eL7XrdK4M2KgmG+bWpxDNDvNil9zJC0dwdolIOKO9TGiJWn8RN+nGbeA
yhtBpDyJ8LaxBXzI3PqLBz9KZTMWUppDFF8GhIZ8itRR8b54id1AsdpK0HyMnk9PBIkz8ewLko45
aKGSeuuw1qmPpHLyd971wPs6ZZyP0MfV+pd2YDn7evsDr48qvg/PQbR7gq0Qj7bLia+7rhQFsMZR
DKDOHXPMYgb/rumrXc85WmZmFUO80OaORSlEcUTiKJWhTFEFzO8dGl+mow0GZpAMN+RFNYdVdZpr
PwuDNvoWUaRE68In/dHZhWcxanSZYU7AOZzy9i5vdto3av8Y690IbKFrPo/gP2h99cBpGiAZ6Q/j
U51+VOZab8jCi//yS6QjK7htJXw0gE1PQqO7s3/a/F7H+7j6SbeQ4VQLy893Xvf48/a6LlQyL+1K
2xwsXopAAm6KOu87h/pItm/ElsVb5OS/Jb/WWLmWFhgI7hlWAoVP8CBdbiOjh4A6awoRkUxHlaEk
E5BB8aNHqtjv9bJeefEvwAYQEeJmQYgBHWXIOVzaI02bT7gDRNQZ+sYmvzPiVy/x4U1o+653A5Da
utvbE7pwUFAiRa8tQht0SHrSZTp5WkOMQRWIfe1mS1XKt5PTrqEF5l+5vLLR0XpmRZrHKvdS0NP0
InLrMqi1eFfyXXefGcBr37keXXngLZ0SqLWAdBWPLVxi0jWat3lBNe6JyHMT9qAiGPbz1qkOmtIY
u8Yso57S8vAP83hmU1q5XquHAZ4INtWeohjKxx2rSnf/L1ZQakAKA+iSKwwyAkpoXxIk1XWzvc9d
8X1ATXbFyNKmn0kOPLxWEeTIXm3MoMDQqcjc6+2Y3Ceas9Vj4zl33GIzEQjv3h7S9W2MrYFWdpA9
zRV7+SZBwkkpY87USMCP+4Pbtb8wzcUD1NmqtVvrOr6abYHFG2lbMDnIxIxJbwqziV0RCXCAHUbI
c6BC0ZQBJLCnoMjU5GvfIk/tDBwExHU+HZ3Bs1dCgsXZRUkC+lHQCETEfHnEZ1il5gx4oAtkuo40
c1ufGN0Erj8LobNwP25P7+L5dgHFma9CWJP2pch0BtpJtHc7/dhsBdNU3625suK4lqwAd+fMkph4
rxuSF7GYolfWkII+0BmeiiyrQBjdPf/3kZzbkCau8jrFITn2fsYUzSd9mwS9t4pzWPJUiMBB2mKA
mgKh2+XyOJlTuAYbYaUH8xj6G5o7x528QzzOfJ4qBNkyt/HCOnHQCmnWwNEkk+1rcTKFlRiy0CKK
tx2aofa1ahKbTrHJS8LNPEhzCDvfnpGlo4PeQmSHgW+HJpl0F6L0UhUe01XgXOJ4A7JPNKi2aCTu
aJ5F/2IK1M8o3IJwRebvgdRRkTSZp0K0uJsCPU/717IBI7E1ocB229TiXoLcDKiW5q5bWwrdRssi
JG8M7CW1Sx4EdMZDU2/Vf9lNZ1akO6KtmeEQeOxIdztzm3a8PNh5Z+5uj2VxhWb9cpRG55yPtGdd
PR/7zE60SGPQUaEgpwy50OkD8i72yhFcKAUBZfLXljU7v7PYkJuobVLFVSOGZzNy9m5d9CdtnMph
nxhC7U79RIzJVxrR12Bxr9i0N4iHwpUGsjFUsXKrQx4IzO+QV7CaxG9rC60tpUnV1v+XWXFAAaOC
thwM85df2qllp7RarALenfGj1jrW90kdmidwbHsrSfJ5guXAAzSgACwgSAcSTDoiKP07vPUyDSgO
/XUU1ntd6c+pFSUaQJmInudaZLsSUi0tOpqY5zvGA4WJrFpdp6aoxgY2h3oWYbGqLuBKmm5RT1yj
xl2KdEBKNov02qDTkK/qCeFAr5Vci1Ja+OSutTdjHPbNth5WYoKlQ3luaP7/s80Vx3EGSsty3sjF
F5aSIE/YSnZl4WLE9YRaJpI6oLWRSZYGc35PzrsiaZJj0TY7ii5H3xpY4JSvtzfgUpwNcgy4TPSh
Gg52x+Vwpr5OvbHHcFRwrgV60m/sNoUA/ViPD65ZK0FLyuHU1qYZxJZ7b0NZ8htTDL4yqwtgbuQE
gA5GrIq9Ap3Wy+/gOZpxkpFqqFvaflLm96OJ3iv9a+3mPsCcQXU0W7THJvpm4HjGTvZDk3dhl/eP
rCwPSpGMK0dz4bxcfJB0/fG69JRBn89LCuk8stXz8i7GLHTT4GfDBD6jk7kGdlrYW3MNEKOHO8Ab
S3LF7shNNSUNbCZsY9IvKghTb6/38qj+WjAup3nEk8uDJiFq0HUab3PUYLwx6gbyWvc1XuwE8q7x
qfLW2IiXsiQXI5O2mUDukud1q0VT8WFn35SHxEOaREwvVDV3JSV+2UIAngSeUYXoB3mAlgjxVpj3
FkoBmFzQvIPuHWG2J5O1FaJATK3ARwCoYMRglFSGIHMsMAprwMAUDBm2+Ejtdhtro+0X1DgZ4xr/
1rxtJDd88Q3StnIa3CjehHuwBsP1T1VR8fIr+r77NvaIlARIx05D1usbwYpmxRsvupWz4UtXsD24
hUbm4TtAXSruL0Svgem8i/y/Z0zneYZKO4oeBqIXaRvXMQFxLQR7Irs9mUakNFtzWmFWWXD3Fyak
fdz3ep5PQwV3Yf/KYx90Ejr7mQwu7pfD7ROzPGt/ByPt3JYN1mDb2LlMBL1ge8tlfmmXj9AkuG1o
AUJ0OW3SDY0gcOKJirPZIStYZYeabe3GDAzzt47qmJIOG00LFGp8ERnbju6O98Mj0lm1OW2n3v5m
MuO3RdSP21+16DDO1nKenrPrTsNjSWMWJtrV3lKygXqLb4rjQH40ymOhPRppdNveUloL9TLk9WwQ
NqEVQDJYdJRQJA1wkfd+Hfto15j4T/uD6b6r+zV/btZwTMtu4cyidPWwUqjTOM97k8YhryrfEd6O
Z09kSnam8rPMTkOn73ipln7Tf7XalRzNotM/My95hI5VU2rH3QwL8upd6mrUb5KKhrfndfHAoA6J
7AJoUnDTXq5jq4CDS3GxjU3QfE4gTO9cPVS0N8bTTSu+3zY2/9iVkzszJq1h0rWcCA8zykv+o+ny
InCppvksz7N/uc/OLElrNziTM0wjLAmrDZn1lLlhbewb+wQea85FgFzNisVFf3BmUVoujw2MDg4s
On2xc+P91H9vGLDz/fb2HM6/c2sOJW9t1rqWW58LVjM/jQa6U1vodpiJn5Fqo7H/LDwFKn2E6f+z
QeSEWjyaNGstjAvqtQ2oE80YgtfqSmS7sjFkXBXTShJPBLtQH7wQaIzME36svt6euYUVQg3W0OdM
D96acvjMBs/oYvAcRmVdWycPCNHnuLTU93Ss6SYZPOu/57Hmojgwz4jWPUNG7pjUcNu0gr3e2U3W
3YhWa0UvtpPi7G8PbMk3XliSLtbBU8saCTMNHboh1G4rT/OL4p5uzOqtyR8BpkHm9b+HwciZORbI
dOcXnNxGB/0KbSyhgBbxQgwHteb5M1CGxdbDOyxsO1U8g+42R8eUaY77ZDTXqCkXdswszYPuJVBi
gbhUciVKn7d2iQRJ1BAOPGMd5i3kJKc2XJnaNTuSI2GeU3KjhB2UmzdWmjx2lbtJXHGsjCNvtSAD
PYTFLMVHK8sjH7yDm2VHNc12GZ4k2rTWMbNw7V4MW/IyDIocSTpYGHYiXhLzqJXinoDOe9KMO5Kb
QVOooULXNKAWT87ZZEs+h2YEpY8SVoe827Z2so3Rb56Bt7Htp5UJX5nvz61+FleMSkk9Z9A0NBkS
fzDFd6d5ECYIGFbWdQ4EJTd6PpGf798zO31PB+grYEgq+8Oc732dH8Hb6gutBKkTwqxc2afwq6hX
bEu03yGxG9gZXxnsymp+RiBnH2E1ZV8i5a5FCuM+GayjO9YPJrXvrLYHcU53gIJJ2Bprc7z0uMfg
UZqepXZRJZUOT0V7u0LFAZOcumA2wYuHAIcNINwITXYcqkAICORZTjAaatB4a/xPS4k4MOZBx9Cc
sU9XmGzPy6y26l0tKroBog/0fkDrs2r0D6KxkbIedqjH40Ft3zXiZDZZNFHTF2RvK8Lv1hhQF9fg
7FvmjXK2BvWotaNGsRGMfDuoNGhAfbVxppCCagu8GNm/XAozmhflN/Akyk95NVGqvLEVPHjHt8oI
BrHVTL/oVmJHffb4V9v7zIw0qkZzm2IAB2hU5A1w9YxA9ZbXbQqyD9oraK6GKFdAB/TBoDEyDpg1
cr9p+RAabultGldkR9BLxDtQC41hr09vxBmhCek18ZF1zAyFLloQK5ZiQxqzf0gY2gVvn9CF8HdO
p83sn6CU1CzJ5wxIBNimmehRFlePbV1GSeeukZQsORtQus14kBlPJDdnEJd2vaNRzJI9TXtiJM7B
bSD9jHLQGoJyCQ6ADCoAvCB7QB5SbuwqwanWaITrkZMZP9Clhkab3aA/6Ab1LS/KiL7J1Z9phbxh
1oTWWCZBAcTW7Tm9CvZBVIksKPJ5uDFnJNHlXgdIXcTEaZoX1eK+ij5Qk8Sb2PjD7WST6M+3jV0F
qi4gS8heo90B5UQIXVwaU4gymZrSNy99xiOl0p/IWG4T3nY+B7uvIjj2vTqou9tWr33LbBYt6jP3
4kzvKyX5k0oZBDPG5qUR09Zt+x3PT3X2hIOGvP62nb7X+YmrL0kb9lq/Gxowb+xMa43c45ON8+IA
4jOA1Qd4atYbQofi5eizhqbD5HrNiyCv4hHCfRAAyPud0/mx5ZvhtEuU0ClO3R8IM0/8jthbpoXd
E+dhah0hnaIOfnVKtR24N7vsBEkQjW268U7L/U55bKI1AteFnYFOHZSSEEsh4SsXHFgnqsQDGPUF
SLbRLoNO/+ZA5kwr4SvgNVbW6OrynetxEGQFG4mlYbmkyamaaYgB821eaM/3TlG/FNkb2nzRg9ju
2iQ5lRm6ATQL3aPDn1b53bnfhlzbrHzElYucP8IEagWdaC7+SPuTxq3eK9xuXjLgwAGTPRgVfUqe
rHJDTT2YWpBNQSzK68O4GhwfOMPvKx+wcEBm5Az6cVD9Aom7FFrGBHT7bkHaF5N+i4fWH8rfYMI/
GKzwO0f1Hf7Is/Qwfm3qw8DveZ7s6xTkfsbGSr4TLQu4bq60mlynYzEnqDkZ6HbFuwWMqZe7Folt
q6uY0b4Y4IerjRPwO0qyGxEXgeS59MDb1v0h486mXyp19F3Gw8zQV96C87xLJ8eAnq0KQPt8hmSV
b3sA3RCIarqXpKw0n3qT4aNjcwxWZn8eypUZ9CEaMwOlAbWzy6GivjGpqtZ3L2C8bJKAZWHmfiXG
g1OBROklLjdquem6jxWr15vO++SVx7Jj60EyTrLq0S5TKcprkFgRbDs9TGNgjr1vWXdQFsVd6Nv+
OO7Falx9dcBnnWwXbyUQkePEya2XYGFo9ZH0XpSWL65+Xymg06/fCL/PkWS/PcirBYRkDhK8c4sn
1PnQCHg5RqGlwuisSokcPfUr+s7WRI+vx4JDi54vkORj5QA7uzRgVShX1HVPXoyW/x/SvmzHcR1b
9osIaKb0qsl22plpuZxD1YtQWYPmmRq//gbz4vRJS4KF6oMGdgO7CnuZFLm4hlgRpqw2pl66umFY
8HCWGGypP65ZQwsWrEmYN0clZBYsKwTTAcgVYE0HGAsNt+K79KaAR3GLN2jVED+NgNLh5M99cKqM
XZEzObpKesUVB7JriVSz2lfRxjVfhLyQ8YbHQSMRFT+k7rNb3iJxVymJ4iv9BtpxM1RSp/CZWREr
RXtFkJyh2rhta0vT0MvhTA/Av3w+2l+CbC0GfFkTUlg0RxSHqaVg3Lk8JvW3+0dv4VKxMsr9F+CB
8B3zk9Eoo6blCYuvKhIqPQ/NxkLb26Si1x/SrTdz1RgOOkYqQfOsU37Xvyxq6BnOeaTE1641zFjf
s3ayWSXuwW3F2YSyLUDGIgvH4tClB9oc8Sro8Gf2JD0xMtJVybVotEMOpvPCP2iEnshW9rDMD2eW
+Pv9ZWV1W+G9HGAJUC/ZDSq3al2fHtNqp9gEAcu7sAUO3Frb7EqHtVHKJC+xtnYy4/DcDk9dNJhb
NfVlOxmvPcpxAj4aYmFMZNyuLMqSXCwSEl8latftMUuvQW8jHA3lxJS7CGzWkjlOx47s+13yDSX3
8k9j2PcP6XKt+A189gg3EC5Z41nJl90Vpj5URRIlV23c1/TZj45+9SiJH/etLK8c3C8OJmBPCETR
M7m1kqZBD5GBIbmGxPUflacm2Y8+l4X/V/wIJ/xHfx6RPijckXLe2inLLqrBv5tfCWZwJ92T00d1
fFZay6hfOCN4vLF7i5xtZm+2eyXp6KAqsCf4T1KX2nJ1jDblu/iPvgkO8L4ACgOICqodCFJnVy3S
glGmtRBem/pDEN/KrehjZREYkYZ/gl4C3uI5/1KXG0UHMHV4VenvgZ1Jvov8rcL9MpiDwwVyQwfk
EEg9NPBvvwyCuZz4ZRFfxeBSDKmpx2cxfRTGXaH+1iW3uCrBUTmpP40us1DzuX/85juIy4UAH/kP
5s4xprNgwZ/6qIGuWXENwDKUqMCMbPFSzvfw/1sAbRCWByvz5zIphqocxri4FlNqD+yUhnieu9f7
y1gzAp8LigwUufnAxO0eVkaCs6AJxZWqEVofvyvtECe7f7YB7iPIS0M4Ddn5POANcpJUBSH1FaNM
cWqYArpGwRZp/8pCeGiBNg4qAJiznR2GRE4zsYOS9TUSDzEGIJJwBwyzeX8ly4+Ol4nHfQirMSA/
3y01NeoKiEvUFyiIa+NUI6CFS1Pn/2ZlthShJXlfCLCihEB5F2aBGaj7FhZFBGwTFsLRggiaAZGf
OU+10KO48WGiFR8mBXAMw9UkS9MmMziDPH10mdUVFhRiiGxW+SHPN2AMqxvJ5yhB2QG/Oo/WxURL
VDnImuvQMcPMaJVB6XIUt5a5bgbNPTRwoHY1r5WAa8cfxwAlmlq0BRUElBZouyH+JjUmyt7Su5D8
6KYfbWOHnS1ukTfMn0G+x6jUcDA0BnZQjL69WpCbRHnYR4WkHOu9Krz5WuyM0msTb53K5dG/NcR3
4ct7K6IMOvLW7JXlyPMU0ezKs7p1ide2ks/ncXgWBszmcynhVKhZJpbsChqM8IKxQcOeprDZ3z+Y
i7LS56ahRwkWCrBeIHi/XcvUZ0MvQGP6CpmPgn3Qt6F58Ok7C136FiuWGMLNN25SmY24y8kEdgXD
kW0h/z3KFQoMJxDuabQ4RQmxoY1gYdYE06eZgX87XdpgVwx/1BGiyNB2K/bGlgz32h7B8yC/4axd
+Pa3P75swRtcEaG9Cu3PDnosYr81dLV2plBQUTlGBKxuGv/zL58aFOEKHeKkvYZNnD4MrMgPda7X
YDA3DAwtiJW98T14IPA1UODfA5Ekl6FERxnVs1uDQt1MqtFmLWI5M9GPMUWl6CKEroHImZgEhXIv
e5l2WnkFy2H7nidmgeTA7KldgYTeVhqHvcjxUfzLQL4nfRi2BOaDkz/a4Vbc9Jl23/ups72Rhk4g
kl+01z7bjckOzY1C+EDlI6gtLr/jNeqDkXlZ/1yVkyn3R8g2RcJHCekEaFYjPAaYQSbvk24lj7S2
Dc0ejUuHnkniKECOKA+95Ga9Rfq/5aHuTTE3RbKrk+cicaBCYySOCJ5Z6H3457gx+7KxfEwF4C+m
jdn9SbJde9JLZ9Jc+RD9ioPoqAPZCpauwd9yevPCDz4ZB1EiKoFvBynXPPut6wwDHyN8Kz2kgvAr
0tpH5S3+ScleM9y8Zle9fY3/mcj006wioW6B9wQ+nXupL0dTLqLU52jka68CadNM1Q8lNt6FOHg0
oknYOJcLRAC3BulQkJmC2Ytn+jNrcR3lrQbnKskpULHXRm3sUlBsiohce4/lZ2gcNNukvtz9zM4Y
mBt4SMuDjYVkW0+jUiEdandgnYxMQ3elOLDZC8Y/wXQGxJboIL55VsqNCGrFsSDR+dT3hcQTZqRv
VwsOwkyphaC9EvWxkAKwJ2/VZhbtG76hX03Mbg8JK12aBp9dK3FXYhPDHOON4a4L3IQ8lFYBIViz
/+h2Qf9638V8NoEXe8qDT1Rk0UWZz9uAiA2MaUrYXkvZoanl75r0KdsnwjGD7p5k+s9C5Qj97w2r
PIhaWoUAER+mhbrI7KHRieDncgPHJv4aDhqgD4Gp/BAcRXaj4JBYvnAWxxMI4NtvSnptG5PYksWS
jdxy5eXmTZz//IiZd+0bSFCHGo6Tnra9E2IqzOojubA6rXy7v97VE8Tnv1Aj1DE5PLNkBIMhFaWK
/gdoKopHoWbWfQMLVjQcIB7r8LEp4PcXAttxjpZ3DpLmK6se8R6HWr1T45daeamrac8GpyiuZWUa
KcpwGOkX9oCUQ4DeDNGLKR7qzMf0Xb4vcheiKfd/2drRvvllvJLwxTO1fS2L0IxBJTzeS9VRRcG/
O4fS9zyxlenJJ271nT1OD2n8cd/w4oiJaNKhrMqRh/DH86JgrYc9ayu58tD8MhK31CxJCS7teIbS
iSP2PuA8W6XpZWCPwiCfosQXAHgVX+R2rVHQKIOilY0Xkudg9HyD2IPynDNqYpZtfANdmayditaV
eygl2phIEto/91e9aM3r+AlI+RXMNoKODkWg259QlHoYRgZrvJYC42ASZo3CjxT6xGEhuKJKLI3i
UX6KxkNaHWhoV9lZIn+nEZj4rno2oEf7OyCmDGU3svFB5gXNz1+Gpg/4ptC6lBfBpcraGk3qxpOb
0O6UU0X+subaj+9MM/ayvzVJsbjdfCM0BSrlqJ6imj97iEG8TwDWw1QTqGotJTwaQ2Rpzfn+di9P
98wKj+C+nO4CuOx0BNen12d/KetMxqhtdJUNrRCNQBw6cWNpn/uZVbX7fHoZomjjfq1/8C/rnLlS
DNCoagCshQdm0zjMd5Qw8HblFiXjoZkKW4wsJSmhTmhmyffvQ3VSkh+MvQB06fih7RcPCjQzjfiM
dp8Y5BsZxepH4NI/6EGqIJydXYgCDESRFk+NN6FA0wb7wW+sdEs5b80IonL02TCVDSr3mZFW16Oa
Ub/xOp18gLC+3id0SjHtZ2zhupYJEj43dNpR+OKXC32A28/dyG3IIB3AvE5gP7TId4LhcYoamyk7
KYDelIJY9ijK+zyzG/nStRd5eFDbfXSujrE/7sqMnab0WwhReTRGfkRW7PRovoPRoKsORbcrqNkD
9Af++2qrnrV6TvhjywvDUFKdUwQVQ6Lpk0GZlxDxmPSqQ3pIA4fjJQo0UykUK9PPpPnr40OFmD7M
6AdiTbOJzn2EjkOWmknqSu9tYBustFNFsAlO9f3btOKy+QAlVMdRUgYZwsx3MTEOVK3umRdaXfbY
onBIhos8ep1mifnPfrNdyg/GTRSCr8kr9uhHoD624NiJ4KyQJgSt1/5lDKgYMP5cMv8ynvuhNhEF
7CP1HyeG4QNRwxYxDwlCXF4wuz0/g4yyea6CFATZwwRStT50jEBKrGZbt4iHjLPFcU9LkYoA3oTw
9daUUBh1KI7T4AEgYZcSRNKMwCqqfRtsDDitXL8bQ/zPv7hAsZOCumTC4HVsR9PSZPFDO24BghcR
FN+4L6uZBch60+C9a7CaPnkL4o/S34iDl7sFNBG/2gIGYjVYul2EIrVpQkG35BVFVOxCtUyOrBdG
W5/GAq0cKbDvH/XlY4gCBdAHyNaAQwDl8629CYTRXSLVgxdEdM+eUwDsfb9xMrCFgcu1NoN4C5Gy
3EGUgCFdg/lxyEDgkt1a7BTAqTtBGrxUNwIHrA+A9IP+Z2Ndn1Rst8dOEkVkMyg1c12GuYccMcUc
6pGKjewqeqjTTHdRCZasXigTu4X86H4gJNmntdaYzZj/7fR2dKKBdmaQDYEDbHNgdnXSuajsB46e
DOlODjCRc3/7+WIXv5JPuvJkEjwes+MUdWpkVHI4ekbZm4YRWUIG4rhet/XejTfZANe2Hi7mP9Zm
W99ADkCVRgSEXVXYQaPulSbfaLqvLQjUb6AApqCPBRv07dcdkRm3vZKMnoxmgv8SqThGj5r8KoiX
+zv3SXE03zoQIIHaBUwTABjNXFiS+uAgydrRC8vCDdMfQu3qpDRjZg3P9ZkGg2vob6He29UgWuH4
I4ovWbCLocMj2pAPSLtf6vc8oqbOkXHDRoy59EVAw33WSDGRjULMbBt6SjNjrPrRq5LgFKkophsV
hmbDPN14qtY+KRqSOjIu0KbiCt/ut1a0VOoJG71JZ0+BUu+lLHy5v9OrJgCVwDajmARDtyYoUdpG
6bGWUAwRy+eiisUI08ZClgUADiBECw0vBMe8zMdTx0ITq1pTR6/wQd3nwy/sAioyu8ZgvhXywWs1
arp9TsLaysaxcbRBzR5YXTdWxmJpw3+sfUAkLlSCrAsAOHOGmDTti7KOxdFTG/qs4uCkbfYMkPHu
/t6uuHukhICmA6MOnPS8KZamFGdDE0YvgghxDoReMuVOXf8ctzD4a/eSM0rhcYEqlDYPgCGCpkmV
nExe08V/6sSwc/zDRJHQlibjCi3IrdrcMoZCsvvF4OwGMCYFst4HMNiyXS/Gllj+UvJrKhyi0pT0
X3Ln3N/K1QMEuiKcIg2tZjj923M6YRApy9Dq8bL4QQQxoiQ++NAlMTtmBsg3A+X3CIaPcQqewe93
aPJgf/8HrN0TMKJg9AfVSDDQ8x35En/0sVjJmLmaPErTyarloNwRSd7SnlswfQJeLVJ07DinFUWq
MbuOYx2SrIoosnqa7MXS7ka7jkyJ2X6mmfE3me4wzQQs/K4kmONsK1uepCPwtQ2K21Hyo9f2cVY9
1Ez+dn/5y2Is/2GARmDkTATubzF4JjWszlX8sIE8a+UF9QkrJI4EAdoXuXQj9Ue/Vc5au6TYCLSJ
AFrjLCK3Oy4pIEFIFHnC7Qkc4ssuuiKHPN3iJVi7pBxvhWEvUDOA1nRmRsqNIRWmyRuGLgWOLBZR
l6hq0IYDxtyHv+/v40pEhkgYiGqUbnCQ58TALCwTY2CB4IkFE3ZFlLzoKVHBMSuzU5bH2S6rRep0
EITZ8MAruwnDmHRTgAAEKdYsOsiETBbLGIYNCFVUquZC3c8NR3r+9/Wh2sqHBDgs6PMaf7kmI2iV
FL8oRq9OXEP7g6alVQteAiSboF+brTnSFTcEAid+QGSwmC1mAYKwFPrYqEePCqlDwwCNQOi36faI
OXZBuOQl6tn+9d9XiACeN3452fccViPVE8YsIQjr1VDXVbyRYNzCUXOMOLldvAEjXnMHGD4ApgJa
fxxmMzucoAWhmV4pozca1KFt8Vz0ua0OsevH2iFJTzFxanSi+rMa9bt8Yq8ESaz/29CeBNWKUH31
Rv13O/26vwUrV+bmV83iWohA9IREeMyHAEA3vTtIcW/3QNyD83ojhF67L183YHZsfR2HVmiRnQeS
kppN3pqSFPxGEd00cKbiHptfb5hceUw5+y9GumQM5yxe7TEPoOU4RfA7TPD8YFf6gmOEhy79UDXn
/kauXUo+tCPB9cADzQWgfHFKulouJg9N3nbf+/roEgUJTSxP1eG+qZWqMVr7WBM0D7EuUNXe+rli
1JpQmMrJSyDgI71myZ+U/mLPemxH0xOrX1PylpdHltnotvdHFu/u219bKp5PdMwBtEODa+bNBZ00
PcjRsKvKkOxAAPJLj6bAmRroL963tOYUUDuDj+NJF+rytwuVQloZo4h3ox+s7CJ/K8Zn+ThJEXCt
bhBuHdDVdX2xNjug9TCVASm0yVOr3mSYkp70yKnaYCPzktbuHDJ4zGiiSY+i1Sz+YCPCzACsqJ7S
2WDrAKGXUXqG8T2vS+hXRuZUOrG670ht9fHvurF95PjJ2ZfNOHmomkMlxWZ8CiAeI01P6nCNSh1M
P/RR29KqWbuwqK5BdwOoQ6Tns+/sD5Uy6Ko/eUCTCKZcy+cWs/dWl9SiZYRQHWsw6GwVOvsvah3A
GqHugFIbKFU/N/DLy1ONTdlQTKN49D3BhL/U2HoA+Ao0uwc7e7t/xFY+OmIF0GYiIgJOZg6nT0gb
jEhhBA+MFoYjhhk4dlgROXWbbpFHfebUs0wYXQxVgZf4lL/hG/5lXXFs9L1Ge9HTaXDVUiGzCx/x
XzqIkjWNtQB9RiBIh5rE7jRpmTOpk+i2tZDtAziySx0N+SnRIvDvtFpy1BHDubTreleOosCsU6N9
jCUlt/VUrE9lUuhOXrdlak6aL77LHXTpUMCUHTQvs3M6CuFlCAPdFNKusNM2CDe81MopB6SZp2Wo
xKGvMjvlZcuqOGxz2SvaU8bqx2w869CdQIq8kQGuucOvlub+CORmRQVVJdnLqDvVOYAkE2KU2gnz
Yi9GTzTFbEkXWUkIbrzAjX+M/rGFkCkdyPf7Z2klseATjchsBFCxotx/+31btHZqw8APEcTcbhTU
bLeQBQvAOO7EjQl+nL8cIUayaTDyRPYS9agVT7QuTIJYgjO/0AHShk9UsEWUBtPxxDTwPtZmGnMR
ej++/DdrRVCPkAaP3hxbKSZN0jCtkj1VICeZdBZNoo1EZX07/2Ni/l2lDqjHNIOJqGstFQpKACXd
X8RKKiQDGGzwxi8kwhaHVB7qctJzonjNcBi0v43yxkxl/NP6bvarAvGMe9/e0tnAHJCcKLBzJzBn
iWiYNNWhmqseDoob5c9DthfSLf6s5bZBRlqgMqAZqCECR3l7RKDv0WgJxtS8PtSYOeYMA9foG9j3
l8Kv760vA4Ybvox3C/CPOeknaTKIGhJN9ZirVczsphOxwMtWq+8vYrw12rKyb5jd4tLAgH6AB2H2
MqdJBy7TKFA9rcpOFaAXxM7lbmNIfaU1i0FDVCRQ6wYQa1F6qQcq9DJtsCS/rN1GZDVIQxjGHIUx
OeVDGDmaMululfTivi9pZqUtDZ+ozIpdJUG3rleTeOPA8IXNdxlgWFQp8AbjhZq9GPUUYz6kK1Wv
cXT6DknESvnVq3uV7O5/zaWzBuwVJ0MDZBCjWItZHjZpmDZvRG8KbVWQzeKXNrjquAX6W35HqHEg
p0SQDBwxSpS3RzPkQyhjpolItap0hwmswpRq2XBQpKn391e0km9xW/xey+j0ANhwa8vAiyaojSp6
4vQWNcabPMQORE6SBMrOjdPRyGppYwJJzPQJIJddpEn7RDHB0hgRwGGutWInQDt0v+//rgV9Grop
QNfjIPOdRlTLP8UXD15pmOiP0BDxeowyMd9s2v5cVu9NNX10IHCpUAhLO0xjBoIlx8/QhkA36bmu
3gqhv4J91dRy6bc86Rt54PI6A32iYKPgDVE+njsNsev7GizekieSB5oVZj8WZt5Yeh26xfQ6ELMc
3zc2Yu0wIPACxyG2gr9qtxsx9EEuxvgTL7uMHTSpKt+OizQ2AyGxCMMzLsS62T1VBjRT5OewdwTI
uvsdPQR1u3HNPkuOt/cMqhMYgOVYYIyIzs+/XhVJ14+h4vW1b0BsCcx1FdgV991YNV6hlIJZFsQH
NkfpTF8vtD1Rghzw8L77u7Er3Dsvfgmuu6gicgLwa5bbJXWTaQGJFI+KUOkOHUq+MwxGNDokoRKH
pU/MEo5V7JbUuW95eQKwBV8M82fly7kUWELlRsEWJAZkKe0Ro/YsQ2JpZcYDSc5NuJEGrZSBVQyV
8tuAEhYuBD8fXwz6OhEBOak1LzwV4RV8pZhw3xEvRkGN9GbOclDJmo0hu0K50VRf8Q0wDXcHLg8+
aDBHEyZy5pOgazUPlNJmlMmmofzo/RpshoINZlMrSokpuXXpyBBm+QU3UdROme4Nv9yPymMUH4Ig
dQx92PhdS2/PfxacPWaIdC6uc7sjEIhleaz0mkdUaS83hzLAzPck2nmhupCBuv+9V547CJCCaQQT
MgqO2nwuugtFpZfVkXptavrVqcacLS+7xaMbx9/G0Mye6/6xUA5hPB6puBHbrQSy4LTG7UchA98f
kM7btbZ9jrq70VGPyU6PyVjNh8jDKW6/pd3vtLrQ18FhZj7Eu4nDs9+AkxmHjakW/trMrtrNT5gF
SkIIloUh6qkHgVCRuFLyCqQfqoyPOjvGGIK/v99Ld3e74NnFlnVxygmZqIdsVLP6EuxYtBwx2aIX
W/nz6qdF1wFxIKJMVDhnm9vnbApZplBvCEtrLF9D9HO0oziZ3VEp2AHFghjdfGqn/mPSnu+vcxlK
YJ1fbM92FbRNMROYTD2D7qLyXPiQujz1G87j84bOvh3gAjKuCUZXMYAycx7oi6t5k8rxRSECTkiV
+qAYDajfYTwpb+LKNmIR3UlWyQAKRCxJiseqEYe3qAzKCmydhPn7QWiinxW4iN6IYYAwCJX7/CnO
BgxZdcUIGioDfxmaf0IKXHMXhbm/Z0ksgLx1SicdPChATtpd0NM/bddGpYVp8yKzokGsX3SwYL8r
4Qhazokn57gFE93FcobXXe0nqj0kbUBaV1FKVO3ECAgsi+QK/48yklp9wtKfbGpAO4VBvPxhkH0w
YKW1KqKXkQxvvdD6vZ1HWofpCVnMLJAAQ8iuYBXNrUTLiveYDq1vp2pBIK/XS5LZoOumWiN4DfXz
UCN2/yM2BdgDoHuKggLwtuNHnfVNbg6Zr+ZPE3zdWwtOzMlUAHs+JWKaVlZZ+5mtFXGf2GqrQw6q
rxg5TYIcJGaPgldja9ibxIaYYf+haWEDTdqsQ9erlaTC2JFJVYKfmQHqelNo1aJyo0LBlPOYFZ38
Aom49DT6wCBtlN5Xbh5XJQB1E2d4B2bn1tXgBWpCCbIlFwz9n2PU9ILkJ6HDRmDHnfPsRKKoj/8+
SIY0oBdndy5TM0xnBkZ8Iar6Rnz2pPeRtuFDVu4WejFc3ggjRbja/M+/Ppmy2AXKQFAKymKrA794
/6Abg11313++w5gIAyUb99AGJjdu7RDZZxh+T5MLi1GPCkJXj46KD/hvtPFpVjftiyEelHxZ0DAg
BoQ+I2aU2Iefv0z1y/2FbPz3lVmM2UUlhiTHIrkYNPkwBGIaWvvPaDZIFv3vEuYBW6CRTsPJTS4D
Jt0EKPyYLGrdwQAhzf21rBxjGOIgQFTTuOjz7V4FkYJ4k1TJpVXK0zhV+zKTKjNp/cN9OyvPIirt
CI+QamNdcyYavyrRL/Wp7sHtnScpMf1SBc+d9jAyj2XfQfWzsbC1j4SGJk8/EIZAmf52YZiSy30U
IA1P7r+J+gP4sv8bA1gITjMwgfI805CEDqCKoMNMmXFS9OcpiDcMrG0ZJ7NBFqNxKp3ZMW5VNqQ1
9X2vYJLli89kGs2oydxWBmXfi1IJW6WKlUiRN15QH8dEPSTHZwZFsJzKUhUSHrtlI8g+FbuNXuv+
tezGAzh3h8pu229G4erjq4CCqJKZvuGqVWnFW9IMy2OJqgwv0/PBZDQKZlesKLqkwOQ78QC5sOR6
ACQRo1bxxugNX9CtdwWx6mcfQkfbRPiMeL44CqqMuRKqaXTRGPJyUA1X0y4/p3/DSHSD3I2EjS+6
Uhmk8H3oHX4WReS5O6dEgNpUgkcD5DRWE2Y7xXgzfqkoj4hWK6YPEw0fJ6QJ9+/emlkwCCAtQVQj
AQQ08/AxlYtCg97ipQHfgA0AduZmiJIdX677C/Ag+YEa/YDIpA8PIFgWX4wk31KYW35RrkyCAiUA
MoC2zvl4SJehftNM0aWMRh1DlhSHmRXkUKr+1sDq8rNyWjyuIgF2EAh8zR5N8DL5ad7F+YWKEIEF
Ua+J+puZ6940pUcwjGGk0Lm/w2sWebKD6QLkHfBxt86mC6JMj4Q0v9QSukrmZJi5fAoMu2itToHC
PN34olv2+J9/ObiymotyosKeotuZMIFmyJFUB3yWcKN6epUu95e30gwBR+X/ru8z9f1iz0/LKUoi
2COipbOfGmTg22MIsBor9xlG1Xyriw6sKnBVFSv0WGSBNe3+b1hJrwEuUjFTBrk0VHbm055Zkwod
wNH5hVeG1VM9PnXkpx88iu01K45t+aspPwyoX/4dRLTL0aYqRKuJUlMeomNSINANsoep3hr3XvkS
+FV4QKnKC+Pz4mPMUrGiWlxcRPAjMSh9wVPthhLvW3Kq0ke6kV0uYzVsApfHQQMT6K95gpu3bazV
IBG6hEDTJRdJx5udvQTl1qT/CoAaQaeBTBZz5uAFmRMHNk3NxhiyL5ee/VQUoCn8Y2/jZGfO97+V
Y/yNfOgOXhv1RKMCWPtjtRHDLYtnEvwERh9AGMInmOd4MlUfhgpFXeUCVmaza75FVWRCoKcUKf7v
TKESocXPxpibWudvHLWlv+S2MZsCSk+kgqhf3V6vHvjWkASwrYmPSvlTkR5kUpiycECJXC4uTHWR
32xc6cXji8EhPHacWQSqrmix3NpMAEZNgjQxLhLI4btDSo6VYmFyTt4CJKwaAmIY6Ez+6M03NhlT
YLP81LiM4V/fwyj7ENQmZibC2r1/Y5degy/pi6XZs5O1ddBAAcu4lBAkL95ABqruK81sL7VwGhTL
GF+l8EeoKtjZfZthDmCL+2NxW/gIKv5n6MBMYk9nblIrkjyaSJJASyoxh99F920Ef9O4yfW5iDUV
NB7QDUB1jVO1y9LttwsHQGv7IOm/6SSMn1uMwdlShZ7p/f1cfDgIEQKIiH4it4Ui18yKwEjVh7kC
5UO7Ux0VDu/IivOkePftLF5qbgctYY7FRgw2HxNW1DFNY9IqIPE9iQxpNrEi/ft9G8tJ4U8jGKMH
EgS79nl2vrwoOXr8oHGclG/MHZIfyo+8M+HIDflX5p+T5KCWg5kmxz6zAFw2RQ+gLrPmJKGGamoo
XJ82CXdWdxdFsv/5QbPDiuKCGI+pqHyrXrPRKcBfESunPpVcSILfX/vitKB0puHeiajDY3hvngcr
CRvQNlI06MeDHqR8QyXrvoFF4qACEYe+HoqwmHAFuPz2oICpDH1tcOhfG3RJrnUBJ1n3A7iWQxq7
OkglLUwtKJfOCLcEfhcXjlvGXYB0Jp4odItvLYdyFHQTBmiutDjo7V6oHo3zfzEw92kFjxJeBUTS
8+vm+8B1xjHWp1YhYCoORM9NhrZSvFOa6aDRxE53Igt2/76rXIoBWC7kRkAS3a5NRvGCAaURXFGU
sSYNZHayVeZgjA13YvxLRk3rvr3FNQR5KmqeGPBELxzcYrMElkgRGxsG5sVcPTXxeVR/++M/J8mw
gdcGdxwoQ7QGZod+NFggQ2UzvWqArgxyZyZbGjXLs3hrgV+7L/c8beO4iqU6vXZ6Ag7op0zPLfC+
Es5EeEGTe2PTlo1QrIhyTV3M3QAVYcy+UizRuG1UJbk2sje0FiPI6ZygvxD5pOSioyKY8DPhUADa
Uqtu3IxmrrR2UXtDedJC8NYU7r9/RtwIIKvxu8BFOvuMtZS1vYRI6qr50GSFP8XAJaSAHAA7f963
tODCQ40AYTEGBzEOhXs/5+osk5iVLKqyKyrJI9idi6D8o/RtRKw2JMUfyoAWtkPKppNMafM+SsOo
QcHR7x81kUEPQidGjNvUkPQX5hzbauMCLRsIs9832wqMYI9BULHsmhTHIR+hTkPMcFIOgRDZUvq7
EF1guHNzDDC18BIOiLj6jadt6XqxQxoA4SjXYAB5XrNRhYj02ZRy0lkQAQ0d5NmULeLvFRsA76Py
BOA55ETmgVyJKZQAyl7ZVRfKcocgOrBAhGhsHKu1j404gHLtShF55zwdMvyB5mNd5lcfvf5ng9TS
O6AVtUfKtrVC/vtMUeg03ZQGWmJny0YMTQnJPVjaNbjPHdMzqJ82EJ9EdSk0mnDjFy6fePC6AcSD
bhGKDqj6cQf35eozn45BqdPuKpSWjhgzrKPeqiavCv6w2O0LVzIufXeIpegbCQ2zakN7bK5BG1pQ
lAl8WyYOxIzMEl3ELbm5z49wU/nhvw3PL+JDCZs3L3UJk1CBuK/urwTUw4Holv4H9GjBWnWB8ozl
T/sxb5xErTCA7kYkOvhdugPbX55VJims7H0w3tGjQOhapK6mOmG2T8O/LcRc9GcICTv42239CEGP
CI0IA8BByItqIzOL0iHUIQLiw/KdKG6jPlZlA2G5X7lQOOFT9CfrwCf1ocXvBtrUKLDddxFLbwyE
NcevACPCgakz7whXwOJOVPtrVvW5mWud5ghtKrhKHP1tlIqrYOi/u5YkGxnV50My22+kyeAj4S8n
Ar7ZMyBGvga0vN5f1eHNVwGLE9wiOBT5ZSwuQnSWqRn5r8bwGhHZQnheGqJTPssf2kEiD9lJ+BZT
O9Yh5vE0QNossFTxOWyQbh+Uo6K7qmaLj2NEbXHwIGpSOtFZMlwaM7OszeGx0HYAalbyi/FHMuz7
G7qsSuClQV0L11DH1Bk4rW8Pea42PfVr0l+FBHQB4DetlWdDgQibRZVdOD22FcA1kU091YLiTfBN
o49VPZg03ulPWWiGyVaxT+Zv9nyrv/6iWdIz1MDPj6HfXzswJohuX4Ep75wY4H9nVmmAFk07jYGt
oH570g5a+LN79UOzJmdVwCTlO+lsWli+vsdhfBz/H2nf1eO6cm75iwgwh9cqBlGpE9VhvxAdmTOL
6dfPYg8ubosSRJwZ+xwbNuxdYsUvrBBak2aK2SGX8TiYMA2R/E2SVtg58A7YQfUqXOnzXgQ9qBCC
SAa5HDT2wI1cZN6JqEVymfeJF/uc4g5AAdN6GnSzB9pn5Sxc3NPzUECnIJgEbAqch/OVa3T4o6Oi
l8AaAWU6vIqMinob09sb5DcYPVsODIODNtMq5vRtGcZB5L3MNLEpoLI7cJs8kAuRlnzkJ45QqYVC
i1FDLT1t5dqZUsZqmspppKNZOwKl3lUADxJuivSS5uDmjjT3R7gU+KHWd+ZQRk3sxIx1UNLh4C1N
BpTMQU+TfPGpKiUDCwlxqY5m6tikpGTTmFNQ23vcSUAkRTawnP17anCxb7MpDyUKMEH3LypiqKTz
9ahxK9fAZQQwX7poYwKKglsA/34+52ysk1IKwjkYOrZ239goq/Q9YXbTWW3+LO+aLwBlgKNZWetf
icLFKgBSjNI7ChKoHy7lqANETPygomaWhTT9qs3IbEqrM+vQyaxA3rB6V1S0AzZlCw9oSAIMZidR
3oJWaECGtyIj2mysPUFp/Sfbala1lWzADPWaZAf9IG4B8Qu+q4TUkLf5qCWgfUn82u9zOM74kLqA
qOAhzQwibPh3X3dgSyC/6AkNh3c8GVHttZPT5Vacuq1KumAF/3Nt0tE/njF4mH0om8wH4c87rHAg
j4VVC0Y+4F5K39mS9D3KDwYw/Tlv1lAyrE212/StY7D3quxWstH5vllM/Xw3zqxuaOZe8C6wDYeC
hz25J+lO0zyX7F5vHeXEpyee2dlai+XqaJCzxvUBjScgkM4/dkS9JzdyGccNtnybAFKMxGd3fbMJ
+uMaZekXOnX+abg80P8HwBEgP+jVnw+WJ1kbGYECJU6qPjaA+BWnh/SxtVMoxe2/9myj03G3l55b
hWqHEB6MoNjEq3v7ygKf/YxlZtqLxqT1ULzwKuKaBnEHk/tIyFdiFbTZcMSt7c60AeSoiIw21/Fg
hkRxOcsN7Z070sBEbUX6uFOOr21OmbjzBpN0drHJrINCeKipW0FpbaYNc14b507nLelTfRCQLjhy
sPUdYy8hayKhTiKqm8O2cg5oQhyEx5BmJICMz33qoqHY3qs/UKU1XRwm/A/gqbUbCIzXSOWk+5cf
OEQNpn6sTeGpyc34vvPd6viY78vWKp41u6Atfi73qb8rMYF9GoHRfe9I9vg4NLTY+1uNZI7ghPbh
vtCdkH4feLe1ndL+NohiFsTFLqf8trIO0DyjUbIZzJgBkEh9qnzw1rQb7irSPd3pVkjN3LYMqtLQ
LG2ARV/disAVlECLFtoSsHKzUUN0bcWBAK0BUXECeC2Bf8v73tngZD8CoGRZGkqdycF4CHZlTgLy
oG8zKyH/erskHQVRECkZ9ERNaFMY39pOdGW0NDJSOsf70CwG4qoRelaIGKD8/ABs5mPvm18K7YlO
qp7u3/mPzNm+VLtjZSrPd2JndeQpsHCiMy+nksuZD/62PGkeHLCsnnz1Nt5vi3vwLacn0AaGAcux
600YMFku254KuJdQxQlNqjM3ciNbO6aEWi2gZDQEoAt+GQR7JIZUy2R21HetcvPUE8nlSf7z1Zvi
3ebr1L8oEiHh1kRL39UfByvYyiTckPpb7YmzVYlIJoA/D5TA1z2ANwaVPhEteZpE7Nr2nfhbo4Yb
H2WIPRLrCRQTqzITc1/YHZXoSwc9RKptE/OHCbCt29TE3UoHOj0cI5snwmN9CklKvAzrK9DueHTx
f7Z7AlH7nhCUHPBbzIBi9jfq11EhJaE6/lDMBEdfQzP/mBxbJccc/1GwdhmxEfa8cKm1+fKt4qO3
UY0kGZFJb0alZaTWcfNC02/ZuSt2R0bxpVVKNZqaTtRYmlc6xr0g7GBjZSanbxcCV9j5e39P2215
+HI2oIOU5IvfAEC1mTR766TbgjwaX0FOwp/IHF99+6Tdvxd2eWKFmW+LlsQmDhpPBmug44ZIztbl
chNWBzoNLUbzw1EkDlW+3hP6COrWIwBbZMvMpqFkkxJM7acN/LN7TFH+vmt2qVUnhGxcCxpfpmFa
Gg0s8R5cCzO5K8lmpD7m5uc7JImDMHt3+nrN7p7hu/0QHuJ3Mx/sacPjMLD0sFXx/bdDpt/7anmt
zv3GWTVxFkNaPFgjhDaERtI7T0CfejQLzRJ9+ha4fGMZz6NvavPeuz3mRWKElwI8AdQERBSPtKVI
eArmiejLQL6NtDkx9owoIChNNbQ6/+f2SL+pzuLrgDEEkwvsUxBqljlYHnZimYZB7+mDGUUvkYRd
CrdhrbeLbhOqDgNRQjIjhIMKiYW7aCSTQkNISvA0zSw/xioDtgeJkDg042lblw9N5fDl08rPnEOx
5c+crQ1QCoKSDQLk87etS9Asr5MCGRuYoFJjSRDzA/ssKyXS8e+DbqucAUcFCMTDPqU4+ulbxm1G
7T0OAWsstwX4YlLedUQFXS4MTJ1f2yXzD7j1Axd5jhrnnYSyQu9JT9xdtU0bnKEG8ruIl/1XVXWP
08HIKRTsOkxfa/JrufQl2FgHowHMS/yFngzk285nSI3SJCsaET5aTvsFmlx4FDW3KWz8s7LCTXoY
ToozWSPp19Cw104ImiZg1EDoBH8vG1tSokK9SkPWCZconGSdcd0EcmIy3amZIiNvYIXRmkg8RglJ
aRVVpE1rAazXUWeq5TOx/QECQ/i8vWeky+ALM4LIC6I5CgwtxcWS8FPCFUKfDF4qQhacCgw1xm0q
kYGhgRwCNwTjR0g1JeZMQ4j1x3j6hFZ7JT3AAbZMX+HSkeJRUqqPFB2fnIjjizEVVlMfCukHsDQK
dnIkfoCukoA6MaBhSCEwOzZujIRaXQlbr9wI+BYU8NBlQNS8/JZCiXmtl+LBK1Maq9/dU16ERHpP
nqTT7Vm7vpj/O9Ly7qk0IahFESPFriFTlMTD4GMctolIeazevyh04omW/cqNJ107P0AgzT12qH5c
CNboaGknCBsH9GpIAv0Uoo7WaNWQfH6KttN+MEjnwu1ZpsqrGLpp6Pgl4jmFpOgIDhukEg0VoboP
tO/QH3gGbQcs8gRguKsHDrdFktmpx1Q3Wbkx1qBxl2UCbPqZWCSALwivt0Xg3XJJmY2d3Hty56co
aeMqGqI2pdyEjOb28lzb03+HWtyD/ejDxI+hcsU70itgRJVmaoiBuAzS2PYkr4x2WSjDpYKez2zV
Cvor2CTnl0pd9Y3ESfiyFLKTU0sFOTRTaHaEDpsA7zbLPLXSryE7QCGQMma2Vj+9xsCH9sl9nG8l
+WBAasNPSb6NGlcJAgKENahNPryK/jHDS4udr6I++dmGr015MMKvKdlI+WZM7DC5lwM4JPek9pV9
L9/xzTEeNn66gjO81G6bvxHdJsA65qbIhTFQqtQVr6NCNZ6kkLScq265CM4CFPQIlX8t7mHNFr21
z+1PNYI7ghTZNrwJ8vVH6PTntF7TaL4s4v3+IKiPw3YJFeHlW1eramZATB5n3eQUy9d4ZOEdGURX
0BDhPg3hJq9IuYU5ADQRK8TgMMiJaL0NYltb6xddy+YwO9ADh4g2yhXLiqI6MV6TK/yYoTb194Ht
6nuAqqqatpbqFQ+KDR8MWexWNt71Yee2Lcpv8M/5vS7+VAmgyyp1TYJ9niSbJnjQ2qf4KwskR8qs
HEQ6fq+EaHJSWSndta7Mtat2thP5n6EXNVS9zKNaHrEfeuPIMfRxyTCahrIbS1NYI4teYnvmtQZK
A3EePI9w7Z4fsIQBCjnNBVs83FJMh4S2d/LotNl2HPdacQJ87/YFcu2eBbAebiAILKHRJ50POIZ8
4ndzPbZVvqDTcCr/5RPtTkZbrYRs1y5FKCthxwAxBe/txTT2QttI8piMXst3kpXwfm12EWREu7I3
Vr5JmEPwZfClynjmoWqNKHEp9KioI9ivZTZ4rNjJ07/Ux7NgjvByt3TfTPh7FQLLiTvDYExedm5P
6LWx0dtFTxXNJXQ5l1FGLUgMa4jTGj5Ks5wjXsrbI8zPx/Lr0OXH0wJwAWZz8bwERVLK8QBHibwH
J5L1VEHWHagbKF+sTOSVEhIaZPDoVSEUIAJDuFg0oW9qyQdN0VMdhSf+FgRQgEefJhNnzSDGB0xo
oVBPy31uICUh7XvwmQMK0xC5OnTP8RpZ8Eowcv57FpPLtVPLpxOCkSIxlA65V2W4AlNgeMKXSFob
QUNfthaqyjPGTj/O3HZwansmRsSX4ZBHejmDov/t9bhyaEFOQJ8OdBtjdtZcnCFl5IHU7urRQ9tz
2OalBMhQUsnoDYKvUsegXft6Ftodn9WOXJbyxu+TNYnKK6/E+Y+Y9+WfGxLKqlEXVPqAhCM23DSn
EFrvZNrZTAEnyvbftJGCa5XS8jkz4XGQ2IqO1h5V1pTGhcuY5PyXzDfBn1/CAMBBq0BD6FaZ3F4e
aCE5WrGRE6qa/LA9xGihjkctcKN2l1LR4en4oUlrL8bltX3+KxZbF14PfZUIBuZDJAjyRaEkfWdF
bqPREdWSLCHydC8YL8z4ijtbjR7hAg34edU+ZApboe79HvrzI4sfAxQuMmvEY0jIzqeE68eEgbCP
KUGBUEPZ09hoT1r+rzUg7wrFX1tJ7a5zODtLwIaHzI0t6aQWT5Kw5WIiZS8IM8LGRteVn3ZaibJk
e2gTt6xpsHJNX5k2QL+QUQDMDM3lX+Ttn8VLBGlU6nEYPSY+5FxDUuMo1wJhLZpDcEcuV5hEV/bK
2XCLVaqaAKlgjOEkTAyna0TOH9jcShUKlC9ffIPRMnq+fV4vb2jod/zvJy6DWIAsMyNN+tELgxpg
j9Csx3Dz/zfEIvmWoe09iimGyFhE8/oDzZP/hwGQXyAgBBYRy3W+oQytaAI2L5OeoBaLHKkpVg7Q
5XuNWfozwmLLppLOJCABRy8S/3FiYiLXJRHKobe/4zL8OB9lcVc0HCsDbZ4oBS6lOkNW7SPkyQ1q
pJ9Ks3IM1z5pkSz5nDgUcSSMHj/Bekn67DsFbFl/5Xm+ur3+TNxiSzepkqtVyo8egiHkowHKs6r4
cXvaro4xQ6RnDB5ulcXyy1HG0NHCl/jIiHXpK2RrneGrc/VnhMXyow1bKbGGrzDqV6V6yXNr1UP8
6lWDnz8TYWB2sowIYRyqwA49mjxRHD/FODKZMdBgaL5YxbeWkCCH9/txZXWufhcgNVDvgQYAFIfP
D45cQeANbJHJq6uDnxzr9l7g1iQY18ZY7ABWtEJUNOnkxfpHwTpiiFtulX+3NsgiFJKN1E95I568
FIhZSXK7UrAqEKJvb7SrazSrRAFrgCRouUb6xHED4+vJ68oHOXjq82rPlydfAaOnw6vgr1GVrm5s
9GNR8JkdmpZyEK3cB2E25hhP/C64x1r2bn/P2p8/z+qf5y2IepkruwJLk/1L9JPKrRBDrv35MElA
RgXtQN5YVl3rWATjvlUnT1OLVymsX43iP0vhgm8Jeg04IAAMAAS/iDb7pJumClqYHiqnxBhdpjwX
o3l7mq4F2pA0QEoIyzUgiJZhAK/FmVgwXDB9DO417Q2ImsMS10D9T+7lygfVpol8mkkTE3bqaBhQ
CBE09FGHTvYJlAFSu0qLaY0ycflcgNCKVj2a2oDPosB8vnyQEGtTJubwYWI09d9aUo93KHSF0gr1
8kq9YR4IX47+Dli0yyxuLI1IKvkCYVBm8mDnQZha2aTDPjWepMqUD5Xs5C3gYQQ9rJWpvzzYGBpM
GwmESLhyLSG5fZz2XIKr0ItT0DzhpNdBy09xxM6V0UoUtpEpqTu/fT1x0z1Ue3t9JbS4JFeBbvr3
BywmecrgJQF5w8GTI1fngdJKKHPEz/qZAXQC0GBFBmcrfg27yVLCV+itrUzAvIHPg+Wz8ZclJmS0
KSyMkcnUJtPMESqGj0Cr1b7Vocz1bByakLBNsXbzXN50GFUDGBSVFyiPLbdWOiA17MV09OAGlipW
VVgKEofYjctdtuZEd20ba4AZApcxI0/l+Rb5cwth4bnC7+XRqyQnah3Ot0aXfzHalVLmlToIqA4z
Wg0+ylD7XALotTgJahDVeM9/GJH/ZHNH1v/JTFQGw+K990kwmcgvgMQztqO8Etpf+UgV8tYqqlgz
W2dZpuAYx4A+xODpaBsk7Y+q/87vtP+s4QQnJBDwoHyOMAjk8MVcolGQ1VWq8V6N7FawxsdoeGjF
92DGiDnGGsPxEsE/DwceDiYUPTUs4fnSVSUv1j3URj1Ge7hYbcr7MqNlBeSsYYbZbpisDhVqmOmZ
OKJiiWWVYqtYa7Fd2awQp4Vewcw5xdIujqjWCvw4YLt6Ndv2TiTaLcRqHT3Z69oKJv3KS6BBVBFt
VkD3fwlk5x9ccFlTZP4kekpr8fVzEjvaQEKO1gCtAv4IP0xTNMvBu30JXNa4oAaG5x+QxLnDtYwD
AjkfQUSvJc8QICxvFYCF9PxTtQaQvVK6AeQXhWyI4YIbhFbT+dfBpcMI/G7ivdFvJivF1fcWJG0Z
krjkDdJPkbgvdGPcRAbcjeACIh6bZqxXXpvLGx8/AhEp6NlQUkCYdf4j6hS2JRwn8h5MEeN07kxb
evFye0LnY3B+qep4yHDB4TxCTGMpOKFBBIcvmkr0hsSDOB2JmLzycF0dAahY4AbQF7jgGieFGCk5
K0V4woNFiVdSadZAsVcmCp1bcI5QBZw7M4uYN9DFQGa1KHmSDBhCt+kAr1rNfK7seMQXMy527j7O
Pezz5YgVvp1GPpM9qXZjY8N6lfL7pKHxI5Az6p6NlGlEXIu0L69LiKAhI4Qf1Bxq84uLRWDywKeQ
m/DGzsxDM0p3w052I2Wl+DFP0WIfnA2z2GtxK2cBg28f2rlssgwGuAQUmd/bYcaarRziK2Uv8ECh
Qw+vGsAQ5GWVgmtA1il63/AkUyK5k++zwZyciQYn7q51uxfFaU4xdIsVoikHOFCquQ2KV8Aoc6fH
8l9K6haOel6gOP737eNweYFC5Ruin4jtZnVaebHGfDsEWRGGvjdVQNTuWy1zCxkQWGgFsDS1NdW8
Pd7l4cB4qJ+jowMyDA7h+Z7KgAhNptrwPRlY6VhFSr1yh1yuK6QkcIMBtiPzPMhD5wPIPsSuu4aX
vYQAnpij80EVjUBfO1Hv1DXa3OVexWCzUgcPrRAdDbnzwepRgt4PQCdeEj6I2b5j5shRhSMre/WS
ZY8j8XeceVb/xElZWxRi5yuy18IOqLzTf7rsBEk5MuRW4407pm9XRVAuH57zIRcvq6GPXd4g+vWi
n9cmfS64LdNXntQrewGBA1420FgB0P29f/58VcBXJbyNJMWTVWjBKpDL6Te3d9uV3Q2SPrjlc/oC
ct/inuShT9/CRU7xwBrQq2Pmb6f3MHUMc03c+UqEaeDlwm2JhwuAuKWIKJI9RfTBi/NGoPLes9IW
vW7DhzTI3mVg8FRSxORprBwpcm5/4hV80/nIi72hx32gpqGieOUnVBxrTxZdFW8ng2dADtDnm/5m
GJT3d5BANwBgfOpX0pRfHMD5TQr3YrThDHBukYn+wo3+LGNTaPpg9A3n6TAgHwC/1Dz9o+acOrpX
CuIL5baX3opJI2hPZYWdsAfYjETGQCK+JKUILPtBiWsSY5rSbSNvkngPVEqW33U67QYXBjdgfHg1
dwwnC97t6Tf0z1bmcD6nNz5BXtxKY1mMbanWnAdY84/UuiJc/TKXGQfUdcoHzkVttGPeyqDzH3pr
0MXlkYaZFqYGBs0ZLvynJOXN4F6VHtFPL6qalNyjmK+RDK4ciL9rtayZVLBEgq9DyXmKSKvG9nUK
hLjBvrsdyGyW9F3VLvv0yaemkEkmiVnBRmnls+cX5eyzsU8QY6InDVIPivaLC1rhi0FVfdH3qmcj
IjokH7oPnrYfVWbWxhPHM7KunH8x1fPeBJEFsRLsTRFent+fI7TeOZ9hizbpRmlfBh56jbv+KRAI
MGn9nnNvf+PFs4CkCM12ZCYqOhIQ1z4fLuOhomyonI9UAT225zLfcTpe86OxtoWuzKWB4iBCC/wL
JCfmCsKfo1foFcyE8oTzKrjyHmNjq/qWSAcdft6fLYUWWNn/51R6/rY59QPVHS/EEhUkCEXCukrh
vDSwWPlcqDs+uCtbEho2Mxw9pepwjN5QwO47p1mj0168GPPg+BuIMsg3AXp1/r15DJUQmClyXiHc
dQKEJIt85Sq4bB/jj4eSIwgwIAuifrnYKkLpB8PIWHgS9SOeP5rFrpQ8lNyrKsNSIbc5mlmw8KZ+
8JxLb/pOmig+diy3irhTYgvamSsX/GXwOH+wgq2LUBwh/2+b+c8iw7K+LiJfC08T9xC27lA9yP1p
GF4aPCqg7BZUrJ5FsFal5rUTgTWG79hEpue4f9c02gEHCMFP+MuRMv3mehrBv3Qq7F49oNXc9Uhf
V+tWF6HD/INnB1MkczA6WAp7BVrpgxzXBSd4vfmmYKevskY1AlHnicE8muoSzEmcKqAjrhzYkQQ/
t4/fbzF+ccXAZAsMshn6ggbnIqjV2h4yVJUSniAHS8p7uIi1Zggirdu/Q0Guf59aEFua56k8CNVb
W5YE0D2E3h9FAWodgRKCqdiZTHJbbylw3iDAyFbBvU+P1SkzKCDTvPqIIDmyIJHAKxbIx4CACo6/
N3RqQCjFVV/KiU7HyGU+hCdgpmwW21C1/dSOvny8bV57ALsCyXVGJA5VYjN87wMz9r9uT8QlAgEC
bph/ERBkSF2DVnd+XjIxlLVglLGZpwPqXhEAqvcMuDmlDjYVkCmHCPDFlBRPOvgL3Ebxn0B67R5b
lbI1ONAlhGb+LYDpAL5nIEhagkFH9ILzaYyjU4u0onRHwUzfMZXVtxLbYzKQMvHqgIoCsH3b+VYG
sTqePcdJGUSWmNocRGVonlhC99KvdSuunHowHfEPbFpc2YgVFxNVxhVA9Fl0Cl3uFbL3/n0Tb/gf
WJsHRx/VVmREgN9yn9N3lvyL+QOgstwDmCEryctlMIdJmgGl6MvPwsZLTZhiGNS67evolI73xhP2
qbLPTggj2fjAzbz1yQZRB8HdZPK6Uz1p3cr1fkl7wA+Ax+nMJeBnIdvFRETwmKmFkItPcMIdOtpM
tNBo8d34L4XFjbu+yqHq05GaHfF4cvXjUNhVYPU6KT6Cu0Q5+BxePLuBecFjW1Pl/vaGvkjuFr9u
cf/XQ9hM0vzr0H4BZSAGpqnAXQcKQfHoAw7amrfHu2wBgNkCP0IJLBcVJYmlcV9VT2yEnnZ2isV9
GZrqO+9bLDYrflccfN/GWY48vt4IEglPRUynCg4GKwHT/E3nl9lsc4+cFt7BqMhfbE21bAc/TvJT
zv8YuOaRXq585BxoXo6AuvH8nEOVZDGrgh/FiRrU+anTXfYw7CS73RlbhORBvSlMecexlV02v6HL
AaG6gZ4dgLygXS/uZ0istJwkhcXJr38Akx3a5674r7wAyOLBl/NX9BmtdWPxTb6RBWLbtcUJTw48
w8WJ5LEnN5bwzK1BNy7rZIuxFiFD2VVxqkxNcdI+eygZgK62C8N9Ej9z7Z362jAKw8y0sG6v2m9O
spxEtGhQ9YZuhwC9iPMrK2aVlBuRVp5CkO4mvDMwTMvdjrPLjobSvmvMLLH4e+mnguYRwvg2gWjH
hnsIjD2n/IuEGFAwUkFmsyAqhMljCAjQNN9oGiQznlnjTrCdadwuAoFyO+IBg1vYiHAipgV78te8
rS53BIqluHrnTYioa2mLV8LRJ4z6vjqFkako/4r8IK/5fFzeHRgCnDHUfQHhvDB7S/PG53xjqk5B
05JheKrBdIweeTjqjG7+oD7eXp7L/gjUO3Bu1VnBZlbxW2wK0CGkkeeb6iT54PkQaLx3blg7ITuC
pWrWj8KjYpXESBKEJV9q5XArB+Da5xpzAIYzgO7a8gCUTedLQt9WJ2UyS5/0g+4kg2SmBlyl36OW
Ks0a1Uu5zLLwyWjUIveBxAZq+Oc7MjWk1q/YWJ06UxrsAtl9Dq1AQbT0n+qZobAKJq6Vc9TnzTS3
hMhmkBWQ6fSYinA93kHlaJZ+eq9i0loioOUx2JwJrXW4t9E6pVNAm/vhOy/pAK055pblB5hKbDoA
+F9nG/VDbGjHbdCCKhHO3RcrtaRLJg5ib+BakUiiiYea+Pz5f+JwYRAjfeoUUFglwoPFktYvcUaD
yq6TkUo9BBkcHuoooZ28jcrjIJty/yR9a6h7KGYf09wgzQQ4o2VkmxgOIo1O5NpFK3cSTR7Ru0hj
bQNB91DbMcEsDBv/pdKuvSa/SOXza+P8KxZ3r1ClJSQ11foEgYHIMLXpSdIOkKo2pn3zM32gCo0k
3Hfy7yIlwduku3FsC5rjj1TTN00M7/OtyDujOapm3G763DGm+5TfyxzE+Ozap+GjIt0V99q/6FGC
xIv0EvQhAgUSj1ZwJ3+2vqUV+xSuAy8Dt6sdSIurxoOGOPi7ih04nXPRc2I4TXKXCPbEbfzEFhVa
HwukKeVxjEsoclUUalCTg6pniD8l3HJgYKoU9tX1vqnQm7OFjo79ffgBqaLKEJGJ4q/7HjXGcE2l
87Iyi00BzsD8QM8mQstqxlgXUtJwWn3iQQTPmx+4FhH1KX9UHPxGkHVWksErAeLZeEsWmpTzaoZ9
WJ/Eh+Q52HXK4/QmH3qdNg0UF9+m0cW9XphwCy0U5Bfi0+1r7bfns9w+6gyDQud3xkItShtKKuZ9
luF7jV31rj40dNjlZj3ZooqYcAfdJRA4oazggivLfviXEiQhs0Kifmy/+Jgan9omyzKiQH6g6Cx4
xfkE2FqjoiBqGbDEwJwld5B7Epx+2vu0NaGheQxEwj7ihw4bAsxyf02l+bL3Oa8hJF9gtQZMDSR7
Fwe7H1Mj06LmBBuicMCj+KMWBtXzdMPEPc9XFEIrx1r7z7EsRsXbgEgffuyI+M9H1fkuUyLFr0+C
bIEIxp6HASz+f+Eu6J7UNSzmZX16/kZ9Vn3UEcpeuEdUsogiJxc3pxA5V/MdtqKttoe6eEGpVS43
U/ypdJBnBAwj2IIlmKdrZI2LyuPiB8w1sz+3J+xAw54vkuYkJ24qzDoUkH5I4Pu8W1UNw590sUX/
fOpii6JZIo2ZjE/lE1eA8HUMZe9h5Xm/kjDihUNajVACvZ+Lc6DmKu+rbfC7Z+LmrVK8VNkod1mC
jqh2UsddxRyutLWRAICB7LuCqlhotcPbgGbe6PDRCqT3SqYy/yAN0SB+Dspzi9ep0oN07FTMr4YL
j4XHwYaVgoA3BvSHFD4tJeUgHaUDgFKDeX2fgp+ebnOF3r4frq0yglK0EiGdirhjEZQyv1XLSmmx
yjI60pXth89T8ek3WxQ8/rOFE3YUem4asEoo6crLxKgqkwSWumF7iiHp/Ylrn0MJBUkyClwordz+
risxPgZDVRBdKrgFoy54vn1DremGYqrak9TvdOFV/+E6EXhzW0CVPHAkBbqmgVU1yVZMVpKla5Hk
2dCLkyOoZVZGUDU91Z/CRyJJVBpNGYpUrU5gw00bwmSzeFIVZzg2MlD2UQLLsp2+FqJfvUL+TsHi
XHUyHJF4oWlPPhRaejMRDxWHsk2MEttDCwd3RiFrzwtU6zaaZ3QrO+vqS2tAhvdXbBxX5mIFDGny
C65l7YnBDTYrd6VsyRX1h0PZKlZtxLQRyAixF1/1Vtb+sp6JouufkRcLMOagrDToJJ7iBiJYs1+Z
ltEMeqU8Sr/fSWNO7XtefWbjU8N2ouEG4wuQcsPbys+Yh1nea8g0BRl1AAmgj8UzFSYRk6oC91qX
/BsPHcQL7EGfE4ux3+bW9M4Vu0R2tZBGr8KdDke9ci0Cnp+ki1+Axj1yCqC/cPDOD4GoJpEkNllz
El6BCrzvkU+3IlSyeIuPdrGVy47fOGj0NYM97nxSO34KZZr4u0WAtq1rwpvRK+cMB1jNKQPVIgc9
n+4/01RxLczogv/5kfMV9eehKf1KNGIF0wR75BEMZVCDsl1Vohge0FV1iatbAzqisyQ8tshSJYRp
eRIqgHecYA5GC8SdoX/MYzPWVuKua/cqoHaAO0PDfHYvPP+oNE87rWRdc9K3wl0fpJDbs3Ias7t0
Ddg339AXa/xnpEVYIkx9aaQhRmpz4H36nFPsoKleVvbyvFdvjbLYy4EUC50MnMYJWemJ+1B/4mqT
97Yo7dWc8IUbHhrfvD3mlRIDMMTQtQS/TIFp9eL+YH0UyFqnAGjThlaMA5qUb4r039cJSzSrCEMM
ejY4PV8no1ayPou55pT2L5EGvaHuASKj0PCTEJ/33fD/8k1/hlssVh+FaTVxfnOq8m8GK8FC/yiT
aOXmvTpxwJPi7UOqAy7c+TchBoqnVsU3MYMmQM1CDCBN/jOYH0cWnlO41nhgLPGenw9SCgPjxjhm
p8CH0p9ChhYYqTU9imtPKeqNBkpAM0z2ovesJZPBcjlnJ014jFRapDuu38IyxQSZPZAhnAWSCtfY
GeR4pX47vYqOSiP7WR1XijNXDhkQwWBFwHIWcMdlWdmXKr1L+IKdBpSLJ+HQgq17e7dfeSxmXYK5
EwdqFFCr5/M5TnJTZhNjJwmiYXgk23Lns03a3Mu+fXuk5dWEiggkPlBZA0AQ+cVSo7dLmQ/nXpF5
UI8T+2xb9vwhjA3I2LcPMQypkjWszXLy/u+AgHjNjRLYbi22ihrxYtzWOvM4EZl2p3md3Kycq6tD
zGCBmXqARvdyy/NTmidG1EHeA9VRMQRM4f+Qdl07jiNL9oeWAL15pZfEUjlVdVW/ENWO3nt+/Z7U
3MVIKa4SvYu5dwwaUDBdZGTEiXP+8lCdBwFiKUJLRBLVVDClGjFXFkkL8qxVdTnjqZEyE6zbjHGc
s4yXfpaYAZkBxKaRtAJPCWVGWPVuxb0ynpAGSXxVtvXGBAcf52TCIeZ9PhCr3fCjOnQOM2Km3QZM
Q/2CpArQPkMU3q534MDnqd4aYBlSkRlJnOWh4q0qPQ4vmfyqdCd52I3igyo+KaDUPLZgPLu/LekD
cDaP4id4D+CygF6lzBt13KRVM5+SJLYa9DIM+htyRZ2MxmdGZCZJ+C1qlgHQQ7OWTqDhYCO4tqWj
l2qKogG2UFttQyigPcsjJGlMA7rRpECF3JQ2Fjb45RE7eoUMtqv+V9g5qtSaS/st7vZZ/T6B8A2Y
MemQCV5VgkLMrHtLFfbAFbwK/V6t0AooAsYmM5zRTWT9z1T9+/nUSiltOHGthqnqtZ24IKI0kY+L
XjLjT56ZhoTWZytn9ERsbUxMGVAC4BoFUpr2Gkksh1kcj/Mp0+2+80FcNhzqw7gXZaf+VgmvS24N
xm7MjsrngCrs/b2xbR1QXMSxuAmAFbhesLSde41fe/BitC8y9Afa7hAvIZjYNTNEeVkSTLH2S8Ib
W++41AF9WjW9CzpL1fHWzUA1FO91ZGRApgy0wvVnoM3QQNw486BezzirFkEknmdLyXACdIyKSi6q
hkAAIGuNC4FOGTaVyC2zoqP/BNoOUv6wLO7EPwmpc39Sb+6Bsxminw5JKvJEvh7MqI08gCYGf1KC
aH5IJqdOPkdBMpUz8GBlWLtJhJ5HhfYsQLShvoFK9bW5ZVBnxD4wJ9SnRvC1xu/QmisVFvrnE3Ab
9Gvtx/JqdUX9kA7DV9J0X0CVW+niMbsnNmcY9WFQEpF6Jp0UldYMKmbkW2YwBERz7q3pA6i6M4k5
ajKJV54Gk4w6MNrdQaMA90pN8qo0MlLAiXBSOkdensuTXFo691K8iCT7HSNiahc7Gh4JvzTKXXaW
FYx0xNYyE216xLd4hshnAMHF80rVw1qDgLVwyqc/q+H1+bM4wCSfO3IOpReWcNvW1GJawfuIliYc
FWrAhdSJRgSdhFM+H4fuvT00APKAiPn+3r1pcyS7CceD9IiB7gr/er2bygl1/jnrhJPWOd1bARRr
rraWhJRCCk4pESrxIq7q53H9LLRybzwxzG8tq4ZyIfwgUMq4ta7NgyQtQj9MK5ykGLSlQE60fhvn
KCA9G+P3eSpMPGdnSAf2CgSyMlsCo2BBOgTufwYJBujNRaDsIg4UJOXoApcGaF0Wy7NwElW3Aq/r
hNT0V/0uZu44vSW4v+6bO+fVaXtAueDcoLMJCUMqOGkHRe/qTBBOanXMBJ/ovYPOLhyPa2z3E8A1
q+JL0CAOXSO0u/otfUcgaqqZN6snNHirUaAq1lwmZro6oE9H30TR/kCxLd9V88MKOeulcOqKMUk3
Phv5erz3DRw/pNLhgK6Xqpm0VqqbVYbfGWuLQAktdIvVrBuKrDg1NxDhRec3GsDRpkTjcNoO/Ayr
rq2numtMZfmW9q9L6jWy4n2b88TiCUtkydoAN5UQbD3kOOHBoKyHf+rUiuRyX49iM/KnVPkTfYHk
a9Q9bXXz+dfyqw87S4tZ03mTWEV8je1GoC24/9AKSoXaWTHmmrRiR9crioK55BrrexfDjyF1HZVW
PbaveDZ3Mjjy32KR8XbZGPC1dWrAdd8MczMKoA0c7RWJmwaNxGGVmLW8q3vZUjW/zcQDYD33t/5N
tv48avBvAgmNrhuebtac8mXQF71CyLW4+bjntM5cq9UXUN+Us2O8/GkNN40AQZsPitKhiqm94N3q
9ZAKGH/1A+Mkbi8CEJuk/kXAplQAK0eRqGVGC1qenyCPXdvnZvUr7vv4Rx1R8H0Fiefgzyynd3uT
YO4vjJKTdnGTJDIgBIKMsJMDy4UudA5ou8Y5aDT0uKT+snxwPcA6O72aflT2kj5OAjCkYCBcy69F
fujLN8aa0NnN85pcfA91svlmnBLs/pm0Qi3lQcsE06gctUTh5DkSnhZTTCubGQPe4CL/MUu6sPBy
AEidmvs1n6pGGKf5xO+hQaTJL1o3e5GIlrD6e6p/SprbqMUxhTAE92ogtz9XD3W3y9adND6Afaxo
nmZhMvv4JC2eKj/qScPweLeXE1mnfz+QWqcxBtKl4/G6SSfpoza42EuG+MCV4so4jTdFNXoqqBXQ
IIjCAXs9nyL014avGrQbBLFH1TirXU49aUj8L7aEkBJTUOzbxhLDB657SYXnNn8VoAEYfTL2hHjj
hhXCV0XShriokFK+3qNKsta6FAnzyYDax+yURY22PDmTv4xFX91SaX73yMI8tkoTOrwwHzhQxZjo
9/yacr1gvNNubx7yLSTtjm2CxwvlKVODm8u0A6FenpVYbaWUQeGq5gxfsHUqL61QHhH57DyRcoxY
+Ugnb4SerGDyEh7tX9z0wZjdrZ11YYuuWappKxUceEJOGRdwxade/F7D7+p3sQwSyYpQuIwzPz1W
86u4HMFKrzCGuhGAYEbRgiIgnkVPAR1Nj/hDtVPE+aTzn7n+2PONWZWjU6U+ulKm9KCpYIUWksch
6+22+lT7rwXyT2u54xF46Ci3xL/BIa0Wrjwf+hoV3vVlLb2sU446F/qdPlk199T1DQRDhP0kT5CZ
uD+DN0kOXJ6I2JBzADAWLOXUI6heDCVTRA4kpABryHZdNamjA/ANpHDdp4BKLJA2WpeWMXHi5rG4
sEv+/MJ1z03Uq3KmzqcOygfhaCfI3Su1ZMnhk5ZbmQxOf+6bUHvR+IBX/BRB7xlweWgBT4odqx9F
VoGiGL0IOL7lgUXYdZvPILOCVjTkFZB+upF2y3UcwHUE714rQ4Ui+ZXXRyW3cyR10x1kSrWJM9t9
CMLd+4shbl0ghDoUaT00Z+MTrmcl5+RJSSOshhKPbqoCkKPqBzVczFqHCAAI2KMoB2EkSJwPLZp9
hYe6PqWdLYB2YkXdulilgxa5pfq0VMiiMkPKjc9DplYGey5J2CKff/15ozqVQN4ib9rOR1QpzDp5
EWNrRsk4GyFHsZwiMAMugbK7Py0bexSKhyhXAoACp0Wna3OtKXO948bTyr93QuWtqtdVjTuXhSNN
jCUgzuk6akZnAUgpkHJEUyl6Sq+HaBiFPkUyJAnkGZTYsTlO70g/q2Iw6gfACeWX+0PbCh/xeiF4
VZQvEC9Td/cocyUEaaXxBFrD6nWeI9GpYdfFLgHrBjJHEob/nGAxX8Vo0vZ5WbIC6A1/rYNxE7S1
+Aho1VJDruU8F9vEGE8vOij9h0E2+cqruF/5Co0qlpTOWRmWnmAV9BBQYSDtJDSqNEf9BHlrFfTD
6lIeV1nhXnKtB3VKk0WoFkIpdD8P2PFSTfIQPSTLSnRwlIsxOMmyigG36s1vTpUWawmHAllPgAYH
LdWtAZH4YUj0t0yMJVsTAQZdtUz1x7CGOgCoEW1UjXpHavUvqE7UHjfEgstNeYI0SC+bA1LArswv
SmN2gwR/o0jN+vfOFiSz6AQA4RQai2TqeM8x30RJkU2nMS+/KWL/LHM/tOl5bI6d9MbYWBsOVser
mBBwI9lzs7FyvQcoLa6mkxw6hrxLq3BnIAtZxuiYnf6MeWV3RfFt6Sar0DhzWXOT8QG3eRckJtGi
j5AMxwgNIdcnqR6HaNUgZH1qZDcEdniAhq+I+7FGK9m0Htp1Vyb7ggMWQv7JD6/VgGapRgUj9EeZ
RoyXwtYWh143ck0K6AQBK7r+FqVclVFWasACw+/N8HMxHqEt0KqmVh2rkjHwLQ+CMjveZTL6PVCM
vLa1aCjgxuUwncQ+/bGCyCvTVFNYk0f158jVkGG1BpEF3dpc7Aub1FyDmkis0d8PouuQ+wn5rTT0
qhpXaLSv8s7jVoBth9lNIMYQlqstQuubsdgbcRgGjCnGvgabwTnXenGdr3XfD7nQQ28SQo3prhkC
JX/Ihkf+QeidBLy1EI5q64OQwoWudvmwslooNlf44gOoo9UORSMvZLehucdR8sKcldINn8Cv5g1J
dtRKmRF6skZMPuhixLjC1TRVsczpIhxnods1hREog8rq59q6cy9nloqmOeAnKiPFzC5c5wsZaLYb
XLzqLgFyqtTQNLispj7GbqqYheLdX9btSQW9Am5fpKpoNh0ubHVu7DBGrfhseL/PXkvN5JYXCSB1
RkC4FXKBjQ+JDIlYwwvlej6TOAI6nm+n01T+npIHNdaskOhuowclyDuzCt0/Vf/n/vi2shaEAhCy
Hxgf6Se/NjpWfcn3I84NmGgWfXIkV5G9HOJRg8VBFkPx9aHfgbA3/n3f8DnHfXMLXhimrv26MfS8
Uiacl3UnxC9JOL+tfGaSTtIWrilWa+iDpCafgDYjOuToO52AUtN9A/HWBO3KNal3qXyKm6eGfxWh
RjqLHrBzc4g8iwh1b9nXx/f737zpzy8+mQoTumbq56HCXKkj8qM6uqKiye85Vll7a2pQlSDdpmhK
Jwrz12sSz1M1rFKHZIHxoLixA24DqQPj2nuoeGhczCGTEeEAFM/5j+7NaE8cCFWB7DMrI3wSuQe8
9dTqAb0z+/aoDk/z6k2SP+MleH82No4G+vJRxICDBycbTcmG1rRYqDkyG16x7ufwWZF2TQJVG/mx
UVjk8dvGAFwELAgXGE/5mjBZ54wrFJxDtCCXfiRB+wzSbtlPHhoe5cgis2CYO8esF64tnRWlXhse
CdW8sxpedZbyK9pHnoLW5hyykvdnciuTSSgO/md0dKAg11KflaOMCzN9DSH9JWqdB5nUXQkwQyv3
dtc/QohP63c6Nls484DXo8yptY9t2O7FpH+AgipjdbfCcnwT1HVRXwbogS5kKOUoQtsb36Ty1ZOh
hTUyqjnEccde1CwdHOQoTCoQAo20PYCCYA5WgOpkBC0bzx68QLDDziAInm53Blp2MGIJq143z7H4
wltTCPnJCJJ6IuOBteUHr0xRt2fazJXRSio2WKM9NqXffzSEiSjpAp7bJz9bxU6BvkavBauyTJwG
5QfJKwtpY3JhwvtfH3YpC8O2FSDSARYK3eSMSTaNOWWRRFIbGrxUKCrrEF9AUUpHKExZAT+V1hvx
JAbaY4kTFJuISKaPqrbRDH5/M1NO8sYS5bxmYUUdUxpF0GA9QkBmN+Z2yASh3RhR0AxImj5IkxzK
SNRVuaxRy2ciWthF8blY9mNLgA68wijTblghBvAognw6EoaU08Hu0zM+VuJA+FDnLxD+yw1Y/V/+
cr7wngeGAh2GEuJHsP9cr381y2oKOpk4kDSoGniJJWiHnAWSoA4SuEFBfIHOZIHUwVCXokaiQzC5
wX5OgtqWxYdSdBrO15ffncDIHVCbGXZkyOngbQdZFlKKpexM8VLkddTEgbEEA28LLGYRKuQkvw/e
FKJ8oONvgDheT5aUQ4VB0uIkSHtnUdFvh4iM4fi2TKBNAb1MEHczgBS4NiE0Ido7ky4JgCwCdeLi
smokG3MEzmF0u5EaOUE9XxswhKSOUYdKgnL00Jc5//1aAzWLhx6E+oikC3028tzIhnbpkwAV4Dn7
OpW63XSn+S/pE8lSwJuIuPsBVMGrkhpGL+v5qnN1GgAWJkcPvP7FZC/eWAqCWMBK4BJQ8YynZmpO
DSmXqjToUK3l3hv0reqMesDtwUBcL5OuH3QeIpChvFWVjlXZgawkmPVdOe6neZ+D4euY9u79U745
FCQNJYBV4VPo2VLFccjntkgDzcyQxzGGAc0PjNwKywY1lp6XU1XtYEMK9/r0JQC4Uv/9+ZYkCNER
wVKBwFeuV6TKkmzWEJYDNOAmmqnzjLfe1hAuf596FEioX+Nw4PeH9rigy1e1J46VndiyIZM0KrA3
uBMNykYRZinPZVMaxPxxfhEKG0/lv19sZHt4kWCZ0FNFxRKdsYZ1mrZZIO+F0Cq//yX96vnogUUc
yUMUFXFxULdfO3JVr0RGGpTFY5s8drHz198PrlxUK4HuRlhK92mFy6Q3URri+5e33s+VU/p23wDd
BkVGgM/W4J+IRwdYgtpHcxFPkdLkQWYOUHtrvd91Zy0ikHXm8qrVIN6z/4RfDKM31znMohwOcBDS
X8S7XxvNyyjOFk1DmelD3k8PHFSMk7foLXuQn9Ijt28hDt39WF7uW90wCooOJHoBHwTSmqbpqIsO
p6mU1gOoGQtnDZ3eS1nkIzc7GqUSXCRAggJSg2Wj9kORdiVgz8N6mPb88/IrZGxnOjGByAeIFiQm
wE9IOjXPnAUXr6GpHYCqLMf1IO+1j+Z9TgirE6Sb0a1W7VhqJLeDQQIes0VyEchU0rDSNWp0NVWh
TBRWx4n7A7pFJmcmWeiLkBvjQZkSv026m2CA9mL9ACxtFiVgGOEsokKMrDfUj45ADKjP91efZYm6
JOVsSIRlhKWU2/9GFT6SLGVxas67b+YmpCADAs2vjP4S3DB0CWXiyx61RGM9gI3MbxmH9XYHX/84
NYZCFrto1fHjPbfPqpc6flhBMjE694dwcxGTISA0JZ1FAqkMXB9OMeLiuU7C9VC2fgi6We4AroEU
cf3k3je0NRzEKyhrCqAjQhfTtaHSiPumiWv+kJSOMoKa7pCWTpm937dCpcDPWwyXPV4OSFigxEMd
ycjIJADdW/4Q+blwRMFUXdzRCTm79Jh9tVsjMtCsjIwONjRggNcjghhsjmIGzx+gQLxA3pG3wgHw
EsbVTCcEyJBAOIlmEUI+Jst07M0vXWfMajgeqq9xl9svq7e4n9DK/Lw/c7ejAW8WeQejR5Mwf1OX
Z1wjwSapxXT4Lu+epKf7P367y5CxQtyNhh686+BorqeqrNNSqap5OkyzA74OdCzNircozsgKwm8P
PjGE1g3yqEejKVUCCXM9LPAQng4JcBBW9RMXzQ7l6fujud1kMAIOCdBXnm8AKpIp5WKtqxhG8h1k
iVVLf+yAtIccbseILDfW/toScdoXN8DQ5Wqh6et0kD4Kb/gdfhaW9Ef2E93sWOyqVLYf2+zaFNkf
F6Zyce3xIICp9Kl9kniTcwa3sFUXErSlqdn3Z3Bjs13NILXZVvi1WpthbLGKFzm1p8eJRRZDw6Jv
BkSFHSlkz0KtJXP3GD+Nvdn/GL8Ndrzn3WEHAqnh2/0hbdzW1xNIds3FBKKXtu2qEvZ6t01csC16
kscH4I/ZAdUfrow9SLcD0sOjeSKTceiNhBemA1rXmsQqfCSXUGFbDyLki/dwdoC5ebrLm7Y2OvF3
1s4ke/z6LsdoyQsRmIUzsut6tEZaFAnH4QxEh1Wyq999Zc8VTLnj5BrokV4anPLYWSAv4d+f6NtA
5doyta4aJ6KWl8GynDl66sWKp68La3Y3NyjuKeB6gfEGN8718OpiiNJ+FOENy53s4Wl3AKWQaqWP
ILNXB7OCCi2PdstnubXuj+6c56AnFpDif4gokAihbrBUTOK+hSj8IQ0U1ddjy80P8RHVaZ97kJ7V
V3PaSd59m1tOE1kqBOdAQxJ43vVgNWQNm8HI50P4BkYrvzeN47yPWa6ZJvQ871hgW0jbEnAuQK5d
mxHrqShXEWbyQHUqP3I6yGgemwdlb1itP+7nvfaU/Fhd1Ysepd39IW6t56Vtaj21otSVdS3ng+qN
oMeGnNtefbtv4vZxBQ+KxAwA7xBMQAafslHkgOnJHWy0tmCuvr5LvN7PPM2qPfkFqqCuzggNyK15
s1UuDFL3UMFn8tzXMDhZ4LJgHAFxc8oufp3aFXMbLuE84te5V7d5qU+dE31V5robTX23+sm+sbO9
umt2s5f74kd61D7D43LonlgX05anQcqLsMOgVIOE+vW20dW1qyUySsNN3vpXea87mT/6SdAeu93w
tzWhf3bphTnKvUipmlVVWc+H7k/nG6899qrkJo5wqP3pafqIj/nXa/HKImijUYm02fPtcnF7LCth
z9Sq+TA2YJmyda/eqY1plrZuq7aw715lEz0G2RNErSzpedwLe/3/4FfPrXZAhCF9QnOUxCtinarr
50OzevpoIWZeeIdxRMgRuNmxpJ3vPzaoya2SekwXHTaKZzD8lJ8K1LnKh3J8gZDxb5U3oY2bsIQc
aWT2f6b2X6PUxaxqkSrkfQejqgldnh9rsHzpXutzJsBuD/xP3B7qz9TfS5+4NbnarFh35f1R40F/
vYPlfpgzo2vxAcsjgJX7zlJ/ocG2mxAFm8CFfw0149CQs/m/z/MtEqhrRz4B9yqyH47OeUnidD3D
+WzGO9iSgCtqGvbmjT5F2Exd2DXzIXsHh8sOEKtd7Yd+bbVe5jL2DTnjN+PBFQX8OHKgN510kHWK
eRXg+gNIwh+lEf0mpvQxHddvRmSqgbaffqmDFf4k3HFmGbGu5E0PdGGdeMqLsxmFqBugywVXcmFp
oDf8Q7j/d9HvTDTF3NJfm1/o12JBT+km0X+27YVVattWCTKmqzBifkMHQkwCXFFj7cZDe5hSEyDk
0g/qwk5OBuOq3L7H/jVMR5YDZyQxcD/zgX8OHwhNnuYYVu1Mtm429rxvTRZz9Gb8cWGQumng9YB+
zCdoEbp9ZhnH0NV9kAU3jAidTBi9iRQipgKubOi20Fz0UzshvSWIUGTKTB36T6XD1Y7a7BrUayoL
2lD3N+3W7YyCA7DrSBHiqUjtmrTuhEGoYA5t2FbJ8KRbB/zyx6lLcY6VFB2P+PHMB3voB8d4r29G
oZe/TzlqEhdDcxC/Lz4U5vP8ONvAJjXP6ZfwHJ166w/+g3XGNx6gEEPVIBQAOkMgW6jwqVHkGuhd
STwMpbd0buPF792nsZoJCGB/qT+Y67P1QLwySI79xbHue14YxBAG8VQ0o8IRfnCZmX+pr1Djlr6i
p0iyCQU+a5wb3gQ88oClKiC7QwmPCoPlOtOEdtTEwxQ+jYAUPWYPajDKLsRDhKPiGe/DU8viAt/Y
+oDSoW6Llj3QzYnUCZPaKtb7lhMOQrdf3iFmQNAO39RA7fdJ593f9xtJC1K8B4bKQAkR2Hlqb66t
qhgr/vwwQDnhdVxcgbdGaTeNPtoWitpu07+/YLFnkFommmug5KZx5CMnqENf68phjuzoBdQH6HSq
QU4Tmf1iNoXVfv8DJpn7w7w93mdiEvBzgNSNkKhe7x4lSZZhKhb9wMvgTXtfWGypt05RBnoA+wR5
JjyW6DHNw9TKXM/rh5lbzfDX+Dw8SqvX18AJMpIxt5sDls4pebznQbJAbciyyJQCDEboMqg+wxI8
QtYQ2fniWCWUDJS/jkxQj0F+EY4RCCc0rV9PG2oMa9uLHcLp5KVW92iCU1JWZELiqWtHj5QEDteZ
MZtAO69tiBMPgD8yD7hP2mAFf6Pkx7npZSc+NlnyrBvLhGZqVBvPhUGZ1tYW6kFt4ha2WsFGy/bs
oqAm/2rwBFQZD7KNZbq0RFe0onmasm6EJcXUgbH2Bs059qs1/JpyBv7m5nIBjQApn6K/HVADFGyv
528ZSmFs0MsQJPwuTpwITfv6x1+eHsoEOV0XvpdrDL7MpiUO1H3pti/3f/z2+1FnJiEpno0Ar9ES
RnHcV3i4JklgxEGtaKbaec3KODTk9r7aY7qMMirg0ee8yQ3iRoBw9sQNeRUUwCQDmPcxdS1Ewhin
ZcsKWDmgUYuoBYE22RMX0yRkYSdkbVUFnQlhpJw349jXxt396SL++HooZxCcJKE3BqkZ+oGthiHp
702LwJjdiH9YLOg1QJCaZwGtaTsoNIE4jLz8yKMBcnPXg5kkZZgWUEAHRNbHR+Q+g2+zNSfmW5o+
/wCooRUaSBwsD5G/oHzMqjY1J3JhEaiaLUPlxuIeBweZSVA7x0/6ftxJLxWQyqPZ5W5dHdfMbFiA
jZtLkP4G6gzVUtcmbcQVQW9/TE5sZY45fPRH1ljPe/ly8Wg71DWUtD3HFb1RBI0zOII7Bv1OdoST
4Vb7An9lz8l+PYyH3tecJxT5Xc5TfTD579Hf+PjHL15Bbm7q/uhBQ8cp3MRlZfpphT0Ue840RcCn
AX6jQPyKWnW1b4ym1CEb+gJe7d1jBKaEd7WyfremYJWmbkKp2xGRvvr2GVmtldmiqVg1mOsgyId/
z2zDDp3Qub/laa9NBCnBwIY6JECZ6HekZ63RuzLkpyqYnrV+31g1JONiK/zIYobTvt3z14aoPa+L
TZlqCwxB/FIebK72RtVVTjwrbUxfDucBnecXdDNEyeB6ltOh5eRQn6tg0awIyeLRBUk1tG3Qx+bM
f8s8gTXFqFTQvSCExWOKpqMsImPkwsmA8zsmB/CfozXjLXsaXqGnu7JeIlszSEiS0MzFI37VqYPE
r3IdShx496f9IzQYTPJ/EG2YH5XpilBb2NdfyQfrqXiT/CQjxN5AZyKUkGUEldfzKWSGqrZa0gTE
WOT3u8iP/HY34YhFnQmJgV290/fRod9lPug9wHjzEOUBb8/OFMQsyN+5O/76kKM7Em0i6GjDOUIK
/fprjEjrZU6tm+CgkRl474PRViBQXvkK/vv7D6SbzdiOQKr7z1+Z9Xu0VmuxBQfy8JZiARJqzc6C
8wSJccYK0XcUpgpddqqANQJ+AKCi649LtUmsx3HtgBY0RQ8VqALMY4xjdHNeoW6FggFIywG1AASO
2t6h3A0zyO/jIEZXhuKgX0Uz3NCV8+8Riyj4Zr9RpsinXFy5lTgUA3IIMWCiZoTW14/oVzju9b+k
+COKXVA2gUsEjBoJNBpjOXZ9qymcEAeVZledi2f8g8Y9cYz4gbiXq40DK8BwIq7XUW/FzF0PRsfa
iHm3JkFihjZLKfL2jqN+nVp5RPlxqY7k11tz/QZFOf+n7uaOavr3vTXdJHCeLPSTAgtFrnQcyeth
rKLcKHUE6G78xOHIyeATec0Pi43YToD8qDmyGpPPzxB64nDQQIlGmF2BWry2mLVl1zYdnwTis4oe
ygMPpui3yAFoyckOxXflWXZzEx14X9o+jcxdk7qs9rsbj47JhYY7ERkm7Ho3YKkwE9QwNZIA0gYc
XFDkrIH+BOqs3Lo/uzf5cbIVocWOmgfuDpLOvR4rpxt5NyPpFyzO/Cq/l886inDDS/Q8vag72dX8
1cvtLBifW5DT/2CSUt2UPmj71OomYIoyOAn2QZmC56Ct/JyfZhs0EM9IVCTfBW89GA7noOFoDI+o
LB/KXe6zqndbxx57C3wppCUE/ux6EoxkQtU6S9Ng2Sd++jqImHRmVZmMhN5VkGQDayp50eNv10aq
OmrDroVG8EK0GrPnKrXL1/Rj7c3Jm57ayE0eQcv+Wb1yn9znxIq/bzL254lWeaSBQDB+S/+liQOa
RBQAldXneZdAjeQdCk7NR/gUmk358ev+ttrcvyRbj9lErECzfmudiKKdMQJS/KX5w1tmVY9Ak3cH
VoC56YWI+Nb/GKKualUcuAocHiki7T+zbJ1CewjW43icWC775qIj5wTQMmDuwfYFUdPr1Su5dQpr
AmB25x+SB1Dhj/szRj9bz8vz7+/r1O4YhRnI5gIzJrlZsFcZIe/2Mbv4eeouqMokRbkGnz+6ixN+
9a6MCHzXvXMfBsqN0R4pEjwwl5/hp/ZdFkw8BN1cMcXGuz/Km/LCeZioZhIgOyIHephcGmMXkvVa
7Wj/qfmLpRz6b4kFYpHn5LVxWLwP29v+wiC1QRSuHQ1JX9LAXkUTspzFs+yttd0EWmYp9VPLlBkm
997NMb8wSN2LaJ5LeTnCCMFw4CzPhhvtu+DXauHF63S7kOG/Nw/ahTXqiVFJ6ojTd7ZWB6IlAwsw
/lGsP/eXbXPzX1ihLkRpgBar3s5pUPj6EzQ8DqyX7E29i94XlAcG0XhZxhIsDF8oa5jDA+qlTu2k
toR6Yu8N9uwtLxmrK+GcDLi3WNSpXosSqmkxdofsQQIh+w7pXLuzOzND6JztDQcNwM1psWP7G+fx
vvQJQmav8vkDAgEfhEBmaC0uK6m4+VGgoUWjBBq6CMjq2tUgMKnlLEGngeaOHC4H4OahOjX+yr08
mF+jQxkYiD86wGa6oPb6P9VH5xUnyemdYTfY9TH6WXusgGQzCrv8KLIRLyJjKRSTKJ/xUdxj64Is
xu6sHjrC8Rd5r8vu/f12U50h2+HCGs38u4hJDfRjSNyVbCVWgoffz9IskDLIvcXk7PvmaBrsc4h5
aY7yjqu4YC0KDG5wSnvy549fghtjI8SP05f0yDv9j/Vb6xR7xRP88LGGc0wfwDAtmpMfef2bTvBZ
XoEXGeO7tiL4y++inFeSQzgl5PFdNv/APXI72ZJ2EpqYoMQEMM4p8TMUdCS//OIcYa+Cg8nUnmMH
mKPf4PXsEESdop+SxT/xAUCIR1aRYtOZX34e5eq6tVC4KsMqSXiIvjfkf5r1uSIs3//OGGvE2oB0
M60e1XkjpzDG78HIZUqe+yGYspk6X8xIbcvdXY6LckYDx6dyppPdB1cQP3LmiDxZ7C5uZM/IUUlm
6r3/ub/Umw7w0iZ16KHcnhrdApvGa4bn/eJI/uAUHiSuLc4aHeBxPsp9zZpUElXQ/u/SKnWqBwiX
xtOKDcZ7ycvqD1byLNuF29j99/vj27qnLgzR0HxQuIcqP2B4k6ME6GkxDS91JjN+vm9mI4oilPmk
DAiwGGLPay8lAKehCdWUBPJk9+pXFv4IWYdy462AXg9CNoPHAtgDyJm9cIRC3HYcl8tJIPQWHz+A
BAr1BRdcy/dHsvFaQHERkHkNb1AZ+IhrM2rViVPTq3heCzuAvnirASvJisI7U8GWZYmaM05WF6mD
IG8A2UUhemsjE2I2qbP0h5IR/W1O3cWYKHemQ8ygGgT9bCkrnS7Z66UVZm/TXyrmEH+OFkPCyQsW
PaTwqGsdxFpTogoZUILGQ5b9bsW/bf46G0CrL4iuJCQI6Ldc2zVLP6pNEmTSbGHG2BY2XD8KPyjW
o4sNbeQUDuf+XtqYd4g8AFWBNCoydWc0+cWWlSKjL3IJe4nj7GR1lEMzngrJjlk+esNvXtqhX308
+hWUadCSAFyzEwSyQjsM9w2r9s6yQu3XTtPqYomxiwqTD58+Mu09lBgX77aJc5snFvimKNbEWpyN
OY4E2m1naIAERuY0rB6FDV9F1gOABcJehVNOnXC0FS55m8Al1lZXP3WfE6vjc9sCMOwoCSCdTfde
xnqTrTXImCEAP9l1PNpcxEgxbr2/MQi0dYFZTpTQzU0NYsi1tOKR1FD3heHkEEVVrFA+DgPoO7id
xMLPbJ6KC3Nk4S52crWmuhFrSNTET+bA6ErfXPSL36acBnpmezFEd0FQIfslP7b79fP+MWQZoC7b
Mpck0HZjrsJ8j+5bffaS7oEX3/5fVuhWzqEaeKGQMIzwbTjqT8lpZgAENu6LyyWnPNN/adxY5Q2y
ZQiWhcSEGLce+fGPqXeM9P3+UDb91r8rYtD3hRZL4lrAkpC7AH0OugNXC4pYnpX23zwo6OsGngdF
QXTbXm+rjovKqgRHcSDzXq4juISMQsPKwWzOG151CE7An34DwzKaMCyqCgm4rnDSxEGVroKQV2Et
sVOzshCb5+TCFjWgZBr/m7Tr2o0cWbJfRIDevCZNGbHkpW71CyG11PTe8+v3pO7unWIWtxIzMw4D
NMCodJGREeecGBOhhy3AoQBoizjHfmu+ZLAeAcnDAxV0u/V8JVpLyxoluPDLZxI+T7ziwtZUIRst
gTKI9tRYkPX3I8nMK0OkYdxLn0J7l5if4luQ3KW8rN5GWAppq78MMXfJNCgaFFpm3ON/mjeYSify
uAiuHji8RPvWlCGeo1VaSDZfABzNuKVTKcX+XfPUH0YOCO7y61SCHUuigScBnDSz3gvQpm2VIHuY
v+oZqtlEkXfXzyL9wvqlQNn0gAR9S99fxBBCLo/6srSJn1gvknZKwUdyueCNrWFQkQgEPchRX3Q3
KkPFDFqaOyuQDcx2Bfp48LbuBXUOYRDIqLr5XdoFEJF5tOpZNdZN2yV++voFLP6xcTT/I3iLvOrV
OtaecNTv8yfjOXSuz99GInJtlx7Zs6urrmdp1iB74oevIbjPqq2qBLJ74qGSj2gjgNxWwVPV2XhU
wiatZwB1RwWb6Hyf2dSbblhyCWMtiVCSu0HfRY56X79MIhl00j3WJnqRQKucjD/mj+vj3dovsAod
M1DKwMhmhouuXEuU9DLes3cYZXGnFC4PqXbp5EBQQmiM4jj0ZLCi69HV4OGmQhenvvFDQjb775ed
UTWFgBPtHEzLNoxv0PQSshUxPt//UVCvmcg8EnTyQR7y+kxtbfpzO8wtJ7ZGGs9mlPqy+yYSTn54
I0cDjR10m8a9Q/Wo2HZ9TahXeqxMVFaEAJeIlIlt/ZCejR/pl/g7/5QMB3z/9u92pscLDGax/rCN
JYIu1XptzCFRa0FVUn9GudY3PkLJk38P7yLp0YmiJddn8DJOgDH0U4ToL7rYXfC+27nViqrpsRHI
B/Lf9jHjOL/tWTyzwKzR3Dc9yHCwkL+CwZ4/dPvFrvaK+xmhr4PgmMgMXR/S5Q24HhKzt7Ow1+aJ
DmlEDtx0igNEyiC7yZm47y6KrFc/nznGQUC5Ng+SFmYmSlvUgG2BaMIuJuEvuAfitf5xdGLnR+ii
twDSrvUhvBvcl6+Fi8naOgRoOQTqK+Ij1NmY8c5NXli4iTNfah+m6qiaB6vlpKA2TECMDZJWAAWj
3ecF0bVdsqwuRwB1XO0HaLW8RrAbuxDaBuDRQlAQEvrfrIozZwvv3ldxOWUAzu7Q33vY18MJZ0vm
KcNsjgPcBcQLlErLApyj0BLErNczf5R2WnsaE9fgyUHwTDCuLzQzc2oSmJgaty2OMCHwMnUb+VwZ
oR3oshRADWQXY2NJ9U7IegREwU67CbzEg4Y/4IDz/vOFdw8qG5fRyhZz58dhXwg1tQXZb+u3CSjk
TXg7+OLL4mlIsGY3H9K+c6BR5MZe7/RPiZ3ta6d86XeFo9zMnrpv3IGWIVDCe5q9insOL/Ow68lg
tn+hNxXa3eIHvkqO6E4g2qLrKZLpOmnswPlR3otIxr1ahCc69d2tknEAq5mhm/ps006xWapoBIBs
ptOT+rY/Sp550G0F10RpR3ZykPbpbeUtjnGjO7Ut3f5qj80hQk56pzio6Duio3qlByT6k1gS2cse
JGDPoj1YlfixChCcMbjPvBwsnQ72VyORhS7EBkJSnOf1r66sYK5lNUJcA9TofubBu7dOsixBRgyX
CbQ72aTG3DaJICt4PVX3E9YhtNNxnyqkq96vO/mtbQkRPyqJA4YYgrT1MBRhqucUnTf8KvUj7QAI
GNDIJg/5sTVZVKgBmHUkxBHQrK2kc54GYW2gmuFbH2jWe30MW1+HXDLNsgI6A7e6/rqWpZJc1iKy
WAiQnsb99a9vrQRIdEBdUBExSE6svz7k+TDLaY2bffbS5t1Q/SJ0kLJzuISwLZd3bok5geMAoLAg
YyHklhyiiADUdX0oW4ut4mGDVx6qB3j/r4eiZ4LYi32Z+lXrBqlbhkej2C0DJzmzZQWMXwt0KOiS
oUfr2kq6lAHqylrqN5GrTicrsC31IZXd62PZmqwzKxfpb6mqANSDlXHwpXqHbqGSfn/dxNa+QrIa
aUVkR2UIOq0H0qADzoSu6siWuIbLq/BtRFeoLyPYAB8O6DdWjTCKdX3UExwJs9iJAJ8IRJFcq/WS
2UYvx+sD2VoRFAjATgMvAW9aZiAJFMsbU8K61w3pRyeAHp127KTDdStb04WG7JDNxVtIxElcT1c0
tQUS4zgoS0wsu3++/vWt+Bf+EN4D2DHAn1iPuHRCsGgL3byLh4j+p3mayRDa8rJvYnT+fdT2Yp7Y
Yr/TXjiWqXdiXb2hwxPjmsIr7wJ3JY4QpA4HDMwi0nCLFiv1sSlcXTj2+q77ubc4Q93a2sgNWKi5
AQ6Joa4nEtqnZYeXS+p3ELePdshz8OR0tzYE3mHYEt9tK9hSaFrFtOhqpL4pHev3LLiRMpf3fNi0
QVUJoUyG5L/G+M2yR3upLs0R6/5Cvqa/BTIgVXnNqLemCt10dEAKcdhxBaynSkXbySS38LQEHw3J
7Lo5GfHr9eXfOKhQ9IQmIc2YobrA3C5jKSpZHwpY/fINGQzIRmjInYt2ljl/rlvaGAyEKWABOQuE
7zqd0bNAKBTLOk+LLvNBCYFuAjRpo4HzANlYFJpRgAED7/ELAOgEXqwwzXgTd71dfFbdTWjtQ15J
f2scEpDSJiCmyF2wMAktQf07zMrMz42b6gMC3Tz2zIanwVn8ywD9AWcTpY/VrKJrdOYrAOwqZOS1
ct2aJQlaL2C+AZd8oUmo64EUqVbx/fZY+qNWHovsiPrb319uoKtp02QFFXZ27wqGmjThAi1UmAjG
BwEmxofrJrYH8l8TLIYpNSwhFM0GcqsFvfDz0V5qz+I1oNmyglgVUwU5c8q5Xi9HNXRmqWVK5qsu
akopUuWKHRucoWxtKiqfDTYdpgvqd2sjmVQ2XQgygb9g8w6vrYgcDieDvVFJRC7WggY4yKGIUFiq
TxQasawWWUYjvCA8zoD+PWgvukxmYMBmpxk5gSv9zczFAt1OmmzGCxT8EubGrGe1iHoTYxp+6n+y
pwKh9x46fm3z4x9cKVQrENk36DiC+MFYmsamGqywyFEwC2r7ozGd6xtta3XOv8+cyKoYBLPJs9wX
jZu+9BFWhgMnGtsyoYOEAT8PTqXGplq7WNPQCg1DEPqdUR4hdTlMf7umhGU/M0E3+rlfqZUknMQ8
pxkgJByy+GRMnFCMNwrmNtGzKLAaEyYwCsTfGIVa/pNR4D0E4AmuLJFNzlRZrCeaUYN9Kv7CKABu
+WejMA20RULFBwxk5iGRBciizbmWU7/SySmB7zJ4ubKte9dQgRzGLQXnwhZJ4mKxjFZQvm0IMlFr
Ej2Zz0N0GnliRVt1EbyBkQOihQLIIzEObJS1TMWGg6k/UNlb/FaGoO49VI7ngGS/dJ5MOF1j5tjj
ASZTQATCFqBs19sMqn51GUnKN9+kEW7qA1qqfFUJx7l8lzdYM2DFQVAPJHQUGJmtJiVZJYc5wB21
q+4GX9iDH4dWmofqvrTHXZFAiwr0JZp7Ijl4e6n79vKjsZXjy+Bq+/AeKXmASw/GrrBTpIDSQ+q8
okBkJ7vsMHxddx9bVSLwqv77W1nYTjCmYaH2yKbID8ZPIyb9QtpfkHBMX8y74T342b1PtzUkJR/g
Hjmmt1YDK48mlAY0PKCMsl4NvYpDSZBQtywXe4S+E8El2Z5CEqPN6nP3x5oc6VdC5pDMz+2zaV+3
vnED4DLDgwkCHlC9ZuExKPJrZi+HqW/Jjtl5y3uXkXCw498m7HGut40DRflkSHPS9ikSm+1s03HJ
ww6ojElz5ekhql3lvYz83iQ9r/ayNafnphj/kOhyWiWQwgcBoXyV/OypQqDJW7iNZ9lqPMypVcto
ScGGAUZddn71I6ly1F2SBY1qAejjwjq3tigoIygO4AmKtxPbk2gM42rWNEQflf4Yk9gunfQ5PYgk
uCv9yh487ShAFZ0HQ9iYyZVV5hAv05QIuQirM1KhBvkydjzE3MaNBNU9kfYUANHwsg+RoKdjmOBJ
UCmkfRtqu0vc65t80wIavVJMLMpxLI60ryv0U63w2oT48lBSEZ7q7z9rEEf9ZYE5w6ZShS0IynjP
zvaH1XnBTc7b0rxBMFs6WPq6DyMMIpDf0Ei0Gd6Xf7QSZ6NgNvSwzEWUNzCxVKA9apZr7a8vxNZm
AlZUpoxfKkbKVET1ao6sOcZrOQRitK9IUJ/S4DCaD5/X7dBokrl5VJqHRWEc4mNod7t2qWagWaUx
ycgASo4BKTXl9fr3N+gp0Ieh2FQ8nUDtM5kbtAqWsqxkE+t9gn6LL+7Nk+J0nnYz7GVHe0hBe9Kf
4lN3t3wgre0A5QAuurALPbSsAbbc2KGFXLW7/qO2ElTnP4q9SFAs6IJWxSYU7vK9gJpFfgw86Uew
F33ZT3b9IX66bnHDoavgcANejDc9SPDMlswp/FiIMAvT8CTXdly6OF/pPjxU3eN1S1sbB+8GEKop
F0hlk5XIjXbdpAO9Gx3Mg4Zyit08cBuIbe2acyP0BJ5F30s0IDbTtdj3ePztb3kxdkOef5oJ7PsK
AIeKfnp2Mycn6Y2yS8BO+aU6nS9+tQ/F/XIj/VS8BPSW3EbJBdwOaXrpgA6XOM5wg+gjoxXXX3PJ
HA5LbOBsLfwWC4oJN9FnZGs/NdQeJ1yWmRscFV/y8hydNiDk0N1MO3TiTu/Vm/xtcsu74Hd+192m
HvpdvlgIFTjPuO+g+tpE0S13tgZDtIhBFGKhsXtd5Dmxq9wQiTt3hsJ3SMxj9WZ1BPBEy54P8WES
bsdPVCxBQ9gbh3+355gzboAQFS90z+W4WLPX2EkO0d+vVJwtxYUuqiBWXQQgW+xDaO8EpfkTZzqv
7+gLFdRYQ3cGTcBSi67LEwW9fiSRPFivVKEGY6nRldIXG7qjCyQ2eO+ib6G8/383XHT6lCC7Gg4m
bDjoySLbf6D5+ZY46a3sPoc340tcky9oAsteei/fzJAm3aU/h5dsz2sut/U+W60TsysXSQybugff
RcX7hRZ0pddul576O2Ek6GvIceRbN/1fBxSiL+uZHdFMUWkyUAgKEK1/9LyG1ZzPs9GQokdtE9LB
dJ/zrWBPT+kuQ+Q1E9munsaMxPumuh3L08x7dm5GsGcD+57ms8MtR005SzUGVpLKsfAfH2TkcC+/
tVDRHnfWbaGT0ec2jKPzdWUXfRMtz8zWxgSd/gJmGweZgp/DPj2EtmTzcASbZtDig4J3UK1jAbuZ
0VuVsoCT0cCvQl8qJ4oLgA0avd8EnJfUFnCEavL81xYTqRnqPAZigIMRnDJngUKF6Cm+6cMvxlD5
4uWMNo/6mTXqZs4m0JyVSQcTDG4KuC88vg8GqBSGd93d8qaPOWNlpidiS4eU/0Fv+l0FwXHhRRXB
0L9uZytoAcwAOm9475rg6qwHEw14XSGMwjJBPmfCjdJUxA3l+2nkGNqcNZSfIT0jgdzCViHKGBVW
cwLY1TNQXJ12suwmKgl5eenvND27vZG+R4IIKSI8bpjVifuoHGbafU9+mPx5rx+j3XgKf42Pxkj6
h/wB/cpJ/AH61wIF9+Jh9krEov1T3RM0HnPQhYZcn+AL6VzgHiEG+dcPYuKobkzMNKQ/aLYNz3JT
kHHLXXOTeOmL6qV3ylvysHCzKHTZrs0CE2FF2ayMIBdQamy0S+4/Aqdxhd1iS/7v/J7nobeW9nyE
9M/PDoTRdLnRCN9TXnhfUHAjPHnjDbGK9SQyx2FpVQisjjBROeWtBSzGrdXavuqkN/J981hDZbyH
cETqScfgLTw0x/4g/uCs4wYga7WO9MSejTLLAT3QKYEiO2iOukuPHYF0HW5XnufcupHOppO9F9o8
XuQxyJABc4HKVmxe49PvvodXNse3Oz0byRAujakXGIlyV4NSPOGpFtjVm3pE+43yVj1AWug47ZQn
zR692Yl3WUFUt/hIvOV2dqbbyAc2HMLfEOP7iPaFzVU638gknc/098vu7PdNbaj/hxYj26MtksQ2
wA42nfwgE9O9vqpb7u98rpnDuRRDnecVpqJ3tUNzj/sf2uYzx/XxXMB3JHA2oFDtlEGkXUdP0+d9
ephISwZ3wNJ+oUB+sO5yTlDDGxVzIAepm+s4gr3O0V0L+EU6Lh5ZkbqQa7uIOZKqWJmxNcDIIhHh
djmmsHF9cTaUqFannlVo14ZYwjBAwkIFHs+d6g7PnvIou7qjvVZ3Irp92MOpuJ1eS7i3/vPd4PnR
rRcDiAoGagOom0PecH3mIaVZT+1UACovo8CJVsqlwxnihgXtu1Uzet8C1MZC8dAjWupSDaAmStJB
4823YBeg6cUerZufqucQqfed+SBFrmARsbYhuq5FrijeF0Fu7wsSvvHU/jecD23JKFFJKpB72OtT
KSzQJ/oIsHYCeU7geThu9FJJEdq15waYExcqwihNJTgUOuCi+Ts0KXfSz3xveNHvTiS75xI5Y3f2
tV30qNmKQmo3vU0OKdIDdxmnMrcVN65+C3NOpmUQCmALUv9EOQk/T0vjzItbxM5437UpaSP6z/UF
30pLwSYkz2lxi4qir7dU2QiKnkaUQ2JH3gR1FrQ4kBBKejGExixoPLQBieeYY3ZrWVFKBX0OKsUi
RAbXVgXAxoc4peCGGIl5r5h+qR2nIEw/wfgDlJwhS2xAAlm+ANNr5qjWRgm4TFc+1GQKHCmBkH3p
U/ovR9GbrgtjCn3BUZ/6Jk5CBnI9mrFsizqSqtxvagdpthRqrT/E7gjUFGexNhwplRKDF0KHCOBP
mER2nKnB0AQoD7fJvoiJ/Ke6D5CkimwTjWoeQyzej2U3/dFjaNTus8SZOHO64WOh1YhSABo+asBZ
MIcl1dEncQjm3P9VlraVkzAhGU/ufWMyVzYYH6cXqLjVE2yAhIoqZA5cSmGjl7HII2fxDDEXhtgO
cx6UMIRaOwgdlLiLzlElEqWcc80zxGz2QNZrYVRhaJx3i4gOidWvcXb0hXOmNhaHNjAFQAEgGLT6
YsZTCY0+1ZKV+2GdEGCdy/bYNyduHnbLDPDBEnB7UBex2HCwCqWqSKCd59fSqRwfFMPBPudKfmz5
QoADZapiQnVlWbio0UVaZJqobMFDyImjvwtQ40Z7JJGYYEhACE4gRbarIbF5/YxtHLGVXWb7zd0S
hGIgpn4boQyO/JUOCkF74GF7Nu7ZlRm6Z85CMEgSZkkUSih6HT0eTmX721BQBDMZjSfY8kdpTS0w
1nPqgxEo+zys0DcwgPF2+On//TxL3y9bfZCCDOWb7DC/qLv8Kz9advYEteW7xj2Wgj271qGzeaDU
LfjVyq68nrLcarMmy2G3JWA6OBOhykMqyVweEXrj5sCOA6IXyBWkIVhtFqEQOylMgR0PTm3hCLQd
dNo6oKOatzxTm0v1lym25BbKkYAzACwvmFJptxNG+/pu3krqAboAIUPcGtDCZp0C2ua2QRGgfGso
tuU/VjfpUXCNj3LXkt9KDYKtuFe92LludeN2XxllHJ5ZoPXAYMBoA9Hnx44zpg0HRHvbAnOLRJCO
QuJ6HwRGJElRAsStAQJUPJGPGqdUzb3rY7i0guYMskKhRYg7MYNrK6oc671ZIEIZJAtK3uhaqiQO
r8JwufxIFlP8swalSfQdYO5zs5Er9PNrQJSLP838FMychbh0Zvg+mmVAnweA+wtQwqKOZY62ZEDC
DiQOD3CW0mPrdHY9fl2frcsrbm2IcWdDIqBvkAbmYjN9Daqt+2ie3fYkw4Ph3xliFj/J56lfOowo
AR8+msFtjZ2F52q21h5IUpBUDEiaAqK8XnuzRM9xKwfwsnUFSPpJNu8dtzldZwbovjjz/gPSCelE
0arVQXKQZIeAoMhJQn+Dd9duGktyZoOJ1QTRyKZSgY3yqJMXFWKRIIod7y232qO3QWYHpCet29if
BTyBbZs2Cpy1i+7NAueXfB+Va7+E2RxpVTZJW+KXNL48k/amvknfo9/Kn3YCW7FxK2+wNfREehSe
THAaeRWVjYrqeiKYLdOnZpRLaOyKnIoBzWRoG5P8CPGnvLKpzJsAEmPp5T6Ci+S1chsSY0uBa3wX
e9KueF9e5Y/8Q3IlZHt4fnLzeBrYZhbt0XTBHejzVEl6AchoaDg6GoJ2X9rrByPeXz8zGzcn7ZMD
gUhcJcBEsYhC+tgK2sgAYP13/wvvu3JX1aBwSo/LKxeXuXV2zmyxtPqyS9Q4lc1v7m9RU3C8Jh1E
jVOa3aj5YUgYD2jSYN6gmdL6BJVAlS+DlOZIwIozyfzoWYZqwPARouvx6Aw8+uvljUbNgXKDSxST
yD58ZLNWy5BCf/Nsj6fPTOE31xdpywJCDnStQCkH7ZUZn1MVGbDeipT7c3osVdKIh/gf3GjnFhin
0/VFh1qRnPtReypTd2jsPDgUPL2tDdeGBzD2mALBazBj6P44c21hpk2aIuAVAuxv39jzcDJRF679
gtd1YmOjgewFtDds0NcI499kec6FJBDwqpJ2IC8k5XEwnX/AVlRWVpjhGJWWSu0CK7l01AqClJCM
NoO87bUxaei1B4gnlp+SCRkPGU5qE1kVkjBldhQnIijvFN5l3Pec23NjzoDhA8YO9AUYE5lTE6pL
bKpVk/o/O2s31reV/nPmpcs3YhpgSOECgO+iFE/G3RZipXWyjuBv3lV7Tui3NU9gW+J06JBtuWgF
oElDu3QBngBde8SrHXK31k1j3vy5fhS3ZklDcgOYKWRBkWtZb2FlavKgHlLIJDyCZzWrRG6OvKLK
1kg0FSwrgIqRNWKl9YS0auQ5gA3pp2F+1I9G/1KHPgjq14eyYcaCdAElq0ARDaj/9VCKzBraqQ+Q
MC4ctIhQIOXl5NbfjjLRapAylbA0EEvQmYeZkMnLIjfYVfIuRvvnEKrYkp19XR/J5aMMRqgMIXqs
0OwTs63yIJvEJIzAIgLWZKHJJ+E9EVyqTvas8pIAHGMsezhvzNIEgDjzA4gvLGRBumEkQWYj39UA
HR9yVunS90OUA9x3vGnQBAWgxfUqqWGuo/9lXfiO0O4/pPRwfeo2P4+cHSoHSKBDl2P9+cEageZE
03DKuIYwFtg3/4BUghFQMgZcC+IM9rWkZwDwtqFU+HPpWio1MRTv10dx6VfQNQ8vMgs8fqrMz/j7
XhKqJez1wpfIGy8bc3ni19+mf352acV6vqhRZRQ+zrugnpBtbPMTlEWuj2BjHWSAMSGXiqZ/FA6w
trIIbar3YlL4U7cbngTp+HD9+xujALoFCR+I98F9sWW9Vu6XUqeUGE/+o/5843x969eDhAHZYpCg
0CuPuaNyHfpFdZdijgaNtF+J2KOBKWenbo4AeRfEWSC9XTDRra5XclDsCr8KnW7cxert0ryYv69P
0/ZA/mOEst6Z45CAyTuDL1jQKl5nefH41CUcE9fGQU0wN4ioJ2Cs5BgHgiCklgv1VIEDwDsRvIEw
bkNLBMUYR2pFfoCXsqTjsrjX5+ry/kCWha4FBNK+24ust2wWJuiDaWGuJtGXoCQFNhCknn6pwfN1
O1sTRntnoRIFiUFcI2s7ylguRlU3hb+Y+yq5y276xUtTjpGN+QLYHOE1NhZ0G76VZs5OeaPrS22M
yIvGQ0fkQwAaSMJhGmyaQNiADsPIuEG4kRnH3PdoH4L7tiVG4KiITe3rE7VhAAEvHiBIGQEdxXJQ
xXCqzD60kPyKdlZyp7eHIni9bmJjLWACGS9UBEE7YqtZaS83RT/GuGnFnZ6DZP7evYg8ieQNb74y
wsQMWVtGxVgmNMUy3At//t0ImFUQi86KCgHX94KOofJp2Q9QgVA4VZ3NlUB+EHU/RFgohKyXWg9R
o59lrIRTiLfScF/yWj5tThHlm6KcA1IzK/kayaUwZDrynKm4T229312fpO3P08cGwinQQJkV6KN+
slIpRJQL13Hqn/7d1xnf1KM19JJN2EQ1oDucfMbWzIMZT8X7JMRMrLaSFHVjlGstYmeg5eLb/Dnl
Ub235gbVaZQ4IW4P9j2zgYp0VoOqQRJDHG3kpHhQ2w2viucXitMoL0Af0mCmXtQQy8ZqWPqR9dIE
ZMkPCVpjjHuFl2fcmCnaX492PQSz+6J19pTgvSkrKfrzLjbuUyMn1sjB9mx4Cw24AdoAAME/kqXr
Y1CFeaLnRVMCjHKc5WP+q4WYJuc8bwwDPRMA1ETwD1rPhUfSgqQojaTxFUSwxvIyDC+N4F7fsDwb
zHEGs1tulSRt0OVNsXc12BNSyvEYl7sKFSW0sfsuK0E6gomg2sTQu1kZSohcSTPpeIvN+zx91Jxd
b2qtx2HU4/Oj29o9JzLbSLghLrOQUYbGDXrSskWxahrzScc97TeDbeJpj/Y6L0MNuWvo0cbFSfq7
XZ/Bdv3OvYPKT5XbWXVWaTCLIAyMwU8Bdci8sfJGzV7Ck6BzblQ6LavsNDokQAwRtx3ahNLHODNt
UQvEPdQj/CzztHr/a053wb5V7FF1Y16572KToRQDXRvc3QhDoBzNHBax0MtkahfFtzRXH+022I08
33KxC1AVg5wujjvWC9uN2QVzHEe9Uhey7y2gtV0/Ixd+i36btnugKmE69sJ6qvolzINi7GQEH24l
OAn66t5H2c3LdSt0Es4XBAuha1Qo1QQCm6oCr61UiRhAkqrQb8JXo3I9dDRyh9Pwdt0IOxQYQTZX
gvfD3Q0gHXVrZ4dFMNK+l0vDvEnRrCl0TkLzuO94yicXIwFnHe8lJPaR3KdiCGsjuaJOi5ZoAppx
tfXLgE7ve1GyhWQX8PRlL1L8IPBruEjgir9bRLL58KoFNMdEZEjl1Duvvq1J8TE3zjG/48n3XJSU
YYpKxOMFjiAaz31mh6nAs+TxCOGAKCCSepBCMMYPokrye+sooTPQe/sZBI4XPBRfUnp/fdnYw/of
20gBwInSztiMbb0IolZSQeruc0cI7Lb0l4dSIlaym0ZS8wpX9CW42omQlYATotorxrfQ+3r9zCAO
5cQACR70bfBv6lNGajvSQY/hBRwX7hXbQ4HHw/iQEYQsB7MfEySZm7EJYzjvyQ+Ouv2oq9DcElCJ
4sm9fZcS2GHhWWdiEaEugPBmPSw9mdu4LFo0j93Vj8pP0U0iQhrDe6g/MiSf73kA78tFozHIX/ao
yzo7a6k2t4nQwh46u8Sul2vo+9w8WF8qpz3GBWaITiKuVcgAQdsPe5QxVKMzZmXkgAAbd9Kd/mp+
6g64b+K+sUP8fX0nXoCoqTEkh+lViL8uaeujJoZFu1BQs/mQ3OvHEHXFx/xxeJb8GpKoJfTS533P
25M0DmEXDxkYSBBBbhLVAiZ7YSS0sQEl4oAVqs9gjYz3GYih7UFxeTyKzfk8t8XERNWSTFImwNZo
W7SRd0t+4PUPmkFn8zJw7LVFZ/PcFLMn20aUu45yCVtXQ9et62vFXrv4uIrrEOlJNJxAioEZx6x1
FaJtEVXCzFZcueBKmG84ClzqVGiOdoDHsqx3eNlmPbpBALhrpqT4rE1H/zLfKpQmnKh0/7YuMYZD
RQ4pTwDpdvDb19ayvG/mZZQwHKqH4ls9EXfFnVm8y07/OaRk5kHrL++xtUHG61Zi0qhDSg0+y2BI
Cy8AJbvK4foibVxh6A5B+8fTxwTtBbUeVpKYZa0PqIabOslds3hMPXQwNF6XrzC1IbDCMUfXhDlI
K3OMs1jKUIo0QaX6ajeLke2nXyFAa6PboeVJag/pTZx4beX09TH1rpu+iD2wfucDZcKoCkpp+WQB
kKCfqsiHYPMnoDLmx78zwlwoINUscWhgNqd29yt5T9+AbA0er9vYCAUQBuLWwjWJZBRShOsli0Aj
W/BvDsqogjaYi/ORHyfyBSZJaBeuhk6EvEaYF3h1bP6VSWaXLGk4p+oY57i8Bk88jq7oontMR+4h
VXmYoEakOdcHSSdqvU/w3tEBuzag7QLVCsag2ltZJ/Ql9LJmW+pco79dqlu950DIL30tHiBIruOV
jgcuTe8xU2mWUoFGEoM//FblB9U+SAYJD8VjORDoekNtiXPcLs70tz1sQ7xJUVdhixFmXuppbUoD
9oddfkFOmJRO1TuLQK5P3+U9yRhiNqLSq4kcWDBUZk79mtvqIf6yXJDV3Nh++SM6qcd5P1wcL8Yg
E3WHYRzVgwiDp+X3feRIR97Vf7EjqAF0rEA1DRHFBQJa1NWwHWt58JffZQwt8VJ2XM6kXVyHjAnm
QhFLvE5qTRn8KH5MWidu7lWVdHs/GEiVkeE1/DGh7bD2KXj/0jDjFSutDpcshGHtTrbQ+wWUu6i2
f4yeIu6141vzDjoux+TF5cmMlVmvEqFvntPpTCN05MsdK7LVnxU6HDvdo1XsApmzI+lJWh1o2FOQ
T0UpEbUNHLr1SWsjAP+SMB59GT0AD/oND9V16aIYA8x1GSmS0NZqNPrBdKiqQzm5dXSrvI/PwMLc
ijcv8R3U+x+uz+LmoJCZAVoFj3OVLTxUcSHnWYFBBZMtE4Q4DS/e3dqS4H4APkZLAxe1uajIAnlA
0t6fpV8izWB4kt2QiPzJgB1Uf2FIHIt0mi7W6f8M0iraep2iIZ26xqAG7QotgmPb+OgMsoDcvqAo
z/HyW+7wv6ODMeYmE/U+Hc2kHHGTzX8sQqY/7xwPv2EBADIEiQaQUXg2MEc6K5MxjpVywuNkeG7B
XpDcqrZb9O3JOa79MpKygCOzEIciNgRdiO0LJES4+bV4mPwOHVmhLhKUO1HYTzpZwJg4lLwe5Vx7
jNNopmm0ZqWbfLm5ldCWzjYse7gV81PUEgGdgXlvoA0PvxofPQxnD8oxkPRx1PoJjOTBa+3krnwx
bmsnANNboi17yWcOqPbflceiRVCqiA1NSxHpNTabs9RNmvXFiFl16lNF3o+8DX/5MF9b+E4SnI1r
DqGcWalYN8BPPQV43O7D147zzw693gO7/HHdZVzIHv1nQN9EDqASoLmwnsauUbtcHTGNox3dj7vh
gCONftXarkXSTXUg7XPT7hq39G+XCftIuNEOuVN6n9d/xsa5wLT+368AgGT9K+ZMbNJwwK/IDtXz
6AZvvV+BlXDdyIZ7XBlhDl+ATGOtAQnvP9/bPFDdxm7Et4Hep0VlaIswAQ6qqMPcWdgXvbhrJwey
ra1FOigq87SheIbon59tj0ZPzKYaZ2wPbxTI4djvedi9ratrNRa6WGcmhEkexjSa6B6X7QTbQfLA
GXCi9yGDZCK6ficcJ3+Z+KJ7HuhnoIbgHPF/a4vKHMnN0kuTrz0J++cAYTyY/Pe1Yx1izn7fHtyZ
KSaSl/M4i+oJpsAslLznwAFve3frwi3uslufp0K+5RVXI2P2XFHHRYLYe/IFCTReW1oc3Rf+CLlT
PRQ2r9P95SlC6Q0gDSRR8ISGf1pPY9lWkxKW0uz/zLzOtaEtwomaNg0AVITAF3QVvBjWBoJZBOI6
VGZf+Qlu4ZTYyJvf93cJr1vLhcYYmN4Qvf3LELMhZLFTxXmGIVxest19hFBb28+vCrp/xUcDGnbx
ofW+GtfQSY0wx7Hux48n/W9f1vRHmBrQxYDjQQ11PVoL8vKT1mA6ZR1P2cZWbwQn4Gz9C5nC75EC
wkxLKfigylxjgpTFVScasz9BsM10O6+jOh5kPJr2fEsWW3MBAob+Q+MW4CikEN3RybEgxwZ8FAM/
5x8sMS3xIbUIDCfY9swemqVcVaq2Rv4Zir7PAbi9NwGaDFv3133xBYEQ1S8AkAHDAQwOtAe2YYYx
youRFukCeUaB3BWHzhPd0l3gbQT3q/eUyJ59icvq27hdV2bZEkmY6sJYdPnid7/Nl1G3k3IvGN6+
sxuq/DiRWEC3EM6pucyQ0LHiOU9L/YhZLOZyWLJFruYuWyCNWLpd5JTRvkLc7AZP0aN1DOyn/ql4
iL5Snq+7fKN+82YBmAUNFEkLxpFXhpKXRlUuKF0Mnu6emrsUJCP8fVBJQD7RCYWrDnjpIdYmme1j
9gqUUsZq8UVbulEd44h+UYSXyr1Q3vnePJjI/x0Y27OgMcIUMoSw0rvFnWw/LySyl/3d48dA3kJH
soudYme7EhwexeZEKhf6H9Q2KsS0Soy+XiILdC4aLQAHFbYnD2/U12U/kWrf7TPH8O4KohwldEPT
veKoQaT/B8/D/w9p39Xkuq10+4tYxRxewaBMafLMfmFNZM5J5K+/C/J3jyVINSjbtV0+Z/tBTQCN
Rse1bhjGS+nMezKGfTsICaTra6T+7RpQlJEX75qlgUzK0cYH2IHdOOou2QkrdQOkasJzvOkRXoZk
+AQUp/BsgQUB+CCXZjEHOkUZtjWukIfRuP3RM93Q05zWrVaY7JIc1LQRosH9kVGxJwUyji7HdtxS
MvS4opgkocEOgfzlF6SaMrVDNMzb8hkcJel981gc5HdjcAp/fJE3na3YA8xlsRn33LlT+tvXq/9b
NhPmGFpmFqrYz0BMr8m0kBcNIHqOq+Bn2LZ3eN5VpwIwaGi/v1X2swYT3dtfE0ncp4X/9GQCE9qy
7zPyHtpvi0dQeIGZHMNnre2+b0Ng1Wz9xpc9ze4WD0/jRr/nWfdbFuF855jXpp8zQy5z7FyOObNu
k28z3kQOPf3L/UHTAUZxQIVFA1zW1mVgWg3USDO3nWofACiyLdY8zIYbbweKv5RNFxoAP+fEo3jm
oMZyq2bGmARb86l+Ft0IcGmtnXlHW/TkFUAViBthInzkmNMbNx9i0ZSAbjM0VSDZfal2WiQORSs3
wdarInd+yWuyGj7UR5jyrLUXFZlW6svUETFwgJ0mHHi4GzesHuRjNgDzDyAHBR78pXwhD5Wxz7tg
u7EyMELLz4Kf/im+MN+/sv5Yu9EpH+tDt0iW7RIoNQfR543EnoB/mMNFkyOwE2nBE/vOPChSV0lW
qRkBgkXwrO7jd4DmedZeXoyu5sX3Lcm8dKFjKn8mMXm8152QHPwXnbz4kp0fxhUAnxzZGwCtnJDZ
lXE7OJbhOsRDdoXS8WAoEHDHbCARi1UWdEfB2qoLwdNe20X5VLnoUXpBj51fPhQL6RDxnNUbPv6l
UMZPBBRLgBH0MNi2991mXkA3XMqHUNi8rotbGmhhIAmnb2BxGN661ICg7MYOk+/CNp9IsIsOw0rZ
AHRhV4lEXYmrYBn5QCl6UjfhPvCFLa8XgrX8SIkhtAB+ABWPGICxu8cprBpAtIW75nFvJk6801cp
NB2L/eCc421JKN/TIjel9rhcaIUJhqKKBCwBie4tUE+9zEmcZgP3F+ineGExM0wwsLu3Du2SI5u1
YKdVYqYUKU5oEgzZpexMOjaggMAqAekH53QfrPtd+oTZH3WF2bxt4md+v6p2sUi4OS32YaOi0V5n
UTYOOp7HPK3oaS0Ac1WFO41IzS75rF6Ct2oPLhsb/TXrWfEA/SRslafJE1a8jpATbtD55WaFs5d7
rPvJrCC8dns3d0Ezu8/fUQe101281SJQgLxPm8EVH3zhMAiE27TGvk2QjykDNPQoSFwiLGLOXClG
IM/2arhrf4b1bHP6Lq9G4enPK8iK09k0sHiw9f8Icwdw28ANk6zMReWZ69nJ1+1OW+4EV//CNCwY
AteWM++quwSEDQFcx+USMRACsmxnIRXxu5pdeXL4Hsrch9lI9DaiLYFZbpNHRh2Wx3gXgTDOBt7W
S4deETRzRCRW0Q6MPGblqvujC0/uZ9qIDmi1y03Q2hx9PynVxbkjnEc+GvVGgNVi2xmlkzS5rtKs
Pu5yUsIbaW2A3QDwRkZPvm7Pr/jPfz4Ob5OT4iNn8tKgJhOh+ePoAjAfAapOvgV7IC8zimBIUS57
Yjkj7LvtiDCCm9Cp4JUCi4hw7e6J+4r9cnigImbOQHyPnp/Lm9p3wphZUTTtJvvPbjM4S/u1cebP
3g2X8M1lGyzrLzH5AzB38qq6ZO8VzkJfaZj+3z/uwdNIyOrP4+pzIJHzMqAW+XB3pxBnvR3st5+c
rEdPJTo55HaHByyzlzSj4ksL/N/G+Rns95/eTYkGFIXR/tH3mBD1FPz1i/aJrUe78R5McrRNkq4y
4sMV1PYIRxZbZfEyOm8FedpmxO3t37Xq1Dz6y5aw8a0wlGOvGuG02+z+7EQbaMrPJVntvv6sFvc7
Z7dfNS7+2brr9fti+90sXpecJ/gEJvPbFzBeUh4fk3yU8AX6n85ptrq9+rP3vj3v4Doo+FbkwR3I
QicL4i5df2s/L7cuIQeyJot3x+SmM66MOZT7TEXYURl9UtXQmPE1KUD7Xg3AOP2+4aeW59+Wy3jU
xRAEoCWCAO+5gGrtXvclCqablOws6Nkjiki2jXW/et59hyu9XbiH9WL78AK0jc3THfTgi+fjnyZF
mU9C/wC6nSitEwW+u7wWhmAkoybM2e5VIIPjdKtwAwQjP9sfncIk2hLw7HbtSItmaa7wSd3CDEmA
S+I0SAfU3k+y656KIycJcvW0oaPn1LgvgvsVQHmM71AbFgryVtLu9BRN9Y8WBmqBsmYSnYdeedVr
gHZUDApoYJzHyDOcZWb5tV4Y1dGquh1C0glWIHRT23QCJ9/lKzyqdujxbPktkSgjw4pCqmSAqO9y
x7VqjmRDKPtd/o6MWdUhu6K5cMqmL203egERl1ZCIsmLLM6usuqNPD36D+AfYS4Pwxcn1/QsEpLA
2NcJg5zsB7xpndv0pNeXTbbseo6e8wQxx6dFaXZE0zem8lS77fcKRtsmt5E9veGkF658XNRGkfhF
pIO5HnQ3skyR+RRJTTEM86H5tIC18DZ/SQ/i2gL7BWbpVvJqCIk4EusdEHeP/SMg+7zfb/QVUs3p
A9AWS/dTo12Dl4epCnM0qeZxPozr8F5FGgvPseBriGbmRfXsx4cc3pe1apfJLtc453k6sPO7iyQd
KosYd8BgExrG2Y6cqreOuZgK0qHEo1Wvx0U5uskejF9J7WXcthzqyl5JQyFfx+wOeiHYVI4ySZFS
zYF0kBpn1L3EMf4ggsg8cTs8HXnSWJ+eUoyiOxIDD8CgAXUtYylBlN1Ec2GFdxVAG0K8uZh1750c
jYuVo3KdAzYSxNQiEnTobEJB5DRxc3mKmhUHopn2yV35HL2VNTEP9Xf9dHT7VbY2l91TQJHeOZpz
tZ1Ii6H8h8Z0sNjDqWM8KXHCgdaKPu96u3dHgMgimbySACa0zzm35GovIYl2blPydLQdG8xe5lqZ
G/EQijuFHJ3jSvBj2/TEJa+LhXXJMaByIYbxUSfLAGCzIGBB66OTLlOgMHK8z6t63F8iLNpVB3Ix
JDcuz8mKjVwU1FjcdSvccSQMTNI6n+HBXgOEevv1+wndXs//hLHeUWQpcVLO2LZ0GTmWLW95zAVX
ZvK0YX8LYN6eLEiOyiSezmV0gci6lR0e0MZVxZ7ZMfaxqUVrbscxEnfGQ1eSvLYpIcj9cYvtewn2
oInHykYnPkSbyB8/rbsADU4gcvQMoPv+vp3sm85+CfModFoo1/mYiLsWgN5UrLWOHW5Oh+7ZhZFi
9pSxx2OmmW1Odb1zRuRcNc901E8iY7CJt57bt+rv02NuVRkGeT8kWM9kh5sEAOXGnbwUkMH9fduu
jTyzIuZaCVmrFk2BE8TcszM7EdL48qp4HxY8dTwNXv62d4xFQr/2WGkDJAV31glVP11KJLxLn6qN
5csrxa49+SUQEbLxxp54N4GJzcKqjeJYhmQZpITVRsEcC3cfefrH2I4Z+Dx1fsR5zZ7l5cel8hEc
UrsAnhvtSmts3bcOamtbvRNy13fVs3BSfhq+I91NPRYmTVQXwDjTooyqJQiT15kjr2rHWJgA0uQe
I/Ufr47xTBZjVmQ5mNrCTEW0M/Xu5KZLYxk4xTJaKm7p8ACmr19OGP0zYfRjznzKAqgGc5tgYav7
5R1H83kLYSxGo6ZtrYT47QHPSezm0PvRObroVgwdbqvHrecY/oaBdCky5sBjuFyIpQy5IBS1uAOp
EOpzgCTapIdqF9jc/hWeJMZEqcIAp1GBJPpKtiRw0Ke4LlDZ5d2q26bjbE2MiZKSXBFruqbRHVYt
QXvWrgfERLMo/42HcSaIsVFVIMpZOFXURh0d1abPpbHu/vvWsRaq6KfS1LCgwRlWx1XioH3vxwYl
9T1H9XhnxBgk6zhYEiCroQ1eSWokuiwfSTdbXfI6+G6+Imc7x1ilPtOzIkixoh6vYobAEz6g3d2J
nAXdNH5/i2FnwIJK6MF7ifUcHfr4yiuEQjbP8tyw4hLiIFPH+LWhI316eYUqcwDXunVS7MhOIGTa
5i///GAuZDAHMyeqFvbmSaVbkjjISBDKkct7LW7s14UY5lgqK9XA3NHQY2kxwSni8RuXXEtAbzpj
qc+lsB1SoZhN8Ry34q6mbfN2h9qFhMpFsYztSUYegPZJc/aPmrHfRDKPQ582wNTpsTBlr99RuyrY
xTLLSO+IzvqHZxduvXtAw7YQ3aDEi2Q9s49S0IVJORj03UNnOwbcjrhFxnvsZFx/7DoXgAHHM1ls
KWa0ktSoupOs3B8GO7zHZKzTInZEK9RWfgj2kl1+gfZgLW6Ce66xvXmYfy+VzSTledtYSngST816
5rS7v25z7Q27xo4Q53HO8oavS8trGh2spjPczF1AxU/KksHE5sZEhduECgASiAqazzKbF0NetSXB
g6HRKhrEEZoDRJN5H6WojtNYTyS8JbKdOeD2+5ArMr5R/qjKNlFARL/xhyhyFnlVaGLlMq/lfNSE
Qhkhl7aPWBba92Jkfuft6ONR28rPlEZ0MfagQAv23Tttc2s5xaDrHA9dOu3fpr34cA0YJR4kGVwq
E8gL+rW2ryIneozv43tq4gy3BQ7wVJIYZYH7wqflDp6VuKnXZ+JZ2y20WRh1aSrtIozYdM6u2arr
bhsvPU/yF0c7epds6WfGuXOneW+pNGprKOCj5KTgfy8NuqSNpSxOLc78DuxSy3YX4cENlvQOy0RG
tYan0ld1t9Npn0lktlrUhylU4g48EZGtw/iOtvEwLqg/USxb0AQgqkO2RCLK5giCSRpFBktAO+ok
+Aw+kfiqPX5wctVKwXwUC7mfCHHUCTO2wVpqe/MO2a+7fj17MvpIIicTgZvQfk7OsKhQ3hoQTddc
ePyrnDH7CYzZHoM46UsVn3B0MieCm1DugoO8mm1AnewEXAjhkfeaX80XsjIZ1x6xUqsLUw+1dwHQ
ky6VU5TbOpOjYQzqgTcscctbpaRN/1/bWAtjNIo2KmYj7f4omwhOMR1LqmwUU5ccu3kjrrgQxJiU
bga7YiZiYQquU+m3toCiHQjMM4JJIa5XdCtpdSGO8cKbPreCma5rRKn8iLNLUEsesLz8EMBeoAVx
9R8XyLjjCHIMcLXRk8NloTEgGtht475YTg7In3kuLFdRGL/PMo6BKgRQTsBeOLlveX+d3ojxGmHN
Q5S5quOyaskYpWOnTEJvwET0eIiGVWISy5udzhFI6AKibxnACAh3GvzbyjagPKGTIdHE3WNqiVhH
6lxbGUtlhnIcNjpOtV93p6RMgELZsKfGSnWEnWS3B2oHLEfgZtKuanbMFrB+o46pBCunN9O8C9a1
D1PoKkT3w5cOU0AVdn2PHNseVZelZWNOd1hnzzpq3Xbn1gMx1r2ToS0ltKt/mYA713a2cyKvR9PS
BihD6T63gJUKnMNCu6MciBwlv+X90KFCCehI4OxiG9wq0EckGMGTdjqmdo2TxRjWA5oKkiU3i8qT
xWh4I/Sj3sYDdUIGR3o4enT2aXCo/S+W4aEjBuZB6LOY4EIb3PQRVelrXft7qYzKG3PZx3EI8f3a
QssFsrZ49JJ/CpD/l1b9LYXR6ERXgrgosKGjDbfZLvbxHTWLQDnY/6sw5Ozw2CcVtl46FkCkQLaF
JjWHx8AZ6OuJ45OJ+u8iLXBDAUsXmHPAM2bez0zJkN2ZpL9ua4IxghnDIaGLw1sNuA+mx0Prvum1
wWUEXB6wtSCTObN8NADnOgoSOoimn6MjPyvd6pEW0uutMLlxRZbVrvSiXYkoT1hoPJ/1lsbiLUWP
DiqEyDgyCcd+CiwrryJ5Z+FmmNBQCrAQ47GBl85J/tx8uM9lMZtb96aYdTpgM6cFwuWdZR/RvYBO
Xn4QQu8ZexHOJTEuiRznx1ZNsCrA9Xjt+/BooD8hAK9l99O8F37tgYsEK5w42ZOb7te5XCb4gZ1J
6n7AChsnuCv9AT6ptgEj8Y8BqADlWyQdWgX+hX0D4BidxtWBFcoa+SAIpLTRehnvHDoz9uU6RGeI
spiPRNzwgtdbBuZcFnOCkl52cT130JYlrUTG3+1qWPDqg7dezHMhzOENGsaj0hoLoneemk649QsN
Dt7vG8cTw5yV1rRjEJanfUuR+B7WoyOTwNXd38XcTG2cL4fxIpupko28GGRUVYd9e6dsQrdEmmhY
qC8xBzGTtyTGg+zkUTbmbKSi4P+D2xD0ckdoO++EuGtiHMcYb5ypoXMDbyr190OXmuUjiH+kXf1v
Mnnn+8e8qWku1KUUYlGNc3RGP3Yj5PajJZy3/6gQjCUui7nFWBMWBWC0LU0IUbuPRfHMID2FK+N0
dmGZ97MELAVwPrCgfk3ftHSpvk8+DVI7FKl7hE1zubC+OFp4I1GN9pf/WQkW6FQZAqlrIwil9U4R
iZncnteT02Cw53dJt/xu9J2CHAyYBACCM5nzMvK5jzJ1klGjG/10iU6CreJ8dijBo0MxIO9PuGhu
/fAQOnd3vK29YZ8uZDNH2ArgwhS1Wd5tXquD7KYb4DmgwRStl+idAm5Q4uZetuDtLbUUzIFeSGUO
tDNqpZKPWDHmd2w5RZwR4BzbbX44+jqcTOXx9y2+lWM7F8hmetrOHGQN8387g+wkJ9xU3n51cCu/
PTwtvzh7esOmXMhiTH4ym+BUTbC43lWRyYqRIk0I5sM5l++WH3Qhh7H61vEYd2qDNb3WpHoTbQE1
+Xm1+qZ9+W9vslc6J+iRAO2/nN284QKBdQDIYBiDQZsfiwcboyNGwuwXvY9HRGhoZNxVm86n9Wtu
24F6Q1XOZTEWWmtTpZAqKss+5UcxDJCgi6gD29ywQLXSsQR+BEStMaufAJbA+C3GYgG/zrx0fd6n
uZSo8k5dDAh/UXdDRmp1nyLOkz0k6BwR7x5nU2/dxHOZdCPO6r1aqhYqzIC8k/bBXX7fo49VdBXn
cSCnqePnDODana+445Ij+Ja+ngtmzE8AClGM4koy+pSDdbr5SN3QFXfU3g0EFHDO6ETLox+NaB3g
ahJv0Yz5GeReBCGaIp+GHVIfgzSgFBF84GyBUfRIKQV1TwExHq4PzyTwRDM2SJUquegMavk+dh+K
QwelFosDEs3HxQNG9nlG/tadOdvl020+O15AfJVqVWCXJ1tfAJytJvs/mbPCqDOMrQ5L39D4bDOS
r/+6yadCwJnoqFOMQQLbGMZZJhTdBDKv9o+LA42q30tHQzLwjheGcnTqlPg9E6k2snFELYxaCCBg
kwQDgT2ytzyP9GoEEZG1DBRJ2qhK4VNNxtYajRDXZaFR/clKkmDCeu/tY/INTILG1SU64PnDuS7U
rF7ZhjORjNlVOklJ4hC7icIbauXlukbaoFs39/qysrkVklvm73yBjCU6SlPXRzUWGEXIcHq7x/B0
NeRX8VNbCw5vtO3mQ3kujzG31gDkxzL4P11RbeBuu6WN3aT6mQG89acH4u7vO3rzIqLR1pLAUoYm
asb+CAio607Q5V3xGoLGfHCqF3Q41oqr83Amb2rlmSTG2qR9OVpKDUmKRHKMzGiIcGMY88/+K+YB
Md18Qs5kMeZF1JumkQtT3sUYO97ejxWGmf7TvrEOatuGs6rHWE3V20eZTClRv0yL8sBXPBPC2Th2
nlOLw0wzIoNGL3FO2h1IuKqJKKE9LWXeIZ0e16sLBtgLDC5juh2I3ZcPod6OhZWbibJra1Qj9Zrk
oV3HRPRM/EGicD++8FTwVqIdvAyWKBqYSgP4DXPNNHHMKimNlN04uflyhD1W8ey2nzUwEmXEaNYb
T+TNLVUtMJZQ2EIM2l2usk3qRu2TVNlZtWNmRFSdQiPx1/SYPB15bAS3ok8g62MuAlNkwHRl0aXK
uDUBl1Upu/4nvM+Xw1LwFf/4nD6mnmpwvMObC/ufLLR/Xy5sHPpZG60CW4npyZJIj7pCwsfwq3T+
KazqyfifSWKMvxACet8YIck0bQ3gY5/Hn6ommez9fs9u5ajOdg8N+pcrStVGl1MqRyDiLv4D/1PH
HctRkUwP07J5aj+M1QhA+aff5fI2knEII4ALVUEGsWVDggbt+Z6BKvghuW/WwuG/iWKunBhbGDxM
oB/CQ3qfIh8WFKR8BHZx6f43QdRqnvkFgQAw0LArT2syn6WXQCBxTIQ7KbQlXurtRsmbUkbSJl+K
MQmgpEthChqAOqB3Yk7YnRaTnbsElTon8cJF6EqO4LaO6aA4SZpFDpce854L3QPQpfckfZkcDKMb
Rg1IjTAwIIHGhCsQdy6/RTWGUM9aI/PFhfbZL2bgEyTusVgqu9m1NLsHCVblTry7eMM/gi2jc0mU
bxIWldlvo02r0Yz0yo/fZ684fAj2eFAxHumaWLG8gV+dPRkO75RvZDQuxTIPbXcMOxXQypUvLEVb
wcxQ+iSv4sVxY7lpZncJPKYZua8I0+N0JBWA0mhvMd3yRW051uhGi8nlpzB2dp6qcBIr7ECymsHF
AG42vP3oeRhs8dXa1dtk+bMsbOFgglX6d12/kb3HLAXQ1DD7gkraVXfLrIg5Ot3i2gdYO2qYgPHD
uGm4lznlpVt6fi6HTW6EugKeswRyBi977B5n5AMkkuwFt3YGgP8ILhR+F6FfPwA2x/tEwofINZe5
Vyz6j/DBWvFGt07e/eULDrQuqDuGmU2MV7NgWhYYoaWm7sBpuwJTA+Co06Xoqq62ORLAq+jL2c3u
K/tpRJ/2U8aFZ7hhry/FMw6lqo150zcQL6+LR+E1Rq+9gDKps0Cb6RaN4Qkp3zg5nxutCJAp04l2
g/YxKYwF1UKtNrv0WPvWUl4nn1NNgjfdadwW6FnBRv8InfyDo150GVe7fCaSudtom1Hjsp1qP1pp
n8orlvsMbIaPYhOvpphY6+SeFt/Q5cGLnK8zoxSMjYLrAyQQAAnsWos2MlM4MD4w0jCf7h0yRM1r
3vzsTduFi0MVCETMIAy4NJkZuHIFZQIzMirwC3SOe4KLlqAITCNbBeXgfqN8UXzRn4Q3IXfLWKM0
9D/Jp4t99ko1eTGBpR6SNczqNojRtftso+5n+91y+o3B2c+rc9QUgCfhooBsBMUokVFXKVbTRB2n
xp+eVfAC282hVt3e4ngx11JQskSXMFoINNS8DMabqApRb5O+AmK6h3ElpSAhYjvUhCOOnKtoDqbo
XA6jHIAr0Vq1gxxzguUXXTNZJPlimInJG1G9IQlPO+ZuKcbRNQ5QW4fhjPbCwS8cj2asE6JyXu0r
Dwx4gOcSmEe712sriTRIgCfr1YDgiFemd8fzU64bMWEhRfBHUgUAny7rnQ/owhSrfJhwkQuZKK/p
ffLYPwP389DaOXB8MhIe4oOJst4MbhGZfHErbje2EoEBmHXA5Y04iE3ojl2hi13bzP4E3oAj0Gyq
B9ryc0TLXeFOm4nEByRSksX88LsNo8pwYcKw8nO5jLLEedwXolDP/qtz4CTcrmMe5rcZ86jKCeak
G/y2RdTFx7DpkFHU7LsU+I6/L+IKQgTA8xerYC7w1BgCqLMgabI/8kWCDkJzpa6K5bxoX1vnvV1O
QEHSfTy3QBhBndstl79/wfXrg9maEzkbxgMoKh5jKgW1qEc9TzT/OCyM9bj1AWdInt79hy/nd0kG
3bXLEwNqgEYnozUE58i9XRplo1J0Ix0V1e8e0yNx0Rd9b9nb+5B4fyzifS5igjTyCn81fMGxXXe7
fnG/yfv2/emh3wCo5Csi6+WDu9i+LZd3y+Xr48/dA6AxnI0T+q8bjOps7ibe+Vxr9+U3M1oWBmJV
dUdD9TevJYCyEAlgKGB2SiIvMsAi1gR1L/dITHSzH0Iid+t2CzUxHI2b7z6xHrHbB5pHDCBLElAT
2dzGZIUFACMy3fdWK8FeATHxW3dU8mm4hv0dON+HGJAQAE4DTAF5WBqr7PUZEHFkuv/iRZcnJ+y3
T2G0ttXDaCoMfEpOpnVOXl8t8rH/wDwOabavH97jynS+cxuQFGgFPnyOrwXQFCoCO4vuUe+dQs+k
3t2mdPvNc88l+jiNFDBfh2tFaT5UBSaJzSL0VRD1Ui7q/tHLCap2BnlOFs9oEHbp1BDSg/Y+JN+G
u7g/HN4OpnNPJq8gW7RPO/aITPryh490cwrSrj4KaLiUFxkwRgazZZ0iNn0MGCG/XU9r9OD1mCLp
8H0aEH57AAU0rxtAp6xfFcAVQdUev0sU5fDxYM4hiAFK+/57BdTBdKUjAottFbl/ww4itIKpgL1J
V8kz+MzIy2C3HhEJKoZ3XFt17QYAzwAwFRKlDaSUrZf3N8xMranj3PBfafq6gfo/x0jLZ5goQxCM
OleG7kZ0xQBuyUSP+KuMlnCgSyxzzf3dkqg0pcZuJmglAfSPAAkOJbOZzdhXrZAoht/bg3fEHw3W
cQKgHe4lggZ0/t8Xq6MDmlQc+B6nfSQp8LcGlyIcZeQQLr5Dl2xju5VJhG7M9d1db1scGjOF2rOr
rwSMHaVZRy6Szf1Ec1ZlU24ZcAEMkq1SILlIHq2iAF8mXEoOLTYM5DMj23JVoWJP++xG+PyaHRF8
D2fPrt9LIPQqQI4E9j2iK3bPgKoFQpUCX9NgX0ryihyUY0D9cqIQHBiSHBaiLd3GV90H29D9/jTJ
5yeFT6qxccCiFj+phk1AOL5LnQIwPxiq4JVsr8M/sB+CP0wEpSNo9PAeXeoY2q6qQA9LE3cXYMIA
Ro3s41IANdCRHEzyUuAL6DgHsPN8BKMOb6DmCgsIk6bAthFVYLJg3hQjtJfydWEAX3GbmH5FGftW
yUoE/EwLMMQQ2HECTNqjhc2LZGxeSWbUdz9C8Lno2wPoWmnDxdN7QPLV9gm1uMwGPDjuIjJwwJV6
+vr9POVbt5HicyLUEE0TOBmXXzo2Y4HXSdd8Wnw1UUwHz9CyOige0lPkj4oxex31MyRRySOFDB7I
Y2vPhiN2bsEbN77hL1G4HlB8ggscOSoW8GVUEqvLxdLws9dOdD7mkCgBQle0dN6Hz9mf31d+3WiN
O29SHE2kpIHrzdohStCW911g+LtXjTgzjKi8ADiXQV7/7D4S56OEVr/i3yGBubTpzVLxZ6Fn9vDE
+RRq8i6vONaMMSSM52H86go1SNeqromL1vIx7HX/GNkSDPWnYevIDgo2xdBEutwNyZ+Z4K84hUVz
70wbiq5WoP5hpyYngrp2sfA9aEzExJ1MiRMZ9Y2bSJOSRrD86ehqYC/IF1HEb/i8CuIBoHwmhW1j
VedJTecKUubADsApqC5CxU6fPg2Af/SHyeAs6oaTDHmmgbZyiKWRzqWqa0YiZtKUB35KhAcRdip6
RO8uruUj4usOZ2sAjQxm1Fj7A/zW38/4OpCzUPsAoA8G7XDIFnPPAqy0TJsmgEXAhFeFPSXzZAcS
Jtq0nuOM099i1QmEtvgHWHhA2GFkgZ6vAJV7EvhZBFZehwc9fZ3QhEGDaUW3NbLauEDM78vmWLe6
KAl+sqVJ3SPGqAUiLVsUyWzMUi/MVewKuSuPXmHXS55xvU6uQTy2ESkLSjyLxMXlOeZxIIdNVVn+
4NSA+25hm2JiuJX79lTBIxSXvEfvuiSNdnYUcvDiAWULDUeMo4DCXBv2Shbt8x8VaJHCPluZ69xN
d8d7gEUGDyE8VdRjuGWfq6cfuRia1ENCg4Y6bMq+mKa6yybILV3A2C7HO7DsrqLWVxY6j9DJunKG
qCxDBmkUFBXxAbPGUNBMEJcM0X7z+geg3e5+LxFAI3556FPzYBzR1UDu3XsEVuT+PnG8b/QBlPCS
Iufx2z08/gG873eHzoAtXtS1b7/57mG2/cj9+rl7tlZ3m8leGnBR13CQ35YPd18ILe7shzvbXTu/
37SrF41ZCGO8srJCUpguJPTVA4jllsDQ5OXnrrygkwwLVNEApgXoB3sD6kIfUqGJ9uJacop3Tir3
yvzi8iALA+XGVD8SZYz3opegNJQCE+p2Tw60Oeb3DTpxmF/YB/r7CCJEFcS4qHJTVThLLo7IIGdS
YEX7+RNPC3k0ncePPfBSUrSYASmQ+rkD6dYv2zf3aLtfpr0m70vluPj9M64r3mg4VWEN0eCGDCvg
qy4/I50NQ+isPtuPE6kneJAqaLB8gGkn6AlqX2Tu3MYVCA5AwmWYDqwafVBg8mBeAElqhKE3w3yP
DgLT6QI0JSt2h7edDrM9fH395PuRC0XN6iPyIWCLVGiNHQDG2inVe7bb0jz1emgE3Q4IxgFQi0CG
TXJ99ftmUoU7P1KkHxUAnQEtDmQpcCWoSp0L6cNhSOckBJIF+aedVJgawruFPogTyjri4cvfnio1
NcLKCP1qK8/u7oim53yhPZm47RLnjb6y7RZKNqC8BqsckvuolzK2XWjiLjcGM0Uiy/LKNZgjVvU3
ppMp+DDcZtBfStG65hYpWQeMikWXJa4yEktQSyZ7ZWRyOeVamlHXgIhu4ezvPysAk6NCxQmgrlKt
J1HgkNEB3g6ZbAAVBerca3qZ+cWqpmPujiAhcML46H2xj/byW7gbD507ox8jJimyHcXRrnOOBZBY
14t+BJw7jONCL1ENZi5CKzbxlOg5GjrR/KygKpq/5jLJMV75hRmUkIvEyXo/kIdq3InNF0B1aLS6
VKG8zCJTr+vSj3PnxXIHGrEi1eU/vbgTchPPPYqwOm+R7OsJoXDyEEsY1Oe67qiphEjJgb/iF5lX
DKBnsIAb6ZTtErwKuSMBCZC3r6zhBg0JYj66PkAj4SllDHdrDQDjq0UQwoJ2ObzrkrsmtpuRU229
ipOoGES1CJQQWipAY7ncTQlTYUD6kCq/2abpTw8gfVBLp58taIMBF/DEiU5OBurStiA8AkyADtfZ
BNcRIy7VsqAMIqP204boBqaOS5J9ajEpIrIqRxL0JG6dmceVc2U2MfiJJwr1WxnY2IikLxcpxxlI
M3NIzScdCQ8ARI1YnuJwvAX2JcdeSgBqVfGIU4h5Fv8hHowAs+lJ41vTs5Yt48+AV466JQGmBRzd
OCtKl3C5EF3IA3A1DI1vLgYQge+N4eOf2n6a5gBpHjjATXB9MgLQGFeNrSI1/twtymqhKG+///4N
rUYVCmTpUDfoAYue1RpGopR11vsxmQHTG/tZ+c45BUYE2EGQrEHZB+124PqG13O5R0elP8bG3My7
UfYmYD9Fu6H5w3vH2HtzkoKsgmRR1GEZvNqXUjK1b46tMc+7QnaUl+BRdXJkumXHJHbCYwVm1Bey
EH4hVaYj/4Tbwz5kMWjN8iib9F0SuyPCeN+Xp5eycv/R0VApOHsNAMfANsWTyeyboapF3iPdupMs
gDgcjZ2xNiNOApLR379kwBmlQCEQdXLjzlyLuhq0/Nip+i5CB6Ql2kdtIOHMcXkZ/+X/hKCmgzYV
pEJYvutK0oUozDV9p8Myz0vui8cqmATtEkG5hZdAMmjd4/LoFS3U0wwwMDsleo+yJyGytTiyfz8M
5pEDEx4CU7BF4M05tSUwjxzgOFOrxjCTHzeeLq1b9HjF4zopFoVbipzHjVUvCRVuvDGQhcwVDfIv
19M2pagleB38/r1O0bhFgs1RJbxQ+2pFjBRm12I1z9FnDininWgPh/5pSEBWZn3XEmfrWB1jl0PV
40zHpKPcqfkMQUpJVCd6zr5/Pxq2QQm1LpW2niKWxn7hpJiX2TpGQVqJ6YScweRWb2ZNjug/Q/yq
kl4lqQ6YEIDRv6FE+NIshHX2B1CY3SL2InB6fR+/q7tqTXPVv3/VCaD17GWlXwXQJVS9YVRVXWMB
XDUh72NRHlF8/n+kXdeO5MqO/CIB8uZVtmyXbfsitJX3Xl+/kb3A3VaqbgmDxeAcDDBAUemYTDIY
8bIPdHuPYpb+hsw53t3Jb40JlDADeWMjseJZ6wj85fiL7tsfH4S3jiMJZet4ft5dsxfoC7QWSR37
SK7zQBRmdg4FGmRE9ABNsicoWDDojbpY+tnZ7TY/py2AK18/90f0CzK6NyJqx5Sa2ivgpB1RrMiQ
MthuW5sHR0mInmDNBmp7W6/Cg2a5O9nU3qpd7UiSERzqk7HqgN9BmX8l6AuuhX71kVlGfzcPr4Lr
HfEEtbncWmUjV8pYiBFnKI+jmqMBihWggvP8iCoiqz+I54VpmLkbyiTZ73/2cxKI7dhpMCkKr7JB
OCcJDU1iXFEvKfS3AEsHcqkXwUnWD8aP+iCsfYAQZashjV02F4MMX+fBsWy/dvXCpqNjf6Cl8PyF
MBLwTKgfgu17+m3FCMKhZoxw1tBa9eT+lIcez23T551Cha7w/ZmYTQSMCdjZeN6TOghL/v3PRMid
FwKAHrgPCm9GmokUYeJv1SUk+80xAQ2Aax2ZSZTyqCUuEVZ0sQIzI+qyp3FVQ8AgAX8SimWx4V3u
j4nGOpAZhKcnwBw8uRWgWqeDqsNYjNAvyzy4j+WRu4qcrQI/+416xTDYG/kstRYHpIq0MJd0GhLR
LRHaAyMcBBQgOEhPJqt2nVLlfHaQLgphbMrNmmTc+h/B6HHK1xkkHGxu6cVK8mWTIw2rSH/iBaeg
bVSgOy84xpdkUNzmBx4qo09hbXCKXhZGClnFpb05u2+IKwQNG2joEJTPCPdjRIChGyv5IfrJ1/kx
gg6qWYDn6OovMrQTR0SNCiE5wjNcniDYo99QUea1tRdhVBWka6DhVBg5qoO7QJe/3Gs66Jm6DlEN
WAID35hMVLhQVsEaggKfnkw0WLIx0m/5QQIA/BqLawFsgtEqBLtGY9/fprM7FThv5DLwGkTcg3ci
dSY8JoNoIqdU0GUM1ce42+VLOeNZEIIeW/hUUNzDkaAqTHuS3u1HP+TqQ/HjnSrxQfHtxxZ8k/fH
MXMhxAoCK8wZuSvp91OXVb3GJGJ9EB3BVM7NLny8b2C+66YGqIQxYjkNHCAwwKN6LaP4JkOdB5Kh
C+tBv6NxfJGMwFMAEF3o6kIYkXIbAyt3osc3B3+NXNq6/WQ35dVz6k0EihP3pXXuD2vuFCl71CXE
Ji4DSmyuOUBKeO1t+Ku4zi3BktZ1t7BEN4cG4Ci0I5DXAraDGlozKnHnV2JzyG0B9UKzVvUc7LqZ
3QAfG5sBOhwA9nitVveH+KtbOz3FgJPK8EkarhmIelF2k6YYgojBlAqr4K1CE/rXh49qkAWdZhFd
W3D/23YVw0miN+aF9/RqlX9nH0ipybiNIcuq6tCyD7+DJUd2e0IUPAggj/0LdZmuNTeOmpIJmJAQ
LbVgF9B7H1CXT763mxb57WjNL4QcN04JRFL+zyD59z8XbSA0XBrIMDhs4jVQD0YnLFw/cwvIAiOX
BoFqVSOg16kFLkolX5HG8RDXG6QZknzPQVrTNe8v6eyRDkVZ0ouGJ5qiIPEs0wPJ2qTJlZI9pKDd
NDR0yDTQ0uXNdFPv07clxrnf1+t0B6HYxSIPC9ILJOp/0YZ/5k1Ta16BVClz4E/IzzMvUq2v3drw
rukGzK57xr4/PLoITRTeRFDEw/ND0AbBFzWLVV37cVVxwbEDNrldaVYMwhzOFFDqj0FbxSDEZwy7
w9585T+TY8MZUmp0S3fD/D0EBBaSEqRHQsKjnaXeqsMQ9EqaZdmxhdnosbxIH9EJ4kFo1iDStJkj
G8kus9ltAurVYYfeFSt2xiN75s+DU9vSeik5M7utCOwXNwnETH+TTeS+/rsOVQH8ajYCeQJCGizE
2/KZpP087kHyVAZVGBLvUHSknEUxJqgagz//OIh2eAge+Vf5GuzbjbtLf6CruAFUDig4KIOtY28T
Lpa7yG34d6ehUIguAhDkkVcfRG8o88hQKIyUhMJR3shGCh7FYwlK28AuFpzibEsTQ4Q0BiLj6E8E
rmc6lYLWgTlPSIWjgLdGYhUoUYb2p7Bxt9DnvNzfz+SjJ4MiexjZO+Q1oRSAUtfUllqETMdoqn86
WAvDWPplfvrLLKNBfhNF0BOgBcbSk5DebchmoQ4IXwZGUuBc6EJg7auaH2pJdspNrwIUl5f1rDTY
CM9pdg3IdK5nje6j41FvFibslmVcV8jVQQSelOqmw2rVMY9HJslPvQ1w+xIz3GyPYVxQQ/7tHEGo
QRPTcbFXZVHP5yfuJdrGgCyp4IYLMYz7q04HfojEfpOOyKRgi+G/6SCAnOpyTkiKkyxvx3LTc46o
OaFiCEttw/PZwnEhOFc8WMmLhzLki02TS1xTnsoXwRSPzfX+OOZ7DD9PeGRQGCZSTZQXLBpP5Yam
x8+bor4wR7c+nXRiSUg7giSQ5oXwXVnNeq+pTkGsj6iWtLGv++PCgs+M4DLGQ54XSeIftV8qdNUK
tYr81s1PEKCPvsrxirjmH6cI+Xg0tyC0QBkGzpnyy1nKSG0dyMWp5020yhaFef/3yRdOHAh+n9zy
6D7CQ2ymlCW4nTbEo1eemOfkMXrTUApMTGkxQJ35fphBQxWQfgR7DPQGtWNHNuOZVC5PPKR1YsaE
6qJoD+i1bYEuzwCqK3WI5jnCRV0WqZ/tMlLSAI0P0UkGudZvnP7nasu9Crsw8KuTxJnZW/GYPQ6P
4cEFDlQBvmJ44ZGXa9f3p5UO1rBYeGCSZAgeTTJafqfjFYOYF9246k/9Z4B6K/JPjckttQ3dMIKM
mgxvRvpL8aaZGpHQYp9B9lI69Y2TNtu2guJ0p57uj2S+xVF0+mOE2oBI6CZBVMKInDh8vwr8cxst
NFndGAfSUyBdIF6NPDGpcdSBWvleIZ9KfjcoOyXZdiA+ExaWZL7TQeSEleAIdB+tfWSgf7ZBOkQe
mL4zDES0JfddQEqQbVZdswnrhSBz5p5xTOGh4Q6QrtHA7T61pFWcoERyIp84PdojK4XnzhLtzXxP
QwMEby/EGaC/mWkoi0E6yHngyqcuspy4s+6v+XxBpr9O3f2SKzGcHOPXPZJScyIjHp348d9toBaE
oBDvR6SHKdcZDL2ncEWhnErfklpjAOqZ2wfNwtaa7178uoK3PqJ+AjylFn2Q3Syqhh5bS3Z8xHqX
xfNxY7ERVuKmkQHeA+SAzOWfbZVXTSs2daKd9l5tu+yqLQ2VMePY/OfpAlqEPBZQd0LgRJ31uM9b
d6xV5dRllsdum8TQWitmnP+fFSo6Gjm2C4GbUU4c6OHHcw7ySNfIs4XzMb8M0KoGJCegIQTRQF/N
VVJKSdfV2qlsDD7WyzVMuZU1In/wtliivWUMEHNCSIewHw+A6frEZSZrbctppzbQA8XwC+sh3AA7
1V28pXrS7O2Mxi2iO/sfW+Rb/uyFIVJLbyhZ7cSBn3czfnC1rp2DNQQsLCay1CUl3xubG7kxPNeR
jkaiUaNWKxdrsBmxpXsqwS2ADDiqVsr1/oa4sbtRFsPJAXQCGAoaOOSGvpe1GeOeut7SKsuFt6m8
d2+pgHBjJIgK8Cj/jaWwUtOJc1MVMNtccU/1CFKhSPcZb5Fkaj4U4NqAn5DR/owRzUD1YDdG3SV1
T0qqS6i3mJKjOX3/z+dUwasesRTcDt5/v4mpP1tAShXZwwOBOXUgASif3cZRK0NaeszO7zJYQSYT
YEOC2aAh2A1Tl1zpRd7Za85B7DhK9xhm5nDJ5IUAd1bzgD4s2sSAbgSgiXBNUg5UTnwPAVTtnZ8C
9A2ByUGXOzM5NdtA0f0ISXucKKN0jZ2RFAu2bywYeUCLhNUNMcjvafszlQUfq77btt4ZCTwXNczK
qcFP2Dj9sOD15rsPY0QTGlJrmFP8Zbr7RobnVEYWvHNcHvLcUhvH717vnyP6RgVqk0UekpCV49kL
oeipCVcbUiYaUu9cMxscop61+syJpIWBkGPyN5gH/gjpTnIdodaHNy51F5WBCzGywI3O2Sk9L3F6
0LOEHyelEwWvBU4lmPjpEAJ+5FoNXO/n8qVoDtxeXPr6+RzB08CBooMZ0Rmy2FMDNScmPOYpO6tO
aDRPMbqcFqIBGvyJks9vywIebQSrheTM1ETVaHidS0N9loAyzZwexXCBSDhuWCtfg4iI17vGkbeX
7APMc9LaVBawPLPcEPkAmYDLSdpmDkZzyzZ080hozoPB2eK7ijxfBunF/Ak46Id0scpG+wl4CWCS
iYIVBKvI/6bjjbhE5PyhCS4Cmux+lENrfmDMP4HRvWYgH4K2lB5bEPII9f7oLiEIZ9fhr3VUuQFz
x+FCkDe1zgt92g4+rLcvPYrpYInVrCDT259czx8Xp5as3WTzk7H+sUZ5KiaIU75l6+ACZSNIdTNo
34LcqME1JhqaVOv+eaaB0nC8xBpifBTxZOB/qJ0kuFrSeF0bXCo9X0db74RX3qYJgQFhzXLfrZhr
bUr5QjJgVvmGVUIQgu4pXC149lFjjASf94bUDy/ZT5cbPvo/U1N9/ea/OHSr6bymy6tqCVQ737O/
RoGhxzMZR1Oi3COXjmghgPz0ZRSM5Cd7SNCW2DnjWjbyaJ20hrqQHaQjtt9BKnBkgOzjQUiHhwli
4EpjYU82xlXoAzQi61GqD89f99dw7g3IwP4YogZWuICl8hwMBU/DT35Rtup38t54emfFBy4hLb3C
5nXHo0O0N9Izgfbe/4DbM/vnA6i3dcWKfTjUMZYTXbDnoddBmWezNlSurrWjrM0Fc2R3UCdkMl7q
PKYdqkdtD3OgbBaNN/77KB5QkURvrrPTjmb4vURQfXslAXIBEBIXKx09VmKpluitDC9ssuWRde+T
NbiMH70ju5QR/S9T+R9TdF43EzVfzTuY0rRHXrGiXYsGYwG5LPU53PjfCzNJFmY2k4gV0JsJFgyo
pU89WxeLcZTyfXgRH7O3+BKdin3i9FZ3FZ/9U3RhljI9t1wpsIBIJyCpjBuSvhu9QIYkAovhVak1
osDKvCtGDlG0ft/ul9gy/osxGdwAyF7Be1Pb0hOiKunUFnMZ7xAPeXvurBjSoMvAbolmcBmWSvM3
rilEFYjO0XeCwhxLTefo9mLb8XJ4GRzNNxN0+J4u8RJqn/wIvWYC8Dsy0iVgmZWoh+DYRYBzdkNw
caOnxv9Jrg+MrG/YWveGLwZkUh+nhU0yi2fgXgj3oIhXOxwNT70GQ45RcobTggvq8Z/MJetN9B4d
E6SiV4UZfQkQW26N1XhcMHvjHvxrlk49Rn0+smMBs40Rg4bi4L0JZ9Ye39hnZqkN79Z9hKan38w3
NgqeidNzoA1JHBS8EMFWYX2MIAv/hoSS/ukZoPUzoiUHRsIVagmRwsNzB1E0cSdUfNvJXV4NTJBc
gKjg9NRsGUP/Ft7Hx+aS+PrCPN4yRvCqv/BeZNqoUxA2iYLnNYyV6/aSOE2ht0/xxkgO4aZYuPGI
46XHhYsOWX5kp5Htp0zJeSp3gCsml9QOTtkSDzHdL0xiFXKP/ufnKb+veMEwpG6RXILBUDIzLJ0w
uoaxPmzT7+Ijg4jZ9xhivdjnYZU+qg8duO29hem8ddkiTEKzzG9v2Yziqi/colTVPrmA2P4sWqBH
Gj8KJwACUzm11qPm1Ab7oSHkz1bVtlmY4Fm9nUwBgUHiAYv8DBBe040qVQLImNkxueQo93doMAsi
PbaBaTLcAe2WjRkdmY1gva7rg7Trr056bh/AeL+SfvCs1sVz8HF/d9HcO79r8veDKG/ko2ZVqRk+
SNL5TfWe2x9EYCD8glwxoEkQspcgAtkZ7nexOmVb4Ff0csucPyvIonqO9qiicBKs65W3j/VXwaod
tFPlIzrom2u4KEL4G8zS+/Pvx1LHvM6K2uNbfGyMMD7Wk1MgG/GlNhiTf7a4s2Q1K/eBfW7WtbG6
P0/zCIKo/qK7AklHxBAatW65EKVtUeb1RX2E4Xb9iSda+ZQsqsDdiB/QXQUeCpk0jiFXTBnqvFKM
Cw6GAOx+HNFVHe2QvNHHDRoVzH7BR8/vu6kxavGDOs0Atk/ry2AMYFZ7197qAcxkT/fnbh7uTa1Q
q5ZoJYbpwkpv+1f/aQkOO3daoMTBNkXxgTS+Ui+gf/3U6W/R71Q24cEXIw4X+SR8gBzp+f7P34ho
pr9PYoM/qSSZ9z2XCfD7vG9Eb9HWv6y1So/AGfCYgI1pqWx+yx6Kf0gzoJglk6z91F5RFqGneBl3
4S4xRBNDCFqMih4+FdfuIH4shqPzlUZ3GBI+yKfjdYg32tSckvV4M6UNd5FVg39ci7BEwNA7Htpp
MeJDgz0vTCiZsKlHmFikA2Ce8YewK2vuwp6q99QsnLP7Va4+w4ciMtwlY/ObmBRSSaUI+SGkA8nw
/6we7/lhTfgwLslT+FVUen+VHrqX5MjukDNZSqrf8ATEGprF0fioYWNT1rwiEhklYLhL/trXOlL4
rT4am9ZJTyDV7/T29f5U/oaBk6kkOQQgOvDcJfyxdPYRjZ1CFRVudc3XykfyHVgtmkwSa4S+Wr1l
j6UlwHi1Ku3a7lbNrrSSS7etzfHAPgyr0Lr/NfNYgfoaKhRhMjFi1ECrrjz0BgurQrupB9abEAAN
wtf8+T2AaePHMxf8/AywqQCRi/QiuoTRJzTnHmLCHtjHglcvJrOy1x8B+Pgw+YYhbxcs0bxDqMpP
LVGHJealWuJKWBqcfFeuU7PXv1MA3UcQr4pGjYYfm0OLTw1+aH/VWoGjmjJIwjkrMP1NAkieZ4/H
pZcyTQs4+ypq12WS0JBUiIpIeoBEaPilbtJ1CjUTwuQsbDmQ38YASnzrYNQAbXmHPyyUcRiHtxUH
0g967ERoOIoXcvCz+5eaLCriHmOBRS4Gk9UZAE8AMEGou0gf08K2m92IlB3q+uWqTMuy8NdO9kS4
gUh4D4aTz+d3QrxV7VyAqL7uG52HNcQoIC94Uvw2VlM7QWOZLpFSSb2MNpFlFVbSalwFBrcJHwa0
ppZgxDuACM/cYF6d+7ZvzCs8NvTekIhGPEprP3RCK/tlmDMIyfWsMHpW95C/y3WkndAbzy7V1/iZ
v4bABEQtUGtFFEWoAKYuVI2iLA8jL7zWoK5r9h/iZjB+IJt1SNCG5aHCj9411qwd5BTQtLaEVphB
4YEkRgcL4QAAzBeVX/J5fzy4KtZs3QtxeJUfoegBFvJ8VdlGs3DN8+SQTFwpZYZyXh1XhGWITOU1
0V1HAn/YAP4038DDlF+XiJtF3X9owAgXgO1Q0AldkQeKz/sry8+e/dRHUFMdA7WhVAE+In/xVgz4
LKCkjQdGZiBvg+bKHrw86ESDGrqeO6qO7R0b0gFC98b97/iNMejJABMBMlRQ1SGY7umcF00TZJ1b
hdfqPbKQUrE1MN254NjnwYWn2ImFr7JzkDv2EFT8ONcgq4VIsBE42U4ySuhgQlrxVdabNbjvHNbB
fWD84FUPEVi87KHz1hNd8EUc8m/z1uyzVXSqkbImDib12X4YtmXEi+G1tQWQ16/RYkmIi04jGhl5
UB8MBgtR8HxdOJBxOJ0bu7MBHl2ztgB6F/09AVC97/VLYDLHReKt+dIC18UCLIfGM6DI6XRHz/eZ
XLJRdO1t7SC8Flbykx9Dk0dnqOLUq9ICawjISRdeC7MaLGr8f8wCKjldyQ7YeS8bYLbeNY54yk6Q
vLQ1a9w0SBbnG8XE2h74j/v7Z9bbAauIJVnE96QiJ9PVGzZAYiT32Pg67qrTCyHJhT8OrNAe8Rg9
O8fd7tn5Pn5/uy/dITowud4uhdHE6U+3Agn50I+AkhnID+j0cZJoIcq2RXp131KbeeesaPG0zuMd
jBJoLeR5EHlgmqlH0pBzhduWfXodNuJT8wbWqjefKBCvmPPwVVvdxX3GltpHEELJzUVZcOKQZiME
dQDB1/JoRabePWUn1EnhC+k1h+KnaI1bz3nmUJRL4Q4QuC+FPmSj3DNHuWFuiNo4QjchQs1klZx6
zkgMdq09lFt5jTaElWAWj9JDZdcW0jFOcEkftatrgdDtWYHi4gPzGj8uucsbgR8W4M8UUD6b1YKQ
yTXyTSaKsGAuLRzflqA2xpuZ7YIy+/62vrGncAORpjlsKNKSPD1LvZRovShn4fUAQLN15vVqQZNr
1u6Mc/PHwuy0Sn2W8PwAC+KbVxjdU/QNUc5t/NGZ3l4XVkNoiesA7ZWPgFIsCVvfcFAYF+AaSHOR
xyDlKcQ0FRoBj89rkugdrr5VeVpEJM+ODHQKgNuDFWTzSJMDdcGljavUXuJl13TX/TCfMPZUPPHv
yca/oLBsSpvI1ccfcBsduyu7sIVnr7P/NQ6sHcFy8UgOTdevLbsyU4cQxq/gqH/2Df8i72KLOaZO
4OtLB5QOS4k1ULNC6w8JOyArqMsobLWxaEQ2w+ZUZbt4jBKjH5E37Rbyk7MAiTZEDavo6iTJizG7
CoC6GN42e4y33CZ/UFdLTmDRFDkhf2IxeWRzlQce+8ps3X2+jg/Qhtn5Z6QN/7Xi8jsolMfAKwP3
DeDI1BI4RYTI5bjs2m1Ey0ea+SN/1h5DIjh0lMJFtoxZ1gX2kCBAghmBNUrSIjWJJR5ZOXGoV+GA
ZGF3rk7qIbr6W+EnOCydtBs7Y2KLmsV6ZBrPZ+LiGm2DTa270NZunpdY/WlnRQ+Icla+rPYgVIAR
fx0fhRV7AD564UDdHAdSKujDQNwKUrLpGgVuG/FRXhTX8bN7Fx78D6HU+Wf3/b7XnWX/MRKUIJDm
AP0HyedSjokHtxuagLPiGr+g3Lw9O7bdb3Xccw+u/mycVkQe+b7JG3P3Cx5AWxd4dNF8MB1Ygi6s
xmOr4pqcPfD7H2ogmJcwJ7NXOzJugH6Q5ivwGYFgkDLCSFwm+5lcXQlv8QcINvoP7zutDBnaDyJG
x4L7I3dWSgfRgdI88frG1xtdMsnbhCgXXwhr/P1xz556v9+kAg5KesLnuUdlHEZfVZkajyAVBH7J
2UQ3ampzWygMOMhkxSt5i2wBWPK19YIb44nr/xtg0LapeKYpWrSxaLANRtpnkKeEkHYq1/KmPVQ2
wnM7W79ndmI+saZqx9YSx+/s/UebpxxO3OYC13hecx1tcEI46PJH1Mo6+dqNdTx4bAmIL8XoALDI
z/yuf0g3S/mSG94V4QxylaTDFEVKWnFO6kLZD5q2uXq5EeS7yrNkZsusqud0r+2W9vgNj0c401SU
ttBKB4gXNeBqiJSYiZMG95Ok78OLtF9BI371c39L/VJx08v61wwVo6G7XEmZEGYGJ9zxG+kifXJb
24aOunwsV+7Okd50B7y0rX5ea1b4bjHr0wlCTW+nBpmpSw7Vj59/fWaTtf77TdTRK5OqTusqbq58
tK3avZAbK1jxQBipEf2HDlw2PwM0NEII2JeOwZ/NU7xEl/n7OqAmBlQZeF2jixERJf0yq7Sq9Ue5
qa4vb4cP5IoYvV4XenoEoXygV3jvkzc/XksMxEU8sPCQP+h2+qV4ZZBLe3jYWBtW37zHq0fBgkIZ
PAak2XzkGgc8Af73T0fU6dan+2t666iSBmjENEDXsrNAqhAKtuRJolc7PGl6fhShm3mB8OOjbHZI
KQoWhDR0Zs2aHGI6Zl1tU6dY+Qshwo17AfIeeHcBlg04G5JhUy8t5yGvAWLcXNGEbZeQO0d2/1dO
ASoF6JiCPnWJHeSZ0DAzl5QwZu9qbKGJcep65UUvHRvfb67iXty0lxyKWJa3AWc3WoMt/gXp/t4p
7EFZ8tD0M4y2S705O1Aeeirj1tfKKpFE8QnpBTKP0U5Crl1IcG+4eman0GfQrorOL4BgZ6ANyjx9
F2uJ67WZAPPMNt8xD8qDdu6flQdl3zvNh3b090s0Zv9llYnoGAJ3AKypVS5RPJa9Pmyubq8nT9E5
v/j2uNKM7BO89rKvAxPDvArXS2WxHiBb7sMSXHMe5WClSR8eHDKh8aGchSbkjRIqbH3td6AYWEmR
jsbZR3lpZm8u7B8zVADKjWUKiBEHYaQf4ZN5ib5RqN+Jl+KQZgvZvRvvoOmIqCkdhzQfAwGmRnBW
vY2Yw30MmjKkq7fsrt9rnV6/3vcYtBofkT5BbQb/k0kDHfAk07OqsCOXFAn2DZh6yld3Lb8mG0na
dCZkhMGXAFW85NlLdXmJs2eWIqAM032OYsUyRHGxvoq4ysud7Ggv2rbYc4PO/CR2cFzEGZFrc+LW
kTJFywNYAgh9CEK76UjFYQiLROrqU9GZPofESJZCZSZ2LYAKi4vyhWzbsHCfza9y8PkDYIuoATx5
2pzl2eXkIPTGHl2qOqes2sbwBxuJWqiWyCaUxdqndmG7kvWajpKoKqFNgBAIoQmbGiVCdlUcKp89
cRceTDidw3fGCJqPH65Z2Dq3LCE+Rh4PBVUk86iwUEziUQPmYTip+9goQRH2dM4kA8DTRV7G2UEn
mEz0liEsJ2AOWsU79lTVjTVuAF8ikER4caq+zm+zhTj3xmLxOA446Wi+QQAgUkchLBuWq+tcOA1G
Kpix7CRGFhuKU26i0ipcM35ZOHuzwBp7AslYkBagJk0YOqc7MpeGDMWkBNLMurovUZnEH27r23KH
BF4PMSmjEBEmLFid+TPKKhVeuoUUMwKTRWf5DaJp3+5RXEe7Zuc+j/+8QcjwoH0AuIQIjCs1PNIx
USMNC9nDGMUJyGvznV6CkH6XOkCmLYyKOPvpvp8ao0bV+lIajiGM5eohee8e0GtWFWasQZtX2tSA
1KbOoJuLsToJkqdmIUiElBW6URGooxQ3XcKYKZTCTUPvvP0YzuGLJG9GR+qtbB18ilA0zWH0/kBn
L2CC1gcfKhqEgd2fcW4q7dC1HBumZ+XiVbrdQw62WupnuWEDpwD9/MCdEAwQdbE2ZRwFqqilZ/DG
Mt5OVnfJK/cuGL6is1AWRjNC6Uj7bl3Z/G5RBWIeV4CiHmcQNNWwLmCY0ykdGoENZKDoz4WV77KH
eC2e5BP67sC2pa7Hk/bmn7ur5Li2iGKutl4SzZyV+ghF/l/7lActcy/tsQLimTfSdW5Hm8Spt+kK
HJvIbqBX3vHWsh2uvIO05k/CMbIzm19BctBZqu/OwwGiaaOB/Bw8GnB7dHtwIed5XwSFdAac8CfP
UDxP9t4u2XlHhJKHper13P+hjR4veQiiwRUBIU7tZXZQ5arhGfn8gvThmwhqVvDHH/K9OupjuNi2
NY88IGgJXApeK8T1wfB0nau2qMomi7VzuwKh2HN6Kfb8q2t3O3UVHUKnsvxd+r0oHD67S+CN8IbH
CwmElqQ1cGrVzdlQGYTePTeSHoDvEQIInvMgP94/pTNvRFmhvBEXu3nSgRP0nOj28z87cOrHiU/6
k+tVm4xh2QE/3jwMSFEdrt0RoMZcBzDMuT+MeZBGTIHOFE2vuIHBRTc1VcQh3zOd4J7BVVzqzKdm
pxf3lV0Lkh4GhvusHReR7uR4TTwquu3RfYVWOsL9DAWJqUl3YD2xkTjvwqy8bdCaEJfXrB4YnUuz
Yj/KvfqQPSPXthSpzW5FmMV+AJsEGj8I+dLUrNQV0uiLvn9JRDtm9MoAW5iAgjnA9lZhVwuxxo1d
CNosUErhcENOik4xAjStFV0a+JcUxV8FZR0BJSsX+qVv/7qApCcCLJKQ24QnxeGeDqvMXLnwKj++
eCAucuTvEgmcZ/+ZgUfZgYj5W/rqF0pls6FRFqmJ7HnXg8iCF1+4zxTl42cIclW7FKSBS/Qzs1uK
MkRtFLHrC4/1MLSAaOtIZwTVvLC6P3+zc0zZoHzUwLcQ9YkwmPaoWUgd3P/1+fGifp66aEEAD64v
AT/vX7MHAMVN5SGSV80LcEoSsk4hgIpLzoN88eR4USap2611BderRpjsrI/uMebRUCmdLLWGRO/X
yRUWHMjsjUBZI2v4x1VpbDsqJRkgaABV5IqPYWMD7D3utaO4JEV3yxbov3B1o6WZ9FFObXF8oxVc
xWOtoDUKeCNIoT8HSLmuGMgPLbZfkIMznUfczQiO4BhxWaIXaGotSUaxKLpevLxE7xhccPbt+Dl9
kj/b9+j5/jaZJ//RbAQYAWGhAFgW3BpTW0I+NhUbSeJl2xmQ8/VW6NUc0UHpg2+7N16r6/s7sqIo
Oyx1qM3P8tQw9SICe08a1b4gAqgfyUBThu/e2l84YvMoZzI6VLmno2PFFJpVIw8j+/ySrz/cdeRo
G2YN8jNrqSft17HOlu0/Uwmo4NQY2hH8gPMxlW25YjOjPShnwUOau94EOxl67O2D7Jr/3umHaPnP
CgJbOTUbZ6M2siEmMnoSrjwQqYHFnZQ9swfc07q/W2b3J2WKcotaXsRciE17MYvTun1ilh4HS79P
uUSF65uodjnxwp+gcxTypn8cErMZDQ9ygRWkpNDHsZE/x8ESgyV/eePQ4XiD+xXVGKKfRe3HXGC6
3kt96VLuGF3Zurvacg/YJ061XaKPmEfDJLX4f7Zo1EWIzq1Cllzxwjr9LjT1T4jGlVa2W2obmUFL
sDcmhqgtWfnBKDKBIl6US3m1BdCNb9lX8ZhuAQgDb6hglI8AbwKge6yW+rduXEBT29S+bIteGMRE
Ey/ga/K27vGojw7zJjkj2M89X180eMOhTMZKbc7C17wIvGMiGqRGiAiDqtUhksH3T8A8F07NKLVF
kxy6Y0XPiMA3h+v0WOxRK3bNEhMqGO2jv2melziT57HIdB6p2wBAuxK9eNiYqpPpu95aONNzHynh
LQ6sBShuOAlE+dQ6BVqckFBZueQv7I9io/dEsZgK2ugxYh8g6Pyl0GQ2IORef6kJCSENwJHUQtWC
4JfCwPtA0LEon3hrzvp3eAyxgTcF3psaKIJo+pSE6QMtaEW0Ma3FTb/rgVerdmCRtZbgEPOaEGWJ
mj5XKAYlEiX/WtrMillB+3hT7MsVmG4sd8WdgjXQ4ZtyMSdFfnZy2VBmqUmM2DBouhFmu41/DFai
kR650yvaadaqzawXNv3sAUMZozZ96jcjwwC4cI0erl6ki5cRZIzhvlgt4VdubMbpulGbveBZz4X2
h39lVqqj2N7G/ZIsacMBU+gvcjvf3Ih/NgkVr3aJKvhximEFDwfuOQXSYGk8s7jxd+IIebwCsCb4
sad3cyposRSxgn8Fvbclb7xVvxIc94Any8IKzZwfDBFAKIG+Imyk9ztyPJkcyWVwzSzgnoGYj01p
225lM1qPBmGUJfT4HTAzTwuG51uDaBICq48WeZAJ0ZFxk0G7y8358Hf7e2cJOaz4R3HE7RJ+ag6U
kKaWqNUSexBYxS0s1WYLkDdaAqxnwaq22ZJDJLt5erSmhsi2+fOw8LsscEcyJDDjew9v7fHTVk1p
P9j+2XtFWnAp6lmaQrK2f+zlQzgyeQ17AzwV4Rht7MZEUoL792OMgaHWAXpe0oZJExoEcSIW0KgK
gcNsSMcq96AeOMtHhWpJT2cOrCGL9ccUtfGzABAQZLXDa2GVu9gujNh8ayFKnKwCq191uT4c+YN6
KNaSwUJYeDj3n18FytjG/e259B0y9QAIE0B7ixrf0YFln8PJqHfqCelO1his1Eb13gnWnd28ROv4
KXzQHKIuG9nKenFTzULb6YTIVCTmq4WK0AEfAg0YEyW6ymDO9fPna6iX+xK6Va7lWktg1HkaFEYB
VYf/gewxCCepIxMlfNZKHXZWa8ulLux8Y9xCu1012UOxq983RnjK98Uzt0Q7NHesU7vUCUpArATw
G+x67yIQZTyHbPpSR+nctU5tUKemz/2AwOzIqWGAmvmQTfeS2P9M/49MLqS+QCwE+nFAl2kO+tzl
8rIZ0F3COuLGddgNBOJQLajsACWKxnGdyilX3Gb8H9K+azlyHNjyhy4j6M0raMqXTJWqJb0w1K0W
vff8+nuo3R2xIE5hp/ulZyIUUYcJpAOQeRKlcqqToQK9W7N4aL8fF/ANaAmeMjSU5+F7rh1EN+p6
pnZ5cm4+qiMK9My9tyl+CU/hQbi/bS/f09uJQumTLArk1FM7zTUUXhLRdDom6bkE7cFoCQhY+kbF
FNaUGFvcCq+ZJRDTx1PeFnTuMphQcTML0i8q4qdgHAOdXpqeK1Lg6OrZhnlvv001kPesELLg2AEF
xhic8qYB1lQao2htkddulp4j8551NP6+SaBxBzU5qmKn6lE8QF6vXNRFeT+KfYTKTgvkgwMGh1j2
CV36qI+5vUnfNH9CwtU5GA6QWKAz4RqpcPU2LsYxOkfE0ganNXHjWk6cE7dhvusCcEAvgof+iRMO
zFrXOLxcpl1iCDGal1CkdpSsCo0WGI9rh8c3eR2DBIOVxXzTBQqR0j61bdqx9cQYTYf5/hBI26Qz
wYZqFqMzcUe4j8xnsG+xdxqFhFCIx3+0vYGp9lpGIdfdQQiSBJVVGpG3B1QXbWp7OFu31/KbQ6Rg
KMFizR+SuolhwWby9HL6YN1Xf0+OKADK41ZG7sdeDgB3pe1qsj9KdkjM//6SQcFQTpfX2jHPq0kO
9EmGUD2dHH3cDjLC9ve7AwqHSh+UYHQrI8G21E7vQCTH8Yi80YlnatsQ9X23d2fJdjEQC8WNU38t
Xmgpi2pLXi8DaYID1Uu9EX9XFrh7MDyZxSD3LU2f5JoBUerm92M4dHmQnJ8Lgt4t1JomDkPVvh+h
JgwQ/OKBC4cBaPW1SqPEBQfSIQOGc4dl2+yj/emBmUsumOoViniNEupFgQoCoIBTUCCOsEbZKu45
n9Ai+/Fwe3uWFg0XWXhhgutGRQulDL2goxcg8NIz55PnrEfVTOiR9fo2yIJTnbj7MNVgaj4BlcO1
PFlpSIUsNYgNxH2V7lLwzvH1yqwY7fGLhjrHmdZ1luyj0JvjuBQ4z6NLjAPxznVMticm1fPSos1x
KJXOYqmXjAA47oMIniD1DodAm6Fqk9e6Ct3QtDkGpc1y4WPah1qn5507TQ+N33tW892iZc4hKL/G
VVrWGk2F5Yo34oo3OZt7lcwT48l0KdRdSTKt5mxX+LGWlECAJCF6D5xyr5BU32jlo5yiuvqJdVpf
igZzoSiFFgSwiw8VhEpI9BYFxGTVuk8Lf2Nj6PrHWE4FtQRJ2LneyFa4ZWz7oneefT/dhJqn8lRn
j59Xt25OFFslx9Jcvw9okS9+3DZLlgLQb+daqXpt6aOldzAbUyPJljMLK9kL6BBgJr9LycBcLso2
jZ5v26wtp31BIuCIIYmcwOEshrYxTJNOQ8NO7blyhLJhwt6pnYoAzcDyWJvE0gHKOLO4H7ohwsIV
H6Ejb34bu40Brgg7Og1rcSfuPOtye6tYYlE5ThdyipcPALSCx9/JfrtmicQwG5pxK3Nj3pV4ADzL
KH+Xf4GSYXNbBBYC5Qa6vOCakYdh6ofd6PQEpS8s22fEGTqY+bI3oqMam9+hbrFYlTYavHzCiJiL
OcCXJqPI69qfDU3MiVrVTpo8mO2+IMN752zXOtpC3m8vGcMZoPX1Gqr0RjkpJRgN2hJC42FvP4Gr
tSPyj8pHQwqruIURPzEQ4hqukSpP4LnJtTmWouOhOgeDQ7zNTdYSLiU48yWknIEneoLr5Z/OQAGl
i26Wzmgp63InY16macYmYx2ndfp3n43inWvBvEqXs1KazCcir5gVDA6h/VN0xzKi2zH721Cb2i3C
rh6wfphuIW8qcHWsGYLc9qKoqb4WhO/4XgxK6B7Oi/VJv/d3pm3qrJ4YpiJMtjwL2Wle1R0nQBD+
g2A292ia0xx1lhe97REwcewapU0lAYNzkEZ1Jq5/dBPP0Xe+GWDsYPuWgg5F+2j23Cq1WQe6Zdzp
ZQ5XCpiCRS1i5JW9x3E+vDc6fg7V1PByub1Py47oC4Fav0QJOp7P4vQsnLJHDDvfSrjACle3QVhi
UMsnFEpX8i5AoNPGY+espfu/A6BSKV7tA1xeACAZSYw+KP1X+HQb4V8U7Z+Foq+QMWp47IYBEIcO
xF7meLSl1N5i/hDjFDqtxXcH8IVDOVLXb5FXpVGKOwL+AgL6u6fYZtgmY8/p7k/omi4XNbSqA2EW
On9+9PY2PzBA/iVl+xKE8pxh3ipDqYVwMWipTfAYz5FoVVnhMV6zzHPy9rfWjHKacVcmUlLjaBju
d2BAdXQJhEQv4yE116zLqWXH+SUVlU8JRd12oRLgnnL7jKHjJ4Yo318qPg9TX79PWXxqVIFQNtgb
odpqRBAtQSHCkTtWFk8SpySgCvKtx8fod2BqPRGRXTEcwrKig/Aa3RR4LuBpyltRaZXcb6brUTBQ
9RuBaGs8kKCvwmTFukkDvm3bDIlyCygmbeJcwS2z+LsA8zOudHzwQ+36A3pyGcn28tFuhkV5CC1J
4yRoIdWAGizP7PZvph2vtx8XCVmKyND9xaT7C4yuqsfdWDemHMD8jX8yC+e2K1r0prNfpzyEXhiZ
CweRni9T/95j8ut0+/cX3QOuQqeuAEy/oiesFahkUMAyjMjdW1ayxtDDhCCzug0y7e23vZ+BUPuR
52DnFXrkOfoKgXT1hAKkv0OQqOS35FAP53tIsf1nUDRCteoVv2akh4sb/SUFPY8W7aH/N+t9XD0w
NHZxl2c/TWW44hDg7bnCAokX0EptMY58zdhnFoKELZqlTnmdGxFqZ+HK8B5Y2yf38S9FoNyyi5c5
nTMAEN+3aAa3mUfoZV81WyTKG6Nxqht8Dara2Mnjz8y8B7vlvjQZcjB09ZN6brZQsVFKQALK8PD8
03hDhvn+V8ZAu1wfzBdCIwLAP6Ode4UB3uXqNsJi2JotFOVqh6FOMgUvOed44z2BXYR53bx4bpkB
UPasZzlXxNM5SV5dSkvaoX8SPiMAk8dfCUK7Vk3uxjAqYBbF0SPRGZOx/3v+hRpo0L7LEjpZNfq5
KylcHChqKUPagpN5Zg4OST2WRi0lR1coVJjPUbFu4J8MD06S81Mgm2jT46lmYKX3CzZ+hTP9faa6
QlakPT9Jg/P/ZlqwgaW7C5qF7mOMGAZHD44odOVPJEupD6K2DCdxB+xJIPkrGFv+vaIadYJzCGqx
Roww0QUOEO4rZjRd7nKnesoxL0m4mNG7TxjWvhD+rtCoJTPyTBjrXM3Oz+7B4QtTRuNMi+yn/H1b
k1k4lEmCSbir42rCQV0MRvgcTffIOnixMCirRAzhFLXFyg2musKURER01PugGf18W5aFODhfM/qm
Oaq1TosmHKtsSdYyLxMWvAsIGHAARvUDCgR4aq2MuhMEbsRaBZcOVB/6JthgxlKImyWW+S9dZF1B
UUvmcp0aZiKgFJRkazi0OD7YDqEBvj0Q/gfrwmdxh74k+4xwMwOtQqmJwkkyhRgOZ7bmMXI+GOFl
2dvMQKiMEYQlfdP0AIlIuNkN9njEPckTIxdiolAZy6DUhubzQClseXWIdoXpPQkfT8MPBhBryai8
BXNqIlQrfC5Z8yas1ZOdvn7c1mdx4fYK/bATiynqX0ANR6UuWSd0ZafJ0xHZPUTHfDNsk6O7OrtW
cAgOqEjYv/SXYZ9ZKEewb2MvZBsYmw3OM3R9o96HtqU2TdG1Xwo4AQpWvhsV8hRY1t9BUPrQajje
SUY33QuLpqPu306sgqmlzOxKCkoZJE5UB7Hm03NWkucC3MGSR1IF98EPrA6iJYu9gqL0oanlTFdL
SFPZ4SaPzWf0cJdmEZvT24O2YbHSLPi6KzhKNQxfFFovAdyO/90FRHi5vTdLZnT1+xP+zCOAdCOu
R7Runsc7vHRrpQl+lpSsL9lafLwNtZAcXCFRcbXA673kCUAaVqJ5qFb6r/XfAVChVI6UMpTUcXpI
4c2f4PxiCLDgCa4EoMJCD/r3NA1hKrge3ch2GZO39QcjHWCZ4/QNs+0oukDsmgiKHKBW1hkae5DW
rDuX2xsBVoRrjDJySzXTgNF8HLKVbOUX979ytkwtQP84FQx9vkaIJMwAd3nshPsEdpNzZxAzs0xG
nGGJQdm8W6itoBcQY9fisvqp+69tv5QMlJ3HQtWDfAwvChk5BCS0Hg07Yk3vYolAGXcj56nXVwPu
Png8zMVWYbWMsr2FfPlqJyjzdjnM7BLiyX0EW8MEvwVz7ua0l9TVyhUCZdZ9FFSi6wKB2/Hbw/Ry
gG7V3nkCGxqjZv22bWC66LVW8binHisNO1IURCemh9f4Ys307wux+EoeysrzDMOsoxp78ozzhWjy
tmYWe+2yZaQVt/06KMyvhcEYgkxKZQhz3tSElYgzVopO82CZshHG+HG+tUCEjnEth7pgXqgyVuoz
tMx8VZYkctX58IedKTmvUz20SoL7kHXku+12wVZ5vVKurPmKm0HBFOI4/Ml8z2yG011EwOwBENiD
9U3+lu+rOvqaWglGoqGiKBuJ8kC6d0YWJE3f+c1QZijUjlepNAaeIcJQ1hqxqnhd4ATu1CBBAR1N
BjK92mxXPOpbMyQW0VFdrWu00DQ/Puw3/m7LuktcdD1fX0OrCPhgAonjIXNEstfCekGjDmNVF5Vw
hkAFgUzMMq9wgVDXxDC5+10Hc70d8Re92wyCUo2oLfNUTAFxwbapQMlcchuBJQQVBUI8kHByDR2P
S8sJiL73MV/eZKgGQ/8+XxNmhhQ3fiF2HUAU4rekslvLuHNCzcrOt4Vh4VDBQG70KihqLNdgvpaj
Y5jlaNrK020Q1opR8aDs9aBSsSvnXbl3UJ9nlZfSvA3B0l0qEARt10dZBwjtzml34Zrl2VhqNYk4
249K1TKjqLAfdYaxIzV4dU63BWABUK7ASEe87cL/n8fTs4LhIMza4kXX/GUYnwfOmQRy2PtR4uNA
CWarjUGeo2NP8LQXbz3ntiSMrfjkvpoBNb2U17CQ9Jz+ysgdLD14Z9j4dyL/KRGbyUIZecU1jdoI
2O3CrkG/ypsK3lbANYvH1gCdIm1pag92SU7vrIJwhiaLlO0rst+AeQm7lBDBqkLyY9sR5f32+jFM
kuaMGsYiH/ICGOGms/XLL2EF9uvff+dfPl+BZ5vU642Rg/JzCtRKhkZrMNa+lMe/BKHsXnKLIUa7
JOy+uMCBHZMNWHFNVonK0svqlTZQtg9FqYd2UjirN1ZNgyusTX0uniNH/rmT1yy4zz2+EbTp18mw
ctuuraB8z+1eUO1gfzgPdn4f9egZ6rfSxTT73oKcQmR/cJn5hzcbM+2nXEXYeLEihvgAlId6a28r
n3Ry0iz9T05sXzD086Xc9l3qT8H6mV/ths9CjcGzsp+3tX35nmYGQ+UEo6+leeFi93qEBtSCvb+5
Zrpi2NTSDf5cRz4zsZm+Y7BXOmg+1gz1lJ2t+JarW7hKw+OKLx4wTRPeg9XzyZSMchaBG2jZMNmY
VackC8kb7tECZw1qwb9cQvk6OPldWAxygCXEqTR5ClY/3lJTu2fdqDF8H/0uFfOcqyWC8ln2CiLw
TWuzWimZK0Y5DLSZ9YnSA+KQrB0nfE8xa43FSLooBnhqp+oSzEb5pCqZaQJGRBY9JrEgUwBv0ksG
0gd1HfyJ45thUBaaR4HKCTEwStGKQF8kbOXnYce6RF0MFF8o3yJ6gbkVjahOuVv4Ij2gFn0qeNUY
sixfB85gKANV9S4ZNeRvZ2sw/XsDwyYx33JbHxlB/dvYLjQQgmDkn435ZIiabQxIC3WvzoAT5StM
fHjF+FmwBRDTBqnJZnuszrtwwzn6tiKYqgaLRc8Su2B5sslvzn32EZTNZiBvUfNgElbMdt5DY6DC
CjHkh0+4VWKxYsmyws/gKMsdfTfvuQGKsjuIJap7hXYqFBFXjJsFJg6V5gdJ1iVZpU1HuwTL99xa
3nb8+LjthxiWRZNPl0kbBx4PELRiFZed2BGcjNCQcRtl8gG3doiK9kFv+C7YtFCWMs0/78AY+ke5
/mxTJjlnijikiT8U7aSIKsYe8gHr9oIlAeUdArFGi0+H3+/RD3FMmU/7U/Z7Y4XowC3q9TBEClbo
86nS+enZwcZ8C9nDMVlAlGfwOxG3YhwEmd72RfNunObipI8lswaeoVl09G571c1cDxIlBExcZkP8
h0uDRlnuzr8HsTq/avEyitYV7Xxb1xgelubp5PQunZ5ip1O4ceLu2rOOEROqz5ohvCgeSAKmejcU
WtNFXOjBKuFfDTid5lLvos1TxJ5Tu3j8m2FMezlX6i6IuK4Dxk5dpXt+K2B68CCZb392ztTRwwqe
GXAE0F3hohZGgRcEGfbqghGMDn/B8EUF7B4s57l4zpwBUT5NbZOmKngMVINHA5UpOuRYpbZL7Svg
k/mShcpHvFQYhXiMplIcAdnpgKnSv3sTsdzyCeuWeVHXZliUX+vrfgAVMtatjcwj2DhwgggwO4QV
zZf14EskyrkZoz7mWgiY59Ea9/fqXbN/YLLMLzoGgwe/tQFtllXKw1XtOMQhl07P/a2TvXVvyEsx
l3XIiOyIGBBz20qXM5QvOG2SeabbVQhWZ47PMa7NHJ3hAnYRco+Z38+CzYhwy3F0hkR5vMJIjTZU
gMSDxv7Ot2RQEicQiKUMi7o9w6Gste/ThpPqAuUs4MLkEOe4P+j/NTRUKYBEdGrTph/5m05uoy4p
oW5ggVHNKe+YrpvZ1dxL0W4ORC1Z6rq9itkbk5lGxwBk0S1Gx+x/9qSwxF/QiGpfnGvzTzZqjkot
IM/VrjwOWECJjM8JzpU1WP9a3AmxgJZUfQ5EJYy90HL9kDTZWcO9YPwimxV5TMlol8d8e2LoOQuL
yhbjkPfSusCe1Q4yuMEWJqtyKgxkhq9wboMtuaO5XJR3VYYGSqhi29qJ5Qoj5V8yC/yJLHfE0o7p
7zPT1SrJyFUfMBii+skWBj6iO1CHQuVbs7ZBwO3BDTLJXliwlLNFnaig1UY1OagR05vAZmPJb7KN
+t3ajo/9q3BR2UMplox6vqSU641ilPBG9acljBlpLoOtOZpjPHdvvunhoUzTTV6xk3tmu81iHJsj
U/44aKVeV0qIW2KV0cRl5juwmYDzKV8xCRkmJaSzzy+sb1S3UhKrYixPiuOIE+Ph3hH2qpkoNhlO
LO1ZCmZzLMq34JgdcjVaRaCk8btoe+RXZzUbd/dw2xYWA8wch/ImXZd3tRoDp4rJz8T2nd+1nR5F
sHr+54Hz0yl4DkX5E2OMcq/LADU6Mp7/e3STYaoyKv+Yyc3y4smyAvpLTBWmn5tjLQhKvxqmwj8N
bzKYKkzsHCdu1jCWZbX/B+czps5MHBmvwnnNJ0712jmCna7+oIbRwCw7EXEM3IMYtnDtRThd5upY
6yc9QP/dtGbcQXljE+hP+kTrtg76D7yVY2Ar5mde43idwVWeBN2uYUdOit25V1ZPkfPO0LclRz/H
oeRRhGrwWw044J/8VZGWBJvBMVYCHn89i1lwuqQIMzR6g/pAlhNXBBpGkZCf/e7XeNmyGHs+Xy1u
LB1dGTC6XVn4k1vowMKeEEwZu2stFRPycMS+exwtB6fHe28jy3b/Ea63xoZFX7v4TDAXkzLiOODF
pOXxBWO7VbLd0+7BOzYYW3jsNkh7dPP2Hi5FmDkaZcfu2EQaNwJNQec7LhKa5/rtNsKSXc0RJkc8
s6teHnooKZy694battY3tc1tgO9TYuCL5ghUDqCJA18rFWQoLXEiVhmtFLXIGlE2CXk+eA+YLEY6
5172rP7Jtt62qfnB8lJLR+P5J1D5QcNpxugpU8qDnvcIF6ki+WBxIrIwqGRACxJMy5hSneayye3a
fvMslhiLJaJzOSjPUVRpPejKpzpoGLxxDkhgu1aLao8nfmfc3944lkCU+/BjXsiSyX1Id84E05sD
Hh5uY0y/ccOe6cvn2svcaqgRp3ARI77JJAGXPThJGRGeoeP0W7I4jGLQB0DpoHY9NNA3jx9/Jwjl
FlK5r3SOw2JZAZJNEpmjGaFiiVXXt+gPMARFV8FiJyv0kdgIcyHLWgwvf5WccRPdy+vbYnzn2JyM
9QuAPgTnXJQKwTSI3Up921G3qtmDiAADyTJSIqof09Jk8sdPLuabEswwqfwrlGIv1ArE3QhOLiMq
Goan7FK1WpN3zOLub2Wk9kossryMEiwi8mfZ5DAlQnyKnchUz6355mN4Lz81WbYrhhZ+RsDvck69
H7BhjGifIujM1bYdxjMXKubB46bRCl8q0+dJdt6GPWFlmouxGHMA/x8StaKcDGc0SEBSMEGR1A6G
I/eZNa4akdnSwoKiFrPT1KwXfHGKUE5oRYf9dprcy3wFnX7m1tpRgRADIwM9kbBnVbTGdS3GDslE
/iXYZjc6LP1gYVEhEQltmocxRBqdFjyeoQ9aM8ms7h4CtEmw7mgW35T12V5R4bHqlDQBmyPaTcAC
JNnJ3ihxEK9X06kAJXu7bI3nKtNfMQx9UoHvCzox12sYzqJ+ZlozZYxyjef4SMKNw93GQQFad9j3
qKf6kzdMXEf+A0NJx8tSDsI7ebq3MUgjE2GXv6o/WZbFEoaK71ENilTBgzCociuI/zy1CO5dol3A
eXd73RYD1kweKso3fM2NlYFjCG8n9u+Y7KdDFSvrWzwpzldtCs2zzSmNvPGKaXOseH9ILTDJIvZK
NkvRl6PJ1+bQEd7VZE71AZPeW05vNXb1VGz4U//WkdAsreYP6jZnUtEvSlxcZ1rmwq6ex5Tkxxz1
jimTeejTi35TbBmDs0BNOc02oryswIGS0i+gcRPBmuA8B5Z5aQIzWktr3xHPqFXftI+x7bKUcFEz
ZriUz0VBgKzmMXBL3PG/Fk/3xf3Dbd2bdv2WZJSrzVHXFyoVEHbuAS1pJjwtY4dYMlCeT0lLbyh4
IEhObAmPPElXD6y+sMnir6VQMGMN3byYWQdqZvrKWJa9Os4MuTlbG1Ywmj7v1k9fb8Htxf6eM15/
JrXYytgMvjdKDbgvKic5dI7JehZkLQQV0jqQ9XaejIX4+XjPqp5k/Ta1kWpfJ2qj4bcTk8lCv3AK
uV4a2qd7BtcICn5csh4rC8Qq9t5DiDq9ny6392Chsv0aifLrObwT105LFJEN+GU7soMRn1SLOObp
MV3tXi3YgG3ZaJCzGXVrn8+lt5SJ8vQu+v6isoUCHJzX7il40u3E/A2a4IPV3j36FgcqZ3MdnGyz
sU7rI6a2m55jbN5vrwBrH6lAgGk2Id+W+AjnETd4jFj23f1fry7l/ptWHzDJFD/ek98sK1+4LJ7/
+LdeML1RlMrzlOZ8iWzumKzynzEB6XX4ZHEsfv7bZk83hf3Ngn8b4ykK7lgq4rTg94ytZH0lZe4F
V7luUECX//qXJ+RZttCOjWS4k6sCyy8r8b6tgCo9vG/g+CToBny1QghhtF19n9anX+sIZWKd4A6a
Pmk3pk+ZEokwTcPZT/euFUnXhfP8NJDV2v74y42gbGrQtLTleIjUE5Px0xJrkymT6nMUBkYqfhuH
hqgg0UO22tp3+4E8mtZDQ/brN/P91OzMlTXxX22l0CpYWR3jE6h72NvW8Hkz8u9O8Nvk+sAXUO4/
Qp7da0PwAhpazsHdlEQk9m8wpd9GY335tYX83W9NWDOb6KVMDNscH249MrLm7znSldJ+nudmv+x7
lVBqAX4Z1TwkspWjAs7TjrBmLYksHCr2gb0h46oYOM8OuCgIOdxx5uvh7NkynnLW4Km/7GyenC5r
FjUNw+Q/r4hmAnpRVQjJ5E5wB8NyJywDoetmNb3PO27yJ5dd6zi+dQ7x/JGSH+cNRrQ/krW9UVbb
i09MsGy+D+bWs1ivPJ+lQ7d0mrJRVxbjou4h37NlHR7f7+7WBXk5F8TZZSSx8fbuOCB/zUwMnHIt
sPSDOsMj1og7PfNj9dCb9sneyrtTfNiS+8B6/AjJerP9vf595MnK/CGRw8HHQJ61bt/WaPF2RqrS
10ec0Vbo80NEFZw71zpsDlaHT311lHUFb4Ia58SRyB5TOrI71sUzwzLpC9RwFCpMnMCuJabNUrdP
qqMb+0FX7Kqdn/bF5GOss0cOm2mlV6b984yXHJ+gcDfFcEfrPUCIGJBkoXmNKJb5q8FTNzwq4wD0
yYB662OufdD/SLkac5GIjwFlrbV5fvzhPcib59XB2hSmfl8Te70yyQn/RcElbsNV28YHmqv1KVzp
6K5cs7SVYYz0NQ3na7raTpsOMhpGdr2Yxxs4I2OstohSLpmSVfQHL6kTrcXdzKEUMEyze9bX6C7g
rIo572zJm82xKH+s+HgO5Xu1hdcMMMzyl0tO017eNpGFexNFmqNMqzlzXYMbJFGvKiAGMA/R48/E
jN9QBMckz1zoHLvGoXyzEetVZijA0VBt3dmv0s8SbMogCkvB+cihksvHbbn99FE6twVkrSKVMDVV
iIvJ+HMVMWvyVUPsOWndH7B6X4tHZUh+aAxjkEM8K3aJlBD3VwKliGGBt8VZTABR3ylhXqfxObfm
er8UX4syt9fb8/NBQM0v4kG55sBG7ONNq1zXKIrzMIFK28S/p8a8gmHsSw51jk7pv5BL+RAUE3rz
+FhtUvv9tniLZ6CpE4GfRhgqGh3s+NGNuMGAgR0MdJir2xCnxtoebTN9+kskKqZxmiQ1UghRLPcS
jlZlbSMrspr1NI2OOdd4WhfaR87EogMRmBDTsg0gVm4ppMPoHIG4Gx7FpmAi1dBYThjCfX9imNTx
n2Wko08k96OXCBAufhnXynFlirg59Lfe6TbOQnHBNQ515SO4fuXKgdGevV2erWVLah3Ozne4jRd3
CeYMxAcXMd7MyRaDV4l6LDTCMvCFN6Lrb6B00geJdeVPGzmgji2y67W+F+xT8fOvF5VyyG7IcWgw
wiYOoAJHCSAYwZ0n/fgHzVjXAlEuORTFwmiHT4EmIpIEvXKdgyEBK6ZEk1e6pZaUUw4w0nOIe0g0
jT0ywH7QosMIBdDHqQAa4wjhviISoCaeicxSUMotpzxXYhrxZOcO2IfuVYtbeUAU7m8r6LL3/7ID
yi2Hsp9yvud1iNfNJVrFoI57C5gPUgudqdc7RvmSRtINMMdjx+SHzjfRhQPVWB1w+5YjyTRM1wnA
FrVqXfNlGx+4jXdXrVlPwguSgjhMlUURqQnYw6gFTbohLzMOn9A6zxXYF0qUlJ1Y0UeYFIJSmCsU
aj3VxhhHD+PnzheD+GbUkx5UWB6pLBFvLbEdON5p+MlEXfCeV6jU8spJLMmJDGVpnc+sC6c5wSam
7myZtL4LFjGD+lZEWbli4BWTRSSER9OBYovWiVVbIbFAri/d/wcD6AvPA3sOquaMXfqSOsG2Xst2
8WA8jg+xPvWG4CHTzBHKs/VH+SCu9/CpKdk+5Ss0JqC230JbsMWvDWb11FKedrUAtEfPkiFNpx3G
WvO6WZgGnoR+uvv73/nuR46nXaKuB8JtBhfXT7eNdcmTKwJe+Q0ZVZEaJrFd5zapwntRGMJaBxNF
1u5+/5YzE6jP1qFvKjwDocJF0oUdHvoBUtjJ0TjKd82Tt1U3xUqxg4cIzRJTpDqm9nrXOx35aPCu
95E+cBb+b0AFHet4v5SAXwlNRRUjUvqi0vA9pXMQbV4mq95ujzXe+Vh9O8z1pQJLwml5o1aAstzV
dNUGcrmnk/HCOlMsuqLZClNRhUchRaz4gDn89Lb3OlSmI6xpm4smNMOg3J3YFHwhD8DI7919acvO
A065jGSXJQfl7CJVCD2+dhGjwvvA/sWtShxS/iQSXu0/5dxQnymGJQ9JCruyM7uxUV2DoJuwp7Ut
JddzKLpSKfaEXkE47ECjhl7enbTzbM0+Zk79lB9Yci1dC1yBUU7OGFHkInNYPeFOeObhSA4bjegr
wXJQxf0qb4eDt40tFf7Eemk2ZvqmrDOTM/e2JBO4NpeYxWbrHySUxoho63Cd43bdvtz2OEunqauP
pJxBiE9U65pr0VbkbpUf3q6viZKQlc3vQGm2xgRNIP98L9DCGTgXBviyDquahLI0TL/VqRXqVXVQ
Mh8rNJjd27O/RZdzbU1ZWLDtDrGOxqDRzEdiB2f5DiGhwV8j0u0MizUEdenOGjRkKAhH/qCL34bc
8CIneRzmwSAPDFvc0QqkWKVW8rvY3PfrAMWfL7ibP4VE3qFu2GKVgS67QBTnabIkg/iLp1xgKpWu
4bc4RUiNGf3GuKBkA+1nNS0smvMMhfJ+XpSrQuphuXmzfOfM6AUXwiwmr2UXOwOhfF+MJnZRDwGC
EH1RUdYY4PDTnXnycFt5Fg7iCjiR/1kyyv81fMGXcg4csKQ9iicJB571bYRlbzGDoNzfWCZ6Uk/q
iWjR3v1+ideZ9cHAWDgGXIlBOT9JQTNEmQJjMON3YZ3v2m31boYrFnProql9yfK5bbNbLs9vQdnw
qWHQ7n7DPapOi+uR29IsnYbn0nzq+QxF9UON4wJI0zuS42Sg9n4NjlOzUWzVCdHvVGca82dsTMHe
BrB2xuUJE5/Kn4SxkspYhh1dXoXEFHbB+YzUkjMbBw70PtvkeG+X7g300KYHhjNj2fDnzelc9sQP
+VQHdjGQ17MBhs7AdAkqAFlqOVnQt/xttpWUs+B5TwPVIVz2sxXYh4O4lY7FM3IlBSPm/z8OqpMT
vgVHew29jke1xJ7mOfnxIlxCshOcNbsodPqd7zgSRubiZln9frOct77YuojNBkEnTco7haWAJjK7
B49DCL7z4p45IeBfnNUXJrWUURE2iacDE483qQ9Xhdm9gfPRMbZs6RkGdqFJMmYrI7h8vnDNdCOQ
+SBt8qjDTTa6hN2LEZnSLjNrnON0J16bL9OxXCScJeOySLmUq3frtmUun2pmX0DtoozZ2PUo+d35
uU8JSIG8bbsz7OKzQD8k/C496EcwSmGOYLpiHl8ns/u+tV/iUzFhMCSZ6yOA9w3avTYpcfc2aW37
dFvIpdIf1IhpqiJjjBeG0FNCBqHfSL5Sdog98hZcvwF8HdpizT7FZJFDsJa3BVFGq/7RhKQ6YybO
Li8QzvkQtE/qj+iEf9c5631/MerOPooSHq9v2qjGLRJ1TCCII1M+P4G6t/pxW/ZlVdYFCYW5giwJ
NGu7p+hpEIMK/DxsRzzuvZhPzLefRQvVkR7xvIoqSXpwpwt64953+0mS9Fl93ckP8Z266R/7hKSY
PPf6wCo2WrpWUtBcJ2E7cZcra9SGZuiEUzg37s7BR3SZpqhNl/2BuXd+/DriYc0j2kF4GE2MQ/ZX
ecg6jU+5L622oAfDY5cuYmY4PZpmyPisD/mkQ4oxoC60PEc22Kf2PEaR9asTq+dpoUtMgbBfcFS6
EWRCHuhR0aFxHCzPxdHpQcbrksEyuZXCIjZZzHhFUeVVRdNgLnRJpZeWXZHq0JfS6p3wXCemp5kq
0OK1be5fXkacPrIXHr1VjCC9ULwOOWfIVNZfu6ObBW3V/R+CW3cV7qerNAx0excdkRS46GWkiksW
OAeksgJvkNyMayCq75KDtI+JEhPeqRnJz7JcuLuRNG3aRpXav0rMAimflBWaqjnR1iPe4beL3tYX
z+TXcfEn/FhYSVg8b6iqoagalTz6ASdpQwjBFPAq7R8NlBX25pFjXlYv2+EXkD5lsbP4pXflMNbT
Cl7AQIpS5eeIyLbhpCcBHJtbGUNureObuMvNJiXh1rivD6wrw8WD6kxW+qwotWIb8QU+YTfxbrab
7ndxyH+ku3GVbN7QbYFRpGs7tNfhyj2y7uWmnfvmCGRVRc+DoInfiNvG2BXjOB9wQ1FMl5C+3TAL
aBaaqLCXMwxqL2U9xijeDBiH+j6NzOlqaouwvHrCNS9BzQ5nsW6QlhX2C5J+k3OFIu+Gbuzw8q3s
Epy91/9L2nUtN44k2y9iBAiPV3h60bRE8QXR3ZLgQXgQ+Pp7irs7DZYwrLuzo5iImRcmKisrfZ6M
N5r1AmDRYDMz54viF2u79N0JfsJJuizneXHeexFMiEnWb1R7bFcENgZGciA17KHpSQUuCVhoJcmi
JqoUT7khaYGmLcJgLeyQMzITY/ryrlvXl2jZM3Jlk/4/Sg//IUYrVK9JMWdcgdirgtQVitFzrBng
MUCfsPycaS6OSFEKTWuSXu5SHtkKW9F3EW8B6hbdEcm+RieGFDGbfiedi/HZCKNH7z/NijQGuDXJ
m0VzpE2hZYDJoc8QCzDcmCkfg5dksv1FUBVeprylGOFwn2oS8TEwd4smKuKm3ozfvOkGFrubYPpk
GDWGl4HpegzwP56MKHNfUaMbusXn6IpC3UgwljUz8zyVrSA7wlDQ17CMSKFsQ3QTBm6GSuMpxNae
YVu9MFNIUz42RELgBHGONhKJlgmh4+I0x2MuzfRr084MeZEDm9gy8s92wzGBP6dU4pgcJRFDJnbl
TOyICBLfaHPKML6vWG8k1a1aX0ek65hhxBQTxzSpaK33pFuFyLfDnj1ksHaY3L8CC1lepBi0W8fm
1YT9cSXW+Oyk8RuTpZzQLG/ScBhA9grcN0yK7TBcJQDqQexg4EWTaGfO7dDFVayuq9KMNlcLhStG
ADflw5CwBo0vsoJ1c5Qqu0qNl6oVR+q4vxJTsQbjZ+KwMKYno8QRlftrGb3zLIKb5BdCh9dQ6L92
Mx1ZcQNrLWq9PsbraKUUrJTNpBEak6Qe4LXmE4xz42C9JX4OJ9O+mO1aNP2X1hHd+HdgMRTMlE0Y
06PeyW2WcWhfA71NDizyMDc+h22MxXDIsRMX7YOVeJvMIkpA7RAV4JGpKOk/ahi/lkMvEGEXTFih
6nBdeiay2gd5FTF7h6aU55gUpWWatp/NsaGZlA/J+uK+0D0TdVXkvjLLrI6zBcqlLH6S+6Et+pgm
JZhcMdxCND8SH5Qzmq1v/W7MAUXjjFm4nDR7xElSBV5VFbDzkZNS1ahXLfLgAqKa4uvNNkCXM2/7
RmCV+5vz9VxSptqOiR79ixwlKTU3cJlcgFxHBsxv+kZO9BS9IZZgzF+5tcW/b0tskih1Y60Y1g+S
N8Ka6thEjfT5l9x7vr7xePQllLK9Xq+Z1PUzyKyqmBf1M95r9s3TD0q+Mn581T/7tfH/qMtNqvgR
VUrdaklTt2kOqqZ/sFO9cgmeCG8Fmd5+6UJk8C1G/YKNwpjwmNR0I7KUB4AUchBXFcgCqiXTHc5W
kZPJWVClIvn6ZzylnmWF/XdVW4JMa8aDkS24pdLo/hbpzZ+tRQAdpV2HWs+BPKRBVwzlEjrphj9v
Odt5135i3tpBhc5ovzi7M7fvnC0YexZ0zaR3AhlEToCX4RXJ1MV7SRrHGecT76RFihJgXVaLuNxn
Aq4wKVGXHXpA6c17UBps84YG+0SPX2ojtln+3aS6GJ2IMqaKiI0cXhTeTk2pX9pFvhL1KtTReej+
A3AhsG5EihIkoa+aXEpwJBlbDJttsxm2moMGDthN/fkDnUymgBKcf5K6Vmkdr2WYguEVCFO+3qgD
4CGqwxwFw82L0utX+0t1UUWtFtGq3HQuwzGYfKWyzKNbVBU55AIopejDr721IF3bzXIwk1ovFqn5
8fyALCKU5hU1DxihJVQhv/QcbZXoqAOkjIOQ6/j2IEcHoWR90EpMlTegUVj5h7CcGwLLVE3V2vCI
/mIVJeP1oPFlUoOCpJvFAZ08kPKbdXNi+zm3pn2aESFKyL1cqMREACHVkXj0rvcZEiPGO48m0MZs
3oiHzEqVTmYPETdBR6DQgFiXslYp4CBiIF4SawV4ee9LCvXgPbZekp9ZvkrNfxaEjglS3Aw0UYiz
Nridzr/8mw78QtFEhbRzK/f28pyfk37/6GgUO7UMiX010mCIpLcQu6kOnlH996CkUBUjGrSywAC7
WBNNy33FPwLswQKqc7PyzRnjJU2mCcaEKLuTRiVfDz3YFn6dUyuzFwXQfZEnWDGe07RGVwCFPOeI
PCjUiXp0BXuZd70hko63vrtTjLf0hMGG53czrfpGZKjztIIv1pEKMo2kq4EhJcjSXx359BZ/1FZ6
rma6vF5jV2jrzJZfWqAXq/9+vyOubvQFRHmNgpZ2KHm/lPAFEdw05JEre+6oOqC0np90+uZGdChP
F315ea0WOWFoYES296Ka4uI92XfuP2jaHZ+I1ukAP4kErwKlq+VvA+PguTHmJ1lu5aSj9ec8dEZ1
uCZR1JSgIhyDk4yUVWFyNhOaf1oxjchQiokLvAhbi0HG+xR2AB910k/NwgoUe7ZPrHyDbCPjnoih
+GZIRgQpQ3JN88qXUxBsSXbsuqld3xGWW7SULlYszFEWDyklyMVcN2980NLcGFiqN12y1uKZYxyJ
RYVSgFKIPc0Kecr8Ztagpunr3FHZqMDWYrBuys7LosRLwN5B1e0+Xzp6Spk0tAkXpDdUvPxV+5Lv
tNyMUMFQnLmFbXaeLqM6s1I9I7j8I3dtRJtGelFUCdOCCWjbyS7YecFLazVvHIlYPWayjFwLLSJj
WpRM1p6SJVqFdNz1y9usTNnoHNQSgSl4s2p0n2p7Bl+nfJsxPUokew77L9HEfSPFNt86h9bM4BbS
PlslHuJJ1Ie+rp7BmgaedENkUj9F8ZLj4J0+KsZC9cImSohqPmxsrPAVjQN2YrYGOrqPXzOW7Ex5
V2NqlL0JhTSeA7HxdkrMfpujj9jxESEth55lqqfe95gQZXHKqx/FspzdTqYwmKXF6+hFcb88Swam
JuPeiBx8k5MRBynTgsUw5TyscKZztlYAIi7+FFIk/FqLJSCsM1G2JZbDoJsT5q0Ac9m+KatwUV9c
jK42zGT+lDIZse8+Wjt+474/7/MepPxXvwAG+sxk1gsn84hjGlS80FdBEiYdaLx2xnkVby8Cml7N
8AcwpnPdOCK6fn1+U/fcz5ObEqkXPfgqUJJbaI/VrjJi69evQl8AhEUIrJNoRr3VrA1udfRN17ht
DABs76XFBzNBTR7Us4+gnrkXpLHgzcktbnI79g1/cet1w3V9+8NtWc12k/7ImMmU7SmLUiibAUfu
jTNglHeyKaPmFKHMzCq+skSGUiSSl9RcUYBSrJvhFslZTLh/sIqsE1uY4IErpDiCPinEspQCUbs8
SYpyjnct/qx3CW817+0vWefXiJcOAhroXfNY7Y5Gt0JobfcoNICvrPzE5BWOPoJSLvWtnF+VAB/x
am7KdfAyt+3mZ6G3i8NbihYJFtTdZE5zfGhKw8TXtqyUCPRy8xXI+oVR/N4axp51rknDrgpAz8Js
iSTRvE37vhJyLDjDosKTYnULgCWwhh6mzc2IBsW6PI7C/poQGunPVMHAtmbJ5nr+Y4mJ+801Mlhh
4WQKDztS/joUxTut1sobF4Igd7koOr+MfdQLD4fDoBeGv0yd3eIUmIVv5svi+OXur7/2qCEaPwzg
PLeWjwYp47iH7mMJMjnnNy0w+ixKlyexWshJIcJoyM5t1S+ea7rJesLo1HSNJgmukpLm+Hm+1H1H
PC6xjXm/Z1jzyRf/5wx33TMyEmmrzItSBREzLQzRLIHDBKlknGSKUZhyVuaKJokCICUf/RN066lq
giUWp/PqwsnGtdMFy9hr5lduJJ8mc0Bw0kaM6VEX43HCtWoFD4c695hA1uDQvmLOwFwcFgfFeLHe
3pGuMyQjcZe10+tpprv+DpgcH8/PffdkaQFRMOGF+WRekBSR+o5r7BVypnb96XxGK80A/HvAMg8u
BpJugE/R17r1M8LMUOsckfh2vnwUE4FixuA+6ytozMOWL5pKRlkBQ0qC7IS6gtH5z0NqBLZmiS8O
4DSO3NtXeYl/GyU23n11WJk9tBarM3WyN3bEDYnyFZo6aJuivYEb5gbb2/RdvAREtajjU2acAXgU
bNMFnDD+vpJNp99ai8WK+Xf3XEZ3Hw9gQUUkI6SU3e4iOWhFr+5Os0BP1vyyXaeWiBUVq3BdWxoC
gtrhMfPHytl9f2SPZCkD7sllO3QSyEq6hwtQF2tVT9i70r4/M5BRZYlDalqWgSvw+MxSJeI9TkHF
k/QVzoA/tCw5XdjyOzRtfWXGj3ZzRM367bmQfzc4j0QplnKC0MqeMkfG2Cl+VLa3O8ItcZ/TmOKf
yIu8hv5hVf2G2omFDN1MLhTCv96KrcCUHMwsYXL0OZkJRwvt6CM6lIQmaR1WRQ46jVHbIbr7yrc5
NgrnWFrESl7cW5QfdcMjLeqy5nGvRNoVtLpltj5pqb4rUH1UzCC2hMUZD2MJTEPszjaalWrUprzk
sQTKuh4Wjh+Y0c8Bg4BYox6uNSvyTGXfAUZMwvg6tMnGZIbsRECffSx1yc0tFpO+Qb1Z0JNFYW2w
pE6x+IWsL3PHMxjXMCVR41ugXkvJDVKC5ghy20RnbrBplnmg7/HeI/cpR9eLmkGbieA+uecO488+
0BQUY7aZAaflv8+/PRKj/N1C6Yug6+7cI9vKV56NJUcVw6GdUm1jrhHlMDLksDRXND+BSLGZOygb
skqU028QxXgM3fMKfunx9xO/q7s+vVdrd/6n9fOrWr0+f34sChSbmgprSuMbKKAL24rM3FUJxIvJ
8tomPHFyHX9OQnGqb2SlnAFe9STZu3NiwDTb6nv7mtpMR5noi+/P5g8lyu/xPcwo3JL7iXahEwHf
Ap4Gpp3ZTaXTD/QPJcLb0e1XHBcJWgFKlRUBrQyOcaeLRxl4JBgx881ixRqknKg6PHCRzuL1RZpL
kQYuvlb7Ar01xjbd+abxXCQmfOBHKpRGjgIxbjUZ1RoJS7R+BSb37mEHMVowFDNmGDLmiSiNjI28
AeeR2wKChoWlFv0H6bB2/xnnEPkS4B9O5DlKmcrczK8k7JxAJHjx97DPOaaDZmbM6awOi4lIDewb
kaJUaZfdlCKe30khc4A5veDNMyN7tvUxhuykFVq+GBc2KfIjipSaqGSf9/MMVa9ocTN/xZvbckDL
im8Dje05pUltMSJEaQvFq7JKjJFpLazzTdGxJysxWF3MRBN8e78jGrSmmLVlGGnxDaXWc4LXlCwZ
7GIdglIQ0pUvFS9HhnOVkAV4erxA9YLVuTUBwvEoBZRymAuD1MwasCo7l2jivATHTWWgGwbeBrA/
lpwxx7KdEtB5ORpg+A/xncyHiLZqW+9yg//AVs2XeLGUFp3PuERyvicMpkPcZi4H16KAtGzE5YAg
FztkmJCOE1iZD8enQ1ztVjd1KoLIa5vpm4tnJPBZMENpbtQXT8QgBacH1nZ50DHI6XDYbfKZOMxH
z7jpu6IbKWiAgnpJrN0VmaZzG2B+Afogd9/TxfaHcV0ALPDA8swnSCIDBPA0lIQV7CyjhEtLbhW2
OTaYBBwApmnUGBa7Hhlex5SGISUk/CMJc5Wjz6Xc/CT0SAdEirbquZnb7Qq2AINMiRXoXx5rxm4i
4YzyCobBCJKAgBl6yiAUcSbO+gyyvKqw8Q/B1Aa9wa0Jh9QPselobqRm5qiHtNZZYFXihGp7IE3Z
hxmfhVImQpkWX605Q+rptlYjk3zBOdhAl2MRgz7bFoD3NwJTMTqbfxGPN+NnfLxtxRUGXNdYOUYk
z7cTR3lheE8TvYOPnKHMCi+1pZSS0hNBoJgjdIjxNZLVAXPNPqpba+ttpQWrLDrRFUCoSmhHgUuF
qRnKwmRSVRZZCA0mgCLZlx1vMQPuW2gbVIDVpyyPnZ4tZ6YEVLae2VM84fY8UKesjZTOlVvpIV/N
ObwDTJm5Cy/eui1zXblkzvWNhZMy5Y/AcJNWC3jBoiZTTVixl7eNJ+K4kl4u5mbjIG7QpeUMKL++
zYobeGLDKPUoynOy3ZjXoMMkSnGXSXNrYwVlBoRcysrGqD2P9UfRrlwB8HQ7c3LLcvdozdQt4x2w
kj+YrjLh35MPoI8Lp/Ia1KTOUSP2nMNzAFT7Kt4ggbddZoUuAO1my+xNJ++IJqpw6IUk+x+4OZ0n
ug1yGuSCiuwdv+wtwAsgZbV9QYXR//3chZgoRMjimBL1oitJ4aKQ5Alj94Z+hQQmcLALpOYEgmbh
nzL0Rg4GEHGs2SXCAj/e14FybbjKac6e65hwNh4+hnJoypqPG0zjwhbi0Cb2W1n6mqxvaw15BWO1
Z2XVp8zD+PCUc5OlpRipmULu9grj+/beIhVqMjjMOhQlwTGHan+SkbvEOq1Nqg+NAaCIaLHJFtGi
/CCoPLlihgvFacxMf5cc3rTU1GBOiPHfi9a4auSeAbrF8XOJBtyaeTXnSaHfY7DxfFE3F1QpNQxW
bE0dvg7xdwhKxfPDT0z6PdKkNHLuRZg/iECT20sQm/mRTKZbgEx9CdCt32EOAX3lHrN9fpLnEiep
6K3GwBONj1dxMtKsRdhjTwsWmBnacssKbFkUKM9iyCsk87ugP6VuZGpGsjW0j+e8m9J8yugMlNzM
uabXuJKcQRd+GTeHdTeTwv/X76NpAjpo5I55EXfl6x4nMMkO3HxX6++G9+v5Ge62j1JkWGKDIXpe
Qap5fvedRkSSgoAFqHx/qpa8I1oSKB3itWZ8ymiwafdMbT1xLQ/0KA0yiDXmYWagpx1JAhMJxQrN
XvLCdzpsdlXQYc+hmntinHJCXUuk8xDNJ5jWUO8e2+iUPrbWBSjn9ghnr6+N02xSuJq/q7WAEUVW
KDNhjyQs6wJeHuqbCqb4Hq9NnYXYKOz1/clH62Fgdowbm5gEkR9+n+JgMsdU4pDO+9NqtbnXKJBK
OSW/T1dDX+i/1621jtf6O8YAjMxaHstNBkznD6QiGJpDmOTp6JyU+EdaiGXG2L+C/oKN3R1CgGn4
ura96dHxcBAqGKc1pob1Y5jp6e74pR6+VtrpY8VC2pxKiYz4odLPRJnVcXtLUbLh9sHLbZEe2t3c
TT98ZCyujDNPGWMAlM1RK4OnQ/T0491KkRrKaQ/elzZZBLvZDYtTZp9uK4RJjmOtOzNHA1ANb+eo
Lb4+XhliPOFKAlJEA0YCJ2HH8/1KRmI8KPnQzIfrcM80rVRnBmiwGfBMM33mXAHazcpfTDl30lyB
34z1N7BHMuW7dvHQk4UHA1TcpoWro+ntujzxr792172tF+ZaKfX38pC+lHq/OGYGC8BrmuGjD6CE
XZRudZEm1XBanW+h7mNe4qW3Nr9y206NQ2gUptWYeQG4OmvJA3EIqDk7JC5ZLXr3xDGtJcd8IFpt
xPhKHHxZqIrh9Pq6ydeXSv/VXw1fd2aGg+Zs/wU70FvsOyRrNCLYAca9M6+Bemo3TvOwghjkVyg3
9NZlp9m/qs1NX3yGhmNFiJtK43o8AhZzz3zmk+rszw3QKIVSEzcprxHaq7PqXKKPi/hjgGZbAJav
tTrzffnzuOzcryWApd8Bo/Mj0pkB/JTRwLZRoEpgEErh770XI/YPolZFkTSA/ZItG1yCzuryeHpL
eUxm1lYHCJRjk+oKw2pMoDygQikCYmGOQixGFqhbD+WuzJDXneO5zXgjQF3JLjbpBnsdot3sB/JA
kb7Ulhi+Wrpu4766jNc+oWCBiCJgVgfTVpxMAwYIapimPjZXoENgIxrhsjCh0L/2DOGaKiiOydBQ
AYUal6o04JRAYNVRaEgvpeW/s9P/E+7MAx0qK+JJSdCnHejMXGjOze7XDTODxuBYkF79uHdZj3bK
tUH+GrllosI0AMg/PlrB94u+LaT5Scmgq4PdwsFrAWCOtTSe39T3DKEC6UCfMqahNe4bYKKayHwR
NjEcNbvS+/e1MTDRf76HBo8kKEXsqX1268oERm45rHRrvdwee4ZxmxCERxqUrvWLcJgVCo5BQFUK
Y6Gve9NisGoiOfFIhHpTfAh9HtQ4yGqmi+9b5DXve6VYamvCK3ikQ7n/Mw6V02sFOq8bAY1s2YE1
0sK6dEone319zZuSXHq1789H+WD+T0J1P+BI52lYNTIMV/x+BZcq07FP9/icwESN8YFFdM45FFqk
KVtQkIB4FNmhEbiu+8G6CQaf6OSrnw9p0Uq4iPin9hNjyazmsIns7uMxqGceRLO0HtCqAD8UmLUO
WLWEVPX6njXcOAHo+EiJuGejK5GiKyI+EZSG3ebcGOfzJTDc3dX4tdvYObr9bmjH3sEM7xkX9d0Q
PNKlHj+X+2Ulkcc/P19eWmyxs6xI/8F4md/VMyGCpiMNMRK0JfVgskiuQ6+8ogMLGWIoZnh0+vD+
/CQT6BWPRKhHM2gFP6vm2V1T/jjsyO4s93DwN01tHtb7eDC1HBB4PoGNYVBmHE+kgukAeE1eyYNy
sG4OSMSvK4Bn2KGD/RRg6fyw1t+s6wL9+z9Q/Fbev/wBzZiqITDfw0SW54EH9xT+SIryGa9oJQdG
v6o/XrFvQbcX+otiADb7zdoaLKH9G0X4173SveiVWml+kIFcgSVh2I7drfbmP1JVf0hQL/Amymh9
JdG1CRTzq/EGsPRIZFzgRFHlkW3U49NqwOJ1NS5wY9q2/cm/OC9ri/SBRsYrCyaDeUfUi7spgaL0
OZiG2Hawd/Ycl+SUbuaukRXBkiSsymL13333sx/PR1nflkvKLpfAxGHV2IZ2ei7/f6Ml/9wRZXel
NhOyPq1wonO83WAs4YSMoh64+RarDRi0yKc+RkuPR6FUSYyCX8RfwT1zc8PEVmSjE8vQrWOIspdm
sgzARM/mIzlKqVwjsfI4EZKxWqW6ucF1LRYvreF81u4B3uUSEwgaus5Yhu1v/KW/WEr3rPZcJabZ
DMdMfUO6LCGKKqpXlcsoX04b0D9kKL/5it0MEuY4kHO46txC3plux0yBfy8bPrCQxmvq0z4stYDI
u3m2KwMldgS32FKM5XDH3EFLNyvoYB2KUhlSH3RxXxT9Sf4hIZqzF1hNLJoOek6BFWqwWMi8Kkp5
CPK8Vq4SRCQDZpjpb6rzEuM3+z3jqibqm498pPTGPBByrAwGHYghdAbyYSjXO9iw52qAu2EOGrHs
qUQpjUgpBo0DGODpFRvwLndbcvrUfyMThZjKwFJpFvYCy5xIlB7RAB4Uyj4oxjrWN24qGzZlx7An
LF0vUQok8pD7anJIx9lEYe2kL5BdQ88/hgtWqsV6xxPZlcdLo/RHFVd8N1dxpBXIXUAvsA/YJ207
VoaiJd711/7jg2Ns555U9zyvIp8HAFvxHryOvAB0dlbw7yEpSqNfzwBvea6D+ckXPfp9ShKBpZh5
UosXLeivaKu6XHYLZGywzqTByKCBMTDWiyYv9pvSHxGkRPGGMab5PARBAmyI8X4S2Bu2arGWRJCn
+owOJYCJxHNS24BxEhacdW/P2TZRDoMsjE5BSV4ul6kyS+5sM9WfmDxYz5fA4HO1F+DDsyRvUgmO
iFGC1yh9JbezFJWCBGkDJMtZiYlpffSHwt3PGUmZ3/izqxLhODlySDuo9U+ijpA8wMwhS/dNpihG
tCg71Qo9kAA9XIxmR7vcRdYf2LkfLOeC8W7uObvRierkP9cvHENHcp5f/0S6+eH67/p29Ot+xbVN
QpzlV6zSJWX2S+zap8JZOMi0rgejM63tNjVT20WUxzraRL7xkTplpRS1r2teAwdX6KQYFskcQx8l
Zk2ADmxUv4Az4n64xx/citmnyBDEu4YcHVvLZlnsA3HppOzUhYRsJkM2pv3pkWxQj7acD7O4vpKT
mUgiw/vcIeapkUHuTGPZu/8gYfzISeoZly1wqgBWRVJZgIO07X8pP9OSjKW5fy4z0xmt0dmoVyxp
mahkKl4xFJ+lGHPn3Vju9/U7gwzjedG9zKUkKnlMWBjedO69RqXBwyYsg1dYgRZDkdPAdp1W1ElD
IuWVyVmS6y13xflHe0HPI0v/sYwUXc+6hfPrPC0IqVR/LfR6bUtrWHsFaVpMZlvxeckMhydzKX9u
i04K94BcAvAObgvZIt2ssDGvPGobrtUrVt/otBczIkU956rgm1SK8KoQlZCg5BMwBHAqLMP9Wu1Z
40fTyakRNcrgc2o08JKHg5nI4W/s1EJBeHGoTOd9aS17/egibFh9PBfKaf8T2SJMDooqYL8pnc+3
N7nO54gqBQCB7PLjaYG4gV/o2HZouJgh+Prq7pk4BtlpI/CHLLnkkb7KA2GWq/yd7Pm8w7Am4P8s
ONsGdqvC2Ta+tE7P0SnEuSiXzBjKbKKuQJTLH+pU7BI2jZLwZd2j47peR6fLZqHfDNA/bbessfq/
eSF/aFEyFAlx7UsDaK1eATVO6v0htsw7WN+9hu604BA/Z+3fCO0fgpQYFb6IVUYkqCWRINQmcIVk
00Feai9vGbSY0kO5jEKqVbKsEGvLOWc0AG+Ik+rZb461/WnBS7VMl3E68ovfncc/p6PsUKu2UXQj
XjEsrJ5CZFDDdn6WDhPv729s+R9KlAUqUq7K8xlU22v9W9EFvI6Fk7kDPPA3AHQO2FWLeW/G8f7G
zP4hSpkiJaj+neSsrNpcBSjVq2vdQWN8Yxgf0mLvmx+vTJwJIoJ/z1N0Ej0+xroOxFYjPmZpmtgs
t1HcHTqIKvPmNIzz/Y13/p/zKRytbgIlTVMSY1y0nWcudBG5cOMe6bJaLQTCqmenolRMHXaYiwpI
UGja5o64zofUscPVBclHZEZwvvXacueGcXRNACS4oblPfrBSW9NZu79UjUKP4UClK2mp3G0xmmxO
oY48iT4sEdczeUt49+zAlKZpZwr2N5REYDHGhK7szEXgq24ZFkNmkaH0iyr4Qld2IKPGuhagVfXc
G8LvFMv0khD/R/rk4XZX+iJT8RmL346zfl8uEa8cLUtfBLZn/v79hn7IM7qctP11bXx4CGaXSwth
bXNlhdHTiaPRBVAqaiZ7VeSRrLMJPIx8gZGIGdyGPUMtTft2f+SaUkshWrZvHkkGXNGfb8wunG3s
XdZsO9E4zy6Y0kjKPLuqPglth0VhejoBKXp+jOlEyohZlPppfb7mqxuOEetI6u3P6NUgoBcH9Anr
NZ7q1jLCF2DCHPcrJrzUtNf6FwvpcmmUS57GkchtA6qVoVncb2Pp1wznmKHWlbu8jDyPWK3i6EZy
RUBkIT4WvFWnJSAJVmkcMUHGKq0wVLpCl0+v/Q0RaYRU2OpSkLkNOFiHF6Dp67z+tQSG5zFixMAs
kb+XjUdHbPJbwA33Gp289Dp9vocekDrEG+ZzcWESojROHXB5X5Nw9+p47zD3gOt0j0zBeO4rKnSD
a8TdYlW4QTBeVzkGJrUt9x4eE2N/9w2fn2iiTWzsGWLU5NEUtjPeD6UZkY7XzWYOk58ChM/B9hQX
Nduj4QpY7svgIsNO0T1KsaR2cy0DE1cBVoVi9Y1/2rPU03OvCdC+j8fyAc1YY50DKb2FWApZ7tLz
V/EGEFeEFEzcqvsiqyd66u6hjuQvqIUum2eQ+JttXlZow9/sTotDuPk8JbsDeoZ6Qf/81HWjQpMl
YAe09eoYH3vXZXGW4QordPIsqhCdZuTplebqfNnZp5c2xT0i9aMsEoPhDLNewz0SGB27F8IhKcix
Z66dB7rnAn6GgEoxLpNhBej8mRRGvgQwVhKxyVhMt1FzfUhMjiGVf5N4/Esd04m0qPH+XQixsccE
BW7NOOjGzyVq63h7LBeU8QbuofGIdYP/H0Wy2qAC7b0AXeL5w2Y5nveHP6LQ1sjyVDJeWe+YSCjt
FpFdr35D65NWX1bTK0Nj0dm4W5JLg3qDJITLz4KN+cuSAMrZkPJU8AtS2zbRx0rMCfpoHYvcDCpi
r/8j4yjVEdySDtYSZ8HY0uWEfCbWyN/LD6v0FyudxDgYnSHL2njOtXPQWnVf/Hu5/WI8nYkh3Qf1
TmfGmiZMooz4runPDXpvY8NZ2BvRsSEPB99BbVbfWuh2x5p6dB8xRJBJnApI8hl6Y8sKp7taZ+Ty
TxfbXImbeWF2xpBbXrNXd0b/Zu7dr2Oyia7QHav/UUXRubO6ieRBRRsBdIcJSDO4quiFSPDHOOt0
kfGPI3kfgRg9tzIT5liuQ24y/IkeK8Xgz2jpYlBhiQsViSC0iq43EkwWVyN3Zf166nsGCYZiEih/
oA8UNeRi9HQgNA6XiuOyVAUjF6XQWyHnmRZJfgUK50265YyLniMxBDg9Z7ZgvGSGVqL7wxpBrBu5
BaXOAG7s2tdj5+C8bMsDytoMUvPnkco9Nh9dvx83cddBp59Ms5P1AQ3W+k+kEwOGp8sQAJFKXCSz
oqnDASdCRHcFEBUiBpFR5WWkuADo9eg6CTMuV5MemcrOwCiqucO+El//RFCrY0Bni4X2qNFXwOBn
QSxOxw0C4Pc1rLfk1bvgjHjI+3NP8Ymd19xXO7ZOsvmJbImFkjZJWTQYvH5+aZM+4oge9Zq82yyo
ogx3Jumrm6v9iH89//3pyGtEgHpLNdZcJpjhgqRjBsK+/ELkhZJcouvvWxSs9qt/JoUjgpSdzAQl
VhuPcFBfLBzPRkuR7ln94fm5Jp/ViAplINU8zW7XkPjWgwlkB5bKnswsjH6eaKiRGAR+kgRaQZ6S
vA+dRL/n5RlajiVrtKMMPNZ/e+znFebqSef4J2LitVEa7hHpGdaZJkP9P2eiPeVuENSgIynqYP0L
V6NgC9JKxnyuZs7fK1Y5bFKFj4jxjwyUOC3j+X8RMzeJzf12TdZ5JtXdiARVT0jkWNPCe6pRNOaH
N6TaESWyfOQJWEE4LyMq4uNBmqSt0lAA1xLzAjDszxsG1nUrXKC/xc+t50LNJEZpg8Lv+l5QQcw8
n8t1qq86Q0TbpC2+c+quWLhVYzMoks//FjWOjkerhyLjAXwBimRZ3NXRkaLVUbVwpQVL2lnXRekF
ANbDnyXdrqhkY4oF/UKOhLrvGhULxIbaosMY3uvz07GEkFISM3RWZNeavGKx1GcxBjOYdR8W/yhF
IYRa3mpECLNFuLmtNOOG5tov4txF+Jch8tOJkj+3RbvqzXCTC00DtdcNkutgIVCfzANwBPCH8g8Z
XgXEZaNjVSSDldN10hFpyiLHfDyLeg2CgtWUSDhj0xaSlZ2hHfOdr/cvvzu7XQ5LYePHcKFd9/lF
TjcLjKjT6iQurm1KmjlXl/SzsiVI6F61Xplj1gwhpV11ceh9/jqAwYLuAYRyi4W6/HrpHkNWRnQ6
SzI6EaVXQr7WukgksrkhvXPAfozxFpYobgGslsG9SY9tRItSK2IqpBIXwAcozXNjodYEw1zrgEXF
DBnqMAxqjFf3zXu/+lgrRFS/ib7AXz4ct8UB1QjU77EAjqmfGZaa9uQlWfJmdQ9qjbEpdN+aO4CH
Zry76XrSiIGUIlFwoKYg6etmmawBVPolrKRU97GtdwsE6i+mD8U6FKVVbo3HcaECevfZ0cTULrOX
57fE8gtpL36IBXIokLB3qYVMU6v/Rv+rqm+Rb927wuk5OYZM0P68qgIrWfDIgQDVPN9munxgedKs
S6InNpqw6/maMA0taPrhk/TpWwgTrH3JMJrkuTyxmTTS8FXWKkXJQWiDvUiLcPecVaxfpxRDHgm8
oJKs8UoGAlG1eP7rLE16x64debYJr+VZxePnG6Nbmjeya+73sCwWxorlok9rHRmRlKiRbWaUzg4l
tCkVEWI49bMxsUYb6KusfSXEZ/h+E39IUC6gN5P5q5qBhD1f8S+JzjPVC+sQ1G1UA4ZhUw9eC/qB
N5vmEplCbvFvPbZmYo8BWpKQL2Lc0LQN+nMoSluratyVQg+S/CXBcqr1i/W+NNznRKZjD5HjCAAV
oK7oIYz5oAbzNm+I35diI+gG/hiaVmodw0EYkoMZYvgPkwpgRI9yH+adkNZkDvA0/MbmY0NYQm8+
P9K0RR2RoORNKNuwaLWWXBWG2tHLtcMgwQLZRuTbYFhjVklg2hsDIregCRrg0TSKoFT14nUgKEuN
kephpQ8uATcgXtklMNVw5f1eHjHAENrZRohWe1YX2aRojshTwt/LXtY2Acjv/D1cFEDMP2fodBJm
RICS/Vkgq+3cA2qVoAfrTWDs7Mhsfiz0A/eBdrybc8RkUvKDlYKZzmL+H2lXtpy4smy/SBGah9fS
gAADNmAb+0XRbrc1oglN6OvvKu652+pqHepG7/OyT0RHOMlS1qocV07EMvaPwzbC66gPx8EZyfk5
XqDZ9dLAq+XoN2uSEzn675Fdbg2CeDaxeeLlxcBXM53rrnq9f4RcXZigh/b5NUYFXdZOsBJC9KCg
9qy9fXLE0C/xBw5OVKGmMgF1bDeqI5Vu7aj2MeiV97dGQtSNDleeQtSm70mihzqRhJpRnxlnKJR0
IK5pLjbx0l/hItSWvNDqVq/576JktkFK1syo0keY3xqdmfqvVAZDnRov6hDZ8yIi4FqmvHyRJ24/
nScjweDyWuOYyLxP8c/BymznVB43l8tVoutQnKwkBF12Ocn3hwOXIJtjKbLIgEmZdmNqBVjWsS67
NcpXZ2CHbyyf/pWl/Mm5oDTRmCf0UDeiXb5d4m0GboyrgRRd4BolL2ycfaAn58fcMas3Ar1XwRF3
/opTEj+uQt5LNg/7ExHMFQux+cu4JPhEmDkFx0u6xktGwLpsrH4o7sHhDuzwVGLuWqrloWhk9ASd
/gcWVNHscO8Mbk18m3OvZZ4s5rZ1IViezRiyXhxKTFq4ICt2iu3mvR1t80CK5cND6baevtNqDLZj
/zLnTeXIvxnt5LbHtX7W2guMMneaj60LFL5vjjwF2b6g9lyVvZVSDD6dgtUydgFfnrxE3YpG+E7h
r/2V7vm2w430qeXdQRe2QWgAf19cWHQ5zqb8XA7k2P4KiVf6gWqDLdDXjvc1nfe7v82UbQ/CNlB0
uQw3eQXp3QhErumD7uXIEnEk3X/XZLaEUcYalv60MBrqllxt7C96KP2fGaFdn9sfBbanORznbr4J
Y6Ic82QXhV6UaoxrXrgv6lezKjOy4s753Pd35FvydGKMmRVfWnWEv4PpaOGnag+rc4elYvdPbzb6
mmjCoMnQmWOZ0Nvt7b/u/2WuBTCX2ayEIu8a/P4ogrNBFsANNAIhwcSboOCYNltXaJV6GFJ6UOmP
5DD++HeYwJYRlFyPFfGKE9oEC8/wzhzM43xlttHGNNIqVukpoQksRYH5DQxV9z8E5xOzPTbaVZDC
soACwRKjABfOZktOVAAm4d89JKlru6vRUzM9bfoVbc1tHvLYu2Q2aNbQd/h0sG33bbtflBrv5s9G
jt/Gy7bbgMBatrSG3vzVyXyCx172zidvYHE+dJxIoeY3uYdq2WEW6AwFQaQoee90Cn0B3kSk8cGU
bHPbyeh53QHq2xMyEQd+h7iPU3qemVM3xJYJzhFZSxTIuO4e7wCpcU5kSUKIoRwBONbWBHu9zofS
T17G4BDxYg8eYrJLelNBb+qW4kztXTYBgu56wWcLmE0jfn8ptlwgS0UQKi2O7gqK7tdqU3XExpo5
Hvpzrizb35MPF9lsZcQE/Wqj2+ZjaneoI2G45+rg5NbKI7fZkeeXsxNwYqqI2VmFSMNH5tIlaG33
bWyS5LUPzZM9TY6QCbItTUywEBffqdecAguYtodP7ROFHVqv4vnmHGBi23e0XhHHqoH1pSisxC8d
9jl0TgcS+iuIuGpiNitX9O5j4c0ZuHO7FOblTuO0CIMMMpUWDA/7jPxswKcDfhjOq8HTjQGNolVk
VUhAx201JA7IhQfq862GGroZwC5qWio78lHFXZfLFiWBxthg7gn7dPNmY2PA6hB7Dpckbz59PhHH
oHxrFGaLrXc0oU3Hy57S9dFcqj9jLLmwHH+VEP/gP3Gexv/ysb51ZD5WW4qSdabczONu7S09wR73
WPD3xUV4atR/GsW3HOZjXa7nTukEepZrMCjuloGD/mFKG1SD5x9kZ1yBNLi9J5DxuhrwDZZRAIE1
2vLoMBSm9SjLIXVZ8a7gWcFstcMx/fng5ltLBuxFDKi0igmTfFlDpLfpe2xpeQwOsiOSLLSfqjVv
58x/Qf1vkYwLWIlVE/UiPiBYQC7EfHygfGRgYuJoNv9k/iOGDdsi0J6NNY0AXrKHzdUePeQtis01
pguquLOBHGO56Tx5M62LoGhyggWgysHz3vOj+iNNSeD9KFqXoxfv0rExW5iKTa5SGn0MkYRrzfMw
h+wvyQo178Pztl0q8Ax4bSbU1u+YJhu3CaUUqGYBKzkbToDFZVHM0YqHXGy8ZgRYWmZ0FEqwpUcm
J3WBCuNLby50D2ldh/PK8GyDwZDCSsMeRSAA8RpzX/HrfdO7vfX3jouBji5QwjzVbhDlnOQV9q9h
Pc0H5UUaMH4Q2w1mjR/OS/SYZOBIcrIFd0sy9zwZMCkbtYzTARqWD+ftR+4AQy4PD68PeA58Xnvn
bKxtYAUspjuwIod19iss6JHLMkGf4gUkU7l7xkprSqF4/1Rnm5g1HdtNwTGIrQosnzRGxatIv9Jx
Zge40X0UNnifgMnW9pfuPKJ1NfTadejp288QTJGmyylJzd2BqXjmo+ZaZaIGAvHYiFOgayf6xdFv
DkOmAphPJgXxdawiVIfWG+/D+6UvG582e6LslcNAPl8E777A2WzrVCCD/ZJxzvX+jFoRCF7Wqlv6
8aPP23lI/wZ7FaYyGLAfhka1xBgyTifPGUDsk1ScSHY2pTARwZJMp03dJwr9MNhVf0heq5+o3YcX
+5O74mrurZwKooHTBOS7VurMmM7To4U9WAXOI5pHMvJA/URfd1/ufx2OubG7bs2hHZR4gLCLi3la
l4fos8EDdl1qMlLDqH2yGQwpbCXw9Yq0BG5gZFZqiAnGqhq6PAkltrLy0mNzhjCVR72f6eHJaPHt
Y8hTYpK8ZiR6ykEoef/MZot1UyH0ik2EhFLdD50MIbV3WsODat33/C125beLReJloyEj3kO3Lz8Q
sTay4k7u39JvrLlPfwB9eCY/oA+bWNeEESCRIuex+agWBKGZtCCj6/sSp32F+w2ZZ+zSCxqy/lAX
wtyNA1Js/UgTaldoyUG/WbfbUGXUHSXdUGSThtkTzRRZEsaqp98Pip2k/4BgsiXXVx5m3ELyP05x
Iou5aFc0n5+DC2S9rLHU8b18NPxkN4Tk4tTguXIOgYsGsYOteyBYw0PDTbLOH+zkBzDGmqYYceol
/ADn9B6AQA5evw8P1eD5IXOXfHqojL3q4blQziXkrEHOUb6Gh/v3YfbOTdRgrLFIhSEYavz5DLGL
uGwd16+55Lhz+ZWpDowRtlFRgO1AwlmhE+h9SeJFZ6vOw2uOcUe7JdKy5zhvs+mIqUR6qhNTHMOi
qIICEmmK4OR5gnvxyOHAnY/hacY8yEOs9jJ2J1AOHgzkWpBir9T9/U80+3pNlWEeYdW4DlKGXDL1
ajBTh/WCKpFfOcA46w5OpTDPcF9KY4jiMqSU6FwdYQ5Y1bteuM8rP/R4UEFvxx/XFz4aGmpMEyMk
jDC9yDGDoykQ1tDtA66EqqAPQOScHDWsO2LYxJ4VWIkqSirE0F6X0+AYW5Wg8xiFq786vm+N2OTe
Zci0wBwNqpG3yZ1hPdb2o00iuLmfw/+jZ3sebScCGQAKIzmVtVCmoz8YLzp9KI7qZOhK/OKpNtvS
bEwkMRB0zkQsgE1xirhKyABEjxeMnY9oL1g/iijrAl/jg7iG3E/d5V1kjqGwub7CLC8m9nqDm9wJ
HsfFw2Hlf2lL0+Z9Pvpe3LMUBqJA3W2lYwc5635l3ZYEj0+S/aShne2+Tc47IJPTZKApjuX0Ulk4
zZcUuXM0X3kDZt0se7FYbHHXvp58HvUz11QYlCr1phiqFKbi1I52a/oaPMWRl/mL7Kx4JzkLiRP9
GLRSIjk0owYXwenooLmyLU6CBpTnNv/yLjeDIeqoV3liAuNFJAK6pbDN1pef268e+cSKu16E99lU
xrnpBKlMzgPOsHpXXjETpCqkccmziwWUGf4fmlBMdfGE5DegpuJmbWef6e9DZfuCyyFRY6mG9JeL
ixWC4dbbtAvlTKqYjE9v4uvTC68rdf7VmYhk8CUAZ2MuShSiTwVAc/8G1PwCf/4L90Ny7jjbJ5yd
MUdYXTQcrUt5McuGCK766n/ev3izjhSabLGMTsG+VpG5d/BYTXOUTbSLLsatz5/nm9fi++8zlyxt
RFnvdPz9ynXAiEvp/1vv6mB48L4e857nRBHmgsUY3+8CC4LQmWw76T5chZtRtPWW1JsnlMm32nHg
9Fr/FwT5Vo65a0ZXZ4mkQKYGOmEiuthvh4rtT5Osoop8fnJHwefiaENXYF+ihHMzmcNU0/7aBdQk
sKFa+Mh352cNzfAN8pbNc4ktpP0rf06O6vDHE6Bbpok2bCSqbtRSE59RRi95YwXxSCfgwWgsEM2P
JFteDjVWflxJ6vlPmS2LNudzqhyxzD2L6rGzYjkZ4ULC+KXEfn22/XbtK1zE1OhDfU9D5iFXGmwX
kROIcvT3gihe7mCdgrdHZ/vrL1QjH93XN7o+OiDPq9UKbYInGnPAt0Cp6PMTLFj29g1BzhMQgPMo
ztvX5OzpIU3OPkR2PDUL/LKN4muAmi12foHjgLeqmSuHeeZbEQRVIv3GUG1TbGSFhEu7tL+Ux2Kt
u5wvO/tATZRiEKdXO72SMygFl/CEPS6I8rcSDjCzeb3As3RyWEL1j+0y9yUYo87Ur1QU+EPMxUkB
y36YusGDTzlRfN8GLWhD9B7T2ZjPpg4bVuWgJ79dI1DmJo5moXbya1iEMqJQy8QUp+y8j2ul9Sz7
9i5Hz2pIuGMmNx/wnlkz4NQIRiPJCsTRkuboRN5yv4x2Zm4jXRUnjg9QDGxT9ktQCcCMDyu6Q+fp
heeqzr7R31qzSUaxVyIpjWFb+AS9+469o17woCwwEo1iIN1M9Pl38c1EJPVqJ9dmvCTmNbtC8yAl
XrUSEyLAOVi4MfYP+Npbyy29c74sm3IMgwgzEgIErtUFvALpjALFSlzH2KkDkoFPXppnPo6fKMgg
lprUiTx2VB56m5PDdef7oEHkoA8H+A0GfNIyHgrNgBBUG88gX0RNk5sY5kCvwQAPcuhy0jYh3XS5
9ixPE20XDxkYM3lEBjyIMxjUaQW8ncIF2rzAUcSWiIGEYBank8qcY7vlf+/cO4MBnXNvdOhJDWiZ
vbeTBwPDJEAdpFKlrQjS48vy6wk1lsDWXa7LyHk0DQZhtKC9iEKN40yxfsCJn5Q9HZbDzICdC+Tf
wbjBwEui6iEuNpVVk/VpI+e2+FmiHo2ljERz/i5Y+zZ5Nota5nlj5Cl9pN8vi/Q53IC67gDOnZ4I
D7w0zLyb9c+zYTL4EefRuewLQNYGmOV95AhF8zXYIeODv/5LD3miGePpYJDymgqgRKEdf9FuRKyL
E+RN+/Ds32QgYxgs2SxCCsNO+jQYKFigm9BBIM/j0+dKYnCj7WVTbmvYP+Zibvk/kNY8IIu/5uL8
bGwxOTkGPYw0TJVEjUZUetBoAj4hSl8Mv4XXYMLDW5MBDzkvMyFRYOvr02XTkdwvCUhkZO4Q6myL
wsRhYR38QC3y/Nzh7K6LqCBwxmJXcA3LDh7yhpRXp6yJTi4P8JY+11G8tTr7/q2+db7dAS+TQRDB
sIogucJMkIXBXJ9uK2sBVARO7IL7ahlUdgCaWK9HF6Ucu6Ft+nhRQ/gSNN7h09twbYkBmVaSz6le
4dZfV55X2dYV24bBSissUbrAnrj7ys/ner/tid3Jmo7Y8qyIsCdkDjdYgbMEN+5m/2oSbGOylp8c
adRo2KM2VSwQ0BVTxhJ4xnqrVta60cjgDipOsVEw3bXw411ufyabT4Q5HGlzd2UqjTHhEdm1orMg
DbMgJHdi+/UK74Qboc4lDKdimMdvzIoOLRznm9MgkBRMev71g1f8mTWLqRTGSvMoj/Neu/k/6IaP
QbwFWm+UmbiV69lu5akkxgCvVSKlXQB9atTtmhFLrDCMbNOuQMQPX4hZLCxQ5H2ruQhpIvT2oyb+
a6blwTXS6Lc6OZ1IV7pHlNwOAdInzwh5opinTjPHHLwYEEWzrifHQvqiJ5eTeoa0l8/s9O+skG3P
NyRkL2r64YJFdFBGop9RcKVlgIRHujDbSjQ9RObBq8EfHZoXaHZdVBh8WnsYBzWxMwCNgSHRLKdC
y7ktrql4Y2mgHze4ZWO5pCCz/uD0hzDvYRrJXdTQm+dsnKYhkI7Fy/jfF3IGyIx+vnAc0NnuFFM1
LUR3GvZ2s8Sx0VnQYqHE9nYFY6+w1v+jx+F8S/q7/8SvbzHM1QitphXMLgd+YSIJU9LgOHumdRae
N8aRw94GVRqlxqRXEHFI+BRi0UsMhjqCg7uv0OzjOzm324ecXDsjQqU+VKAQ3l2P0uMM/gAGbWTz
6JuDtMCal3ydnT6ciqSoPRFZatgAZGYQiS5g8I+8bxTvvNI27VJEiSzGu+rc13G2hXQqkLkVStcJ
Zt9THbNdBQJa/+m64IjgfS/67xOd+qs6Zm1bQqfT+JBWxHpK4C3RJkvnk7d/RZp/RP8xQnZmJVP1
VBQ72PrLCZDl6CjVg5PGx7g8RytqzXes/TZuPNFKM8VQl+OKxo+OaO8iu6hI7atHY/V1MN7opsv/
x65LnnbMayposg7yHQgddy9gwqcp5sQp1+lDegQZBq9PcJY+eGoczLMaNkWcZxK1xpPXHZLAgZuH
ZUco1r5+fn1xKc/nXZLvb8cAiHgJURpWIY6SSJwc+Jq+YfdHLoDM+iSmIoNL2oK/JTIGeb2cB71W
TaSSQTnVP2mutrIT2csW3Ph7VqOJJMala+VUDU0ohQPUXhNMG2HSSFhiuJwDVXNVKA3topJqoP/M
xPK93++YHJ3zJmhUXGN1cSw/rH3/Vlfo51mHH/ftfq7A95skxkEYal0QclODpPVp530cm9e95f76
SRDpg/47s3uicT3jmbuGmRlJlExLp8UV5oMFYlRURWiNRx25mheBFHbV2yYYUN3KeT6Um3Lxn8HH
Tx54zfl7qIFJoJsxFFVEh9/vBxtfr2cpVQuR9ogHqyNd2Evers72B/YncAnZbnxgDKj8Jo2B/7DM
sV98aMVbirbAMifc8B+WdyEfIUm8PchHstu2trcf9db0MB9X2iDN8NcIte5/5rnQR5ehuAzqAMnQ
b2Ywgbe408o27yMR1bP1RnYrFRVqeNUiJPpf1pKusOFIpGDC6P6bROYjN+I1HgYsPThmj6jYGgZI
MpEORjPS9fUJfvULP9Ey4+v+JpG5nddOSMIxSERaitwoTnCkdFVIt3DXtc55Er9Jorg+Oc08O49g
Zk1hRR3ys7txdOTPV99ufev4iXdQpqxwNto4ea+UOvNg6LIkW2A5AS8PTPh3wXUhKwjzMhiURgav
gxGPD+BAcbG82yB4IRObVkeRlUFbfbUw30yU6z+yV2thJ4Pdr32sCQGPsR29lHv7vDs4HS9tONeL
/tsvZD5CF537GsuE8AvbFQoTIPnfwN7GetG4IHjD0djENh/OKtHolkLzAzR6Ha8hfQ4+f/sRzPep
UjU9RyKOCRzEGsGkK2oSnkkSrrtFz/sPI598D+YBT5LQKmorh7aIuruD/HY+us9f1QcvvJ+rdP2m
EfN09+MI1y6CRu3KcXyrAVs0qrXB02atEYVEmAIsvXRjod0fHu0CS2k32PAAgxBejNS3uVXjuaDn
t9/DvO1yipdY7+hndpwP9W380J2cSKAobEiH+UCaM1oHFieBMxfzTaWy3SjCJZAvmUSlrjfXbfwk
V+Byi5xHdbkIHwakCbDTKHKvBJT76Ku7rD9D57puP3jQNgs031+dbUtJjDAaLBM/44oiIrIg2GEf
eAP2U2IN+ycHRqnDfsfCWJq0PiwyS88qEe8zrnuQON3eR2KCOxU2j2kTpZjIQW4jtRbamyAPafFM
IVKItPhgC5izwKSFDeXCnLul6XZY9xRkIC0Fg45YdCUULMjVTVeFPfoh+dh5UUk09MRss4wUDpzU
cnFYDQt7C6Idu43BYUQRlgb1KNmbdvr6N8Wr36yNgbLyUoxWpOPOAU9PqF5hIApbyfjv1oxX+Zsc
BkSK0lI7McAJIB0k2kLsqZ9qjAbKsfB4lst5P1QGRjAfl+WSQQ/boUsP3RDD5Q80oGr9aMEDrXkY
VhRdtExJ1gyRUcwYpABqwaRePCdICBIIIvpd6Sf7m0syEcSo1StDb0WXmqpF37501XpvEYDyvpi5
jlB4Tt/6MKCHZFqjBQHEtHbjeNetsg5AVvdAfi4Bujnxm80tqM823DzCrIl8S2ZHNhPVDLuuheQB
u5ZesUU9/EzIONgZ7iZ3t9PsozYRxvjIrQ5OBcmiSCC7FzsGpAe4gdjIcuAWumdCt+mJ3ixo4khl
ZRdhXQT0UshmLaH5WnPf6gUvtuedHgNtmhFomlpCirCD4/GGqVq0gqAzgfM8zWV7ftOGhTKrBqMl
tXfdsB35V+CAH1gtMe3aLgXH/6RdIPHu6em+Vc41xv0mlYEpU86rrI/pGXZ2tjMfWk8+NVunfP4S
nM9owd2JO5ed/00g412dzbNUlwYEYrhdci6btiWHr/YDIMLdZSzNAtbEFhkIuVxy0TxrVBY23bxX
xFuGJAN514GbOpsjlPtNLQZExDFB4/wZokqn8ejqxLiyMaBqEd1OXWF/jtejXT99jc/+IV98GbSr
hgPPVMIfT+FEWQZfsDUlsixqPzREK2z95wuvOWsu/p0qefv3yYUzweZwrhqIaO3bWlEEosKIEekv
H3yA9iePMmXeq0BKxkTQKUqSyVyJc6oJlx7zFUd9VZek3xS/0s35+Wfkr5rUObQ7hINrWuvjnOT8
pZjIZS7FYLSJVDaQGz2sT/URuRplhRjfPqC/jnMBZ7IZujwRxVwHMRzq+CJAVEqyo7RFJfzwybni
s4g8EcHcgjQI69I0IaJ0Nrvu1XAx3nXwswUvlTYfvU0EMXfArMRMa9UrgvbaR87uTNIvFEwwa0bb
62S3Nom0r93WSY+uW2KW2ROeekTA5JnX7jt3FRRJFw0FNoNdK0wCLDYiMdD0keZpytRWKuJwvRN6
aOxtU2QZgYqE/6gsNfglTcOL2Jj0tnn7oHMD9LvWC/vrqUd/BsZWOd+QJ445WkUrkuu1gLiUOO/v
I9ktwKabke2zz22mmY3OpqoxQCJcBTziF6oawsPNaXf0QN+7CHwVTBnIK3P9r9mv9X2UbFyWISdq
atn/HqVuD2c4QwhCj+FicFcxOKYiXprhFvbc+XhsCJYpwZikoYH7HRPlIx1XguTGWAC9Mtcrd4GR
tF/kISDbFaFsNbq+enKQ5frU96DX+hGC5cLhfN05EJicOBumyWYtVBI9cfHs1pf1YrGPwEf6882+
okvwy25k768GT/WpTMatEa5KomUXnMH6dIqQPyWv25XsB9yF4nNO2lQOg6WGooch2sFwF48hoauW
XCuxl4sFQb+yALfeTn4BVSsuA8vc26/I6J6QJJq51Bn9OhTOsJkgQPgggLuVnEAnhpm5YiBDZaOO
wPuEc17iVBwF4cnTeO7wXlwuEAe3pnsYEjvx7acAw1DL+7Yyf1m+1WKOMzCKortQUzH2B3TTYe7w
/t+fffumijAPkhxkMaiUBCjiDLIdHaSFflqpH1hv7Yc77ojQrNc7Fcc8TmEj64lJLz92X2aOU6r+
1Qtt9+q9VctV8+5zh5DnOPRg+N8nyEDpOelN9PNDQVRVcwcLRrDlhJIBLh4pO7lNS7k9Md2W6C7v
bOfvwrdoBlmvchrKZhZJx5frAg8k1sOlPdF5ps8xEbanui7Mi1KUONLm0DugOEA1nBMTzcaykzM0
qKITa68ufXkdsUgCLgUlIQSFsk1H8vbmAygIsP3rxwEbWT+5326uQD39dmwrtdLF1wEbs3GATusK
+HJIMS14jvRcpfM3KQx05KOs1V0OC3lx3rOEYB1r+CiSZ5Gg0B86dP8Oz+Gkf/HPB+kfw2BrWoM5
lEpt4TzbmkgkWI5n2liAdDcKhF+cjzebWFHAzI8igIo2EJbwJRlrvRq0s3Rsr7YjPku0uLItHm3T
4xGzzbVG6lNRDJh0TSN3upVJ9JFxxHAZY/TObXerq+Ry+6JmEXiiFoMkppw1YOjPYRsnJ3VrX7Ed
MFJx3PVZP2wihAEPvR96+dJCiGNWRPyp+4fzKweA6Uvxhy1MRDAg0anlmKU1Pk8PW/BD93ghlW0u
jXfJXjU6l0Dk5qnekcfe5TwHHb6CxN5xfXExqVx2uM504LUNyUuwQCc8yT/2e5QcncTTwA6kH+MT
Jo2WK7da6gVpl3B4uZ0bs0j5fQjsRdfPedlq10Q6liZJe38cbWRdruRLP3PeU56JGsxltyoNNirA
RHPZiSwMH/rRk796XlUl4dKZ0U9376gZJ0HLWuMcX3HUNEWw2SwT8Ed1ZPHw8LZacYnv5jq9ppeP
HZ+IhfGMrCakbYaYYI1dYqun4JXHyjUbpCuaoSBMBzWBLrNXog0bpU0K2KsdbhWnWgRLZZ/7w16l
+zRrxHeoqiDLrnymRH++f1nmH6KJcOayxEmnB2peSXAfwBi72en2Dm7mvkGap3YHm9ZwfUfd/xVe
f4tlORLKTKoaLLqRjlrp5/7WHkJbXaP4TvcG/FWZcHLAt7rW5LEdAqlRAuw9RyXhZdN5BcFmHatz
kApfc7mrZi1UV5FvAeUYWjuY89QUcAcE15oCtie7uo3Yb4+d2pfl6vAF7sn7X2/+JfqWxh5jLAdl
e75eJORZaOkmXA0fdJAxLR1UmzmyZpF7IotxWayzVY6aAs02myR09N5VZbRaVt5z835IsfFhwXsq
ZrsmMDX9f2fJ8sgmdZBrYw3tFNJ5uWw/rMAY6g6ubKGO4XyOh/sacj7drZ1kYiZJXQbFqPTS0esX
ua96B5GzOJf7uRj4is/pKGQ9JNSCc31sQNmZYjnGcs2bLZvH5MnJMUFOHiWq0uY4OQcZq9hFKRHD
cuip5vNNU3D6A5EnkhgHpblgwl27DBLyKieHhohHiRyr58Jemg+LH7ad7vxD5h7g9vG6MeZxcyKa
9VdarU/lvoGS6/fNu3e8VgRL0oid+RERb+vKfR5s8e4AA9Vjei4DtYG2OFdNssWKxM/5ms6IH64N
OSSr9qP4uG+Vszn46S1gECWSjEgpLcgUFwiN0cTUu/HGqm1hYV/KVWbz80mzjuD3wbL5pFbpcyPS
YKYv4F6JbHRVj4tqefkwefHc7UrdsR42j5TU/3eeWgHuAiT7PYrOL90belc2uWfttf2v/REL49rn
wRcitJEUS71HIYcXWFIzvfdD6JFM7r5cNGo9SNSWMPtf7zIvByPb6fZRKWskKv6cr8q5Nyz9hBHW
dZEluKEN+ru992ZpkQsy2Osenoa30j9QsOJInA2RJl+VAZ+sbmNLGVp6U6Uddtdeb41K6hGryHnh
rcI7TgZ/5EtkieYIWZVbe5Rn/5Q/XG0TdLcFwaiVtAAH19vguq8LFYwwmMDArktUQSzHWfMOmmfM
DEBpsqrrUYjrkz9QG/u42PquxoXlhmpUp3smxMCRhEbpc2BBZ3CDqwuw3oE0K3kt8Ubmrv1v7ZUB
oiaQJOzyhrAkszdr76PS7LJcmFsHvYuJHf8NabE+ASGVAaGCUu/pIsx1De8QAVVMLBsvpB8gzXPf
Tm/u7p1zZJfflZerqhUxfVFenGIV7S4JZoOWy12OJdyCRpqFDSdxndnRBoSJ2eaT2zt5W1pw7xcw
nk54DhJdb694pr3NGos0NruL/RGTdLWkPNtu5q9KIntvzwfubBLHBdEYGArPg5l3IWBo46Br8/LK
e8DmyDim3/H27xOcCzoJWxmlDt+x8zboaFK80iuee8u1XPTXIGo79B+5bXeLFRoFFz87+3H/eF60
6Ft8jsD0Ah6HxbgQd9vOxTLjzPZfhn4xPN63gNmUJjYs6jQaQru3yFzZ+NIYQnUVKVIJPsZcs+Xg
XFJHiz0hI/3SelnV2KS8fuIldmbLs1PBzBUeushqpPAmWHzSSB4TjAWcNuIVI/qr9k2sNhjA5oHl
rFc4lcrc5SrMLKkCJc0RKbnTbnPep6EtndFzpXKu1qxbOJXE3OJz3Ojg06GSLHRDq3be2B3OcqW4
0sZ4u/8VZ7sFJ8LYphnQIrdqkULYGoMqYeWl79FOP54jp13ahYE3p3J9rDs6O1t3q9ir3PVxsXWD
8N49Wqtkb/P0dzC3WYwQeBc1VbqOHGGfXYldrijXzX19ZyPpqRzm7kphXg1na4S+GDba7Sp7j0VC
C8N2yQpvG53iTWxeFXUOL6YymdxL2xRdVI3QbWjtDy9BFh5tvatzY9/XjWeit56UCWxUavofE103
B2XxBsa4J9PmvdTUAbn3oRin4ZyMoY6PhQO0dptNiold9HVGFm1+/OSX7+jnuCeNAZmkKyo9CiAt
wPb5xF6tusWPcvXEsb45N2/6gRhEseKuyZtQko5yuhT2KM2OkR0IvLnguTESfSqGgRCtteQuN6nt
vaBLZ4cuneWePL5ihTiGaQ9rPp8w71sxSDIOUnJJMvqt1o3jaKAHeEYX7q7yIg1dmtysypzvOtGP
7UcY+izDnDDEgWvH8vI1GumxwgN9Ahw7n/PhdB2zMbqmypLG+h7SqEWSAgK6YzH6Bk3jJvb40UfO
8wrV7AS+BzeDM+cpTyUy6NRIhRAVkgKvcV0HJBRQu0cwiUzY05PwcF+7WVucKMcCVBmNbdtTI8Ep
qrmt4RBf7ouYxaOJCAaPar0TQBYvS0ehJdVGewUvS2vHHhqX78uZf8kmgqh9TgApH8UsiTvo0ttO
9ljYdU3otOWay93FswgGlJowMrogxvdZdwGBl73aYnFruns6UI4Zbglm1s4najGgJChCkwyCirfK
+Fm+SeDzP0tOKjpInnDZ9XiWx0BTFHWNatzMYe2970ZSwRxQusUQPDd64KnFwFMlFhbG4HGIpQMu
m9EpFsazsAJM8Cpz9Lb8AeqT82NgSQS/b2E2Gs0YbrqjtF/JzjN9ee9b32zmaXJpdaY9qijj2oxz
iEFCWV2cNu/vuyWa9bHG8cFFKfDZXkeL+yJnuwqmIhmc6FIh78QUlgGewE2NUFZ2o9pLtusyIQiG
/uVB6gxW9GbdKpYIcS8ngahLlPXRKnFfJQ4csf0lkVENjZRARJSQ/peIdgW7k3kWMf8yolRr0Mlb
Q7MYRAqv515OQdiKiCpY4G1cestfj7G9wMMIih4bOx75+bNZj3MikwEnLMVTmyjUcYsxJPTePVy3
Ahjaeb7fzen609i/VWOgaWgGOaouVAzdqN67Iym9VkEHHdpmeF0tFAzuyWKA6Vz3nXlG9HAEl7q0
D8iKG/TNm8O3NgwcxXKtSVFlUOhDbHLaVO5miMDJqmzU03lXLr58vhczD+7fMhlcwtqYGvTj0Arp
xlMtkyYihpv9CEtyQL6a8zbO4+23MAabRrnRoyaDglTYJl7ev02zaWL9H6PT2YXcQ9snSapAF8P7
QFfxfr/MfZoNRwtcgZVZNkfcrPs8EcfgUWmqfTBqECfAmzj1bnnI1vULGD8cjqA5SDdQHKUUuir6
GBm7EPsoz65og8CwpxO8PZ4dULVguo0jZe6FmkphLGFAQ316biEFpQQLSX2VuIqLFWMcbWZbQ6dy
GCNIsqpXrhXk3NaAgJLiuERrKKZCf/zAkmheX+Rsn+ZEHPtQpfIIFvUzxIGhxfFC+BNHb2eQFs0j
m+sTmhUMsqNd/WR/ebs+lhp5dK8PNfZQYnDUzzdP1StYce4f9WySZfqbGMs5Y8tuFV3oBx2czRFz
2AQbNtGtA0QGZeWn9cC5d+ocdk0FMm+ZNhipghq7DO9DXqRXor7DOzh/ocLQu5sdiTf7ws6843K/
Bxv6YCcvyPFpNgi2zxZ6Ol3JdXOytVE743G5zSHC9Icxb1OpDYJcF/hhLzXaQCw+K90cvk0FMA/R
NW+LdijpUXubi52JRFn8L/+d9MZ7jWbTH1NZzGvUWUN+Eek9RbcohtuQAcmd5RG0qOLbz+RVxzr0
EkPZL1XA6/3inSL990kooDb9oHXUxhXs07a2mXvfXmezkVPFGACSz1l0ud6+0vr0HmGf7t5wH2Ct
CbZo89MS85/MsmQL28QwZM5o04lt8z+sfdlu6ziw7RcJ0Dy8UpNnx4mTOHkRkp0dyRotyZIsff1d
NHA6MqM2D/rc3ehGNxpwqchisVjDWn2OmY39Evhw7++5A0QS1/IzB1OnHKc3deMaxo8oRjHAxkYX
LYco0X9Zf6r7xON4u8kGmrEExqsO2hkjwykknJ5aF63vFAyAszvTjvtHCcahWhRc3QghwqGnGcyU
c7TN8FtCJ0P+kSpsT+hlOKlKbLXUyjyvX++j7V/yh/YdYajyu5/NYp+3Pf/iKP9Rje0rG4DfchGH
BnfFYe0BLw8eyn9A4Eony3h5iMmqy1g/xkkGstnqFwn6AdRgX+xCEi7SCL3mBBU6Hxx29tOpJN8A
rRYeaHPvF8cWJzOMY/mML6RjKPEgQ37vo48Argq9m4jNeTciNQc2jh2LYTyioZ2NYDjDXDCYUZNw
faZVDI5N/osr/Nk4xhWmJpAC4hK6IDkBemCSNAAEjEnmOSf/bC++Mee1+z4C2Z1zFqZisrFyjO84
IYKumgJyYS7wvOZbOxM/60+eGN4aMn6jv/yPQ1w65u5gkXXzcZ6pZ/SKxdg1oMb6tKeFo9vUm2qs
G+NKMukSpfIRugGwfg0GtYJEHzzFeOvH+BJdD5LTiV5hBUkfVNQlrpNVPOuYDkf+sQ4WalerqqQx
FZgg7Fzz5p/JAk30wwpBmGXjeEePm4XdLNWlvMTIAGcVORqy0Lt6rgnw+HApS09ahgvLLr2jtwRM
HkfO9J38oyPjTVDAlRtpwEouUV+8nEkn0NYGBxkmwB9+ZmfUqPkkd5ODCSMbYUF4B+siilYD7Sji
FTqCriBzIJTCdMKfB3/15kbudTah5j4fOEeCnbMUT1qPgjFd18vgeHM0/AEx4Ul4oO3uQBvm1sh5
+8h4mKQbeqNQsL5omAAppzID4XRto+n9jeLshx76rUC2e39TefcRC9ObysYJOQcoieFVQPjhrt3/
9QF3snIxM85b0klppiSamqJKeGfqKhPWWXEmBAlVcT14SNygB4CUzqvmL6AhmmEJR7upJR3L+7Wk
Z1NN6bMEKGYLpPRqskfDttMrRLM3orewMUlnoT2Fl1mZisIwnmvImkIjPo15DsnpKWp7kNfCaL3m
3UDb+Il37KescyyCOY1aXB4lpZZgnY6z/ey8J45zngyOxgLYy3uwQllLIQCZKBr6o1kCr1qMA7kY
wQAXDUfelAcdi2NMQyja8iwcsWRmRdoQHeB/OQImO0/HEhhjaLTogmkISEAtF/W0T5LRCAgAcPeN
jiuHubEBJdUGTQs5eG8fgHoY2Xvf2CH0wYA9RxT9ZDbyGavE3NrRsU+RfLqq5MAxpp7kA/EMR4mX
55p8MI0lMVd1U5URyDoH6pzQwyfVgNdWz9TzR2QBVFaHj1Q+FRyMJTIXt2m0RYVUB7arJOoeAR3/
RuMcUzaTUpxPUaJ1ENHQtjnEjojGkUd+RefC7vvl/l5x7JvlBMpPpRIbxwsWsHejo2dKXJZdjkdg
c+9F1Vt5R7UBrkMMbJ/FzOZB4k+mukabwjrwNM+qEgZOEwKHg26r9p7AJ6zc434Dzlmu2U1m+sfy
mDOrNklittQrOAfpIH4XpJpv0ciZ+WpnD5i+mS0KiTyXEdk9fXFtfvr2+MeLs892rR7UoeupcKcD
AQ6FveMd4KmYaqwfe4AvZZ/KIo4VJgvqxxpU7TnJHjYzEGWiCZhjgjzPpDOHuO2DXk4jaiGH9QX4
dt7edB59cvGfvzhxxWSWYKwYc3rrUw5OTgXmDohsZVb/0d6+7p+nycBwJIF9vA8tcOfBnAtl1rgA
ldmRYGj16ZEOZqCqj8Y2/6kDleSSV/jk+Fz2BZ9rl2GQYizi0d9xewV5fpYd8ZKUNinFBr/+4mh/
ltEc6VwU69q9qtlpCsww5Fu4Rad/Ccv+MXR22itKA1MTwqtzR4IKvBBA0/wM3Tege3y4dj3nXZEc
X8gOdirAb74YMQ0tqofjwxMPlJfnpdgZr0QyqhR9LNTOC1z0iZvNarImx5AoIVFbgG43CW5j3mnm
riNz85+S5KIAPICaJDh8h1nkUFriD1CpznZobPk/HmeWNUdsL5k+nHACEGisPcnZl2BT1cCDPIer
+uK5Ks5lyRLlBFqnlbF8PW+at36PvsJd8pDsizl81f+Hg8A4kJMuh1l5oeIcRGuH9YvoHywvluyw
IMEj6kVHUPfddym8w8e+4o0qGICzefXGSIF420df3fvuYnGdX+NignGuF/bdXppHpc8NaNih5+Sw
XgeowhbuzIrdHY9EgBMamMxjoczO50FVrnsXPBQrvNN5ZY/JwvXIHbPv9NYsUJGn7xFAbuPVCljq
N5R+npBN590tk2nNsSjmqZBk5alXcxwztDwBwgqPZORRQzBJPpgrQlZvIJsA5QkITyi7Cg90hudc
TCYkQbNtFMoSFAVQgZc61cz3bRcNRHhK0MYDzmviCj97J8RnH+itFrda0kNcYyNjjBw1+G8vBBOI
Dz55XeUfiLue+tendHei8ObcgaxJcIHxYjMRSpoZ+sUwID8hORpUVCc4km9E4xw9eQEDy6IDNJSj
ICjUd6L0nLkRWtF5eWKujTI+pdcFA1Q11EYR6w8zxX9GY4XDvcR5oQlLiiMh53iUSsipvAN6K/AA
3Kco1AbO4/xMVIeg9mi79iwRbF5WgGcuFpN5aIEaOSQKRB9om4r3OQeTFG6Fy4zSc/qXXeD5OrmA
eGJlbzAXQOqlsPpKO8JNvUzVcEZ2YzEuB+hlSZW2V7tBYqmdY0pnvqfZHuAqvG00jOpQc+U4cM6b
kW0MEhTpZMkFhEbzs+McF9X3Asjf94VwQnaL8T4XU1djhR4I5/11dv+nJwsm40VjfIt0No5JQHMu
3voy34Zo0UI3U+ByxPBcmMXEKa0gB7WlQczLWkNuZ3vBI+7PwwrgQ2jAdTjrxUskWYwHOQdDVRl0
U5Z4xHnv6+5xO3/EUKfgb872xQciEMcMuOePeef0ZqIn5TV1heHVaj44KPGiJYOcZi5acVtXsZ8x
f0/Rqzj7R0/XHWdtMQ5mUMU+EStqG63Tvg4wcnCI87S7L8Rgm4IC/X+0W6Yr3IDeHqcboAmPD39e
e8+2hTfuhTsZqWBkG37eRN6WbRw060sDeBQBTuWMSmJNto9AB/Lx0DoRyvELJLAXXnf4tI2OZDLp
x6bv8iCIA3mfz8XB3/SrN8AWuIVTb2k49vQE3Bleo/P0+3gkU71NTx/T7qJYDWQ60Xx9au2BqF/S
ogAuLGVso5iKHHuZ9Fcjgcx5D7oGiz5YNAQMVSKjAhyAy8y+L2XywToSwpz2OFSA7SRDiGqLD8Hj
f3qFjH6eOd5GoeexqePnKeqRkwxuu7989vGKYik+29UzJSa4r9AkFJE5Esmcb6XLhONZgUiMnqak
GQ5/bDtfG3NAlNjVydtxrZHq8OtcjwQy5zqxmiqSj6ECuuuv2ffLf2pIHynE5jKMoa9U8QjDWyJc
qEHLWNj+m+wglztzeOYwHT7/KMMmMKokFMGih9OckM4GWwi6erZIfOrooX1AXPLxAbELShbF64Tn
nWk2uREJUa0IEiQvD2gTo2038weyMslbiBlEHmDV9Gt8pCfjQTCqVl80EZsGvFLAQ4JQFkxmD/re
P2NaDGyQ4Sd3aSdd80gk40CqSgEQnahDwSVm3rftU+rUfuTIMZHwYgV8R0IreQ76SniXAueQsymP
yiyUFAU3GSA6L+t19LBOZh5CTjTOOP7K8Fc2+OdBBDnjpQU4J8NgnEuYJHqRZDiKn3uagDuv7x91
7iYy3kU9nqs0p1fPGp2FngfUAP+B0BoUuOB4kcp0+DXaPsavGGZ2DPMOFrN8r3eWXTyA7pE3sv8v
hwBRIlDGLFW8DgWMWtuGYyzFipQo0Ogd78cBRjl/wF26iEEcswPBHS8Un372qD8SmT2SaoBb9FTi
Mp2/t3NMCSHwate0TMRLA0wHeyNZzH5VxwZj+WfIwhSF846clPcIz/IHwJapi9nq3dfXfQOZBOrC
GMA/y8nsWaBKeVjqMVyz89k8YuQla5wQ2GDlBTwWcyLPyYpc3A/wmM+eUD//jki6o0+P2fCQENxR
nHcsFff7pvj5HOamsLqTKiU19HeSWd+RbJ49Obxszr/Y6T9CrodmZELnMg/QcQudi2R2etUqj8ww
vfmCpoT7i8tR5mrKIzngJDbOQwFltE+wp1GSAY3jtyZnvkbbd7WnkYiTWoVZmEUK8t1bPaaDrgun
I7MWaaP7ukwnMn4M5VpqGknK0jwaTjkWDcV//IX2dryxpM5xeNHJdLT8szvqbRTZgnY7jk4QtBSe
oqegAQryLHzaHUXCw/r/l6v8RxQTP54uqZwcY2r862vfd29DLaTERPc9e06X4R5ZoQ7jAukGPSQx
zzdTRe7Yusz4la4xs0Csj/ToHbx3bw5MF/qSJOh8X1BkOgoZyrOX6XvuR2PGv7RGWA8GldnYL/qi
RkPXAuGK8LD84k6S/Mvd8yOLcS1F35RxcoJtLmnfriegSXTuA5nOxQMSaPkc1XiHjfEcXdmVfWxB
mhMFRNqdX2bfvACM5zhYaDFNMhs5xPD8fkkbYtBcC7K20zIFmonK8x1cWUwmSivE4XKR6Mlee7pd
xeBUDT1hz3tD8e5TFlCsPwf6Sb/uEti3dX/9/kn2GJN+e+scQFXxdomrFhNVWn2eRXpCjV5CiGfi
bYgmItqdcN9dTeKVjBzjNdE3cleNFaW5eL1IDuvT/P1TIHjjI6DDMJOPwQqU5gDecbJ7tNPycs6T
MZ1mgkZQ1ETAFzIqagr8saIWCh4ItTugt4NzrVBL/uU3Rr/POEhduShZ3acIzC28QADJcSbiV88b
y5nOKI/EMM5RhQ8ONKrGC4JhY41EOR7X93dpcoLTHMlgXGBrHoM6saAKyC08WjtFB127NI9A84/X
kX9yuCN1kw5wJJFxgJckDEAWntPNkf2zgzqVlSChe53l5N1kdCPubRTjAI/N2YgTK1OQx64culOX
VZWCTnIGlBbeStKVuieLcX/mEGadqmIlG8hxvMjRUTrFM413Z3KM72o1o3NFWScGFRSx+/jk1Psn
9I7y+D95hneNREYitFNudKcMIl5QSi+fW5L2dml6XG/O2Z6rqxrJkZOyM+MQcnp/edD992whXEiO
5pGSt2jTwdOP1V3DuJEoy6yyItCwO8CJBMGli6iiI7Tbl5v3m0yJjSRRpUeS0kAos8aEpNI9ONsr
fvZ1CNtFhGsvX3hV2OnrYySP8RJDHQxSe8IiKldG3TVmTR4N++EMJok3jBGABY2X9JuMD0cSGZ+R
lMPlDMoYZX980QXMpqFxamfts9eE/Le7cSSKcRZFCpaBWsFiJjTiNcDjhRZOzNKgCoPJPMr5zPGH
k0HMSCDjMcoiOPaCDoGir78v11sPBa9hU/8BI+r/okfg90qawPOQVQuUJrKssu+gNrACDWPZCGey
ZDZ4BlF3Uem08uKcOeYrR7XfjuNWGBPPdFWrtlJS4lQDtvviILEDvgZrh5oJ/nBuyIlM9K0wqvno
FFhCW2ZgvoIwiq43rKqIRM4cnU11Q0tCPHG/ne+tOObGL2u1aocO4upqdXZ6W16UlEHYMdaro43u
6QtlcnE4C/o7zLgVypy8KD9m6QUgWejtw5Ols0CLVvceMKPAnTcI3Hj0t2O5FcccOykWLKlrKhgL
wL90kn+I6Oib3deJZyPMecur9hh2eQPn1TkeUDbVBxG8drZ9X8pEQudWFeaU9RXg/lUDqmACWLST
3C1CTET0W7WxGwmRAM886Pbf3s238pi72TDjsy7UkOco23W1TwQyrJGo4roPjhmyz5N+AHhPJV+3
KPtbPfMM7rdzulGDhYw+4e4f9BK7g3lhjN+JOFkIaf4ADk51s+jR4Mjj2Df7MBEwSTOc6KqtX44f
kdc95Dxvy9mXKxLryEu0YVJLpwYKYex7Ge/VztEFL3054cXPQ0KbiHRvF4+5lwXtaGSDCVkva0dA
M10wbzH+diX/4qzbRPx0K4pxDEYEVAUzwMIJFgHLWPMQQQ4vTTOROLyVwviDKCvUc2FCysv60Ly8
965FhtOicSqdvuieXFsnb6Dt2Ahvy/VS2K6Xjl1uKbbIzPkPIcHttzB+Qz8WHXrDqeEfddL4f5O5
khIg6fHKBBPptltBjOdIxNRshh43JmW0drp4btiWYec6cbitKBxfeKVfHhlnI8VhfQ5bJA/J0jm1
xFz1fxLelArvolSp1x9JGWpJVbqOmiWGPx3Tt0BpuN0T34919AC/cBzv78fXzfKx0MZ5FYChXMQ+
HS6hq5FqBczFEI1XrrZrozW/IEEP1R3Hy1Jg1TJGIKICa4gW56hcrFDmNGxHerAwgMY5dROZ+1vd
mBhALOVaTOlK4lIJ3tGEBQhjICA9+iAoma/QtMO9LXn3mMr4FKMJzmHZQT0H7ni7Jtm6m9vcmJTj
h1XGnYR1aQbnAVLA477IeoJs1DkjRHjWfHhKVAB4bpkTaaiMZ6n73kpbBVYybF/MXYkaUsPN0Uy8
yG63i3EZVVScg66raaR9cAakoi7AQlonkXvf5HmLxziMIZfDc2dRLwmYw2XO+XWeq2chiLNTVIlt
Cy2yl0In5uJ4smtzDqrmwrPerNl9XXjSWCTAHLzYllZd16x1xBfLk78amcizms/gxTm57AQg2LsM
S1EgipJCow7mievaK99wk/GydROT6TeWwOILN3111ADXr+x1FPMPegWkJYtsUX6qyTxciE9V7l78
EscXaEucyJDnNFjo4TLXa6U/4T5RUH9YgxwDjVZHPFWytQGAiwat9jJ5thtAV+VrjjPm3C8a4zzk
PGmSjF5l6dlVB3sv2KnpaAP3mcLbScZ9SAFC0qaCHApiMEQO3kWph2QiQiyORhJ1DHfcvcY4Dqke
+kwB6RVaaV7WFqZGH7XN8I4sWIiaGDcTxgsGWBQmub3gmUkfYOhWWJ8+TfJEpXDLzzytGBdiGmqW
iRrEdPbLwdh6jux2jYsq0eC6s7PGexzRn7u3iMxjpZKLPtHpW/ZFkxDfL4cTEX2ANlzArlXNbOAZ
zGYGlx+U54/ZWcIwVbO2l+liRi05BTYgRBLnG6MRzn0nNu2QgXmnyMDNEtnuv6S4xFWX9AiOGwr+
I+zU2uac6n/R5UcGk+poLanpo3NHndfy8uoi90D4o2/T5/dHCJPiKM2sugwBhBxoe2ZtzzMb3UAb
tAItcrDw8nw/Paa/zeJHHBPeGEmniHWPKGC5BsXg2q4dSvfLWzqeFMYp6Xqu6APgwPYvJ5EE4Aq7
v/kT1Sfq63+0YJxRe5bNRKrw+wlYjxRH2mDUDU09HDHXyu29xWIcUVm0l+ByuRpA/WF5A8aL8Afd
n+cvy8435ZF0K7sHJQulx/uOnzlaTgdQP1oysU1vZIFaNRDvbcGy64McmZv25W0U45SOOYCiVY1q
eMAFjQ7h7R6obQ8h0PXesKZPC/BWfPPO1eR7HVxgoibj+OqsjxAStTufjQFPoojEq2STvol/1W0z
z90EQ01P8YzXWKhMqImWB1OWALivymjzxKkYPY9MDe3qclnJCEUxY5TOkQJ+Dyt7m6JgFW62c2n5
KNggRlq96uAlO5E0BAlCs6pXG/e59Z94CzBxFWiiKoqSaGjgWdSYVU8zTTTCc4hw4WwfBieOiAWQ
yxPI7MB7Dba3bnaJHX0T8O6EiYXXJKy6pcoaSErY3o/zpU3DsrCw29vyvX0NVsJi8a3ERHvgeOep
O/VGEuMAME4eDqcIkioPFN/x3nITgP0C27Ahpl159w/KVOiHNn3NkrCimDkymLuuSEsVlwGsOMGk
07rM3VYmQ4hHsIJWhcfWVtHuXg8bYX3RSes/o87AnduZuI/QNiACxBG0DqqiMZ/Qh5dLpQYCwqOF
vPm8zM5HcpwhGDNEP5sDJhpsk8O243lzegMxDgpKm7KoABtGlK6TfCO7FrskE4xAsvbIRrrtUp6X
84jIrzveAZpgbzctCaRvWFxRhONlXFEmxHp+KRUIcnoQg5YfIq22Vi8p2eqYrRmIQLKPFv+mrKXI
fo2PyJorC5FiMJgGkR54jmui9/n2g5gjFEtWfk4F2drXbrhZp95xUdvv4UwgxiZNSbuJ3QLT8Lw+
Lfqrv9Z7tAzMLgddFGihiGVIj8R6TFaw6Cfenk44h9FS6yITdZiNVddSqFn7ZTxv3N6y286zNiqp
98BtzB3KWL+IC55ruK+ZzjY75GGiqeVJpxssL7oPxelqEnuZremgOldsVz8UDjeRxBPKeImoS4V4
yKCqU80FMDJuKKbQfd/wO7yyRHRpmKquqjgpLHjBBfOR56JMgv1BdPf7yEZC8cDrd77CPdyaxa0Q
5nToaJGyThWEvBy2fz1vadp0eg+jyFJLslnhrz1MJqNtdzvHDFg4i7YP4PTEbN/HZrNRFtkDguQd
qITJYnH0wNYAInnem+qaZb/3iXQrRp4iPIKAItDwiQ46Uj8/6Vhvi6nRQ4ep4r2/WaDJYFgsJHtw
MaG9CAHxdH8fJkI2rJFmmpYJR60Brfr2A4ZjqMlVFQRI0g9e2xJtNsy6t1NP0lmxFd54Nd+JR+SN
PBZoJCyVc9G1VoAbKJ8fawKYJdEtF6Vt2dEmfDuRy0tly5zDOxExWqIFRE1D0UBbD11vtTyWJ/OS
F7lKh7woJZdqA48GMLAAB3lbYbefUQDm7e1Egx4uAdzqaP5FqxIi41uhYZ0GcX3s1D3CGslBfxSq
zaUTbDcfHSncxjVwKz593N/PiQnLW6FMbKznUSABn1SFw4BRgw8MPIx/A2furQ9LgEl9fRUzp2tn
JZiXFgvQLu30jFgnsnu5/x1T+3yjPHP2TEFqhXOJ71ApgGmxSJ3jLtwFD3PSH3JXf1U/hf19kb+9
1q3mzFGSgevVx2Wj7sGh9H4CNf28Cj1eiEgNhTmvN2oxxyWM5TotNAhxrO27/vdxSIFPgtTz7r4u
v8OWG13Y1oGozo1LJbfq3vSj7eODshC+7gvgGSfbPN0fT0YgWpAwbMX3M55PioMGWbTHqs7qsugO
KWAoOo6zmWgIhlqgaTdk05JFg0XWSPqsEIa0x+ph8hEtuZQoe70nAp19WT6CuMi3NftJXAI+IQcB
ojLnKD25rCP5zIkUVMDXZ9qFHo6M4vXR8fzSBiB0tp4n9sMrHRncPD9Fi8hFromzpxP4DbfaM0cz
C5v8GCfQvj0cP/QFTuZldiGP8Lnuw+uqmG8wdxzxindTru9mzZmDiAcN/jddczpP5Xhbbbaf6wJa
oYEpTLHaF9/9J11xID9yc7+Tp2W03syRVPpazxugIdAiZogE+kv6NCfDznWzhw91RWFwbOu/VBFv
15k5o6pitMZgYJdr18udPZwfAGWJ+2bw7HmivAdJhiipCGSQ62InxnTrGOehKWFHcXw+peXcBx0H
5mqB4jk7Oj3h1ewnAKduBdKX5ChcKI6hcZYGCATsCOAC57ChR4Ak6Q7w3JHLzv3cxlOOmyOddK0j
PZmAsECRD72qEIuq7PrkSeo83cirL2O/3KXvtIefl0aciotuVpY5qcaQFQYIaFVUxYAin8xKv51d
XgvbevyLmjsgIIn78fxcrROssjXfaVtjbrqpq244Dn/6+IxUZw6tfI7AEZHhQxLUiddeO7+AMgl+
8rharRSQMi4KB/V48X9RvZi+QkeimZNbxnomaQlEl+4LukDQJlz4VY94VAReD89PTKQGbk2LOTUy
iICK00mEooPd5nBN4tPboka/zo6m9znhP083FstGi4DoFAQDDHmNgNwkLVLF6BmnHeOYSed43oku
yhvdWCwbswLphlLBD5nrcgEcAUJ89KtjXIKipubu0TE4N81ELe9WIhNwFlGSHJMzJGrIhL57fjKf
3b/LeL6HRbSph3Nmph0knBxPm4VE2lBCWzwQEIzwMjnTV9ePKZqMAzgqWqVoObardcxFTWTb2V+v
7AfQDQp+Oss8wREcHk7pdLwwEst4gcjKYllKIJYiMFPkL4Qo3tx0CPlDVp2DxxFYDr2vGa/dm3fq
WVibVDHMtC8g+OVAmQU8T8KhL54FYJP/Wbl4hy2eBCe3Uzu2ebb6Oxl4aznMqY/Pad2pHUQDbvpB
tyUKawr/vkK/jwu4syekT3YmjyWeerFfYe1ooZmLOuvNGIk6CBVp0z72dg8I47kPOJaNjPYAjuny
VGRcTRwlqaU2cDXLpd7ZAEOa0ZIKF+hm6m07vkRYoJuzVplJZMrqPnqLnuQvHcUA4Q38CVxA3Wsf
z531Y3FtLhY4bsVEgb1EK22bbDC9t25eqpXkfM4Be3Ymj4+4slYbGcOeG50gwl65hv8WkOpIZ8uT
z//bCrPwNnHYSUNDz6vsSgCfIkDZAWayYkeu+nhf1ESN/cZeWVCbMzjJdCA0U08OdADxw5tfCCFH
G+b6DOhGmOs374j8LsDcimS8UYvGhVTMNTwjTl661c4bcY7C3AwIU5bTLQEGj4q09Sas6ozcV/ba
8nNvnxmHFMehVqVnKJuAwdwgon0WnEdvrziNXwYEjWpowKPJbrR74RwtneXT7Ml+e3tFtDDYb2B0
4R0lKvDeBzHhSaSWVXQScQvoYK/6FPCYmEt+C8KG2XdDvu5rzwvK2GyzKZ7qqK+x7gmgThsXKSoP
aCvzoy9lRP7zRgdijBXyC6DY/UDaEI7y/gfwlGW8lB4lTd7HKi7Vzz8Jl99R4iwl45VqpVA6sHqo
+xjHlgABCLBp7n0FOPE7+Nlv4/fLcD6CXwOeTwuXHlgaBqD+Rzb6owXURATSNT7eRedHcF+X1kwk
+TPn6NAV+mUulmjoIqpugB6nazB6P4hBEx5jy8JhzVfap/oHuCQcCdOR3UgE80QR2sCIlAFGItq6
Lbr+w+urBLA9yvPocIPWyQf9SBhj/lUU14GUmSrGYw4UKoTO+D4+gzGbC7fLWznmWhYv51Cve6i1
PObOsFSdwXQcbpzF04ex8By8gWkkGTTgOaDt+wIWtc+LixHio/PdzSwAPryY9n2bnA4kLQPPdF0B
3dm1xjS2idiCM1UjDe3zTrrFUYYr/e6WCMNnX9x6HI17fxvgP8LYHvpKa4WiS2INcbGzdlIT6SaT
2Jjv5UqavCR+1GLb6UsTqIRheNSu3UpohC0OXKyr6TfTSAbVdrR0fWWpANgPru/i9xbcNb7lU/R5
wUn9F8428VaOOVfFcJbMPoAsa7Z2FFToPXl+cbO3TcMbp1Mmo8GRWsz9ioptXoqyQN+8zpqWI963
68Y9zZ3a9vaP4CyzQPq9ArtFs9pg0nfx/Q0UJW7L7/QbavQZzGV7sYIoDCoYJuiX6aRdMPeaubzk
9XNM4LEhnBjJYZxIclSbJg5CHIBl65RwxUhMYpI5XyLJgIIEoDNze7dzeGAkEzMLt3IZlyJ1bRoo
PfR7OawPhtesh93mmZqPzY3vp7wXrcLrpi6qssyOa7dNWypBl2r7eoESWEH0Hg984eU4Vw8IFRAu
ffFIFOltyR50BYRiuoySiyJazOZpeRgUhkglkpNEwO/3If0VOeHY5HU6FsLsXNtEqWC2hXall36v
P5IN8KiX2ff6cESTAVIJTr/6XwD4TR3FsVhm41S10IPTQMWuz050pKOLAHl1g/2Z1I4POAsXlEsw
GU78NfkKH8tlbge1aAah6zPq0gwCeB4K9wBUrJX7DGQe7t06FW39SPsVq5xrrQ1kmWp5QC+X8pqs
Fu0zYI14giazM2NBTFDSZokWNVQQ5dABNKGHzCZgA0HmQdDuo/FBEugP/rttojfl1m3HqnlWG7qO
4D9JaZea/f3FH2+dPN9jvRiPXVmnNq3xToGYyjmYvoHCo4GOiNMyegxj4ji8lbwOrdxTjHHcQxw2
miJDIrKmh7WGpOFBmIklGSxH/2M7sxcKgtcv8Le/w6TQ8/PCHezXPEVTmY25ed73TN6P4xVgnICi
lJe2V/A9yP97mVv4l0eQ8ikd4V2OUzuqYkBOo7l4lHqZHa0ANNNcsg6ChJysrYMMnDovRKb2iXcG
pyK0sSRmU9VWMK24gaThCTGnkNqgDvZaOAC0NsHL0fwlgTFxLv8p/z2WymysJfeZcSkv2j62SJ84
mS+ekTEZwIu3ozAbMpJ+X7zMN/1N1phUnbLgoZNXktlporbB/EvVaxqweiXgOBToHSISiTzNck6z
snICAspSUJHYzSwLAETW+/eVnvTu4w9gljquLoJwSfEBee2UL6hYiW+WvVo1yPvhliSG/2qLaPSJ
dkPMW++pXTZouxg0lwyJpRwQrRxyh8hAEg6QGdv1S/EY7qKUPD93rxHKLByrmoBTsRDV/8hj9jfL
0JTZGJC3jE+I7CLJ1p0WiMyFfXpFnxpyf723WnTEWmnABSvcyO/Rvz1T/kN7OmhAFVlVQQtlyQb7
xA87MaHQOMY+RfOxqJLI2HWetjjTvHI/6z53O3UglJSKs9cTBn4jl7nassqIArSoG3jIAfURk68H
EBVL+88BBveoztX9nxy4eovhfXFez4T5N8jN73/BROfarebM8x8EyQDPkfEF4Ux7xSzRJwZTdi8H
dXFY1ouv0OtnnE2feinTlk9DQ3MInuTX7Pf49XDCcGyGrpV9lzwc97KDZHa/zDz6Ut7Vy8jX3u6r
eB24ZU70jUBGxT7Nj2HaCrAy9ApKGaifthfnOBNbV3jO5h+Lp2DztHBJ9HLNraOGiQrmGXCQCZpD
73/K1J2vyjB5S8eAhYza4e0V3A+61JlZKewF0alwEXrxlyC52nLA3eTZxNza0lrcP4soEe+4PUgT
kc2NcOa0Dalg4TUM4Ypsx7L993FL8+wn9yK4aO4HfO+Moy29fm4WHmrqimJK6O2V0OnMpH3MxhQF
sboE+9C0vXWxOT2pbuwZBkmR/N64duuiYmxnW84q/05LM3KZVa5OZqxFMuTW0vz8Wi1BsQrMzdpW
ZnhTOfu1iOxw6hG/9vx97nh+6McICuJo/pS6lo7moNxPbeXh/mr8ftddvwrsc1gIjMyzCQezPQd5
pCroeTP+KEtrp9mLZ97o1+9c5a2QX4mGArBHpggheLtmM3gUgxyWJ6eNXP0h8dEZaz4Ygav1RMTg
tAf3huzxNwbt5IF3l/yyNvol6HKUdUlTJPzHralbZd+mcq5DXSVAJWn7uaUc6HHt5AHaYRfRhbPr
vxM6jEDmmIulVkVZqwX7SzU7n9FY1341a2M9uNVmk+0HFwSceLTLM47c35fYrVwWJjhvT3mAFQ/2
y+R7eUg2BQFRQk6S98B7TY60MQLlKxofWQ87MEI88Tz45Cn7WWiDsXYzLVJwDprBvtCIWJOzSM6u
sMsecGXAi9w34t+d11RZXTVUCbi1ksFWCJuwsc6iGgn7peoHu/ghXwVuT2IXxXJbXQDhED1FwPMN
/QE9wm9ZSws/aLx++r7/Hb8vEeY7mLeohO73opCEAANXflKSwnDllZ04R+fofcfuGQTKSx7HyO+x
DUYmY9FmJIBgxAyFvZMWAMO6rLz0z947JiCoW5PuXVXIh+7N5OWif93NZqlrfHz0zsczQghe2EBN
mXWshqailUyRaLDGeHIrLMM66GsBE+jeS4jX/7Bvt9Eh26h2sjD9bt1JZJG6NYJVdWYtzu8xuFcW
pUQcXgu6REUxn2IB5QeBGv0WNJneHvOT2Z2BZI5TR0k1N/Br7gWYuUjdRsij8kKHCb0tJFYkCQSe
CrRnhJ2PcVOVRizQNGr22Ly3CfIP+lb7/pCd1G2fZ8hYGdyxpN/vOQtI6T9i2a6NNjGKc5UlAhIQ
TgId1ZisSk/3EDnwUNSnDpgla0B+V/APGZfm7Xoml84q4gKyWlpc27UzT5l1z8n7np4rgmoq0P3d
J/W12CLdirrmJ8yrWzY2r+fq96OaKj36EMbGklMvXoYEH/KyBC3d6cvz3t/Xy+VydgJIRb3NYXq6
ve3/7uuSNM9utpfoO6F8w52S83MX9Gz9MjN4HrzjUcTBjMntsoBBRI2apsPZM0iwztHGfLTD2Ok8
GShWXwVFweWB+k2ugKVYqomakaVZ7KMgqptAEwM9+n+kXWeT40iO/UWMoDdf6SlfMmX6C6Oquyvp
vf/191h7tyuldOLtXsxMz0RMhMDMRAJI4OHhwkRGsC/16J031FVgJKYNUjcjgQ+1UPDN9MNeNBM3
Nq3iuIrtT+XTVTzJbGzN7cliDHlf3tfQXCPMzVosnqkcrSF+VkVsJ8TZpXUw+0c9+B8oXohmj8lb
rZdcWLLgye+3fpYn4tYBMS9LNOJmSDNOIVqWXdDBTjCt47v/+j9g7e7qFliVoKkKCMOQOwVU9vaA
83Ce8VAG+aXw3hteZ6O1fGYcdl2NeP8tOA/hTplU5EpEQNRlvPLvOv6iKO1TLhzKC5ln8KDfjSAs
RXGr17utXxvaoXUL0Xwu9L4rTLsVSrlpZehZFBggdDuc+cuX/RWdkslM1pwzGasG1XPbMhQHvRcn
yTOizl0QP+eEby8QkPjoslMk9CfzHD0tJGxqQa5Usbrwq8jbMu/71klLPWkMJFXMyUoCXQ51Vp/+
FuAER5nFypzKwUTUhWjph2KB/g4ZFTcoMKDp3E80dfX6KzsmQEuRWl2Eff+t/M535a7xApsDLJec
042NSZuwKsZkxzuiK1vJiXagaIYTvST6m4EOSHCesSA5BNSENV5BFn5xJYe3w320kIe5fxlrGKty
9aWUsymLQRAqgi/l9pVdI8qZKaonAKdVM7B9z7e5nbhPQFbeLp3VA/28lkzX8PpY9ktkKaqL5vJG
SIwBLgAJgncM2eP10EYkaQpevs4M6cM36lVu5WvBm9+rz3XmgQHEDoBqFvZPUGSg12/vpDxlVSCo
UX1hV1tmH50nm/3cAzguG6nbzDVn2L5mRogZby2A3KmHC6snRmY01mehl/Z34rlgm5CAdSL2Ijr3
0S6pc9IGTwwFek19XZ71Oahk6+YCPlfvHJ0kotcfinNS8dzbKyZ/fL4b96g86IMGtRVk3GRW+Mnb
XWluzAWDlChtcxmhmQd0xIomnxnldox07VL8+lZ3LxLMfmhzxkXy0rVqRVar167k8Qsc3/cp9vlT
NF5FkpLVOMy1uj0YiUvB01dX9WU0snMr6ximlBuT05rje3wevcDSzHwh5ryvwlAy5+O4Wn7VRjlI
Z39kakAAFZsWZQvBhEewkLKbe3w2wky6bGXgpH++9T+vVspooKlU5DiZ0ySeE6lov/UHNQQmsr70
q9EQrfZvqbOSXpitW1qNmRzIWvga9ETnDNbujBB/CkbvdRbrDShLDbv4tJRMefhJiEWQI8WEbV6l
x3wylSwyglS3l8pMvMHkTPFvgD6DCQWPCgl4S/VCI/XUfez1oF45otEPEGZD2COUsEQXUz/0hSfR
g8gRaRb4NBZAFnQ705ZV631VK/O8vXCZXjrlhftiMXTB0ozabmA1FaPQM5SyRBaoClParJHNVGzR
WHfItg56uU6WtPQ+WscHCRpSvPCxMlrMbzVm4IZK7bqqvazTSZ+AAfS6PUZQHsf9iPLWROBoUr3b
mMWK21ZLD9X5ClyrjIZ+dmTaODSgIWLEf9wKDztOVVqR9BfSm837aLGRJTj53zoD8HmLPPq4IcCx
qEZvutxiHp0OZuBnRaR5EDTO/f0K/WCYhlyciqTsznnkvU/QhubL36P3rN/kp+dX4w6yO4tCGCjh
xJFLZWkcYiu3XDeFVYfeHtmpNqqjrtRV/6quiMuZmclYihWiD7v0OENzcq/YtV7g8ph6oy0FOHc7
jkr7nMtHZwgvwFBS/lJCN2Uc4n+fh712yiu9Xg1ebZSGePY3KqNXRO9W6Wbz0XvjOliF3IKRuLPP
QBXAayoqnghoTJFpsHabj1k8+AoLEBHKNjoIYWcExx7zDTsApzdvrTnhCpwCZGIWR6LfpRx/hKsS
mns5TgTWYA6/rqxjG6Vh3ygZd95CKjBZovPOo/LJ6TaGRqFvw3FiIIu9M6fH1qQDQ3IRLPz9OWd6
R/17sQZ5Z5/+8UHQDZQFgW+iByJ2ih8lpeyzGHoHKG5unH9tf4HPLTYmo7V7pzSTXeWs3dNptwNn
aPz2XC3v0gKz+Lm1llVZkYMRoML5cWhyRa2wH2qlB+/TOnSGnehyqLuewDm8oHp0qhHCFFBX4PkA
j4jQlooEEPDGCSPVgMO94ykEQOrf56uhDRn9+5RmTzIpMyFsAKj+o4KeAvkVr1urkrMQ981e7MZk
3S6Dzt1qrVBG3Yhl/OLWgTma7cKhLGwTHVamykjKksHvc6Zvalvu4/ku3REUUdv0k5u+ugONNGLK
Voffn6E2Cv7pd+Kq8/QgNPIFWfRrhhZFBSOa0BdKoUGUv/0KLWkbLbiPpa2iXFcR+pIwzr/Pfwe2
qun8UufBkoD5/1/tVTjGbSvNKjVzgCvgklYx9dVsN8iVzjPJ8NfrwuksKPEP+u1K4uQHWc8qWFJt
1ejCBhkdhqHjL6L/xsvKGu1htzzbZL55z1SaCtyiSRGqNMUy0ckiG8ynqx7/LKxrPmpKBGwM/C1i
DEEWaaqImJHreJibW7fsNjtxRr7qQE4bocl73S/EwA8u6I0oSiuiMBwUMQPqPPuI14oFQkR+vYRZ
W5JBKYbWKSrGzUAGW4J+Sw927dKG3QUnIJ5A6VWZcx8CHjLU3QkShW2YhJtVD+9JA68lB2i/UV+S
8yAeuJFD7RbaQniRkQEsJ3gviZ8e8QQnPlS6v1vKzM+/dKcCVyui9oyJC7/KQqwI0Hx/4RH88Dyu
fpty7OE0SZihjt9Oax2Zkn6zSEWxtE/UHRFzqSrqud/xnA7mES0roi2gITs7Lr3nH1iAmwOh3KSc
ZVw1BRC0Jkf7KzYEDPZaCMIe3PcbEfMnXBkZIiGrFjEA+surLVn7Zmf1HrvgJh/Y/msZP6HYlYwI
mDkZI2jFc3hsneRVM5doMx4KQNyEUi0CJ4Uu6CkR4X0WzF1nQedMgjTYc4u19POzPlx9PxoYi1xM
8fP1d3TInWkECdRzCY+iL5W9WgEVfak+xzc+DMCcLZ85aI/HQf+70pyZW++5qKXFUMZEGfOsG8B2
czal0e5bIz8///1HQQVQIpImish1AE0wW7Or3UriNOgwjxdKO1PChfrf2uQX+64feOMbIdSRNNlY
dkkPIYFZWNrm/7kE6jRYpZTKscWv53iY8IaNEqmEjtWlKPiuMICg6GYV1FmQKOziOgNUHmjH15fX
zJNszsUsvaVpMA/tyNWRUIa9n4QeRgvrmWOXFJRb58IxF/bsodm9kkGZdJwHm4cR1vL6qkAGayBe
Af9TAya8zcv/YRrnQ8N1JW/W8ys10+SwAbci1hS63lY5AhaKhsn1+87cXL6fL21JEmXu86mo+jBG
LxL/ktiit5mAgVnKjS7t3vwNV6sRgziP1AaribxaDzerpVbExVtJ2fmxmlrQ3OB4tmuyy7zzGX2e
Yq6/PN+qx4qmAbACrBSYGSkpU6xmVSNJM3NI5uv53zYwL/kSSumREMAFJLBBoaKGJoHbveryVonU
HO0Io6E6o8XhZUQAtKwW4ohHhvJaDH1pinaEEUBzieqErm9rDtk/36xHenUtgLoxfk0UppkgADnS
7/LCv/+OVuPStXwUq1wLoa6Jn/fNOLAQwiZ6dKh14SX35D23ImbtLpHqLe0YdVGiEnV3eYAs3uE2
vpt7S+H8YwGgMFGQp0TWlLL6qMED6zugVWrCkIlQF71oQkz0/FTu0uazUQbNJ6qneKGgqk+topG7
KK58YZ5F9y6Y1Vu2lozBKDBD7fVFgIlp/5OHHqhFAbsTkIhC5pNShIklY5NjONMZfO1bnazywRlW
3c5w2XSmIPzD2K0x7JdO666d6GehV2Ip1RhzP/KZSAXJ7rspsXp0wgDBAogk8/sFmJzv7wS0AYlR
uyqKIhJwKEvR7X0mdN7pqw+gdhrMekGn5PgA7PRkwwW+vjZmDMpz/XA4Hrnd6TuwAut7Cc961wn+
s/A5z42S8lwro2521vl9yhbR7A4hOUqN9CIDRFoAq7zaGRaH4/bP0U5CC36rL6760WvuJ8v+39Kp
05Y6PowaHtJfMQvgfW1zseF7IMF0PlYomp7KuYcyc5bKHw9jjWux1GmjBYlr5BpifUBU1D/ZCuwl
czPc89vzyDZfS6GOdAgLkSUVpLCyuZ9RnJhkSzxQej4XcwfwoY+Q8pdK3bRM0kFOjTnHGEC07Y/t
VkpM1EVe/izY0J9iFf1avV4U5dXiJm4YKYEwEZMBkCRLdMH1D9rxCwCbX70VvfkmwvUZmTBgxd06
lQ85N4OSCyMs0A/bYLBu9hewTWKevleXzwvyxwuOV5qd3t03gjoWQ+OQT5doukIMsZClWO3/EeK9
/1AUK0hTqc6M4Rzc+ShAzCweRg61Twy7Si399+8Y6H3Q9FRuYTUoxtVmZKlQ/5X7B9DuXidgnf0u
nO/vP4s277HxQRFEAOOtKMGT3zpxgSdJPqZIAtUW/1JsBvQVnnMnsIO3yrNrp9aJ5//OHMFYhXtg
4szcBOraW9Ci+ardbdrVR1BaFA1pHk8JPkLYJxsB0IbklG7ji7YtIY3Ywbo8MEsyHzlkgRNYREfo
uQVo7HbhRa/mKtuVaI99r43Mm7xe1MfKXBW9taATd3iI+ZJci6KuPN8zgpwquXhGNW3ypLfMCwyu
dLRf3wrYQhEy+chdqjYBVfTzjX0U2VwLpg63UwFvFaYC9HWb0MK9QF9ItFoyNQ+EAEsg8MBlo4AE
PbrdyGwQx6hrOva81iSrdvzfPtznfoHJ4YGhkcQ5ysSJoQcAWIJbKUGolsKUSQMoZnmdm8y0s3St
0iUv2o66qNqvz3fugW+6lUf7JjlTQk4Sh7PoJM1JmszOHUcbl3CmTAPm3x2/8I8bos1jRH9J4phL
ubk7rIKG31dQglFFIOiQUaE01G9kuW0DBaCnwGAN35n/qjzBnv8dGENlD7wTrBaM7AP/BGCXgIAL
tfA5k0OlDfyBV0AS1fbnJrG3sozGbS0w1Hdrupxqd0HYrPi39x49Q1AZYDFmSmoaAitzGZfmrdif
Ncye8h1bGRfc4HxKTwT8vMaunnMlU/RiPULAWtK7Jd93b7Xw9cL89FWRM2Lp86mHrIhG1e/P7Oiq
4Wh39To3hqLS2w/SOlW7b9cq+DoArxgxhi37XCTzvr95tx9A2ZWm4KIqkYLhDByF3Z3bGFme2Gqd
2mgOe8kW7F+YbGjOE25Hc9clbmMMztyYJedL9KN3LQTQVYRRoij/0IQggXZ7PYk/pu2oxNBVoEYa
I6kRv446A4hH9R5FjhxFei0ey/embnRhMvxpp7XHxmj9j4V7+/DErz6EepqUcZ5PaZgPZ2nfoZ6M
/eeONUBXaGfgnBTJ4QQnclQioyPgoOk3U3zkKruZjDpuzaa0J8TX+4AjBmCbzz/tobrgRivi3MXE
ydR1rqMI8CgUQs5Cl6PdvPwzNusg/XwuZLbodwovIZrHzZ2Rp5RKqEIzSlyEc8gGjtHzLDRUnw1N
Gb1pud9stGipeeThfgOiogJKBhA/O///qxuWDXHXp200YERoFq2Eeoo/xyDKFsz/w727kkLt3aAJ
fqJwJfYubsWN34tkXQhBYOdSo52e76B4H8FBlRVJ0FhEBcCtUbLUls2qsMEWyp3Z2RiDvuId3mEd
/8LYGIH+Dm2xh99m5LErYBvHfe6QzVvsjbb2q7WJV1itzTm9nX0Hn5Ji1K2HPzvrFNoz+dvzb32Q
Tbr9Vuq4BXEQRLmABYj4QM/B0cDJ+uBvSfES87yulq5Pjs12icLrriHr57ZfbREVV/hlJIQymInO
TLEN2V+5f+oET832Ehj700PBwco8X+jD878SSMUYeaxyIGZLhrPShSPe5UNl5W1XebIaSgsu4+eK
3F0hBdB1cFHIuKfU4io+a1ISVsM5t/pVY/NOduBM5rd8mk83+843sp05tft8gQ/v7ZVQaoEdM8ho
981gP5neX0e+EBpFlYubqg4kPcgFoscxmsafC33k66Hq/1oq9aBK86xWswBL5fvcGlypwfyHYV+5
fW5XGZ5xFu/rXW8x6ZLVeHye/xRMF4q4dpAkX4CVZqVmz2NKy5hbKtMvGMP/5Xr8SwztDIBtSdqm
GM6qdhjzQ6ypRseuQl/nlT/ko8sCXeFOzFJgwM8/e6dBGE4jo2MRyH+NupWpz8dcSyA2ZF2SaobS
iHoTOnwZmjDGnjRMRuPbLYsgISMm8MOmyB3q7EOrP0vFYz4J880PazFnDFlcitYfRZXAv/7r4yj1
5iqmy2IBVyn1LRI5dfvSRGdVNMfeSy2lNdTYzk0pXketqjeYY6P921AAmKwr+ZSmM6GW9Q2Doy8y
gh6kNN/EitUUlaEUSwxt8z7fnwNgvkC1ofD5Y+mvfBMjZF0nVvAavvjOj67cfshMogfO81v0vxz3
v8RQLtCXSQaGthpGmLFF8Q39NniQnJp0X0uYVBCZEkIeoM8H1UygaxIUQhUB/Ub8kSoum+8HBoOK
wjUXdwYfcgt3fGkPKG8WMmKp8l0znDu8IsQ4MDLflpj8pR2WEmqPDSemufzPdlNqP4C/p+PYFl4h
zu0o3MTariyjj0I7aJGbkWI9sR/CdEzZVdS4ftuaEVOvGHVTasx/sGgRtN0SQIWsrNAjJEM1aAYp
H2FelHL4FMNuliMO5lDI3KZLU0zSe64Ds9LSmnYtcI4prjStbjQxCkq8Tsmulg8C2+gxZpeHdpiv
Uj5ZEPbIVwAkix4mvLq5u14+FUMi+SH3cYM/Sf5VBx7bq3pbKk7/9XxVjwTh+Tk/7gGOVkTqQH1G
6lW+6MfzUJYm0gh6w7QXFOHcKQ/3qrhkre8TsphHpGLiBgrwIqColGUY46QR/U4Yz1OuOHF76YfU
TqfOUNuVoK21glsJ4beW1dbzVT7yRddiKSdIuEYAn5AynkP+RalXYfkex/ZzEY/U40oEPah1kgZU
+xl5PHf1e9/tqwqw98AOE1FX43MVL3nXR+cGCCkH9MBcP5GoO8+EfglubmY8NwFgxDGefcoL37pq
37pBtVTZuhcmA7WMWJlDsMwrNHYRbT5DFAQsEiXIhFR2x38Kv3JeV+IFv3FvyG7l0FdMBdNhSCCH
QVuu8mtS3ovcGI/PD+r+NXMrhDLlTZdIyRjxiP1FvjR40WdXTD6yC+rwAHANMZh0xirA3M4MG7fm
Qou5ke0iAY/UAUUO9QvRzwBk+WBNjElqnZk6L3/nwz/M+JpKa2X8MyKDUASMKRF0B4mRGzS/g/Cv
6M9NfplauLzo8blJ4Gn6tjfKpW2519/b76X2Pu/DUFL6CRYnP4zTS+PWZifrOW/K5N/OWN5Kog4g
JVJf9yUkVYoXqF4slVZM3lCCNNiItTN5AWHyIM0HeXAQSNcr0GC6OxaLYoJ40LCyONkKXeDWhVV1
p0FAX0ffnjLWyVS7r1m9B/Wqhn59kTUIQaLFdxrWazuDyz6j7DMQej1Fu1KwUJq+t03o2UUaED08
mLik/QTwV36l71RVHmp+PLcj51tqVYLFp0BTbRdHf59r/oMi4GwtMBZu7hJCizhlBoWcU2sFVIBn
sYKLHgxusEluKeNJk46TbBXlvpMDPWZOFZEMTMyR8peCeUHDqRx+R9I6CqLfqfpH4V/E7ENu32XB
YFpi582CgjwwA9efSTeIEA4jtkdf5M+dGPM2J09Wo5ThSpPU+BCMTWg+35YfTOetZ4f/AxAfHZcs
nBI9CaCCV0pjRQSpHXoiGBCygfrl6+tLNL4Om7e3t4+Pj93uc3WZJ+ShVpMYf57Lf3AskI88Djff
Cxj1eT+uNKAIZLnXuEk6B5sUoCHZGWzJro10S5zQadYCKNeFY+pMruxxVr6XLdZBUSFZRZfWff4p
D179KiawzSV/mCwWANjbTwk1osqJlsjgEChAc9WUlk+szGI+ancx930fC6gCWtbwBufRBgSgwa0s
LoiUsGoV+cyugg9MbHVREt9hDJRbLWQWHsAMIAntaOgFVER0bVLOcmSFSMDYNxkYM3TPtmCTekfB
9K+IyVuY9QU6hkVA+YM6JkQK2EBcaMRvdNeF0ip9UQCLCf7QbXU47zHZCNS2xmhoof5le3OLvn62
dZiVY31wXddwV5bl6BEWj5E7C371wYPw9muoix9MfcaweSGfFT208s6sL2BpCM+RaxgleOcTZJNW
iy3C94btRigNToRGc9owYAvw4Hw1fo1fZWIJb8Jm2mWo3L42QFifyOm5Aj/I7N0KpdIBbBjhCR6U
2HdQCf/a7u39HiRG+8Bg5qlyX/OmAymnCnruVTsT+34CydInj2qW+yIdWv3fHvimcfMHofkGrxQN
Yw0p3auyRCbjUMtoxmiPW7vaJKG9eeNtzXImIIy5v0AGxN/jSikWnhDzmdJW7VowZVUCYJE4hofg
iTN5I99qp6pzyhjvf7sR3p9v+4MsE1YJGlnQYoAVkKWfEYPWlnnINrhhKdo1Ou3ST7ovHway9d+U
0IiOwToeX58LvY9KUTUDZ9cMucLfdEunMkRMHw5EPRfz7EvrUjhLsJ1H9+ZGxBw0XVnmLNSGrPd9
BSMwxJWGuxPZocUYnf72RgzRBX3Mgi9alEjd1ImNWyEhoGMbQHraG5iSuqvW8YU78mZuQ0HdbLvU
QPxj/ihNETXgAlALRBIFNcHbVcpcOQIiUGOVAJJ268DQrNL4CszAnHk8Cj21czAPHNE2uyqdettj
2tO8B6lDdNY+YoifG5mgNZKcCswIEcgnIyB55q9v8V+Fg7ZnTHN7G01i9GvJS7aM16Dl3TcCr7RA
rMYs8ig81IyrBVGqL6dVGjJKpcyzIMjLJd8vAbvv2I5wq2eGPqAvQZCO3m8qWlZQ1WzATKicG1M0
hLV/YI6FDY5GtJRObvwrMCeXrGqHe6vtSlfXOfANgd44jRPjEP0jj31gQY3g7/plvzrLpo5zBoOj
zRL5sJmq8vY4I7ULMzUJVSD0R/Qy/ao8xZ42vKUTjMI1/Lfnt/BBagxbcSWOuiMQlyZTFqnn1uo2
NarWtmIhD6Rr1meOfv/ICWYOrMWxZw9g/LdyqZtC/DoQKwHLlNHV23j5LgQsqNMr6630Oqfb+dbz
hT6wpzOCBk8IvCWQwKBCo6kK1TpKBvXsO5EpuM0aB2uzbrkQgi2JoRyYoJYcsqYQgzDQHTzyooF/
rzCUj+ereVDNBXbpajnU+zRR8U4o+149v2doAQ7s+MX3tCPZypuZKiHTFbhIJDU/Fhsh5x+m1VPQ
UHcBVYSmIZd4q54yQvk8kUb13GzKlYyZh4lZWaKpOOMp/i0dni9zVj5aGJjGkb0QAflU6EZ3NvJL
UKoH2lkorVDUYaFQRCOZPi3S5jyIZmdO839KovaTNEKQTyTSzhrmRBpSQAzMpBfMuD3JVs8Z/EJI
N5uw+4XJoF4SZvp2ldL+GnxjzZRm2jnbRCf5xJvTf7Rz/xRAV/ubfORGfxYgbxmXs5kj2bC2uKDs
j94bkoiHBhBMkgYjQtlRmRBN6eRSA9yP/SxX/J/qOzpmFn9c7Cl9dD6IEoBFUVQ88mj23jb1xVZp
egzNxqzfY/RbaXRkyRO9D/TpU1nYvIfG6VoaleNoYrkLJb/VkJ7TOVbnSz3HpFswOayVHRsb1S8h
0vlUX3rhP3B8cyj0z0VSnjxqGdXnOYjV9s0+Ool/uL/tEsH+IwN1LYNyrlpeKFwYdxoC2qDT+09p
p+6r79xulhgyHqk4hlD/ANBBWUDDDrjQR4dmmoEjM64xEqe/ePxhNDEMtt5wFqCKyeW5rXiQKAI+
EXVvsIaBCgpv8VvLlLBdxqgNBLIr0LIDIDm50rqF/wxQFQY8GsTzKTAAAkhZC6Nd919LvUOPHqo3
X0DtbdY0ZBjBmAm+ilwnL7piBbbwVTuy97bjzRQDrJJL5JT/ti0BDmIungFTAr4WumdwVKuUmxSw
FCrsZPu8V1bcavpmmt5+vsH3B6rNg36xtyoozFCzud3fSi7rui1AzMhqxQpx6O9yIoqbZsD5FfzA
LoTS86/dWEgwf2gcshh4IXDQIioMGoVYDtki5s8JAyMc91Vm5r5UWbzQCsbzhYl3dwJpeBmGTMBD
H1E0XYzCAOE2GidBOjPTjitXbLFWI6/QdAUji33mzff/hKGrRVsWMBNymoaDBDZr/oIozVAEZ/jD
ks/WVfxTkRjThUMFG//+W33muaupp74y2PIlJOtxCPXWt31itrXZYPYJkPRVbSWp3r7Fid50llwi
ME9RA7sM8VogCwidO2eKVcKFIq4Ef79w53PEtmrSbH5RZoHqW2U9YjKKgjRiVLSMlYRR6QZ8Qayy
Hf0FzXkkGWwdABCiXWSm9rvVHFEaBMkHq9AZLS+cww8xSIQEvvDqAZsMWpXUUeo4e5G0canQ/+ho
pRkAiLBPA00zDUrtmaokEbJigN8AJ8HpjO/rbLySsosAeuhtGthtviJAd0fbiawidZ9psVGCqLo3
WM4NGGMKdOlLG9fTZNeVTuQD1waGXPziiRurltCFmErA5K/Jd1hu08Y3kHZukw+SGp2kt7Ghrvn3
bCWJL6w6zRy9fm9X6kbAfz3X4fs4/keDwTmH6fSiBFKz2z2WxVBCSIF0XMTyB7yfKkA1EwyxKwvi
FnUzmhUoi824EkCZItUvTSKzZjyWJyKnrclzvmpImm/2afadzisUSZ4bjZAq4AEQUkEvNUnUO4ww
955/9z0AZMbaaUCmIZ6dUd5UPCkEfC9PRE0uoPlNPI3n0h3PyF6QJCUmhrdGN4AyX/AHWytw1xAS
F7aURvXC9t1HMsDxSqCcxWNwziTTxq3LhbqIqsk/F1Ga6w2Xv0S4smLV65igq5c4yVhuDoHyusjt
c598gWgVL3eMmxbBckTHgqIvCyVbseSS5o7fg8i75+yOdfrGDC99swIcU/L/ivxC3eIerj2LxZo5
sK0B30tzWMtxLrBoqSWXqNVUi2VQLup9FozHeRc4dQiymbKra3cCif+KD5jOlgNFb6OpMFUh8C2t
L5ulcPLubSGibxsYdTBq8yKy6ZQOi12ThXJUk0sVi8i0RbWBCZySISmaZFdCPtotIIVm3JSqoxF2
MqKozmwQ50aeOmI8yHPNvE8S4Gs06CR8D0i+MIjk9kaRiA2LFvCfC3dSAyONt+M3W2O+n8HmToR3
FmhJeysLLcHfc6JVExvQnFwsdTbdJ/lvfsMLhli4aWQl6CdEdezP2DlStMolS+HWkmBq2qtyIaKh
MEv7OIent74TX47Z3Zj1gPwG8hy3X55KUkfytIdGvfqyHhC8d4VN+tIqu1LU9Lp5z/u/4zqanFRe
okb/Idq5k43XJypU+BMsu7eyR6HnOzIV5MKrOxgP3yTHkQE0Tg+KVYtOis6NxUMj2axvgijuM3lh
j/2raI2DKUVrzgDzCK8LB+mcqmYPjgVmJq1fgmXfB2rz0V59JO2Q2lJSgjInlwF2Zc/UziBYgrIi
Wwl1w2bPWeI6fZveBeIqLwysfmWCfU9aOKafwhC1VWgawC2cQawzfuN2q4QMM11bSSWXuo+t/GUs
X7PSGojj54bs/22YTVc4ZfuRYRaKIG6C8XfFmjLnKMAFDZLOZQ5yDCChiDYlniNsYSWdKTLONK6k
aJckVuQfchBuVBYTu62mc4klvQh/UCH1T9qxibyqjoF5MyLmryi/oKtab7ltu5qaD0XTB2KQ0AtP
8djqbLZCo/LC7ZIf6OjN4im7LzJpJ6ahSC7ytpbtkSn1ejiGZKt1oPkOo7ey1DM3jd/6vIXT1ovw
IztEuRtL5hRsSGPL0hs/mOMfmXiEOYpAhucrBbxSsNhavZd9dJ5VR1gbPRsuhLfQzFWKRtgfFNkW
RF355Yue0l2S2CuzPVCGAczduJFBGjhts2KdAFca6h3jYbpDgcJx/ppVZqFY5bAGc6zyUryTciHg
feDBUWiSAdBHiIbcikRHvOjUIywjk0sT23JpABtfEg/8m50JsFai86GjNsa4zRuHi60enC1GZiZk
JauGPG7FeuFzHrmlm8+Zg7qr5HmSaTnpa59cxm0q6rFi17HZo4gesHoevDbgqhQtkY1Nla8WRN+H
47cbQZmvNuGHKRUZcsHgpzRF52VVGFqt6JJs15leZSBWTLIFmfdPfsTGiP5h7NHkMrNQ3y63JZMg
VhUJLg27Y+B5omnYBkTV6wJ4ikwfhMKK61EHLdyKQ9DcqbiOwehp6hIl9T1ID18i/OC3+Tm/Rg90
TaOCL8VWCC65KvU6jyrGTmr5wSk7hTP6sc42tZKo55zrD6Rhm3WmkcHM03HQ5YDj33O51YyRTWKT
L7n8T8H4S1Dvh1+IzkkwZ/MsyGIUSjV6P1DCtA7CS+sLbhVGpqZUBqDsteIUtR20nVUzXhZ1ZpAf
I+Y1qTZaZccK4Mpfz330fb0Fxe65PXnupgB8S6YMuVyIwiijNfEiOzEgTdybYo9bGKtYNHjf4yUX
GcOPeI8etMtzyfcAoVmyBuHwsIAwSlSs0gGLwddakFzkcpdpdkXWiuzmMSaQXAT5d6Rswanko92C
3TWyVavzaBD2veDPQ5GbQcYZiGcANH3vQWk+Jr6hFuEKojKdaQxB+hOoDumChQfgXXqJ+uT/Iu07
lhsHlmW/CBHwZtsNgJ6UREFmNgi5gfceX38TWrwhm3jEPefGLBQxCxbaVVdXZWXK11tckGOZQ9wV
OaKaSE4PN2SHXVUBxROLVlKGKZX7zF8I8KcVYC451PkQiaBxFUlcNjvBpcD4BnwZOyUgEfsqWzi3
01a79/PMNRKIXQmcOn5eGI7a8NJ9a9I2P7Y6XUrsz8TLyEKgXwdgpImLje2608rEzSTI3DtDPG69
8CAPW6HUDm6zL5xilK0ue8+HdUsRW5ic7D7f328zDxS8nQF+gP7mlNvXmbgqgXZr4/qu75TC1F8Z
QpR8IHFnt/EBpPkkKVf8Uu/K7X65NskcrnjQOVdoDd8Z/ZxGYkNiSUAD1jtow344JJnuj3AawPVK
AnIOqktZ49GuB8WN692JBuMe1WktcCS/i02/GSvCZzzlOi2i9y39LtWNKbz0fjkrkCpk5jIrKq8X
tDB0snQ3qI9eO9JeRq+Z+IOMjvLRtlacQlIH3LndXtVPRm2Phx7XTlORVNxFSxXcmXB0IulA4hfu
Hmy+rLCqVudhKHJx6NTcoetplos04Z6UR9fmRpKnm+SkoyQ5kOpBcgz1oUSTeo40X0+0dGFqbutK
yCKCvA6pWSB9kTdhzlPO90mZ5XXolPJ3nj+35WPFPUiJQgff8gKiuvWmCR2lNyXUiuWtayA6i9Zi
IxIxs+4v09z2mxwG8Jeo/eCyud4QUVb0ncB3gElBdJK2RgPWfimsgcvNxnWoFbGJIGHp/TJnFES/
YFWeYPKg+r02qkSVDwLyIHJiX9fXclvxm655F+p2BxTSiCdeaCxEwjMZEIDGJiAEgNw8hsocs6Fw
AwjeYFZH+UseNoMG7soE7w25Ism5RzBeBZbQWPoSLHjuwCkKpCJQDJ2yY0yYJXZNHuIRHjqa2o4H
IT5EUYJel7ocF3zXdK+wx00TppAGIRb+MgOUmo4fNN2PkODwCS8FcF4Ll8yccxYvTUzLehGsuvDN
XKKEkeNXAhF0KL+CD7n7BjM598Kn74NEoM5aRfsQLfYLcMe5HXNpmgmGVE8yEA4VkaPninbU0p6j
YSwAkpRreO6CtIXGYZKs/vOzAZ2qqXcJlMC4Dq7HO/q+MPJGFTn1EKJh9tmVCtOXPBr2Oc5jsrRF
b29ZpPzRooPCL3BCNxQUbtZG/phhjGhXFewMPQekhtzHdhTGJy4oOdI0WmR6iFXXQpMDGRaiVRei
NoFZcyU6x/UxtSJg7O2mUr+1cJB2TcAFoE4XxaWdMDmom82GchMS3eigQov89czUIELIk1HAciS7
RkHaFa16RJeOVYau5i1aU/lqFS1xks3uP0wRuComGRKk066t8pkySPKgRI6RVKY3VGujOHMjTdJn
5Lql0m7wQu/1XcWb6PnlvaUoaDqq7KDRQzfVRg0eSgLitfmad8V8FHMI5GRtcOAyHS3Uehw/hLLv
RG7An9IxG1eK7iZ0yLv3/3gvIn+BuhsQmiAo+Y3RL86eInlR3ud17DRBhG7bnaSYXWHJkM/I/9y3
9Es3xIzzyhTjSbg+NdxIqmJHPKDncvOmxXbtWq/NW0BlIFZiG02Y2zyiGojwk1MYkWHtndTFavRk
hv2MSRYBN+WvcgNz+lo3kcYoiBMH6enKzESBDGNEYu0/vwABZ/5nZlr1i4kt9CxOwi5KnGQM0aW8
lUfTF3cj1KCWcp0z7yhgmP+ZYoNbsfB8vtFhSjqLqxEM16/6OzRHdJPTIHiCFFhg92C5OY/nhRWd
dubNVCLqQSO3BmKC36TIxRh9iQvbMsgTB3AzCwn3j8GpDqH9E54gGB6aOsAlnVk9qDsPuY8d7o+l
4GvmcgJY+t8HMEdHGdQAGMI0cUo+hRCzasSWFw2pfX+cM9kUTPCFGSau8OQMyP08SyDooroPTWcW
JBctPSW5bnPiunoWy62arhesztxNV1YZZ6jqVanIBgannb7LL9DHr5rIlN96ikzwpqTSllrD5+N9
ozN3BWxCh1MAKh/6qIxN3hM9cBjUicNFeFH2hfeJSyNduc0kaNcG3KrpxJ7KabYEKL1tBMAFhV0M
LCQPHCQe59fnBRUcD4WiJnbipvBPYd3nAq5iT26ol3MCwFhKMernKff24vHRUJM+zkpln2dZnVGw
licvvhe23xFnVO13j13QnIIg5z5xBBVvLbUNB3IOQy99NJIUIMguBTkvTT5UtfHgKSMYRYKyylWU
JTrji5MQNdt9lIE60k/AuyPEvf8p9YEXmE0fltGhreI+pVmq4m6QlTrtzPsLMXuoAZqa+LAntT0W
8iZmraIUeRE7yCnUXGvqFRE8ECW4j5pBu72C0rVOoeIZ+x1Fpy96XO9/wI1qC95x0uUHMI8JIIfS
MAYBijOE60bhASZtApUk0bbyiCTRqCDaly7avQ3lgRxFEtuviLLjGpD41H9L7s1/wSzH9ROYURMl
IEZyLtQD6i7/xWcC9Kyg/IiQH0xQ1/umQwvskIdj7Iz8T/DBr8M958skEEs7aMy2s9WStDrBc4kW
XkNL5Y1zjwkw2S01ypj2CNOjjetaKFhGIi2jTdtvSgjkQKlGg9bb88LXzp1pGYV0oH2B28Qb7fpr
G6TKubEXYicb1oW6awrIq0HBvUONANBd6afpAqtGlr8NBdJGbwPUWt1tIPb4OKKilFlsdOnFGKja
oa/tdQifBgAdErMsONItld/nfAFeU3jS42U/PeKuv5Xzy6AbQiN2UN9vTa9Rc7NIBpcYmHILhVWV
xHGSrcuSW6IVmnncTJhBIFam1hwQ31xbjsvMLSJVxiypvLeuegk0adIwHpWkyBeu6bloACVIDZVj
8NfjEr02lWuFp5RjANcuCTJIn5rBCo3sBQWfLR8VS4WT2ZsE4a0IbB+SQaCpuTbHIdIMGjC6OHyC
hifBsMOG1BV162d1AEOiFbxGozn4SxfYDQAPZ/nSLHNPurofuGHRJE6hErV40JRDw+90GweUi3Z5
vxqWqMRv8VyTxekWAYRMBRycWcJeKSrB98fEGVpkI4AxIm71KQK2XpFGfEVZRH/wEReFFjeYbUU1
m8edCni/EW7E8a8wbF154dU1E2bji1A3VzWAaFCrvp56vhC4oOE4REm+0W67AaAFoVbOIlcpB5Cw
+jshKzzKc0lAG2B3Fx6ac4kCaMOC70ZF4gopCqZEEWmuHykixDG5qiBq+KYNqPPJa07bStIq7etV
7D2WemUF9ZIjnwbGRmkwCvqoSYsJmufXA5eFBHiiFpY7hfTFY8WnpjECLhBaUZvQks9opb629R5d
/cRLbEWF0OT0KswtNNyPAkp6vh0bpyI99sGLHpu8S7X/mEoCOhnYLlPeBu8wpBquv5EbaiUUEiF1
ajemnLTxqhbsGAdjCWkzUymCIby9jSlRqQIucm2oKBpVzyMpdeJ9eeY2EIylE3knaFifvkoiVvS+
w5/LDl7ZY3ZdN6ZtDa3C1AF3p2/Lf6f2jaef8fgQ7VXymhOJOlX4v7i9Z078lV3mooGiQqWPoZg6
7RdeBJG8S/2PVFspWQ7yjGAllzpxlQPYuvj+XHE7F5+Tm3Fk9WgianZZbmVLqmsz5+/qiyZPfPFY
4EZZdfEATR2Uy6d+AWi/8wl2fU8E/6fqF2lDZu0BtMYrUN+a9Leu7Q1DHGhVDntDj0bK9cQNugHz
5rnHmgNjT3lCc+iQh8RqC0rXHTG/k51bkZf7O+CWAXTa2hffwRy/pEXzsW9gB+xASAKefQmlYVJB
mhJdkM37qjL3KcCtEDpxzt3n4+NSInYuKXxln7nGq7SVCqGY5p0A2Or6tNzj/ZKF4F7OXAwfPLx2
YD56n/fHPVfzuLTLchAFQwO+iQDjbuigELTb47lNY9fyxxVEQu8bm9aScXFXtthrVe6CWPcxRl3b
tUJEwvrBHV5672cRIjOXLLoyxVyliR7J2SBhWNIJ4oEGcjLoEW53VYdHLinlY/inA1jx4C7ltuc9
1799xJZYFM9DUOHjRA/COoOydUb5A//Cj9voBxidMTI5ELBkVnEW1YXMzUyMdDVkxodh+3RdPGJ2
eelRFQCqC+2+p+JicDzrs6akNugqAaFgeTXKTuVk1QO6U+F2E/pRsRMBbQ8ixAg4yPZpU5UnsssP
8ZVXGsrrthEekalMUC40yiWE3bRlbrfUv49h3FXaCLHfC1jnMD+0vtXjXcPRiLPREB8DwbNLTG4p
Qza/i/+ZZDzW9PwFzQzmWVL2QmjXQ0TkNyCMhUVSkZnQHiv6zxLjk0RxLEMjxV6yUxMNjmA/PdHR
Xd8/lHOVOhBWojYyscsDVMZMYcfHuRDlcuq82BkJT75ZHYKe1Amh28ntTMyu3fpMO6ChFq7dGTgO
nO6FaWYqDU7zvFibnK5pNz+ov6F/NLVHorebdJ2OlP6ND9lnl4P9OKqoeX/g85f+hXVmetWm66K0
xsDLr8rKobKq4FJ9ptILb26Nxirtx448IuVuLhG+zjsJVOuBCEUeB43315deIHE+9B7xnIlB84ys
tZSZKpjWQ6gIBE+6/lKBYbGO0SK1gZcqY3CphgsHZwZboePJCCYD4GFRameBcZocd0PKl4nTtyTU
V4Dd1NXBs4DiwvGlw08S2UNo8tFqlDfGKjqUp7IA469sq/om3Qs/Y2IhpVbvwmCdLrWkzXky8BAg
wwRHivICsy260GvFLuITxxBq9ItmyF8UQwrTYQ7Oj3oJqjjzjpXB8ItzJoOTjWcBLgNyTIVqKMgB
98N6TOKUAKX0iHb11f0N96vVwDorzDqONGwBUMucNGlApqpV69RR0a342eYk4x4SjxgoRL4I725B
+J8q72nVkTzfRpvStwExHwNaf/X9is9NLTRxM4+JGctbD2UgcRu9insQyooPINZz4ez/eomFO8bv
Hu9/+ux9evnpzJK4nRTVjd/g6lZNMFLRoqNqBmzEgS/R58OFm7Qg2bo7LclG3zJ/IC7Tp82gQb8Z
voK51YJo0FxPgw90VartDYGg2mMGrfmQUZkqYPtc1QQpreI7WFWOG5KhtUSguelXXJFqH8ibRllY
xrlH89UnMUE7Yljfb3t8Um2bgwVc7Y+9UR9WKVprv/K/8hq9qIkNYdZVQ8Wn++sgTcO92UIX08Fs
IagmAFQrjLjvNupj9PEm/z0FT9pO3ST7gJY7UBnW1l9amXSbgGtV2RwF6p2oRPH/tmgGC15k7rks
w38Zk4owOiJ+s5MXrwUetFD1UCSZI/tDVGxCrQG3X+1KyVsLEryXOpg6YKRgKErqikF6bsaEfxlq
PXnLJCP2Fu6TOb8BGgkF5OgKgDy/C3fxNQPgBAreU5nT1D605qsspZGcfFU1r5zbku/J/cWY9jyz
FijroyIoI1+BxlYmZDd6LWyUSsscTdLkjR4IeB8gf2FqnKFQqdATEpfxUn7klkYfwB3Q9U/a4UBI
wQtd3x3iIERC3tSZI8amqpASIgmqWWZr6alEv+ZKGJ5ksziU6k4S1lpOohKxmb4w0XOvFWjbAQAP
cCLIztimYWnwB1HJm8zh1qpwEEvSgSlmX6B1fwDdMm1MflPJVqpbYmOPOcm/tIWnxNzOgxMVNaDf
UdgCCP96GmTfEzVfKTLn8zMCF0PyJ3uuaWEHn/fXeAaHqcOOAXkEZD60m8shT0Vp5H2MFAA4goFW
43PhF6TGbiqQipYLkqjoZVFo5CEZU3p0HC3lJTIaWijB0rTP3FQg6UL6HCRMmiLcDFrVWtRaUqw9
6JezrbM9c+YWsHWCIOX7ZaHncc7ngzIEcBmwHKkabsfrKS5bH9whypDhSYrABCHArkyImlLlWLiQ
otFSxNpkKSibeV2guwodOohE0WnJvi6QAeOEhuczp+NzSM8Vg0bERpDXueKCST1LB6K1kmcBOvTc
GZ67GttFTN4vLQpzsHG4sNgIPXTIXzOXXSsUoYuTj29wXf4V5STuO+2BYzJT0UUhSSgz3yAIoMDY
33VBTowMpGFHN1IMf1W4bRSZgHKkQG31sTeCh65pwr0hBQB380Mkvqa5JL9qPdTGKe9XXUVkiCzg
ztAyYe91MW8QQ+z8FzcXlZcyrdrKTjROdqQ2zXXr/vaeu8sApZiUnkQBIFuWbTKG3EjpGnnuZD4N
VUvIMb2jmaFrIU8pV3yK7/gcbiuC6uChgwJ9I1D1s3srbBV4WkClQ5Bxgefz/lfNxcdomML3oKSB
MFBmPOuETS+hEOQ5hpyvNAui5yA5O6raqvdpvfU2ndlpLhjsrVFaSAD/5puu1x5yD2ifRHAOjnqU
G643fdF4sh71aeCYb38GK90cRrPegBkJvGeYCHKaFOknPXTf1EEK8UUIPUOh6pFuXdKZ+/1EmNWC
EuYduSroDD5Cdud8Tuk5h+BACtmu7XZLz0vvidt7DwdmEpBCMQbfzt574HZOCslw3WeheE87D91H
m8h/8PuFwOf2vrs2I11Pje9mio7SmPvc8IrlxccKmFjwmNJk3EnJkt7dTELu2hrjfbyswMUTwZrX
mQPNNxr4cqq/+f5wOECbh25+vlBU67c9Jfvxb/SgLEBlZ07GtX0myhOQEO74yb6pruqAHOzPKQeN
7KT88PDKIxOoIqBC6wttSLPg52/d/LVpJsjTxUjXosm05tpy/leITpGiLti4DSSvbTD73PNyL4Fb
cZ8Bry8a9IEuURTO3JywgMZgVKencoHCLCDX9S6kPjPuOYE81Q/ymO32iMah7wNk6xRzqRh5myuZ
rCEynorh6FRg5owvVK+VyoZ7BvMD6esN+EHJwB214rNWXztlIfCdXaGpZxHX1NRby0QfrljKIze0
sKaAeKFaJdqLNGRLbvA2uWXwU6v81KuCvyw93DB2QKOlHAcO/shKVvpeJ1uodgFQsGBpzoFgXmRF
m1gH8NC6Ptlq0ela1bvcc4/KUg+iu0oiVXUo0EF/37PPuZBLQ8y8SRWEX4MchkB/jrebRFqZJ1IP
zj3+K44Xk7FL5hiPVVWNXLmlwU3CN9FTB20vDicY7+svgYKzkW7V3cJDee5YISQFNAbxEmCKzEyW
UiHFo4wBxga4Bjg0tuPdfn8OZ/YeAkBhqldADQHluOvFyuOqbsQg8ZxYLV/LoNwXaFsgfpBY9+3M
nCg0RgG1jOHgyfFbJL94Tela2IXtiE7htMq2oiecXCV6M9LgUwL/apG0Nph9F47VTFZqasb6Z5NZ
sF7ufV/S0TR6sEE/GZoewR9oT/9syGpDcNlCDc49xnjTnhei3d8mGebivzLNuCuhREW17mD67Y2n
L6r10tEBdHkKMW17Y1j4hM/nyf8j31B6JN3Jpkoak9YrZAmr9S43zb8LmdmZ3Xv1RdNGuFgAjZOM
UKkLzwkCY62OrtUq/L7oBTMpa1pVS93qs+bgZKZXFTCXLOghFHIw4ySe50RI4otW0ChU1ddRvQOk
bsENzF2uoBwRgFsBeglFb2ZoIoSm615GW26zLXRaeZhQiaQ66TfhqX5ITcWllUvqGBesh0IcJPdc
MJPKH11Rkuwd5b/7W30G8AHc4MX3MLcH8PhCUXCi55iNJbwdQpmGtnTo/4IEwaPuQow5Ra/sTrs0
Ni3Exbr2XqlEbWWgJ3lcFU/tnhd2HwoSScphyBeimBl8GgYmoptJQTP2JPF5bYvraz4potifypqH
kQiCNXx/715i5Ka+u7W0BHKdi9qu7DE59dD1lZYPYK8LN229EzQn2vmtjS516G8F7hr5gWAElD02
Y18yJXnXBieBf0uMjVjvOosHgI3baqmlKZzZp/vI1Rbint8H5M3sX8wI87YY/Hh0QTvuO6AlLIhh
o+gBphmC8PLb29Kj8EcMzZrU1s/z6WQ/7blVfKTnR/PtsFuf5c/gBDlUunatb82cRCnXxev9rTh/
NP59H8uSn0paPkKA23dE0EmjB+C1Qu8nVLiBedS2obLJtlCWQiZiI5rx46Aeime0Y/Qf9ROX0gFd
0/7D/Q+aSThdbSGFuW+QGwmCrsKSKvqhdt8FDtKXxlpyc7OrDUfJ7KwinYTcE1+aJXCHuSmZmvFT
6ge99UjsLjbvztyxQIQgYY83OnopWbZyflD7IuUTH8Kh+hasEKvxVXwIKP/Wgf/JdaESzC+c2Lmr
8NIicy0NqWgktZ/5jlau0TY+VHZspsMfpOZBYvffTDcKEdJEeK4hnXl9YhtkeFtlwHQXsi0lVExM
+VwefYAdDas7xiQ1Nf+EJgctXI0W+AfjkRrPC98whWE3ZwSqrUDeT1Cf36T8hYdqBrVMjKzBkter
UQW7AS9tQ++j82ghIr+bhhsU2Feiq5GYr6iyVJKcSe79wrihPob4BlcR47WUVm3TOIX9YaWQ4m8G
JBbJAMSjNLIX7v1ZD4nJRq4HzWiT1tn1fLej72E7Db6TcIntVS/RaCWuD9TLoxjsQlXGbU8DCVxU
70VOPM7kNZClvCxM+FxMd/kRTFw85gbv98noO412BoOHoa+FcK/3RM/M4THyH4ehMoUsMGVU5TYi
nvgq+lPvf8NMMRbExBNLjYrrYlJGup6IKB+FeKzxDSiF2klsCjV5l2h6TI+O4yR2BHZdf2J3X1RN
nB38lElGYx5g5Wz7cl8pOlgZVHg8Cu0ldCRw1F2vWsv6UOh39rmkszt7RyHI+X/2mBUPQPBf9Ars
NVuz35fP6UNk1XttnR1U0/8o19Jx3HKrI3gQchqD+rz59MBLvrTkc2cMvUSQLsB7FS1fzDkvvbIR
k7gKHK49x7wZPGqlJWRE9LaacUyivffNbaUluPhslHtplbn9Al8J+7KFVV+i9tufg/81CWWiD2S6
B9/wMk83A9XAiqsG1gNQqGSAxgE9Okcdbf4lcc7D625JjGvOuwJrrSgygs5JQPd64xl5VBsJgJdO
kK/8+rlsdqn4rkk7v8+WYF4zOe2J8A6ZfOhPgg6LbQOOIMA0xhKP9F5nBRC3Hw4BAeUHPUKrRaHC
f3N3wrGA/XiCdYLHgRlamRSlFHGBkzWepchfnkYk0cqBZzcMu1EfgOoMKovL/tbFT7FPQtOHrIUq
U7Sax8bS43syxnh1zK6CXC/6sfHSZ+YZZbCiCDw0oxr1So3XAv/YgahXWbjAJt98Y0VCJgYGBAU8
eNdD7iEkIMWDFDptveUkWoPg1Rr8B338vu+vpt9h7ACugo5JQKahmssW00UZ8N9a4WInanKzB+8f
Ej5yswkOpbQORDQ/yKF53+LM/IHMGjIYoLYGVJBn/YYA6Y+oB9JepKd6O9hL+jJzm/PKAOOByyoc
3LSBgew47lJT/AFJTkkQ7xHDNJ6XyTTnBzQxlEFXA8l2ZqmKFCFALcOejFaG6hWttem4hY7L/Wmb
KacgMQ0+B/h20BGh0+t6RwhJUopVESbOS2UBIFabGglBbdzuCyLs8aYeyVMLVPlDCsWBNLXqF2i+
b8/r+18xGWG3y+VHMC9OHwAnr23wEaB9seSxh/Lc530LM7M5EQthYyA2nXpyrofZiY0mdBUaeIUe
F/e4CQJQ5xaP3sIunBnIRGSHWAU0GVBLmD7jIjYrUzfOhwwDKdvkReNr3RbKcqnfYi4Cu7LCDKY1
BNmX6wmhZJzadivt3QDCrclbLByG7E0aV4ACk2opFrst/qGd6WJszJ3YlHLpj7mPvgsaaZAb/1uN
jyG4X7xnocJ7aLPY1D7jRBDhQigZaQ/kIdjQo8wCAzqQ6MkE6L6B3EYYPQ39ewlpW7Ehuf+49B6/
2SNwiDCEDpaJkBHM+NeL12piXGRqljrBEEJbKAbnh7dCj01A40hc2Cg3jpixxSyhDM7aHiLIqSNU
mhm2Blil7KRqV4Hbmw3/dX/z3+xKGEMQPaUlDTRtGIwryVJtqLQA+KAWzsprP9uy+r5v4bYoOJmY
gA9oxkeuny1V5kIctoLQAqcIYIWPmlD79ia4NFRs70Hc7bilzXgTlgLhgOMFiAUYlgFPZ9ZKyosw
iGI5R/kbDmvTmhzw4ECDq0RbjbQzEQzfH+Ht05+xyKwY6vBqH3FS7qDZZ/fpkWDV0oD+hHZLxsGi
jw35XtPoy1wEn8+s3pT0w6UGfpSJIfN6W2aBG0ShFxQOXjfmH2PncmD+Jp5oftQrIzS/l+oNN8cO
AwWYQkdiGWA4PDau7XlBpupu3xWOvMpQ7AaFs+JTtHfnP/1CRvkmtmQsMS/3MDGQZtRgqQm+Y9U8
Nzw5D0ssH0vDmab3wiUrISem7WQkIfJAU3mtGsTRXfPx/v5YMsNeYSoXiaUrgArJgmqqFyIRbVgR
2NPflecgsO8buw1GpplDvx2KDDoc1u+tfjEoxIlKhONRYPurf/Q/dvLHqI7N5qNdnaHw1Vr/hbmJ
dJ6HWIgMmlpmcCpEGuscuEsHuFeN7IKPIrMr2XwFXdfZM1UQwS/Eqbd5LQwQluBPRASScCzXq8a7
cl4FXlc6qK4NBPxzeWzzoPI8achaoVFWfobCW2ZqLrimzzX3FP+MSxHlbd6Z+QZm57RBMuIJWJcO
uBYa7wA12DwhtU9pDqBAr5j3J3nOo12OmJnjXNNatzD60iltbx3v4qU1nHMjl7/PeEy+8nUpU6vS
KYINzjUxD7ZeEL567yNzLT1oz+XSJp1C7quojpk/xmMqVRSJmdeUTmocFHXVvnEidk+YPBbu1qgA
myVLqcDFbcPEKKGWK1EtYdtI2UHgzDEB/PQVrZOJHX7lIpHbU5Y0JIFwZgpgIBG4iErvgMooi0fm
JlrC4AEmRg8GkjaIrJk7t+4iIBC5pHIE7ynpzRhMBxpo6V1ad+uwexytpRr7LWIetyA/UUgAlI2z
/5tLu/AJiOEHEJC4ldOXb6BTF534VUFKMplg6uFRJ9oh3XUdGbe6LSFRdH/3zsQzaI6FPwJjlozu
UOas8HwrhbFhVE7evIVgBTHV9pzkRJcX7MxcGSoPalBo0iGiueH9Adgv0YUsqZ0wfBqlNfiDywM2
Elg5+4XqzC/tFLN9fxn4ATBEdUZn713kRIqGQ+7c4S3wntmfwBlptrcNnOdDCO0c8rEVkX2hYJ4l
6co7pZRaT+fyZ/dWEDMi3cLA5+IPfA5yUTzwlPD4zPkdi8FQ3E6tQe5A/cTm7KSw0n2w0/q/WNl1
TJrVaOyieqOMaxGSgMi3c6Z81P/Gb2W04Exu05HYa5cfwxxtbwzCtiv1Gpcq+CJ2n53VAuZKRhtk
XQQVDwIVTpBmWxpBT5e5W0rdzPgyqC5iDyDQRK8rz4QoQpWrLZcPjVOqHHQEDAlMQ7m8OMrpkmF3
AJCOeBVPSEMEeNeXUNklkttwk5mxJMKaE8HkuQlWRkuqxArB1byGgoimEW+05G5VAEwN+ga0jLQf
evfqg3hJ3jWgxPbf75+1W4pp0DSgv0ucVD+nv8xVgcd82GiJ2IMKkahPLmcNq7a0pK/I1NYx+ti8
Fegbhpx2xX4UzS6zBOkUgyKRX2up2UU7gMGb1SCYefXtgo/JAid2mFnu+B2J48JF/ktZfj2H19/K
zGESR1kkeHzvVGjexTmtzT+oGkzIgRH9m4H1nO7yo0LPMUUk8X1/om75N5iJYrYpsoyBnhVjjyfr
n5geBgs5S3BHm59T8vT5YJA/rwF5/1BWAnXo8fVjwf4tEhv20S6OrB4K6Xh+MUkpzpD7VC+UHmFa
F5MI2moJ4IdRid5Zz/ZMBUqeLv4tmJ2mlJ3yS6vM6Ugko9Zlxeiduj8OCuKzGBxNxjpBU+f9+ZVu
z+H1+JgoTVRGWQ4qjM9OiH0y/wwUDGfWiFaxGvALi+6Rpf4UkcFOVgYtCfjO0TO8o/DWZClPfduL
wsz19K0X1x9Ifnq1ENwenO/pXnqVwbw+rp9imPLhjwpaY8N53+iGNx9RNjCtRX7U2xv/ejKYUwm1
UAnaRfgAr/gWwEoMwTx5HzUyGIzfozCfgJ+xt3Trz54v9PzDEQJ7Dm7U6asuhs0FXibyAodhE+HL
9s8PfzbcV70JbZXkHx+SBjSse3KPEolXYNrlgE+7vwduUUHTvIPZCenISbyA3eOKFxjiqHuDA/ND
TA6Qhn2Oth55+pG/V0+b+LxCr6BCxU/5+L3+S0u6VJS/7dyavgDQJDBSTCQ2LE8GB+JQ2U2SwXnZ
vZ0Owe5TsovjCaWqgDzlu9VqdbTOA9luP6rN0dnGEEIC6PdxSSl1Wt6bU3fxFczyC3EtZq4YYx5E
2pavIHwhWRMsnLi5A4flBMvDpAcMXPj1agN6kGugWBqcYLTcSrNiwbDur+dtgDXV0v9ZYI50WbmZ
6pcFWMgS8ONAYEyScHCjlSdopgIVA3VYkp5TbmPHa5PMyRWGsDfAEzmAGuzlcECxICO74fHt7fDH
p6fn4vCMK94EY/RTTzYj2bgbjzxLu01CV4RYlpMJxPG3uO2I8bA+h2RrpUc0xzp/U/pt3p+cOc8q
SejxQEsm2kPZDKHMTQXaBIetA7l1pzyG459ctoJEX1jmWTtgMsTbAXBZKJ1fL3PojmOYTGcqRy58
Sn3qCK54FQCK+u/9Ec3t2qmwjhYaAL3AGnZtKXelvB2MaEC/tNERRUHDoCp2pEUG9P9kiKWXrzrM
XTwdUiN5d8VdzYM65u2+idlZ+zcWlroXOZ4qb+RwcLQIipDePsHDQIhevXypVrcwaSzAuG0Uz8Bt
OjiN3OOBleIcptmIliN/c39Ec8f9YnVuyHihYsgNGgy5Hd5UBur82RKX/dxYoE6HEBeuc+oout4A
jS7KGR+Xg9OCsVSIAR71jhAiuT+OXzA06xwvrTCBUKf1nViksIJUEUTi8Th5O5x462Q/5OuWPPW7
p6eWvrfW+4cskg+emOjPuP8Js7Hg5ScwrhPYidaVS2zA3HwDbxRohUEnY9unJ1xVK5DJSI8p2X9Y
mXleA0cR0wXXMbeUSL8baOMRdeAbmCM9iOgc/N3/TQ+QeJYSPVqgmJhfyX8WJs9+EQlAvkn1wh4D
rCJgFnxT9V5yYQmh9/9ZyX9WWIehJKJWxbAShOuEvByyCZ1w2jyBLDNwnrqHL5mAMI5AlsU8Itqb
5hI9GAv+cWGov7wpF0P9H86ua7dxZdl+EQHm8NpMyrIs05L9QtieMXNoZvLr76IP7hmJJkTgYAcM
trFd7FRdXbVqLaUNNZZV8RHV6B+1v5ITe9bj/TJnAkU8vP3+w6s8ORdc09Fa8XqcC3Rvl6lkuVRd
U20JLz7zkkaxEJge0HwjrYFGoftVi6NQFGq+GYB3qcAtkwFli+ZzYx3tibnjoTldbJSPXF8tNZfN
ZDfvDE+rayOdjixVMCyQwrfljyDalu/sE23Ab2NTSIM/ZZ+Pp3QutECQyI7dmrjUfiLJm1VjuSKs
hKwcnAQgpj41RYACwvoZ7+T3KFzI3ozTNnU4sINefrSgsngk309r2tOUli0/OCr4/+r4XHO5kQuE
vTLhSRPyTUKXenZmH3u3JicrGVZpliWlMOCxt+1B5gq4EPTP3wXjxfIcktSgmCTCEmboZ6v/Gihq
QzIyFOhpmOYCWj6NIGGtDs4QWVps0Y4l4Nw0EuESgM+Q3dU1hJ2WUFoz9QcOIcM/q+NVfLOUXg1h
eY26g9OAmUgmaWMCRKyIelN/c7qWPAVPHCgAkqvLrx7vodl1vTE8caNF3FCWz2GY156CDceTOHpj
szdfsIsNCCcfG5sLTG9HOdlEmeKC9jAdjXmnlvGI9DfP7Lg7LWFLfhO34gUzIvtYeAEoW0yrHREa
a71EkAZnvy/1rYUs0qp5oQ5j2uhi1AOLNRxO/+ot8+OUwEXUq9z+Ds16e1q4pGYHDLaNUYkPB3Xa
W8tRVwhaTRscZOoF1apWgq+n+mJlZXYRb8xM57XMalHrYSYFL9Cxp6SFI0iJpqvaa8UvHZHZJzJ4
ItlR9B65GGW8mm82a1lzAZBlPutwZL1mzGfPfDl+vkPC9P34uV4/r0GuYnnMIi75942vAMyGkhly
dCijqpOXFK3rtK5BO+uwA+8wUq5LwpKX+y3Rhw2IdDuK76gHjnpE90PLoNdEizpsHUQ0uIllXfvk
triJSXpc/01XXxdIhQM/N2oonleOS/zVxwY0bSfF8C6Pz8pM/uX+UyazDIRBrsRe1DqvAhGOIP8g
nIUHHCBEiQ2k9Jpd25c39MgdyuP5RJdwqr9xTJOZGO/zm0VWGSVJ+wjmVefaf6P3Xz9yBHTooMsk
z/Lu6yIeZfJ2OIBFm/jv36jWPx7//Gr/W4mJRxwisZSjCiuR95ekOlJloVY+s4vv53fi+Srwhyme
iAHmRmE01tUS9WHsvqo88mRCJ2y92+ir1R/V1BZc7oyzv7c8Oa5qzbZKkcUtAssS1FMsXqSG5hkJ
hGJjELkoIPuPbZ87FtJTnG6TfLHbeNzF93fc/QdMbtahUtmhjTC3ArlGh3cUY3zjRVit10Q0bJO1
NvnmDI+4FGXOxGZ3dn+Fmf7QRdxod9sgNAPPV2y9/H0OL6ZLNrpvrpinFZplH++jmeT+vdHJUylh
lDDhMxhtdakmRme87z+b80t0esk267UtmZcYyeuUsNYbgkNSc2MJHsyLS5HpzKV0/yGTB1MvtWkW
/PgWao7HuTXf36sXjUDxFy8nWX8JjWc73ZJkt3uDpucBPpwAfYC3k/1nYQsune6fLXpzunmtplmW
YvMzq9cr+C4oYitZt9auUW194/mvYu5MBV3+UEBzNifNOC2c7sUPGI//zQfUXdMniY9V4feVASYy
RHe4PzAJAVl3xM5XTxAKuJjmBjMQ70++vfCC/n0z3y/GxL31vSolDQP7PtoL3Xar5g4HahM31UO6
8I78zTl370p/esdvxhqqWt1poyulZoKS3l40j2uTXz+Z3Oag87hIjKVNvzi9E+cG5vq8hm5K6wCV
IFmcsfbPHmnGuADvymfAnXa7xIDj3qCj//IHKp7y81Jf/0wa+X6KJ25OiVwmCPjxtIPUYDsCFYBW
YDfFDgsdbeFrt6OuxtPlUhsqKCRMoSejsi0U0o85AUQdS79aLSz7D4PWA9f3U/S/WYsoTahXNONH
7VvziFwj7nakP5/tLwLHFzzB53vY7UtkoD/Phgd2f/bIjd1B85kkGu2CP3GfEKPa7S0Fvbau8fzc
Pe8Ic8JWAMoO79KFo7aw03+c8o1lF8w6bsTCsgCmduSrrD7PtkEFaZ9osLKGNx/72xnYxN2yT+Fu
RVFmfpLDXmFc6cde2CEeJHZroUT3hCGePctYWNSZN9u9yWnUBgpSJophMjfcvWtLVrBxV+LR3fZL
fvN3FuPe0sRtxcn/32Bjr9Z+3+xAZHw8pkaie8Td2U9IuaUyOQjmGdtou6QKtLSUE6dVaV2ZaeOJ
khO7Km0XHfdJocfDmomWbquZMtT9SCfxV6S6eV5osNXbRhiQK64oSiyUnzDQ9fOTon+p57cMfsxw
vk+gN9gubFthdA+/TgwYsQUIEMkSKMfubwi1j8swTBElifvttUZqk+rWc7R/Vl+CVrd9ZHROa9+q
tsIzqhaQwARlsJ6exstqpQ4jZm8RyDkDGcGc3HzSZPWpF6hFFeKT+pMIRTB9D1dO1soA/KhrfZED
UnRnHW+BhamYXfYbs5NlR2tgQhMBSwF6KkPWc/UtCXLdpTZE3R4f3h8U1aNJn6x6BgG/uNFwb0ik
PzUQeEGZBME/r3+m6ALF0uMfbvtSYBescaoPB95A8RcqOqgT8VbxursIgPGyIAtqyN+iIs/8+lJb
b+FB2pggCTJOaBPg98xO7pcmaZz7R18+ufH42Oc7UUxaSMjyhzpiHYYTlurz828ybMUR0A49mmlF
hLopDTR1DJuQkVLGiAXZKBenXzGHAxBp6Oow0cOySlE823qfK7rYPvZ7L0DSj9VkBVKC6LOa1pcG
ypcN5B1RKmFjI6yqde0yhc66yQFqTCRlldh4vCW4MT6+n9g7i9NCE00brg39tHcMhifR3zDUQ6iZ
nxgDm3HB1G/vem9qEqr34KmKIA3aI1Rnbem43ar6dg8uLMQsvkEXTtW4lX+NC3VZeJgx/zVF2HFN
VhVNh3GBfjygBP2uxsJpmkFPYjxwXiNMVAON4STnHZTo9usHFGJBrzE23b+/eyvQEgzk0h/Vmhz0
07CkCzXjo4CcH1XbwO0Kwd1p/UlDza4LK2/AHNZmC8DY5/F5WMlGaQHnm62J7oRmS75DfSnem7mF
gaYX0RgBmiC0LUz7mN0ILwqmlnonrDd9a+aKDGqiQ1kB0gXeV6X6AmEDSfOlpOLve+Le7CTMbHje
5wMKs8icmvjtDILMXQj1ofXj3fmbS0G6NzR5NYe0UBof3erOK5JsqXFEPiTavoAnDz1/2rbUP0v7
GJilziHbGINX+rjemfx2ExgO6IZtJ7PkVWNvNo19oNa50vH3JrPOLGFJj97bJSDL3PYGxRHSZWOX
MchH7q9PuYL+UC75A3SMz+mWUkcLrKj1F7b4zEMDk3JjZnTLN9ElJ5ZUK1psN35TnyhEjuyvmNim
eRgLVd/n2NRXlbU6rz4iI7YfL8icK0Q+EK5YhCgY9vu9aZ7mSZ4I6eB4rqdX2tEVgEcLt4yQoB1S
XTA283CAagMPXXDIgYEkUZq83jU3RBUyQ10g3THbHCR52AIMHg/Piv6JGt1FxSq6hNkje1LYS1io
3wnee+OTxeTdsijqGAleL17Jr7mMYEdBlpf/LuG2CooApFoknpjz+7cDnqwsZJq1xkswYG7XoYU3
XymKHjDgPy4E0qMaeqHK6fGCznkQNCBBi2YkNcNTZBLocG0aN0LMNY5ygcsHpXFmUdEQtX3juMka
d/pjezOzemduEuzURcJQr2MbR9yEBnriwLnJJTpTPnm+7VYLrBozu/XO2Pjzm4MixoNUxSXGJuoK
Y/WpQYsrPVbeQp1udg4RGYxIXpRs0Zh8b0drKjlUs6p1OhZ6nbIU7dUW0gy+20tmTQtm3YYJR0Qw
WCe1r9mS2DNL1/i4MyY3Kw4KFBPArzYiaifXOBCqMpSYtMYJOojZ2VI+Mlkym+TCP2ef9FNoSfL5
eCXlmcjhzuRk1Ekgc3njwqTI2nnxVn8y3KcY6HmwZVPCUSOISMCt/e6NxTJ3hpTvaXrKwWOb2p22
j93XpD9WgFNK4Lz9G2kV+F43aqd3/T5zn0X831BxhL4Zi8WTTv07qAvkzvIHI4FQEdUD1Y5Tu85J
ex42AqqS1Z8QrLmblNVpdfHjL1n6SttnudaFdi2V0K13IW1jdso62NCwAcdJpYPYVe53j6flNyuh
BKoBHs4KTU3o7ZMmfqPpatRICpRMxHw7nEtOZ6xaPEb92FKV+Zu6A5GzKajgZn9K0YJ9gSTn4y+Y
uZzvPmDiRJB46GMhDZD2aA2xJ8l373+jRJ00di0v7PyZ/gIMVkQnPppDEHT97JGbEyawecVXuIwc
nloSyXeNke8EwwqPjVVYqR2vt6qv+9awTRzXGiBouxd010rwhD0r751eQNrZPjAL98ZcDHj3VRMn
E+cd03A9vgr0llfJJXvAZkf4LGNeGRD1lcG29m09dxZ86Yy7AacO9PxAVw5F52meK5FzGXTCceek
g4wtyuppjeAIKWWKtr3w+niVZw68AJl5QGZV9L5DxuDe56AAq8ZZSztHqZjgtcHrlIhy5y7s5pny
gSpw0KYGZy3A3wB33JuRtMznXRUwfSXORq1MK3YNrfMNUDXlDSkUZ0B5FVV6qIi1iRFAF7xv9bhV
dLE/y8WmLMFdVzCr3Dc5wXo8A3MnDX11GsBIOGvocJk4oFD1uD4alM4J0QXVWUWyE6WcnKj/lwcX
BoqVYBTGW7o0XEan1PbYhYM28zSFHOLNB0yPehIGcMiAjievYPiy3lvzanifETl9r1BZWYHXFUpy
/FvDkqTf4r8s5eBmTjpYAEbANLBYYHKa3G88baDUXuA5VQC7jmyR2xr7aGUdB8Ie5WO7C57KdbhZ
PZ72GRAaRn1jdbIlqnYAnxMP4NK2smIgJkh0oESwjtbLc2L/rciutXZfig5Ya7vedHtHX/iAudfx
3QdMHgWYC4Sn4vg6xj3AWaD0aYzug/cA0Tov3KtzM4zCN1TTAXuDWN/kWu0zlpG9nkUEiv4zCYWK
7jUdXoZk1WtrRV06bDM3KsTZodiC1wP6o6bPYxmhQlp23OD4iS5c648IMAok356IbHxdLofGRHss
qBP/nosII12a1iXr489vfLniM1RtFViv6B4cnPCbAhp/iAYJq14A2bxZg9glWim+zr/49OCbj/fV
TIkWzEyAbUOyRhkFGif3VhxFcpRXPaBVikX3PkdU7xtAgK2Pl2zs7jzpODQrryI9u2B5ZpHvDE8H
XrQK+Jo6vKfCFc9tPJnw6k4RG5Lxup8tvN5m3ojopIHWCECpEnQgJ3eTRvOaUQs8Kyph13yK2nfR
vWhLouMzcHS8jMa0gKpAERfid/drSfFC5CoNt4NAXnu9NaVr+Ef+7nacBbZ7XbIoeR+sxmD1Yafa
7Qdn7V9sQBsGPf/ALU13jbl7Q5vDxrR3O/OjX3OmCNmm9WXQd2+bzfdpwZPNrYCogIwfws9gDppq
milpw7ZhxvdOnJ9AV6lRQ4vQaVNBcAZB8+N9NlMWgpTIjbHJPivQ1MoqAYxt90f5IzZAt+4Q5bla
fdm2ia5oEEgy4FznL+2iw555/dyZnuy0RhNqQDC53uFtirAoIJ/W9s/rflQBjF81e/PBrKUFDzbn
Le9sTjZcW+apW0mwmRD6qpBruN5zh/w1XHAfc491EQhsCMCDMglApYmdWKxKZmgwrRkSYKmR6TLe
HKCUZtd4wJaIv1yrMtVrYtAjs1ae/kgvoL14WZLzmSmFYXVvPmNyJzZu6PZ+i88AYTwHHt9Dhcnl
N8PVFI+M03yi17JD8x44X9dnDv2E0sL2GnfP5CEGCDr+ktFiAbqByRKLbplhFnDy+uxvGR5K9fnx
9v0B0/42gMcFj+7s3wjUIRxQTO3KzgGc471ZC8awE1/VDbD7MuAEsYFygV2Y0ZoWhmI7Z5RGNON7
FAkAuRrz1KCBsYJ6UI/UydIpnh/6vy+b3Mt4AlM26arOCRS23EaepB4kNT4/Hv84fw+G/4Ptvrml
qlarBC4vYMTl33jeq19piugSXUvp/rGl2eGg3Q1Q91ESeppb9Xo0LtQUE+2H/pmq6LUXli78JROj
X7wZjCCVUhO6dee81r2eQAACS3rMrR9M0C5Zo/1QFvS3zRk16sdjmz2t0s3gpmvFd8zA/Vi+8pu9
JaDPLLOfAxuBu0EN843H/lh9a+sYVZWlzNrsEv6zPU2Xy6mgNrRuOqeRpVUL7Urtk5UH8/EI5+7Z
mwEqk8iNrZgO/ETYjF72t3INpbtwgRX6ifE/mEHLCZLw2Cm/lOS6EgQ+jdB1Tp57ulp9eoLV5OcS
T+/HduYeO4gX/hmabJVkiMCjwvedo3KlmaTo1pbcgmAHZSRF47YP4HAUIJkW8t9CqOg5mPeaBuUp
VxItqnRrjxdftS5Z2MGj1V+n8earJttIkACG11gs5YAi5gtfqpHlxwWAkhXwJ75Po1PfiJ8FowoL
UMKZtzamA1UP9BCib1MaT9bNyUkgDeJKDLqiy7w6tXxgUnrqh1cp5bfQ8F6I2WZg8ajuoNWAxwsY
7aHTRHSXMnj1U+Rl3RJgmcCQC5JqQIyTEiJ6wx+xQmvfJr5UYHIBXUf3LSf6IID5cCGfOXuXj8QY
Y/0Md+z05EhSo0G4Bihg+p14V5cTjVgws2YfCh+KaIUdRHSgqjNo14XNN4aL02UeSczGopoqon53
P9u+zzes23gswB6sniFNvGcOOUme3Iu/kEOZy6WCxhJ5M6jYokg4pYhI+67xUj4ZHIO7cCA1+bRr
FLtTUl7qBR84E4zhBoUQD4qEEuLkScAiRPJQuClqGeG6qvXOKIGA63oSPy+9bEAc/Xv+gJ5Gx6sE
FgYRifb7+aujUqyiHEG/BsWSvdYNrmyWFZLBFuiNOZXEtOJ9nQ6u2FkxrzCftBPda591DWOzatrJ
xBsfhiTycST0TPAl0Mg2MpP97QS/il7qFMKG6JFQRY+wHsDveiZCY/5Zkb0SoKOCIg8RxFke79RK
CWRTzkUtM7ME2ds/URy5rAU1OUZFglXNAl0VJbY3CrFh02PnJ9IoOYaOZXNsKU2ttAaSlfBCBdIF
DaIQAvGivg+MrvVCed0OrXYSkiYWjpmSdfFW7DPe2xd+UDCG7DOuQBKOz1l7yFBH2YJYgQ+PSVpJ
xVXJlCZ7asKg0NZdBbSkXZSxkONqlwNgRIc2Fi2tiwUOsuR9X2z4RHbHGgLvynueYymaU1pX4Kw0
Lr0X+EC/Oyd9EJd7X5J8RS9GRmhSSBSEs1kRhHjlaSJIzzVZDKqnKGnz0BqAGKvtJNPUwhCHvEdr
Rp9A/S5wmQhMPHzM1qbk8oK/4gq1C0DrRNnIycS4Sb8kKQGSnfgDsmSfCZ/z0DKL3IzxD6gPiPlJ
TlpNXCkdiPlPCq199JT1hcAQvuJpZsalEveY+qILBl1tkyx5T8FYJZsBEgblV6XyXvEllnXigb1q
KJl0VWei1m48hpHCVzDa+KHpows2fsmikI8oKUp00kHRIAnlQ9MoUuBAfsFDGxtqQGii16IuR72n
aDQk5T2vVkZZbjnlnr2srQcjxp9pRahU49+5lkI1XIOGr9nmXuNtywKJke/Y44K43ZRNLPkHpq5l
6Q2/Jgc8IlHa5r0SqqqCfF2qvcRD3Pekg5ghb9I6iTPDpSBkNnnMNL5IC5XuUBWM75t1H/Ky7WVx
EO5qXvOhE8aLbiTtkKBhgq1buGy6Z2IkxGw4EBW/FB3mW2EQa4YkTZN1Zh9kqWeymVvSRC+LTIp0
laIfGPRXZdoXLx7UDYUQyilam57zPFeGXapQCI7EfBczusigPWolpBEvmLKCSeJIjmRFa+BbKm9d
QV81BVt3mnJmzRRCsqUZm2Ly/LaSoJaKqIZD61sVqR1Bs6TGkKZsE7pOkpajT2AgiBXAe3va9ys3
YEr2LKkdIDODJhfqu9cqSvg5ZEUu2V7PyCUKH3LQmI0ba73O80HjW5zsRQKWSujEwyCDJQlno6Yb
zu9lkFbkfM3acVnEKRhbKKd9MWkCQQTWqz3JGKD39ldDise3oGLp+Ue/yH3mwBUpF5lx4tHKZNSg
yywu4Nm8IA3LxIPhoRlF/W7TlDFB1zJcOlD7eFA9aru/jy+Zma5MqPGONCNo4+XhTybZ1JgGSdZV
6FRCoqcmrmuqGyD94nO8a1bDlaF2+aquZYPbJqou70toaNhdZygoLnm2Wm4qdJjn5qtv4UkXnpYu
i5lAB4AVkPVANE5ROWn8+U284WUdYD5BwzoulQu9bSiyy1wEfgpMIeE7FzqYA6j/go6hC4HsXDUD
ApHge5XAFQlacf7etDbQKG25lsU7hPCnQX3uSvQX95/KpohsjbMCUe++O7vNdaTiq0Pw4gcLccfc
9TUK5SFpBYbpXxxCIk+LKMKjzomluDWGJukJT9GWm7vNUrc4N/MkgkQMKhqIACQeLUH3o2UluEZA
Ltmf5y3SVIAhvpfXnGxy+/F+m0FbjkKu/yyNo75Z0rIGC6jAJiwSIw1obEB1QcY/1WZneCvZhgCj
jloiQTkraMgGQDPJBhdG/dIb34+/ZHaFb79kEokEsZLKlYQvQQ5//Ig9mrzsJ3Q9lcZuE6J7bSHd
NpckuRv6JEmSVzjsqfAfgyNbstE0BHmwcXyN6em6Dv3DhbzIbxkErOjtICcnKCw9XvBqLCzgZZ+f
2sHeeIYOsszFJNvoJybB6p2hyZskaJW67uCW0fFiGcM2t8S1nhjN3lgKVee2Kup8Go9zCZ6Lacej
FCa52gC76mTEC/R3vzCLy/AcoU7tkrFDqzb+hAtOcs4NyRyAGiJKLChzTBYuDt2ML8qOdSyJ0bln
ZtA3J35J1WzJyGSlZAT7Eo1hJF5DAHGn4VToKOlrxsK2n3nDgXDn32AmCxUrTNnxHHwqhEiyS/wG
iePXUDv5RyADQUexhSAHbtY4NCvV9BUiLp2CuY0iK7htkI7XULedOIA203CB9y3noBmmckkEaU1Q
jsWWej04erTUjjC3W1QkR0EGigeANCUplylV1dYVe4fJuHVWbrmEtR5P6FxmG234/0xMBkQVOZEG
Ruid4exGYAn7eLfQP7gutqD3fYaQC9H2EHJLyQHFyROCwD8L9sebaHrybu1P/FgWMSpE3TBE1ZEK
9N0Y7y+BmdmqEdhRuxkbvuBcVgx8i2tKf5Za3ZYmeHI2WK5rk1gFVjCPu4MqZ6uawWv98RDHETwa
4eRolDmOZVsoSOB7FvhkISe1VnNqlS59+R8MoUQkg6IQTcxTgVqp8CVxEEIgwfyxvK1V39lgieL6
sRVhbsXwsEemGgiOsX/7/g4M4qBLMtUFvlIguAe4a69fi6txBc4SjEWJzqFzqX0LdNPMCQRm++3Z
KZ/0JZc97svprN5+xWTlaKQkYREyIL3JT760Z+Rtu0TdM7dwtyYmCxcHHPD84BAHWCkjkdIDFdST
oga3oLCULBozi79Gg6obUMggvAYY5H5Oq0DgM+j7jnkF6ZqsuC0w+eFnsgaVaAyw5ufCEs7kZqAy
8l9zv3JCtFV9aLmC5ANPKWC3Ac7oDPR5rjMd2dwdOExM5809Xr4QsEHx5nyqyaKc09I3TJKtbRJ4
iTj4qKD2e6qAuCg/sarhoSbRordTKj+C2mSiRbXyuQsEz18WWSIIIgCecj/T4tBEyNtlgxNU8DOh
tm1CBydSCRygGokm7bv0vVFfaPQJBD+hfvDddbmhuX+DBMoQ2vfjlZhNXf1w5QrgfAZEdnKYimRI
AU0fwbGexVQEMtecDQCKSjjJUKn92NrMhgYOF/cWUGYY/ZRWKdU4l4FSA+uksppYAqO+SmpgpWwd
GiHbJ9ZjazO+FUkyCN8iXkZUPJVoE4oxZd+A9qQPJWqkVeCZQNq/PTYyF/sjqQnAESD0IHf8aU+6
iciFqlZD1gfhScyAkgoFvDo/cDWmrwKcR3qRBrRuVwSlmsqMPZDwaYWRqaohLzLazGXbUcJEYIeL
GuK70y4CAGW9KOKQ8E0O8qs3okzqjVJsMysc1mAgQJ8w0+raLipIvwQCnivNjFQ68B6o4Mso8d3v
aiWOYzmkNes03kfHn7P4ElQibgAiDh9JAL209skvo40fiecqaNYh49p0ZGa+1oC2JZWuBiuK/pjq
g/qZIXnf0gA80FJ/7czFgQAUmDCBQ+oUDR33HzkMcsxHIjAT4n5/BTTzfYuIo/vqLLyEY0TBGfhB
DwA/Qb0cvZ2vCxtlxt/cWp/mU3sP8n3I5gxOV27q51YhiXJhGasTTkGJFttiSXVyhmgI0i5YEgm5
aeQnfmWlM7VpGk5GAaAjvRLqnaeZbuCafXRgkeMR/T1QgRv2JeFNHlj4heHO3I9g4ABWBG+Nkcxp
4lhCmQ1qv2JGfqXSvHaWkfV2zJigbQZOoUEjoPnY4FxDy53ByYU89OnQqZLHOh0FqhPo2qrVswau
LDK6zzoaiBrrBZCNefPleXaeHxjuyAiGjJezbLeiXQQmEntip+neUi1mxufL6OxBChpM3aPq9/3G
g7QJUzEJqPeQDn9XQSPwUUYLRa1ZE8AQIJYGEgmyYfcmisoNtaLBAUwIo5FhpTnda+wsTPHMIwt5
w39GJmsKxdS6kpGuQ9dfYfBgOA02iY0rW9YNa7DyXbqWdlYr69DIwIaqbLgAevY37DbdB9ZSdmt+
f0MLHB120CoAW9j9kFFRb3hPyVnHU8SvsA5MvlwXbWQy8TeEceXWCpm/dWBBf4ikiwiVmXeYDH/H
gwUapbVfkAklS7tQGCjrtB1DuvoaELZmdVYmUQy49ECQdCJ+ylmZPxAmf43Dp8drMVfek0XQkaJ7
C0VUXHP3o6/jIVFTH2vhhudavuZI1tv1q+rpvg+RBvEsoCwklixkOe3Sh5CDUdVHAVxKjz9jdJmT
uBFITjxGoZPCooNodLk3tx8CnVwOYpl1eJkI7BN9LTQjWJe+IUL2tF9Abo97+LcxZDIFcSTzm/KY
KWo5iC0y+A6nAqaPcySISJAvvLDHPfzIyOSS6Cnlu7CBEa20O/kVjPMc7vXm+nje5uIuTNx/xzK9
MKOGlrzIMNg/vaIr2lvVvCbh1vdPqrSPO7NBDMatH9ucnb4xxhOgHorS/2RkWadwSI77nAOxPe3Q
eAu//keM5NfM/fv90yFVEUUfAZvxjuB5ck9KVgxOLKvkvOWxcpySwBvSnqRhOnxwbZGcGUgpiAS1
mZQaITIEqD5oyN8T0YO0t9X2eWyGkguiz1ZDZsdM60jbdeCxww0WcoiN3arGW3mAUqtEWJVCKzt3
wTZpJi0T/emSuH73UYtvSVcMuBGQrBygVN63Ha+joWcsf3t9FJKgbLnU5qSmrfQc71eQ6TPIsehp
nkhHtkFwYiZCLL5mXKqKRg/WWLBqS0GV2Xk/+FYoD+DqdSXKXIu26Drr8ZrN75ObSZ04ubLJEg01
V+R7qhKZLWUFUickPAe996F+8NjYXC4G+ev/7pCfl/fNaWZboadME3JOseMMq4SaRLwerGCl/rV4
vToOz1BePvQ7Fbxo/rZ+CdEasfAFc0HS7ReMbvfmC2pWRHMvHfco+6QykNhFLeooCTsam/nwhPJb
l6/UVDXiwmLpVZQ1o5FTQ3RPvW9FFUgV1CctXmrnnrv2bj9qfGjcfJSfSah2ynAJcWnC87CDHrsX
fhFiNHeF35qZXOF9WaF6m8MMyMpDYaf4ZqPZApKYSblwVGfDdeBWxbHnBnxw04eYNoxSwhwWWiIS
1LRQMNiiHwPiBAk8aggsLbsTVz7hV/EmPLWfUHylYzFjMb8+k3bAhvv3HZOZjXI/zdCTzjlJY1RP
FSQrt+ouHYiJovLl8daay+WP8EbUTkZmyl+Ci6wfd3WfpZzDQsfVRoMk16AcZmgn77pxv8pjDi2L
82rB6NyT49boZE3dgSZ9L2ec468RlpUklccpLoBGMdRj4xS5FS+pZ8xeYALkOZQRSf0LrM17vgvp
4JxDQpXfZKlRlybvL1z7syfixsYk+PC8vExyDjagZcqe5NRkUyfDu5b0S61ps5cW9HxwXeHBhk6l
+7OHNUulEm2gjhrbbvwpyVs2Wwgrxnvv172lCqMCLKLnXyDgKhtaocN70ckyk0K3AM1P3i6XCfsk
detgicJzydpk6nrfq2Mhg7XCtTsA24/umGGL0OedLyT1Zv3JzbjGRbxxW+xQRR7fwJIaGxViYP+J
hmbTfKLl8PEun9sNwPEpiIdHpNAUdMoXvedXiJuc4DvyQIZYBYD0vWUsWMDl/+U+vLU1GVSGpGub
1gXvDEcW0YQWEIb7EtC7pWV6diw2+VLCbm4D3hoc1/NmFuU6kJReg8EIzRVhuhKka/z38fzNbYkb
E9NsqDqAY0JwYaIGdas57N6bbfqqcoa/kACZfTHdGpoEE3kLNjXJgyGJggvIU3V/eHXBOl98DFgz
EJB34rk+U78mXSCvHw9yNpK5NT55Kqhd5jVxlvKOr0GOy8DiQUucQ4HlBHDKkqTo4lAngYQLCqSy
4THUsrDiSs/itZc/MeUm3wXZ88B2elxZQb0qFzVi5/fLSG0BVg0IRYw/v9kvYinShI9L3kkg3jim
dwwVpJ/iqsiP3UtsSSlwYp6p5gZgSLI1LGJu57KeigA+EYin/ygA3dvny4xxcUaRiav0ojqnYIww
Ol0yhWzDhTYr70px3YmG9qQFCy+nucIM+Gb+mZ4cFYbvi6rCi9WRvqxoJVnDGsez2EEYCQSOFvTr
U53qERiJ1spJXIEMKN7wW54lPP5ibMYWd4MO4GRlP955cxfiv88CEPV+RkIJihqoe0D4AOp7yOyj
u+CxgbnzixYSAKkBNh0RJ/cGPIbmndsWnNMitWrnvtHmBJ3s3guyrgsB8lzDGXrN0C04pmHQJzXx
f30GdgBP7BCLGtyna4BWdfN/pH1Xc/RWkuVf6eh3zMKbjemJ2AtfvlgsFskXBC289/j1e0B1t6pA
bGFHIz1IFD8hr795M0+eg+TkcVQz+u93CpcHEr+gzRClKfNj1xdR6LYMcwaoqQ0by1FSrWNLvW1C
rShyAvwheEMWjM5G01ELI3BIutLML6GPzJHops9kvL5Bcj8Ahtjr5UF4coDb1cPTOl0v+fZz8GQQ
QKMqGR4TwLvTbGLDcc3QAyg4socXm21rRhLJDdXV+If7AzrrgCLTDLZgPGZpBP9vl0neFSHQ5Q4D
mePXlvqiJLt1P8XSTvTMLAKV9TSa1otC9V+Cdp0zC5f03CK9tj7ukqtzieLLXnHS0bq4rlOTf8vd
SyjbhbsXEBZeLDOeOYZQGoe4EMq8Ef6dstx3folf9T4LWrhwUFmIoikkH565REcFByDoCBTpxTYJ
rfijzPUTH+kgugUS3BJs6Ed27nfijgzYL/fnYKZVo2oxKmOQDQH0d3IBlgN4ntKxlk3BK37IfTC3
L2X053bojY3JPVf3cSOyCWxQJW+0VGzwFL8Ry3NbW12xDdxtR2leIatZ2hppvmeK/3ELJncf5D7Y
eggBqUh7ZLwasxjwUi95vYN3xlDrynHXTQ7YvVORsu0MXontvFyA382ONDgWQCsg8XiLTJYbiHjK
ru7o/txzzWvnSCoVBAuTOcPMDA3qKxsTV1qW0kzKB4x0b/ZmsPFszy71Vyjc4W+zIt0Dokv2D/30
6lSTpRDwXMIB5pHHBC7mZ2fd7iggg6FV3gG7AcGkdxcVe5QKukUrVE1gRs4jUxN4BCzPPC5Jf81c
aNeGp4m+vgIESFQAWamhOC/upPqtTZ4jcSGjsGRlslfkdEjbpsAqqmI/VpW8PpSxbA0BYm50TRn3
N+b/YzCBW2cUgI2g2HY7mJn3r8Gs1UrbbveJUZq+PpAHgtEEfXltgwzr+LlEXzm3TPHwA+AN5fej
pPOt2aCjhR5UXYCsiKvQfWAhrHy/Yz8H3eR1iTfRvy1MnXuG64ICUS1kZUnbq/IWerwogtw/YnFC
T/lJ2SrbTq3IR6x2WLcgkNdYvbPB3468yteFUKvKFFRGRXhdpTjSLgXw55gRbto3mWYqqgQ38dE+
4DgRX0TULzICIzXTrXNwRq0vfQcmuNAozNiIdMRvUVxHGYkKp+P+SM3dxDctmSyBWG4VIGoGVNG4
Fq+CleMVFbnbYdcHf2WxXc/J5IAUpYJBsTkSwTG6XI6Dji7Ltqc1BHgv0HuDUBteYrsGG8yCh/Pj
DN5bD+OKvLqHQ5wmsSL+2H59HGAbBEvEs2MCt4Ng0jty+KiNTG9IZX1tLqDtIiilTNRo62rlehGA
NntdIYPDMGPmHuyDk/bwfMlxjjeMpdYF6jCs9ChrbbHjuVPMMBrQGbVMQpBY2guzPRPphcjan3Yn
3hA0cGq5imCXNaGg+Fx+OQpBja+l/Q/tjMfc1Xg3fsu1bgg7IakMeqUJA6gNW/K5YGbutJRAWgBG
QwmJ/CklWQMBDzYXWxpmhI891PNMqOXRgTY8oQ4Mqs/ObuG1Nbtdri1OOjagZIpjWljMs0MioO6F
V9sI4URU4zcbb6sIO2cJkDb3hpfh0aHSgUXBOvKOt4NJ0byY8x1QtttGQ+jv1Yc+oa2IpEbBir4w
onML5NrW5KXjIy4ss2GPZ1tNts+tjOp8adhq+qJk+AzzP14b6BErYxcw8FZueyV7vaPkLQP4Pi2r
tZlLGwW7kFnFtkkeRr1cozTU72Qrg9PDPK65xyd+96RoaYmjcGlWx+02PR6gRAMeFZCyARU0fayW
w5AwPHq9DZ7do6QyK7UyR/3eb2z+hUXLzUQI0fE/jU3O/laKnNYtxulcD8b7q/Fam60prwws3YcH
RW1ItD48fukX/S1XL4XZnSPVinRFc0/L7805fL+MttCjvLUsCFOQRNvJYaRQyAVUDZ+s+zDWCiWS
MecD6g5RtLES2NrTlKFL9zTljhwvvbQOEzF98sWEtgWk5syAHqRdk/pjvVnWmqixkvYl/iJ+7SoL
J9isyyLLYO5Bka0Av2VyglGD72UD5YxxBc0xJZrwUBWmtcDScDcq9jF9/6Y0CFXYNZHVJbjL3NTJ
CnAPyOAA7jHF8YM/QPbaFBH4ctAH5p1jHnvK8Egm9AsX1pKhccFenZ9yEHOeg2D/uZHOr3ydqX5z
zDCg2RKn9Kw7f92lyXgGIpeiSwijSAmBVCD8kRq5X7148WQioIoPKpkkPMjrTKUo8mk9LZw3cztv
JN8dcyYgQp1OZ4yyQjeKYT4rXDWStgL3xQdg7/Z9FNh9/7Ano9SuyZFxJGW2Ylw95IfH+42YXVOI
D4x1twDdo078drSrJHMiOayYc+Kao/aB8nYpDbOC1Ay4Ut2X3Wp1lF5w6jBLYk3MzAUGAnXwRgGU
iuNw6gnLMcVJQwH0YL0KCRS7y1Yfeow3CHWsI3eoyYK7NzfdEIaSEHYZBx31ubdd7UI54v1xvNcc
iqU7cim+R9EkSDoQpEISVdHydaJy9pNl3R/k0aefHLEKgnR4aIysd6jXujWcdzh/uIIFCrU1lOQ1
dz+qdhNBXQelG1yggQhl4Q0w9uSewckWEtgEFZMItJ2DDybdSkyhifIS2m9mm+KhzdBgzERFMw6k
207FLEi/0hw24mbbN/qg+gMgrwsEBnOgoxsrk+XJi2mZeT6sDKXqrvb+MbRoHUR2H6ziQhNItHAn
WnH7RGf6wnKZiwyOkQSE6ACcZnFN3HbQFz3eVxqctnICJQ75pDCbNNZjVIEmJO9qraBy0n2BS7qn
1Kg8L2koznQdhwPInsbSKXitU/IGP+OZuBkqFuBR9ih9jFCMUDcZaUc/Oz6xgEIodUcfDvfX6owm
zK3ZybwOvEcloGllz0lxFHtXYxOg6raKIbdW0RAZNPmZZCgamhB7b8IDjTiHoPGb5kkJwRy74J38
PiPQGBZ16eg/EulTZbXGbcsQb1kW7p/tE2+9kIideYvcfn+yURBC59qohmob8JJElGze91SEFlVh
WCfFiRehFVdulUDLezsdtlWztMZ+b9Rb+5PBRhCia+Kxf2xP0kt3KIVHJ9Sc+CF03oa3UNxLrSp9
pqCZAYD1/kTPuNa3tidbK5P6hssF9D2KUAJuNGVGqPTQXfLSKgCU1vlyKZUwOtC3xxIs8oDoIXMB
EOO0Lq9mqz4UwOx15sIqAlyTbmKJSHWE2lypFflT6LD0qS79RsubYRDUNvEEyNkXIHUhfE4DW9jE
AtcbXS776yEOswx8z233Hg5t/5bS8fCZSm4e6/cH6vdBd9vqybNgADsCq4hACBW8B55M0eIA3A69
tdCVaiBHC9ZmVgTqYUbg7gj2/EUiwjBVJqeowzv7woXPbTl4jGvjfod+X0dQEoQ8IsDSI3XItMau
juSWS/pmxMBA36qM1D4vbcoLNSl74iKtjWI1TZdCIL+dHYS7gF4dWcpR8TOVaZWUWqlrngdIJCwC
EPFEb13jUQuu44xPASssciqgRgGf38/748p3TFo+dh3fY89iCXx/tCoL4vPb2oM+ROQYTZMHpCwG
Ta4NP34uIrOOjzG484TgY4m+aSb5gqZwnACORkSkUQ9ye324ZViLYROzZ2ebPYI9TxN0kCpn61LT
ZTLoCU+4BV9uJgUNkyPkGwVxuDSmIQHKk/uaFpCq648pAZcz1Bh5jdl16i7UhL/gvyEKjVr/kWSf
AfHPZF/g0SRJfhsBRABNAR0wxuyTfmPVWAVBBwNpYVI/i/iPD+0lMO8v4JmXG7KRGFkgjsDvhgr0
27H1e5FyKDgfZy8lyGOBi9By7GotgcYOOnWVvvrKbeDuz3g62vdNzxxh15analmo+I0jl824M9OE
KpWZNOj7WkA39QGcckuUOEv9ZCcuCMUObUpR6Cf9nWn5jtNsdxWrKDR29oXOo/LQQQCxMkOP5Ev5
tNmtdDXGPw+Hq61UyQMfOyFsZ4euIrWZaO6aQzmnSnu6SoGXZY3xVePLXwj53Ezu1Fuu4MHXoQTD
UqaFb7wa7YVuI6j0IxyMaEmvfu4WRFwJujkIDaIOUZospaRCcE1WOiBUunXXqI1CPl3ByBQN4OjW
exvKJUjM3AF/ZXBKOsoOjAKB+gbXLhD8oGZhwd2iiRuwJwirdvPmXFYR3iBLr/clq5OVhEB3V+Ud
rILcjE7UsgbN+V/qGRhJRDznoHA+PeKplq2rMOCAt2GfKoq3OWbQKrBHCuw554hM2TEtvzLJd+mA
vslgA4tyrLZcuALG+Zr4GAJqHAHxxC3KgJL79miIvDDNaD/hzq3a2dF7bbsGxnPJdxozA3esTCcx
A2cTak1hZZTM4187rTaZ1/w5tZHGXwrgz7xbcd/j4ToyKIBgefpE7ytcMxH4ANElLbaAI2cTtYPa
2Ef7IX+cWaIwRFyz22GPWnLP4EBx/pAsvfZmzr2bNoxO0tVp0JWDEKYC2hCi/kZRff/ArRwohb4v
Uv/OvLtuuzu5V/yIDqR67C4YusVP0zXJhXCr7xRyt+VSMmpmW4y04PzP0I7h2NtuUUXvBN1oayvo
n4urZP7reMOJ4ghU/AFFXw1azYpuqnApB+bx5JFVjdgCd2Sp0YaevmCZaPevprnHDDrzp7mxOVfm
ilCSAcQd54gURvndmgBW4zqk9/XmVFtN8Jc2AT/iuYGfoQGYvbUnyEyehUnNQQIlIO2q4XRW3gbv
/hHsQIQ/NMUDPWzKZFGMa3YtQkYKdZWoagbv6K3dGno3TBu27FkDK+eAp0qg7jzSndsTAkfHJbzO
DMhsjFHhFoBWOrjN+ckbsZLDuveqDMCSWM9oLVRUp/a1iI5QxBjqbiRrqDDGGGyyzCdtlhKPOzIS
HDCv1Zv+zERrb1hFYMkuU6sCCCTbhCyENU4to/KFKr5yUBDrNbr5jJBHWZIimmHNQeuRZVDGNDei
3JPB8jKgpluhZs9PYGYjjWWHamPROBzxwgP5bfLArrVSQrwYXE331+MMddCt6clGDtpcCGMXd05/
ZKFmX2iV5hwbTSGCT7gLXej6C2JvKu+Tlxdz12whTrfEmTDnEo8PARYZMhTO4Wlwu1Y6F1VdCovr
nSPQinRT1WHA7IuC0GP7F97yN6YmIy06PnDCA0w9adozv8pdElKE2dJw0CyLX0C7zIhQYnARVVRG
KTW8pybWEH2T3CLE1So8l2/0k7TutOaR24X6o6SaGwbsRGDZOxbn04k7nwsIUV4SawNZ9NXpCJ3T
+zM9E6W5actkoqWu5xLU1gOOjUpTsH0ZAo/p5pciFnP7HjymYHEAdg7yYZNMVSPkUtjLA3euhIdA
IXFiunoH1zDR/fB8v0dznjcYL/+0NbkYeqpjHdD34ejWUByjnCDB/u6fKb03NskbtO1XVqZ+qwtW
52JvN1YnJ2qDbEcZtCx3HlMAoKndOCtx1TxC2eCgbzYFhCzfhkH1LEEtP+93eO6qAlUSogIi2BIA
qb3dJ75TJUMdinhpyGrTuKQ9Be3LfRNzqwSMDwhosoC+CD8P5uvrafBBmVeic1EPUK4CWt56E8Qr
byFkOFNTNj5bwNOCuPQYZZqsRrZyZSmm0JUW5WT9k3tB7fChBNdHYxFImH9ggeJJ/AEZUEp/50ri
9SazMJri3HBet2HihZYC74H3UebOqQBuS8KGZSSYCTcoFyX38nMVpj04FgXpS3QUsdbS2kG5OE95
0rZzB9QCKnlTxXrV9mBQzKO854gQwsUgYhbS72zMA5iTNkgqkTynSkHlXNBCoo7ESVB4ywQR4lSu
kHxEIh9HhujEkl5Q9fuAkpNd79UZ5LaLoX4BHr+2B6arcy1WKOEssaX4CGrc6MCmRYOQRcVmuQqu
2TxVuUTkXL0EosnFv3v9S5BKBWKlTJZZFB/DMaskBYBzL5C3ocBFVhZJg+VlovvJCsj5qjUvgL4/
qRKGDHFTreSEpewoAyskiZhMatSMjeoE9fIR3epJgTpMAi4BQKcTr3ijo7agidi2taOiUjd8jzFU
JRnF2pq/4tX8OXVQM7ndCa3foLIT0hvn4DGXAXIWTgpoOdmUULa3dnTFNVxvISA36/Je25yeNrJY
9glSrmdvI6reaR9o7pExGRBDRHpkCgsbcSbnhx2CDDIqqLHbf1UMyG2UKEHiYHXq3kZrjC30cHIA
k1LyLOxBrveWZqAk1cRIVanU1BZui/neiohtIqcy8ndMNofA+04vdjF/5hutoY5DegyfeBQKFYS2
saYkDlxY5bbudv0SNm788vTZxv1peXqDuCkbZ4Pg82flmc3UkHCFyaabtDHL5rDgDsyeAPAtQAWN
M1WYQjxQEwqi2y7h8eB+Vvpt3QA0sJC9mD/prmzwt0s1znrWF2jYKIztGuwioKPytIcvx3A3DZSF
Vtbp25LsJ3nx/TvbOUAmeQaYarydxt9fHeUUN1A94w78ee3DzP1rYnRcfs3R1bcnHluN0LHEjd/u
z/rq7AEAeP/7sy7hiPf8V+MnnpMkdAG4cGBADizH9AAsfE4bpPR4pPOkjAzcMa1FoqSbtlpw2n68
zXt9m1xNObhh4yyH6VTfbl/3BtBapM2B9wGR5WaT27vdiiXaSQoINNrvd3vWG7/u9mTXdW6QBa5H
82PZwbb/fsV7hPA6CoTsh2htZt+Xl/hxtzoDQXK0EEP4S5v+z1GfolIpJqO5NkDXm2dmsx8fAI4G
hdJ+f6qAfjSDhVU0e8jgwQa/H89TgOwnQ92BOZthfBypIdCOW+hGCFql948rEO18OktUoXOe6bWx
ydgqXRu4Qy8gjMDr4UpSoweLebk/fzPoO3ijwGiAVwqEqyDSvN1zSRO6lVNHPEIVRramDdU6flpL
UsmzsSY86RGvgJ6XwNJTDxT7QhYknJB+oTrfxntOEgf3wruy3tsvje49gPN7p4KM+dycQ+10v49z
HiKAfiODFqRs0YLbLkZSHXNQa+PPgfie9299+hhTbz2r37cyA4jFSF6ZmfSR4rgkEksOp9fzeGp6
anMIgJjKyfsj5LyxH3hCNtRRJu1GrVQxBC+qDykYChIxoIWrkXG436DZ1QNsCNCpDBAV0/sw89ic
ZnuJP9Ov1D5qTbG2U1ZDBYW4kNufNyRCOU3BsxHTezu+Eguy61T2hHOlyaLBvdOOlSR6E1rZEssb
x82c4qB1APX2KLwHUbhbU5TrUlkcw1Sql1A6ok6DMXBqZL9uoeeUnVC0++WOwamIMMfoW4csxyNY
WuMDqpJ9DayR5/tDPJfNQL4ZREgSh9AwyNlu2+PElMK4HpaWtm3VbbFJCdL6anGJ1vFGWHkiRMeX
duyMAjVW8ZXNyfUsC45HVRFswtFA9AP8W+QVd8zJwDIj5gfZ6FWu6tbI7nvUnhY6PDcBKDoCfAVo
J8BnJ8dFWfEj0wHOW+qURYrBRc+y98CBJ6hLdBCfBV0GxncT7heF1b0UhJ+9Y6+tT+5Y3m+GlJf7
setbrTgoF4lG6S+RA/UbxIrWQl/HxTS9VuEViCNOGPHxaYRukJ2OoXyRP8coh6lsiFgWauJJWhg0
qAuXtS7QKu/jvtHZu/za6MQHqv0+KTO4t/DZn56dLaBcZLsvif3VHg6HS7rZcOpOtSz1aem4mHGQ
wBkAfAD8dxCtiZNdHOaBE4hlLJzZb5CUtAjzaiCr6Zb0Ycf2Twb1xsxkx6S8G4UV5A8QbRkycwhk
jCnlB2rvIANxfyznoi2AdsOTBY8gqI6nT3YXkobC0OTCGbFIMpLxPpgHUy2INwo4rhe2xrjtbjqG
yw3WsC+goIJLZnLLhAOdt5HgtudEjlzNq9GxuvXqhVvmd+B1NAONPKhKjNfptB6tRSReKFy5OXf7
cMdonBVvERb/Al+X6avC9lLpvFZqSnNc6J7yazdMDE/2nuALQQJGm/bsijunWFOnyuZi2/cMoFqb
6k1iP+Ne9VRxg6Kb1Ag94115i3gdgtGR8sKWYI/U4gcIU2/zc1/boX8BP0XEqtHGMwuHlA2qM0qt
hNusu4/pPo3UZqOcmeAix6qnQYWyiPZdZgq5WvrgA7Oyk5gfCqYiBQrUKBJYyRuEC4+lYrgs3rm8
laHMd+UDBBpsYkZrWS1WQ+QooR3kEkHWWw5wFLaCfmo3Vu9vcyEmKAxCsr2iLmAzQVyA170t/x6U
i6Xt41b6tVSu5nC8UK/eOYrjIxktS81ZQEH/E3RUuQpM2xsGbH5ojHQUKL309CXxul/X9M8EIifF
IBEOfs/pvRF6fSONE8gY3l5CrMqBaOvCmblkY3J6NSmS+xC2aM9r3kT1W7Zml/b0/DL8sxeTCwgc
sr2cu9hm0EHQkj3UxZqnEEuE5GvnbeH8+HVWTUZssuTbPk+EhhltERQLCqnFRbpw3DkkI4yaG+2a
UU/Kf1vVazQKCAzewHDeQKZ/uzjiXszLig5htCpro3aiiPRM2OlpaxcxEEddBRlcj15irPqNC/2x
C/8VNa6ApvKTgY3TIIYUKKYuCF7pAfVqLKphdonPjHjikiYcKCc7U/z02U32Re8LWYNiBeHrw/1B
/xVLmTRjMubATfYJnQTtmO1PDApp8AJddnQf+Zx8H0tLQtY/2dJfmxFJnH/1e7IZAyEd+K7CePO5
UXlEUCBG4Qd2wWvVRyoQaYA2RQrON1U8QDs+tkPJSj+YrwYSa3hi6/QnAxRherk/CouzMXn6lZ5f
pxIUfrD00sgK6weBUb13N3tU1BjCQnb93PqbEEMCcS5RC6m13z/cb8Lvlz1mQgI7A1w9aMIguXq7
EKEDBsWjTGjPpbj2RcSID8lB4dQKUuTZi+AkpLOEhER2LkC2AyUjAVEeGP/ScUYPUS0Uf6L4RUAs
tyVcYHLtVuRtYRFnM3eUjvfgyGAJJ3wa/e+RHePZREQjCyKugg4TKB4T3hYr0+3MyF+FwmupHATu
dH90fgcCYBQUCCNTBidBE24yQRxelSUlQuLQw8HtP5RDpw4dmM1z/xBwr51Ig9JnVbAGA3F2ChJa
ovJa1AvI1+lTAEWOkL6QUasHsVMaz9vJ2g0pRyqFGkVWz7z5jBUiB0R+wcPSTM3Y9GsVSLXeCg2U
gWydByCrNHGbAEoi/Px9f0DG4+FqG/1qymQ8KEDKgOYf6DMNWDsXtiSkdwBzO/FCn6dvgKkhZnI+
cqBgaEIKhgowHPrMZ+cc5Dwj4LbThUIwqliN11wNdfTqta8T434vJ6fTL+MTJ8/1h4ZPS5o+V+lj
+ubEp4Fe+Y3lMxpTGSK1EFyb3Ka/rE1ccoam5IrqMb0hkjnio9+2UGSqtbjYxxAZu9+zxXGdbHfI
XNFdKqAMM7Fp3S2NnLYSKPOBcCdQK5z+lqB3i/QaP7M1XTbAW4BYgRHBlfLz4L9yhRi/6KWBxWwi
HdrIJpR/jAB82hAiAfqSeV9iuJnt5UhphKMCmk6Aed4eanVAgxUVUPxzwOtCpAqVFdgKZ+X9AU6k
F32XilngxmWcj4XhnZtLxJhphA3BRgP87q3hIcwliCOj/IyrPedJrPvW7Fhk1CCYxhIu9vrX3m/i
J4h1BjZDS70VUz3K8KL0JR6K75CJW7OU+PQYAQu3H1IWuCVaeMv6ILXut3RuIyMRjkomjhV5ZYp1
7mLaSyMHDfVLo8Zt6DFmqnFyot43Mw2X/Szu0dMAgkQcsVITd7RpnLJFOgOEoIWGPJEaHMDSeYiP
oh58tmYFBQVKF/SNZPi2YLZabNNGjlQZyE2PoabY0MOAv+4b1JKDOW7h6Yq8btd0haQM63Ac2iWx
X2IcWY1Rlb7eIazjuq9Si2cMl6jCH1b/10f3v92v9PDH98v/+k/8/AGBxMIHkdzkx//6P3VZFW+R
/5b8jdTF11v9t/T7b6fqrfLLyv8o/3P82L//5/+6/RHf+qct7a16u/lBhyBA1R/rr6J/+CrrqPpp
BVo1/sn/31/+7evnK4999vWPv3+kdVKNX3Mh5/f3f/7K/vzH30GRAx5pGfXUCgNNQA7CnleLYrT3
zz+8e4vxnV1afKdR+De7jN6Sz8UPfb2V1T/+jsfvf0DdAek9KKeMMWtstPbr379B6QGisCMxDj/+
JkmLyvvH3ylWxv+EjKQMohURMM5xNZZp/cfvlP+A+ApCt5CPUHAMyX//1wjdzNuf8/i3pI4PqZ9U
Jbo8XT2IFuFLI6kVBzk9aTwGrs6zSHZlvnVy71Kv+gLEGOXzsJSCmLyAUFV5a2Jy01YMVxXMABOa
fHbfmudo30iw1GrgG72ajn927rozk/fP1NIUvRFJUhoqMiylemEdlgCov8/+sSPKmMtEKBcRk8mR
6CZ1EvJe611atYC22264OAb9mO38hUv7J9J9s6UnhjD515PCM50cZGznXRLQcYBXeQA9SMEQ5R1R
+QYgUGFVoYLCOdSIjtc21Fd3nA5aYlGTjRCih6kRKwYj6fcH98c1vdeqyUETBZ0rQpvTuxRgo6nU
0DLSL0WvjQqqMcVb99S8djwRl6qTpwGkPyb1atTHFXy1Qr3CYflcgll6xWjFY2cPmwCKGpfy3KyZ
FSIxh7JRA4Ekq5X0+Be6jMqOMU0AhUHA429tUzkViHxQeRfmA/rNckHS11StX2SP8I8FCi/3oeHD
jYPz+H7f8vjh6VhfG55sSwUEigXNjEut1yWQRxVkePpYujl/OxdYZ9dWJjuz5BoPemeNd4FENQAo
2QsNpRsI0YJGtMAbkYAT0KfUZgkQPIWS/kwpAkZIsLGQIAZf4+2wNn4Kn4lRvAtYN4ukrAzX7Qe9
lZWMZAILLcWWo1U8+4+xEKAsq7M58IGTuBBR2wIqdbX2pRz85XWBIowu3UYMv1OqMNTCTjoFVPGK
yk3EWORAj53YgVvWmUDZfKe95FnQDQYXYUP5IIhktTApL0M/lDozZK52fwqnL65fvZwcFwnjSX1H
s96FNal9dQD/2IOvMjuXNE/9O/MC6NKC+z1FPv+yODk3ksDtUVExeBfuxMsqhFbA6a7HukvkPeWp
8rPMLhy4v52inxX050xOzgSnj4qmyBnvkuvxW26BIR5EHjp0qTe0KqFGRtGbw0AiLdbBSYvXJkqk
XF0Bti60fJBrAGAHnq7ILq3IxM/hntJYgIvuT8S4V37tJdRlIeGHk5v9maerA2SQG9pLKrSx2Axr
ZRdrwet9Az9UhVMLMuS6wZIM2VXA6G/Xc1+hBosvfP8Sk14VTdQHb8OH9KH4rICjIDkcw48W5N5n
+WVYe1q/ry6QSqN0/7Va9/W2kg3R7g/sCRQWBMHhi6s5ehdAqZZINmUwp+6QW7REnK9AVcBBIHwi
1hMy+pHW8kP9GR4cAtz5ukeUL2aJe3hrF1OzPxwg93o4WcsR9IHpyqM8gAhr3bMbRDLBLmrk4HcF
ySittw80uJRX3km2AcbrjUF1CCLYBv8ukkL1Xmni4J/QJNGR99KW0vXTxMnPwr+egMnC7/t+SHjG
8S4jHV2/oj21fAqt2mysKtUkaP1WZrdiVvTGW3EHZbNIn/lThH5vfCb7IGmylm4crICQZBt+5b1E
2mClarFuD6H6KFnBSLCuhSBzWSHZoY6LIl/larWC4LhRrLtj8n54++iOke6jTidQn2uANrkXGTxZ
mteRYJte2Idy3dIk27brJeLCKRLuj/FD9S780BExOi2F9djQB9LX8y8VwOmJXbAaHrYfgsFoI0GX
pONMznTxNOj13v+s1OrsLsrajivo1wjCrQUJBjxlNOV2D7GeS/WyGPgX/4l9Yr+oB/5TBCXtKon1
cNAApEYJdLsolvTr8YTzCyrN/7Y6cS6G0gVKM4n9S2Bke8GiyKHcgPZn1a6X0pVT4MofY3xlauJL
FJmUKQ4FUwhSVyTe4kRw8FZMdGeHg3Op0G0aJv5lbuJB5JyShhDL8S+86aw6DdX0OwcMf92mg3Yv
teveAeJ+oW0oYGkFae3yhLpnzb/cPxnnN+ZVpycehtTH0SDF6DQ2JSiOMmswo3eIiUPS110hVKNn
WxTkBFtnR+PsNO9bn6J4/hgDYawDBuJhZLi5XVNJlHRM7GAMoHauRVqwjzR/HWmeRqE4N/tuX3Kt
1pAdARuyqxWgP5RVCJ3ebwQyEXMrW0TckwWeB4pBkwBgXytuhjyTf3m232Pwzj2ftu9Phr8DpkjD
ioPaB+A37/b2XSLrEvBTBpk/nQWg0MyQ+T3YPGqJ96xKq/EqJs+i+VqSwIjNR5whnvGgh6q18TRj
xHdBx/GAdOpIp/f+5BqnmOwdG7ewaqzB61IgqcyRrQsTJXk9biVjnZqvKBRCgRm2FzEkUHXyJk2O
nRZtOmO7b7RWL1Fcq0ZENXvt8GUcXh4+9H6PuC2rQ6AEqX6QRBAoUpF1o4mrPYBfr48egJbfSEqQ
7dOrBm69J5AWk49C69X9FvBuUO5ZKXmMCOwTxuDIs+HYlB7/DABjAPmr4aslvjqQr/3riBc5plDd
Pe168rl9HdAFbU1p+sMeFH0bME4RwdaM4+oJdXhki/58otrdOFufriGjcZGaEQsM7476+ezoT68O
GDRS9SDg+orUE5IlkNPaYyzH1dGt3zEfLrgIY/QZER1iC+S4hW6atrUr8mh25LU3X9fqZ6dx+E+o
eOwxvKjv1HCXK2h5ae6BP1XgcykodFPNAT0MtxV5EDGr/UHEV8ZqdOw7A9+vCMqXkdMd/+UD0SPd
lInarThU5uir3Zgjtw9GR14slBifONVsVLskB+STsW43l91pHak7cgB7t69urJUCItRc01eblf6w
QXGGoj3nZG3V5FToNkJTMKLC0yKqg+X1/QZ0sQqPdGT+MV94wmPFHVwdkHSC431bkx3YVC0BvkSK
qajV3Ykllu6Rz8EQMKDc6sPTzNagVtxqLMggu3OvhYD0AEgWmyIGTn/AP6DF7o5zF5AnMLdoSGcj
9ZmRzRf0RSFs4qz1FaOOLftKVUOjx0puVdzvNjCEdqqZut37mv6tayvza3R09N3ntlZXta6QMw40
mrQHPdHNr0ENrFzf1qtjr4IjrzEajTEqzQqJteX+L3nfth23jiT7RezDO8jHw6pile6WbcnyfuHy
FSDAGwiAAPn1E+XunpHYW1Pr8PWs7ievbRgFZiYSmZER2H94/QzvnmFWdw+fp3057+bDuH96vntI
ipcTgUdM++zoHw+ns8T5893NI3Yu9sjIDuBEQu3uxhwensW+6Pe/o+LTy09Y8tmNSPG73R9OT8+7
w4frM/Hs/fErjq8tfj+fXmyB0533/P4bhlay4h4El19B23G4PujHeX+mP5gOHqqVrOA3VYG7Hf8D
6yqSuPKEwx6uGQCwWPW8ngEvUwKCM2zo6fCE3WG8v9p9enz5DlYqB+YBHG8BzytVMV59fvbxxdLj
GbgPPs3myS8winA/Xne7a3X63wNc/Lc396v4tuoxhF6W1uDer78QhJcX7+Zl2X+/U7CaZ3wpOCw4
Ve/i3Rln2+++fz5q9CR/oGwgr75kxe05d50Osox2n7ZlhXkW4YkbYm54PSA58CpIPG+sUTn40yOo
d9VxuKICTQleahSg7EN6yvqiO0B1Cgb3v5/LuiX6z9vn1T+/uoFzlrM07tQ5Jwwf/+rv3RVBHAS5
bnRfndKHtByuxcMlvo2/e+ygkA46iOg8trX+zT4TGNyIbP1FjfVwYEn1IQ85HhuB/NahH1d0y9Dv
qBvJpSrf31kBBCfB7IX3fJJmqzdQ22a9DTz8w6Avu/J/Z7/jr/YlfMGLZLgjH7zP/+Ji/v+sAn3O
Ev/Pv8u3/1Fw/r8jPdexu2+va83nv/LP0rKXRP8AbzNwYmdoI1Bq/1Nb9kj0jwQzwSBWBnAG4Ksz
PO6/i8vBPwiSbKDCoQKH2eFzG/bfxeUk+cdZuheDlCgIw4TRcPr39v5VgP1nG+Dvq8tvUx8Pb23M
ZCYos79NvGJpelDeswZjwebLks/fK/P86iD+9S+9LvW+t/IqmQJgzdexwcqou2OU1RWgzrvguO8s
vVZRr5dZx9JhlnnOyQc/8j40QXSJP+C9tVexYDAk7CpRiQOk3pY79H6BZpqbdL/pUNZOX4H/QTV1
Jg7BVPp9sqP1eKGG8t6+V++jnvvczVkgDovrJgyZ+wBZijn/tG3f6zdfNS62Iz0k5uxIdnXMl33q
xRfeIO9t/fznr8o+qBgTG6dOHEwr0hPt9Dfri0tkue8tvnpZLJnClUcw+x4piULNcluP9LTtUFaB
NOmcy7SvMfGWH3OF/ts2z1lLMOCzDQNe/+KgqArvVdKZHxGvIcizbdsrx6yyiWS8Ns3BzNEVunGf
RUK2LR2tH5HSSgsdS6hSZsbd9NwEd1XmXRhKeudL/hkwf2UmiSaxGWccCwt/yAGoKZpsiyfr5kGV
ppUjPMSH5B3QSJBNjb222bj4yjHrSQkV90Qc6kE+VOFET8ng/HLTt1wzAvtR1g8qgAzoOM/Nj2Vs
6ZXiYX61bfWVY8ZNLFw/KUATX5ZhF10i5HrvQ65cssqScK4hknCwauiKMZB8Fy/Btji45vjooiyV
pIOVUMePI7UhlGnd1p2vbstJgOxO1mNzmAhVRePqamczIzce98oxWddUC7W4HLK8QUDJ6h2IFMZt
Zrie2VnadrFULQ2aVHW7jxPIOMwEswebLGWtO5yGxrRLj9UHfqsMZrIvJK3vmMofmNorn8e4fMcx
uoliazjdtVXDi7EbLlC2vrf2yjHTaGF+vmCOFw3/q1607TfImEYXOg7vLb66MGWaKeVsxA88TcVf
Y+orUeRqvIQae2/585+/Opel9WtZxyk/VKqGQlofn+bAcxeqcu8tvvLPpp9NQH0cTNg0/b5KIEE0
pXrjHfGnwv1q6zyIfd3xtoJE1lD4QHeG089tRrjyTijrSc5qzQ/KxKpITPwzqi5N2793Jivf7PTC
vYYBppuBUad1w18s4JfoQt5Z+09p9tWJBFUCjZ4IypNgTomLelSnlrT/bzIu/53gr8dK9UT0PI7Y
uLCg4osSjEZw8bjpwP+8q19tfMpY14YJNs6xrB91T6ptP2xbeuWcnQOte9Zh6ZFocqUjcu2Pjmy7
NdfQXgFoRDwqLN4ykL0l+zHeuOvzF351IE7Famxxnx3mxu4wvAdwLuGXZMreM5OVWyrej7OfMpiJ
9OKdwmT0Ic3np23nvcplm8obOmFafkh5E0NHNsjn5CvpwZ+/LXv703R5dTQA/OiB6YYfGBApmfeF
jZfw9u+dy8o1Z+IZV0VYuffma02HoGjV8nnTsfirhHZIGDcTgWI6b+13zzO3VTLIbcnyGmLd+8Q4
x4AamiKXfuS+e4oTGl6QqHrnUHzy1hKrTtZ1lJv6QAN2B65ovHt8q7bdyv7KOfNQQ+akbhleg79G
epV12x5UazpYFbFGThTrVtYHIgEid5gT2fYhz+f0yvw63eBJGQh2sN3B8qbIARHatvLKLUMaB3yW
DTv4dYZeQ9d9xYP2Uonyvc+4cssK7Dki0wk71Fp0h8xT4DwBSHvbzlf3ZeehTlUHWHyov+YMNUjm
b0sH15Q0nj9wTqOYwfpchqGOIEe5IOg32TYmMN9+S5/7yWAzrF7R4RYO9Bjq/hJe5u8P/D+4mPRo
qWc8OKWj33Api6IyIKvdct5AhL7dd5PVgTXt2VIagKwzqp8VzbNNvgOw1tvF7VS3YUixONHoBCWg
idmW+gAE+3Zlk4R4O2DeBn6jd5DuBJNuKi413d8775VfAk8fazbhvNtM+gVvwTpIc89uskNAet9u
nXPn8dkL2SGcwRzuW8p3g6unTXlykq+cM5kmM7kMq/e+vW+E/SUXL91oKyvf5NVYTSFDKBw9kGYB
hwFshbokYPveoa9uzJhmdpIsZYdUYqI1A2BoF7SSbXPPbOWe4UgN9WdsPfOG3TJ8SIeXTf6TZW+/
5thmi6aUsENUe4AiWIwiTzbLNq6+8k6QAQ9csB5RZV4wr1FBQWNTmozGy9t90952VkiszCXfz+Op
WS7Bqd/5kNnKNUEGm1uZY+XWg1Y0i747gwrWttNeeSZmwubGO99rAqITezYn3c64SzNX72185ZiD
zKKm7xVcx0BIbFrQB8Yg5cadr/ySqSZtmSexuL6t52M7bUp7wBb79juSELD/aTGY4+7n26Fp7pbp
sO2sVw7pQ1TIZbnGjjEgRAu16YIHwfXbDXexNYqpEdlD5q7SQN9AxnC/acfraYRc6i5jbIIvLul1
a++iub6AkX3HNMjKD5s58q2Lcd1IxvlHFqmnM5p/W2xacxw4UJwJ4vAJ+yb+NGZ3g6y2hQ+yckUH
6n89xrjIYhAlmkPHthkdWblh0MTeOCq4IXT5fszBUixLtC11xZDrW/vQeUq1bmF2bqjMsRKguYws
SAy2mcjKDVvQcSjfnY2698bDEvYVZCwuCWi8ZyUrX4wwrj33ssPitBu+kWwIblmyeGrj3lcO2eTp
OPEcyxu5gISCOQiMQc1x08GsdcQGqv1M9shfEzHKL0sF9rYyIgZ8/tvWX92T1PeFx+mA3KHhjyIA
KDWbT9uWXjlnPxHWTAr+07bBiWGgfldD1Wbbof8Bb796o/Uynchoz87ZHkk8P8xuuDDi+461rCGr
M4/AoRjCOaMuO4lukUcfosObqknQinnrRaIVXKURouysw2EuCV1mMH1y4zYa43pcfvTbGa80/AOj
Fy83ojE/uQzjj9u+6MpLzbAMUWghkREHnxMCMhu3rdedpCsXBb9EaDFph+SbAW8XVWqX5u0l1Y/3
vujKQYnsgYN2WLyx/YnVd4tXb8vqk9Wl2WShRikTYUtk6kOTecA5svnStPA7205WrknmBTOgnSGH
KdfTrfH97lail7QtjVhTp6f+QEWrl7Ss+QiYLERCr2Zwmm9cfZXGii7AxM6o05JOQ3vMR71cVZpe
ggK/dzKr+5OQQbtA14iElZ0wUkTnA0u527j3tY962TLbfExLkStzGukSlA7P/G0BfT2BDRleLx87
mZaZGdr7PKHAMM9cb9z7ykO7pKrnqqJpycTkA1yvmqPHgkvmfv56/4Pq/3d/IFkDgDpcdF2C4bmy
5T3/QRa3fOAqWopeSl4GQ51uC8FrbHUqmNODT5KSVGNwg9sbgyY1rfabotgaEdTPLHR27vEr8rR7
BDNqdAWp3EvKCu/YZrzyWh85o3TLkJbaOAMOJelODSPuw7a9r+7UOsOkfBJ3aWlNlu74pLOXNjaX
GD3e2/vKa8d2YU6YJi27+SxgI1j0YZJab3varhVKMTCQ61DDenoRAp7pC0xLhMkltor39n7+81cJ
gdd5kfQJTqblBujPIZXLna8Tb+PmV+mvr6rYmz0sn4VBX0ovA54fU9bbspn1qBkJ5gxwWxiNlexR
epAxGqbMbnvZ/QdEKELlkFN8VVG39XWkEneq/HRjwhGvLlewfrZ5RxHPktjJz0nfhb9ZX5NtB7MG
CdUTraWjOBinTbuvfNKfDLK+bcnvGiWU+yoi/TlattmsSwfumGJMl3RbcrBGCrURRLeZrZKSGsOO
Dvq8hynzxbZyZbTy1Rh4PT7GuGE1F2GppkiDwL7daJBrrFBtUZA3zMPeE+n22rftjUmTbaA16Bm8
9dVUSKk4aWEzyRSekI5luyWcRbkpRq7JXNwiU5UZH85UK/PAEkr3SxRcGsV6J86sMUMtCB8AdLJp
Odruo/SS+Np0cbrtyRSt02AhuiG0U1r6uv8p1JBfRfoitcp7O195Km2zhvlLlpSmSdI9jYQ5Mg/a
35tOfY0ZioysF5G6tARxGvtLxk105GSoN7XkIID21mJEzMeoaaO0DHTmHdsqJtfeDA6bjZtfXasd
8/KBxwpXkzTzrsqiuWiIa7e56h+y1VdXU5XquQm6PIEqXIt5r25Od9nCq21hZs0lNFXDAFk6uGos
Wu9TBaDpPhiy/NJQ5TtW82ci8dXmM2JiN0UwyRGt7Rve1W7nt9AS3GY1q2s1bHLdOgFvknWYFn4r
QKWTsfiCO53fA3+Tr67hQxkP676FJk1pmFKFU1LdCGgSX4leZvttP2DlsY6wdqkGhDJQX88vQ+CP
j3mbz/UFw3zvF6x8tsYoCDrz+AVj3nf3Y9V0OxSxYPySDO7Cv/HOF15DiiBjksFo0gTiei69yplH
X3CN2x+bDmiNKeqmugvw/6RMM1OfhqAmR4Wx/W3Hv0YVtYTXoTfFSbksGT+6MW7LfEqrbTfJH97t
V7YfUmwc115SZrQmeARW5AhcQLOtvrxGFjWJMHhgwnRY7KUQpA7rA8Dc4TbPWvMjJMz3pI6XpJxT
SLV1HWi8IiHzjauv/BaytSxVC17gnqLtqa/Bnbskw7It2V4zibDzHAtoJ0k5J4iVQCtmJxCPbGyE
rdFFga5sTTmyPl+3w083gFjS0m7+vM3eVx6rE1FNwYCsT0dheAg9m59GXZNtGesaYzT5EoHPQ7bN
9TQ3e4+T8dcA5ZdtCEB8xrf3rCPpaJMZ66t5DuMiWwg5VlPsbYw1a6iR86Cp2EF0uQQcQ3/JfFXf
Lk0/XYj35+v6b+L9GmsEFO1Up2erVJGYQDeJDtwuz/v8oY3qaF8JtRQGrUq6zQnWEKQJHQoeEkHK
CO3gvYrH4R7TcvzDJkPyz+H6VfDBo23JugoFOtpIWYQ8ZjsoIcbbCkX+yoFTZ1PnD0iSoQMHsvDa
jQWQG/GnbXsP3+49gcHMsUM+pXw73aCrqMtl1NvggXhhvl09y4NROJqkZQqETLDrxh7k1YhBUbWt
j7aGJAVoujcUoaeUbbg8m6yKf495tq2GAxqqt9uPAdEaphCrA76fH7JweKmTZt50IcZrsnnRRXaa
EoLFJ+c+TeBPeYgVbS442Nn2/tPBQC/3dutt2IeCYDK4VGGgP0zQSdqRtuk3XbdgC3m7OuRQPeZ1
ipS5tn11VWVB/0nDC7xNNg+l87frQ1XNDn4IFrVkNHkB0tqm9GYkU1tsPl6zrXAZmywe+rxUikf3
bdP6t7kS5GXb6it/jQUY9xnL8jJTmNbzDMmf6DjYTQVXsOG9PRnlY94yMFFekljyq2FmbUEHN22K
ZBBrfbt6V/WLybw0L6tFAFmVRO0PRqP+17aTWV24MwYa8smEOPfUm5+BNtNtwYEM/bhp+TVCKSVM
5DWZ89ITodT7ZGmgmZNX+bypOge+yreHA4Uz5VjWVyXYjoK7Xui88P0x2mbyZybM15dIEhmrw66D
JnkCvjTp22rfJ/ySxMU74WANVurrJO8hmggBFqG9wrS+dxp0k288+ZW71iqqG4xCV+dad3NjNYuu
gXzR29x1rUPQNpiHo2KsSjYg8Qb9V3SvOxNvAzSAbPftwdesytuMTVUpe98/eJHHv7Vdq79vM8qV
v46RmqkJO6+sLbCK6cTDMpnQ3Ny2+spficv7CtUQr2R5GzylUd/sB8vUz22rr/x1GQS0S3TrlVU7
u4PJgupotRds+6xrGFPbeSNXeQOVQNU0O0igiw8kEtGPTXtfI5lm1wt37uCVTdSEdyzw5Ge8/y9R
kr7jTms00+KzVoOS2SsnObmX0FFxXRF/2VSFAnvAW4uMCchHhRmqsluWsLQDv6+rtt9UhIrXiKaq
tYFUva1KknjDIZhdVbiFsW1RbI1rqqa0GzwxeWU8JQOUUXx+tOG4DdmEgsrbgwHPsqHJknil7hq6
XMlmkJ+iKh02xmCyclbaarRhaQTOPyIioEmsHSB+amp/m0ORlbtyAq1gGWP/ra/TPerT1ZcoruuN
DrVyV5GYzimGUGPmUd6weeZXMXWXXmzvmPwa3oR7OiQztMRKNpvmKsQw3rNIbXvpuXm27b/JV0Gq
/Ob6GwY8A+feemXGTEIhbe/8I0boTCkkKFWKtE/JstsUGtLVTQt8XNa0sfPKWYGeu6dRiOml/pL2
2HvntHLeuk/9pqYLQnLkoms/pnExogCwLf1bQ55qALVyr6X0qGxi42s/StKnHlWXsdx2Nudf9eop
y/J+1i7z5VGboCpBWW1PfFAbo8Ma8qS9MO5b0qtjL2izN/MkumLp6+X3ts2v3Dc2CasDTM4fSe5G
SK0lat8ywbeFtjXwibPZS+uw9Y6xQXYJznt7lBzyUtv2vnLeiuVe5UVJdUxmiOqgiOClv+JppJuq
UVAjf/tdfUw0MCU0PYnQ87v90KHnnorRbbT6NQJqUrLvqwwcHGSI/WIKJ3OrB0G3WeUaAbVEOaRA
/XA8KaNjbz80dABTCWu3zV1jSv7t6QjTRa0wmTxZkYy7IcNX7UCGss1wklV2LDE64FeCJqeBg1IE
4AQIEkTabqpNx3+YUV95bC+MhV0671TL4ctsk+5XQ6z6uskq1xCoMZu4bet2uJqiuPkrCfjwc9Dd
JWRo+ocg52+i/loJVBgIjsahGa7YrCN6k6AUVQVHosEj3N3OITNejukhxf2bIetJfCes9bIj1G3m
6pcNI//c/ev4COpiX/WD4QXzFk/feTGUqaAMJ+aIlCT1GP8uOzu3BQl9N0eFN7dpeM16I4Z2Fy1V
7pe8niLx3XPRgKGzJU5t8JWc/wqolKNaLh9TN4/NdVfldXtHGOHddUKzgX41nZEG1N29cuMnX0rT
QNB71jrmBX5ERb97oQ1oBXWbsOc/Petpu+xcbhx9qmZm5VTEscdgdP08Vg99EHN322q3pONOBVOm
90HciurjMIEB4w5CmtkCCjoAUvlHIo0IpsI66juyn4c5GZ+bcWzYEQMN3XCVZyZLCqqndur3k980
LX4/M4u8WsY4x0SC7zEJ/fEm6u6zPshlvbNjnOrbPp9C2e6sdVn2s42HQN4Tlkj/pdXNFPr7KWhr
vL568OQQiDGCOZbix+pMQKZvwppS7pWE+On3pfETJgubSV6DVzmCHAx49BIXkr7IQ6SKI0o71TQc
aGWr/p7PnU4eR5oorJCBOS4EeSToyJP5QKF7ljxw1Ql+n4fL1JxyvE0G/KAq7mcIbgR4dy5ZVjeP
3LXDWbwvdv1yZMmcqDtlokY2oFIHiOHTkiehbnYaaolUFolb6HBikCH2vraRnlVX1IAsElZMru1c
jxqISyxEPLLBKrMHWDIa7Q7zfnMU3cy8mVBW84NZL0XlOpLwIyirGqp2clFegk5Ll1UpSMfB+Dt8
myJl7ZOpw4w9ySqR0wjaAZDp1Ls4DR2YGLyIRuwqNX2S/lWrsOG/tU+8BVx51FvCrphSD39tl7KJ
uxN3+FXBcW4r1UDOENQLgV8EHcG/e+hyYPDgE7Y32W9fURZxSJTJCoOPMjOd9+It2iTQnWVLtPyA
/MXs/YQ2RdPuMaIBMVjGh7w9RIOV0OTqZnF2MCI1kwcMq/e520PTdcrdTVz3UTCWHOqTujt4OdPg
jU9MxKpuT7K6tb9C1BvMx6ylc632utdVuhOGfk3d2JMDVzqThT/6MPNRklr/CBTO6KfkKhwoDq8N
5muIu7XkFhPyKvyYSTRTgwLvxuaxTdP62gbCB8Fe3sQ/ezv1Ygf+sOVHuCgOsbmZgFMI8vCfYxFY
+pNCXyA+UpIzshQ0ckxWd67ptYDAuphjC+2iuMoFfYHeTtyLu3hheVhfgyrH1c3OinxkXxSiQwxx
C+5IzfZhldr+ujmzvss9cJaUy33czKn9knq+Wn55UUXHJzWRIeeFZqhQ+4WJYr08MnBlK7FvcDME
3a6xRPClQPTwnCx6Hz3MoZwAEhjDE/En0GcdMUeZqqpoQWkkf2PybJhtQXGR6QH4dLC+ZIWO5yyc
CmI4l1+hRQJoROmQzDX5DvREYoImX5cbmheLF0voDPgz+LOgARbN+ccx7Gz6NZo9DW2hfGrHGHuz
k41/N3qM+seaqUy+uL7tA+jruXgw95XPQ/fN0ok34IGb/aE+NlUyjaC3kgNoqArfsLYOSktTAgyC
mMdIhLdiCvwpKJq4k9G0H7MqAkihCT0VvDhjZ/9AYpHGv42HRxhY6Xua901JBLoIZeCHaryXEzdd
D4UEN4EGFV0W8omB9sH/js9qbFVkLkvqtsDVYPMPUKUJCaBcPQAv+Dukc/Y7j/qRwpq586Gx4NHO
heYo5KA9CbqiIaUPKYs8uQ8hN+tf+XWscV+QdMrA4Sht9XMWzcQeBWmseegrmYRHnA2NfzRZ3AYY
X8ySjD7hojccNJeZaOlUMNV29iqT8SIdwPKZBccxmk9osO90PHWh3RHTGPqEcmyvT/4YKvuiGht3
YJNNaibsodFOarsbrPOnRyMRZ+4UZ82Z9cevg11AAFbb02bJwVeu+j54JCzWpuiauQ5BaR9b13zx
KpMu/SNye44WxohRYz7czGRYyMEGanA3aCN6iV+EYadA3D60QTwXFWpjTVa0fj+335PGxTV0PnJm
UZxkcowHyJ8w0A0JUD9Q9sCJGRGyq8rF38Bs1nTtfpm4DiDo15JxSIsuxBpfVEZyBUUywfvuyHzO
RHbsgmnM/ENAIaB8E/adr+YHm00i7Ha5mkO63EXLgm9VyEA3I9AJevYrf9+HXsvbfZfi43Y7OZwf
14VeIm94HHSmCCi+52UO5WGxKPJ1hR4T2mUPjbT0a+X1CVICN+rQ/Qrw25eqgGo3n37G1uZAvDkV
dBBQ81ynT3GY2WhHPb+yEHGctc0++iYALpbmqp7yAm0hPOl/19UyzbIc0JbKnxAB/bAuprjOvdIP
U2MgTZBCjI4XXcfC+fssl2G8qUIx+9dcksV+7ppFTXexP/fa32kp6iRCbrEgCIDXHv64sCdnFQxk
FypNgnEH3TBd95DoCFv3jKjOvb8MmUlICx62AEFQnkfsF8+bbvw8Zibq6THuI5ZBjrRJZX6b+DKj
UB03vZjUrg6Gvj7Nnav9HJLAQTdMhfQQnT5aj0wIyXEs4+5DlFpow1e50+nj4gt/oiBEqZOF70Kt
aad2I84kA+cpjQAhQUpq7E4w2mNmiQRh1HzKux5XOST4WKL/8pyd6C+QxcZqANa4tQbKbmj18685
5JglpGZsw6MvwZTzCKqtY48HTFFlZvH6wjEQVAUHtXSDgL/NSAiTYmrimd8k6TSmH9H5jfJP9ZLI
RuNLhIFEETaVdYfyFwQroNmzUDFcZ3GV8OdmMUn3g4T1EM5F3EUukEWTj0H6o04oroEirNOm/kJn
WkF8hmYecp8C0tSVvGoV41AvjCNA1p9VI2sf/NvQvfBwgKnWMK1qrgk9JjXy2HBXgxOUIw5OiRdg
aAQEMwYZ1IhncVG3zVBdMWYUTlDMLrhFzhFnzxCQjEU5LMGZo6xbwD/3MveREKWToR0FJI7bqIL2
W96rR2wlQZCrTNOeNQt6FX5I2zjzihywv6AgbWfArZ0LHUDrAMR+1ce+it14FbimCcslxvdBwj31
+ZMmzI2Yp1R0/lotZBSmmJkXtboImN/Hd94Cn3j0Zw5kWzHIfBFn6dM0aWqE2Ebn+PlzT6EOBGha
13ZISeI6FocoV5T8UgLUa+Bc9pMc/33L0b09JS1uqS/LXBFy7XjWJy80QDz5sfQ4sEcx6mR6YH0b
TfcOqBl2DZwVwSwfns82u9adGvXvYFi66QAJTpKYYjIB60/VFHHzIgZwenyKgHhkHyfrRdCp7TEF
PT+LWgl5Qj+W2aCAIBjpn0cfPdOfS5sFXXCIxsmltgjRJLSfRS5DJPQTtUNyNUtua3JqKW8w1Voz
z7TQAhxM8iswgie4XwVtny2CCM4HFbkaCqi+8yp8BfizlDduAUP/Nx/IwMcZT63klhhvxOy0Nv4H
1xtMtET1WOdPdV3zqd3hhTQmd57IhfgagrqKP0CHPQnLkcMPv1El4ZM7kVR5gpGvII8woBnEv6aq
9/LHGfQDDo8n6/nJqfPBAnSFJnSmP/dNqNn3OR8z/HyEejE/ENs1LbytmXV3B2UIboqQMtu9RA5p
ZDEMkBy/4gMd5O0IDaDoOJlaiM9JMrBWFJOYw/bUDHEvEQVU9GwA9RoeTDVN4qi49jxZTH6XeZ/Z
IGn4SzTamiNuPumKDui8oMC1SGCVAQ/V3tcT92/H2FT5czd0TYyYnSXDPqhNNjy5LkY9Eqe8wAnU
QjQmFkyKlOzRU1aj9GxE1fHDlEhP7Kds0uSjR5ULr8eJxhAGWWzTYM7B5c191CxioUW7IPp8dvns
kl3fjabHbUMrVSwpV+bG9y1LP4IksJ3ErupIo+khCzITf0QZLlEld5NAJLTQUOJlvECO4DioNiMH
f1ATVXvMP8f2ABYI1t0i+STTNclokB5aZSgteQQPvW6XLq0OSQy1+2NI6kDeVpPwz0ynpq/FTd3G
tgHQJLBCX/mzNtk+xHu3uZ+A7FJXhi3osaas6aGCbrDD9EQ6Wqf3LoEG323royWyT1KPD9gsZstA
G06zxb+pxlT0P2jaZurFkEAGD0GDLBoPOMw/pQ90UGI8jEqP021qw3S4iiupEfMDM/lXdTwG7hbj
qaC3KFKu4/wv0deDKzNIoHafBbwYnBF8CeRxjPCoeUgnFQ9IrTJO2ISKUZi3d43owuV+SnHQHVSm
PKg38atkprG37IEVrDswiHszyUHpGabeJVmsdyq261mppJWB1/OYXjnciKCGaXsJiA36xn9tK6Ks
SnsyrOBX08iuGufLG7TX/XvR9dumC6Dc8rZ2FbbaEORJy1XSs/9i7tuaK+W1JP9K/wE6AIGEXrns
q7fv5bq8EHb5KyEEkhAXAb9+0t/EiZ5zons6ep7mpV7KZZfZQmutzFyZY+7HaHjdMls//T/93/91
R4qluxs0QZT4QGV0iZuu/f7VMf83RNffyuf/BP/5V+Nk4SMntk2qc2e6xrZVgoC7No8SV59TCJ2w
FwenSFFONA5w7LceIskQht1/Sa4wa7VGpPcSBwkx3DFaL0QqJ5a7LQ8StxEUogy7jWUy9xm+YLSJ
qI/xYBBy1iobIwKxg4D2FnCmx4tYZNTgWI/gxMJ9Q6Lr//35fSGI/9kv+C/IIpTY2yTa1Z85w/hw
WByf1tNYR/6PCacIiWlwaPnvuOD/4hz/69bWOigSLOM2nheY6gWXThoepCWRUWhKbnbAMHla70la
Ak0IsrloEOa65dDfRUEKSGwPtxwVwyOMLZ0Cd1i7enQn3pM4vaNLHajCaqzjIbp7UgGfAQi4To/3
Mu4oGrJpsnM2wYp5HK17gBrRz/fwH2gwPIxNNly+xGsmKFmtMFVXsg1mlVbdalpWxq7ZPG5M3Dvx
UVERr8dFuMi/9mYEt5F3dOmRwVR3Ndy+MM1ift+OA0kjADHDLsamCOttMGXsYWlU9SJYx+WSZCtf
7vuMCpiNKT96Lcu/P9L/kQH+Tf6GZM38mf45XfVvx/b/iF59WP5yExJa/+32bsd/O8z6ExmtRv/r
v/mnvNb/PwJavxYg/mt7fCTJy0W+/5/m+F//4B/m+OzfE6BzyG6MoJwL/45Q/d/BqxAQffnmU8YQ
6viVh/4lG/6HOT7+imI3ksNyCmA2ctrxHf9hjh/H/46g1pginYogwPzr3/0PzPFj8veWzn+8lgiF
TREZR0iCqAZsYwIM+OfLE4ZJLvaIa6+QZbiKqsaE3GNZM3bzckPJjP1r8Pd0hnEf5QZBx3QvHUDa
7SOFWf2HELZmv6ZoakU18iCYCkLpBi9OmggyF3bbVZpPJtDPk+GNPKDNU9iEmVosE4N1h09gbvZN
Rw9Dl01IJVut3/PUkXS4C9FdZ7boCWswFkY2RV6VHzQ6WZcaUi0q3dek2KdhGKtpGTb11mG3V52T
wTjEvjnm//jeTr9a4WJ2yECY53JjtIJnUVsCxb5f4ZXw6uZe44UCFidb8xDAYLVS/ezxpRKR07P5
Df+ktBwXhxQ3sX3AC49cd9wtIhR10TAsLjeIlwZSh3hxK2H7/AUbHGGqeg2jzF6VSseCCTUdIoqh
Zlv4NR3T7oEoLWjZMFIwkjyN2y5L5exQys2LaoEY+H5XBBASNEWlYc0TRAs0z1p3n85rc56azb3M
i6VVtojsjMk6LqItnQ4knf4CZoitmoE9YAhx52EJLmAO/kTB9kRStRepEcHBrfJbNy/zEYPnfmCI
xH6KuviDt21SOGCJZVLb4Zvt4eKv4l5X6K0/ApH9Ah5McpxLc6Th/pvQJngIyWyrGNhqnrgdKV8g
TPLYyOVF8fnHhpfg2Vr8qi4LZjAVov6msD33C262/IQlUlsFI12LCY13EYkePV2Ge3N9RWJmE376
fVBv8RJKRBd6NtOXQcvtDLeFmlzGZZnIZ710GcOBNEFQjKRPfXzfSpLwg5XpNB3BIYZ3Nt6TrOKd
GJpLM2fsJVgnHWEa3oKla0EvDPCvK8kSZYhCzKakoY9sm3gGKzvgH2n2x4Zi2rY7weaRx49NIgIv
AGBNYSQvo0utLtHlLsNxSHsYNyRin59FCDrjmhlAbCg2LnrBqBS/s51lBTwr19PcNsNThNxXOH2h
xsgYVvVwqNgx+E91U1A50R84tqTYgznLDfLNgMCH/XRqYK1yc3Vr/wAqn3IttAEejhiNi9diu5/R
zI5jZWzdBePbKGusUrBW1YXCPIE4bi/vo5U8CmZIOVDSF1hRW2TOe9og0bFucYozNLvLtcd9kV3i
qNssEAzAsvtpBFZWQE8RXH3UhSf4Oq05UANSJEGwVbyJERYm62G8GzHSgKm0GMnKUa+1w5SJFdAP
DsD51KWLnQvf1NOUJ0LUp7kORL4N47fGmfRX4GH4lfVLg7VoH/jDNtvmMTF0O7IASAEPIn4wmQ4P
yeAQoINgsyKrM5rHfdLlWOaFoTsAsHrSwznyaVC6dthzhQjfnGupnmS775ev3dNEAT0mbfYwylhe
XW312UKkip0rzJ5Z6Dz2aBL3w/RbcDWTJ6U3U3bLdt++C6za5GrFsUdmLB4GAaScpF9fsjc69x42
s5ny2XEco0bkyjF5zdyCaCfjsmMGqPeM3j0s2jnd81FafqcAW94bnZDS8DY8wYK0vfrGB9csIck3
mcLGDgzGmI8jHNq3vT2PzTq8hHhP8r9/pJq24SXZ6iwP+d//K/4mEIqKMLKFS1ri48DPlZP78fcn
aEYbnsy6kzKLv75DQGF2ujoN4KF5Vwbo4+qT4OJM48+i0etrtuGR4O6tHyaog4C1jl3ROIvgwGWa
DmNC8fsN3h8As/BjOitkRVtOzhjae3BzW/wwsMVXWYfTI2E8W2Bz62dWb+373z/fcIqMYUa7oxrx
FeEg+P3fz9AIs76Gaz+dM5c06010KRKY8ep9ijHNbpo05HNtp/Bp7Fj7PrJOl6Pb23c1E/cDMtL9
Y+2XvuwZ1Id5tmy4+qDy/6miYD2DTuKvDCsYL27XwZu0DXAuaGfzNoJb29Dp7M5H0M72ceb/SI8m
WQGzvfJo50XkNLfZd5KmPGBnWwNHV1/PmMbxV19puuUC31vbNkAhwkiYHJhb3ACbs/N0ScJodLll
qToHmIBeR5mSy4qU3uPk6UNtwhdgns8b1adVk700mUeCkj/G3XjWbD7E83aaCfmwWWaKsBVJmYlR
X0IGcq+x2YMnAw56Fj1mYv++SG6+9qhArVIAZ3sfjUdww5gHlhmHCbDwQbrJ5VyM6gDpiK1qkxEg
qUCTskCKSkge5lCGJteRQLKCDFskei2SFFQzYGgiFSdHccRHT/uo2MbpnQ1RXKyzW/Lab2+wupZ4
/uZVxfWv2dW/U3j6lZEOXiLnh3vUEl6A89CnKIr7qp09TjfDVTyDd6qWPQPHOSn6bTXpWsbNPv7Y
GrA9bGHB1cklOI4Gqj2NqftIx+YM/nbDxZ1kf9ZwPOwbO4Ugh3s4VqNkyf15nOr5CmTpONakXDwl
pd0i9RCrgN1sujZl5idRjExm163TYaEUcsJ6itxR23yrNRjewNfIVxvGC4b+78O0Hy1Yy5x2Cz1O
GaxFhkj9loncwJZ8cVomdqAv4XIZJGNY8hGe7U5GmLqi7bTPwVDNKeurkK+gCimS8xKfHURizsm2
xOXW0u5OdIB/kTm6lthxzCrdNbgGUxZclnBfQRvO2A4N2iMWWGg1R/YMShd3tWkK2Nfo93YDtTSS
iTwhhYYchV/qAkgtf+zBcD5HI8WWHevCUmdd9mIci4/YLCMn1ddgfYNOrqXoR1mOYcTg+8ISDbf8
iD/VgpzRDWZtKbmPYUcCsgCHr5H3+9h3D7yL+gPuakh4og3IKCgu991tCR2gApPzOZOMl2hIEeAo
DMoI3eLpwnj9CcB8u68B6dww4HaFUUlUZtb2TzIcTLEPgzhHKNJV3WO1FCWPTmWdzOTomMJ5TZYG
jJweDi5s3WtvFTzKfWBMOcNc45fmOjjCicyVa+rGYkccxXlZenrZSLsc5DoEgJQydU71GF0JbdnJ
4776XGcDdpG1wQM8yhccU6HuIu72A+7F6LzQZAN8vvq1sFjKBtWT4JLBQiDZQJ6Bc0E5ZPGet5Pd
SiEDD/icNvxO7kyUzLIZvaKxNyONK1ulgMGBf8r1GroX7aWCXAAdI82wAmYV234tcTDlbRdLUQjH
xDOmA1+ydNkrsHpgOFKTwgR6bo/D0HQ0byCMq+YNFB82B9M8RKde1rvfHqEN4E+2Hr9a6BWLCCq4
91DD/sY3Vo/cI/ZnGnD/L+G0f1vW7UjrZMopnEnPoJAuxG9JSdW2/SXinn5mloXHgDIwT0KVUpHk
JFsghWld++OKKAEURDAjEIvVE/pj1KSsrf9w5LFWtGMsR03+MSk/3iInzVOiNC+8Nm/IIlGVbcL1
op1qXjlaxhJJ7vJMwVgVZEIDOm0zrdoN3yhj+g8q+vMeO9AiKGU5D7P7hc/PdZgg4juGjTXKcgx/
JIdqUvOmfwJVLEHsrLjVhpV9x2r3a4vW/gLpxSfj8++wo+i90oCUWtkE/HSEYibinU64LrU7LHH7
QX2LIGnRvrNuR/Xbe2SJzsODwzuWqyxJ8i2dUWktluHQaiDUM6NxTlXYYVoPEbw4sVuvdXz3pag5
6hWQ6Rp2zVuYJBEoL95lV0FwHxv46qFVjgv+pcaYG+MPq8Y96jDb5SLQ9gCS7T0D4XpCw6XfsUiI
S5F3l83CrjtoDD/VibRPUGf4Yo664QpJoMbHFCOqouPLZQ5XxHeG28umM3pKBvgVS8LifBl9V9Zd
cq9T+p5147dWJ/EhZGoH4z6nRaRocBiHmoo87BRe+t0+IxWuL+A18/Wh/kVkhrzBgc6PsIpdq0kN
fwFeQqM7uB7m2eC/RrLol7hh89MS6AkpnxKqpD2IbZEOWYvDNtdvYNMDi2AXLN57dEv5ZiHgUdIl
R84gGwK9/xsrNapQdNZFAvv2fHRxfV5Q6k4dCV6VIWcSAICpEx+eJiLpw6IGKKSiHX5TvbhEPBFl
ZzTHLdIgmVaA+rSBi4tuHvejx2PMUbaJrjCki7NIExxndODlJPfwuQZX/t0j+CNf6vVp0/N7tNvu
m/YuT6bEPo8BaV9FEsfHJXHkJ+aq8QB56eeAoN4LsCbchWx4ACHysIfmvmf66DN0WlrAYxiUiD4r
2m/nyMAbEwf3Q63yLsRz/V5HFHbY4GxkC3YZ2Wv8ooAD5q4eo2JKxVamHZKIlrhTx3SK4zDnYCPu
fDLpZ59kE2yB2qHYasgZVKzCw8L36aS6va4SLfh1qQXas+AX0818Y3yBAXwfLH/VbebegKf1ZdZL
fkgCn2Kh2ggUS1u/EWCV9x38+I87TeubjwKUsDoLS+ioOsBw6HlqPEwKv+pHz4guYSiYPkjTKFtQ
uOYWEG34WzrBmFxHJL2lJO6Lpp+n+xaXcwHWDWF7Wz8Acdv6o7MrULcIU3wBq5BPnfC9bNdmeVrh
7wsLG8yhaFZovmGJEYP3MH8kTbKifYu3sosovAx53+hiDaaPZgGDTBh0SjAkjI9UpvMdOLt3D77s
Z7p7sE7g3i4yHRKcfywSAvr4sflOFEO7qhx0cfhdB8wd/VCz125k4ZNYpuSu5RbgwuoDNOZ8L6Dv
Flep1dMCQ23o0ig56Lj7nskGIaCJTUsYKTFsAg/L2S/ZmGfN4HFtUDkcKLYUHvHbyQqrC/fJ/mVO
OROfvuxt8tPRZM9XOJHN+WwT/qi13ivJ4/HDgPQsdJvhofdRrfI0RCcyzxo8CgjsHMlJ3QlQZ3jV
tP1yMcUMhW6DPyWkW17GLBaY2ds2Lq0h23NjRFRhFlYno1MISEQ732FEnSrDBDsvTTSWs/Pq1fDe
PBO9oQwkuGdvA1ilUw8dzZWYVN3PCGr73FaFe7wfIO9RnXjpEY+ed9ghrlaTBD8mcEAnw2eSd1+x
SH2ghp/hkNiLnIPG5kK16yEacLlM8NN9A/H8BCr2lmD4F034qwMF9C0DnFWomHUH69G7al4Px31N
v8mhSysF2cOPIe6GOyVslpPIy++DZd3d3KIJiKL93cUQ5bVdvR0h6NjvEohKQ8gBrsI3+13tYw+I
fl5PRK0TuokZubcZXjlYV42nREeiSoOkz20tfpuVjFXd1h/LAFFJ5/qbw/g17qN5cGzVT4xu9E8N
PT4oKAHJMDq+p8DV8sjkvMscygL7S+u0u8OjkyWDyObItpiXYdiMTwzN+OOMYQsZsjUUogAdCkh+
uihPh5mWAcXL8vWMIOvgPAbhWu+a4YXgURk2NC33ZoD7xwb77mfsTK0n+F8wLDhFU8HT3h+5ZkHB
3RD84LZOijDdm9IMdf8CxnAtRIOUAjz/4WLRDh3ALqBXbmM/Ye5JYxxCsoKCVQO8lPstXo6GtLCd
nerhXrVzfb9yNRZoaKFdAYH5y2z4T4EebEfgHAM9xXbon3e01XAcjoJvdMJ40rh1KmdssR/1F0oQ
ijk8BC2q7abCMx/C6YT/V3PmK8AkYA3dLVk6dxTJJP90u+wQP2shx1JTd2KmH4/L0G8/R4vLJxTc
IRtPQ8VE44FAirpn71lqVNVaPZ/2dMpOdNTmsAG2+dGF81a1EIA2uZyn6JPPoX6bMjtCUSpn/gxH
m/Bh2Nvwt+YTSMwlc8WEkL+/ZsBJpVCbKE2brfm8tfrAZyA0cY1DyZvVvgGCqj9m3Zr7up2mQk/M
gFKEIFHAa/23hDCAiETde1iNneZpRGOT8tX82tY1eY5XRBgka7v+zKDgxBWSZB+LhBGODcLlpFC4
+wJmgvR5hC/iyzLWuITNYEE7fA3aegsuZo12KFcb6DEtipBpMDXnotchyRMTZTelMnmFYFN+EOU7
91V2BAVz2bePk9uR8gyRgc3pKGEtPDp2Tyj0G1e/c2mPDSUjpB20CuJJlYllI4GCQqLotNFyhcx5
AJuaRZjVxMAf9NqyZ6Bt6hZBRP/exZDUQYjUy9z53RVLky3fe4R5lcgw5b8dMLfXRND6yukcwKMy
iA8xF/5iJGS3M9Hg8eEe9ddsDZRxoXwcB7E8xj1bL6bugZ+BqEU00IC7Ue03HnFxXIA33rVM1U8B
PjY0pRt/jNc+AsBJkeINkfPN1mF9wd3a3zcqIlWfDusDXo8pZ5uYPjkaIWvEB4n5B1RlLwnA1btA
6+9TVL9IsqMfWsKlhLp2LRmOSdbEn30/z0VM+C86t1XXQU7jSC+uABe71ylKYnRBcRkq9o16K4ss
A2gYbuIQRRPJfRKSMsLbUJEtLlM0snlgG1E0XYw0b5gCg0bcjtDc4oq3Hg3mZi+LEdMLghhwbEZ1
WxoR47rr9sPSasQ8RXF8GUi8lN20vQk9/zADhzI2natRLweDaRRCj3C5RREQxLruT3jB91xGQX2z
0xSXSBnRVxZqdlqjDkrl2KNdwyJrKSBALeJ2as+U0um0reN23BwsQkKuLsbV0w1jEiKjozX5WFjb
ltjAXvGuxU/EDP40QEyWLEQWsSTiaN2e/AWHWPdC1RhUu4Iw28NjCp1C1xYE2qWTbxDWEsB7DsLh
NK4wW8G3l83q5jUH9gpRt8+HFArSrG1/zPB6LKEeDB9byDRucgi+RI37nFQoKfyBMkC8XC6vveyi
MhpZDeLQ9zmsJ6EoS0l3GGjdPC0T0IPQs6CEnve2C3T0Ywf4dp6RK8RHam4aWNIBttCYowiGbGfw
7LMwLRyNEGj/92+G4/C66u2Za7TKclFJjr4TXd8Adv5rsop5g+DyNERwbbpe6jlGCDvT9t635gyt
/Xc7ittig0+7gAQOZAxJ0MbkfShG6JUgwfyKUCtEWLMTJOG0DEWG7i/NPjI6Okwr+gcgnqFYQorT
Bcn2eYNKorD1V9/exwezAv/d574K4ED9tFiCA+Ahi9JQQI8YJwoEHA5FFyxBrjgxWb767KHBy10k
sZXV0qr+nEHYPE0jLBrMD4hf03yDkY7ZhqxQifw+ttJUGB/qnIIeOkA+Oh5SRQewGzvC6qS7Ja15
XdMW9c0Bk9WE3mmuXE4cGANYEPhqIGyt9n6VSG61B9olQPcaixz4GkrK2CnyyoLx58wB08VIcYe+
ka2omJCCYK2kaLfMY4EqG69J5r+NG5cAt0x46G34o82IwNWilhOd+auhaLmGiay3uIGUChaB7siJ
JRebzs+MWrAja7fcY11TEKAA4Ni5WeUh1dsBewC/loa/pDUgEWioj7jp51JNcY2712bneVXhK9rH
9ij5b1jiEeB3GgB0yF/RR34Xcn3AoGEg6DbNiwT1uoHPuVcRCw8zTEZvSRB9shrqG27LUO55BHOT
Ix92ffIwpbuQbD2iYna403AkWCT9cfsaAyCYPHSJ/Vym/tyY+Fs91ElpVPi8Qxt+aUXf3rkeky2P
2jLm+p1igzx3PeaeSC6gtiBmPCvYk+dbjfIR6Ezf7W17wZQkLp6F9hgH0e8usq9CyfdFQlshbBCd
FEKsTj3vwCShYb2KSaRHglYN+nflGszV/jRiPaPa6M4fNhJ/kn7pXrBbsp5NMGwF/ErsE8mwVQIP
ClMKOEMWGN7dk4Br41Hr+Sc2hXp554UvZfOKK92fu97bnHTzdoyxWIglAyN+2dVG5Ww0jng4tgX6
rvPk2xa/TQD7nHQ5Et2fO7//7OfobhTzYSfrmg/rfOkUdNEzDqBMa4i2u/bnZpInPO/zSpIqxcoH
wbnLyTaEFVDX46jkyzrW5dqC+htmXT/KBl+0zP3VDeNWBqN9BtP2TFZ3mOPmbNOsRCQSxKNDXUUI
gc13iLevST2Vem4eZx69BQKvul3PSkHfuQ/zp+pWVdZB9DH24TnF27DgaBz93N5smJ2DOHuJKOmK
Jekv6yguKSLIWULynav4cW1NlINfm5HW47OShuGlM8jr4t1A3xqnf8CjAe2vtj+HNXhMVVMk0fiS
DM1WjHt09mAiG0yLFXhe+yPc2/umXvOgn0qUqHLt7LewwfoQutiDpuSeRBbyCyixzzOvt3tRm5OZ
EEeLpMekkn1fg5kF1xUHsvRi/dgRT3EJXKYuS4D9hWmqf8DsneRpgA6KdnOJXRKf21mMVbetP/sm
9NW617cYY0u6wO3ADTXuBrxHHWdgcOG/JEAgHLKBXUTW8OswRhITHtHsOwCxFMuyrcx1PfmHjIVX
hCgAAMaoWfV0kgdADfYHlDfT48qS9hK0Ut54gIjhbmYt0FTq8o7QI3AWeW7GAH6ocYe1BBCL9g1m
Jv4jGdCwI1+1K3HIdfcuaYppHX01hGagDbCfUIWjs9WKVg72VJ+ULknRS9GAkIHVysp3qO3pCE63
D0fweYCemiVhFcEnQxlvsRdDUL3RmiR1VLLRVekMJFkAzZALe5FQ0Z8WbCvA4W3+nSgF5AEkFTCL
fJ7lGZ9ggW7QAFSfdTl443BppOkl9v1z1NMFlAaWfuftLan1ZWBqyucwfKTzrqqY2a7o6+Gta+ZH
v8TfQIUqRFKD/w9o0pZDJNxZ724rsSz424khwmAeQoXfUvM6m4VBoNw+Tzs9ZzUnh3kgdQF18pbP
yf4U291WvVsMFI3Yiuy2Dnx89BOG0yP0MbYtUoDzYxKqpxSfKGOK5tCZonEV7LiBGM0zALSk4WPR
d7Uq16y+x9rCM9MALUaG9YWpmXJUn9PSdHD3FvXBzOmvMYt+zcvaFQ6cYrVY+bWWM70JM//m4VQO
NQeVQtNqSYTEOSaPWM+wB9MhMLfrwt8UDsengGJfIWHg55hqGFqHGLa7+1DOXXd101KK2dOzYe3P
wICMUF2MVnG6d4Enx6QZosM+Ds9ZHWHkTp8nytyDWNlaunqld84kc1lPgLeXHlUZ1ye5ZJoVzAtT
goNuLtMikwPkiAarZGjbQZ8DTK8xhDJq+sKJ7C3i7XgPYXl6ayZ5HbEWUUFHeYIc+aGFgxjaCRSa
GgOGa1UFrVIF5hJyf0UcECAwuCpuH3zIZG7GMM5bhlgNL6U6zCDsqyZBo6AQM4a3bpPnLgNoHdKY
lQHGAmidlrsUWTbLvtAKC2hPkDsBZ2ThGyyLoIoTNsEfpjnLJX4nK2AM098gve+rLdbdLRRJhwaU
d0WUYFBhG8F00wdMA8XFYIdtLt8C9yRvC7Fr1z8aYSPy1x7beijrAew9ZPHwejsTMzN1XbGNuEHc
PXbkBk4WWwdRuih3HpGiEN0N1jWBBVQxgIlyIgjaQzpyj/3rIXHvrW064PTTuH9vANWtTyOgJJtL
gJH+iL/06W3C/GkqrEJtzSPqe+0eXGC2P7taM1eBarfA63vkVp36PsUekKw1rAjyFVSJKXoxmLBs
UxdEd1B/oCGkG2t+DtYLmMSkCbPPMUgxdNM490rerak08/Piao7GVSBYuJyhUdIXLRo+HzjoboD3
KZ9pYcmwhEcs8ztwzWo3KrgKYK/bvV9r/HJ1bQBpwS95nMo2azEtYG9qieSauwk5Rz/04PfwwpHs
g9W7dk2iqULfQ7MHCfEEzrHvkSkHwfBWYhNILnnUZ/wRaorsPmHRxzqkj5mDVDxZFlp0VMvjpEb/
nBGslQ6tHSAhrGtI5uQsfvWtt4+BCrAi4hBoHBdxiFpahDrKzhB6PO8LS197oX4Ixw60bQCAR3UR
9/NyEIo8Zr5HoDKMqqDAgR3T5pInEOfmIoLMZgVuw3l/S6C0zv4szsVfP3+hV67Hb95Cau6H5hCI
+neTzNGx79gRVtdHu6AHdt3dlsqorNtogrbfSFAhzQ4SRgJ1ZPEB5AU2vBb8pW6RORH18K5xA4fs
h03r27BjXdqt5lpPMYY3tL1X32867/kaX/u0aUr29ZB0qgmgb3d0ATHnEZrtoyf2QwfZfQNBMWak
4eItejxMR9h177GBhdcSKVSBwD1KY+uKsMEb4rFM860esfYZrDG9dUmYlEAvN0gZ2vocLC75vq0z
VsD8/t1O6tOg6Sin1R3bca9PzCLrXkwcsTl7CoGs5Z/xlrXn2cz3BjsTR7P412aV63UB8vU0DFlX
pZ5hcVKGv/Skm0I2I6oMCYBHu91CBo4BTefN0hqEIGGg5ft+SFbw5GszIp6jWSsN7RqGqgFExLBd
QNqRE+MognyLbZVEfjt2oqPoEhj2GVtMyjCveoIIm+Y07UVBY45IuagWWE5l/IZF3udEZ/aVceyI
tvNOn6Dp4yc/CFaCXBl+175TuZdcVHxApJEgY3QaF2i8EGOFWaIFU9s4rB0R/PZYESMwmYJy+Iy3
Hbhrll0lxDSfA4gDgPs7Anu83x+yeAsLrbCrUKdBnPta/VQU8+coUdpM3L6odlmLHjt9FWjYl/1/
sXdmzXEjSbb+K2PzjjbsyzWbFwC5kkmKiySKLzCppMK+7/j19wO7zYYJ5k0Y6/l2W1VRymR6RiDC
w8P9+DlDmp6s2KOsa5VEg0bbWK6WRsO3XFVSghkwUkcK3vBChwVzb5MWpR0I1qvpJ/Aw+VdiJVr+
0FhcDmWy+tI2S2iS+GKOeVRvGzEQj1qUFr+mziIfaHcM9FZN0olWmUT9HodSSIUxL76CbNNuAD22
NOxS4Gyn6jjNLstuao+2UbPIKIdltwlwQacUybkUVlG7/RzcSLUw7Yk5om9AkGGJHIL+KNfecMSB
EVibXhI7VcE62GRe1QdO1UpEXXXWF+JRkhFvt5WmHczfXPpos+paDVbCwctuKyt2c7Xsj4Ofq4+C
ptdHs01ldwgE/YuVDuOWmkR014xB9hgU2V+oOconNnHmxGkiPORx+iCjtnWo0CJ6oixC10HyR6si
04WkCfQvTQz5pKoPRQvY3w0lT3An3Y88MEDB1NyAsn1F+e8rlcfWHcNp05aicIg8rshyGD4OMYU8
dSQ3xTm8N0tF+JOVYAxyy3DqMd9FcpY7Qzn1BzzEVtPAEZlskk2KzGfLIo9VV9I8iZNZj0++IT51
FrU9ke5nKl+FLav9TaE28kFWhNrxREt2urDfTmbM3Pd9HX4xRLUjnM+oRzaBQUtS6rsaAIGvctEY
d76eGigk0dng5FElOgZaQQcpiEe7DuTq6xTF3xSTRsS+LX9zAWoegeCBcsj7pwC3i6oknfB/dEN9
JkEUblvqLVTqH/1UDByvsgzi7/6ZEDSijRI/Qdd+v4Xd6fsE+zTp2aQ/erXIo5EaauK9TmucZfdV
LwLFGQeriW59TdNoXu+NrwrNsaek15ItQIZwN4CkjsABjVY6beZUPrbJb5nRRB681fNNCr62uTWC
MlO3siT8akVT35AnMg8yLX53Zjuq7DpWmCeBU+lpEHTAc4l2HWn6XgEd0Nt6MyIjOsXS3ZQ3r7FW
9idoB+JdEtXjhq5V9YZiZH1HW5A6t/T8zliPbkEz0E1ZAVu108z/owchSKFy0zfDlow+xA7sNKt8
omMbOBtFi31adreGYLiS1QX7VAHQoTSTRDBOx0euiCFLXa6JfyygGTqiHhQaapA/lN6PVivtW0py
8tgkLk00Dj3IJiOQniy/uTPS4jaVwb3SmNZti9QHYEsHFe3NqtFu/MkqbqOoEoDvRIGtgVRyUfyh
mkpnAgQjXm6Xoenta1pd9y2JN8YL8Cu0xm+p1OROYgSk85mluA59YL0R9AZD9CjUwjeBnnLqWzQb
WBoUW00/Thz12pectqGbJINke6RiDq9XfSPEfbYFDLqnVEdrvURInuckKhU6KwE/mD8QA4jIoAh/
KdL4NBWtTN+wj5IVjTh9HwlbodPobx4nroeaSbcXyedDPxl/JNpwTEfSuwa1z5DFJU3TIWOyTohV
ZdxA/j8g3gen/x7fPotIXAHEVz+ppCzf/x88vGz+y1QNHcyyLOqixr31v//rP3h4Q/mXZSqiDC+P
ASzeml/6Dx5e+xdwd82wTBP6eOrsM1sVlfYm+J//FhTlX4YmSZIogpASVRmS10/A4Wcamv/FwiPk
ZimmhX3VkJUZe7sgJ1PohY9kn+6ZUmsS4B9B01Q7qqXku3zCmmb7bma+/PuD/ytruTxQt67/578/
mlMhOJMwRWcAELcFC1chGGhwN+pAkawetd9DEktTQm4h5ATyVWBGnyICnIenauJMcWlIbAJtyfol
UnkmyU78V9I//NgYiv5chnq0xqr3Rvb8bhoN0OaiQa2f5gRR16UPLKS6JHGFkx5uDvfb+7273dr2
9ua03bru9uTw55PLv13Xsff85J5utgf7wHtOJ/54dF1e27tHXtsc+ZF3bw+He3fPqyd++cBbHefA
p213Nh/Jx89v2eb8/uF5e3848Gk2H2dv5pe3h63zylv4CrYz/w0/84eNbTt7Z49d3ssnftnd8/E3
rstHvfI3h4292fCJL+7JPhye7cPG4Xc2m42zcRxnftuG3+fz5g9zbvnhxEj4Ro+z+d3eOX7bHOe3
bo4He+PcOS4/M+r9LmfwDt9uu9nfOs72cNrOX5TvtuM3H52ffOqetx7vnvb7p3mamKj5t93TKbVn
s08Of319Ib7pYlx5YtaiPy+NKrIjkfRw2t6/HrbPDGrj/HT2R+dpxdKbCsE1S4st1nApotNWeti6
Dy+/7n373t78uHNEe8WOMn/ja3ZwWu9Z3FDPKAJjtsMjejk8PvKcHeabR7K/Obk3jrPCKvZGxH/N
4IKY0ZOaMpoweHJfn1ktPKfrzwg/tzKkRacOhDAwBYVYeLjZ3swLent6+z//vX/dsjfuWaun19P2
9XRf2myc0+srz9K+3bGwDo+7w2632+x2t/YdK+zo3OxZzj9ub9+W463t3O153uw8toXrPNw4Nvtz
c3xwbm5Yfcf9Sove6kJYUIKpYtd5JA0e3Bf3mX3DjK2tam3hX5d+yJon9B0v2IQnB6eCH9q+3vsb
tiXb/X7e8EzbI/872Dt+mne1bzPC4997auH23+5+v/+7tx+e1pbIG0nbtTWycPgpaIaI1MMDXur5
fuv8vT+E9na3nSf9tMXHuU+n2U3yYHgQGxsf6Mx/dO+3z+7z4fHkvuT4tp39cvNrywcwlPudvXv+
0jF9Ll7k8bBj3W2OrPPC3tz9jOzjE4/adWXbfWBBvFr2180dnmTr2nt384AfOp5mB3N9qb5xol0b
54LJEkzyoEisVBz2yX7B53Y23/vHbms//tszMzyc6I3j3mz5Ehv87vVvoLzpwFz7Coue4MkY+7Gf
p/oF935iFk6zXzs9ufeuc3M44K33r+wWnDUen1Nit9mUuNftljnn6NnPp4D7wsPZvrqH+3scNuvm
/tG37e+soi3PhFNic2QXvuC1j/abLzvsDveHxz8H3/7zOH/or+f719B+nuxfvn3A2eGH7h/5458/
rEZ8/t65e8LH8t+H/dPmaf+3g8vfP9nPnCKDbfv2jq36/fbu7vvdcb/5ejjufz89cFI4DxwHzmbz
5No/bzmI9g837hNb1N4cj7f47OOeqXeZ1bdpZuR/M90crljkbNmfOJdPN85+c8dWf3vjtyf+enYK
T+7Nw8sLC9H5vfJErnsvWVwcMSaFHMHgiOGUvOEf1u7u5HLksfVtxz3++5BzVtaB9KZP8P9eB7K4
OG/izjC6HLPYZDpO9+x/ttpsdT69S5tdZP+az3rcJfviYPNGvMP2cT6VedA8eH565BcO9h0BwZaf
5t89HHZ3/Hf/xKS5R+fhLbBhWrfzqcmOumPnHt7Chf3xyIacl/p2XoP329mdBvaeJcT04623Lv74
Zn6M7v7lRKTj7u9dfuf6A5hPh/+dCF0xiWdNWSJBINN1Ki77PDvoeHyxzQAVokHkjk3RzZ2Ha1Ku
50/5P1bo/zNUwj5ZXkqf5V5dwLqV1jaEE9bGa2mrrrIhefURugMdbgmfklib7dFCI4qiKUqqqXJB
OHfxiQS7BMVrKC4qS92GZj9s0fGW/n2t+2v4P/6f/EKg/nHuaJHVkPGBxUKXtaXQjNSaIVkRD9CF
GsjfxbBMD00xTCuL9ePcYcXSUKunwxeYxcJlVSXpssawKnuIVfAxAbiulu4xDQqX3Bpz8jNlHzxf
XxXnR+Tb/EkiaDxTNLlHyeIiTLIypSzSbqyoJWfyERUmzYVWJzqJKLauDO+CKW5+3HMsGo25IiwO
BbmAQittAWfQIFWQWswmejTbwqmjNFmhf74wkzqaFirdzJppcDM8XxVaARuckKXU0MOaHHQY6Xty
f80tvE/WfQ/v3kowc2F9vLdnLHzb2ORTrsMZx1oH/L1PIfoQNlGnhyt2Lk2hJksWGGSGB0/a+bi8
FLHnMCfPTOk96JwomqIRFHo7vSp+t0aicGkSNYNGdJF7OZxt8+vvoifyy7pZz50T/ijHbttV8l2g
63QQqZRs9MFUVxzUxcGZgKzlt6b4JTNyB7mN2YQ0zUhJS2nPiuBIaOCo8EMIaT696vVZJMFgN0ua
IS8OBQkWzBhmFXCjlZi41OD1uzqaqF+lfrWyweaQ7tztamemFhusm4yiqiVGRX7qPgjgv4IktPxm
SMqMxY/Lb2QcX66P7tJqfD+6hU/sVATk+xjiLikQqfODGNuGdeOvbOeLViRVN3Uu+tBTLdZibRVB
NUHbSlOP1X6Jc6rsgpkpnxIaefNPHFgUWlRVVzVI/M4Xoad54EhmYEZeA/1UBoSwwy5fE729tNR1
KockpSQLJPTCChlqelVLGtSEylLQu7SS+Jjoqfd3CvH3s4W/av7BTmbqcIcWn6iqC4uRQMkt1JUZ
nG3ou6Rrf2iq+ksuZWPz+cVAbl+U55PLlJdaB7omBn6vzaUpj8abPq1N+DmpOF63srj9zs+JpI6l
moql6/NBsvC4gWBCeDlDm0qlUqjWKL0DWDzaFPT+z2Bt+LJ0bed5cbyjSE0/RNlltB/QnrXiRT4u
S52to4syvBbz15pff++1wpSLJaV5eGCbRH/IapVyYaC0ab3yBKV5G53vbCzpxDqyYqIuvww9gEmZ
gTTkFU1+QXwUE7nblmWhPOdddfJ1gYJWXcCTGgOeUrDvDCPIKJ4B6HrrgHBGuRIKffQ0FocrOxKi
EVXUlMW270fiI6GDPRVEFx2vvU9Pvy03wABc6DbpzQ+rDuh3i4bpytP/OOdYlk1Od1hLPoZHo6wM
gOA4KQZQnk6Vg7OdFHqxrq+xi+N7Z2WxxMauANxU4rS51nW03SUypXcPfV3wvqP1I4cbxL1u8eK4
eMBMnG5IFM3O1xJEFHDD9cyoMoLgFyzYRjrap1Zm76PzYfZ0ZGQgW5TIii/O2SyX0fozGloG6Tt7
zM0RAHdcRzuxTaJfTUiz6fVRXZpHliwwPWyJHzyCF+ck8DVOJD3q1cLtSlO4kT3Rd0wzrU9yN1qN
O/hEgSvjXLO7GKfe+kNZUqG1kzSrbqI+zw8FXNynCLa/G3i66S+hE2DF/V2a3DnaFJU5gFeVOeh4
5w6GwkxLWoiY3FDSXhqhHdqNbHUzxtYC44NUSPP9+vR+DGOsuSChKFyBOBaXsWCr+H2m1fBqd16d
uTpQbVdJow4A7PD5sJNQmghGVzRR1AHlnA8uVqcJNWK1sMe+TTZAdFqU57XPB9OWpkoEJASC8ly0
ObeSjdDpqvJY2IJR9Dslpq8pjowHsYTYJ6nEldV5Yc+dWZtX0bsH1vuyXg+gUmwxTDzJUULAerA3
V9O4sjLm+OTcfaPLqhnivDpUykqL+IV9HCZBMAHb6sT6GJhCusuzVAQkppmbArrjZ9r2hBioI0wc
n98KljhXq4ivuZAri0Ea4LqmuOH0p0XVegLBIt/D7QxbkqyVh7zSJxiLA09bGfGFlWmRd+GEoNrL
ulkcENxJ9IZON0JRyaP1HGycXUjUfEOxEz7vqyGZeIuuda4pb5nZd0/RLOBgU2HGnLuPuxu9LdsD
1PLaMUTNb994BmR0Ce1wK9N64ZGS4iDvQCBiavJbleOd1Soo5alpsKq0uuzbSRiabh/m9RG6KKjY
1JyeABOQZwml14rpD8t2PnR1VZFpwpE4AxdPVPPgI6dvmtZE2gzoMMoU0AZGtyJ58+EJYoXsgzXf
yQi3lr4FWCfU+xNrdgobCTbzNoIUMqyTvVIY2afENAidZluEptwADXI50iJCpf0CpuuiKejdyIbC
Lltheu0EOTFWlsrFMakz34NJZkBfOrFwigrowNuCVRmP0KiM6o2YtOkBJH294lsumTJY/6Kizwft
Um6t6b0sz9MUU6AnbNIe6KhM448gF8eV4PDSciAWYgtArmZBPn7uxUo4U8JBLgq7UsVwUwnEukGP
dsD1o+aClfmY4Whk8kRjqaUFf3AA3CbEhcGEBnS2psstT82VB3TJCkubNYANU14WxdlFkukn4EB6
KJwcSvXCr661sk/fyS1RIUOpoXSKgyJ+PZ8yQ05LuCjBMqll623pnqqdWOlmblVrpQ5zcUDvLM2v
v3MTGe1F3gRdM1TQ3Te4I+gwlb1iZa3NG/7seGE4pCZn34fPpbx/bkSCrh6pAPi5zR4SFs9MhOeo
y8NNqvT5wYJDYIJ4eRh211cE7H8XzNKXZymQRGB6ERJMZRIlfYlZ1beYxRLt+oHmMcezIAKwA80L
9tnQ+ZsRNczdrNPxVSgyz6k1WCQCpY8fr3+fS1PN44SrUCJDC6jifBZ8GJQRJGbtgDWc3JTwbysn
2cvnjRgaWQL4ysmfqouVo4MzDutCgwo9rGQ6+PsIZpiabid9ZSfMkc7ymRoWwFdaNvEgS0leD3YS
URlZolmUDQ6wM/DqPUp5WrfPGmFcsXZp7kzgE5ZpqDQVLoOEdoAXD92aAjCw5t3EkOofCvyo+/nJ
Q2zAUomCiCSXqW0jMSpl9PGJUZ1WtzmKFYDtlXAlIXthLEwb1yh84pzOmT3zuy0H1y983SGd+2MP
XizpLdWRQi34bLIIBBCEiGSjFG435lsB/Z0Vc+ogt5oXfxwq6QnBTngLvMxc8bofcx2zGRBCmkE1
hbvbPNh3ZlIYMjURVitAwl54K4yojEhlcsx7zbJ1sbsze+2RjmtvUwaGd0PG+6hbRbFywlzwL2xw
SaFQQL6FVqPzLzGVYms10ENByd3J0qYBFZ19UQdNpGui7XuFRm8Y5Q9VZ8lridoL24D7AGgsGdZB
Aq3FwxTyQBPbFBzimEYKrByiDoS/CG8VhP6ctvb496fXKMePTBZaQeYMMPb5WFvZGNJJxIuoQQCG
vlaqrZFCX3fdyvy1z3c3lCIGOTJWkKZbywsBWWd/qAweK1hNn34/Iz+M2WTQlG6tif99nEFMmQqB
IjcQMMvz6+9WEL6SpgrkiGFF1ELBHfOkNG0R9MhXq1a030Gfoi5yfXTzHC1Hx86bc424rw9i6EEM
ZN0vYYQushQCOIDd38q2n36VrZG4kpTJ9KmLw00RKPke0Z16hfj743KVFFIoMncdYkm82vmI06wU
/a5HbUBMKrh2dON3UhmvWkaKqrToyWnVtbjyo8uZLXJtpZ5GnlVZ7NK6pxNJprfJzpAfo4O0hcZB
77IVZzAHcotphW8cSluN9cnZswj06GEHB5dDXFRFQjU5ZhaGLyUUNapbwZjxpYw7ODxiMyBrZCRJ
vXZGXFizmqgT0BIFkj9aIghplDDijAI3bG1eudV8ZNeQ+5aC57yulGhlG15wfBRLuCzDXkcmhVvB
+UOkpz5WIT1l4+v1F/xi/CyhFuV2akUnvFoH2lOspFyWaQ+qm61Mf45hC3VdQuyprirmXZh5KrKg
NE0C7Bk2ev5l5KSGcYIWRDsuITkgg9786nUi+kwcLGRQaEOo6V8r/eDTRxmTQCGd3BmITcibz+2K
tCZrJb0VtjaqSQ7RnqdMOzopwjUdyUvPlqsXKFSFC6W05DKHGSzywJ7SHVq33tdujBRjM0qWd9OE
amusBI6XjFkkrshBWrTzv8Eo3nmkBn6qALx2bk/k1o+FRNtOD/kLkgN5/3zdE11wfvpsQqSkaFDu
U84nUPJUbUSqiJgwMrzfUSONX83G6HZxliR7SprB9+v2LgyNLD24Y42cgAlY4Nxeogph2o45fj03
aOYIKGFWFbxGOb+zskMumDIpOnMkMjTyxYu1Eepp4ddNhLQfGiVIBQ0t1AXalCkHCUmpzL0+sAs+
FRI5BoaXE+eU4/nAoiHTE78V6GFK08jx0D6AobKk9Md1o5Z/N2NF+17JWbNyf7pkl4QjJpU3OMli
57UN7L9wJWC3pyHUHtpQvaONiY7RLAy+9rma35odxNDXR3tpblEKoUBM8MUP8+vvVmhn0JveCNA0
zG0Frpexy4sYXkjDqPWVZM6FFWri5zSg2eSNgaWfm5pgnTM6SHFsr54mWrcneTcif7aHwTRyYVkW
VlItl4bGxXouoJAx5sp4bg9ma78cTIueB7h0DzJCh27qa/njhJjjygqdV+DivELgRKHaYACo54A8
NwUJpww1qIcCjx8mdyqdy24EhdP2+rO6aIVzV5PRUCOUWlgRYd9MdQ1vgtBauSk90bwJhKD/dDZM
ouxITgKaG1GTjfku/G5FwIFMqnSE+AJGrwE+GZHG770aUVlzR80UyxUXeWlVkKOa7zEEFaq5HJSI
IGkb4reEpnnqmukBkRSag4inbKOESu/6FF6yRpZvBlGRKOZedz64IqsjXSnY3NVY+scsrJRtHcOy
Jg5DcTP1U7syuguPDI9MLtqihYji6cJLxoZc9DTcw9bZFQWV2UCE9we9Mlpsrw/swmLHxJwaI0ur
itb8Rd49taFQJXrJ2cdD1xmwM4MecI04N0M7DL3q6bqxC7PIJFKcpNaOCsPSmDdIKNdBZGPrVqDB
0i5a5V9ZNfOheQKpXHL/avB578iJTb6UmIT68PLYRqQrHYIBqdKog7UiFnxXleFxqltN2KiQk9rD
AMPx9WFemlOCavQiZHXONs3T8G5OAzTvilRQiTHr5ChTT9wkqQLzOLrCK65xzdJ8NryzpBcAw8AF
oXLQNmF3wFVDF4s8age1d1zwKK8P7MJRYxlzaXSOTThTFgNLkQVIAkjTbOSAm900asKXSfcsOCLq
ciPQ63w0ytD7/g+M6rNbYTtwW1oYrVILvhhTyaC1ZhJDwCBf01H/GiDWuxX1Utn2daCu2LxwPcPx
E1WDUAW4sFQBqs0pryMF+lpuSpINnd7Rgpbg++gF0V9IvaWvWipWriaI1UHuh3RlT36Mpee6EC6U
iJrOq+XmF9XcGJQEAqXWGKSHVs7QlA4q/6fgle1pMgVvU0PrfxKKeuXk++h15uXKTiGOJqGwPI4y
NLLChgSl7clAhyhq+JtIieSH6w/0oxfg1mmQhwRYRh5teb7SQtmGoQwdBQF18OpPQRcgxFvn2VaF
6foVKlv/53WLHyd0vueSUjN0zkBt6XeCJhUCsSKCSBskgOmgzLQvFjQovl1RWNlqSkZTduaL0KTD
H7+GW7hk/S2KlzSVjvcPSvRCLoaoaHPZhrk8cQ2BjWn3iGPBitgn0JSEkOP3LvSpRUx/uyD9uT76
j04CYncWMqckuQYypQsnQU2CMBknIQ+xcuCfn3GhwmEfmOb205ZIkZIZopjzlmY/t8TdQbamhFMS
VXIjc7PJ7Efbiqnqb+nYHoMVd/RxlyqsIxO/TpyGY5gn/p33qyMB4tEGgWwd6tDfHCAubFWxK8Ue
Gbgmy3d+OpY/it4odtGoqN+uD/bjZsE6qXQgz6IhkRA7t9609H639PzaYMeiG6nQYUGJoI/+J1ZM
Sv3UewCZLgIBdogJThtyOVLb1jEa1bvOHITDPzBiyvOuB+8J9ej5UGrQfgK4NCayn4ovwNLh1Q9F
sVtDg13Y+SS3ZVKVhgV4cFlUooIKjSmNvraP0pJrlTQ7WlLqH0D8DUfThN7v+rgurHwqcXOxw6CX
9AMmrPblMS/nRwQHjLJJOjO508h7ocg1qF+um7q0FsFeiv9OWIJMP5/CFOIM7lvwgRhGXx/EqFQd
kglzE3ifHIq6EqFuREseBoPiB51wxcpWuOBjCOOYUrJOQOKX6GAtiaFWFQm+oXODuKIko/hFhTKf
POZgVM8yYsId0nVh+ayG/litDP5jXECERRMrxR4y4PoSM5VDqSVrpF9sacrFHzwMaJ4zmc3otIGf
1IAd4/gRFTTtHzgcDIMwmJW3FGrJ57PehOHMHMolYJTK2hH4hgf4moIXCTbJldh1sd3ZeWh8gSvk
AoAPJ7I7N+V1QZZa6hi6Yl9rrgT/+k7Ku2jFgy6Tev8xY+LPRCgcuNSfm0FKMBVDBQbKiBpFY8GY
hiKUsMnFCO1tHVoGCorZEV29L97gDduSmueD1zafXM4fvsbCI6iF2DcEt6EbwtFvDxpc2gSG/S43
UsWNrWmT66gdsZtJvAFn3FzfTIt9+2YdiB+YFYlMKhmc80mooDAPke4OUVPx26NW6uMGcmE4TsNu
rcxw6bG+NzXv63dniD4pxqilXei2lhVuGiVBuXSo85XHunB8bwOy5sSwSTTHxWd+/Z0VxDdiLQij
wPVCdNCOUN+oVHnHAs4qZYws8ckoGu+T0dxsFCw9VT66zOeO/MUsKqNaosxm+W7vBf6pgVjdzVjB
K8HqhaGhQc7hAYCG/y1D5ZZ2EU8gweRaw2imNwgaKDGs/qkh72nYr+kCMgo8/vUFsnA4b0OjdDlj
tbDNZeR8PnPP8IJwhPg/HUTYRrMIfo/JMaYa+U6koIzBQkgr6Pqd35aU268b/7BkKOiz9kFHALfH
1y6O5AqhCFXwMtXRysbfi5U3OjrQ1xUrC4+u6mTRRZkwigeoUAteWGmTkBaWXJYcPxz9zhlhs7mP
ysHaCPogbOqR0zpFe3gL4Y+/4s4/bD9MmxSfQcTJlFPUhauzolz04ihVHK1D6+d7DFuO9hRCISyo
qDEYdbNSjbpkj33BmU8sB2B9sQeDSU1kT0BRY4xhxYHE03QhfkgcuBAr9/qzu2CK3L1FCh+IE/tw
MbSCnq4qBlSDxCA86F6ZTe7AuYxLQ5bpuqlFRDA/QFAQlNj5x4Avf7FGIxjCpKHtGVUt5jeBlxU7
wZtgABMQi2k6avwehJ9OlA7Kba9o/cpD/LAvZ/OURgjqwO+wUs+3iCxYFjFwIDssUnMnTI1sq3pF
YlpEN7JUc/Hh+nA/7gqFCItpZfEQL751AL9zcYU/IFfn4dZQuFBRrkDwvAyDZmVSP47qzIq82BUQ
F1sCqrKeQ0XfmBVcoLwZwN5JgfXQdYq24mcumSM7O8OzaaVgfOeTqGXkTkO4pFycmJhF2wIy0RAO
Tw3B6hZGWxVyQ8RXEogbPz+b6MWSBiD0J/G93BKkGkHxywL83Ln+I4gpY+b1J+FAPCT4TjgayOhQ
AWLHn48uycck0E1RdUaG88MS8wzBjqxYycB9XBi0QIg6GTjuS8TiizmMIBbwUeaBlVim6qOZcEgL
gNgOn50wrMw5IkqiJKaWqak6V/qgMOECLlSZyIymV2R46rX18NF96LhErrg0aVJx1efX3y1yUvXe
qKCE4wrdmNtBIHK8QZe4HzyK9dcH9OGImxFNxFQKlxfahZZHHJquPDXIOd2SZrG/prhNnzXNL7dl
BCVTbeZInpJEXVnvl8YHEkKhfgssgObX8/FV0FnrPko0bhQGJSVjwOy1jETFICBtfH18l0yxozhf
uK+QF1ksCy1B5IXmLyo4k9LcFwEUp3lnSj9UYIaf3kxz/x4YJDLqc1pvsc7FqQzHojVjFzHbfGfV
yd+Voq9BDz4+L9YD5QiQ//OxufS3tSLBHURvKwvQGL+2+TS5k6AGt3S+1icxKJJTNgnVWm3s4+Y6
t7rwE56OirUaeKGrSN2071Vgb0GRmitr8WMsQlGTDBrHJk3o1DfPl4U2IIheClxKEOkOv6RxO9kj
YilOqhbyjRREXmqHvafs1aDxfl5fJpcGyCHGzVYmBgJqfW56mOpCEIaB+5CuD7BHy/FtDDGi+w+s
kNSmuk+2l0aycyta1IJ48jQEXeSu2ypFDlF4Ka3ldT8uee40OEJl5s6iFre4VOWGmGZSE0Su2E5e
u8v7opa3U1TF6b5M5aZZcYnzsn5XXGQYmKMlBQotblHcJs8H1fmZWpYTZM7eVKo7Py6nh0wLEzeq
5lyV1XbW/vosXtgCZP2sGY1CxPHhWQWNqgqd0UeuaRBtNI1EzcoQcnPPRaVBxKIwbzujrtPNdbMX
phV/DOgGqzpn5uLhNcIcfJUdhN4cPlD4R9PBg3cfbnAu82tt8xcmleAf7dDZ/aMStZhUGBtHw/Kh
6a2bxs9pQCP0c0AfmLoT6lYd7GM1R/Ls0yMkqUIaiwMOojBzEcupBpyRddsizUMx1CG35D3rfaPs
JyXv/rpu6sJ+o3DFNidRTDl3iaBqWoMqQIBOK0h6w+mkTnOSyfr9T4yQiSbPQTPY8josSoUPnq9J
XRDQCKpmIqKXvTWteK0P64L0CccYdT9yNjPQ9Xz9D1zeKC5GuUt3efmQkHZ3IWvvd8Eo6d+vD+iD
g2S9a3NBjCiRhp4lui2rsmoGV5dulGvKswcyyzuE00ibq5t7lQgprF/2Jkz8fVHGr1HfWsrKEqGE
+uHRcX8CKkmAPCNBaKc/Hy/XuZi2z7jcjJqIwrItTEoiJ1+6ZKp9pFZStU4nhCPTKUG0z6zqCD1z
M4UAFdZXa4QN0wpFKYXVFrrL4GcYg8VQD31iFsK3wECrqfnujXGURXtD6Grhd5ZGgod8digiwWCH
8LbH0QYpOdFDAG7MOtR7mo5yb7RroGBWnruhsIQcyZegn98fTKXyozSCtPlbasSi/z6h5qjcValR
pb/LWG1Q3mnHUNpEQh6WUFajaZ8e2yIKj6IR6RHFsagbX4YgayiQc69DhwcBvNFrEY2Lu96yqbCZ
1UlMZr6ESAkS8xvpHVm90emmFH9bNd1PX2N+ET7snMYoJGKZmdRwu0SI4NNvunzwjlCppw0KKW3W
P6GfqtMwmTeR57kpRfIYRZLGqr4OqlJF98hlC8o+sSyPBCFjybUfZTK2yAYrZT8Y2r4qJ39S0BmK
yMU4iZhYqrGvEB7od00K1ArpWrObCdfnApnhpFZppfY4omvk5oGH4lveTlL2OykyXYZ/G67A72XN
dRZFoCovhDvwsrl314QWciFlK9UhFxVkpdxUB1nyIrW+SFurMqFG9wS5J5hWy4c8YjPUYtk4raEl
0UM9M9GkrqAIrfVd80ajfi2QIApahyRT1j7VeUTS1e6yKKkCrrKeJe0DRW6GRz0cmphbhD+1JfXK
SBTgBk7kqp2+64NBZ0OomV0pbOEQ6LvkMKvdBw9G0BZdZ9M4Y0LyjfwVyj9N4vdjBEkocRR8pKM+
5N8rg5597l1QOTffplHpkawI4RgVHsxa8ZO/0FuJZd9JBQH9ZXfqq0g2qfiLWvuU64Go/ZGnSfVj
ktKoaYlO4CNjBMe12VVSjWZCmVfIX1g5IiQ2nPWJ9Rx5I9TOaVvo5rQbfS3LfphaLEaxDV4igMM5
R0Kihypb7WTRblo1nr6UrQkMcifU1ojihRxllYYQo98obWWH5iR7f+oqkzWWsqfXtC0I4yiJLyYi
tTVd6+owVZ3jR4im/CgCa5KOvVyo01c1q1r/SbGQUH+mv3VIXM3yhN6hLWIybFNsvMylk2UUTymk
TrT8k4yfviUC6JHGzVsd44g7G7cjCsbqtyYy22lrejkeCEmBtg6QhPdyyRf25ZhQebWzUh3HH5mK
An2AasUIUYNtxOIERCSLhKwSb5RKTgvLmTxYOftdFgiagYRqYJIGtCc5phaAfBi9nEhzd2k7/dYC
gSqW6wU1KCBbykeRvhMgQplJz5wkTKNkR+KU9T9AWAoQ49NXDoG0LM9aqjZMP8CS7TE3/finVlYD
QluGL6L0qRPo1iZtO6NnRfbUAJFpbRys1v6VRgjDwZwuoyPXOjMeoq6PBlKranMX56KWVIeqSYKi
3VUDzcHwVnMpMHS3UHRPu82USE9b2IvQfQkODd46AiMtWQ2iNLDYaI6sCoh9OGHbm4V8mGD6Lvqv
SMaNbfuYxUoZW2h6WEYvfa28nLsP0R0yAtFck0TbemimYbhBuX6q5U3hT2pv99bYSpu6HiEGci2h
j6ovaVSO5b6E0QPlGilt8jiCt1furd9mKlPz2DYRQoVN8X85OpPtOJUlin5RrkWTdFOoRn1nWY0n
LEmWaRJImgQSvv5u3dkbPF+7qiAzIs6Js6s1unYdNTl/osqb9HMbsZOP6w+zEsZDVkn1X48A5Tz1
FqqFbLXVslw7IdmFzxsN8vziGD0256YpQu96ikmkyji+nM/IwI+A8bURwZ3vzXkl7pqYCOLX3TQs
1uI2zL3ynnz3lhWiRN2jq/XoPW2UTMFzXAWtOjJuGqE6IXrr8j7sl5X13d6HZfzm+cy+v/hMlf9m
wnpiLDALkZz5ZyE5EHRNYDo+hMY/Y7d2mutp6/LgAN93lpmqE29482cvFg7Ymnbob0SgkubJUxUA
SZcbOH8YZGW3G867/m2X7laCS0uG/Cvaq7h9rJWIo0czOHvyhhdo0KdJiyoi57hftjO16mbSBaTv
Jo+DaPNvnUzu+IBttWpPFrxT8skjq3nmyKgeqscx9Lrub5LLOmS1cOR7AK2zjP53JRem06nQo8dT
zTPi2MfAb5GnRLeZ8Fe37cN+VYoa2BvmVJLWX/IiNk53IdcpnKKTE4yFdS8sjQIR8zsx2uM/oNyr
8w17bOigfAOhm0U2GZBfn95o7eyzQ9/ZkOWu3VkmIFJGF4VNk6SsQD9BafxxpY6lP8AeCDcyz7+j
uXWcJtXxMLEvC3LOJB+DrJ3+JapkC58q1DzoJYSWZA+9TOnNBwNB6nprOg7S2I7nOF4attDRPYbb
SgSrD5WpJDQo1pbzHOvBNL8TaB4CKAwtqc8eEfxupvCB4LF0NRjtwOoKW5GjKhm/2ALh9CVfRfu3
6Po6ZlrZLIppcO++uIKJWebzLPpZNBRj+zXNe/yEwYsbOyHg3D6G3WovCt6v/EaVPkRZTp/hLXYR
fn/4xup9wtTz1BCx/xewrGkvepigj/26ho+snhbm/2vhvYhdgKUeVParDqTE/ItKAShXUAZJex52
4i3ORJrkQOWiHIqtr5MxuNgnEvZT7L7ti3YjfqxtFyTYb84PdCIvHbDsZB5kGPEIJAiGpqlPNWTe
G7qbjVD+ttk/KsH9fdkbb5AAt6cVC7Yx7XGEZX+CPe7Kk3S64kzzQW5Iv6keZgu+oPLQAwJyMjh3
kKhRL+bzyvX27uPFbLIh547JArXwo1RbQzbQgqvVZNu4zupyAjW0AfaI8Y6RF5cUZAjZlVB92CP2
qiD4YkvrGmygakdjCa1ZY3ilgmuIiHr+qmzWnsLz4c5ASUdXh+LgW8+6mOyK8onjznudfN0tqbcl
029ZR8XvoLD5vxJl5xH6WWv5RoRwTmWl0ZGcaHR4H3SdrGkSTxSrRMf04U2ft1Y9ar1309mTU91f
Ws2Ozmn2jWd/K3bNh4McIlGldTCBPVOaRzOcklYe8y12dFbzZ+5/fgcm4Rvh65nJcw+qtEcC2UHu
1CL4EreWS6SOWrBN3ex9JGvQgpbQO1DIiC8qZSvH+OdK7AN75XtV/9H8NFVWrY04+ex+B/xrOyxF
QdB32P5a5WU0O+2plg3/kzEsNXihYKGlfu0WLyNh7fmFLEDYphGVChaMOk50lkBovFcNELdT5AG7
T5NpDs3JB9yDpJ/sKkk15A6mPQvO3lQEbgmNkMCE4AgCsH9ao6kNfrWqqGFlhgIiWGsjgB6qHKy9
DSLYboe+8JMi64o1cg+a37O/A+PnXUDUaoNL7TeExLdWSKrLCOhD6rMZtKQmMhxm017J5tS1i7j3
sFbpT1cDJxAxZ2Y6hHBJQEQO/Gd9FSXquACiaS7BzgcFTvEuuk6aOpLnuOEMp3RPOvWtwLWt3yHR
K29t03Of1GVVAXufkmQ8mb1w+CwucAiqJZjI3Yrd4yq3Y/DiBdsUX3U5ewBZ6S/F0x4VnZP2OO+v
7ZJTXC7rSpG37H3iHUItC5sRPZX80Jxt9bANnvdnkkl5UzW6lalx/MJwGCZ1lXX5wsG47q78PXrO
9kdolSepINDLffJmaE1pgMWhfVPjAP3yoCYzd3e8ljBa8cNz84V55YiHkrr2eZ8F4S6O9qpr7QZz
kmmyv4FgKa3gbxZl7F/wUwXLaZ9LGNM19cPTwrpJfcxtZfK0QKMuL6pVDOFJYdVRUJ1iCFW5yRkH
7yJvyx/qg/smV/FjiGKbsz4xhJyOib/gBs1tmZ93bwH9twZF0Z4F9XQPAcmHxhZHqspg5nF2oWyA
pQX6kPTtxci+6wOzN685oB8t7uUQGZcNMUHPwvsVVmI5E3Fu64tOxmN/Ta1C16b4WeoLhgz8d5x6
Bio3WclCPAss5SuyfvvtuXvxt+z1+pcAmPJjLVRz0wV4804+XfrDXs/qucsFzEGHB+oNXqwznR3l
d8+jEg5nZgvE6BTZsKEocPJEHAIKCv8cutZVl37TTs/o7EGxZ/T7dG+76fynkR277cgGUg8LsQ65
CwS3VoaNl4SsvJFxRTHY0aAuIOEeUOWJp9hZZkpOePSd8SSiMbK/6y6BSG2kohw2ixMd92bhHkqn
qoNg15NYV6WhEOV7XbA/n2Jac9rnGqbwdFjaIffPHMX6FhNFzoqvv4es3cxJmMq9Ji0AI0Xyzxk9
+88xIvk3yYDOdgEhu2WzMweIlvHEfYbBrqnoQ1rvmAe05/hefiIjrdsOH+u6sulSlH4LFDTZ/S/E
EnogkwC92Y0Yf8d5pD9b4ML+lc96+tl1whi8cBiPA2kcTIFPbK6AYK6DHO9JCdTsZdH5wuui9+JP
2PXrXbjL/CMxm3icfW9+TESyKghLo4990sB7TKMfysexquvhtMp2qo6JC8MtBSu43a5DYx1Alqv9
jAglBcUjNvNV+yQlkPUCMfQACTQ6N864OAxuiv1jcsBGc3PGHUBsNfmf6yoBfCfbpj96Do/9GM1x
fevVnvPPm9v1bhHA307+MIUfS9HUzyUon4aVxma6msOCEilATFnSDY/PctFgwgVyt1btPzs44hMo
Ue1xvm3br0obglkmvTflfV0NEtm0Xbpvt5nGLVu3RKnjJmTT4Nxs5mvR2h6UZLcN/4pQ5n82vy8e
Z67wh7ApzXtpAtByC9/aVzSY8dq2g0ut3/Gbp6SwWDdrlPgfRVf+rO3KCduCI7cGGkFZznfJSBsO
tksZuqqt/GkT4qB6cL3WQupwqoCJvEum0WmZtmUGSVsF0Rnl0n0PjQpCEkomcS/HgNfdY+0yYlBF
D3+wrLWPqYxsRFeKkyBGbRJbclyBZ0a8yVZf7Wi+8rSCb96P3mCQPY005hzVfNdpYlqQW3r2IFHN
U8RDli9S3udDXL7gvGieV29mDkTjNwOT6pMBXB85DPD+wtg+QZoPviGuNLcgccBcwgaCyJnEFDGn
0bYx5HIwh4zLc7e4dIeoMSdrk+SZO11XhyWouuuaDW9zOeom/KMXX9zaWuzByY3LEhBrss9XUTEm
TyXoShiXk2LHYAKDnmdbOQzH2LWRuhhc2QHLkr38CwgIFqfp8uZa7iOUsXXuTTYGU9gRerSJNd34
Zc4tUuR6WpZyf8sLGFg3nBZBCzhWeQBuYrMCHu5hpjh9QXOX8+H5drZke6Pp9p8D5Re/1Miib1qZ
IQAGLagBDp7anH9NVbfXrPv9HOFMr8LTuFR9lLFFYx6AAy/E95LtwBewr2G2s5Z1T7Kbb9F89rBL
l1iEw7GgbA9+AFGQRZeVj5mwBEEaZLtGUcr7LL9Q+PLfTi+nV4md/g8ywXZdNHNtM1M2ySscL/2X
SWDzMM59+1kHu3+p+ZhjhkpO+2tRiYjLwPOPD25N8ku/m5qYv3feeKIELM4jiNnFS10omXyznBnM
QbxgemqI+KDZ93BFcHpGwwM0ZLWmRPnW7nW/ieDPsk3BbRTW40dTKfnqR0ho6SQb8wnQBj6MbZh/
ZlOrQ4CbQd146ThP8QcKM0XyXCbFzQ72e0w3vsRbcB5OxWqVnW/6uaBIcdzZPWx51MBjJpkgBGek
q3eBNQtEeyj5d8NfAyA6uPos+zoHNLqMlhaItVKa/73SwzlvxXoLGB00SIgUC4iy9KIim0odz0eq
JpiKctrrN2z6+YM3h+uStvRHO2TAn6ptkIu+6EJSCdOlDyOdFT4L+1fxuI0f3rLJZzi6krNb7N2j
7kz8GhS+u10mqlDPvan1l8FifUt8hN5OVVglNtWkYLw5lkFq6nEDs/xfDe5Ts3RcAXlJeCZHbBg9
2s6JXme/p5XDRSxfygVWWrbqja2fcFS2uTJO7V83E00yta+v54PfueKtijXhdPQMOQ1pLIlzmqha
btodxkraywayL694+CnE2hTHcliJPwKfxTVVKHXf+fQTzIHQlM/NkMMo3glKOOcicS/jSUXfRSu7
K/zrVDHNQonhmtg+M1mOgG52eb5mNhZxeYiDHgN9w0CMwEz25m8rxKavtTEJ0FajvVMQLlT0nal3
OOTjOL07w5o8hJj78Np3RJKkKmibMUtIgLxGytRwu0dIv0WrTJ/1pvMaYlkXai/IuYOfGr9ofwFY
itYMGrG/Azhy7Y2Miy3hKjTVU0wWb5S2vamikx/P7onfuN+p3Fh1br1JvGMuYt2dpXdvOgRNMN00
bMetFwqV6DkS61hekR3J5VhSVpcpZ5G4SErHLmen6KPoMAYxW+pBwSEjGZZd5W6z30+mGZLjbkt1
vXXbGNCABZufJmKb4DiG3GodjPDq0Mxjd1FFCEVgpoLyLcj7/WNIrDMc+A3VzWyN5x6SdeLhblTe
vhqh+s+kbSQgPiqUL0SG7baOVlMe6Jm7O2M30Tw4RDGY4inpGQIfrPYNbJ58rsZ31wdgRjTwLOc7
mXtFeIi7eNg+1S6cKe2U4S0QseFXcCjV6QwnX/nnHwMAK87VmHyFQTV2x2Gc9vV9zWf3V4xweLEt
TsmLsy+w7ts1+Wpn3ZSn2O26F+LT5eusRT1mqy/ad6fi1k0dOu7fu6gTopfCRJ/cMeQpTcJ5bY5i
mpP4aOe8ry5GZt1T6nXS3W+KJqFmgU7f/wrlxHjRtR7JAD4D7OZQQbuyKYGl2h7juNaKMYff/lKW
4AQC1PdOpHYs7buRNWWoF7lddGwb/jEHvQz81TYeoung7Ju9pXge6GW3ZhuyloledWQ7v4VUjyb0
IbYljIuvZv8ZKWzOMDzGtYjjo0dcD8XGOmxrtldBx2QKyKCTic0C2GI6N/aZRtP+522R8z+RuK28
iyBZ+z9DPpN1mkfz8IO622lrtsifmfTAK+uvJumJhqBO32c6RLweU+KxL9us2/fgYa5XdbM4Yu0O
Fsp2lRU7tr2stCNR8uVo+vXkedQYOGAKbMBt344wGlnue6rH2XP4vy/6zvVr6rat3p0Wqq3eZAY1
NHxsG1wDqd3mnombaqM7gun8KDV9OP9lId7OKcMQpz+E/Mz9oR1FycCqT4qHZSMYJ2VQopzzgmt3
PQSWjM4saBOwrAOTiNsmz6cnRJWW3n7TnftzfANttnLmmCZhjT9eUU2nIneXZ2+XyX3fWmPP2PXr
h6krXO8QkBHxaBIiHEn1Bs2XdeHqIVe55Uwl4ExA605zwsjopS3rAo9HXSxupnVX7bdKKlq1gGuw
TWMzB/bY74L4TtHsa3NdjbF7Mfa9WdIe/f+55KkyOGuaGIw6W9oFh3HFC1XhlSlSi92LRjQMivNc
+PF+IJ64R8rMa1OkMdHjeRbOuf2QXWOcc0mXeslM1b/X0Rr+K/0EFmS7FgbmNw9QlAZNszsntRdq
B0fsLc9rIFqRum61TWRjyCZChKmiNuvbHsP3NtTWxpgu/H1lzIsfVt2tpKgFGTrtOlDtr/EtItH4
O8ci5yD4Mwoh0Xbdmfq5BiGgWocdiF0+uQ+eW3E3NYB/P0VZ7QwlZaKecxR6KNGRSLZM0B88JLam
cmK7aCxTxwFVnoZboy5z32Ov11hkmTQgmaE7RFSuYzaj8bX8krumAbAyGLOg7uWvZHTpq12WLp+Q
fFxGGIM7UwjNs0qNAlrNW2D6h7mi5AVpP6jLVpXUGEshluGwrOXy6eWb01DvrZD4gFG6l57JxfMI
2vwR7+/epoHJEyasTjeOxxa173bXAQOwsgjM7/9FBsi7Sf/tzaO9F7DJX0Suh+aYjEP9Dcqd67Rf
7P65bmK897eu/B40ER40B35+329dyBGUa+9laSSpvQvTp4vI095XDuvvlY/KM4Yuus+H2Xbjn6gT
DOb3fSFxa47LhpVkolxIbauDI/ecvEdBm55oVcGe+0WwvWGSFn86lAkusqS0U9rMrqhvySxFTyrM
sPzqt7jc8PvvwA96Lxq/R4fMFqr18FsQ5ehkNKPxneetNZPe0U6/hW2prEszO7dN/XPS2LLMHzuu
T5Otxl2uEUfYvsXIHIk0ryY3vLXBLkOkmbZ5tO5Gvctf2d17VoSEGy7cd3G0cFiNUeg8DXFXD9dT
HnkWgaldgkMRNYwpCdKOvYt5kERlBSSsBAfjdts/vqGfw4pSU2U949QXdy0ZlipS8tY0kIw9CqJJ
ggsuQZe5dpsjhHt7qx/VT9LAKem87YZjzwdFSgbRloax0P9y0UqZdbYcaIUXXz/VNpnWDL28mk6J
7Ah9gWDpPgI8rp0sxOXzMFH+jxwHcYn4xPrIzGa8dUaK7MKSAZ+3/ZIqzjrWk5Yq2i4lG4HfcVDX
Mm3dWbYZD8n2tsy1eC7ceqyQgsfxo1M509oFnJxKZ7v0DyEBpV8jN889k2b3gdRe7T0MeOFzRnat
AsDxoxDbunPH15zJn3Ou/W1+aB13aq/z0Ox7OvB6hSeWEdH/avETe/yTOHxsp4la3o+rpMLNMwmg
l4tffnaK2SxLlCMNrRiVQibqVfngsQ07H0ezjMcin5D4LVY+vt/No6gYGyd8hNKpBr7qglpB4wb9
dBTC9LGbOIqzrbY8sbF2on/Gd7Yn6KzLdN3HIVfOxs6Nm0VLYD+Yg0cymzAhn0PCb+GNS+zxP9cc
qZh9r33KP10wtyOGxsszxrr7W20X931TTeymiwc2m6V3/R1CvLYZUc9ErgJ1HV7nJloijAQtGn5Q
RMNlOwn+y3DsB0paGTVBNmCE/4fuEaB24CL4EYtbdq46OdFmER3vfDE7YSzecagtmUI+9G62sXV+
N0IOHojnPahAZKPyM0fOEeOjkvnvgSw5/aRWf/u0OLne+UBwWmg2mu4YsR0SZnJYJnNeSVC/YuDj
rKnmEfpFtdQ1h8LPBeDaeBf+GWKr/+4EXfWCS7X8MzObfSfQ0y3P6NTty1BXwfe469KmFD0OM3+0
uc9eD/LWJvGwjsdgSdwvjOP9nnp5TQgAPAqpLh3VrK8dAK/gyivhAB8MbhAeZBY7//E+2oHp4YBO
XC3NRomH82Y4hkqU/XEaK3k9kTaB3GQ7+Z37LZMAV8f5oRzXcD1F1Y6bsJoDR9AxaDEVtwXMYz4z
yoDILM/rdtLz7DdZy2931bnaQUtmIfNb9at57LudolbkUx5kG+Nq/xh0ga2z3ml853rPmzEHYD0E
78KzKEJdAUr3VNPAPkVKuH2WBEJsl9VYes/YYUkGcNyS2iDSZLho4zKdKX7qgLTI8/6+6fy+4XBf
u19iRB7jlob5ke5uHz06U7gUp1WY9k/UUx1lVcewOm1EEXCfeU3/bAYb/GXngvlMp2YdpaNhH0e+
SZIM3Vt/27z9Ro3gIuCs5kybliKI7vHq9uoQcw/vh9LEA4eSCGbW6xbSIU4FCJfmnDdDVF97HB9M
nsvBuEdoldVzrYqNcU+wiuqo8SVJxnkeY+XehHvmbTPuYVft6oW9rrBNW/IsCv74uB/CzttNyhWJ
xjFz03xPxOjKA4qPexWuba4IsUzCq1DFwjLQX+2vkq/ypd93loxtnVTwqRVnX7aUXknocKeH/sRI
qHiYQD23bHiE7otwyvmVfQ9ev27OMaBsbW+nQynjSWaF6LFiyDz2Lqea9+8DnwAHpIw6hC7P57BV
lFm8nJ039qlbMWIg3ARzJLmJE01sFQ4GOlDr+ufGkPvGbRDlR2lpIlJJbuqpW4yob4JtBT8eW8dW
abGQTJQ1HQPVi3gLg+8+GMrXjiOl5EuI5kvtUhIdYjxQ8mlXzXyzSUdXN1Rn4c3aO1F3DpZuqbIg
aDHVUDkwrXHdxR0P7eIJBjB7wcNTBoF+X7aZDzL4VfHY0nS9WnoCVnyEJuBgj/v8t4qLfmObco+w
AXF11Eek3vG67ylTTi0zdZU1/TbOrM/64507r/pLNCKormHFBxdsX89f4dIER8cr5+GO0T2al2Ep
cuNQGsJ/ydJWfze01e+G6euL7EOsE3lPok/mq4LqzQyU5odq6eW9we6BQwwNlhylZbNIDotU2eYR
RE7o5jp+RLXmEJxLpuXcJCYas1pVEz/FGvHoG+jjMu3KSb4kWI8+SgjnL84QxXPaep396IiJdg91
uYhH6okdh8rAPz6K299SzuOLstpJUs5qt2YHCt8JzjE5UrRsRV8ReRR2O73bPpm0IgCGUQMZ8oy5
+miMU3e28iNwjfztO9H8KAUNajrFy/TlOQUxqxVNUH/IkTUvWz4gJV0++9cVJWmYNdUyaTwrJFcT
9ukTT7v0mCx49dv+zF1YfkZyDQwB09vuk/M0VOFB4oSpDjlfoJthy414V3Oeg6zy/ArbMplh6Oc9
hq3050xmaYUfWKYjYKmbLmbciSKn+hcCppq/yi6jxoW/N/ddQ+V53MBUI2sh77aHpF6kPdkaWXuw
YTtkW6QknyxnS/S451wwaOOx/dMrR33QELDHXbVif/bczWFrRQzrsyy2+snbFpehkbuiwnF96D7D
r4Ey3cRG3y8mH+5a6fm/x45O/5Gxky+zAefVn43NuvdCb+2vKVSU2DjAazxhVe6/lMGm2cDfKv9O
IHOXF7orho9y0T8ORHoQla7EuJnz7HRKpMuccF+Iba6RkxATn8MQU0tdEnOZrkNnvhcWLv6EtKAF
9YbP++lTJFBNoHElRx2ulcmGaS9+u8bFTNSj6PxwNUrkikCvfM9VSwB1Os+e+2j91T624Ml6Rpey
/sBRRxOymeWvxVncpuX08xRPk6z0xd6r7k0jCPNAJ42tMsFgwEnRDkpI6A1jOHI+VXlbmr6LslF6
I/fwyh86DaWcSwAfJcPxxhFbcyHbHOPQVFjzWEw5Fov6x2ifSrmWG360WbzRmzf3fsCom2++Fvf9
aIoH1mkIz83dTl56rmEGPP5YlHjhgoCASKXn+BAxVHthqNi/O8XqBcfIaZjLLmPl3uGZ7MKMvRIG
V/RrIap07UZbxjmLeYPSq3vcZiAxBzH4/OClQUo+8Aqw5VHg2HsTpd/bg19uzsUqkN85wwv7EfdB
/hxQxfA9hWL+dP0dlZ8EzwrQjBtsNOpiLV/cvAryKyJZ1/tuIDHmxKvAwYY1j7tSB9CQUWCXoaBy
90fmTW0fclVserwRkrMljUxh1ME0cthhq2/5PfsWy9PixeZzkUaOFy6ZIdddgxRP5aZzZEkZfDDH
Wzn+orG40D4b9sxiK3121gFnj5Wiv+ajTlgbIq8ss42Vq++K54e/gRT30+S04b9elk14FOPSffwc
D3RpaB6keVNJXEa5bYk1RC99H+LVZd+h9IuOG0rEjGeYUdw1I8sF2GPC/G6PGph+O4M4vAjlrpdD
kuuipySS1dUedEyw+xyfOgMM3B+nQWzqTiWay7Md2tXj8Rn9KxWgOZF54+iGHipUT46x9deq9+hP
iR8cQ2bpO6/TPtAUBQ2pO9KWuG0Kz2HHsJidnLI8XPxXnsL6Biv+l82nZsj8rqfaiyrq82iPPRIh
u8a5qL0eP5PdETk5sOuhPNYxJXu6CDrRtEauw2yUrN4lppwyPpJ0B50p7IT/0WGG47TyuYbrbnEu
ymnglWDwnzxMXu8/9Eygu0O++uv74HFr8vDJ9dPrAA6ltarD62XC+5V2ia5e1g25jJnUGtyyg73y
hGOuLI8zxr6RbKhe0s1HChUjHF3nih9uxKuhrHhWiS0wsv0YEHWQVO15GZaKAzfv3keWSN9Wf9J3
nVNZ/6JueufUCWvkmcN1UFlktCklrglGggCBmCc0y5Xq0D/dHyURT12cRmyULhc2CVr0hrYKJ04g
j2EvqBQWHUjLR95efMX7xI+Qj/iYTBAifCzxLZh7mGaTz3j8lqUypgedVWEEXWbEn8tYgmkF90Zp
jksfNf4JVhAj7Xr2xzdde+v32nEHkciF4nyozTb8ihJXNDcYfavrmtOizaL1p6tCY+YfgV2mKtKI
2uuNHFJxzdYiMna0r/WHLOX6jcbH3zqqSSUH5lZNfD/KloEwjMOdfoD8W1TXLg7GV/bg+uC6DHT1
G9OBMRRcSz9jmakEnhHLKovKxh4H1kXBSG26YZ12ul0wms9ZzLhrv4CR2FflPVqr9Z5xWOyfFF4L
fngbyXx6MYViFeQ4EsEVXQqk/A9Svtc3W/h2PqPJx/qQ0BXjsZgF6ZD01wy3i2gX7wmRaMR2xWFy
V84qKXGDlTHFtda/JmR8jFVO5XwK7BHdYa9UkB8xhyRYo2hN24Oc8AihdP+8AHLeCCv0ungZspg7
JaTCjnCaofQlz0YP8eM++6uDWLnzMdlQHs44bdfbfZl2xm87J8MBYWR+KjBNz+hDrhqYacbqpSIe
wT/MWo+k/uACpMhU7caseAo4ckZX0fTHGENcLGPGGHwpolRIDILHBv2WGEfV71F+MTBbrggposDN
tOMhGSLBdeGJ2LGebCai1OITk3vF3eR7SHMSGzmZceNOu9yNi4do5YviF8XjuhxLElSvCJNxmbA4
nRA0xxOP72odUhWGut3yVG0c7+iIDHwuSQWnmcZwEuHt2mv3I1CeYn+4I0aTtNVF2UPrL/JvuXec
gaKCR5MKv2VGm9R4gNOZw/ppbIbmN8ZEvz/S1duXpSjb8lJQeKNtVL3/GBUeCVvW7XkiTdgZF9XQ
dW9XipuPoV7iX8QFJ5iP4BXlxybZWencfc/cjXHl/Sm1FwWHurbO5R4Uur8fEz0+rlsXOHg3Yhzs
+qe0b3NfjZl0ZlxhVOSCzesunF67sqHPrYkF5ZDHxJkfmIzLR44DNCR2zLDk+l0jBOY3MT9wTO1L
5tcKj2Nfk2i0Dv/fA9IkS6odbW45GtGJ8RHlb2xiNBcbyar2gOEBeRCbz/C+sR83HQYMb8MV5BTn
X2G72D87ghlfxpjA5SpxQhiSHC4iPrqrT/tJ+rn52xbetFJQq+KFjN3lcSvHhRumD4uPwWzbvyLC
ZndSY6I+Ey7p8RjyYqFEDHU8EEFTR/hCN0rOjCcesVuWgveGLQYKP1pv9cWMvvvQfVStqUs0/Asq
LjOadTLbrdZr8kH2C24eFONgQAXYayzLvoj/NnW7f1b0Vnwqt8HTNrfRIrO6qgPzI+cFS+ZUUfOn
ItsVdI+7s24vmdShelY/Ox3TkmAW7fTeYj5xHH78Atnualo3z6RO5K0B74EUJS6juhiPcZ9gu+Zu
AaoUF3IvMgTZ4Q72mLMdIid0boKiAzZQuWujz9SP6nXQnMoUcViPZq/n6Mfw2H5hN60f2Gs1+Awr
rxVHHOH5g+F8KjPKfJc2rdLzLw+v+O8e7eY5CNERJLfjTasb/6lufNn9R9qZLceNXOv6VRx9D2/M
w4ltXwA1kRJHUeMNgpLYmOcZT3++ZNt7s1AVhUOfsMMRbbaUzETmypVr/cNDFQ8dUjtO1E8H1e7H
T03YNMigzrWGDFCZtv5+KrT4sSu1hsrTMEFameSZaiO5C6Kps2on9pZXkmRuI73guTg2lVlv1JZT
sw3aaCQ+OkOdX+X6qHbQcQfddqitGsQHQ2v5cQid51cZzaXkobVWoGgQK1P80y4ATuyRyOj9m543
DoAuvOofR3BzLzpPAz61IsRc8oBau6+HwMkmEDDAG1o5/TnUo//kk+n/RhRKlFmncdAJBOSAW6g4
2nf4ICA9MuhB36to5CKvW8XZV+mQ0GWFIZQdRvCdj7xVSqyNY7UBPm9ADhqUuVK8JoWJ6CaqmqYg
TCiSbHwfmgx5pGXdU5sm2zRgBXyIa+B3mwiTSZvmQcf1BLhG+6JOVfRztEH2emlqkeXC/qsrr5Jt
/z6PdXBGZP4kubRdw2RXaJn5ScpUgDwdoiH3jaS0s1fZfje40N9AM5WWXDwlVjT9sDtT+WTS0JK3
ij/L0iZ0HJoTuEMFkZfUGalpKmn5g2K39iP+jcV3WWoMAEtFEage8ZDyIf5w+UcoaVIOr7nWntGT
B/AJHDe7qiFe9VsF3ffW4/eRn3w4z9fzPBRgRCig/m6SKPiuUk0DUVuNWUQnli3mqlomTSAFe4G7
BOAGOAAI/Fc/n0J9AyJppg1v2eUehD1/UgNbV3Dv0X0jOQaS73YaOmnboG6t2zY2pJFQnSoGtb84
/laXSfTk+IlzT9uQisvg+7MkClwjTimmBLVljHTS/YnI9kzSwFNDBWXptgVkBxdilf/TDClV7Bqn
ivXNBBbCAefVTtf6bGZoXcjihonlKo22eh9Slk1BdGhbJbOtO/HuNAgq3XzVFE1Qe37XU9tDv0n9
2PSz/jlIiGIuApcRHkQ8S3Z2XZLOIN5c/zlA+PsYVVmrbvpapl8e2bAKWGk2pGe0VZC6/TxJ3yAg
8o3HCUl0O5qVJ220kGqpwF2qlMZI0fDRKVSIN0nuPLSJPxsuj/WQpMFXFA6ErEqfh0ibP/tR3ykA
wkWdGTG47lmPG63y5oE6jDfjQOELXcGJhhs1o/tsKgMJ+CzPanfSLOUGulh9azsBgGNLycjsA91q
sYtyymEk0tOep+lMq3cek8HfARTVg0OqNM6DlIeoaDgOHfsPWj/QzaAd3mx8wn4DxYK7/kqNdUdy
mxY35TavJd6iLW33LY/VPIaGGBfFgzopwALAjDWQaHyZfhccuW5bjeFUbmp5VHTPnqFAe6Pcdc+9
NkjDduhqJd45oZNwpkLHJNMCgDoDnwuCeKNQEox+jwGFmW03S0rvZQUEeBKzKQFy4VRqdI3+mJPd
DH1k3xtRklYbrZ9TaFoFGLs7KD80tTt4CixGpWW/lSRXmt0Uzv64mUZKVrsgJDHeKKxivZkJ4uQW
MV0qFjYtJYWqkOo/RpVFLlFhfSEB9OxJQibO6kuaj1iqR/A+Hot2QuFF2ADcYIjQfgMzq9OELBrz
pjLoO3vaPJVAi+0yRotR9xWQt0QuV6KRcqv4CpCXkUoqSLwBWPYmhT/0u/DL6XORKvGdDipdFoBB
asdUYy0eokX5p+33PP6o61IrpHpIxhUbNGxaK5V/kPENrccTJScF7Wv7Tim1Stn7uj3/CKRBvoFi
2ssfIJNpvwdD0URxJgWeiZlQcEVhOJzpj8r5HeQCTQHDr3UhbXYMDjxAQJwoa4zlhxDTg8QrdJkP
1suy8dQ1NW3lqjNp7yZy41xNUtAO+4Hv/WnmBh8POtWMq5jqyUOr9dSQ0DjrPgKI4JYsQJ/ckh1w
XaRyU/Tu3FDE2NtRVVPAUmETfKImmZKCFL0KXipP7AczKwDDct0Ed1UKktjtWeWvINT7O/HQA4oj
p/DBJKlo7uFJ+r+Skgqy12sjLwx9tFNgIliqfHfCicMclOFkgc9KKVdkMcK6W9Tw9F8pxTaUYdUy
fAr1vOXlKzvVd3SGzJQiW57+CpSqBgXhJ5SUYHOnJZj0vHxSChAABFnwF7qB5rEbNdiSbzjF0w9n
MueePF4DCzJQqjVA4ZA2gpPW00c9gsvg0YUyfxp2bT1wBzXarvAD+txs3Xort0FNil+XWumJ6Dzt
1JjizjYeW8rYhj0DjAzt7E5gUKdNOFbjDZlL3piHgI72tA11xa6Qlqukm6bn1jwkRaFd2dREVNdG
YJ4nfDGWyl0DGfB37cvznRnZaesOACu6QztTf7uHe+ajbSpZBWsT6kaxxcurtT7OrZmWX3gXSF8k
h8IobaBSBp9vxmS57VAq39N81mVyQJ5Hv5wg7iWX5xcYRV+BNLUvK1DjXy18Qx1aLk5uECQ0SmPg
bAOK8ACAoukz6NIevw0H6tJOK+HyuEU34UZ7mXEtdB/eihtgHoD0J3INMiJnVCEX5O5UmQynAvhD
Q1hXf0hd4btdUnV7KxnGe0lKEXuV/IBP13abNOmU/eXhl4RvMTxurdDxbWRs6YIdc63hsNYtsJXM
hXrFcygFytwdZFCCGuzO8o4ehePOhh58qMcUWPDlwZe2YljMMboqy3QdNVPopxyPnstU9Gjd5W7i
c+Vua8XnIGUYA24TXhURsCaqaAHMbPrnES8qOKLbJAdtQhJDwbsy228rv9GSe778jRYSKwCe/arO
+BxBoROHaWFu4sBRPVKlLxWpMIGHXngNG22btoOBvpc97fOcCoA6BEDDJ0oO4EmclZVaSgC8/lrY
GArVW0U7URarRiJ0p/MkzrOAcivcuQBgR0o1MmkKs9hcXoWlNoQYTSh8WELdFEzMQialHPQco3eQ
IMCB7Z96ZGnA46BLkRaOxvgTq191RUTn3DZEck8xDbEHFWMhfQFAsimShj48dED13gRmQpqrgMVt
5fEK9JyzL3O424Vmvs/+QZgcmiCNTbEDGV9Z7EC7gIEI/oV2H0J4UK4o/0bl50znLriiEkRr+/LS
nk70eLzF/ppMCWJKWUI8zOVBiKpONxPjfgCPoYEVr9pNZVfVo2Okwe7yyKc7m5ERnzEQNbbwoxK/
2RvJp2YyCiXS2dk4JMnXAdhWLt6yeKdWy+t64hLItoGRQRHneBSGjjSn4kRrg9JeGwL6ZmfKNU35
4ZMF3npl35yeC9S3CR90j2kI8jWPh7N1x3cyiZ1at9xmLaVhj4rjV8g1yuHy8p2eCR2dDQs/cto9
6PuK5X2zfFC56nqMuBv8Sq2uyGDgYkEfjjwAnrCSa8q5K8brZ0fUEGKCAQ81YaleqPDCrrKOM1+G
0vDLnyh0OW0sKol1mNyj1rimjnRuh2CdYEOEsJF/WqqLDzhC6HRuicZ1x3vFmcum3JRW0+f/wVbE
gghNeEXX+WqLtYwAk5NRsJZzZVVgnVsHzNFYrYxybv2QK1cAT+GCAib++IsNFjjdJGSUFoSACbXQ
mQ9xqNbbkRorHXxqYZe3yLnN6MgO6AHSMqLZ4oSZRW0Eky22iNI7D0OOMIg3BoElbbuUpGYlkixF
isRJczRLZhV1VCOWNiWF06XkwDCPayXIniMaeuBDE6Arc/nRbnJhSiy1/ZfLUzwTvrgYECFTiJV4
PavHazr79qwZgERdNAVgdCqWv28m6q1aFu+q1LepQmj6XtcAPK5M98zXRASWbjOaTAQXfZGo9GpU
hHbFSW/8zv6uQryOuYuV/oBZWbcL4EdvL0/1zGkQCRnWLJrClbQMLc3gtGDsUnpZwEM3BsqWu07S
1nzJz3xFjMI5bQoqRUg/L6aFXE0Q5+LM+WqijKDekybea02jyDsll0EjR7E83Sngf8OVgHZ2ZC4C
KGyYBaKXfvwpfXD/Y4sbmBvbHe9oyDD+xm84GxRJGuUnsR2w6wCV018Z+MwxYTyZ7AKxa/Bt4hd7
E0lrKO8WDFMWNinH6yaX+y1KsNKDQwVlRTnpzByR/9MwMOGoCMPw46GqVFbnwchg58P920g10LLR
qCHeRjSQHkpgyt8SxVnTKz4zQUdow+MfZFBBkRffFMI0Gsw9hyRSENCRa+BIUFv8fSDDUnj3JnXA
fDi4bGB7gwjm8QRjSOfUk5igjyDQxmnBMQ2Vsab3dnoUhOOCjMmqgeKbuZQElHsbF48KHxgJAYG7
ZEjA84Vxv5KKnRlFaOPxH6InEvqL8NnBV8lyw6EZbYERLZXcAK0Tmu8+1mTRHDkVDUVVRv3seMVG
OexH0ndAFoBGsrsacZ1iU9RSu3a+zkyHwKygZi9zybETjgeio6QHOfVTdx5QJo0ytfYALK4oDp9G
xVdLUfSyMIkn/VnMRiVhGcacIifTTa7zUPb7rRomL9iVVDyiREnz+3t3HFq8eDWCUDeEs8oibESg
uikfkDBrWsmLLbTLXTmN4+byKGfmZdmERV3mbjN55h0v3oB8a1AnFS9xp6JjmIbWx4xywsYvhfnu
GKx585z5WIzHCwAfU9K7pSj+yG0yFBlpeVhZFJooUwUQCVTsXfaXJ3Z+ILzLuFoQ+j95byOKD1WF
5ZvCPIKuW9BSKNr5/ZscIR6qYYYmQq2zUBd2GhNiO0wDN8j8/ivSE6rXxMm0Yll5mgxQfzK4Pywu
SHjwiwPrmyEaU0IzU8PPDng2UixQZYZP4PSdvTPYEG+TYKRv17TZyjKe2R/kWIgEGhgUKhRQjvdH
H8lRVeFS4hamHnyD92N8g4+nN7u0QKvDNRNwRLvLX04cpeNCDW4ULKVo33BlLm/qcFBzZ8A62/W1
fN4bQLF+pBJtyI+Sypv83oe2q7hFFVLEvTzwmS1jo+Vpc+xsTt1SYBazS7JWRAbdPmyl29jQM7cp
y+HdySvTcxC7VGFZofO9uLSKcoTAb4P2clI730Nm9FF2k3KLxl6aZsbKBj23dbiPKQGKFQUpd/z9
Og0fLMCpPEbtMdoj6AWgLo0kpOh9K75BhHC6MajU7TUy6qf3L6fFMmIxYrN9jEUAsyIK1oFpAPkH
wXSvIPS0LRBSXHmYntuglspDmMTR4H26SJQReio1ZOaBI5uJ5TagFH5oI1KegG6rA+SQ5vAfzIr3
M+q2vHUI0McLOqOhUsALZHfqRRltoLaXJtgulLFWduPZifG0FxkH/2svHvjIUYEFRZYB2RYf4gB2
wHRJmsIZ00OSGXLzOEP3WSt/nRlUOKPw2GExubfFEXmTMs4q2ORyhlwzYdNGYwre1gT4vUDMJsiy
zeWlPE3f2Bw8Sw0ep9wF2iK2ZEMCtRYtHXhQLYwiL5rHKv0G4YsrFVr4NKhrT7lXM5RFbMEnheeU
zbqSMiy+3pg5YWDSj3Adjl22jfpWvhlGZMOcqM0Pvk2/SImqZh8Ch8T4T6In5QaTRRcwQxhvZeue
iTcOaieEdM0kti9zynAAjoklVAGgpg62uOeC2wuQh7+8yufn/GYY8RnefNPYbNNe9rG88ed5NN26
E4pa+EPqhpdpTntnZKF0JQ801ewUmdoypf+MWrmNFU8sr5hTndtffPG/3BSIDIvTWqAg51s6Uw4A
jHs6ENUXra4ScGBycN03PMwuT/7cElPx5i7h5hRObsdz181Zxu2eJ5BlaBVia9CGrCkbVmZ1biNb
uIcrKOJrfEsx6zcrDBxYT8eOxwG6edV3Pw5oHlZq8Izb9loqcHZCPLSELDmAXnmxgEgigwpQSDhq
nMM3fg0MkO5MuJJwnB0FJgmBh4IH8ft4QpCZ/FLFKxVv4CCyd2gT6d2G5xW058vf59zK4dnD1Uq1
nYrDInevyehtmKwMJLXyTgKOvrGK3noooQl/+k+GQu3ZEek0xt/Hc8qasWkdiY9Ujm15Z/ttSFvT
BrsLhGiIP/8Hg2FxRd2NxFpZPr3RsAmRhCbN7em67Lquxe0SWPimb9Nsd3moc9+KFI0LEA1mbvjF
vAAu6WaTUa/RNCN7QL/CvjXt3l6JVeJvWQZOlJEtURPihlgKMOdpb07RzL7LG8CSbgdA9IrgOHwJ
KUvtyg6Kz+VpndsZVPjAJQJRonG1uP60FqZ4ZtIvQ0Qr9+IZTlwd4wxGXh+ufKzTuVEi0dkUXHyU
L5ZzG3TFSRuA1IJCXe9Dv3oo7PoafJx5kOuoX5nYmdFsxJbxTMDoRWDMjvfh0GkSFuP01I1BMq+D
zJGe8HOCr6N08z26fP5Kvnm6PyinK7jlkEeo0FsXZzmSTVD6UgGTncb691KZJwpt6vB4+XOdHcUA
QqPgfuLQ6DyelST15jgjyQSMDdlVvQ/qW3Cba0ZKZ9ZO5EJ0V3gcUGkWP38TaKnRQ4myAdPn/dTf
K4ovcBJQfa/1bDC/qpWf/vnuabEFqSypSNTT1llMSzPTOgpCngTIipGsZ+rvKLfeaUxNNYH3gE5Y
IqBzeSxTSlVCYSKfe553hYZ0boNgDCVlPffAX8BKk/lmK6f59GsR1w08N3lTkmIuu4BVX0K76R1A
fGnVfbTm2L+Ru0Eb3h3d4VHIFnblFtFdtRfR3c4A+YD6SJDDaIttlmQvs8CX1Wa85n11MiFTU3iB
WzJPZBXL8sWhQt63ljoZ9qFSTdH3rJDKbdKG7y7KMwpPU9IJ4ZDAhI63H+hPIN4WGsM13NvKTXIb
/ZthGhLtpu9KsHpx44CcgxzP4Ufeslptjp2bpwgbvMiJILQZj3+DlJeOYPkCWapTADJRrYUf9cjI
3nv/c50IYy0uZm5mQuPxMDKa8J0uandwweyNow0vOcjiw+WzJXLtoyuFMqfwCBENcEf893iQOsqb
um3MHx3E4LKQHszokMnWrlBUF5sbEhyYXpg0rOzJk+qCGBWGEbVcXagELb4hAEIkekfzx9hdO6H9
MaOMV/heasabef52eYLLoSgYy7QccMahzArteRE8IsQkZvCgUIHNMbhF4sT3uiHrP0iIrG/tzAdB
xm26uTzocoe8Dkpjn0amSoqxLOjFSA0ZQzGGLqIdyQOkgHQ725O9Msrydv5rFJucV9OEm97ivNF5
DtAAZmoh3KYBJIkk6q9IJ3mQyddQEmcGEw4hkM9oc+OLsYj6dVHgTWYICGLoM9ZQ2o9caNyYY+u/
c+Mzr6OhFhvfMH3fmiuGgpA4wFzI/D2KKu9N2cQoVH4wxKCuRiRZxMWuU0Lg9kgyEmSM/UCrmA7b
bO3euxNoyUJ9IE5RbaI+cny+oBnMsWHCSPSjsuQV24TIKqbvjby0e45GWZxiHiQIAYw8HlEB9V3E
sr7LifL98kxONwDlCPRYceQQLSZr8VXGVGrVYEY/rWh687cyIuKQwsoVYhLWmj/S69Z9G5ZIMBiM
EgEtEppKS1u6AWEEfeppXdE6RzqGnFGCoW01H2spq25B3Ba71uy6A4qvqjdGsXqFNG66EhtPTjFv
ZIxOFCBbtiBuLmacVciqZ6H1zYmA/VdoK3qjmaxlU2cHAdbBmtKmMeXlIGi9oB0cfE+mKnO2WqUZ
1zkGdc7+XV9PwGB0HkL0TRgI05NFrOjSdHRCcxxcHPBC4Mql/RmxFHijehyuvPEWM/prKLJc/Flp
XONheLzlNd+Kkpzk1jUzGN8NE9x0qaS8L0i8jkK/53Uy+F4u4QdzUaAdlYfQa0K8N2po0B81eV7r
0i0xe38NQ3dBOO7xXDUW64ZYTk/TTAI73xv1IR6r6SPScd2t0QXGPuTBDJ1rNGBfQtoaEpxTYEd3
wZWBWIvHJ1076ItD+PrrmLQCxBEkIT6pR9q5im4e+hDFNKZuoyfphxENg10EoW3FhfsVDPbmDL6O
BTZOZePQsSc3Pv6Oup6h9zzxHcO4fupg9KCXpe1nPzmgU3wwivpHFw0/OgXPHN3/lBvdt5G280TW
V7XJFWL0a3UKESsXvxAXuc2F7qhg55YQIXgVUHFtdPFlpXa0lwzRV7qADa3NewQz82SXRHOmPiIE
F/2aIySoVyBKZxZfeNfK4JNASaC4d7wgfj2rHZqfvQseDOFesyg2gIbLTRXG6ebycT1zho6GEr/K
mzdWpUxqOIltF7amdJWwIT6SjHbvP6mM4nBGga+Ju/B4lBouq5+nnKFuDsKd6ozSrlQRmPoP5sKz
SqEFSBPCXOwjB2uFFL019lERxz+gQje3Ui+Zj5dHObc5wHdwJKiP0LFdRB1QFkHZZ1Cpk0iJ9/i0
hhY0ECXYBnrQfpRLpBzUriyvtT7uP79/aO4ooGQAPE4PCnzqXBky+IQaxbmbUTGGZ8wQpCv43cZ9
hpQcemmmeU/sXwMEnm4T0PK8t8AokUwTEo4/oDTQ2pHqGNEOW69u4iQvDqHTrHVbTpfWpgPIp5Nt
mQfesl4fylVvymU2uXDxHmXTeO51+8mfzese2RaEWtuDpdfvw7IQfKhIqkgEUGZVweUurkVIRwPP
7nyCbopCwTenRA38UCpaZHroypYhQo1NQBMGXc74y+XPKXbKcZixFe4tQAy0X8DRLIYGMQODLGFo
2wSFrY1+vC3KsNpicATDoa3XKg/i7zsdT6cVAhAZxOpi507K7OuBighOM6BxoI5Z/DUNAn8HuDqG
0WiVBwSI10z/TmOZaAeCSwJLys5ZVstnaDU5TlUTamw9XhRyIWGglbU7vZ6V3eX1PDsUb3aYnwgY
cmMfb1LU2WZMGlGWQS5wULlA5ETe+k6UZzslnhXzfVkb1jI2dzUwCras6NUvbmxphDBtG9AujBHB
DqlG1KpMcEu7PKmTTSLg6QxB9ASayMvyeFKOD8psRngKdbzMbrbTEMb5JjVD4zeEMBsBtDJeMxc+
WcfFkMt1TGH92dgYePA7y42iJy+xpbSbrEr7lcmdhJVX7D0QB7Ir+tbm4l4I5ymU0UFCQHSquisE
SjIPQlD+3juORxe1SodGJ1cqgu3HS4iUaB9bFdRkJ2mMbRX2MzJN5ry//KGWp4vchVPFuWKXqzby
o8ejQMdSMHoC39L5vvw4Oj1OSUF3NWlW7+I6ND72xVp76GRIVoyHi8BqC6j28s2XKpY2ag3siaip
lc2IaLnhOUUr3SvIKd05ditE6qZ2e3mi4vO/DSMUxVTSNIE1ZFAQlscTTceh6+UE96d2F7mdN2yL
vXajbsKVYZadTILG8TiLO4dssTOrlHHKzY8v+QbDDff39f3z5cm8vkcuzUY7ns1oNiF0P0ZR9wAK
XAw8tsot2i4bTE88Y0vrzf1Qu9do5rvT18tjLx+fJzMUx+NN8sXzOdVr4aMlHXRv8EC+u7+sG+v6
vffqciXFgX8zzpjmiEDkjKM/+PsKLv0XUMzX/soHW97ey1EW1wsc/DiVxGzmHYYgHmqBXu6VK2f5
5J20HEWciTdz0aJa0WPxvW6q7c/Ee3ox9s9fPq3ZZb46+l7aFouwC3o5nZSIYaotWFMP0QH3Cwqb
d7NnfUa082plJ4i9fGm4Rch1sKkkfDDc4P1E6dX9lbvXf3qfvqwMcyZgvD26y8d51uSNhf6nmBWy
Vx7FIg+jIM/emJvn/fdm8xmBoLUPthIulqyn1tZKJxRj9hsedhywaPt1dn99vg3d+2bzzJvARWFz
5WJZ+35LRL2GMoeaiu83eT/nnbwn9dg2u/A2uvLddN+5Kwsr7voL309dRJFEhzgJp1BMMvQy/qO7
yHx6KLKtLKc4qpcGWoQMXcJ/KKRz6QoYu9v78B+KurvuE2ttTmt7ZRE0bCtu7FwcNNv41vmHCIHk
UsXhLE/QH1lrOL/W2S7NaxE8YltSDVTG/lrA9A5zho21w/jN+xxtos2fMO0JxLL759osX/PPSwMv
4skQZBgIVAysfVKvmy/FbXWt/fTvKTeitV0+T0/5dXSn3RtPKztmbXkXASZox8gsxI7R2DPILbA/
+wNZnue7lldu822wsT3bW8NpnxRbFvFTXUSaSc2TtBEHgwbkLjoom6fMm90X3y1Z3mKnuqv3+LkA
QEMQ5L6gyAHePo7YTWJnuSy2LM7DW4XzoW0cMgfdcz5kHr59D809Mtb7eq9/dK5WVvlcXH079mKV
EZGZUhok5CqbYWt+SXfhbthNm2TXXKmHtZrZuU9KP4GmBaA6muKLB0GMOnU81WXj1ki+ywqUWzSp
9Omly+tNPD9cntoyEJD2U/ek2KFpIPsBLRyvqtlGqh+m+uxJWqvtEEVCSlmpI4zVpnkl5oiY8vaI
MBTIThr9EI9sCzGs46FSWzVHtccuy4ea/qFw8hw8sJauxNDl6olRdDpYvAYERXZZV9GxpsYEEo2j
FiruHUqT1nXdp40nT2p2F5dZ9hn+knL/7lWkgsOziqSdJqgp9s+bbKJAHaFuSgwacZkst4ixElP1
NntAoz5d24vLlxwT5A1H4Qb4vQHnanEOsOCpZ8eSJs/K+9zxELxoPqP4hnBSbRRa8pQqfYvKa2Yh
Vktlu5FcBBGz+zSe/C9Gm7cFqgF9319Vmak+gCapMBaqo9J2SxmzpMvrcpJ803OlN2YqlJrAhdG7
Ol4YHeeMvLUsnCuVvsdoREqDiWiIUG24GRvMXdF+Nvox3mFr2j/XdB5/BY0T2BuF7uC8i0vNXKO1
L/NL8Stp7A/aW+i7Yl50/CtJKDNFWMOPHr4KCerCmuriQJF9p/CPAsFQ9vb1VKpcu1E/rqS2p4dN
46MBT6MeTIVeW9xOyLdKwwQlxKtb+0cFeONzi+LQHTKbayjRMyMJ+oxJG56qAlie40kGjfC5c9QZ
Db3YBEoBwWlTTDESofSpXi5/5NNzTQmTmhdaATA05GVLPrDkMSvQr/Is9G+2bT3i6lQFK+2Tk0cO
nw0qpQYkkwYyV4CY8ZsjFtCc0OK56z1fCn13xEbUjbNAc9lQ2XXUzcXWSv10q8qxfkM3P30xsklZ
iWCnR4/fAdyNoCgBM1tW2qa5H4Ki4nTZCDib26DwpU96IoMJdFoEcK7QLEa/5d2rK+IYtB6gPgqV
+uN5Z0aYaUWK3XzRFMjeTHqyyzJLO7x/FMDNolkA5gB67PEowdDTm5riHm0XTDyRP0JaGAftd6+f
LmtMRKGyRq/y9Ru/+YbJpCVWCzDEi4Yyv0n1RtlEEpIzA5Khm6wb/d17ZyUwGyAq6YCwc/TFnlEn
uUkxoEUUfo6C67iQ5isfI5aVR8JpQLFVA6Imk6LldgI6hOpLS2+yGw9T2Hwjy4jepCizH2TbkEBs
GANysGPTX/lS8y9I1n/9Gv9P8FLc/3V7Nv/8b/75V4HCk4CNLf7xnzfRr5pv/2f73+KP/c+/dvyH
/nnXv9RtV7/87ea5bP626/Lfz21U5Ms/c/RXMNK/fpPNc/t89A/bvI3a6aF7qafHl6ZL29fh+J3F
v/n/+sO/vbz+LU9T+fKPP34VXd6Kvy3g1/rjXz+6+v2PP0Q/9r/e/vX/+tntc8Yf88IoJV799Tf9
+19/eW7af/whmebfKWbRPRapzR9/G15e/1+wvH8nAttwJkGG/EUxyYu6DfkTivV3fsIWBd1mgoMR
rQOO1evPDPPvlJ1BEtDgh4avIp7w79/q6EP974f7W95l90WEQ9k//liEEkq69ChApVAAI26ycY4P
nIYIa4wfzfxBQWcvR36sMNOHFhlj/7Oa4134OQzi4ueblfnX7/B2zOVtTCopmOF4jdK9B/C27HQj
DwLjLEjta8u9C9zHrx9vPz2sMcFFFvcmyzsZYzExHCnQeTcS+zpxv/14CtyPvrt2FYhX8KUhFtn4
ZJZZNTsM0Wwfvt083ceb+9n7LrtrU1neOSdzWWSslV6nkzEx0AfH5YUTbphMtslX4sdrffXCfJYZ
CQ73ioyrAEvmD5uy2FsZSrRzuAML7loQU3Gz2Dj2wbE+4X/sUel2pdHw0Fn22gTNUv06yRy3K7uV
aL3yJZfdVn369zLPu7s7x9vfIjrx/znE4nKrJmS6/JSZZ+6P0Htq3VuVcsflXS+C/JvVFXEZYh6t
VrC/IjtZXG1l4M8weBCDL5DS30qJH27MCMhsFUjWyjNg8fZ4HQrMCr7O9HFgQSzum1Ly1TF1qnYv
GX7xFBg4Rs/YFg9SkFwPztBiDYU16eXpLQIJOGMFirnNgeZiJZyIw3J0p+rxnIA2O1QNsnazPJiu
0Xe4Qahqfp2pVrS/PJ62XE8xIFII4nCABtaXqlC+FFdqraoMmKEIp9a6udXzGntWI7E2XTlUG4Si
/X0bhw52EpX1wTDq8tAog+0lTlDtgqQdntFIxVKuVZTOA8Zsb9IoGukCROO8kWhgPkpmZrsksc6N
5Qcmgq/I5Qd1iTbY2LdbHBStK3TQsw8SQrlb3oLaRuuqameojY1NAWre5PWI1llZuqXLvkY2FVvm
7ZaiVQLDhVtfNhDn4kF7vOawPa0s65wA4bFQ3jlwsHbo1/bvy15YWUsA40k4ycp0c8l0myRD8xN5
rnYwMVVvMPx+B165Xhnl5HOCiNeBDJK86wKDv2jDAIHGMxUVvx06L/UX7I+l67Qyhk8dZYOVJPPM
UGDjkDLjVuaaXb5ckfHMcCLy9R0GXfkmYeTPU9Z2W7Bz3ePlXXpuKN53ZJnY6fDuXJyKIpvsIuIx
toP2RK8Oq/CNPufhDqcYZyW+nGwG3rXc31Rs+Fy0xBcLiAnpXPqoE+8EzxnYbDlgKiCFK8d8GVrA
fsOg4ewJNTbQY2LCb46533RR0w5Od7B8Rf0zB90f4nalR3+mvkNYmxur/OQgdLwG7FkktzpUGiFy
BFZRQOMoEh2Piw6rXOHqhDxGgOaai91L/Q2V3SHZIXQffW0Nq/6O5ICOnYfSqGv3wzK4Ed1IxXSw
868vvxOwYaaGZa836QEpc1xX0JxVjMPYADD3rDqRH9XeCZR3rjSgYR7OGoUcaD00lBcztjPsJ7Gc
Mvd9VUQHom7wrcSOyEPYUvsw2zw0yWDblaOx3ESUIwD3Cra80AoCiX28zEbmz5lm2MUBz/SA57pR
3FRFGK1A5Jan4nUUgNemBuwHhY3FqQBvGUwcwOKAZ2j2QckwXcDcvt0lzSitnIozQ/HgEgJ1YK8h
Ii9WMS6q0ZrDvDy0YyE4h0imhrvA0UMVliMRYkWd5HQ4blsQduiUgtgwl1C3zi78MVHb8YCaB4hf
Qws/2BraxjmWrCuoutNPheYFYBt2CPctqkfHn2rupBZ2qDkdZN+vb/Gvr/dy6YwrSe65Uah1A+OE
UitToD0eRYLeFlh03Q8Kgv67dojqg1TlPy9HyTODwLQhkIPHpnSzZAGiENtQZouHQ1koMxLhxYTe
UBR2f14e5uQUs1pQ0VHeInHg1bVYscJGPUxX0uEgcfTurK7yP6qIad9gADl7zTROvy6Pt0hc2QWU
S/g6Qj8GvcIl6FQx0jLopmI8mLkePJhJSy8eaX7qRVm1qZwB15eyVbd27JtXLfYtK5/uzF6kom7B
E3FkXnay+PmbUE1BUbFCtR8OuDBIW3yAES4csFx208pcg/Kd+YKwpIQ6KMGKyuLyhTLJWZr3ynAI
cgrBMLPQEnECOVprZJ+bE7UvWQb8wu5fCib4ZaPFseZMBwpQ+TMrajUHeCiRsi8YbE2mcPlQ1cmv
WD1R6OO+U05AME3UAVrWUunQB4NmI15iVva9LAXFlzyQpNt5zrPme4wj79Pg2/ZjXheaDSIHDB4q
sKmzCi0+2cGQ+DQIhAhVQSKkenz8SYPRjPV4kOVDwDrgqoj6t7OXrNxKd+oc6vWmaiej2UYq6eiG
wCsruwRn0NLTsbyx9glVJ5odhiWNLg5ZoG+psklflCCa7tUx1+LNOw8Avy4IIt4DCCJyBBYHbjSt
uMu0eToAuLJ+5zg3Dl6o4iwc1qrxYVAD9LZBgd101mBRMZ2GlWi8TFYE59ECf8mO4eudSBWiH1ai
g1JNB/whfZxPHN1TkOfea1lWf/OBhH3MmfvV5UmfbFEGFbhPwVqltOYsJo2/YzuquTQdoijufyRO
n3bIrTco9vZK/u/K21Hh7W0t5exoaEGAXUIn0XEWh7wckrHuTWM64MXXX1lIRaP50FSWp4aqvHJt
n1tOmgWETlQ0BbD/ePdx7P2hwyz6kLYSDng8hgjTU9QdcDMCNmWp43a0cONZSYSWPV5OoUCgUTCC
ROUQvBfPnFBBA9xqxukwFy3WW3OYdnsV9+B7LbKxaojl/JBO/a5EVOAr3mDlnT5SFM+1xNPCmsr8
2Ec3Cg+K1KPt06orKdO5M0mChuIZEErQ9YtVkSJLSgc5ljFAaQ0vzJvpKe0QNneltq0/aHK69qY4
9xng46FsIMQoqCgcfwakbyJbHjL5YKQmnhJZ7tzg9VV8LvUq2HY1yorFYErvwxW/fgMRCCk7Uskm
3zgeFFOwHtsmdT7ge5Hixxnrwj5VrT6pGNA94s0Vgnr5v5ydR3PcxrqG/9BFFXLYDiZgSIoKVt6g
bEtGzqEB/PrztDZXxKAGRVX5eGGeYhMdv/AG/GidncXf2N+UFaiay+ib8umqS4Y7BOlOn6hBIlD+
w8/R65RTHo7uD5vF/XL/6G7MrAFpicYpnTEihVVcqkxemKPQOgdxpirsoj7HnCOxh2cRd4jZ2b20
jRy61wZy8h0jYqR0b/1ik76cWlzLMFnB1ThQqVhCz9XMpvFRdXCi0/3Pu3mkfw3EbSwnkibOag1d
LNgN7CiXoEjV4UiqkwU4NO9BULZGsTmnfBRsE3dd3FWb0Jm0vtIQZ2/xgkM7vFSPNCyKXT0cuRy/
lz9kAABsgGoaKgtkLKuThy2bp4TY2uIbparTaWnxNT7Wnklr34jk9GlUaD+iqm+62JPQhjjULe4s
4IBbJ/Z7kasO/HQrS4LETay9/u7WPBCh046UPR+OzMtlDb2wrJOi1vBgw8nnWKWZ1Z1tM172Ev+t
I/L7QKtlJYvMw9lgIKtED++wlI0CUAs1og9a2xh7WpI3ibgkEPFco++IpBqFp5ef1TT9gONMye2j
KI4fxYbyxU57jGunqfirsDrnbdLq7dErDCPZuQtu4mmGtoCJwOIiyITq+HLoORTZnDvcBTPi7x/x
FuhVv2286QPvghkd8t5TnyIlnB9g/tYYi8Ht2vkLNtZUKg/QLgHvAMtytab40g+NZ3dqYBeANtHr
7DpB07ervR1Rno2B2Nnkn2TJSCysK7jljHdomfUOIvuWecxz7ClBPhevf7rIUIiQeFtputqr4KEz
BtF7U+gEoaXYVNULMXlHTFcwWbJr9C/wfTO/3r+DNjYrOqTIhMrmLq2t1ZB4TMV1E+dOUCkC+mHk
YNwyz+oDKeAeHXrjYfZ4JaVsCDEztcWX24XIyNWwQzYpEPf99yKLyneGF2JV6TVSw7GtnHbYif3g
hfJLV3eSJBWzPSDi8IGrO4mqtFUgyW0HYz94KW5KBAHnXuub94oamfazpmKXdXGtuk8vyeAB0Mkm
3fq3jwxPPetZb+P7i6+ydUJAM/ucRnFTHTsu7uoKWXfGrjJHTPM0pkb/uSyTdvCTBPAK7oagiH21
XMK/Kl3Lv2BpUTyrMQ5bX40la43AQzf4LZI0ovbdDoWm40ilx77AiAjrs5Kj+YDHsWKKxzhrehdL
g9YUPgbITupbSLP/AKvT/0fc11RPsW4pnZ8LPfvcKDFyH14BtOaU5F31wRpG08GVWlGXQ911zniq
9N78d/RcMfvIZyFG0pQaUyIwHfyKEh2QHMucsvaI4aLinic2pPCVMZ1av8iM8C0Nk7H6kKI5C4LS
GPHGUyhKWWcjbbr8YJJ7adiIunp4WrAN+671sdK/TZOhfTMKC/EOmCXt97QmLvZzR1P+lq7B7nUu
EjFj2mHNn/uxHj7WfYk7DQKVaKUlqfJzbnXz35hcq71oubK8t728xsx4Agd0WELdm7FRJqEi+p0s
432u2W10HGc9fN8muOAeeILsD2FtpXiLlFH4b1z2k3MYscp47tFedQK+afwE2sYK3+L0x6Vt2bhG
nfKqLZ6HUqs7H5sdHXyOIZT2JKyy+C6gmBloPrv5p0mgenjCsmz4YarjjLMsv0MaznUxcIlQtf51
Iw2pEqOpy/IxLnq19B3k6dByqDJ6BLY5gHfCfioNz10Ruc05wfEwf68uAmhHUTaaToF16qS3paGG
V6VI59HvdVUApzTGDGB/EetBhj2Vepl0DwmKSi864xg1QsVcc8yMfysrsrxDpmkCfU+nHYsHV6nz
vyfQFf8SuS1XTJxdYPualNCz9KbF18Cdwn8iV63+MY2+0M4AgXPVd0JVKdFedJWvSqTa3THr8vZ9
zevN441XapCxz6KTq/ZYV1qKIaAfqBONJ5FPhXmKeJv++78xm8TUpY3Bq9XJXz3brYeqQFLnO/XG
20uH6ju0MjQdpUjHWrm1jqymrNQ8u2J1OJxizLVOYOiGN7EpvLPl4rh3/z6Vl9jL+4YAg84buQdl
JnQIX15y45iYbpIvbuAmaYZsdeQCZFuKN0Y6a5ekyzTInEZ3vD/o7SXOoOhAQUCSQjLrOBlnS1qc
aJ8GrHf+zPGHJIGL0AkfXnXn+27vU7CTWJkQk6Ndc1PlbKPYdnqr84LKqvUz7jPZQw8q9Xz/gzaC
GtbMAhBE2g4TVv78t1JZCqa/UcLODExhYPrUqljlnrJpir+2EfygQ2S1ZYAueEQCgFP4Xp1k3eCX
2RVoJ+IatFYksGv1VMEJr2dNi8yg0DE7OHfzos+IDBfZu1aLm8dFlPWHqImG/8zeEMUBGJH2vhrz
XUuX29m2EBqkKE+VFOOFdbsKDfuwFGqtBz1/5XNLB+hY5Hm8s31u96xFrUJONEk9bbHVbE/zgA2H
UeiB3imwyLBhzYnXXHVAu1El7slx58idf2JnBm50f6FvjydD0w5wgN4hlbGOCcyhimSApwdznqKZ
VkKSvXToH3ywate5gAT9dn+820+VzHt49wjPUVReL2xYh6WixcIKlrDAWCweFTXxvUbUw6OSLRZ+
E521TOd4wWZ85+Tc7mkoZVQuoR+jhnrTH6eJhxioMqXXeo5S1Gt7x/gnSjI1xTxS4BtcVE45nAaY
4ZguxrG3VzHYKJ5Sbqf1KVNNMup1utnPsW1iAlpc7QTXxGC03Rgbj6TEtceIyI5OPYdew7cLjzFA
anatnEezRTM27dT+E3475R75dOPe+lWJBH3Bhck2eHnMMwU7zylPEFloO/r6Xtd6j3OnWQ+4yLt/
31/5250mdRqZf8q19JjXgSDqSSQL9QBcRk0V3jIgml2MLXEiVMF6a/FOFeEXBWj9EqAWQImMvppF
Nf7lx6XTYoiJrI3asI6JuhFDd/GpZxjN4yQa433VlMK+ij7rCl9oYRhe0liL33aidd6hqVwZB1dM
NP3SsFU+hrODjanWGUX+JtVNJIlDI1mGS1db/ftU7cfw2Sln81sfzt6nJSIm27mRN5aKFj3ZHq07
gJrrPnMy68S4Vh8Gk6pPGggNxAVPICwd1Akia3qtYCPZiAswh7oFQ8pS3svJU/D3qxcwOUHdDC4M
9rLEJpeqcfvRhAelvDqNBCgjG5LSxkCe0JejNbOGWV2shUFfdMS50Wh/GxB92UEB3V7mchT4DYCA
6MusezJeywg5ToNBZSsYzSuZkQ6f1AmQ/M5AGzcN6G7062BTUIK+aTQ55tjYZh0Gi5M4y5G4XScM
BYjadkNhoeVli1PtTvFTMi/FXlFga6PIcgDpK9seSYeXc5lTL1bGTg8DVemTjzzyvf41S43yk660
Zv3x/qHeGozSIK81OSxQrlXxI+rcSHjTqARK2yuHsUm9FDH3Rr2OmpfsnICNC4SN/4vgLXExN4CY
aSkzWCRKEOVegb00vulqpIsz4NV/Zo7HznNx+1IB5vAkul2+zDeBlqX2/eQVGtRdsClvdbVpj/Zi
50/4XKKbWo/KtdUKe2fn3FZ05KCcWkuWc1AmfLl4PVr1E6+AEuh1YePqXqhx6GcNhiinwe4mEHJI
Y3pY1Jbib0UP3YvedbP56tI22lygHYCzSMrOuoyYlZNdWPagBBQuCy2IqxDI1hhZQpyNfAR8vnhR
1PluOLd/3d9OWycUCQR4KbKaBKrl5edzFONx6AolyJvFfizSRfEj8uqd79saxeVsSt1++SStXr1O
qRerdStWNpsRdxH04Ywj5jOdszPQ1o5FHYOnntY3DYrV59ijZ2ZWGPM5DtWk1OtrH7fwH2ZEzbWN
ij1Y7NZh5FhYMtGi97werveSNK+hEYBV6cyjaVQd7afexo5w/IPDQQ9d9l4BjLFVVhe2a4EQ1Yc8
DAaEOT1/cNPhPXQLE4xhMRRgRc2az0sbz3v9JcB9CsdD2qiAwVgNvFRs/X7hG4ewRy5Gc/LDoi32
JxSNKcx0zp7e+sacMpe8t5AwpH3Waq9YOUV1mR9hxmxNBz3U0uMcuwbFx27PImBjW9Jk4RpFRUUW
OVdnn1Z+aWh54wV1aiXPObyPh8Ee08v9I7b1QYRgZFiACtn7qw+KgAYIRDmJirJ8enS7tD9FjRb9
9CJrT5djzeVnDLJhdDkQWOVfN+4KuO22mshTL0i9rrqaFHrO06ynMp+0I19Fl+GY403qY2sLfq4b
8dhFReRLayzRJcwVdwf/sfEse2QdXGjy9N8kADkVlqKd5Pvf1RmNQreqL9XQjg8RBT0/UaL8lLQ2
ER8PWnN8/bRLhRx83DgvN63iBGCXMxSMTa+lTZ+EPQGHcksTvKytTNO4E1BtrTKAKyiPAAWB3axW
OTGSeigNi2hR8eoren2Ge2S5xDtRz1a0M9jGNYfyKlE9/0ZAbx3uCHRRhTuyzIsDyFmbJuVAxGNg
+dijRZSrezpgG9UBIlM6g8CHcf6l1PnymbCVUeSl1XsBLKJ+OWACbxT+oMfmcppDtVXONobM6SNl
/i67FFE3YoBcGpiuewVMuJ0D9SttW+UZ/Cm/9ORQwL2pVaTC7Exks8KgS0UB65l0vnlo4X7Hb9uq
pe4b56mLofyijNNRybPscSzS6ac928PXuEbhFbnQ3I4OWLrA7mojrSguaj84DzP1EeQTQtHsSXls
rZiMLn7VWGRn8uUElmESTeoSh4GXtu3P2jMSdD6z6ht4uXzGnHe09J39f3v2pHCbpOdIj7IbPJTD
ObdirXABBSyiuZjdqH0LrbBRj4QBeX/CZ7zNjoByzL+WrvP0nS16e7e68L9U+XSosnS2ejYG3Mk9
BAdd4iqj9bCXtFPnnE0A/Hbep+2BMBXjviOVWcNyYzC5Qx+5TtBEkXtRMEK8Dr25xz28Pd58Dq8E
gDXSdvbcy/Xr8qjFaaRjlCzOz9qC4XbRgqIGlzjtbO/NDyIFgpYEHBHg48uh4rkaYhDETpCHgGg8
kPtBrY+vpMVy9fBBhBGUoCgUE5W9HAX4q7p0s+0EsdOWx87TGr8dVePqKO3roySGIpWmrAXt+QYA
qxuRlUy1oOfAVYFmszqfEDCZfJzTNf+1l74cCiQMrznP3zrhLAsCbOkDFizx9EUDLAREWnQXN6vF
ztN2e6Alwgr/AWJmurHrkD2xQBku9uQA7Kr6a6KV7lktMuFPXqnDQjL2jKg2xgNEDJgTGCBwsnVt
JYwNvQRd5AZlZasPlRpmhyZfulNpdKOv2WLvyt8aj2iTQ4XlgXtjP1hmkGD1tOf6cFL13UCr+z15
W9M9hciL/auGVarvZGIbRwx2AuBNAHuSP7Q6YpHo22xQajfA8HY+JJWoMFownONcz6/UfJGbX+rp
EhwQauIPu9r8Tl/14McMN1jKxX2I0Uk50ouajqVZ7tlVbJxmGhEcZBkCyRDw5TnLvMawex6dwBip
9/Vtlx2nVhE7+35rtX4b5df7/Vv3wNDgs/dz5wYcDcCXnj7TfJzHj7j89sFU2HuiJ5vjAZyX5gf0
ftbgAEH4NtNWZq2qBR/MsvLez/Y0H6KpKs+mmaqvr7GwYvRgYJoT9dyUFhV3dKjxVW7gjGF0cjpv
ONsA8mi3TXs8D7kiL6ML+kpSaJC3msaSt7p/ByvtCAhK5rJVdb+v6bVkJjsyK5bMX4ShBrVLG7yB
Q3C00lb/cf8K24jhpb8JTyctfBPJgtWO6SvMoNF6cAPhpGYdJFqU/fSaZTCPiAg6uV/odle9m5us
FRe31TGm9iaj+wsNi+6hpkRG2xtJwz2zsY1wgrsAhCcMFDBV67SsbOd0aCfDoe5kzfWBxo/2Jm1D
5+9haDrh0//2EDYyxuE/rbHoRd+flK1TRL8ECgolNjh+q/izkNDoxiPgtVulO065nfgQfJXr/VG2
biA2lwFuDNIiv+DlWY0jx5wShU6mkzXzM5bV6Skd0f53p/rf+yNtBNSSNs1L9YtLRL7wcqieI7VQ
4HEDsBfjW0Q3EKjQaJ3a/oSewjez7FLsKbxIXFWVZNvTBG3nXtlrR2zMqzQIcmV3iITiJkozEgPq
y+wFpRdnzyhFj4dxLl8NzUd1A4EWAwS2NKpY3+ytbWa6aDUvCMs0CX9VR0Bhz27/SsUbea9LYDoU
C7oMstz0clbjIpIAjygMIBkgaJ13itEc27zNPud5aCcPIs2bN4bWq3vF+437EE1vFEXRLuWRXr/O
M3ItOJnn7M880556ZvthcuLojRm1vV/Orr0TI27uH4k3BNoneWHrfMKpdGLETKNKYhrjt8wN6zfo
Lrr0SOgdxCKcTlZCjAoR1bt0WVqchdbvbZ6tj6Z9wP6BuI965Wq2J7PHzTGhMT60VvZtQpHOu+A4
lXqHusRp8sR/WLLT/YOzcUQJwREyoHUrhcRXFwFlD2EUHg+d2zuD3y5xguuPV5/Tdq7+YCjGonQj
r2Gi5JebybDmoRysmDeO3vynPPFMVBWqxTrEhRU1O+nSxvUKVvX/B5MH9bcHXFVxR7Zmshh7wFnQ
V4jCvw1L3l0n4GO4/S6R9g7UiescKhDCU3B/VreuAdIN2SJGMApRsZej68AZTG9W3EDRRfWcmJl4
gimg74TMW2tHDiUvGtxVWMOXo6gZ8UQ9zFyv6COfTCOJ/Gm2zVPc1OHOdG59EJVSUCkARW9ZM2aM
3YWaE3WFQ9pcs3BJjm5pVH8wChBMmV1LbMhNe7lP4diVmR3EeRFf0J2qjkvS1Dv7cC2o9+tWk21B
wmLk3imfv5w3CtgTUleFHVRNXsO107oPs6Eg+zia1PTMzPbrcI4vtY5BXleH6kGB6vYEio2mpTko
R1URGlYpTftcpJG0sUytnZWV+2MVMlF1ZPfIHBxVkNVfGI4yVIwhpOLpgYVNVeSIRJxUbL5Pk2a5
O9O+efn9PtzqsMClRLcqiuygHkft77A3jR8c1bE4D1UrbL9ozSxI67j6CFHArB+AYYzmyQuXZg9g
sLWjYRdxmckmMVHRy5WpTB0FDnu0A0Wk/Vcv1hIfIFn0NrPKPdG/rR3tEpTSpoKLArjr5VCsfGzj
ROxA61QMH3zCcoxiwJf3L4KtK51CP4JxLCXGOqtRgFGLxOWaCeJ4dq5x5+pHA/wRZY6qfNeYY7zT
r9nYOAYbALsREgntpkAM6a3uay+0CeuX4TEcEUpol0J5ZgawbLGsEiBS9wcXO61vVMcQr4YZuU6W
9MwLI1dhUKPPQ1zIav0ohGIF+mAlOyDqjfmEgwAWT/ZOOLzrnRovI0IXMauW1J6P2yUWlnUVXWK3
y3xIfP3x/vptbMgX462u2FwdlnRMUyeI7CTx20TXn52qm8gQmnTnzdgcim4G7hOQYwghX27IenLy
AeCvHRR1WhwisLdvMeQVnyo73PmorUnksZfsXFDiROcvR8KGvmuACEVXUSUjbkwCJ9rO7R8X4aZ+
Cvx6J7iSf/nqNsNqR7IuEWaQdNKX441JoRiL0UdXo3Wc/NqHY/kpLTWt8rPKEN9de/LyExUhNzrQ
5tcf+2xMr/fXceO0U9oAnSEtIrhbVg8ygrQq768bXYe6005WTfLHG9TsnPaNoIOrCzYy0h0SC7La
LRZ6vnnTGBFBRo8HTx2Pb2x3QS+7te2nKOwr78gM9dHB6b3ow/0vXEv9yFdNNkuI14kIKMnJVf8t
4unJ5wtlKuNr7FReQyQAAJxuUOGaT0MnwDprTUV9cKrJJtFxQVT8wcpHOp2jUtTVUQ8H89JOGLKf
pRLDcmjc1BkuQnHd7Gi5dYtGgiYh044wmz0KwdbEWXBqmDv5v3X9aADObtSWBzCCMm6MMpHinMMh
jt/lydI/eCpgJTfr1BNeye7p/rxtHTseATpNEth1000MnSrM3X5SArVQxdEbFv0SFtZ0zKpJ7GzC
rXMAfEdqJBBF3eYYHDq1KJfkWg5x5l0aEB+LD+Q677/boaF/d0dD+zYpJgiUJDbdp0wjA9rhz259
LvpgusznaCGuO11G7vWtmQzx1dWm5OS5bXianejfbo73NFk3niJQA6Qy2L1JhuHq1KdZGqnmnACs
8erBxr0jgiaVDEq7+HEB3vow2l4vTgmY9z1t7Y0LjnoPCRTVDQkBWw2tC+qixtgpgUH9enhTjG7a
HNqxIuev+NmHzoyHZudl2phYZAclYIm+PmiJVa1jihO99tJMCUDbfsrxa/mEV8Snonf3fLi25pXZ
JACUaoc3GzZ3rEHR8IgM8rzFVlFVCrIZuJwPjXBGxGGBFpSgJqpiLyff+kLYjKQBLCedh9WzMata
P/S5oPmc97F7zGqlVA9w+VI8Yqd22QmBN64EsIKsHrrMUoJqNZ/OoOQ8JbSb26nWo4vXO9BR3Rlx
zqBKrbZCc8u1f8ZOHv1VKlE3v/4ql1RcJpq8mL7OagtlyhhzXN0QgIaufNK8AmB25HQzTmOEGdPT
AJO3Ckw3rdprs4hR+Xz/Wtq4K6Q2DdV7eu6codXnI0BUaXObxte0GJ3xB8SOPn6o2H/jcdEFDIwa
+fMSHkaGUhYGbC1Ws15X/0FhXwLHgUFgyXQLxQMI18xZDZxJmbroMXeH9ODmA5wlJyp2DtAGJ9w1
XRrCErXPzl6ns1Xp5tmiOErQNrYSvfFq3OvPyJfEGMnNhnmtnKqGgDgoHdoIsa0W3ReviNLJV/Uo
d87NWLTpxYEv+WBNijI8CkWZn6eB/s7O1tw6CKwMVxsP7m2WYuH4qXptpEDQEIOFPF4WfVfGsTX9
MGtRMrq/E7YuMzYhrWcuUxZjdeyKDN/UMAOgGJc2iZHVVGixu/FiXCOjjv5OOD/z+f6QG9ESLyJI
b106Md0UU4lx0DtA6uNqzlpx7mqnOi/C1k/3R/llObCKCwlUbE/1AHzJMvjLiCVzl2SqXIuIBQnN
4kcTZVry2FlYnR5afcmmQ2Lokfcw9145XQbVWZRrNQgLwgbgrfQa6UaefmlMM8b4BJVs8RiW4/Ac
i8Tu/d4Ya8ufF2z7oATYw/ygp07dfkjI1u2fClFYfxBFPRHVAKbf02nZAMrD8OTQgNKlG3xzfIWp
TRkA1+SqeLnhXTV7cSbKCEBdDs08e9GbIVXr1tdDFFX8YemY4cIyO/1sGEr+XHsZHLz7s721ptSK
OMuIlpKmyU39W3hoa0qnCsNOrpoT1teksWs/zoHz3R9l42gQ14BPBrNOL2ud7zaN7o6t7SbXwrHS
B5Vw+F3WL/XFSUrt2/2hNj8IeAP/4Dt9E00tRdomOHQlVz2KpssE8MLX4EHuTNvGayt/N8cc4gUR
4mqP5mqTqVQtk2s/gOtWnLbBiLUFTFDVENdqU+/fRFpcX/7k25hELF/JP9e5YL6MRtn0HEA90qJf
Zu9KesTrO9+Zw41HFmyn5BagOgGlQf78t00RCrer7ChPr1kUkxLxjRQpE9SI60ORleF08UI3qZ+p
+o+fUF1JXw+IJt/hAzFIxXj7pk4aNUs9mRl6Lebckpbheu83RVM/l60aBmXfx8H9ed24S/lUtIbg
nVEcWb/qaD5ENZXU+FpYfXpegAUH5lIbx2SO5y/qlO4JJ2yMRz0TMWBABjR21zccqC4HEkITXYus
q095nFoHkSblBeWmKVCb8g9eJhR/4RXjgQ1MaN3WcwyBBG9YR9d5bMGD9Hl9nrnKz/BY98gpGyed
oXgBEd+XqnKrZ4mrOxVxk0XXzk48gHK2/tiotXat0RO73l+1zaEo17JVJRBlnUmgc6rllU52OApo
r0va5Y9hE7kPSjGIHcrNxnFHDZOaIOgCaQUvf/7bgVgqrRDjkMVXvMPn8nHsQqM91CSExrFuFqjO
c4zt6Vck8Jf4y/2v3EDh0WUDV0ZTlpjvZnNqVtboFt3pa7Wg9XQBRAI3cXK96kcX9/pjNhF4noel
CY0jTfMZiV6wb/bZsZM49+10GGacNmrzy9hJMngzDM7TYPMfTraVJs+Rapnx5/t/8tbCALHHV45D
BVBotQcyuEmgWkYvEI0V+REUsIAqUP5A5rMn+rdVo6bAgU6WbOHfsocUEzgETV1Pwpj156RtTALh
SpxGPar8oonjkyi66dSESXJs2lj1mz7Zky3euC5RP6FrTujHi7Bu63SdK9pUbWXftR7/q6ppfEAj
wzyGyIz6s5mID65V/AzTZtzZGxtvHdmeNJJGylGKga62ZWxVqNjS8M3GsA+QBrHfOZPYUx3ZQkoQ
seB4iEs7OKV1/Wqa68GYEL0Hg2VmJWx/xcTFOOkHHHELo/0GDCb90hfK+MXqR/4PGGaX5JpxVVVn
ZYkz++L0ixfvRKMblyhFO7jwuKCyzdYYtFzLu5jOPVjZts3eJE60/Gd70YIk0hwf6jmsv97f1Rur
DAyNiWYCUFq+wQsKJ0L6hV6XaOm7ePZ/jpa8jVv7TRPZX1rN+LsqgavcH3Pj3sFMlvuGzgcN73WY
0QlIAW02AUCOjOpbFxazr7oICUaTQ5l2qX+omW3u3HUbp5ejS2LBwZWUPJmC/nbX2UYR94S+kC28
9BuVpt7vEJ5CUGdpj/e/Tv6mVaBPKCjB3DS3aRWstq/dWjYSziaN7cQcMe3sdWSXOjutp0PTcNoO
ld1b47GKteYfbKQ7PN+KVnk9HI44nNllSWmfrS+rqs2VMWkoKGi1ohcHJ1Pt586xQohBdt9Urw+E
aT6T2TAmXK91IGx1E5BWk2KJSIYcJEoVfW6tOPUTY2z+5MN+G0peHr+t45goYzQVIwZoXVpemkH5
ZtQpHlJaJv7gJFLQgSyH+BEcx9XrWCBSoachVmtDMSnXWo/Vp6XlcnDnqvfdqTMv9/fN1g6FTMld
5EmY6zpcq/HIQ42gCQNDzRDBQ3pZHU561xc/DW3R9xCaW2dQ2thSMKTHfdM7S0q1UbvehuthW110
wP6sSJ+xCreyoz7PNQWWVMfDChWMZK8lvfWhhOGAk7nkZTvy5RJ6xmSLGPmUYHHT8SQdHp7LqlB9
ozKb0+vnlAoebWUHkNcNJkvB1G12Y3hPTRUt54E+q9+ZkRpog7tXAd76KvDBVEjAhYJWWh37Ph7V
GoC6E2SVyN8VOJBz9mbHH5e62WNwbF0x0lEZRBTt1ptIWzhemS0qjcHaHJx3Ddz76xCa6nug+dDP
tV50b0izuivEUvFN0JrZy6+3Xg2wlBYKWsQoN/3kyMyURRQWiWGMu+5Vb8JyOC+UTX6qeRT+16A2
3R0jkRtfiBbyPTzf1lR7vxQQKOzzF6w3ED082g6eEzjFXLztC3s6126HXj8Y8i+v30CUH4HxwHEE
gSv/lN+uG6dq4sSi4RtUwxie29RYjs2YZA9qp/8BRhsuJfV7BmJN11e2oc/kVgpDdZ67PNW2gWQN
IDc/btLpMGbt3obd2ERMngTTgAO7bY5EVloOyeK6gUT/dmC/rOVTA4qxpRJVRd9mK+P1akvEnUgi
qodZ75Kf9yd3I9ADlMCTzC0rmU+rIzNHfbsYFcAhvbYcv+36/DiibH+6P8rGbqFXSJ8ShAV0p3W7
zXCRQdRj4NrD5Dpn0ZgxLAJ9uqRtZu8ENr9C09XbT9iONhj0gQ01m7hwh8oaPC8YBzUbA0skmVEe
enob/yAaJrwvWp2HuDQMQ97+jJTeelomM3nW6tCoPy8mqkAnc6wd8SwQTprOom/m/LMiRqe9Zv3s
aChLVVHxptDi4q+qpu9ygBC0PNtjNyj+LNpseRprTf2LBnDfnhSkw4fLMofzDy+tke5Jwk43zrqY
m+MAJrT0xdzHybXKEfeXZWcNTSkoxvHDLMJD6+XeV80R8/QeYT6v83UjMbWgTLr8L23pcJPoII2P
R73zqv86c8DIHhxj3ftpUepo3NlJ/7dSNXqIStrAVnKbLv5gZ+48HWo7M8tr3o/NSJ/BrBMwfx4+
FuqQ9gCQVNpkJ62oreXg1q75nHpzmn1BI89Qd/bGxg70iFhkp1zK1a2j7aRsEMYXoRJ0kTmjTA/i
UO8BR93fgVvpHBxx+hU2R/tWyqRylcSdZiojatg6Vw+uUVBOhvl2tCkpWN60/EczQLUP5ujZT0Zh
LfGR1rr9/v6fsZFaQGSkssCR57St77K5HZd0kBcMJTzFFyKtr4qRIj9WWssV3zL79VEh40lUF6JE
typL+F5FoSXg4lpCdd5X2Iw89DUos1H1di6SrSPOhQ9fDD8RpBzkz3+7pfsRYRRkdaNrbJlZdXaG
Mop8LYvc7qwnabkHt9yInXjmpYuENBelQfhyuLkB2UGhQAkGUFBnYoHoozVP3SFFq/qYmqZ5pEwu
djbR5jfyW6VyLkCu9TXW2C3GNCpSA+UouiuLFz6jXGa/hdX9Skd5Ca4gMaZLIRUi6UquKh2dM5mz
6FqaMKBzRtpfekSFxmoTG7GbNnWPmHFXpp/kqvkAtwwJvDR2jCa4v123PhiQlewvw6++CXLg4Rew
QiiN1rGIPgENLn1zad3PhaJ3Ozv1V8SwvrfZpTQKgAcDxF59cZG0jtEjJR60RL3zX4NXVt9p/jr1
oc4TMz7n+SLm86CHZf64JEr6FPV0Cw/pkNlfM8wHnou89vqrkVtKeUSqzqZVbQHfgm+lmOn7JLK9
0sc2zEkOSjy0n5q8zFxfdL2K5lufKYVf0gj6G6BK+pm4vFTOMM+1B+yW8vggUHN5bKMw+QNqnVTW
96RjBhjU9T6eKEAqmq0rSPwUn7LM8C71bKM3rU6vtEWUO0oKjjAOuuLEG/JEvTigqe6hTsGJyfoc
Kf+Ch6aqk51l3Lxnqeyh/MtYlDVXy1jVtem1hckyJub01FQGGiCWFC73NKY4LU3znxrhgdNkZ1/F
GCcIvmk/7+/ajUuW0j4lMxDKG9I42kDVtvQUjinSB4FiZrk4VEm9nEBFaWctK6PXY1y49uhmENmY
Emr+cmq7xc5E3iGzkoHlP5ThmPumpySXQSHQuP9tW6+lSsDPtferKLia3maZjNQaDCWw8B0KEMWa
A+G11utRnTyWLrJqXHLUMFa36+SJAt+fhLJ+NsXBDMvUH4c2PRGaovzsTcOFtuGegt3GlU7qjdIx
KEtu2HXVvaEzVZiRoMsdR2ivq0r4YGgd3prIiWKeUDYf9KHpdyoMGxE4qjGsGWdDmnqsTkXbNYk9
TQibRHFSf9ZQST1FfQNIcTGS46S0xeMEUd2PJx4TrfwTBobEm2BXRYJzW7VR0aiSco9sVZqcb8q+
Lo+aV/8MXSqNknT76t1DXQNwBzh0mHg37a9U67Va17swiBdH/+gYcyzprvPOcbjJTCULQgq4SKAz
/8g9/NtNM+tN3/R0NQKv7tz37djWbwdP745DPjjPTWE4kPBqQIngl16daDA0pBKpCsj7SUz/cmiM
zMIUP4chmMZ4UA+LHTffu3BZ5oNTWuEeRf72spPS4STftKRo19KWeDlcNLvmAslWBOk0ROJQWDmC
gEx81T/H7mgq/yPtvHbkRpK2fUUE6M0pWY6tlmlJLXdCjKQdmiST3l7997CP1Cz+VdD82IV2sbNQ
FtNFZMRrDlpFITRYZCVm+IZVrvu5PkpyasvKsjt4lp1p54Hs0bPk9KxCPa9/TJZ1thpncuDbJRq3
AuB+cYyZja9Z3bvfXLXuzVPcGs5IU8niMXH7ZtoZnoryeueSMRBgNjdTvyTGMNLhvxDJjaDsKCz5
3WK3vhTp8NhKUJ1VnjsPel98/fuRITqvL0vC21WzwsMxiSJLM3InRg0aJVX+RpVmPflmIceztsTu
m6ap+wPQ6ii8PfSLW8qrrAW9J7CN5KC0iIjgmx2AQhkeIJ7FDlic4UE0nSkOs4z0gz4ky3nSWuWx
ynrjuzdj91zUaXvK8K/2a7td1h5m46OGl/zqI3lP9efqNl2FqIiB/AFyyN76c5cGxOgk04dLjy/6
F1cigSWrxTnDQVg+N15iPPdmPj7fno6ryEvxDdN4CgqMSAVuswdqhUIuaPz+MmY9us1K5GXhrM7Z
58mUo3FsUPiVd3Lyq4C41vtMZDjp2Kx8/u2uR89dz+JquHiSd6+lp/NRpQx+vP1hu6OAHUIMg2Bx
BRVrnU5LS7flbPEi/2l4iXzX6Ut8JxjtjcKzhSgEXmDtkbw+wbWZu7JJKVo0o2ud22EqseTx7nUK
9kahYe9g3w75j3fo61HaucKREjXmi6xKJahkZgez2zh3roNrRBILAyxnlYygu0fZ+vUwVU2lwkZr
4GKOjnvu9TJuDjKytQ+54fBfnWykzkABxHq3pGX5AQfO0j2Qphkwg/POHA+3V/Bqa8LeAEeCnDoJ
DR2F9fr6IyiVDhx+R6uXVZxA6L4hqbqghK6WiW97pa7Q+J7m37fHvJrpdUzKa6suJJiXq3p0VSZD
CwDsopCxfejNrn1XVNF4Z2/ufhlkWZgwxHUC0usvwxzSspBwXkhhEIAtTYwVsz6tP9K+1c9amnj3
qPxXNz39cI4afTWSNLKmzSmPJ8TAWfX5suRmdvSAsz06ssk+TUZS+ZMWO2ddK+tL3KXx33YQ15Hp
JfAvYgy15Nefaqc0g0CBqBdFqauTWRjpkznTS7A9pbvnUrn+Xa9u9nUs4hmrt4Jit+8l14Cr2VXK
cgHabB6byJsfu8ZOPo2NWdxjO14nEgyG6h08I5JfMph1jf/YnRMdQmTnsMYZc6X+aox68oZ81E1P
xdgMnj+YaJD5XWt1v8bYM9+5gze9zzIqgndyiOsduzZo164p6FuNls3r3+HGXTVge7Jc9FqXHyBr
dCdTyVAdvn0wrudWQ9aIR6+u86e+HcbqCamzMy8X100m33Um7VBgQO5XrlvcuYf2vujPoTbnfii6
0socTgd7Ocr8uEZkI/C0eLr38r030CYQCU0vlDo3lotWKOabrBnqYyHyewCv3VHwzlr5Pi+M0tcL
1KntPANbXS42ivgPCPpZZ3T3v/yH5fljkM0Bn6cxx+kGkx/LzbgkZTkHw+p+JrJkPvz/DbV+7x8b
36hTKpPt+j2a0j+JOFIfkHCITwni8/9lJ/zxVZsFknLWrMUc2HTWpJ3RTioe4nrU75ygva1N+4jK
B1VejtFm7gTmQKa9cJLxz54/JPpcHzsnw/EZssadoa73Ak8OREYgkyKEcyUMrihZ0rXmYFykIpKD
mYBBMvv2Hnnv+oPWUdZLiTIyLOn1n/+xQmsZEtQktge4YNeBPudjMBpT9Snt6R/c3gzXkQzIDZ5Z
cCAAv149xjNTzyORqsZlhvztuzhGH+eldY9dUaSHETzxnYfDVY5MvRFxY/6gkwknS3/9aWRw6N/3
CZL5Xj6csUOrf5RlhvpwXMXpMcux+PYB46p3qit7M7oW/9E0ZPUoGr0etoTk7KB0YV6AoiYHsIZD
kGu0+0vFUO8cr70ZpemxAkKYVkBkr4eS8ZzVKkZrlzoXdZh0vXiOa3t5XDCC+Z83U4e9c7Ovh+h1
1AQtR9pHPCN2XglGW8j/plUCf3XE1O0fdNKd+gG6OpQKoypKNJ3R67fOeVPgLkj5PpSmXv66vYt2
pnftSJPnkRCRq29iaaSPbV6lEgmxSFP83nOwrhSRdnTd7K+V3mh0cDrYtOS3163peU7os8UQ+xFZ
Tc7Q+uzDwtwcb3/QziJC7uFQALGlQL5FvkJitYqBYEC+VTs0Fy3EQCqrP0B9rc5YlODJenvAzcVC
L5nQjPoKWTLYJUo4r3eNA45B0jbKQ2pD7qMVIbjdmcm9F+rOKJC4SQDAwACR3tYr8qbHhLXNcxhH
Qr7DRLM5LKV7j6a6OePrt5BfkHzTRaE1dfUtZi1EBXg1NDXZ+3kvtCOyHD+dQVsq35xRz/FjsBx3
ZnBzDF5GBdLDs5TCMK2cTU7ed50GT6TJw9FK5WcsftqHIcJ2FuXkrPT8UtQrEbpPwb0jGmR8EC5N
sv/yG+B1szdXFsYWPKoY5jyZ5pSH6E+7Hy2DlBGfLsev4ygL7HRp3iqKV/v2nBXfcrOpnm9vor2J
B2BIj45yAC/m9Z//ETeqnOb1UDZlSKMcjc55NL5Hjl37ZJhdoCu6fAu9jVvvr0c1EAVAAAGkATpC
m627jM3UenNdhgt0uae4U/VzbU/tl1ad3LdZJf6XgiL5dnvMnY3M/gJz4NC5uq4/aaXMu6UZZOiV
tfG+LpXaTxQ1v9weZWdLAaAgAOtUm+AMbCpNaE0B8asVGaId7P5w6ywTx7EeRXUhs0Gvq9BjWWIQ
FWe2L0oPgZaqjZr06favWOfvj/t93dgg8eih81ahN7XtV42d6/WYUpehjKL2W2QOv2Y5W76S9vrn
2yPtzeoLbJI8l4t8GyUTrVrwWyzKsI6i7uTlsXVajEmcb4+y+z3ccS+hguL4Out/7NKkTZPGbBYZ
thmPZ/qKjV8akcNbS/lLwNbL1GF3RFEEqtLq5/16qNayykxiyBM6zqR/GY0cTmuvcHbfImdstWGq
l4MdxlmSVQdKqVbx90eD4hK1GBDGDg2HzZ2E0g1Y4LSrwqUXyqHthznEVbI/jqVZHFAgJ+OZOuNO
rrOzisCoHEOlD7A6EWzmd8zKGFu0oQzHWDVORtSXvjeN9wwld1YRXg9dnLU5DwJw82kG1gJUKyIZ
Jlpu+iKtqnNl6OjoKcpwvL1htnWtdRkZi5KOSVlgXc7Xyyhyug+qwmlv66SZzkYT1a2PKUzxIR9x
8ztVQOcfY7sZ5sOAoo941OEcKsdmduoRn2FP3pM73Jti1IWwvYfgp18JVE5FEveLNvPxwyR/1frY
QefH8fTvnk8v373GTzBilA6vlFn7qRU1+U4ZirptnuJROCEWusrh9vRuaksvo/DXg6lcOzlXcgF1
muvN5NUytAZPGL6kHGsfjKLPtFMXJ+ODOSdoZWeDkp1LHRHLO6u7M5eeyXOAij4kKjbs68X1sMqL
lXZpwqm2jc+KVY4Pmtfrd6Zybw+hIE1CvspnUOjdDEOvZORdUjRhrJjqs6c00fuqUZ2z0mhtUAmT
siwmhMEwLN0J+0kv0MVUf7aUQtx5Qu4cHMBQUL7pumo8RzZ3Ujr1jd4lcRMC7ZDvBtuSXyl01ehA
xsOdm3ZvagGS8FoFHsC/15/yx02bVekyaZldhz1dueMgof+xh/6yibwikEjGVyUraDNkfpubAMJ2
pPBSFqHqSPRnc3YaXzN6A2eU8KmeaCa0H2I9Gv/SGfllZDKdFXAAjfkK7p9LUqGshtpIxTX+aHQw
1yHY9neo4FezyPeBCCKAUE4mr9wsWOQ1nXQ1kcGCc3pfQtz05VzfO+vXG3Qdhn4H/F2DB+p2gxZ5
nJKhRmkYDzVnfC6gUfhWU3jVu0EUY/SsJ92iPoyj3hqnQR1S4PiFJZUjPYxFuPRAs0wPb18NW8GZ
lxleG7srpZgHyja3iyrZ6k7SZqGsZmMibqmkj7MZF3R3JzbcUS2iOayacnH8xM28XwbZb+TDcFOz
N1GSrq24TghfbbA29SfbaL9rM/SqE8Zqyee2qYRE0kmk97g2V4eMyUTHAhQ9lFdSjM2amf0gE5yo
RIiOzfQms2UaTmWO0WdeeHfC7e5QJBfgwRFBubq/FI82d+EtIoRPJS5Lm+j+VArnki758+3V2BuJ
+3kl7IMsumIMx0UJLi3uMg5aYfud0XRhHk0G0hC5crw91NaW7GXhIezyjFsLUdyar6+OAc3lGAs0
EZJr6r9Lk04f5DvDe1bgpM2YNufFj5o1+JFlqsgebHjDrq/Fvfodml6TB3XTm4Zfk/b0b61qsJ66
vLOUo5OnThlMuit/qlFkav7QTsaX0sXW1tfzArzsGBvzva/ZnbiX3gKQoeu7X6/hIgAZyEJnxGIN
FHTm12pTBwOtoTsZ395lwRMeuXEo65zlTaqC7WQiQV5noZliYbz0c/oIHusvu5Yvq0PIBry2uqxR
Mnq9OkCKOy93nCy0M889ZAnCTWU624fbm2DvWzj5xGagOtf+C9gAL7Qj+jS0itk6YJhnnGBO/qWh
zPot3OCgV1YE68o7ev0tKYybpMTXMRyFHn+YXHTFLbsv/v4SZxTySCDx8Ay2bfJZsUdp9DGjqHNz
hEklTijdG3eyjJ2NRieHCtgqO0/Gurl2GsUrqf4J7gJZz87RiUWLduTkutK3K+yHTrcX6CpzY+pW
PsxKzSWH2sZ3USSISHZLFgJwmS/94EpoMDm8Qg/H5a+TliBrrmbGP2qe3XtZrTvs1aN0HZqHt/Vy
7V3pvbWJY68FlSwsvcY4NEZcK3C3tMW4TFgBv9WSafwiwZT/i/6y87tWrd+3P31v/FV02uJhDkd9
ewLsyBJSNp4IB1mU84msz23gP+e9G9qeEDH2h3Xz1IJz74/cWNg1GIsryjsJ1rqe21lAPhfYBZKI
16lzjsipgX+MCBN1KM7G1HIRm4DPPnZaJj8lIkv1h9ps75WYd7aZQamW5weZJLtss82QdB/R77Ww
6BwtYw4iV9aWn1L9BlALEePvAxyPSC6ataTEu32b3xlO6ySWlGFZj6rua5iMf6zdOv49GbN9L6Xb
mdFXg+mvbwNhRrVlNREv9l4UbxQ3iw84Dah+mz0rmfqtjKzyziHalHrX+weBA1otaPlypW4PUZ92
Y+1VpggtNK8HX+TZ+LmV6CVj5p2q7qoFVUxvb+/eLQv7ZVDgCdYKVaA4sIWvli2CpEOViLBw6+UJ
pfoY8bRpvqDWhx+3LcfTgJfxYcpsDWPQcgiyuG6O5I/Nz3aW9wg8e5NOYARsjg8coK5NnYvdk06t
7pJYWBkfrA79w+S51WMfJ9kh4t0EBlzg+Ht7EnbCy3pRklZTskWndxPEUKIS0lZKEWIvvzx1JRC2
WlXcn7dH2VteOjGQIFeJF3ubvSMyhDl9RyKzJK5ykthFn9BUqD814Cc+Chzn7wTNvbPJGeFYcl44
6ptwZnek562nMJcG9eZhmcqjFfeY7NjFPXuB/aHIy6mDEnS2TQp1siesPwoR2o1u+VY9/axMbQlm
z7pnEbO7VHBZgDnSYb26ArI2VZQcJH6Y9Jl8VB1lfIiord0pt+6Es1UTlSx65cVdSUN7atP2zshD
y8yKZXgvozae/MlLl/qY4ivQ4EgcG/rBi6baeZBJmfx7e6ts1cnWU4nyCDcBkk7kVttXw2K2jtMu
pPJCushRAgdXL7GCWkKoLI0Yvxla6uRfZV1icexSVB/9VJnRz/c7zymf5zSzzUNWZU0bLFZmyqPE
C9Q+eZWn3XNO21kQfqkH4p8YsN5er69JkNLSSBrOTtvyqhF5WryhuHHn6OwNwj6mLUwvk2E2gwyR
SfUXfHiY0r4/87ARvrXM1Z16yM4BXd+WbGKIYtRKN8EMDSQ5rMKmoTU2zkctmtP3rTWl/8yVmz/X
5Or3DA/2BlzVnqgXvHQsN/HMAZOpJMUQh0pZ1ocuRQ20m+L5rass3w2a38fbu+oltdwkCWTq9EbB
6q4v/E3lqYowHBnLIQm7oi6fDHtJTB8yYmId6HnLT9oYDeVbN1Jt2I50PC9jvwyU981xfrBxlLdO
Ri/c7CDXlts/WVYYBbiAFRZid8Vg+OoMhCPoMjmZQT/pWu7HmpHER9tLDUFV2zWow0DcUXxZZJoS
lE0skABeRYROuVqUJ8/JlOahjlyj85spz4xDkTkNXevRK51To01l+vd3JAVxEgriH+/L7YyUujRd
iLio4MzmfBxdLKBg0BiHqGvvgV32FpuuKrk4x3otUL0+KDn/aKS8CsNh8uYwkrr83HVl/gP2pRqk
QtH/y+6ilomUCapXBPbNdo4gMJpFjC3tqPXOIS6Nd7Fm8t7ES+5hWZR74o17Z5SGJ7V+Lq/VV+v1
9y2FUHssyHDBVdX2kBpWfKiwF7pzM+9EGpDeiGmtHerr7rSKknpce7Zy0fROha9Va2/aomk/Imki
Pt0+Lnsf9OdQ64L+UbOE9YW+tIsQVIvhXmAqojg7JXJa/2EUuBIUBYBMIAP1ehTbXqZkWKmpcd40
vqAufqaLd8/FdCeg0TQENol43crF3lygeZpMOU4UcRg5BpYmQlOOENrTE8Rg/aGwm+Qcu7l6iHPu
vNvft7ftvRdcoQnrBHXT19/Xq50OwZcT1k9zGrQc+XM55JrvCT53HAoruD3eTgZJ6RK7y1UNhXC0
2fUeIGLeoQ6ia+asPJmt5p4E5b/THOORhwpMDht2vgdp3B10taugK8R/bGtUHc3WPLPcJBw1PTqK
cRmCvkmsEFEd5zCUVnfxqKneyVp3jgICVdh5omgH8dRb9+8f+9Np7TpSlBbFHldq7yphdzx2nf6L
MnjG6fak7g4FEwx8MWGeI/56KCwn7cHNib8yTd1Tb0e5XyhF/M6th9//YSTeeIDgCcDWlpKVSa+w
igpNOdeq6z7QUiwgaLCVxfcCY8976Okt9HbNs6AokeBx9ojBVwoIU5xUnUiSsO36/tF0FXFyzLww
fNeN7U/tiB7h0SqWpQjMqDV/mKVRP9ZLUdxrz/4/fsja/OKw0FrcbNu4qp26zNFTT7XaOCRaLc5Y
l/WnUa8wYx08hTdgPTAVWukG6H5xK0V9c7w9+Ttndb0diFHw/3iE6a+XGV6SHK0JRflW9IjBZc7v
wtBbRKmERWHFdv7DBjZo+lHZhYpAZe/1cHk5mnpUojWrrPW9Qzn1KToAXfKzA+F9T1pz5zZnN9Hn
oopMwXrb1JjKBZ+aslIuaTGOAdzC5mEWqhrensG9g7KCF1d9WTT5t0FwLmq7t3IYvVOVtsPBAq91
mQXENH/oUuP77cF2l4t3EApCq1zbtt2VjKpdljqcyWQYaiuQXcnKRRpdkKzUDuPCu+DOiu2NCIkC
yTAKXeaVFVhlOhOxBWI6XAqU/l2z6IExZHH0LlfsuTtYeeGody70vYWjMEILfwWFXkFQ60rhoZb3
cZilGcewMD1oDva9UfZucNIy8goqD9d17Ah2FK09UvFGKj1ADBv743MD5e6ETn73ZnV+xDndSKzz
7TXc2TBrqxmFUDiL0LU2WaE3UlxKpMq2tDLtIUnK9CiM0fEjYAN3Fm/rRLRedvYKXFhbUVCV7XV1
/wgY6JYvs5cNaTgkcaGe9SLqaqD3ebQE/ag3ypdotGr7ZBR6kV6kbSl1EMkWZIy+REBj1Ex1P6lu
Qh81FkZ5EX0xPOdFm9mnzIos9U7isDczf/7azY3YKHOWd22BOgrAkYM5D8jvjZ3uYwo63NliO4u/
OjRxCxG+CXObofI2o39Hj5r6zzJ8VqelDEpJ69hQ2vp92Vfmoe26/s7Kryu7eYytNC8ySLDVvPY3
jz/Eo5u6bMgZHOllT92ozb6taEnQ4wUeuHauHBC2ML+zPOph6L3i6fbG2znKoHJWtQVqjWsYfL0Z
hjKxuzGLk9DWpSEPcZPTOHWtrtDP8YS1iD+rTn/vDbSThvI8AARFosurZPuOL5BUA4iJH4Sn6Okb
rS/bkzWOwl+UXGMTUWLVMDEEKpj8JXnoZe+TnJEl0XOhSL753CmuMqGDwQyVKrLfl45a0fBLtEDP
GufOwu7NLLQhVBtXMB5tkdcz68w2WL1i7YVk0ZrS14Z2Lmyhn+2KymWs1sudk7I3qzBCeBUBP4BW
sxkw64vMACGYhUk8xF/HVlQArurs2Fja7Dykbe+VPlemd+L1rhR3Bn/52zf7GL9VEm3efIBdt6Uq
q9ciuto1M9snWQ/1VTHrQy4HNXkwUDJpjnFWDvQ7hzg5GB1PXrogiar7jeHK90rSjs9xowCLFbHe
yveQZhsrqGItenCMvhNPUZR2T17jNm9RFcbRtarcajk1rlXKOydiJ9BAmIWIxQ2JEeR2c05NUpuI
qSZhXWXTe2xStdjvMdE63T54e8N49Ex4n9AwuqoyQdwSaCjmSSgHZX50e2ShpOnckzHduT0Rv0UH
gy2IGvQ2n7Rba+nt0S7CyoL1cjBgoKDsrVQg5EzKwj9uf5O+swVdVMQA+NA8BUG1CWMDNlWVWJsl
kdG68Slqq2nwQWjpn9LCHPvATioZ+2zTTj/P+lxlPgqjHhzxdprzH4VuZcuJ70jzw5zN/W8D1bol
MCe9yS9O6fAXTIWChn7vuVF7Lpd4ehqhZozvTTWJx0+dbcciMCWOJEFfR7HygCZvTcQa+vyNGffy
CSPIpb6zkDtTDBcRZRygdxRZtvsFdZOid3qjIFuWxRJE9TCejdhMqrDP+PNOjNqSzdcbDJdXwD8w
fmDUbodbctkN+BMyxemguQFKXbkW9IXaFL608rgPEr0rfnTYP1aPKuR39VzFSjb6duxQYAJX2rq+
MjRaT33eQFlyXIqqPtzeB3tTAqcPXD85PVIem1tWqlqxTAN4e5m5rL9a9SdlmlvfyvO/VOt8mQ5o
r8A+YcOB+N4M1ZllkuBJk4dIvWon5Ny6X1ERyaDXF/nv338V+tdwPdbuKv2h1xd6vHa3K3RdQrUr
3dMsDPvQISgW2EJ+vj3S3jEiPgGQozyLKLDxeqQxEr1Y2iIPqcb8yIvUPXroZ/oq6mRPpjcOAWY0
4jBqVXbnKbFzKb34F60euIDgtslI1FmxWljMZll21dGYZ+ftDPjr7/u3q/waVRnUu9A92dwSeWvm
sm1atgeGc5dFKNUxmXAsU3rtnjb9TkrHUNQjiUxAlLYpXdqpUaGpGR/kxslDUowyaGxeZGk/awQg
JQnySi2fby/fzvb3QECwQ4AjXOOdo261cBmgzqRz0wKGaqM3mYblXOmkd0AkOxtl5RliAUWOcS1o
16W613Abi3CclGEJPR3B4YeEy7QKamOC3bFk5TS9G4Ca2p/i2NWje9fRTpazdmO4lAkw17CHbm4K
NS5VCDyqmf6KFGr2uGEn2WfNzvPabx27+IwCF5VaxAsz+6MyVxBtGjJe2+8tM32vd7iQnwc0Jd6A
8cIatxrj2PTzCNbu8fa67GwGHj00JomIcJu3RaXUMYc+E3TTKlKyc6FPtl+qYrmUlrEEeUF+H6XT
cIeuvrtEgDR5TVJfosvw+iy7VTmqkTOIsHdy47vmlfnzXMqRd7mZnLO2E48F80t4U63w9ufuFZPI
MDjFhGNezNuhqR7NEjtLEerOnGBEXkAm92GqLFmQIyZfH4g0eY4kSlnJYBiEZmDU5xqQzIda+Xj7
x+ydCSgAK3Sc5JBG5etp6KTB29mxcvQz7dr1ed/r39LYrFfzGbWb7qz0zj0GSwaSDLXYNf1Zf80f
T1xe2UVSVgQgoH8ONIcWdUVE4w5//03ku1QjVvralZJSTL5C4bBnlFxzngDRGn6izvIYExfvfNDe
MSMZpaBtQmG7yhbxTxS10tkw2KxInNuicNLAmBLn6yTGxKBf0Mvnv/04WLjgiMBTkcyR2byeQmSN
kR3wsiLUc+TnfdfEnxE9xaqz/HLBzP72aDtFCTJhup8Ulm2usy0xRZqUAZWIe8QdXHTR+zJDDVsW
lviCLTovGbNo3TroIAhWT145JrEfRR7w8bmxlPlsE4hn6sPxEB3laGfJ0a7NUR5rqXcRkkxGbf71
gqC5jLjUmnVAbtu+7vQWZRaJdmcInbw5pt5kPViiwtjZ1cX7zuuWO+NZTPfr5xUsYbqTYHSgDl3Z
kYCnq6i7lFkYIX4ckHY0QeZiTCGNwbncWYs1/m7HIvugQEoxCprHJj6jfYbjm9blIZfK3B6SfkBS
3l6FtX10MNTPJc/271He1uV5cZq0D2boGpMPRzWL4UrXlfDrrkjsN6DSp4d8ir3fgJiaHinbSYXH
EI9jfIDqao+HIRuJxnd+v379+2mIvIhmAhOlmfp66zoLKr5ODYAqdbTmQ0S57ecYkddB9dQXO2gi
y/wfD0cPFlThcQMJx8w+FUIU86Mtc1SeE/g06Z2k5/oEI7TD/gYYQ+HtSm2d+ezxyltDtVZWn7VU
sX1j9LzjUAzac9VPX29Pws5wa+WeC5cc61o1P1XUccyHNIc5x3skQXf9XZ8tAJo8m6KOuWT3WDPX
wZWjS1YMIMDdwcpkJle8IiywP2mXfhwTMNmTqs6Q900Xc9O5vyDYnt3Jf67veTDNSMpjrETCSk/9
9UrDBijhsIkhrIRaHxe3zVelbOdOIOWIrVtmcyRomfKoJcuBP7ftfNlFGqmDyL2wjRsjOdmwWOJ3
cnaso6fNSuIXI/bswZhMznetG8v2mFhT6xyQTRhmv3CV4Tc2MlJfaWn2t26y4vdVlCfFO6tucYNr
tGKoH2GVdG0wymkuaTM3SQykR4/bczRHyLXVcTcNH9pR5rafLjilB5OIcvyTe7Vo0Ox3vH8aNVe+
mbVVfCiIsjFlPD365sZxsvh2Tlp1AHao/LugzTYf5DKU77Qi7v6Z5ykvHr1lmn5Z2jBkUCOsQQaG
gNcR8ClJ7qMZiOohgLH2y3qEE3+iLGqd6s5K5mDxnFl8QGst/6zKQnxzMr38pk1L1pwTPW+/JC51
7aOWLsvi58044mfUR0L8D5GbpAx7akOK73p5MvqVhSvtpzGSHRYocCOFeR5Hm9aJp/Rz9U+cGtQI
57m2Pipq6f5MR6+2jil5+HjW8ZYTyCiIrnkUCq3SxwK6VHzorSkXb/pCmdU3gMYN4+eQe6niIw81
Lr+40QR6YXWuA1fXFhkFqTfnbwvdVoh4TVMhVCWj+lNhKVE8wBaZPPX3MtWevCh6PRpvM6OkN4uZ
8aTqXM2OIvMmxBUcYOpv3U16OwCHJSfyXcP6TWdB2m94wM9nMS91G/Sr289louI0XHJ3yH8nkd5/
o2FMplIAZ3juVUTEL1PO/8EHZTnKQ9bN+uSjEelgfQTmvsLNLxnrAABR/K8rK8MM4Dtmi9/LIv9R
zvEIubuIR5oWtet+RK1Yy0GEFcnX2oqqGopZk3/vkGnNA91tyclngp0Hxg3g3hH7lKL2QfNoi18s
OVCdvJEemCsY87+jGAG5QNMAewDHj+f4AE7Nyw+Ue6cv0Zxo70hjuu+AiDp5TKpWNMchj8fGb3Dr
630bw4I8cD30e4PGWtp/OePWAblE8TS3nkz9dO7sR0X2LlA7h8ZjUWpCC3iJiCCLKrsPBi9Jn5S2
QcvXQiS59x2z7t+IzM1L7ELL5ktci/xNZhnyrMii+jkbduGddTFr1aFVVTcPPJSFn9KutDNfkfow
BWx/kWH0iKKL3yyW8z9tMKJvC15/D2U2pdMRVg3uZlLNjfzQqcSZx6SudcglojIfEurVpa9WY/um
T9FW84UTR0/aoqbfPEJojjB8Gn8qRZR9Vq16+ZEoWbsEVppoc5DpUfwLL6dE8VN9yNNAwLKMfQUj
tfkQCUe6l0rrpi+GXhsfvCo3ej8tY/FlEov17MVmPwZLPdvv+gJk6SFJ3fFXaSqz7vdDSf2ycd0y
gcHVG1D/2ypDldspUvWQlMPc+165DAr/e+8dM7dvIrwyyuw9SuixxpelTp0d+ra06oMxt+n8C9oe
R7n1Uis5lPT/8ovS1eZjQcvs/RIl3qGAoY6SCbaZsw/s0FyCboD+eyhp7hV+gfpgUOTt+FEx7KY9
zN2ovzdjI+cPSzaHoloQgJqW0UqCwuvlt1Q0+b8Y/xrQhmWlsbpz7HTsQik/1HOdOIE1p/3XJM7b
OKinuFh8HFw4IEMzdcg9W7L+KSxsu/yIy6w4tHjsRqcuse0vtpqN/7a2m38xZC+mY2cPnRV4rZ18
sFDIi8/gySECzbLu40OSN1YPRItC4IGE39PIcuKo9cdY0c9mK4r4ZJQ0kfwhbpu3k9BVwU1XjM+R
rlP8kiZ5s186mfErVdM4Oc4NOlQnIWaX0g7dl+/GIrPk4FIqw3AWGbvnVkmiPihS2/pKfa/pjpkS
N6UPL3P5V6HPu9LYJnfxF02Zv2IdLpvAi5Xi0pg8qoOxFhpiEyjLioPNnvF8TankBzhu2TcAFmDA
hrYbJt/z1O5HHEc19k+yVP/B8aL7moO1QMKg1cWP3Jrt+hgjTGj73tihXOmkjBVkabpyLGCbWX4W
pdW/YwqE6NBYdlYch2FynKB21fy9Dh3gSYOVMAXdlCQdtnGJ8QUmNzVINe3d6jnqVLsDkTbIf5YV
YMJx1JTmuMQS80fdwSvR1IpOPeBV1zWB6yTTlwqWDqkpprsWflUSk22BOih6KPgwaP7S6Eh/UrRF
pdiWy+IcXWV0wOA4CvAFcKrIwJpmNYelGlnRuS2rlfHnmCmTok9U/ANLCF0J0LHUimM2KvoXygNl
jVztCECvL0vjd1t43lvYR9ANnRmOi18XZS9x58znJ2MaqkdLJK3jm3EDuIkQKd7PejM/m6VYnsu8
Zq+iP2b/60bkccdyIZ3m7hD6w5QJVGvzJnbrkzlhvOd7Vd/NwCoRNPWVrDDzR6MezDCN++SfuORa
wN8xSUQwZ0P93JpGIk7ZAMlloMxfPiDFs9S0f8w2nP6PozPrjhPJgvAv4hz25RWoKlm7ZdmS9cJx
WxY7mUBCZvLr56t56YfuGbtUgrtExI2Qq/eH+MSOgA/Jn7Bh4d5S5je3Pk1Lor/kfgT4ZHPYA5o8
rpRBdxXZA0cOVV3azSYXz5/WuQiqKJ4KXEvVv2iqhig/pNs0586qZOQtq7MvjrgXQnCpJk5+CLpl
MSIDbIijbQkzhYMev7Y23g9mi0aARYshtLmHrEAVXr3UQ+7pKXtq6gbTFNdGprAD8Vx5GMzd+z5s
zT8hfb2XVTKmFlTbib/XgSt4/yMnnGCchogBA19WBEo01n7m95yH27Q+Ham/rYVlZH6pHM7hziu1
/9sWmyorzVgxHEs6kQ9WaLcUOXWLdy+nenTdOK6WNz8U/oEIp+5fF3tkw2kSCGBz8rDSJ4nfwF4m
puKZFL4y603Ptdq/YHKm596ZiASKxnDURZ2msi90l+2mtP21asFi2O+mFm180/ld+4BVFcaYK4GD
6DmiZX/uiYWwFys48j9TJdznlEx7w1Dg2ZPYRpk9ssJ33wnoYPddwjkZyymySN2sc5VL0G8sFfmo
B3lyW6w1c1m7tB0y55oEQ5zBbe8dp5YiV4sYZKE5tqA/7kbyilLt/02H6p6xS2P798KG1FtyVQ7/
5lCT+cy8rb6s8RRlvC/KvIrYirvGBurVdUfaID768A/TvOIeJ3wqbEFIxIhTcujS/J2+xyYlTdAd
xIuOfw9pxxvmHktwW3VjqvgJgD7zaqEoF96gJQmATrOLvPZF/MAu15o8wYJXlmEXbO7p6IXvF6aZ
qYtLYKKoRKSDjGjAncHnFcnSJ0RAxG0kVVP1uaNtNfH4Nc79iikF9oPzuvMf2z17EgO8HX0mIRe5
0pnWl13BGcKfDQxeHVEA/6QfbS2X+QyxyClHolaH1edZqezWf5LgayrMnhvvxzjK+qcTbdl7sro0
+Xqgpm8dQVUX3TTVcl7I+cSaKPa9BYRaOoIcHhM7PPCTA4UST+J9z9xdgtz12w3Jtc10M5g2eB2X
bQjYP7w2yOXio2nMtsWbzu7shAi6IzQaJawG9o2unqqnML2GQjchTDFapAizTjasgbhR6zf63EDV
KDzIHNzPDedlW46bb//f5k/HcjOFjfMyji4mRStC9Z/eVSBSRAsGankXIx/PUUf4N9PoGPg7PGwJ
TzN6+5G1cnaLXqX7x+p69X1DGo4t+iUY5hv2ZK8rOKmgkzgsOz3j4Rg+LmE1wQ2mjXerrePpy4js
bs2HVG+v2KREfGo3Gogqs7H70cuuu9VxpftiSrBbLdQszduMaE/ljbfGOs84FTdFsy27yrGBqSSZ
6bpvTt7GIF5kE5tNyaPqTQVU0vK36cMdt6KsTbqcLuO4D56DEOSO5SAZch/bNFap3R9f5rYVa471
j/+Xs/OIESSbsNtOZjmedDfxkIWkr+gcw4/5uUbSKHKcB6r/gs1Tvw45LqY0DB8T39N1E1hGMy7l
bnsFcJ6afskrSEvUN/Pc/li7I3viYIH+f8R20eeVMSnMuzmr/6o5qP5Ae3pjEaWzuxdxFUr+WoyQ
HwU80ucSRkzYjRu/jBgGLvnkLP1jLV0IWDtF5g+RSHjbZx530EUo5KpLy+T1Xxh5y9vVYcw5a+aR
d+fwti9c+8aeG9ItvRbp0aq8Z3r5Mw47P56/2h10mTuAxwo+Rp99Z2j/sqKZr0EOzQohMPCIhqNc
eraJfdZ514QU4cpEfGCtPUxbBnaMcQViqgL1gKIhCot+ksNf4q+Wv2Gd0TWGEIO3fG7Woy1V54Tv
4cZuVoQm0e8stBQyChY6yZTyfN/XY9gW1mv3pmTMk9fvZ8RSRB2D/YhMPMucTB52y8g/gg8ORZl8
nHZXpuyjbFi4X9rFe1u1+jPaRqQc3cjqlCNOcZ6Y2CPW120eqss+j57Ot00Zfs1DNLenQGK1XpLP
5im6orG/xxYTulwli+sUNPjutiLhhGqz9PY/R9ftnfDN2n2fPKRAwhnjXw2H4v1ZaptxjCBkFtxh
4d7KMl3H+pJWi+pL5k6JgMWzu7yMO/YMuVlsUDNnV2JCduJvbM5j6PNaj2Yo3Cq+AsZjTRsnbmX5
R+xv2ufaHi07INjfcLo27Y/DCY3KY6RBfUmNrh7NHLRfcazCroxWZ3jZfbedyutDfScISGFwn2N3
Lrgr8MlO6hKAtlWhntNMjz9SG29LsWpt3AJJiEP7c/rts68ObtIy5xBRzpJrbqYum72c0Wr5Wac2
NUXS4UCRO8vi/BloGv9VJhYffVAfWa6HbKP2RyJiI46ZurzQeCnlTzpZ0Q1yfbNDErVk5ZglOdP3
7Y/OFe0fZDLzd/yXxo8lPrzkYnZvVkWGnX2dr7GVdAyMaEXRHGNC+R+RA+cjGw7Lcd+Ef7ZtUY9B
y9+bt8R8fBrZjwNb96ErfAS6gFZDr44Kdzb6eeC/vQytkzmXePTs72ocs5dqV11WVg7CK96EeaEz
hwD4+f9PhPIGWcO3vauOpnCGLUAOlh6RX2o9tT97Zt9LNqbZhz7ikDqeTV1EvcNoP5eyyv7h+TP3
OcPgspyypQqHM74IaVcEaUNBtZUe35gavXuNA/yWhzLyyJNPvHU9C3dO/5iqsx+h9tVt5F096gif
tZ+Ua56VVEX8hdm4TVRJFIN17gEBfCobpU9bcsxHEcRd+x/zURbmNnWmW44yVAJKsaE4AA+Yq2+N
PMCR1tk99KXLdAdk73Z0j/hYkoyFNhgvHZu5uVlISXM4io8c79Ssw/qAbsXaolVpK2hMMxDU5NT8
9rt5W4Z89aeBdhZYnd45Urs/t2bZnjj5Zhg6wrG5Z2hmXbPNUE+oJNadSO3dB7BrDydgLkTpN+SN
JEHgNEZ+/d0l+eRm8n3xoo91JcEhI0smr7zUiFJXTSLzI931hEFEmrZF01jejo2TCuCy3benNGyG
/47dyz5cRy0dyYGZByE7H9mW76n161ymgOTFtsngNXB38dGpzBDTuqRaAz6v0v3G3rhpJla9tAX5
fK5XNADLdR6l2K7WoWTfiPe5eXSdbJivZumNc+YwEbaDO8jopWtibyoHfzuQLwJw2Tz0YgxPusSI
z3jYCRqs9+Sg12fp+qvvTPWiTVBVJSSD/2/lp3nsM597wsQb0u+mVYbPOHbXa2Q/+aiQZI04AbOU
5WsFqJ2HS1b/Udg51sUoZkmHqZt0Pkm29n9+oNOmVFII2oragyOPZMBZqEBY/FgFIz11BqBZz971
wu5WHfP+5Azd2KAHVNmzjJeNAu24B8BGsgSqdEBbp9MRCYeHAcbby93x8G/FJuKQD1zF73i5cM2W
Dvv43Qm95oGAExOD6BnxlthtDQs3bs2r7vya76u28a2zCCe5RX6cehBLW20wua2T+JYkdvMl8WYj
uAL93JcMLbBMHboYco/IUZhX1LB9ykhvS25V798zmdntMl5P/fKsBeMpzCTN08IY+zFl8YZPDWT8
z4wMuIaFfO0EfpBb+kHy3vC6kw5BqzDYpKKDTNnF+kPsz1kmuoZNW/jeKRyPMeakKnF/QAg6y7dJ
sVvnWeXHj0NUBbcYDWd+nu719mHqaPyPCc7/CkYLF9CQhEzinAww8pFV0jdMbIe3XKqpde+4IZUL
wupKmDLVtfzTBptNodCyesXEIYvXkzrq5dcO1uYzvNe9PDELAC0m29GueTM289fgzu4KB1SNf/el
pnwOYLZpqVPh8OYdZnxee6/5QqHDju3P2/56eKt5smGjf/N8BC8xyXL/NaCcfW5W1KFYY1bzx4hf
xENdi9q/HP1e/7FMjGmxdBYeMEtYxvKj98Vbrffp99F77vs+efLHglfQuzOuS3zR6AefuNdP/rRt
XUlsEW3flTMI3FQejmcu6NJQFTJk+v8OVOC/V0yM3ofJjKbA6ojFlUnV/xwtOH+Jk1TMM7fxkmxp
0GOc53r9axxW2Of1foWoJKT/u3mGNXOW23HIliJyjTGXbAFhYWwR6hfEtf+9SzLxY4sacefNbdLf
qNF1m7LHGyQsNM3E5KoJXHJcfJIec6vD+rVyZlvDw/ndm84ah7JptBuchFiif5OTWOBUKJ/3o91w
3GyGVoZA270rT3A++lbG2iSoHhL1y6v9Zqao1UFymbCQTnOeSyTP/HRYDdjNvacQUd7aSlQwr9Lb
v5ASUlVc25CACbkknDPf15Xt4zF/tTIx7AuKLedbII2OcivgEXOZ9SbNGT32j5mrgSnn7CUFi+uY
ZfMBVmDKZ9mGRLMoKkw+IsBuoUw2Hqyg9od/KwADeLbnIsZc1mA6h2gLvSJUxMaXtlk4x+VMhNI4
OwMr8SFxVckjgEJbCtDTGinJMDxv/UzodqPHWNBzRZYVdTcvt9rH3o2P2O1dORLB/kB4TxYXxE25
vyqzxF8r9MWPqd6ZMVTP87mh9F3ACSMRUp5WJyOEb5jefKUxyDVt0v7ct2APfhJFE77MSMnkdE4l
pPcbnPX6b5t9hxq/phvZrpeVXhddSDSQD72fbewz87jcey16jhsM+PbxZHdRfWzUjm9MhmY8dxIN
RTHESnyGbdUdJ1EN6YJ/awz0TH5dxuos9u3nvOoGlJWa3Vz2RG0PmVLcgpNjv381s75ubCyI3yPb
y2fbesmE08ESaIb/bnzQ0vOf+9247WnmQKvNU7Har26MgzvRJPY1kl7/NvKURjgdz/rZmmD5I7o5
/jVBtIOgtTHr5hR0288BubW4T0j+WdiIBs1aOfsMz/vodUBC+x6xS1BI2/lRgq4u3s0g0mDvAWEi
GwVA+64VykXNlPhjDFiwrPUJVmBKmHI6y+TuIgzuT83iVexcXtDeSkL9+NcT2Wi5kxrPLRfq68/O
6YPnFOSUcQMpzj+NCdDb1q/O+8Jn8fKJaAALL7R6nCeyrX8mKgihV1iRgwLFQXerwLRk2azyigNS
ZR4xlh0EV1i+nk9dxceB1TDxLacRU3h2Gw6EPgePa+U8hPxWuM5VO5NMxkCJIxcbPcUBGZrCw62K
2+oxMqFrit2O2Y9Jz2a+8bHqtZd9xOX1Ci648sbXLHGnyB/NfhqCqX6bHHSywBcLkA7ZiE1cuNi+
dmVjm0PduXHdVScTHElWTlOcqrxdZaJLgRQjZSxR0wsXG7aDmLczUuxE80X02aJ/AESIteiywU0/
G3eIYAXTZnFv1807ojyhezbFKgPGM5VWQ8/LxJh+gRgiY2HdWBzmWM5jOY/jbMFPOd04Bd7ksgC2
tYsbV2YReJwJvDXeM3k+O9JNetybb6tr+sMUXV0dZRiM7omYGvNrTzaVlTpIFBfMMVRWTpaQPp74
9c1+oWIYt1LtqbyjaY/v+6KDm6wb5r89Hay52VHm9udU27E7x/OcPY37OvYlLwsQQucnc8OaEffZ
SXhci+btFjEgtgDs8nxtj963WrcieehYFP5WQ0hK7LwHv4VqrCi7wZum3ODOIops4FYF17nD+4qm
kMkmBw5T8cVLpK+ebdRuxzugh1kfDiDw+BQyxjR5Nej6H1d8tb14UHfj3UhoEyvB1iTjL4EHqX/2
ZqwwSkDBcP6GtLirz3uyNOIxtLIyea2PZPqmgdMXNtGQrHPeC4Zg0OjW3o5BuHrvlC02mkxyhdDm
rV62OB9aevCjcYc2enYyjE+C3MmsUSeOR4dXpqoq/uYD49dP8byz2PVpZP1ydMXxKVqgwD/b9Xjz
onjQFK+8C3HXtK53Cih53amtufcrdkXoO1V3Gr3znNYbuynPD1SqpzFxa7EOVvwvRRXe4kYVq7vs
OnT/JPkkNX+7wdlW3mCKT96zPvJ9re1qHvFe3Shtwu0WvHqHIHhIjInbW7bdsS84j+gA0rVucA6t
6PjxXxFHMrsA5Y91MaQr/EgT1dl+gpvIfjU2c9ACzof/N7Dhal6GKl63k9B9n8GqTmp90OGOb0GT
hbN7GRrf9x4wmHW8i9O1kHoOeTDiTJ2bv0zgLC7J1hW2DQou9Dwcnv6UdQcO0lfWaIaXzPva+cP3
eyC4uT8HgJjqJz5j05D3hEeb+ybq9qCQHCcw3OLAExT80PP+jj3Pdu8RV7x80khSXcA0Td6zU81p
UDSpzJznkIFNYs5wbPtjVukUSpL3XX/3xLboB7DpJHz3MABJTqtZQ5gVYX1929lUqweeeU8VbJUS
X07FC1CGgqv4fN/XyP3rwWsvZdoCxX8L9DDIb8C4uAmgt6dpKO4PVuoUzeFmiZRsyihu9XrxN+RD
OZcq1n8dgIPWfOy1C5jjAp0XsxVmepiSldo/sLeupV4mBOkGr5oxH3B+HnKEEe6d6+0dIFMbLLbw
ZZgpViEMUW8zgLbPQ1o4ZbToqzqxqFbBuZ4rnP9q6sN+P2Uzzw2U9mFKxagjfnTXYwl6U4sNjtnM
5pSCEOyej7lVXXZCAxCbohJq//D7Yw+LjEPoI+cBU/FNPSSdOq/9EbM1ZO5Qn/xpn1SxhATQliuZ
ivZU4Sjnl40KZ/vWp6PvQk6GW/wardJLbjO4VJZCfAyLwJn44GT1qZ/LbCouWgjWFsXOUakpVgKa
j7Id9p0EW2WVMrdXH29bmiNsuxNXND4/VnxwP9M4ixaPmZ6iF/5wGqLgh/u1Kr165aG2DDsLePxP
Nqf1EdOj2t4svOy/4hZ/8Jws9NS9dxvj6rPMNJNEpJkvYegcxromrkd529WKPtg3zhGXKD4O2G6V
BNIWwKZzcEvqUvgjZJ1FbdcpDO1ywMl+Yk2otuOXsC5piERFphV0wgTTK7Ktqs7u7obyJ8TDyi9m
78b6DuAC1n9tlQJThs+KT4NpEB6iM1uhruvB238Buzf1+TAV7qJcRsRzKUkrQtcdpco8TlviPETI
KdJvwAexzB3ptt5dBNbxk25U7aUCV6C+gyH98PkWQOLCPiTSKUFoWAw2wAl/9UcJIOeNVXNWSR2P
edeyPN7KI8ICmBhD7wUglo3Ctxm3LWvscBLJb6L7aEJPHKXQR1sVY3zIlWw/EbZlNyHX+S3HkUE3
gI3q8iQYpuFmEe3qPmU9J5PncR9T98HF3o6CvYMQQGFCizDkcAkQRCe8VTtcKiG7hlNqJo7ItmXl
kqfpBjBdD6Gv8xhUqM2/R1cDjrdeNU0D97tDzp5kV7Hmhgitox8ybt293Hb8hD87VaUz3ABlc2Ac
B64Bi3V5zmeXnesSLiCUj4fvdW3poHMNTirSmbqZ6nDdzhlywObHtpiF6YEjuOlsHIzD5bBbcaNJ
VH4dsZ++W4ipXkq/VQckIrKOMmi8aLpPgk7IbzS1EWGhaUFEWrXCCy5tsJszJh7jO/BWFRftnFYN
KTDR9oWfDHKfsHf3+U7WCx5MO5cfn1J665OG63rnlN38HyZxwf2VssEZZNjxv7UgQM1rWmepJWsu
TObSl51TYR3EBGzwPIbjQkwQnKcJp8BXrGpQqCeEJ/7rttUctxM1UJ8c3aaIPqh42N5LWBrN2+a/
ILcQwi3GHrT7nxj00F04MO3HYoG2Tkp/SuL9PIew8lyRGWebRZ4cXU+Et+vuu3yocRHfcScGkblH
4tru57gT8wdPKhMdXoEtQGLmTrhl4ORZURBrItVX/+Aef9iP5Y3lYdyflihr7jkiXupLs9g9OAsw
YUCBvYemXbPDm1DVTEFVSr/vSQ/XKkXMEy9ggOvshkkecYQ25sYJ9EMLRZ9dWk0tKbwVhrCIRuNb
0sAWlrfNWdvtPPWzvCi0VXUREHfV3PtwZGNZbRwI36T4YSG6tVNvS+KSN1kI33pHqepIbAWUAg2a
rt4G0Njh5hQ2SuoHQ7oQvumTTgHysr55VCg2EQ41W8QP1nrHKW49FVxsNi2/u2mpH3eOlJG+tHxu
D//f8XywNv1qmjl+tHzuqciqdGPZrlvxps3g/8HzoH8Jo0F+1JU3IrTYj/B4vgpt0gcv2MFYkSqt
eNaAccsCLEocucYw9iPo/aQ/LwOhjIOLvvByGGf657W80efBVGo6k9gYRRfeQpWe/CbZhzMOEYih
lLBWXnwn7s0lRjmwFmtbJ9GZw5+1et03luJyCcNrI5iU+8Yf5i33isHU+0M6bhZdhHA8vxSNPpqz
TOM1O9uO0JKXrdrbn2EX8s62Yql+92m2glSYMPiA1kGv1WEP9kNZgMGTqXX0sdSciuQzixycMMMJ
7zoV6dcKttYUVbPMX5qA4rFs4YAeQf565DOxSp6xAFgQMaTR3p1h0Q2vkN9Ubu4GokVXJDZ3whSw
jkHAR3f62QiT/exsLL9QB4fDQ2jdFpHyyIWDv4thLBLRgKVFbiu5XZv5ZD9UNIvmBokWKYxmB6F+
3ZIrOcFEvX2P9Wz/89DcjJhKpuymqSPmT4i4rr0nvpFGX8XxGt4FVq3ru0YXmZwr8rfCy9JQWG7t
JOb2wmEeMcrzGuxoY3w9cmpascB0QEfm29Ym6gcWvDybjhPLj5Gbtf80CuvvToZjczHVmMnwKpJ7
TcQvtgBlnGipfwb1tKOjCrbW3jTW2cXF2WfzshsN8wOoj/mLgonPSj+1cES1MyhguaYlE0BK1lhE
G9quNwiWNl3yf3WfOSUCFROcLOIfyl7bnEfWvn9iTw0klE0gnZeaR+9vP5mlzgPfHD5o5W7mb4j7
+BIYIGS+EgUynoNGeU0ZGxX+Zo9AGgBYZsdfm1Cazr3tNCMic2Gvc25ABD7I0l+b0wbY2j30omt/
Nbof+nIWmeee+mRbxHsyV1PMLy2ALQnI81U3rqdCjYPQ6P6nKo1AB9F9dCCd0vt/q3IOXBPmdlM3
KIKIRkiiiCj0VJO6UyZ+Hz25SbPoz2HewFK2ABqu0O7KpfAwOY1AybXE7bkJOzxkM7z1cOELpPyl
fRytz4teyPqlGPXBiX8O8COsahP92ON5XudRae5O2+Pda7pquuDki8cZ8rxQXVPvWbN9FPU/u6F2
k4c5rmo0CbXy6pNpFFi5mznxrXU2CSjUJPMAV7NcJ1PML6OCyDeEITUH5oCotVuhPIJomb5NA9Ev
5T6ltSnRuDUNchIJXLXLWpHzK1NQQE8kzi87jWxMfF2/XSclAniTnIvB4EPzlmZvoIPQVLqIHSjN
RJLW/JbLYxuS5aaFRP9zrC0wWQJGvDO/1T0TRtvMr/veZvs30xjvX7w2cXVawLm/d8eKmIge2XBB
IZP4SkOO24nz65jTEdOEJbxh9Dojm4lPnC5U//AcRINzNct5PmJ/7C5ZNbrJLXVz70vG7MCnN8iZ
zTc6XLRC7O3NuWZcTC8Rv/gvl+9rZq5VSXsZECQPf9YFR/ycWQPuOW+Tyb8B/q9vuYB3tm8cj2b9
Ve9yyCIeDXu8D9Q4v4gY1Dz3pxQwb+1Sz9xRNztdRJlMT+n1RixXMAfeTYRB63hhIWq46qv7ZrhF
odwbxJfRygF6AqJ25gmf+gcPIenIGwiaceIwv7qdFrs8NIpf//mIN/cHJNn+kqVB9rGgtADPxxFI
uODQLg8PgkT3q10yp88VBGZTQvh4wbnPDCQGaPuA8ssAeG9zu7wkOnR1STqO4XRzm2SaKwRyGoHy
qv0T6HoPuee1PjpxsPj2rie7ZOEszlM1hD341XsyBcK5bwMmgDKboXuL0O2xpfMb3zm+o80AYVNz
lcWlHtzoYUDr1bxYwSfuSNwe161AfdI+DMp401Nw6AUyb7VNdgmctr065q/ei8u9JSZ8Tuub73Mm
ao6EXan+GaE6fWfAesUTs4i9ehekFYPw5Ar3AsXKHBLGavafQaCEIuE5Rn0zr2n3Jlbdh3lQ+dHy
eoDzMkf1NRhwxQjhvHnz7Oz3dvBg4Q6OSKJHYK5hP5MaEIU/HTEcQYl8ywARx22QXrcTzY0G4qSm
XJlo27zXnXL4mmT23LGYAVNDgLo3CJez3wEq7+6stpDnJssGg2QxCOzfbc8sPbCfoZhrFDM8VJWq
vxy5ZPtLHThwchwYjcFz2KQWtSigkH4+gm3/QDjbL0hXUejl837E4yVUiJ5OtcqcFfdmu66FMMn+
fGxkbDPBVuK3YgKquTMRzm8ilpkSh8jneikLxl2/ptx7qL8x4C+S8VArjmDEIc2Pg4AQ91kBDCGN
8LcwnG9avdOgapRv3/3EhiF4R5S9Td7g/pmzJfkVoMjfrvvd/Hushy774VcdInH/GLvsXruyHp7N
EVyRqbRN54uPvBYtb4BmuJA+pO73owVBul+Wec7uPZnAI4Rq739E3JPGj47a/O7C6FP5J7+HMCGR
KNsd8CynWtho47o1910E7nTSW7z/zWi1e7E2UlKqV+FORNbOrPiV561g/Pi8PXVoD8c8buWGzGJi
A362AEWixNNrqnImjZGUWXkMe478dcEFk+g5MHpzdS1g4dqZWuRBQvOiUiR6KjwqVSSLFUBewt+C
ouZ7x6Jqm7VguohTWbgU3Ovsyn1gKSwcNwA+WsnbilcwK2wLVln085gK5hc5TwV2x3zCNJPu8nWY
LvCbqw56s6cl8yO/8IC/f7e9HnTOrWfgn7akScKHdRH8HsMVk+YH/CuQSsvMl+vrABZ7nC1ZJNen
MQN84wKjG4ojXqfhHCJJsUgur2sNjh1on+jXNME9jt49CaBUMOJ646V3Vrnc6b1vX71Fjmuxr511
ys2gxoV5DdAmh+DUTwdJG86ZWPYxOE2yruWt9uauuQtTuTOpBjtaTL4a5s+p1fZxwhwBK695ELio
mk50bJvrtDJzZ/aWu49ueOeyObnBGXR7mYMGmZCZpfyjo2T4gnNMX0mhAfre/AqZPUGnD74b9U8D
F87PehJqORkYCZScm/VfBgZhuG1o7ZdwpwnBXWJ1xGykF1VUg4/M2d3W/aynNcjugSO9pNzSZv3g
bZhppaz+UOCeJr1BMIX+HtN95yjCLsjebB2lX7XJ/PrUtWtvCgRwq7zJmjn4Gh1krKd4QDzBBkm2
Hha5cydjeOfe/Lch9X8zKz3iyl3H6zk85t598ix1voCu8JdvQbtVx6VHmv4bNRTHDr4d01ePjObl
SSLGU0BViafBV9JKPG2ppUiv6Y5d3W7S6E/T9l1yAeKAFRP12t4Gic04XsCpfrihqSskpkntnsgP
XMYT2lVEciu3lneHPGAiOrwim9vRy7zvQq3ippoEwiV/rvihbKsrBhnhhrdpMlJlg0Wsv/fR8d1z
0nTUdxZ2iiwfku2ob4d4/uPRUH6aJl6XosEGJzi5UROkN2PLgH/i6imUTDlThAdUVYuE+xaJgqyL
9fjXDOn2Zq0zb7dO4upvvar38EV6kbRhXo2b/1knCSxaOPlA/hrPsN/74YP2zXg0O+eD8lUiJ+8m
bnDlnJ2PLWL9Aqk1zXj2HOO1HCzo7blxnOkTfw/WYeu6y4doh06cEWahTu72HSBfkFYfMaVP7v9I
O68euXFwTf+hI0ASKVK6razObrfttm8Eh7Fyzvr1+2gWWLjLhS7MWczFXBg2SxLJL73hC0ZpbfQC
62b8RJ0Cg25yZ283L0RPMBLChEvTEI1nEvYfGBuO084oe64zDL0BY5nCBeycU2E+JCAsPyEhwHBN
1lH9U4NM6zZu6lW3WpS4frtBTy+nXdL4ls4Huwh926ndupHtfMPoPPk8x26sNy3jkWjTzIA6YFrH
y7CRWRSDulpHhXcuTjPT3gpaskvdWeDCoVgD3BiFYdNAaWe0vjp0M17kkodMKUBF/NQ93GZfD+MC
a9pcVHPQNrDwbWBOoj4KkrVgneJ78XZgbLGvjYgcDL368mfMcYxuugKSGq1E2852xii4ZnujlHSr
eKDkLs8ZYIDbr0GSgB8ELl/YlAX7rHWNdl954fSATtKofiy8SVRVyBvN20rLHE5U0tvDIYq9XuzV
KOb0lOlJ1rwvh5siW7IOfs8QTfGO4ga1+s1EOsl2MJl80JKvym8obUHx4lOIeMckdIUXVab3w6zA
WW3AiWfxw2K2Wb03lAuSi7xESl6uLLihi3oI+kMDNaY9uQYtdga3CxjZprPYcy1I13aHf0jpga+Z
AfTGJOHQ9EJMw/bod9sAWaLuIaWGu9e6a8OdjrpQ3ykxWz/EhFIxc9RhlEf6StN8bGNvrL6nrW7t
bTyAiL9ZsWHVDhMMWiB0+Nxhp4wQThcJhuueWmtMkvultsqflMjzM7daGh/hzcT3Rqv66jhOYezc
Agn3XhCjin8WXT8jaQamWQICLhrMvsoijijrEeze5HogQIOhKmJqE0CmW6gFkI8Y1ob0mEqKxQP6
aJj31bEgQAO7c5bjmAydfIJGZcWHwO6SO0SXl27fkvCmDy11xqHoBSpbnlE33JkYHv7GskcmN8AM
h1dPBvGDpN6gZA7T7p9Qmfq1EpCsHlxvbMrT0pjdB51NIv1q0odYPi3hMOYnt5vDjj0KZ2RX6Hrw
SBRS3fpJqIkwXIHWp8lC43abyYy7jpSfy5c42KMiSu3Uoj1rFfJojL00djATimfa1/Hv0hiMnxWg
Paq7ntkhQME+/27kBXkiToA1Xt5lq+K9E2UpSVQyRXt8VNcBlyti4EjktHcNfYViV5uAcmGyi1Tu
U0sbDj37Rf8opohRnTXACyKHqdNlNxVwSveZjkEPDoiuiZMywIsck36xv+oe/NTOAoadHU2lgx9q
5Kc2fdCjb8T07RGOCMCqfgIEs2rfgNzp8mLufIfO9yFV81SDb2Av5dDfiuZLlAyGfQK0iN5gI5xx
Ota0Pmsuhdz9DmNYfABMYf/gbh/UipxKwwO9xjr6aEVmX4HkJ1J3H6J0LJnfgCkN9kk+zSNByInT
k2WHNtm2mikxAbUX5c6gOf5a1pHsj2Km4GKCFZb5fWRjmQKTLyj7JzNyqnY31PNwlw5pAboUKCQF
lGDudw/NojQBwcYLo/5cVPhIyi7up5Nh0d3e0GC1TnaVKRNU1wSXB4pGm+yQ/ylunaSo5SMOE1Fz
UMbajGkHL37iBxXfQBXzfjYLUzGyttmKaCzgq1x9FMHEyKNfhg5QLwL2cGDGcm5vEl16+d4zwaOl
sOtA3iNN7h6548zhZETAVYFCeC23I73yF+DoM1m0U9vhfdj0RfcwesvSw3rUC1gFE/IDg4sOhkvb
Q6w/5k0Q6Gd+VEH7FqJOsB0DU3wKSsa428qKKXp1FHkB0LuCy9iLAAjOZg/JfAAscBfYhqMPBRSH
2zRl03/QJjpJJ6p14PhUWkDmVG0ZwWuWTj3t0KIcfzvADhaf4quZjgZDXXEDOJ50UxWpOABsz9hI
SZze96U1gkUFEf8CVwqsF/u0zJ5JQb2fABxTWMI67OstBC6buhU50OhF1VH4HVSRng8Vwp0O9QRO
fPCzpLYPdf5v8YkunuDc0XL/aY9VM25Azyb3dIqa+AZfh3zYTnna/p7siCY3LSFQ/jUSgWyguuBr
x6Tvy8F0+mq5KTnK4S6TcfwUh3kCH0NzlD8TnQuQ/+AAwvsIbLR7A4w8Frs+hXwKNJKh7S6Yu/o2
z0QSbOnjuV9qJKbSI0xB8pk+T5PK142VRjeWHZd4aZJiQMdhwIRWJkbn8SYMmHJvm0y21ZexTDll
tp0gYYk4GqYHTmF23Z5mt5s9AstFW19NM1yU2a7CR4ziSqLukE17ZgAy2OfJSIe7MoT7CRf1EvxJ
PY/BPYcMQMVa0n00Q2n1p2xxyVwC7XJFKAdakoLa6+5aqyX0e6Iq1V0/aUgGmmYAl6816vsxVctr
3Dig41p68t42FwEzNy81qWzsZJifctbhrcBLiDnAFfUIfegi3pqABZy9wGdj3OcCFuC+sKRhcsPS
3dv0DbiqrQptmR4B36TuwY7dXB4ng1EpClxFczTdGDBt3c4iPkkVxPIwxJFY0WJO8th1Y1CCaEtV
9bjkTVx84PyWyg8sY5x8aBM0jTPZP0Ya3uy2rKIBeCgvkYwcsSrbrKz+Hj2gyb3xqqZ4CGfo6743
ozEC2CVdqCTi2QXrEiS/F3itjc9wkyKKxpQXm0+54bjVBkG1VLLbkiXb5V3klLuGIeqPNmdwv9et
UTbbWtNJIsVawg8tLIDpe90JbC5iMrZ0HwAFUcdqYNh1qoZGkzlihvBbECJhdGjcmHamspPiOPRy
GJ86q0wVVL5s/qxHVPtZQuUu9ATR3LrlFJpHswPluumXkOkEAg9c7EUIO5FuVE3kyVOAL5spVRY/
NEgYe9CiywAnm4b65UU6bLahPUXx1m3m2trnCFj7k8f1uQVbiaipQ7bcEL+mpv3UDuGiGFPhpVSS
NEkIWWE/f2rTwP0QMuGxSB0A8O9M2eHgbQFDAt1cRpCcC8Sa4XBkTjtunEDX35mEMLT3Ck9QycoI
YCEvJ6ZzQV6YnoCOW+neFnqhYaN6GTMEg0K8Rywn1AerYQTgzwBnaF0VgE1JwVKzpSUImG5X6zE2
tknaEtsCdB6lPy3Ax0/OlLu/mDxAvaIplIR7MdWT2C9lPn/iFDNNhHo5b1xrLq2jKFCeRT5hkC81
aMPyrvTGubsJa2f4zAFf/fiGPtznXln+Ep2YfwPOjeGL1cYMAswleVY9+E6ChgvbqUryeG96Zce8
GwqddzSmdmm2UxgEy74RgiqK7f5Ugoj6zQjd24H4W5lH9Keb12UeloQfp8iFR8oNiCRDWD8yo6pJ
DycQLj6Z++iSlzeNuymDhVtPeAg6bCHaFOUeyw4HtMta8OymCBH4DUnt/GXwnO6jqK3265Tr+ZQh
ShTf1HSrbzW6aCtldYRqk2GbAmpXo/ZPZytI7moQb6921LgFqWVpVYCuubjZ8rqe9ihYBfQ1MVfR
J3c03HQ3iwgikDeisxG5QB2OFbA+BByM2gWP4IbFE7Zg9VfEbaPneE6Nr1ZfMN7JNdHkDiWsTOxp
Vw7OFpi7e6eTCdoI/joS2JOJhZ9INfCIPLDH0zoDZbIHxJ7uOni6+1ZO1Q8Ts+Nx308S2QHkE2CI
a7cM1XHCrcOjLwjA6LmblUeBR+zZUCx5n1uQdzEsmaBXiAoFzosDdjk50kuYXnS+1F+UTDGZElYZ
fe+49aZ9Rhf6R22A79oAKQ6nIxr05ne2BDqhlCkmdZEep0fkJOSqj7c4EteQJk33rde37ROuLg0Q
arFYP1W9FFQjTOOKXanRzt6Fi64+xmj9iH1d9eFTjGDUL4K5Vjujz2abctoS4GiLLPtRMK+bAJzX
mrpmGSWYOpEy2GqGEvDQIkjmlwqGKkhYN3VO2qY420ag7Gkh2Sgub1SDGsXWtiLmGnIKPRQpYsSL
OsY0/TENyyEgzI/qFd/1ETaLyJ3HUIfUQlbiidch0DbT/1JPH5I4C7NbBWzlt9JD/NoaFWc552z9
2yhd+h36drneIoQUfdZlmQynOl5gZ+hQeyfDE/b4ABsMV6/Bm3rQk3Ys5htXgTEleRzoiZQpjqWb
tJvU13mcQAlMvdcFx5Sp9K0FRS8+VHilmKRG7do8hv4oj4uxzHd93Y29b0O483YqpWiFXzh6+pZZ
aZtzCGt+hdGXtKNhZSYpk1AUJHaO1SXVQxEGCFqwe81PKbdFcQSghbOTIdK5fU5Vnzyl7bz8tOA2
+JMFh3Idk2M/3w1lHeIRPzsLVCSXtrUXKM/eyooswC9ULU2AKAYKczKO0vDooMTATN6RZbibJPnl
kb58ZH2b2ml8KeVgtAcojOp+6cK8OSoEIL7GPZUFTdYqfwa+WYyb0eHFsQ3QJdgSMdHWGAO1PJdZ
78wbGgkzWN3GQHUttBRYlt6YKXmo9ufwFNKp3NvmxIA/iXNLkrgM9a/OdikSOpAF3aYb1SSpdpbg
Q97nwjgI6AI/zSwTypejLf7pl8rJaa0o8ylY0hyAfen2r6thdAs6rKlIFWThOTcLsEqM3dEIeSxQ
qpLQ+kO21iqB8lh7APb3czU4ywGWeQFEFhrNxkF69PsIc54uuuu03z2VR4bf02/7WENMSDZwoeOH
DvhwwlCokk8WvXE23CwYDthzGQf3EA9jCJ5p4z22VpZNRwiZuO/a64gGLE390bA6OlVmYXvR3umy
mpNkNF3/6I3hFO7nMcNDrEXyvTxxU5F8ebmFky87M8MzaHLTjK2lERGJC1AkUci4jEupc8WxsqUD
kuffZlG+UkJpcxCxtjPE7lunnAY2Xw6ciRwqYjSDeEsPJtBiiPUjbSLvMSHSIQtDTPmm4HU1N3EU
hPbemDStCHoTo9hrxEXiHZxb/WwHiwXWXVRRjk9Fo5+6qObCb3vyPSOvocWihVNxlSOQ6DEm8LJQ
7JY0qGi42ZU+mAyqADsVkXC2PcMYGpKmWT6Tr5HTjaVpwXFrubGOiyPmx8ziOt0MM3O10UniNZtu
aEAvg0pokpVxtI0nAMCbIcBF6VZUZtauPBSyyh+UN1ojBeLYj7xnworjmFiFQaSfP0iEuL4EZd2i
uhAJAPhLzGVyQK6ra25MipnncNQp/HunigELwaQaNmUCDv2eDgQ9sbBs5efATYOnLlyCe5PRTXAr
S7XoLWIbxrj3vNHKN8tsqRn0jkQ4berM/De2g9VXI+qDzzOo0cVfpbh+Mw2JcTIrwERs3G4ZkAOv
I9pkVuDld+hCc/8KOUQ/EDKK9BE1OVwS5zmbFZUQegi+oav6MYhqi5a8ogbbOw2zPz5DVEBgclQg
TtoAPQ8RH+bZzm3qhqFE6Vo7WeQAXXEZdE7MyZhdgJNJgp1ctAuKDYgzphtp1hfPkB36pznphw8i
L1tubJDsLTD8aPrSyLVUgTgy3CDCAIDMTXM93nLdBeZHdiMMCjWLYgC75jjWPgzom8AABci2oUZd
FffNbrwN3AnQpGM4yGQyzcu3yg0tM9ykeCv9UzNyX8FrUIw3dPGHr73lAv2mZGmeo64Cq48Mzm3Z
qdjZBzMzOQSbQohogQjjX2HdW9MOrDiaL6tYhr1ZwIAEB4cWTIdSgPC+OIEdfUajvfyYTjEHJ5ZF
d5pVaZrMZSJ5CzMntDcJmwbNf1KfZO+kAjmJOTa9Y+kl4o4xbVdgw03f+7HoM9A5dK6dl85zh3ZT
9aLhIAAECugshARPSSbZPixBXHubEJUqZ9taxUrfDklx9kZoJa+qTerlUDN56Z/4qdNzQ5xCkd+o
PZqpyhHdfoFnALCSMKZ4XQ4jz1wu7We0nhgHZZlb/Wy9QTcbK1QuUSProWyA6gBEIpvO6Dbh6oqw
TUSQx8fGnCrGBn2DZweNIdE+2IsXv9D7V84DGzFDLNRWfbC3aofwxjSAWXrYA7Omf+nU4d5MR6Rg
+KtDvUf3GMGCRC9o4EFkRN2fdwvZik4SPVg0HXSya4axSw4tWrYRtVY0PNj2YK7qAW50vyzCcD+G
gZxf8vUw0qlIKHir0lMvJpAQdA2cKr0NGzcTSOt47evAFHQ65pDrH3JiAz5qBX6wIXOokijRj986
NKH/QSpB3kkjl2gaaTdwt6EEPX0Dhc1EurkqJx9ZIuemafBa3MBoASaxkGSxXyn5nW8WvdEvFlBN
MihASPQ2wVfqj8rORLUfmkEhcUNs3rawi3wUKIb6yJ9F6aYdJ+YFma0qcyegFOUHV/bzt0yPNLmX
IfLCnU0xnH+jP+vu4fau3R3RkEJT6RniBLSwvxnEQEvJcGuHFEU73nfGaXYG+96K1viALDREiWwU
L0iwmR+n1s5+GuyTr20+lfeRDOeVLxJwgzrBXPyEoW+u1GSLzpmHet0/UW7gYsdARk2bmfh167HT
59tM5tmTkSaps10ACCcbR4M9eEUSI4TmhgExtDR0mWnhLxSNxBmmz7tuqsbnKUmW7rlkfgdhymu6
zzntSUCiKNC/ArkY3SN4MlEDCyq4KXGD1M6mrqlBT6NZGu03JuVmsbXHuK7uaHGUNyWp1nJswMnY
+8gMDbgMYLpQ58mn6AMpif3NCgMS0WIBRwJ4uwMNt5hJ3aGjg+XDpmbQVNJhFlVyXBZvhkpWZOTR
lTI99lxUSDJmLsDpkFPNcQuUrVU9eoVMH2DRNMndWGUO2CAzB4WVhqIANpzIcO/QVq7IJod1MFoj
v/gB+TM4644Vu4UPbEaJLUCt4DvSW2HyVPVOkxzwwLCLfWN7I/BM164fcG6u640Vm/xqGDa2fWO7
4MCBa7vZMbPyLLqhV1qSwuFLBGK+aGfztXMr4xeFecHbHUv9YVa5BIQ5J43aoBfZxx/rcGkPIpzm
fp/ZE8X/Yg8tUFgRlAdgdsmThcQRGlFlWS0PcV0L/Gbh2OD8Bg43zB/+B4ygMrq4G33lDtENupyV
vh/sOPA2i54na/c/diAaCTw295dgwCLLyouqQGtHFtl+RA54OgBHN0v+qQWUQplU86lq5kLvs56I
Nfd8OBgT6XhF1vOCgqgiwUFXE1lXypX1z//QxGUaOjPzqXofpWgTe8NSABQByWtTcl5Thb4kl6jx
P3MVGpT8d6YgmqwyoVB5er9HH2EXoHa0j5XtPsyowmxpFulvRrBQWnjkgQy5AaOVJOYwABNxRXbz
kkKkFnjGMyHS+DGdaYEabGk6Z2bvt3rpDj1CmOhjx8PxfbXNC+KXSqMK59pitXMQZzqURkhHd6Yi
8fug+cgHDL+IiLKRv2D4tBKop+oMJvb7i1oX3zLK9xbIZlyDzs1MCriPY0D/0R+HwXoC1+AepW0Z
W8ls5kDWhWQRgJt93qplV41pvcHV1NtWY3nNjffS1kKv6//9kFWM9I+thcxSoxvFSx7yHNk9cFeu
a8W38ESHK96sFz8n+A2coFZF97+kXdWkMi2b3leMko/CFc6DQi/uilj1xVW01LwtIUC6nX3OAcBK
b7WCChZbVhpV0jmVY+Ps3/9+FzfNH6ucSWKLLlTAsqber2BD+1hThHuXQdEXJLiKm6QBWUnON1w5
Dxc+FV4/Ju6llqkxFD57NJzjPXqOsvc1Qoh7RvjdQ5+OAapt8P3ef74LbxFwKDAbBX4Jmfoz5fMe
lSUAIknv41BnQ5ztlHsAO8kc/b+uY7MbTIHtjYUG7fllExVc56Ba2H1JKx7KxQY7ukzhlT3xt6Au
q5BGCqkhR/4lNYtKIwhxh50XoLN4cMva/hR4kzHdLHFi+7QEA/uKJ/v6/d9qzmJEZUosBEyNcvz5
XrfxONEIEbU+KUL/OXIoM4wkS/dToUK0lFeR/1SVyL4Ftn1F8fZfh46ztTVuCZ5CbByjVb1+2z9P
NAMYGGHx4neDoSw/BfmL5pI0PArgqrBLf9AAEf2mJx87MSBQNWWK5dz0PTyFQ2p6NXVVAJmYcT2C
LU6m53wLOSJwTgU8WvAEOQKgDF1dL7zJtcNAvgLvvcng4ud7fKCAzOaInQAdzBb5optFVFeuz7+3
J/LWBAYJhEZiWnNmO2h5WRnHsT37kZuqFxSigDQskfnh/c3593lbV1n3Czc0rkhn561JjVQy3piZ
WqEvEBljtzWGyPbHammP7y918YE85bmeRDsRPaa338yEo7q4oWYpjLL3qaRJu2IJr5zqSw+EuwXW
cUJJRc/97SooR3lN40ncBUEXbefWQfNgoaiDxHDNZvDCAaDJadJmperRDOjeLgXYuYDA6E5+SIFU
brJ8RBiqH1ctI5QL7egOfdXo++j14HDtzJijKxfL+u+fHQKX5S2p4aoyIji7wGisJnkv68mnXWLQ
TcwZ3ZYjuD06Drd1bSY7Jcpr7uMX3q9LM9DBooxrBsvmtw9dBVWc6K6Z/cSI8fJQY7bXTT/uBXo3
//1TstRqkCCx7sBB8u1SoUpQj0/Zm4mcXqU99fC8GPsqIfMrK118k3+sdLZputpAO6bPZ78jCX0G
xqUeCq+c4crYg18jb8J41lWH98/DxUU9BosCBx2TjOPt48GMo4B2YXi04Dh+cGLCn3lF8eIWUHhz
q7e/zwxhf7y/6KXPJ4l5kpcqXfNcKBwCW8h8Jx39ENLLTZ3DtjIkFAi61c2Vl3ppKVfZEnCeZ9lI
Eb59PkSnKVHHavJHiRr4KGvYSPHwTz+N3pVIdOFNgqMwHSYgxALMp96uVM+yLAZLjX7SDt0T8qHi
MOMa8okpb33nBiF4xtj8+f6LvLgmHkGwz4iBQDXfrhnPdBStdVI6gBPOGQC32W2GtvwunlBMQhzA
RPdnBl4uT+8v/HegF5ZFPMCI1lSrs8fbhYHFFSmCSDVBz4ngUTN3zzC/+FXmffmPQJ0kvPId/763
WVCaDnEWhw917pbVcPDGyG5rROyNlpoREbk8jdsr3/DyKqS0JM82d/fZbrHaAlnHqav9vJxAknjg
+D94ibKvPMzfm5KHwYTWJbTaf382i9apHIKu8ZsRITOAPO1yVPQTx12EbPHv9z/VhcXUGr2x40LL
13HPPhWDrlnXcdT5KO0Ytx2+g4doCvKH2ayuOS2tW/xtLBDKxsuXrbi6KZxbcnmj4zBQCFq/qtq6
+4VQM1WU3c/ZA8qEwKgH5pDDDayf4AnrooxK1yLUv/+4Fz4h6kccP2I7LnDnZQnSj0uQ0lL1nSDq
78yuB/kCAenz+6tceqlkKx7VHMZBznnUc+OlxFeq7P0ot6NDsOTf4fDmey2BH7+/0oWTtp5tXL41
xat9/jwMF8bImnTjq2Qxj/3khgk9bFSgGT8P/RGt1e6/e01TE+Lga1ICEfrOY0JV4qIg0CjwzcaY
nogGyAmpxbu1oege3n+6fxPIsy1DACfucKRXKOt6w/2RQ0P9i4DEoIYkIYPmN6tTXcPwHL7OBpqF
vGmdpvwHkuz4HRcCe889aL7Y6Htfuc8ufE82jG3jPSLI284jEiDnya7tFcIAvPcF0Vomlm7cGqc5
B2///jNf+KKeQGmY6ww7JMLg20fWOs9UH8e9HwP0ujXGyvkU1H0OA7ClUYT+I+Ywu/+6pARRztUp
wargIHR2BwDaKYosTlofbwkkHRy1Zwzb7kz0zrfFCHf9/eX+PoMsh/siriomY0R9lsksI+2uqHMb
P7Ki3kf5Atonz3pllb+/GauQ9q5OZSa9urP3mAExlsEYNH7cecsDOjvuMQs9cNarxsv7D3S+FF/K
1IpeHZFHYZd1FheMWiLZ3xvM0puhvmlL0QJa1eUhdOL/mrD8uxSHXbiIDXp/eTUygAFQ1mSmj4VI
cSJpeYVJOK40rfDK+zv/Sucrrfv0j6NnIeWQpl2JM0VUjYexD9ROGuh4vP/qzmPCugqcGpMy3aLq
Oq9PhmS2iBS95VtkI0itOuqzEJ72ydn1fuisZI8cpHePWUq7nxA3vHLYLjwkFl2Cs22Rp1CKvX3I
FI9kTIvQirTBX9wUhtuf4pV38P5Dnh9pHpJ0CG8SrG/ob5pnWxEVLyVjbha/SB3I6jnE1Bj9Tgxk
YgDe+MD8R0ufdb3/m6PY7El4OW+fql8MsqHAMH0Gg+awzZc0eW0ajRDd+891Yd/z5siDXAAz5l+R
YAD4MxuFsqGzYN4KjTpZEFfqaORCukHp4MpyFz4WIFReIO0wD37YWTBwyhoIOVQEymYHVlKdJHd8
XO2//1BifTt/xhzeHhc9ZYdtahzwzi8Ou1MJxSyAPE58632OyyKiwSHL9qWuDOBgLrZuMT2VMDoU
sp2xvahtm3C7II8JlHWwt0YYW0ifuL2OD6FnNif2ttVuG9cD7Fwv0Yz9AdcqPHXmeR/KpuiMHco6
6mkBtkPrJjOEPKgxjb2vKDLP7beosgeg2FALbIZiOJzcTIGZ9lukZIpoiz2PCYwc8Od8Jf5e+sAu
Fm2WycxD07B4u5Gm0EaABrlSPzLdxF8gIG4SIytpJsA+e/+1XzgjtE157Xi4X2glJQmSFgjJL745
RcMXjXWNDz9t3PWyr/6Z5uGKzfIaY84+smB0IDgoa3/kvGBwm7EvFpPl8OdDYGgJ8984TLqfQiwq
tqje2o+ofGD5nGNU8v6D/pv8/bW0Q6lCxUIb9Dza5lmYtHUN8orebujcVoWMX8FDeM+D4TqryaqL
mF3Uh49Lb9Svdt7XByD+6qUOSvvL2A3540DLcP/+r7rwpf/t/wJW56X81a7PJ8sK41Tifxq1zils
uvYGBZDyE2C65MoLuLwUoy2mr2rt673dVJ5c0DYwFF+6MxGLLBvQOk5c3JcGAJP/xVOtXXqbJhD3
+1lgzge7xlCdaImkCTQm1LG7XWZE0TMU9O7p/bUubGCx1k+KFrfEYfrsseqZFCRp3cUHH7Ckn0Ny
u08TYIL7PkMe6Kdtz8aV4HVxRaiNa+dJ8L+zFSMjj0MrLRbfGisN6R4tSQBwWLz0IX3YLLxmSX3e
TuBiJE4KhykBWdtf9Vs7GJWu02720yi0d5MNDXKoQFIBz8gBjYY/TU+o/5h5/7sme5KLmIyH8ePZ
ZomAdOahwwVc6PIZcAgET9DAx3LM4v/Ppdbw80fC05XMr8PBnf3FdpN4X+A68CFPwQZtjMy05ytb
8+LLdPCU1UpgZnieE6ARrNwIGIjvtaN1O6Lsf+xllv1ecfSncKmqzwjiVlf26KWjZ0PoksywGSud
h7YVlFeNPd1KB/7Rw4Sy4LGrmhhhJEjd7x+HSxcsbXuXxaSr9PkpT9oG4nfhTfD2bYYUYVmfYCxa
MCdTNMBGsh/8sLAnBYt7pUtzbeX12Pz5HVE9TYy54CFBJm7rXIN+8mbURKfCO8nJ6n8NUQumoFFl
cWVp69La6wyXw4anrXseVmqnGhjAp3zVoWlKInkXDCAa53jYoQ+cuFs8RqJpV1AWjVsF2tifobgm
aO8H3g2KWq61MeECRFu3kCHa1tClEYacp8DdNE7d4lK02CNE6REhoP37H+zS3qALRPLDXEL+lYnn
UR5YM8Jnfp252WH0DL1DSyAjezTdK3v/0sVFQmHa5HHcW+f1kjmg7SzHZfGHpp4PYRm1J3xyyp0Z
zssdeiHz8f1Hu3TW0AxkDEiS79DqfbsjQAaLMET11R+8wLMPshf9PdiWIHwaRGm7fh6sMhNW2nbP
7y8sLr1UECMwEQj1ZMpnK6uQOGeieOGXxmRXiE3E8nvjYf/id7p2m6MEB+EesOhK4/3YpBFyBzVM
GHCWk/M6oqNQPEJASW005WOYTUEpR3dXYdWGsSV6A+mhhQZunsp6SD7laKKt4jlB1R9QUUBZg2kv
vgWA8pdPCfqjIJVmRwEkBcMmv3Uh/OwtJKXu59ItCzISLkChHXSa+mUeE402s1tPwPR7FPBuEdMR
2Aa9/3ou7AN6tmiGecQUcu2zy31KCrT/1juCU7PKmlVWZtwmaTR+A3SbZIe27+P68N/XtDSNMrr9
NP7Ps68KS4lo6Az68KWJmkxdFTObj/thD+w1sGCvDrQ+/jdrMoeWjido7J6lIU1Ij3hqWHOWOuAj
WMCaO26Ig2NM08fB9K5suzVSnWWYwC4ImKagCc904+1+R7BQDAEa9H6YY92wCTpcbLYOut3X4DMX
DpakQ+1QKClFdnD2AT0EYmGi5ZMvEYGIEJ4wLQNkfI5ZKVKtKSr/0bLcJe2cfH//jV44V1KisEwW
zf8YDb99wmVMWmU6TPhsVMZxh1Dx7O1x7BHDfrAd+8oQ89I+ZY9ajrRQwaEr93Y1mU/VXMOs8utu
6ZE86tAFlbFhTzvdLciYKPTLr9zGFwIJgwyHLUoJS6vnbMu4ZRR2IqoXcEmobN536coXVlGqAD7m
31HMvNeFFtO2cLvgSuRed8f57mFouhYBloMl8NnSiKQVZkuR6nOz1CdCQLbPO2B6jSsTH0NZeVK4
Vu2KJjGWTTXUzZW3fenbKo8SG58CQQfvbPfSCM5J0S1uha744OIk5ON38GPBhOX4/iayLq2kkRBf
O0AeWdj6539kCinyG2MR1nxXkiX7MUocWqvQD4xih3gPc5GNt+TVvdA9ZGEsX4pvdVsXJ6Ba7mcz
LwRYRKiOPzgFtbqJQa90PsrKdJPe/50XjjNBC9MQaZNL0SR7+zNBqnTay6fFlxFkTrvvEAJvoSVf
WWU9rGffHQINdHu6i/S6z3MXw7YwEEQm0reI/dkxGPK+ugV8Hd702APBXB7GRkC0sZJbjQ8nIlBh
sXylm1tiTjqlEFyA0RdHU8dA/zUM41+tCb4bYWVb4HGy2LrbIjRmFEdkfCCaUGji9BXkM6SPxPMS
/UMZLRq3KEKb9i1VYjaf3LbGc1lJnY4Im+Ya0eCqm/lIcVqhv99xWd8N85z8mGRUfZBxGP62K5V3
u2C0Qui8Af5rW7xK8alBKL+5EYjVhbvcUHOBQc5o3wizzYuv77/Jv0CFFC2KHr611oNMJM9LwQwB
WdQTQodiuo/tn+QG1fhPjwbQFwjXUftkylZS+caDGm/rfkJBtODDRFvaafNvDVQ8vxKALmx0+voc
Jbp0pKbnMwXXQvcyqy3pixLs+yZ0rE/U+vIJ68Hp4/sPf+GupDJk6oVluuDR14vtjzNlek0xlpWD
tabB3YLCW1ejsJNoLIbDDiLpM8OG6L+XNTRT6EQCpmHJ88syXGI7RvlfIA+RK3UibfDiw2hjQfM6
S0tfm7mt5+3soLhggxx09dZ6/zyFiNqZEeNiCT8XkLoF3IVjo3AAQHg9/wKIezzkZvXh/dd6IR6w
n2ghK8lEwzqHDFFA6qErIslsW4NCRf9odRZ38/Gpqb3/w9l57cqJtG37iJBIBcUudFjdXss5jL2D
7PFrcs4c/Xfhf+N306iRZ2dkyfJUA1VPPeEO5NBVT7MqmJNXcKKDPdjzRgDCjx7IIwAeQrKz+qZD
NkPCx24RbCqC3RCeUNVCVv3vwxwXOfhA5qXQSdZ4uSHCOiWZcuuSdGLAmtLGZTvU9uzuN46CXHBB
C3CTQf66Nx63wvFNErLLiPr9wUHiC6e1VjkaBfPDx9/sbnpJHKASFChYOY7G21ve6x9nATQ+VF4c
mi91b0M3tzLxbMo2OkaKmJ/syZ7oF2ftP2bXG4dQkfFhxvZk561unMcFd8KXo33LL1n9BgsmAlJT
sX0RkI++pLFo0TjX/FMhB/EFm/Bgbzy89dRAi82lu6cDkZXLL/rjqWWTWiWUH2vJdnP87AWkmTmH
s+mI8sBECdu+CXecZBgRZw2iAW/G2d4JeJtPLcnySRH5MevjkkzqNIapaqPY6ZinBJquh1kOAlYA
Cw6FYcd7hf/GEXFUWtc6MX9Bca+QkDDhUyv2O/sC8ymWKIY4CQK2Zn5oJc4mdmkurtcyeg/8ASUp
qTa42tP1n0Rcuz2N3wNy9PIcIUrz+fEmvNvvC7pJY5ZBfs7nMFdfI1REX3ZNHVzlGNTfG/yHgb2O
9bcJJd+dl765FDMusvLltlFXS6EyEpqi7lkKS7qjXuW4nY8RdGoAXX+/lKBxJnkyup8kRrd7LM9D
y0DhGUQATq0fxlq1P0MHwZXVsUJrp5q620tsY8AVLMddTva1in6KqU42VinZFURtf6KB0rlIRKZX
nQT4rCJM+uOvvxjrsRwbiTx8fWJVpYsDXW2zKyowGLgtxrOEKISZCiRpd/bt3VW24Cq4NYnu3Gjq
OuZCcRvSETY9OnqoOhyE3qFZpLWIt8sIK96DMJFsUtvZ3skS7q4z1gWzQquJ/YKI/er7IXeADjEq
Z/CqC7Ql9BJutYHPOXw0lWQIX5u+6tQ3OXjVN3/9dplXAgi3yHGpXFebdMyQR4HYk17zFkE7EaAx
3EDFOo5Z2O4UMveRcIEDSHJ3kiFA9WIVFBprwqYsDYurWoQmbqdovBxLXRtPcW5ZiE8benXqrMK+
6mjsZ4dixGnjFUTJ7svjZ95427QjgXDir0YPfh0DSgzDg1RXkqsDjeAF59DGsxIp4X77/0v0qPmo
WiG+GCPk5McL30VFXgDGBdCSQHMiDrT8/R9XATbtxlRaMmF7McQHj2W+tAi27dyzG3GHJAyMs247
DNrlqj7KEXaIVeahVx1RwY+a2mGZi2bOsynGvSnl5gP9sdQqFgil7PEmN5IrdERUNzTqMSoM33v8
2ra+l+Rl6PbC/tJ+161/vDZcRMKyafMUHdEh+x4h8/RJt2p5LlOdIhAzDPSJsYCoD5XV5Z8er70R
7cDl/P+1V+dDN6a+VlU/uZqoIRyN3LE9hK8gGTNKxWq0G3a2yH2xxB4hiyZTAEOAo+NqQeRemwk5
ouQqJ0jjrq4H6SVuE/mFGQVS1kNHs8dFurg+QIfDGqV1UrjRQTG/MLvP/sMdRocHdA6ZIS2IdfIS
mzNfX3HiKyqUJbJgaP++ABFAUNw0hu7j379rWuAO5DMQieY6aUjpIBnOOCeMWstvWM4EJ5TW8UaU
dXTA1qs4PV5u65zAAVjuFUI9+MTb04iKUoWAxZRcIR2X19BE+5k2r3IIA/jYj5fa2sEOvU6bJhKQ
svVrxBXRH0KA8VejNkr46I4fvhuUYn5Sw4U5P9gBzeg6svzxQAaZ/P0eJvtgWzmEhfucRxqI8iGy
kFzVaLZOSVr9T52gkwu97LCLxF/s8cNuvFdwgeD1uEOJQesrRRsMOaGPml77Gmi3IzrzF64M1dey
V/4eamYxv8MqgoAKJ4z+4O03lGJOws4qsXi1xfiM05K4QNsUF8RS/hpqxlLLoBAkjEZqu36s3KfS
ZrZO8Kb793pWhvmEmVH/ESU4/fz4DW6EVRs8BOfNJOLdpXNJjvgQDmbJNR1F/BbRRfkUTDR4Hq+y
8Z1ISxfqLgD8je/kF5FVSTXGga8Kv05NiyVnCgSh7xpj54H0jQPAcIXrlk4Q08/10UaCJMN+mjgy
yNmG+ILQQo0jGqHkNGb4fnpGncWMPDpkwJHot60ffm5qtLRqQ/1Gl3nALa0opuRItZx8hG/PPwlR
s6EXq/SYHtYpfiG4CTHQwfaARJgxuYyP0yKhfBxha/eeEzoKZkETBkcu6pRIXoT1EKMu6DcdSutQ
y3aura33C/aB3B8bZWh3q73ZIyrq4AUUXxMTwYZyTKejk8/yTdgMOw2frbfLYEwsZGRujnUkQ7HL
xxHBia6iYbJhAyg6ow6cnFuc1D07yTIPA1NGVw0ChI/30PIMN70fSwf8wEeFJWkvHIfb89dBK/Iz
vYivCHdkR9SkLLfCU+Act2iPZLna7zzpxslw0JBZKJN0qe9idhCiE6MUSnjtLGQBCjiS/8z26Oyk
41tfjnycwtWgJwLT5/apAKmjkERidvXnXrnEvT68V4YacVO13Mv8t5aCcMBog347TbvVJaSY6LEE
gRpdB+bvKO4G9QntJpz7hj7Y+VZL3rf+VkudwYSKOcJdQ0mZumFSdT+6IsurDGerNYBTIYSCdWbh
R6dsjLN3vajLPTLK5iMyWYQVSQJ312KqBs2eMSxk3TDGA9Ayx6+ZP77G7KJ6/3g3bq7EraMCXQUg
c5c7pUoNZ0JEV1sJ0C7SA9OrfNwBJ63YS7K3Nv6yBUHigPS8u+TQIpOVRFvnGuKBgzQMUyhMgTEy
QBX62a6yPWCwbmx8PXBbJEYGCKe7my5vZwtHRwdZP/QP/jGmXEfHNEneqQh2fRFlFn4c0ypZ3FBq
KK4gFXVkjuP5g0R1Q/VUjOyQ+0P9sjzYfZUjFokPgSsblLPQYMEpoYvt/juKQ7JkFluNlpuMAu31
Wi8Ew4fc3GOeOFvPI3kQJon8Z90M5K7oTemP8RUn3R4vGCX7WVL3/ijsuO49uvEYOgcQmQ4zQgWf
8HuH9fN4t2zFEkigNnQ+Bt9c7renvBESokhlx9cZ3/cvhhVoXoEK4M74cOvUSZCNVLzLDGRd8+l+
0vYossb4wU+5q+MpcB6j7JPj4MbrMAb3HCfSnx4/2dY5WLp9y8hwyY5W8WsmZWp8c0yuva38iJ1K
eymTOHzSUVHfaZhsHQMAyNBexNJ8Wie2qHQ3IKvIVJRZVb5JxdS+G03KpDvO5+IZFWt759G2rjoH
ijWTDRvkirP6aCGOj1yBWXzF6Kl8w5GYPCdS2gNQZNMFwdB+NhrUPFNMtw+PX+r9h1zQQAYstGXM
TtWw2i5GUwzAxKJr60CgxQwepyJDjkdZ+YiCdhjIVhkS+Y8XvX9cFqWON8AUQHBY30QzMqYyjgN2
DzqHT7pi/hjwFvXQqAVWjbjum8YvxEF3+mKnL3QPy4W5ARgF0ggZ6EKGuX1cDMaMGgsFbvaiTP5R
ehPBpCHCWx0PTyM6gi0KzgFqmNGpxbwGbTVbOJ/9pileV/k0AAAnhYWe0+NYsHOPafpd6OCnAVjh
xdBevmujIOeq6xSF1DMitj/bFUpkrkAT1EcPaPEmQUhRuAnCvG+aqc1/ZMFMQmS2uvE1MYt+dtEB
ydKdZG95HbeXK79J0hOlu0M2tD4IWjEWStqRTKsZ1Fyjj0Gs10H21yk7bQX44+QmJgdg3Se087jD
FY50C+a4uPZKIkOvZKYCe910gMb9/eajhIORRDOCcdfyHf7ou3RaFslOIUQnYaQgoC1URMlQsqaY
VM+ZakynLihMHGHCYucT3wcwnpNiSoOwbhGjVwGsAkTTNWAOrsNgqk85xq+HuuIaU7S8+A8PSR+Q
whggC5znVQZbGQ1ul9mS6wVhdkFMGDH23HcU8yBTJUeoC9Ghz5XflK/i2QAh9vgV38dPYPekKxI8
3FI9rlYPsDmMTb7gtTImrKfSKHmHlCp6r7jDo7yThDt33m8C0XqfIltEd1vyXqW+WjCynAl/JOAr
TW/EL5HeDhgEFyWyiENeZxG6YhHSpJla5403F7Is3dS3g+924iCbZstuLC6INE/1ezXA8OF5Ro4I
f/IhGl73xtzKL300KKih1yrGirOtF0TFblE5oL4TylONa6V/buchQrHNnzTnEJqNFp/GymmMY4b/
63w1UIFtXFoVneHObV+9DNZi1lzPvoXSr675r7KkL0KvkLP1xeJnoZ8dVrmOcndhvoD2C/FONee+
dAPUwN5juRDjaIbGW3HETQ9JZzSyZse10UieXwLuxd4dzbQX59Y0Zh29NstQeGhkvz2IufXs9h1K
HtCOrf6HUGjZHQYx2tNZqfuUQx5J3NHzZlYKTxctghXcP/lwwGsEO7VoxC7Vxei31w9pA8T5hGBY
qGFFrWYj5zc0yyvW1GOHUOpcI21aZsYntL1UAJnoa2KBNvbqW7UegAvAOOtDIJODZrx/vAm3Thsq
NAAUQLlARFjtia6VDjdXFV6nGB1R2joBCOGiO1dD2+5coptLWdD1iCeMRNf7vYXdWkUWQmsBUKIT
AQwd80T4r3D4+vj4obZO1rIQpGP4dHd5l5gnG9hJH11VpxTo5NZW/J4ixDq3o2x/CPTrdo7y1g1A
q5jRGOio++kGQlj9UFQVBqHYJwnUyoMqPfoKR2knYm09mU21iFsTsBIe8DYsq1ZnMUYwoyvKe3gG
+2Z16DSkbunI9ST307jzYFvfbCG00bskGN9FyNE39XCUFm5T6ryYzWClViR9875jtnl8/NE2lzId
jC4Z+YHZXGHt8DDEDz4P46sFzBbxSeorrTQQEwZi8h92Ijco+T9KZ8wUlp/yx+WWI5k5pzF+rnOe
m0dcP018fcP6GJpIW/79Uy1NIEaTQI4YYNwu1VrWCNgpWXbGaEkP04P4CY4cYkWYMBo7i22kqYBS
jEWjBEwHahe3i0WmNqFrbnFpGzLxjNmBPpVhiwk6TGKwjDXOa0p8Y2eP3FdziyIKnWRoggt8efn7
P94megUZlTapAn7B0Q8mNhVqQVq1wPTHOTvS2PcZVVggL9ylTf0pUMAk7WyejdGJwVwfkQ04OcAt
fpfQf/wIW60JyVwtyDqaNt2avFJeK0g/524ZVukz4FSZvQ8QOsKHs0dhzNOUrPyUqSoueBPWH3+N
52amCkeHrH3pfTLfvX0po5bp+EWgzy9HgFE0Bma3jgvdFWGdHK3Wn0+P99nmC4Bswfx4ASEDd75d
0KkGyAU22QTSxrrbYif/BLFOunEZ2odEVMmTZRflycRoAoUljDOcuPOvs5z3UEUbsRCyOX1BjbRx
AUrd/hCtx405k1RpcZp2T7YvondOZvr/5Xl/s8sAgi2CZquDhRJs0AgnTa6xXKAIMnMWwzXTK+Us
XjU90qAYHEMLpUTw4IvQFmmwvjbpPe+kVRtxCywqHaeFJgs2dfW8qW8WBT4f8XWcRuwdEPJx0ZCd
PUuP9hpBG9GfHh4iNkvPngRuvanKAIYx3lXXBOM7NwMY4U1899fYE/Q/rcDud+7RjXii0zVc5pEL
mmd9sjOtmFuliuJrWnQ6QpDOc2bZIYLdamD87IFGv896We6UvZs7GcgKe4gpyDLzvd1AWRP5UQaa
/gpC1uhdtWikOAyqXv8kRyzf9IWMPxVRJ55EOD0Pvt5T6uX6Bd+WZgcwtvn8DqRf1DiJ4Nb6fesW
zzuXfFqBwAUpWNqj2Ft3b1Gl6M4U4/Vnug7j3vW0sSxgcwH3SIIHoQ99+wKCtqVDR0f1ouWj5bvF
LEPNM0I9P9WOgS5u1gBLd5tSwmt5HEU2Vl5kaaylPiB2rVsOJU7pVo+dOySG1j7pZZ5fnMHGP8qM
ilcxDqGncmFZP150I2AglgsijzbSojW3elxjjlo7zFk00orgBEYmPVo9PY7Hq2wcU8DVjGToTtA9
WoMdUbqRzAkL+xJrdnlQKvzqatM4NYO6RxrYeB4omrShCbg0x9ZVZTDPOL/kRP0S1IWLPoyOin2s
7x2TpQ5eVXNkSkx1QZWw0LpCb+JUtC3mu5dqasfBG1BFex9rEibqMASRssiwW+YLrgN1dDK0siox
LIdm+FzR2Il3rt+Nl8unIwwD+6MTcjfimyzf9tU2uILIdU5FVlifBkS0webOw07XcQNJBJaUhIor
hgbnHZ6R1D4F86YoFyu35+fc8eeJy1zTfjQ6Ti9erDlVeywxPf0QBXgKennc9G/wHTB+Pt5Q2z+E
lJhb19iYa8qqD/uOa+haWIV/KLD38eoa6IJLo8w/4DamnZqwxJsFVchDFo06VtGm9b/Hv+L+zS/I
WnBrULiAr60Pz4RNZFn2JWYaajmjGB+W7khY8Soh9lT3Nh+YjUaEIM1gy+m3cQmjXXSoA6FckgW1
7GHwFxsYSxp+76agJ55C0ertuQhVbLFsvxdgWkVQX6tawvd7/NgblwRgR56Xxihsb3N9SbCck7RC
BMzOmhCxlKK0PsShkr7OgrL/N1bwImP0ZL6fUphR+Ntk8xE5NNNAvjwM9lDw9xnw7Y9ZvxhN5T6e
p+Cq52r+PhQ2GvIoONvPGAQPXjpp8mih3eQ6MnhbIu/z96GAfA9gKycQtr29Tn6rpsRgfArDa0wd
eqB/mLReXg/Gj9GfyG/TpHReT33hnwLICu8B2zpX3oWS70SB+8DHz1iw8YjsQWVdZ0KxyWYMrC64
JsJunzJhTYqHv0nT7axznwbx/6ZXseAWGa2sv33RYmqgQGq5NuYIg2NxugJF2Z1mYYXQ7CLl3ePN
tnXGjAWNzyVlciuvChy87NhJzkh0y0rl0IzleK7nvnOnZFfxamspNGRJ70BkctRWGUcu+yCXAzEl
FgosEYZ6h0DOONzmqhnsVIubay1ashRNBBBzlbjaMZyjHOuua4tbBlZ+gCJFo45gy/B8/fs3KADd
03gkm6JAvY0ceQKAALNo5dKnavgOxob5KbOG/nWRZc4/j5fa2oQLHvo3XgeO8yp7bHwFPy7M4q6V
2Q9Hs/SVk42h1k75IbeWWUjtQElJJmj83D6RgRBD4Q+LFyFepdHJjky1fZnCSQvetkLrvkR1kkK0
smemz31Ztd+jgMHAuQ/8PPHCwsF4mgtiwnseutfHbBqb+BT09Irdqp3Un2PN1Ykd84iMdmHjNupZ
dpuakGuyfD7080Tnsgmt4FdkxnXpchf5gGKMaMRDsU7t/tA2ChYksy2w8AFGJX/lmNZS/wgxvkX1
ZPRd2mDp+AYlFbazKsccu1dHx4JOi2vbfgqkWpleH4ZWzpWKQmdnUuYfBQ2o+tC34+gcaWzglCNH
sEQvqj7LT7GWjNkzRIr2wuC/rY6TGeMoBWXRxNI5z8CH2GUYP82JZXyD9q5BYcu7wD8mY5/NZzsd
sIrW2qIr35QIrsln0v3pKQjGPEH1FOCVoRRgoqdB6T7jTZL5lxADvZ/U8Fg+KWqZvOhVWw1uO2QY
1NtqDDuwBUNuH30/wha1zoKqcBu1CT5QFWY5aL9Ir90Gl4jIzXMktYDJ1DQHcasrvtP7j/acDDaO
HGigZWiKZDpF1ap950eMg/WwAFdiDukr7nUxu2kA5GOm2xzunO/7+SEFP3AZm6sampSz/Jg/WiI+
qgtGsLitOlYQHZknjNgwRbiZQcM/4q52yLMU0yl8Z3cWvq8iQM7QZlkahgJZu1Vg6VB7NGpbhldT
TZLPcV8rXwZ8rKVHkYWUUZZwF7dlYO0su3ELwxAWdKJgsaqmWJ18aYR+VyUmreywaN5IXspTbrRv
MDKcX8WO+S9jTeVcjz2N+KKrdgRoNmam9CzpoQOKAlaAle7t23bErEFg6qJrKULMe/OiL89TSK/L
7Vptfmpqsy+uRuPri1fgnH0DZ9S97QyHYtLq8e8dtdo4R2G3R1jb2HK0Y5ZBk+T+ugNQ2xnE9wgv
eZirVnjk6qR+jLvxMDIU2ymxtr47kn+LsMTCDF9vOJQ+TX2O6/Aqs8i64k/TeamT/U81AtyKOoxQ
mRnvTea3Ho8QbKJqCLsMsbLb1x7GU4aTps/d7JT6iQCiXfzaUJ5jRet2Yv7WUtBQKCKpzpnArtIA
1H5CQDWMz0yNcatg9nPoa60/jQl27Y8vsY0Mh3qYSTLrUYev36Q/OBJwisklFk++4RapEzwjVtO3
jN3j9oxFXaTunJ6NJRlHLvNIFckmuuK3LzIoIifvcIi4hkkZHmNG/h+ZP+GAGKK9n4hxT7FpY7Ms
Q14mNIu43F3/rogxKy2lElwjR+eK7sYPeZ0W38BlW95MmHTFMGF++fi9bi6KQjkFzII7WifKKXBw
2xodaseo6ry61603yONQPI9N6k2BbL2xLPdI/BupAmUKDXnIhwgEWqtwaCFaIHuLnG4UBXy4gL6r
DQWvw2js8dNtfcIlGyFHpSYFBnf7CbUAY+XWmpWL0cyIslpc/UZcyEWGfToXUaocH6+3+WDIhRNf
EDcCH327np/A77PbEd+GpC6/2RLZcDxK9zbKxrEjzWe8sBiMLNL9t6soEWa6doLzDQar+hljjtwr
5lx6TVGLvz92jEHh50C8JZSsueHTODld6iwmO3pQvAwKhA9Ebf+J40oe8X53/sP3+mM5Z5VDxmCY
cZuhnu5CB+u4UGhnnPzagwhT/Qg6bW8msfUmAaNxOQomHPYaxYSIRjPZ/ujARp0HV9c6zIuC0fS6
XtlTgNtaClAyikaQAahL9duPNpXQOLTadC7NlCzPUpRPZjnyFruwPz7ehb+ndbeNsOUoLwA0htj3
+PKm5mwldmhf2B/5kzUOuFBZvh98wmwEobukwD95SGpYqClWlj9rs8OVYKD1DFCpmziRpjHJ+anN
jSlzU4pn64MaOXP70W5Gsz2aMcqhns6Mqzpgc6+Kt6Ft6GeJgOmX2GxxjRdgc16FaW59sItZfGlj
Se5uWXNqvKYpZ/snrvniZ5kaeN7jJd6++NRCwQ88fJ0J59MRMSFcNofUG7HxjQ42GHasOhVfOm5p
ApHHjBkj0h/N3LfqERZr8A2XaVzzUjGo5kXWuQqlN1L7fxI9HrozugfiM/04LikqlDQ+GGFIJaRo
QeL2djOBPZjs+FdG65zx2OOPcRcS1EWJhoyT/j1IE3UJwH/knFoBNmtQFQE9Xprv2YKaK7o+2OkB
3oXx1SqrNJrpOON9NbIuagJeAWWJb9Jp9S/jYH7vc328NkNr7PRYfiuq3uwy1mQO8hv0y1xrDT4E
Q4sqjkTIoqyzTnFLG0LLqcjH8q1hp03gtoUjMMRLMep+kzOLwBSw9JPuRY+73HhO1Lb/2rYF5Yyd
+/1XgrGpvDX1nKHolBpx4/ZYItSYkoRK4NXDkLz3rcH61SSMET2ECBeHaiUdPyOWqtjnMWD4dQlL
0diHCGn4c5i0GgQHtZsBJFdElkNRx5p/YHQg/PdgbTEAKIxFwC/A8yo4NAMlMjg9Ye7Rke+7hMuL
QlOPdBMyl7rmI9sjNI6YOQKac8XknOIYfZQz0UwNn7TExzyUVNhRXGpf+0mzugnTcz2A/y/s0Ld2
AvpdGOK3MDBjN0KPIMlYRVhqc61ow8m6zEh6HmMrkMcq1muQ2pl6eLzz76qt30sBmFs8nRZp3tud
n4gEPz9AAJc+iMKfiRhGV2Zlc8xAMrzgMDk+dXh/X9HOFv/hzDF3XOoOePeg2VYrZ1XlxNNsXQgQ
8zEXOhDqMdqje269yv9HIkPIBDL2cvL/ONlWOk9JRFP+Msxj+mMONEi6Rmx8ScLw0+M3ubUS40a8
w0DGLSIttyu1U5tin5MhfuH4eHEmUfGdwtF4iVp0yx8vtRVIFpwEMwv4SXeQJCX3a7ss2R/ZaBtX
WtvVRyvL9OcIXatnfRzEN9uq3z1ec/PxQJ0jgcbhuLuFg5ihRAxi9mIbAa0JhWZBhjBdXx4NNYm/
/pfFGAzQMCWn11f3sFk7AJODXlyi3FgiQ0G/VNHiJ9GVe1PL++cC+6RCxGOYB5llPTucokhAdiIo
O3o6v6rqSaV/JeYP5RzuiSbe3zKLCJXB4AvlRLqvqx2Px3pCUNXFRWBojQ0xOhpZ2sides+6P9JL
gUKf5vdw/04fz+lDP9S72LgMgaic84g8qP5OdMUQvspoH6VuoTrdq2Vf/cxhrT/h3NrrrxK0CD+S
lKgfHRMDDw9yW6X1rhbrTE5hY9oKkK0YiLrftFp9iP1Wfh5t0Oyuxoj3Fy0a/UNfYoR18gvLRARw
9P1/rRTTUFcRIfRnTSmyZ3ixCeCODnk/4JGGonmy961/0y4RtBHqKfnXFpiau5J84X+wQox/63nO
38SZKX+0TlcVHipR/YQBtF4C7a3s5hyCl7A/gmVDRQ6ESNW/b8Y0zl8lQTS9m3MxJCe/L+ef0sAv
+omunzMdpgHtfQ9Kqf5xwIYasf8KOx0PC4VcOyF714QHM80Hww3w4/43TXzSv2KK2+mAVIz5kpSK
pXpGVrXqVQcv913RVHKfzobx4aaW0Vk71/jG7YTCNbwdRsBoJN3RK6NWVac2SYxLB2a14QtSWv9Q
q5DbEDG7SGJRm8R6AtDdSeVZoBwYIzUpe6Z6snTqz4+P528GyG1WwaFcZJqglYKxW8s19S24wRwB
fPKl8IOszOYYI4X9lBroXtYvtBjaY1f7GMzHCMQWirmAZsP4kNaGAU5TSQ4Tqo0fd37UEhTWP4o5
DrA1KmUy61UAnrOiqse00C9mOnXQiiyp5M9Rjus9W80Jvtgz3M2nMafn7TZ9RJc0c9RZASUStek1
K2GTncwIaMjORafdFbiLpMFCj8cJi1b4+ofRj8fNZSrMywghtL84E0S9YzoNlfMyOWr3fVacZHL7
JpGF53ed2noVcrF03MxGyT7rWTuqT0o060CSbS0tqVbb9jsi2NObMtL6n49f40aQ0sHTUo+DxqO/
sfz9HxemsKeqUfTaQJI6Uz8keaCO3mRY055Y3V3bk2E4oyKiOy3N5cXcrtN32B3KUDUu6pA7X9M+
UA+ox5dvQF1jzTLac5x5nT6k1ZEmh41Pc4w/6E738/4e5WqhcQQ9E5YfyNvb36BIvbLglhOQ+cMH
9pp0KxUEnFtkoxIcK2VynlLMR3bqgK1XzC0ArX1hg4CIul02KjPiVjsjLjf3+olZQ3ylNtF3DunG
xUYPWwAuZLK6ANtuV4HZVyg4v5kXVdRVhDZq4/zbOWXwjimoGp/+etcsaCsEo2CgwgFfXdik9P1I
I8y4FGUmLhOT/3dzGwc7ciwbL25hz4BbW0aad9IO1SDzOLEH40JOSetUdXoXRFC1o3ywvJhVHDFQ
eUV2FQI0kLVVSzGfW9s3hmq45JHvO7+cQbeSA+5dpuVODQfwBXJHvbPmxk4EDEClhnQFKc9auTGf
rVHaRTVeNNgd3wZ10YBvFARn+iI6lDSSnqeiSnY+mrE8yepJGaAy6yCKcxLX5hCNYVK4j0Z/6ZOh
rl8yvcKRAjIm2qSYBtRveT2KfpFh1Z4SawpQkrbsXhwDAUDEi5fvfRrAqVaHKMti7RCMqFS9GfHw
/QTtCh3ZRQ79xU5hOhzBSZfaxzAg33FHyoHI1RIC7ncjLMLka0lp9V1pQ614SggYzanBS9w+DWmS
FF5Gah28T2XPJC4s9i1Qt949ewpOLM1rlS9/e1DscKGvVm17iWNj+uArTQozbFYrRONb/TSiD1kd
Rq0a3j8+MhvbbJG+xRML2Qn0GZbz+0egDfPKSFITlygNq8K3aSBmTxTS9jCWle8IVnuQ7o20kFkD
uAOQxvxh7dNDl7cje8auKRpD8W7ItebfvICMBTd3PIZ1O/+LnH3lzXmT7+yzjWO7jLdsupMUmoCt
b59UlHpT+jUaw53Z2K5ZgbYRgRjPj9/n1jXLCpyiJTpA3F6l19Us46EqLZwgoy4prq3w1ebJijX9
YpWDFbBhUTNyKykV5ZB2ZTi/Eg174kOn+Wjy9p3htz/rALjQiUAHh8XXax11/UIZPunqFJo7v3dj
2xEtF2rmgq+/s+1Lh8GIuzpGJBcYJ8hFq3w7palPItAaCfIOtZ9eirFNncPj97S1LiEavW6MhRBe
W4W3MjaiXs7+dFEKu3xKuzZ6Z9bF6PV9or3hmmy8MK2jz48X3djsv7UnfwvXSPxabrdA38MiiBeX
TkPO5SGL1eRQyV4ex6747Be9vDxebmPHMbFA/Jj7VUX1eXWk6zxRzb6OpkvTdEZCFHX00IW0ttc3
/D1eWkXQhbBMtokIEHI5y8v+4xDPokJuF+7ABVqnnA9DYETfc9pLgzshHekfx7A2L5pSTT1S6En0
QYU/pZ97sxLPY6Ob0/fHz73xbeHJIWwquUXA46x+zujniilTtblEAwnepUgj+13JPj63TLdfJUrU
6EcNObO/77IsmSLHAq4xeh5rPdU5SVSQzQO+nX3sA1vwQxdGdfPUkxYcHz/iRt5oE8C4txjSg9pa
7aTJmShUo7K5FDPwYoBbmlvVquOpcdSeRqP0zxqQzlPEWTqFspg/Pl5+qxJjU6HWSixdkIurrRXP
0LYjvWwvszGAl9TtLpNu3ozZ20gpM5VjVIn4VNncGkcjSoE/tbEWfFFDS493CouNDM8mhySDxZUT
te9VXB0psZMpxR9vTLrpYKGBb7mmMnb1oemLek/DeuMIE8FR/ONcARFeX5MUuxBC2wYHRTjlx7kN
uyfKrM51itw/NJ2a79S8W09nEyDpZPC1yZRvj1ZYdUVpOHF7accGa+SqNmR1HvMp+NrLsNF3yOMb
tyMTa8ozLiq21no1BLPLBoxQi2dj13qdojleI7Ti0sUaY95xaq+jZot3FYqVO/FYLLnxbQyh17Kk
zTwmHah1FgY4JPaLFJs+BlMJR7UnVT9ookOQgx6GisQs9InXcyqHD04cOrVbmHL6ks5SATSpOj4t
dil96wiCG0XA2i9Vg1vOH9RDO7RNCJezGiN3coZaO8iZdtCxGdI89poAMfqzTIpRdSNzjoQXGL72
K3MMXJx6P5hs4LCox2hlA2F2RsHotd9p4ldia0p4EmC8potBw+RjEfiZ6fZ13iGk3nQfwN7X6glO
phV7fisUg483tfLY24PTe7QVEixztGY4CLw/L5Ye+sMvlDE7/4I1Zota3ZCJ/FDXbeB7mhUlY+gK
yNW6F1ShJXa22f2H5ygzC16wTdRkawV5K56AZ6jadEHCpjQ/LHbnzq95arrwnCQMww5hVuPoFhNv
fZeUTd+zltj+AeRFtC1UkOirfQ6Dr1VDpE4uimW28fsZLi65f9RULwHZ3JmBUfwa8fTmzYRv6z+P
o9n9mSZfWuYd5B8Etd/B7o/rK2rQsp0TY74E9HM81U6ig2qOtjuI1D5N6Db8dcRalF4pRhcgNqIX
q+CdMu9EvsvEzcts8iN0GXEUtfq/tu8G7/GT3d+Etysth+6PJxt1PY9EiWEjk87kCDOFIX/VV6ec
O/EEiCljA0/V+fGi92kHi3KKQYegeMAU4HbRNp5wfQ55PN2ngzpEhrz2SHLuJDegNe8jBln074Y1
+sh3gT/PpqGlf7KoUsf58NnoBxl9c6oiMb6XzHKTV6oZ6sMZT0cbTl1UZ5PrCz8uDnXqB+JoMsGt
LqQqCS0pzCFit7Smdj4oU6Yn56LIZoHgRFtWbhq2puFByShjsGgpHfHASkqwYRkONgcCTVddmhIq
+ltyC5joTKr6n6Xp4z8bRlULKjP0ZwWQrqblqGyNIDyrsCG2ao3WCk9LgZWeA2OeegQUJ6N7q4Q2
WSjWSeH4Ecl95ZMVwQR0gzToglcCelzuOv4Q/PItO7EXWlwzH6ouYuxoWqCBYem3nfd/nJ3njtvI
1q6viABz+EtKakndbtvt7D+E7dlmzqHIuvrvoQ9wME0RIjw7YBszG0OxWLVqhTfIRV/zgaZ//Yxi
dJIfl+6SPOl5Yr81GZTEvm305a+KJPFkWqH2Hikk513Lj3/UhafFhyiOVNsPW0D6BylpRRxQ9E2b
J2yDF0GJtEg+az2ih0Gsh+3E6/X6swAul37tkDxKfNriPW32cHY8rscClImbDm77s8+RyPPHMffi
Rysqy/kZCZr0cw9iKDw0TSeqkxWb3sOogwD85Rlj8iEfiiJ7sO1uEmc3mmT1Tq04Mr9KegIt76ug
faXHNvjSqpc6OsqdKYjvQ5oj31YP1bu0wQAyUCfLTX7oHe3Ra+e2XC0KC2MEWtHqke9Z5eidK1MN
kwuHV7aBnHQAY1Xduyc7azWG7w0Nw6CMMbp8i4iyLQJu/Mw9uE40hN/sOrWvfa+bUJSg/OARRrv3
q2K1HRwLG3ztx1zWundw8Zgz3oZJatZgKsoiC5y5StzPInIG8SSbQdif0TJoqh9RlimarzstyiSI
C+Pj0aiIQ5upHkZPSh9Gwp+mgexKMq82H1sJovgcFVVLPdXh1+TnAkuoA0m4nfgWY4HuNE8at17u
tgwA1NQy6i9jlzjiS2cpne7nja7/iBrAJo9VUqpsyw7F32Ai/qrnGTbyFEwAwFms3qjeInpFmMTi
1FFPsVOp1amyh/H9VGCic+BDoOza04tPOo6WZqZHNOfmFj4zeskq6HEZyNrSv49ZAse4lSnNEzPv
5/eZGZq570aq99OTGRA6N7KnN1WRzQ0MkDIeggw04c8wbG16Q8g714+l603/eJ2TcEeJms9Oo2oy
HqHPgtBxegzBYLkkcXKSNjnOMY8dEKxUEHkXcDXrOXo3bg8rJneNny3IDOXI2Ifxfhh2HqoUcd8V
h0hv1eRQTkpSnLUCkRXsIMIK+EftpZ+RkRkebSs2mIi7Yf5etXrbOrqpVWtXZMbH+Vp7WtKdHOmE
F2JwJt5SSSRv0nFWq4dc2H0bFHPJwXLimcniFM9F9KRqvTDOea6KD3kUxr+wmO4FehlTqwcQJob4
IJCbq/25VlLrgM7GkAUonuTWg4cix5u5dZtHVo1FZ3zNHKth/lT4s6uW2lGmHoIAdhraA5rjfev8
g1DOYB/dbjBJNaY5bKkpdO7e2QL2nnbgQTBL5Mr6p6xHW/s16er4eUr68p2W69onCzO6CBBsnlxA
5BXaYa76xnhshqZtH/hHGJfRpfLyQX4xrxmxVNlJXjfmMfQql/HlUl+jtLO67dystpI0T9xL2CdR
QzYXuyez0M0fZjPbHzJzNr7XlpW/aWujfZMkkXvqIt0WvtNa8fdoLKfwKPrIdRgmIYd1/1LcyDEW
VdWF8Udf5mbOr9iJ7k6DgiF0GDYB274+TUiJPZZqOz+qY2n9/c0PTJKDR/d7Qy4GFcdS7WvWIqUu
fN86EwBybrH8HLKXY79ET+bjXIXD5/uvuXH3w/2FPP7/CE3rdrus0FPB/MK5eFi/HyhSx6eQod3p
/lNuq1+WkOYdInT0uVC3eJ1hDJj/9F6oORclRz0fsoAaTgHwKeO5NMzsc9vE5aNp1eNTg13qi2xl
8+v+D7ityqDDwN1c6LYs8Fo0ytbVVO9bVlfqdn/oDEv4dYQFzaSI6nz/UVsbB2Dv0jJc6ts1dEMF
UqtOg8670hyDvO3ElGRcCmreec8a0gR7hdhtVrU04EHCkxB7N9mbnnZdSXruXDQ9/mFGdnOVuWe/
5KFUd95sa69wVJnjAk2hO7X6iszH9YxwgrdFFFMc5UJ7tkYxv9xfv9sUGH0c5hcQLOHO3fAew9nW
m1Gb3AsscPURSTblZMrYYRH7+sxEoAqEzu65/9Db/QEce/GgWozHFuuz1xvURq8iyUYaenoRW37Z
yObIANnC9GnUjv/lUcxs2SHM8NZnoU9r9DtES5trTuJTBWvWj01rfkC2N945drcfjJYTOCVmopAV
b5TlzK5OgD6y65sYA6tmmOQbst5mJ4zfbniewijApru0YfQC8DIaUmE6FyJ5qB6BvUe5b0SW8+hW
SjH6fZNofy3PtlAsUAOlW7qga9cli5p2nIY89S4j2qPkVJwCLeAiVgK7b8ROrf2nlbFqdfwBpnBT
sUMYdL3eHYXjVMnMXO8iGjdSAm8IrWcmpJYZMBXwPmK1lf5OLN0qfA1PpNpf7MjaoGtFaftdCULQ
p5Hv1KcxRW/+wQ5HoR3GOkqz0+gOsj3UTdm6h8iz6/adKHp9IJWfo/JDhB6882aWcq6fcM602yM4
DqM/z2HsiQBggHsZZYsqVp1mxi8wJIO+EzdvdxAdhj/CTtCu6fmvzgX6ZXIWMYG7b8r0HLdG9CjV
ctgJYRvXAzBwTh39X3rf6/X1vGSsPYUQVtWiehnmNvvWjF5V+4beawa4YSe+lkWcD74OuPkhcYvm
y/1DefsL4FDbmgOK1gBEvb4Gu66Le0Nk1mWYULz2GxONurNo8hQem4h05zBNhvt+skne/TkC5Xlg
qDu1O+ugbcQ+8CkEcybgNBTWkAu1S9I2rDrs0oRT6gdwJ3b5QWR1Ozy6JS3SAOsirwhySqSPqBPG
KJx6akH1UjtJ/y1WvUYcemWqyjOGkUV4VKskaR6bVDjGcVaE3Z20wm32zIdvNwk7g8EzfchlDrxe
vFw6Ss3WNWlaaPKYpFoRTBFi+/c/0UaIXs7UQn8A6HFzr0JDtL028axLWTJz7DOGBH6dcM5kgzvF
TsdnOdGvT/wf1xKiJm1jqE7LK/+rD5PWkdlHKsZjCjVxgLr4/HWUwkl9F4DrO5MktQmG2FGfEqPf
NY/fWE/sKBwGM1AwELJaHTpDHSMjs/GxahzadtFsZ0E/w++/v55/xArW77ioe+NHi7I4FJ3X7ygj
lE3aZnAvHj3LN/hd8npzXXTvO12Bd0ZdMiPjrqq93lClczRxl8uoCrJSMQR22mqk+SDK5A9MEkG1
0XmNOKtVqlU+NuZ94beuLGFa0NPPj26Wtte6B9cdFAuFtWGWDgo5G9pv9kjGEWFz6Q6oqnH7q0fM
Lr1frtY3V3RtG+PZK6jyKf90tP96O62NoyFLDxpfLby/jnj4VDCNteArubTE1rF+LEL+Yupe3KHL
j3M2GWcDGM7O/trazGzlZYRKlxaH5tdrX3lqaEcT1UWC+3Uw9U7m97zR27SZ926vrd2EuOzCmlbJ
f/+gKf61lUc95xbVSQI0vVMP9MCtQ0yyvtPd23yhfz1l9UI09NIGMgfLhhATqJ26OEVTiGdDXI47
j9oIkmSh9h/gDhnUGrEciiSvsyh2EeHQxDOoubDwuUFa4GdJ/uQ1DOsxpHZ2MsSNLAcqIsdxwbcj
BrU6LaHsdXXSaF6acZ+erFyKkyqMOGCgMB3buNHe3T+eW5+NsQ6yTBQu4APW+1CFO2sK4VwQ2yie
ZTfNAeAzdye12VrLZQRHZCV1Yx+/3oc42ogmGT0H8EHvfav6LvJ8YIGBMUn9WndCuSTAWeu/3/1Y
WJrwOxjMmTcXhkuLL2/JZy75JKZTUivRZZ5x2NG92N3Jtjc+G9GbQRxFLvaOaxUVojs4vVL1LtMc
l9ScmaX/UgxlembKk7/BP6bYAedtTFoByeHzAWifm4Oh7+slnaKGRTSgy9P9jd4MMnP+AShpfKE/
5aEcr8SHMusJiDLzkK0p7PdNWoXTTnDfyGcY1ZJK0W8HNLG+v8h0qrZ1qkUth9b6oXBS8SjTeRoP
iHoXn2PSOi+g35LFATIEEUm6VtbJzmfeWHukIagLIIvR7l8nj05cYFUMAvvSa6qcUTRWihkUqDL/
LmVISI3tuNqJ3hv3Ni2bxRIKQIGqr/ezacVxGy+UU9eTyWUCv/GuEhEokWRuz0ncTH7pxQjNUlE8
/PV5dch/qOjgvqBfsvrsIiqs2lvohaixOO+EXY6+V3r5znn9E9xWlzaEd8iSVKtLlrgKQyn6fJH0
GuUSWpOqnW3FBc0Mg83xMwHGwAfLrf5PVZzsHWLLI2K+qBC/Vc1U/tA1acmPRZyloW+THMZUTZac
nqukqAoffHmUBrXW2FrgKWOv+2qkJNqp7zUnDFotVY0A9QiPRmeRGvI4okz51OFd6h7qIdcE7KZc
6fmksyuCcU5E9oQguR76I6B161xHkfYRGoMnzhroamYb0Wi8dKILv+DGkbz0bZnrhyyxqu7IKCXu
H2Z8Zt9LLSvBiAsBZb+ndgemPjfmDMEw7DR/TMzpg53hjx1ktYmWyjQP2ltvUmxYhlaRv4wl7oKH
cLDLj2hHOUmgujWZRh8qNuOPBFhp0E4FSsJO0zvdoRi9ugh6Be6+30cavioW86EXrpkRaH8dt4Mf
D1PDLKeayvdWFSf1QZuKoQncMp/0d2VqV8hcmAaqymnmzteSYvR3gU7Tb+S79Us9s8ZHEQ3F9yyr
M8+faGd3gcrg+idevsZHZKGLn4w0w29DG7W/3Bwtq2s6pPITxCqtPLi8aovmzuA+YVULiyt1lPyU
xxmVZ0h/yPQjbbGnznECRfNFcex45+7duOaX7BsAFoPnxWb5dXBDI78ztGGA9FwlX+ZJRyg6bRFc
Ms0y2bkAtx6lM9uFlgTai6e9flRTeYKfQaKiluX0Htp+9a4slPCaRM6eGO7GXbtAGmG1IiW3DJZf
P4oBXxrqLhlFz8TknA39/Dyn455y60Y4xCBiicag/GA2rtbOruqhrITjXsxRU77yAZvHOPFUHJlm
w6VkQtNsz1Ru68XAoYD8AVWlkry8frE57aKUAR9tglmbLoozjm9yHW/Y+6Fv60st9gWLNBuMvPWm
cGOhNQl48YvoNHnIxmI6mIP4BZws29l+m+9DhLVoc0I1XEtkmraS23bM+zgptCpDSfKDXYd78/Dt
9/n/TzFXH0qBBVrmJUA0mp15kOEu/8DgKAl6CLDn+0u39ULcV7T9F8WQG4PMocTaZow9+ljaYB07
2l3/dIqT/vzrp3D/LkKmCzPtpouDIBsK+23sXaJuLI7GUM0nrar+WpAMtwRAEFxKYOpuvZxS7NWL
MIu8SxYmrkaFJkLvXKSt6HcWbeP7UDHR6uImpFJZR4ZelWFRdC0zi3oYPmYiBSigG92Et9jQ/LVu
F29lstPAV4HpuuEj6OFI+wVXyAtkjPCQWngn5904+aGp7ekVbSQvOPTAxURbjgxynatGdknmojOL
yWl/KEGnlczHQxxtDH+ulLoHEDC6P8tFpkmj7n5/f5NshCdULPh0lDikTutYERtOCISCvvsspsJX
ZsWtAVnXJhTbev6ImF+08xm3Xhc0IhxcRkL8exWcZE4jLgWcccFwPfsF7jclYetCeWDclz8rORhM
GBnqc4cpxX+ov+mu/DFeWYYZaxqPtJUyGZbqCnivvPb2aJHqWK3zBviHqe/Ex41DDr0LyZylo6fd
bKGOABJKBzFU/JXtY2t4xbNb6PnOU25PBdqUTE0WuRz6cevlHI1BOnPXoZEG3OEMsqHzhy6u3k5O
ZO58uVtfGM45CCyQpOjz0TVdfToAphpT6ji8lA2NngNV+oybMW0jFNYwqvhESdGKII4cWxy6vuim
oCpCaPtmbZYR/hEm+eHRmTpsie9v4ts9tfywRUsX+BsUh1XSoIpctbsyWfITGUUn+p7Zz6KIzFPV
hVp9SPGKMAN9jtrEzyuEo//L4xcgFZMJgu36DE1uVWmJqoWXZBhQBI0Z9424jYL+9BX0Yh5HoRpf
wEXmybEXCSXY/be/PcJof4DewPIB5h4i+K+v+6qNRVnWeXiREawfU/G8Q6nW4xGXFeOliLK9Ud1G
rcuFQl2NHs1CUl+XW23bNExWq/CiGnUSjGYPnRSpA/thHlBOHjQUNCwt1QK9dsU7dA8xPzNF/XL/
rbc2PgUXCBKO9K3XM9Y2Y9d5rXKJJ2EESLHDnM378oi5pbVzxm5P8nKB0jIlZiw89tUCO1lnR3hT
KRd9ylVQPdTTjl4Y/2EXMaNGE4WLBymj1elyZD+gBe0uq5rOJ1XLmweAX+lxytQ4GMIxP+SZMA6J
M03+/aXc2kDMd2mtgSUmV13e/1+9wniAmBdKM7zUiYWqrW2Yb6KhKQNXVcq3ChOIvdv1VsiNmAil
cuGXgkG8mfZmZmeiWdV7Fwk8ZKnbikz/Lus8al6sUdrFqSyG8ovT98anbizNPHDszMEGBrnAyo/z
qv09Qt17b1Qd3Z37i7EV5cBDAqpeRC1Aci/B5l+rgZeczNW2BpKRWxkeKiLLPuD3oOO1ULr9Fzwe
tfoEd7z8ripeZPpGH5XvjcTR24MYnFQGjVJr2c4WvO3sAEFdJMPo2C99ptWP6rJFCgXNyEuaqC/z
UDxVWOI9JF5nXWccJo+kB/8Mro46cd7kX++vyG23kHXgX9QwqEXcCE/bpR4bdkG3MNLsN0OZHbK4
DQAi5c95FQN7G735fP+JG2cbdBA27lybLtMQ4/UniKIxU4ym8S74OAMA99TxGOea+k+tzX+PbqCz
S1LJdeb+uUFeP2qoZ/hezG8viVPogaG0wwHK11/b8rDfmZNxcTK1RnJ2dbazxCBJpQWDgD62qsD6
8UeDy1t+kAI7v50dvLV6qLOCC/njF7ImRUcLliqcKKEjG1Ah2NPygB6O5dt6uFcDLtvudV+Kc4qC
HtkAxsA88vXqqRWsdRerkUthWUNy7kcoZH44GSmtlDidqkC1E5Do+uhGH9Q2U/YO60bk4vmkWdQE
/M8a4EPvwyXFIo6oriIPLsSAozR6/HOcMQ8grc07kXLjJgAIzgs7DGyhs6y+I/xTXZuXYn7oLPGG
Fr55JqnYm3luvRXNFkhaJORccKv7ZkZSS20pTC7R7GELZEVa9aFIDMKwWjvhcERp6O+x7kRhROUX
SYINZIXIepSyIqo4Rxj/01FofaoLGb6hE5fvUTu3tqfDIeBpvNvNWZiVYvAEe/Qy1ao4jnqXnVp6
koEat9FOd3bjUUwHcQcAZGB4N/N9VYKAMWbbuMQOKPqjFEw+aJlZyu867rLieD9qbd0ctGahWS2B
C2mN1e7IGk0KiWzRBWRn81sURtr64I7VzE8R0s0eZllV04vRCjlfsqhFHWb0YE8fskxv6cJ2sFmP
k1qre0bkG7sW0xrqWA4Kx2TdpEb9pMkwabQuuam0X6QafZmsUnm5//YbD8F2heSFFjUk7XUSocah
odVhaV+0Wo8CjU7hRZlB999/yu3RWBpaQDUWW2z+swo4Xdhog7kAFwe3qt8r9oC6m5skNhAcmf5I
ZhyJ7z/wNsLxQJueA40UC+2L1VnMUv4WDnoI3wF/ft/bZnGaEq/+UIEb8ReJ6K9wjcrAS61up+m/
+arLhU8PD2j2Oox3WtgbqTo6gNyn+QHUWM0wybADHcItk0jj71URrKW7hnAyNro0I1ZvOmeezYS/
AZYbjtNDNYXauR2Fc76/nrdHEq2fpRm1+J2RA666bIMumQeAqbhAXobnhW7tU9nKn7gVV3+/fjhY
0Chadj0T92XD/iuPM51hzHQBIhNxXv1ZHzxg0X0n/LZVtJNUE2unS3mbJjFphEiDNB8TYzQuXz+v
dcY0tmFeASGohiC1k/Y4oTQRjEo4XZXUnANUe8ad87C1nAsr2+Y24hpeT/wAZni67Gpmqq1nH5Iq
ag5sqPrYS1l9uv/lbg84qEWkeZcJm0edsqSo/1pPwD7IC5tTeJ4QPX0/dqK9uLUmRv/+YzbeiMdw
xS42T1x/yzL/6zGz0du1DbfvXLmmUuNIqlUHKInTcFD1bG8EsPkw+l5AaJcTvlay0LXKJDQW4XlW
7fyhG2rDV+0mPMdas4f0/jP3fJUrYaPCWJ+chGY51oKrna+VVucWNsrNyuyCy4yR53CO6pAhhNTO
Zv9rLmoxHSqra2xfRaYXbIzVlz9K6aXlMXKs0vTlNDVfSqsq/idKmk6nQQ5zRachr37GPBeuWCOa
MDCtwcmDVDbgnScMRJ23RsQ30/0oMiFC5DI1HYSOkiEPKjx07HOhI412kEMWhQcu0/mLgRDn/8Sc
paAaAXYNyEcB6CCyz4NfLozWwECNi78pS1Eey8Hpx6AWYfPWUiQtrkJG+IV00ii+8H9AIUu25fhb
plF7BldkaQfUu7UBjN2QQ/hQZfYySRcazP2ddLNhlwXXwfUwmaXTuK6ZYCAWZahhYRFOXXRg1FNe
Sh2Aw/2n3GwhQLacQM4gFRdIwlWYUWNsUMZFoLcDE/bJVGvjkEtteI5D7vT7j7p9oeVRf9QieNIN
XNmNkYGwLNAZTtslR2Ns9UdZFnsggs2ncA/QT6Ktf4NGlPkw2Oh70EwTufeAhKRyLOGv7bzLze2G
XAvyJYvIJ0SLm653Lb02HV0rvDBc1I8hxguBpujJ19BbLLHbKWl2dsPGd6LLDb5vAb5xoa+OH6Ow
zpZ1El3HDCm7tlOdhxAsHpLA415VdAvo5OXQy2VKsdgOw+t4HcMqbdYbYJnKRcZh84nK0ugPSzPt
SesRN/dpbozjIcmHXEB1lPgiYjPRX0uriV5SPZ1e9HJSP0yW0cd+mE/I21eVnrpHDm75k9Fzuzf6
2vjkRCV0VpZ4y+dYrY0m7XTqobJdnKJM36vtkHyHXKnuyAb90cZ+HQGpFvnHQ8znw9Nxer0saOMq
eWN7EKtcJWEIH0fC4042KDHmFq7cORsnV2JcnKDPOkfhqJwjhvb9Wdd690eReEb83igjZTwUymh9
tRiJtAANO884Z2WGHQXzx945CpXg+Tii2JMFVmy18XstnDILsZjCxiSz0nvrQUkSpQtgHWQ/yskc
56AbLfCKyGKWRDjkBY2j5QxNc4oN9OlodatgLcAZyd90gRu4b2Go77mnbX0FUk2d/1IX3fjOKlaq
WVGD3QnxOSbYNvPVCBsIpfejyNZBWMDdqAdZG6SHsdOFVQ5leGlwJ/o1WEb8ptbyyfTtBAX1//Aw
AGbL1YoQJ6Lfq08+IvJBez685OmYQTuUuHPqefEEkm5Po/omU+fQYc1EOCFL58VWj5KhM4RGyHRi
TtDbFja6D0WWu8dZleNTR2PrQSmzBsdne88f7KY5x5MXATqCCw3cm/7wGKNUqbjCuzQeEEW/njPr
nGBGhqEiGkWKix6jbuNUYxSWPMIFqHYyz62NA1qCwh1RKELOKtwITeIpPXTexSrD+CpiWwaoAeza
8fCp1qcXBAMGsKAwSThXQQKxTCwDQgXfQqdF4g7VxvEhR0b928LlOyuK+IGNdhcAyvvrjgHry8Rp
uY6YcpAbvt5ESgV4K3XB1llCGg91a6gPEygn0MV1+bcdA/J3zjIng1na4gP6+lGdOaLwt+zX0G2z
p1JXy8eyGZxTW497leXGV2OrgghZlIxRF1g9al5adGiuRFdXNN3nxogWxmcx7sj3bZwKaFVLXcJ4
mZHNau3sCk7JZCJAZ4xu9jvSR/FQjjBsj3UrvO9SKwzimlXGD0VW7/nHbr3hQtT5A9ddJkWvF9PJ
FNftmYJd62qwHuDfGwLFBhhXh/sRbXmH1c7kpoU6QVa9IcDr9TIrGRtEVwm77wjO/CyL8egl/XRG
fX3PFm9jRReqGjRRWh3s5tWKzsacYNgdYQJs1M0xzx3vVA+zfSyAqH8yGr256G7Rfu0hkOxszpsK
cyGpwJPh+BHmbgT/p6zyEKHEbCjHQBQzm9F66PM8+whj1njMZfsbfny4U2D+idCrxQXMiQCXhoGZ
d9PynAsbmKGT51eoCXV4pLesICHkVlHnO8IdpmPfVUV66pO0Ms7hpHXjtQDRBmxtjKMveZOmk491
rPsLJr9u+aOZlPWRtr98yXVvsPy8q7reN0a2qY9fXvSgKZNt+K3XWi5hzFLfTrGh5dd2tPv62sVt
2PuV07t6kKB++Y9bzHAJFC+5jPXQ6n5deckz2Nroqy1D8TWMVPE7idSwwugNrJcf957+C7xF/q0s
oiQ62ogBxc+WNXff+8wyXxjQymeHDQtZX6o2zpK5bD7e368bO4iWxCJAtXR3aRq8Phc1E1st0pLk
qhp5+6YJ8+pD57jzI7Ix6jXGn+jRsjtXoYJLlT1fv809RMyhtgYte9NbbrxSG0SOXgL9eWZuhdR6
zS9w57L8DltH+0HMiZsEE3xk43T/tTeuSQp6HoxvK/2RP8yUf1X2aMUkaKgXOCg6Q94/5GMWgaHs
ItN6qbKufcNhEz8VsNpvSckH/QldWWZq93/DbY+WM/RnPy+1AIFxdVcmmpEPwmDt5zTrs/e5RcoA
lhK0ACQWQqI/oOYqAyXUop+w46d3k4VFzwF+cRcHWuOMH+RopMpONXQ7UudnoawI5h/ZQeg5q1CJ
oUYYdT1huiq7bjzyoK4OxqaGVTMxANV8r9AS60HTxroPurmxct/qbLP0XSzedirare8EnBkxK4x6
YKWtApw5ANagFYHTJjzEwzJiPab1HD7nOfiusLAt31PK8pBMMOEyBta/7n+i5VXXAQewJDNHtCZv
i6cQE03RekV0Lc228V1ltp44IdHOGdzIglE215jjkJuSba9qkdml+oTkxVMiqlwgV+ix8JSTaORe
2N5+1DK4ZawMUnx13CmBOyf08ICUme4d+2Ey3xupJg7oZzTH+2u3/Sga/bwW/N/1PK6OBjKoNMLa
shD9IUlU84CXofSHcdibSG9uWUrpxfCZtvHNcW5FHmPA1uMZhPXkI5o35VEJDeujoZTd85RUqJOp
ZR6oqJOe+kmDZWaE+ef777t5nGEbLCRSgukNh7QJxyKJNZKoASvYb4xYE/Lvpq3fdmqeoqIiq6F4
mDCsWzTHCW9vMPKo5KGKDPEN+2/F83W7NNKdKLMVZNnBiyOGyzRk3WtQs0I6RJHoyr06/kQDfgJG
n0fqJyfsu0fkPOEU60LsmfP96Y2ujg6CVVRB1AKL36jx+mLRQm1keqkkVyY+iN83OLb8rMDE/6im
Wf1W6kPzMs5OXr7o6VihmtKog+rDNEzR9slbCmKv750X1HfSTxIJ39zHW1P54RiEoKCUg/bRqD38
wpKyafCMN4RiBijoaMPBteOZjoZSt6cRgzr45h6XeiPqDibgkDofMGPIrasB77ADXtjiUxjLuPvO
6KTMHwvbyP/BGX6k65A79dFEFWqBySOxg7ldHPNnLHZe0rlp/lHSBDegCg4C4Hy0VtBlKuLUOGZl
FXZExrn60blapfko5zdowqVG8Y6yVKm+4nBfPQJO7YwPkZyyY2F2sntsuin91cS59b8kisU/97fn
xnF89T2WUPevG6+OZhf/WnansLIf+pg4x7l1mqA0M3n+6ydB+AcuD4OU4eo6xgwzRZsgB7vOJoA7
a4zEuRSjcyiTyXp3/1HLj15tsmWmwm1FywqrsNVLlV2D+LPSJ9cRh9XHXqLKYFdtdbj/lI2lQ3mU
OoyZG+LZ6wsRa2tEnI0pvdKOH76YYZY8Y0OenEpse3ZS3FtdVECaJLigagAy8KdVgKYzjJawFaVX
oXjNj06o8vsMq/EzJqYI7ta9eCvauvihNWNSnxM1Fq0/CmOoj8J0w+/333sjdHDvsrK0FEAgr6vC
2ALdPDbkJ+Du2me3l+gf4QlzYtrsHPG20796Vm7vfNLlRl9/Upy90IPhNryVgmu9XCmbSouvDTpf
R4gQEEsQX36OhrYPME+JPv2Hl1yGgLRIN3hqiIINMuItr2mS0N9alNI/RFrp8Mc8Cb+BPJikb9IB
M3baUVt710U6k/kLgBXwoq8PJLEQWSnmxdeYUjvxjdKVQYF3ysv997vFt7GjqJUWTLyF6836Hp5T
T+sdfY6vbRxGhg84cfyomjmC4X1oIrlWR/k7Bf7nr6YMp0s31jkybx0mhkdRiCboezXVTo0cm50P
vXWqFl4kJAo2+82MMtKhabQDJua9rmXPQnHEg8AC7SmT2d4cb2OpF7E/ClXykKUz9nqp83i0y6pu
4qsej+p3p9WNUy9hYN5f6Y3j4iFuC4eCYIEl2uqDpmqCKby3mHjqXDiTIQ/JEAazms5BmEH3GtDw
+PvIBJSEa5Z2I+39dagVU4niZ++ROVp5fjDtSH2wNcAANiIyO1F941yC60X0Hr8HnrgeKSNklipq
LvC7nTvlcUzd4VkmqTIHOVl/fyqVSh92TsjGDlk2LvOsZfvezOdHXdpOodq0EWujeDCd5NvYKNU7
vWn+d//Lbe0PXCXgpoBeBwqw2h9YFqrduByRCq3ht8CFfqjADXZKma2HkHiDVkZihC7iantgKiMM
SSPiqnWY7EwoiMbH2DDbPRro1jYkIC8AGFBoNx9KsbQyifGuvQ79+KGhDf3A7No5mX2etBAZ1TpI
WrjV/+FbUS+CFGPueIvDtkv0YLDp4zQrZviurUURuBq+MHY17/mr/olYqyti4b/TyoOGRXBb1c0w
Nowusuv8Col3Ck/60DXpW2Tyh9+taaH8CH0Ehbapj8yDQb/R8Zlh9O9q1CYAz8r4W5qOqEk6SVj/
6IAK/VKjaPhQ5j2ai0Vp1Y0vvNrZS4hvP7/FXGa50ZErBpahv45BtFjMbi7m/FobLj5EQ6gd0Rqu
d4r3racsczN16ZDdzm1cbyDhdCI6ZKJMDim6KMe5yerj/fNyezDZxgadEz41RO711VUP8RT3fYMk
o7TzExs+f2hbrb5kLWyL+4/aeiF6/HQZyUNoU62+ddO6qd4JkV4dBSx9nXf1scWYfkdA6vbMwJ2i
C8Nx0Wi2r6eBxdwPRdSn6VXt0X/19b6RfYA+hvM27JnM+no9ae1xBHKyB8X4Uwe93sxMpLialzkR
JMl1fWZT0KAsmRRX8EHGkgx0uhuM+tBOhxpbkNhPNWl6gkInqroH+rG27SvqpP6oc334VCIPOh5E
OkCp5EazGTaNXfGrKXoNE6kmQtMwBhMQPXlVEgN+BSb+P9qQ01sL/VQ7gBRhvjW9OHlpNBu9FLSk
WpyEq8KYDrLXcjz/+t61j2iVGkDK40ifHxiulXOQ5BLldgt70xwGc2e2MLSxyQ7cdpFmybvCTIKq
Vs3P0qigS4/4pet+Ws0UYWbeuogJWfzl+3tla1vCPnIQdCBbBRr7+ogBiwdPaehcUWWfPuSmrI96
VWdB5WTeTjDf2jAL1x7+L1idG4GcOpxjoRhTcp0QOPVBrNo/zawF5+uM7Qc4KdizTd1fY3G5BJnH
EmPphKEEvQoh49BrRpORqoIc0c7dDOFFrTz84CZdOQDn/D/OzqtJTmtdw7+IKnK4BbqnhwnKtuUb
ypK8yRkW4defB50bDVBNyRe7vMtSeTUrfuENzcnZ2xffgKuQVJkkWGCat0XStmt7lI7KNFDsysj9
JIv172lrhspKBsxQiuUFulqzU44XEC/WdzVqkCm/v6br+d4eD1TdLF5/50j+K40zqQsF9ek6LUNP
hHP0mXpw/tTNY/Fs9nLzqKvtgKwMv/9k7KP9RMpHm4Np3yPKW4BYszoydpnnjrfiH1cNZR1V3Pys
6Hp0za1OZya5ANXw7VRnUkOaUbCfQkSEL5Nd1rfKKfqTe3sfwyGvTTCF6glVGZSd3h6QfNYWzq2Z
BapUeFVeFA8hNXBXbpB2AXZxEg8rB/OH59CaOPJJeymMKM0zyajA0ETqoKIMMEfmLQX99tmOyy68
rLfB5BtRB+/YFlRU3LbJpGdRgCpqkyT3Sgnfwps5IhvmhRDVn1I5OhNL+Qmr22wwqrtrBwsIKA/n
Zk6miBsPXTPesghngIcF+AtIGKry2DL1yIM/K6gLypdmqId3UTjpvQfOS1SXZKjzzzL+i//DB7hY
nkw5qR4NVe5XWetWx6E4Sa2LCcUu9WWR2BAQc7muHnNqUFKAT04uPNte/aBChFimSxGaXQY2MxXd
yTY+2FsAjVAEsdb0D33Kt6tuUk1I5oFlUFAD+awXuuNq6EifPaGrBP12Immv4tQJ0wHE5GYiFy2p
eccBGjl2O81Bgl684lYm/TEXxZWyfQLQieb2kDSG8sGoK13ytIwWgtsZK5VNBZZXoOY1j6GXWnL5
KYwWHVEPGOmTOw1yT1m10wdU74RduSq2B8XVGQAnemlU5q0XTbP9Qr8KCONs1vLiDXKWfM96faAV
uZjfimHRPhrVPGquAkQuceUuTtJLpk626UeDZHR+l0PpuihDY6r+KGjvUumwpj+qVit0T4xzdKsq
Y+zdIlHkv5s6Cf8t6tB8VcwZFwcLUOznZMy1b1DoEWrsS6d2nsIS8Wa3pvgYXudsEV/bJS4kl0sc
pYU8ktLxUgwQap+tiAqdW42j1PoOPspfiLCk7LpgNPY4Z7n8ww5La3Qlve2/FY2YOb9gNyO0UFBF
d6kuJMpLqjfTH0o7d87VhgBvEBfM2lnKqRy8ClwfxCtcqIDmttUwkvZRUSMYiPVSjB9BCtE5MNK8
oxWjFPrzrCFUDr0nutaVIj9NYaS2yMYrhgfiX38dUcP3OklI7xxtkq6LPciforkbb3T8pL80vZse
4lw6U204KKuReoErY+qpzu9Cg9mMsU9CwPyx7Sb0pCmy+qneRl4kF9O7tcD46nRpRautL18KqR/8
nuaLZ1mDenIF6wcPGkHezywQ8NmeNRCpWpGNs/2I0oqmX5xIxLXfpF3TvppJ5QyuRDE6e8ocZ0wf
ip6QBll+KUtuXTq1htv3zug8gC0L56umjQjnFxZ6MBnizYZrUNO3n+m3zMO/stImPTb2JvXygj3+
RR6MLsezdsEcvotaSEmTJOTqYz3Yor5WfTZ+K3ILTwPE2pXqxbYX58VcZlP329hs36eGlP5l11jS
wiDRs4K/NnX88r6YZ0/qrDF1JSQQvqLKZ1i3JdbZHLDfOdkzCu5lIOahCsYuGTA/5iac/NyZlXey
tuBrZzkciJNb7yBCIwtaMUjcR0Qwm2BQNKj8LFPlPKoyXr6NWjQOataW5Y8K6y5lXePHhOQnox5t
NIZFSQMSPN2obS8vrFZkcSvZjzE6Cm5qAjMZs6Lyk3qg9TVUuWcXXej1HXGzrNbjE/Jg7YPWzWdY
4IN9RhxB3sRvgZK8A7wgBp/SJ+GHwIHzxyZbXiV16i80rozXfpAn5PcL62oYZ1Xjg1dfXUU4UK2U
6WlvnxsLgIOj1esGl53yGnap7KWNo19XTcmH+8HhQW2TF5UGIyUblnpXU5lK+rI6hgWPdjb1H1AA
wpw4tQGLu5220DA2i2z5kCYCbwCrkWl7Jto0JJ+HUVr+1lRUHhpUJKFluVESyuXj/V938O7y3EIQ
InAl5d9VlSa8YcZV88SW2vySJcUSaNNYnIxytM/XNht3GmyWHSCNPyiKGTUATBhTiU4YCN/P8Gfa
9ZkbnGAaMgvfaCNOzkLW44cAyAgUE2C6O6gfFILR6ptYeozCvJsuWhut6o6FYwCy4Y90qAR9jYC1
IeZvk5FM/3L/9B/ZN3Riy2xWcBeOtd65mEpoNDfC4kz1Q6sWf84g4uj8Wal0taeWZn9K8vzx/uIc
hMKI5PEgrFRYChmbaGVwFqtzYmDGHMn8MV2K+GGs9eLfdJqyz0khKSfjHZwKSDGr+hIVk32JMc4a
eCQ940GZyr/nsEoarxJD+z7ioT9jGxwORiHawvgaFYZtWbhHsB+zOlN6nKch9Sk74cyCQvQN+TXj
en8eDzY5/HRumRWVtZdvrNB8QxiG76KBO3nKgnJ0NRuaf3+Uo9Vacc1sDj6HdXsbwvKFhFBxSV6Q
A/momyW/6JSFHiKCHz+u1DNc3dEE8nAASYKGdlBDhX7SYgkSPk6FOfgG0dRFwjjdRUHj9wunXJKr
8BddEAX77U2BSw9Da8qj9dOSuX+GjSojt2xj9JWL5OSqOPwqwLmU7FZu2K4l34+0N4dMetRrkbwM
kjM9Uqns/i6U2HLvL9jZUJsFw2BGiaco5XghxHK1ZJtyGvzhL1GY/LaaPdV0bliT/9GlBFPwdm9Y
4P5GqL3hY4oNT+wOs9Z6GLyMt8kirLz/WQeXLaUQ1A/WJJq+1Rob/9JEl9peTcFywDHPhujS6Uv6
Ghci9S1j+bsZ4n/1ThlP3riDmfx1SHuTvY3lYmTAD5xHxUyghOFoN32q0EsVxHbdWev+6PsoEYAV
+Ylw3kYvzQptkfH4eKxts3yVcKV5yppOfyrNDsXZMRp5TxbrpJZ29IWrJcZaaaGWtgWx8i+XvhtC
G19VOQvMeKDeWi3qNTLG6mRbHtwj+F+uYloAHtG23WzLGc9WpeuJzioh9f6CFKM/aj1meXqSeKTn
5uX+fjkabxViXbFjmAVse68wgsNBlCg6ZINIr0k/Lj/Gzviq970aJKZwTnLwg5kkuaG6Q/uRyG8r
25IoSSnl7YrxiGN0iA2cKgrMdh6QkzzzGDkcirX6+X7uubNTlcBVhGEQcPmOz1ppzK9Uesz3gw2/
6P4kHgCrDLTPEOlCfYNW9rYHYJg5TmdmuCqOOsp1mgvJq6dS9yfwEA+SYs3E9AtkWkhpr61W938U
Y1Z6qlJLT1FElfv+zzn6ctqtJngB9tKu+6Q1jF85KoQqlE4vM6S3G+GRdImozp6gQQ6OI5oz7Jz1
2eP52wQpohXhaAn4fPifzc91V0U3JZHka7tE+aXtjPeTVKUnoI/1CGzKOHTjeYdok1MztTZOg3JX
5IjZz9Jj2pXRxZnL7AP9h/ZEo/hwEn8ZZfNltVxUJs4T0qMw04R0FitLN3WaxEULGtDQ/RU7SsrA
5MN3ZbVWB+/NEzGE+aL3WL49Qu2w/sEI3XgckZ/wRQgrgOKEo71vcGl76sPJ+UNpMt3ykkUDwtWE
v81sJ1CHZLF2KIjYd2mp1pIHpxqhWT3LedCbVh44kXNmZ3E4vcjarZI10PW3yZ8kp1aUFnUUdJox
BXYOeMU24v7VcYr/0KBjTqEBECatHOnN3I4g+dKmAbxqTzHQR9Upb7koPt1fwcODsCq9kclTjN8+
EYgPOK0dAkkO8f9wZ2vGh8TMcBdMkb4VedJ5Qxaf2G8dzeHPixvYDM/TFnoMKEiZLERxA32OOuqB
aoUhLLOZhRCF73/e4VCrkAT3G//YJiMV12eOZhma0bDuvHnOMNjo5OIxRLLtJF5fl2N7vEHIIswN
aWQPqKZr1lZyQ/UOUdb8YRhsGZmVIbsinJr6xTCmXynJGV/6aPoPZWhAgSbBJwiSlcHxNnYaJ0Rz
EIjmFo9r56FCZsu3kmE+aTocXV8kWFQeCKfXftnbUVDlV0bD5qgD+EX/o5Xkx0xVs5M3QDnakCSO
q/oADlsw/d4OYw0KLVYHmTKpNZbIRZaqAb3ai1lxTWyp2ltoLdq/NMVonraLMtV+282ifSjyxVhL
QJOoXar/veNbjgWMdd0bsVvlS/FDLpe2u1AdVM/aP0fbbBVOJq+hKEEI+/ZHq+oST5BipcdSyHOw
2G3+3SlV7WJak/IfDqwFZJ7OHUKEO0swtLHaUa5zagNVYfsrfMlNTHl4qPtSXLNsLt2iqtITftnR
ovx080Ovjcq8vdlhIAqduJWBeUnhKNB7VLC9xPzhkhnSB9OeoQlAw/oPR3clwJukp9S7tkUeR4W/
ouJTHlhKpH/KqjbxUN9uv8/W8vX+JXFwch1AigSTa4S+29lFuih1lwIvk0rUkWgh6O2TlkTKK353
DpaSRlR8Mnu9Xh6AdJ4lPgfHityUC56iHrX/7Q1lpXha4foaBcYE6NVVWhmsJKq38sl0Ho5DOYmi
0oot2VYu9Co046YzYMa3WT26whit64hV+7ffn8vV9RHMnEx8tb0l4gL1iEUX1ANRRwpoMCNkNQPC
pMcbBkjN954TQQ3E5uMs3T/6QKp0xLMO2LZdaUalwWV2IRXLdijER5pYDTSP9uxRPop4yIfRLEd0
xuIMbq7BEC8Ua26gqcbxKsO6JE1n+5AEVl3del6oCI5lbV2K1ClCF0rIOFEIjUd6DYs2WJ7Wllp9
EswefflKngW3AEpyVxeu7Cky0grGfaHL82tH9QEk/nQWnR9+OQkeycIKwtyRaYwcUcQaksgjrATl
NlHkDfDJqvzIhFqh5ZIKDrOIXkHcTK4TD+JR7p3GH0a7Oam2HP6Std+OVQKwwh29bTQGSXBo7cdc
Qr3EL2JgC3DBjaTxS3O2zBuyQwPCjXKDy7RKonKpEWZprxrwAtvNJHNMT37SwQPggGIHrrLmojsV
EgM4ZTsbWfiYzUl+bUHmPGvppFxXwOB/WG1waKvCBcD5nRZwsVQhgmIJ+9yS44vRN+lFmpoz4s9B
fo1cIiazhBOIGW5ftGkuQ61r8KIwM1BTcVNHNyErGbCfNvTrJf1+/9o4mj/QbkydivbQjhnnkExX
ebW68ZrQ+uUWOYi6FLjGiCz//bdstWdcoUV0WsnE3r7V1Cca9KgiCeGyJHzotC6VXN1s62fRLYZG
JBormpsZ8fLH/U88eEMJs7kVCU1QV9piKysE1HtMcUmV8F54aAepDWxrjp7C1MbuAtmBYOq0s8Dk
pwPUJip1IHJwMXDlk25tvjauobRjHkp8X0ulfklqBJe8JEZ/hVZCSToGgXIIBny8NTfV4vb70NrY
c1kNwDgokCEPvZzpkg/5w5pvPRSJzB1gPlde07bzcLHjfPwwL44E3qTNQIcqyTClLvYb6T+UFye6
6cVSJNceyaO/cNzMIg+Ob/tV7mF8vO8cIXCWA/h0S+vWtjzBFRadhJRHzztXFqokCFiCOlLfLrgl
xXXS1DUlZymuEJKfrOy5mWvn2lgpleci7qrH2MkcWil18nB/0Y+uZqDrNpx8ruedqmpuQBwvlQbh
blVNLkOj9Q9FEp4hB44Oq6NRCwFPtQ61br1fiqdVQXtaHnn6pCbNb4bcymBTMXoOawNbk0rLTuqK
PxHV213164CbXdXW+DUC+Efp1KpM6utd4a2i3O+iCVAg/89x9RkzpByQm6uGaHtZCZ2S+1N7+NGU
ALmlqDeSvL79aNzE0U6BD8aVUTfvJslpr8kSqZ7UaIYbOdVZ03F/RcGboZlAPGojE/izaffLJEtN
l4oYnRg8SwSm0UJH7Qc2wMUM87MkaH9VvBlK3XxalQIqctJVqtm2ym9LsYyeg4KSB5pDe+1o+TLH
xZk80Fphf7umfNQq10zLbrWt2KxpQ4RNo5A1nVKV+QwdMJBgOC52EubCzc2u+pBFVP8cqcN0Kjd/
2+t4ZeqCIlU4opC2t4lf1hn2MqlDHGhaEb+Lp6V8toemXh5TAK3hyQ4+WkzOCZIHaMru5a860Y2q
hHt9kEVR/qqFXY+DSji9z6s+PXmvj4YiK0Sl9yfhYltqnPRo1tM2B9BqOrXfpzbGQsgTXLoMxev7
R+JoKOpf2JPZNrHINmWS27KWox5GajIn0tOsSPmPThO9b83a9Pn+UPvTRw2MWgMh2Cp2t60b5UMh
zTw7wKrJPaWO18LQxuiahWPmUyRZLveHOwj5GG+1XFuNz4j91t/zy+lru3ROohGdXOQR7c+iLUN3
WkIQyFKhXMQwzKDOTO2KC8PsY26VPddYV3lTpmgnZZD9a0KpBbYBlRBA5TiivP0hZj7Gohb8kHDs
0/dOZTieZpKbIhdgefo0G27SSOC9S2GcmHgcVOvfDr0+Nr/MAcJGuSGGOQuaRZY7QC9d3RsX2ciy
l8VGl8+t2yURLqVniLuF0mrBgJFAHQx5KF87Huae2Wu0s4vj4DXAfgatCQQPOcI7KYFpoIklyM8D
tcQqoiw786GXluSaiol0r8jrJ010qd8LYbNobfyQVqP8H7b+qriIKx457i6H73QFiwr2SJD1huWF
ZSt/VYah90wczU7W4WjrU+tZHbEpy+7QGUKOGkpIkKeyevkTCYNS9mwUaHypq61PJZWEkwvkcH4J
YAhWkZrWdnxGLdbRiDCkOAjTIb+qsUKFK5kLzR2U0PQrLdQvRsu9ValK/M5oqNliO9Se1A+OvppI
ZsXxEr+SY7/dfGjT22UXwVJTmtT+W257852Ys/KKnEX3pBPBnYmKHQ7I/GLKCdSGxvrbAS0lTcPc
4d5UbLaWUcj5x1lKiydrlOIPOXrQJ6Ha0aNLooPMAcoK3KCbG6aKh0yrMbcNigGFCGsccRYsJ8zp
yiGdSW1F6Leprn28f7EdfiXojhU++bPM//Yr44jIPxXoDLWOmL5Oddy7pRSnr6MR0qyNkrMq9dEr
T6vmJx8GOtP2lVWbtpD70o4DqzFx3BuRaFEK8XU2QwMd/mLBLDDOvJls2S3z+cf9jz3ayWh7ISMv
Aw3a1/QMUVGmd7CuDOlT4SgYKQhbKgoKQw9Sby7XAqusQG1V64o5wPhCuUz7WIoltk7S9fWm3MQ6
CvVYGHUIgSH4vFlrszGmOJ+GKMjpZ7s5wgaf6lGST4KMw1HIMoFuaxyaLZ7XZobt3KZXNCeN9oPK
3JcGGcI/T+b04EEiT8ctizY/dcTtvtWoezTDaosjl9JiuJSJKCMmS9K/DHKNd/NMhSCQ7dj6i5Ob
ZxgpIpTqlgKgppsPQGZdKQ6X1p0dNqOLVegQeYuJzzgOEI3R+0MpVj/JKsuks0d9fSu3y7CW6rhE
j8y+cuJsJykUUnFTbxxPGuPlOZ3izn5IhkSXbykxTkXoqfZ/RYUsDN+yJ/lJCbP6n6gfwmezyu3C
JxaofttyYLU8J4pC5B1g2a6MOcK9yEtDAlQmReN1anrtGoOf/6HmlfxhKpcz8bujrULkQkERfYKV
T/32GmCrWJJA2DlQ4YMHhhoi+jPAm31/f7MccOLQ4yeAAqVEtrjrh6GzI8VUwaKgyNPcdiHGxf/E
oal/6Ra1YScUIQqG0JGif9TBUqYXadaKG1pBrfAWGK/dqzZXmXVRizUngdI5fY0tE4RAbauSfbOM
3G4R8xHzXyD7rW+tSHv5QZk48b5ppw2CA0tRfKrsEBNRl56O3d9GVMScSzVUeLwZUE9td8FwYryO
E9IIt7m358Wd9ap6At3nRO4olOxTOdeq+SLH6VBThh2i9kEFK/G3xX8k+18fwwsHpdpG1qWrCZEu
cGSa6NPJTB5sXeJfFf9FYHO77oSlLlm1zD2sXHnWAoDQ5uvYdeXt/igHbxJ9Qy5MbiuKY9t7SjhJ
BfGevkudVvJTW4/Nk1kmXZAvWfEK4/CLU4XKX/fHPEgiSIu4SsCF0E7cdrh7UXdqUbH10TeovanQ
i8eGHrAPayQ5uQAOHj+gAxCN6aUjE7y9unj007xZAA3NTfW9dmzBmmbzJww+nHdh5JTDSZB4MB5c
HWoG6wNI03u9Sn8JoOfQjgCVFEAEQm2GNLlCBq5NLlGwiiStnTwolnL65f58Hg1KU2INmUg4d71B
nHnzZh5E+NgnknJZRvWbFS+da841coz1cmYDcbB8tLKYS9iiXKw7oJmVdJCS6E8MbTUSb0fr7c3f
NnSvSrT0ZAUP7i3AnFRueSd/xoZvZzTStTqSmxX/UTUoM8gY4YEZ1E4e0oMpRKYTHCyqHlQmtqxo
TYd4XZu0V1uZJsq1UalOfDJHJ4YU47RLdanbKjL9++t2MJE/EULkmpRrwUa8/TRMYo0OBUHpsRn1
Bp3DRbpmdUp7kGT3ZBYPhqKvAhRipRXQYNmEunk3pzFiYQBWGlFdLdLXF1FrceE1+enFpR4s2Rrm
krysol67+je0T1NSFy0PLLSWy4sIFSiY5iIbwjUM0ZpuQhr5vR2s5O+kKIYCiRYxZVCzcv3fLEub
F27cevG1Frbypc5UdJ2nKLav+mwrf0CFsU0vdmrVgWw1QLGRxr77pghV/qHZkYlJSpWOn2wctM4c
yY++iyBLpbJPSWdXatWngQrBJGVBnTgtAvdz7YfYh5zcyEej/KytUPXAbnV7vHReImOKyMENfclv
9Yi0jKPNZ7Wwo1FANUKqIkAl/FjfhV8vqkiJElsTeQASsH9OoDV5XdWfGSqejbK5DoeGYUa1y4PE
AEqgTWZ8Vc1G/g+be72OViYaIc72PQGeD3sdnkZQF7LkjRr1Ivpv1VUHnHpyT6w/+G08CVaASwIB
3P8XlXo7baBGpq5b0ixQwihpPbKJ9hKahf1RKGYR+dpoWFfUfm+alcUnSfr+CBPlUzb9WbnEYmVz
hB3iQlOe9CxYSr3EzCmRXU0XcxBLw3ySvBx9JahFGljWCrTd4sJiRN9Ksu480GI4Yg9xl3bDtbUm
O/LyEtL8d9USaBTohRYG/TRDur1/MR6OT58ZojORJDywt7OctNlIJ5pZ7mujfNKXMXqlfiq7dmfE
tyKe0lcYYfIVclZ3MvLhJCMmBaafpGHH5e5Vq0/AiTPyIiuLhy+8/c2A5Rm5tlqf7dv96UCNh+OH
qQxD7uKgcqzzoUO9P0ggYOMrP8fPkNyGh/uTuY/wYAwAQeLegtO/8wtJtXKkz1tCkkbKrkQ1bzIK
H+2BrnJF2HC3NnEfvpgUXs6aRgcl1ZWsgNQLqnEEl9t91MpROXRaVgQVshNfwqqdXvI8NeVLgUrX
97g3xIe+Ky0fVf3hKdOkKPOyMq9y17RxEvsPS0vZDiY1GJo9gT4CUZ2io5FT26w/N3FhPcZGrPow
jePPvz/jgCVWlOgaB27llkAZq/1gxkUAMj1HT9iRP8zQ1F0nr7vPrTOUVwsU5EnT+aDygagOasBr
IwD5vu390ImG2m0RFUEpqvo6mxG6EooxvR+pNPuDpf6Ym8F5yNoeMcS8Ky/UPM56wUcbmpVmp1E3
WfOWzbmVxhCNAisLWgrkD0Nja14Krvfkuj/8UlAJQElBouw7zpJuR4ocGlkwOW3+AXNT4biyOjmp
myt1vKLMx/m56qP4YptJUbllbY5fFlwLz8DJ+6hxBbSu1vUAru3dbRGqIxR1rO0CfFSyxa01a/xW
ZzAokaycokupZP/lMNM941JWgELvaEDtgIbvQFywsnGxZ7J5XJ/Gjqa/l42h2bhDlojMa1XRGifH
52htfx15/fNfAgbK33gZdWke2JW0vOpjYwYYFrcnle/DUch2KVHQpwP9/HaUiQJpVDQhS9s5RhlA
AgzRF02iwfHvn9HDpQN0grAT4L+dmG4sj2QbDk9cqKvN1dB+oD71DXMv1SsdJJPvD3ZwBXMbcA9S
g11TQ/XtVw29PEVWpqVBNqpq+pk+SfanikuG+i4zrfAB84PqUZaH6XZ/2INvhNpHS4t7AYrttuTT
67NOl9pA570bQECLhezAC1NKYImadU9qOYiT6s++9otoKIKMKMei2bcTeQfWKeqkpdZsliPVdXds
RrV5tqVeAhVrV+LjIqtCuzZlksf/61Ch6q/FGPX659//cMCyq2Ag5f3d4qKipGYMnQQ2gOgXRA4q
v1ZbAUyuip5jazgTgjrom/HdAOnRgYY6vuMKCS5EWiOozdjagDFWHNa+SGb9ubWX/qG1TOxC4gyZ
pVntPPxxWg/726dMipSvhHXiZNmPdtv67oKuWsFb21cXcfRB1ynsBFWcUdHMB10qrkbnzH+gyJX4
YtC7R6dWojPJv/V238TGwJ4o/JnoZUBd2Nz+EcptYVbQtYqisPD1pcz91r4qBXD/RDyL3nmvpVZ5
8uwdXBgEqZjQrLWBfUMaoBAIBuHQKpNDJFvq3np1luqMC3YQFjIKyn+rGsGqlPf2AMeOWjgkSgiN
GlLiQc5or4syh/5c4FN7f+8eDQVRb91FKzZ5W9IvAbRU1oJwk7OM8J+avsXpKeudEBVlgWvk/dGO
rggoShBsKPCviPa3H9ZIsIy7WEqDQp5wZ0tAt/QACG7OknxbwFX9/q1LfkZ5DDAS1YFtjBKlS6Un
rZoGalc0j7S5bb8cte6RFDG7pKHRncS+R5NJEW4tR5Ox7xBxJRocgyoxnhi7OIjHcLn0KOn4FZJC
l/szeTjUisykY39AOcmVaZYS5MkDqSAoqZdSvWRTp/zZ4710Mov7PQ+hTF1r6zg/cMttdmPXRY6T
1lMWoAZPfEnmeVF76JD3P+ggzGIYHUsZXpCDmhEQfJONrzIMwr4e1rLZw5rOXGonshF60ez3SIY1
DxZSoq6kTLpv6m178nLuH5T1N1i4fJHZo7S3uVOmtEc+aCaiNIyBDcMtfpuEND+nrLc31s5kuNzn
lYvTF3o6c3rGhd7faYwPah9VWHbsrjwu95GJqqBNPKJ2beqaZvuU2V17iejveQPIH1fUy/yht7Lk
5GQeLjIHkxIafu3sx7cns1e6AXnzgtkv4v6yIFf+0JW69tu79mdhnG7pCjSB7fF2FOCkZdJkiFdN
sRR6FX/LG1vF8qOulU4utqOpVJC1pB9K5LoDd688esnpa4YK++o2WlZ/7Y2pdi15ceBNTfIVFOV4
NfrOOONoHWiN8Jnk2SpZGYyfbUbWNXqvSJQxgkaU1oep0tPvhTBA/66dCPFAaRJTjDyWkhc6b3Vz
c3orufAQDL45dcnnbonBmiDo+NslHX4WbRcAR4TWO5xHpAlRSppBXBiZzQxyKw0/LkhBdr7UtoCG
7x/oox0FqwD4ODoMEAw3O2qK6tzCIjoNQkSrNRdNLPtzY/fd78v+8VUcVgCxK8lqu6cSi8b7klQp
Wf/QimuKjOMXG0FggV6HPT1VfUFuDzk5j1Ah1MKTDEJV2LJvw5B1+FVjFsjmXsLe0kVe906RBsuy
NNlHtegndMq0aIl8ZVUb/LOYaoESUqkk6ImN6ajOvgaSTXNVBcE3N7H1OsaPIC0rV0pABvqT0dnd
LV+W7q9+UmsoGUMt0HCcQ/NaF/OU3GRZaKG7zHqsnVyA+2cFNbaVc0E6xN7d1jYNlG6LqszSoJXV
IiiyafJ728hv/aKd7Y/DCx/sOMcEURpKYJvLVg0dpemESIMYMNW7Suga6mQIPl1mNNkuSZNML7Yx
oowEwe1fu49B5ClYJf3+LkUOCBk6OHr0mTY3UtonQ2QYiMaCM+xfp0VInlUU1sm9d3QWiFHxn6ML
T9y4KaYiQxyXvQ1socga8WhYrXRDcss+KxAcrR5jIH7J4qHHsZnRRdiiQmKO7mqrmH4sJ6bX9TA2
nTyyTljZ+0iOAgTIOCSzgKHvxKu4tEeIKSNRzlL3LwrC7Ni0U7KchCL8RbNn//46He4WsJJ0zahz
UcXZTOGQTegtrg5I+aLJ39CHm8Wlt0qhP+WKVSp+SzG8cXMUBXPXKbPKep8Mpf1OznooTPd/y9E0
o8O7ljkJiHaZBzXbSLJnpNRjSEK+rbdhEKeOdU1xpTv57MOhyOHp8XJOdkqJOigSyKDAeiuwgsJX
crlTXkYkszxMU+j73v+wo0Ulr6R0yoLuQSIxliSyJWWkVL1RehOQpqcoBXvgJKH+HRDmGbz3cFHB
h8A0It9BhnrzRqg1KuqU3HCcCUc1d9E1zJ+0XtfrG9rGS+aNFdUDhJ6iz3MZp82lDtvolk21dlaf
OZhnBJXX4j/SYDrx19vApGNWRg3pK0omy+QVyoKTC3Cr9CbKsTl5Mg7H4nIlP6AVC8Ph7VhqPrDU
eMAEwJvVm+mk7cWx4NNlCiSU+wt6cO/Q6qXexCi00LfzG42tHkMjZvtUi/xQFF19DeXwjI9y9AYS
62AmSjWGp/DnMv9SrNPmCdouBIrARKFVdxGhnL7j56T8DbDJftWUssIiYwzV8mmoRM1jiN/g9A/6
6qlzQaG9/tI7szxcdCT7b1XbR7I/1umYKa6mzFihKjpK1V5K5t26mIpkK4DHti76XOfO7x9tIDAk
w+Te6KJsIzd8xukwo1gcSKaGDW9jK25eRNktM3Pj5GgfHDaG4urk2QGDus01CpFoQh2TPKjQFH9R
pKG3vRY60tdkkKarpoezcnK8jzYenBpIQ4TEYL7X3fLLMsX9glpHQfSNO8T8MnS6/dBIUY/+4OCc
pBMH0TfuGYBOiX/BZG4/rp6rRUDrowtkR8l7qXTSx6XNzOqByddfoMxZAX3NBgtKeIYna3i06Uli
iGNAGRH7rxP/y2eiJQV0o2DsBB2PywwY89IbSX/yhUeTuSpj8aRzXfLevh2l0oQS9ms3zWmKxnSB
NRnoskvp/8xFT0/qCkdbBRwp2HZypj3pCnnKFGn7PscfzUwviRrXT5MUfaxVUfmlZY8n2kBHwwGj
WEN3SAHsmLefNiI+VI/A6YKyKnS/47X5IxqgN0u6yB4KzThrYB1NJSVjYjA0o2isb8IWI8msVteL
PFjQovczdQx9tmTpl5r0+y0jvAEoByGVAMd/h4EhX0FLBZRWIIcifFJq0VzSqDhrKB9+EGIPNE0A
Se10b4FXD4NuU+bq58jyJmqzr1Xt6O6CJu+X+zf8vvrKB0HFgcBNzX1XKsxEBTqqzrPAbvvlKnEv
0gOL7XdAZ4uHruuyx7wJ5d+ugjIochbEy9yTO4RuCYKvaaKMi6QhVDYiRfCW1T/uf9nRLoSUQl2S
SIu21/rlvx7jApt0FcpsoIHihYLeupXTzNdoFo0vKeXJPJ6NttmDelN2PAsoX4sqMZ7rvPgnbbLs
fc/R8+puzi73P+5ohwBmI1anzIO++mY4R53hVZRRFswCnsEA5MCTYtinUcUJuD/U4ZcBSgaqh9jq
LoTEe3dBD5jNqEuSc000Nb+pXdR7SZrIlzaexPX+eEfXL/seNjso4z3tTlMXxyptCi9OpuRXQvk6
CFdR4vujHE0gsRPiFjzT+x5XrWPf6wwVInC2cC4GNNzLTKXyFg1q+x/Wig4DGSrtFoLEzVrZlIzz
0eQ6jFI1uVZhEmu+NC3TBe1kUZwMdrRaFuq0NHaoku2KrVW0WG2kcRdKsQxJUYlHL7HQRJYX+nVW
1Z0hUI7uD1A3IFMhDQKgW3/PL6cM1AnMk5JnbHaK8ktb9J2LFm1yTepO/oK+zHJRE+kMtnowKEEi
LwyZ8P9xdh5LcirbGn4iIvBmCmW6St2tljcTQuYI713C098P3YkKiCJ6TzTZsTsLyFy5zG/4esss
i32Y1cncJ+cFNNciRYDYTVuz9UazDTxTyjAw7urm6/0ts7kqMXJWhuLiXqo0SZYKx9Sa4muTYzEY
UUGfU0ZEp7QOrTfI9OSnaSqU1+/TWbCT2aShzL36RYVT9s7Ul3HNomOTPHf5FL6PlSg5ZKrQd8Bi
G0eCup9uFPwiaovlp1StUHd6Hz9AYYWKffLNtHobJCAnL4VJabNTWmxsVOLJjP2AFTmraNxuHIGD
R6qFPvV4klrfq7Dyz31XNWcjGqTGZdY67Fw6W5+PIQQl2qxUvYId8xKnvO+xVoQWJ3lRhH+IqofB
gxaq/SkHHu/pMvbX9/fMfLYX3b25HJjHun8TosXnUyu7602s2a9VrpQvliKeKWPNU2Thh2mFVXQe
g1ycBQZdH+8vvPUxWZPyAOm7dV9KyesuAXhCIw5hr9jDowfp32yAxdSbpv8fvuUMWqftT9xetadG
lZQBofXoqplF2HpIzJeNV2plSDOsgFL1Yudc9Dv30sY9wQXIvY74OWiFZdaH12s2Z7zQ4eZZi+nk
6ZON79bOB9xaBR0xCiwyPmL44gPGZgUtqqXnXWVGeUjGud1Y9vlO1N6AnnHeGPlZEH8orJYPEwfp
UKJCDZBPIYnweuq+r05VSi81xzD2ElQrcrfJq7x0FZhAhyDQjfAwRQBNZEtrdzoM2z9nBqfOpOnZ
/uz2cEJOKDIQjKQXGliPoC8yL8cz41GZcvML7tzl1xzJb/yipOwhZe526JKqfQoEqpH3t/H2L6Gz
Oqu5bVDGQkeknFyFgjpNjNobhR49GrEUsaXN1Lk2ftA+10qtn8bCGN+i3Cw/hTVe7jjntK/nuQLS
kB22A/NnNI8WbwVLXnPKC3q9dRL+StGcoWqLGxfRVfU8xFL1H7YeWReRn7C/xgkHaQMExTBJKZV4
em9YVfI2BKqwc3Y3AoVG5q9gkDCL5S0b2IhvmGOAk8YV8NlwbDT719iE7YlUudy5XzZiIYx/ggTH
aOZtz0ft31Sh921h5TJk/Loof+hhEYtLZjfpswx7oXSbMMvBvFR4RnS2MKXz/Z20tTqNX+Rd0WoC
sL5IVILJLpuUdsVVovfKABi4TVw1xUmpRfiQVLp5rpHwP6oEsp3vuPWGaUMy0ycQc7fOv+yf5+6C
QBnHNKPVLSfjMbYk+xBafnKmU1XsxJGN+TPgAeARUPEJicsdipILUbgZgmsyNe1VltsaF44s87Im
EB8t5PDdHIu0sxXiD+kyZH09S5ACfL4EuHEIzMtRPw4MA6bZfOKxT44wVKbT1E7wbNomOvBld17s
xo1OxORnQj2gzbtEg+A1XqDBWPuXPHZQY5KM/tG2wtGr5Xo8JMxtj+EgBx/v76MNxuDMgETTGfQA
ZeWyWdmQeRdByo0gY8AhjlNgMRU2JzPLjlNVYJDSgxZDvVpLCgXe8GC+j402hIJvmH7vCatUvihK
gJGNbQ9/5CFMq4Oa4Grg1VUmPSalH6TwrFUEamscr6xzP4ngXaSIVsdBqC3f+EUyyS6yHEF8auum
+KrXhTKeqaWS1GUI3/5gXFSFJ4Zd9WesYSOdj45i6mFMnch+yA1zjA6ZEhQvOfTA7tAhDZn+oj1O
cYeWw3Sc2k4PHkRVBMoXVW3Hj/i+NntIiY3jiGIs1BTGu7zM5dQ1QTIRgmMUXo3Ur84Z3j2nvkMH
L5XK+H9xyUBm9PMQMk4kP9z/gBu7BjoCDRwU68g8l2PD0FeqOh8YcqllWFzxkoS9KcLuHV0P9DH6
oEYQNdnDzm8cTPJ3ePQ4dIB2XubWVYr7TOfAjsy6oDw6UyofEuSyv1SqlqLSk5ZnEeS911jgz3pR
dN/uP/NGFkO3YDYqBMY0gyduQ1Bh9XECLZQEDSHySxNZ0UlOp3pHCWRrFTotgPjIY3BqWAT4MsMX
yxmTecTWF4Fr2WN/KNJc7LQXt5dhHDG3I2CcLlOyZuJ6CEEvGsOUZ242BtmPPCz2nC02ChS0jQjY
BLS/GebtOwtmnRp2PhaPoWM8lTbWPlGjqW6DYMKhGKa9efbmY5HMoh8DaYdNcrueNmC05OQk0Xkr
ldfYbtMPIu33Zi3bqzjMQR3uYv65XQVhf6MLuOrp96HyfwhG2fCCJI3U16cVeBwD6+S+Iwtfojes
GBo7SCTEiwa9DdxeKai3CquBtjxIgNxfv79ZiW4RtCoZcMrtU4WFosZZBWYuzbE8q0sQ2WG9KzS4
FbNg2cACJi0DlbJYxWy7rqxAIF31QJOeOU7WIUbc7XGykwZlS2EdiCi5pyji9SLbf12e4N2oKHGs
WkiT5MAVS4CNKhMDzLGQsaKbpO4drMGv99/kRrLChHxGBcPJYJS52IVDaGuizrLoGphl/60w8oon
i5qPAqD0zkfbOmCz0j5UYIZKK0fx2Ok1O2rxccbzkzlE7VxbNU09M58+t2H75f5zbS7GN6MfPG/7
Za4A4d6WtETH4LsL2ifHiEI362T7VOLIfRS8i51Z2cY5mx8LcQFa+DS5F3slmnQ1HbQCiZosHk8k
EuNlgkt6uP9UG1+LVchnyd2g2y1Ty6hNBzEqAgNuNZreigY3HJNp4GPXDHsozo3Nb4KxmR3FOQCr
ZMuU8Q7CACW8Mmhx9GssJ2l8MKeufihsyTHwEzTjc80m/exUk7kT8reeE+gopA1mStSli/sr1wp8
Y/AZuoohrZODP2TKBz8e4vIgh+p4uv9St2pO8AQgU5hy0tRcngEpDfzcrMz8mqJheFRGzT8kskjd
2GqlU2+p/kOkOB8pFPE9NnIHUrISHuwu2TmKG1t2NjbD/4Hrh1Hh/N//qRvQmq/8Ou6za6oWwSVH
CccTYNVPRuaQpPXxXo6y8YVnEuEc4GaM0fKxVbmQ9Cqy8uugCblGWiQKv8pCUpuDpfgjmUtkvm2S
MDqMEBJ/33/nG8cFkB/QEbAqjNeW10VlD1zmvp5dmwyIHx/YN14C2Wr3NJQ2kj/AaeR9AP8xLlly
2NVsag0JluY1HfoAZeIeaiz38TFvAPlVSHp7Td1kD//h4eg4gvlB6HRV+AZxiR5areRX3ZebN5le
Z5d6iKud8nrr0ahJYMHShgPvM3/ef7YLOFS9TKQxvzIZMn41/aQ++IqVfHPKQoNNEyDlhPZwsodZ
3/py80iZxogB+HipiwtMBfiiH+Z0xZPumNRWhOimOuzAxTYCAJMeaAZMhJBwWPbHfBrfUI/S4ipr
ZSG7wHi0b3XcFD0Oj8GuqdnGSaAhzcmjN61gvLII3lVLhtZLPifBN53uwbaG5olpS/+1cZQwP1ga
0EkPb91OAX85isI4398wWwBgfgBEKEaXFAzLGkX3lYRdYzPFmQTklKnTE9kFJ1b/aEInxtOuMsrp
oSdshK6VBNlvDaf6z7h5ip9Vq9oxveU2UFwJrrW/c2tvfAlubI6QAshrA3KFZzwagiY/LUBLVQ7s
8WRpqf5A5SPvvIaNAEgKwgT8b1RaEcIkIPwmPbCUXK4qD8ZU9I/4DHZYo81261Cud4LQ5msn0hKE
gH6sXcglIw1gF4P86By/fW5i03gh96/sE2alo32KhCxNOMqKRD40SD6bVy016w+oraLibnVSLF+m
LNEewOAjZ3l/S2y9dqqduR0ILQ1X3NvTLZXhUCiCHVHERvZLika47RISH/5g6K+HefPG5wtgthFc
NX8l1U4F+Qb6BFr0x/B159Guu/6k0Xz49PqHYrYFDYUWJBF5ccMJGEN+pBrpNRmT4jDKUUR1hcBc
po7WTj3yt8RdTGKYlM9gU4rwdQqNYaUxhlGVXdvUj78PeT29a4d08t0hcZKLMjj62aQDY7p6nKG9
YxfGcWhp37z6+DgEFkZsNgXyGqsSK7nkxIWWXStNGXQPZmGXHMC6zaC2Ua33ZELX28ahWU8GMZd7
M9nvdtsUSdfbcgi63JrDZpGM6efRNH8g9Kq9+pJjJSaU5KMQYVfN8Z5bPfcRn7+qOGi5huxPl6pI
9/A360uOVdBhQtUSs9lVYKRNPmi9HTGYQH/3E/tEfiCJS35p4O0sVw7N7tjLaMzvfLV1JAIOhqsT
gQ9c36pnlHBnx1UsECWczPQDSsAqjOaieTZHvQrOvRYp6un+0Vhfq6xIMUtPHl7ACq5sFTUFmqFH
1yEKcNce2uwglZayE2G3Xie7ApbFjINYpV1aQbBrGNdfmyoNHuqiUI5j1tnPEd5qJ0qB9sMs5/n6
o8jYHqHcv4Uf/ywylTCiUFEmqtkozlU38Tl6k9OFHo3C8UONsu2fgWnpRenq9IQIYeCWcMbznU+6
9YKJcgCR5mkOSeHtyShtfeCdMMyhk56d/dDx35C87LVB1n0/hobwIulUmSCUl2EbfMeoYP0QX0tJ
GrvzGOnOg8Tl/TFQ0fI7qW0vy/Dfw/Q9ANyo85ik1i+v30kgDOm0quwk4s7tgyLbF7SZGsId8Pvg
ommSchgQy93p/W2dEI4mmE36Vwb50e0qHS+5azGouap2MHljJrqXpFbRQw+Cn3EK2OX+Q23FNYK5
SQ8L4PAKIZej4oIzD/QBWSG4SbWm4UoT2pcW2bGdjbJ1RnBxVGaE3FyOLTZKn6ka288C2h2m5aFz
DCDmaJHCMLHMcFZZboOHKR+7z/efcIOkTVcE8u7MUebaX9a83SiVg1xQcAdGJXzPBmjjCeHLjwGQ
1z9G1tStB2deORtBMjoutaLuH6tpst/iuSUx3skD+9f937R1ZuaPOzNwyYqXFWmGAqJdj314bYZI
+5kEdv6i9//B0HW+pulCAbEEQr2sBSVbgqlRMxqwjda/WgMyLI7aj09mLe9J5v8diN1mBXxYJPAI
gIyrVnhOamEkpxwCe5xEKWauqDk8VtmQje6kVQ0YjSTAJi2wkPU6xVyhH3ETzIKfdVCEsEfU5ktv
lt1buW2z+tCaVa+dbYstT4uunUx3CgtdcZFw1JjBCFCxJ7t1jCOOOWVzljq5PJaNrae0E6roa6s5
w+hpTc8cQBET6C1HiQrLm8Draq5QpKbfif4bn3OW7KJfihLVWigV0WlyPQkEBd71H5UuNZ9ShNl3
ytKNk8oi7GF8PoiFywgYaKnaJq0WXSEXtQest5kJqFP1xugHeefO3IhBgHPBhMyfcl01qWFSjtWM
edEHWUFTfhreDq0aPlnTpP7IZdHvRIbN9eZZJ/t0Q8irt3Ik8y3uaClFJDGKzK/ocKYPPd3Ltyj4
2jv35tbnQpeDupBaas2SkEqnRx0jRKeuljvmc4o4wlBvd1bZ+l48D1rEdNrWTe4qmJSmgHl5FWMa
v1E6szwUkqp4UMPKnaJ+jpyLwzdLhpMAzNLh3FC3d0aBHiMuJAAcwtoYfyVoTXod8/sH0aWdV0p2
/GjhFPXSxrumVRsPiWoi9dQ8laedr96urLQKw0UNcTKHNpBxQtczeY6yuP6WxlL7/X7Q3NglgJTo
I8D44pUuVYbMWhuRVp7pBPIYnbBxKFqv05kZ50kj1W6d6+pOAbexUTDmpapi7gLBbhlAE02bchGV
2XUKpcIz+1w7z54zx/vPtfUOoRPQnpg7zyuHIlMy4CROUXatG50OdxBGV4x6TQ9Q2p5Ux9ZS5FDA
uMkv6JUvNgq6V52D0Wh2RYdr+oGjYOB7DOTMrxEcvd/3H2vjukcQBtCNwbSUC3+xVk9w1mMDw9RC
HdInRQxj7flZo36IfDXKXaEqBWqpRboTi7eXpYmGVZzCjGf+pv9077qZnVyO4GhrW+Sd2xFWSrcP
U+MYCl0yvBrVsusoD86e3d7Wu2UKA+oTHDlZ6uJ5R07J/9OIBtGZhwh/wY+5hvNpJmT1/f1Xu7XU
3HSlrz6zEZeZlJQYqkgyi6ugzQ0UZxCYd61ST4/ZoAF3uL/YVnDhvgGFC/ZmrToxYJE8ZiZ+HPJg
mF+aVCjo22qNdTHT2rjEU6k9KLCHnuI81vdIwVsPSosZehYvVbdU7fZj6iBnR70lqzBsaC9FpU9H
uYqqUxTZwc5Z34ou/y612DdpN6RBKRSmxnYWn/LYbk4Dt8efSYvwHKpC//WjVhDQuAr+bf7N5Irb
Z9OkpiqjHBeCThn+RHrvP6ZNtAfW4p7hzyzuhvmiY7vQGqIXt4jQCKFEjBkATfllaOgfM8qbqXBh
y0vwcjtVPqVT1Fiu76tJ6yGmY3ReiII/5TLEEqxX8jzzLKWTxrNZ2WbpjYEhv8PlRvtiNVlguTBr
4ho/gUwYB1lPG/NlnJL6TwJFKXZtu3Y+BomR5w+OidzEWbMrJTg2YV40roRA9zVVFFzdnSzxZS/M
xfDHlHMbB5bClr8qZu6ohwCU5Lu+H/z3SW9OzXHI1Lw8mKpAwN2Jg/5REk7Tnion1r7auST6g550
QeXlqTZlh5QxjXNojKrvXEx0JQmj0Wl6FqpWmpdy6MC6DxKQe8+B5vrLaCgs3/t02ogZvpkoZ7Ws
G+iP40SftkdyzhujIkm91pcs4Y5Gy0h+AraIJ+KY5c0zhCOchqvUTkuyi0L8zBAcROGa3hLIlDwQ
n0Ugkk9EKWt62zgWcykXrH9q/EZsUiAF0SjhtyauouGSlbpzzno4IxdJHZrgSDavxJ6WyHZ69OU0
MY9yFui4SOiBqhHXIk3yCi2OnifwAukBr6fmf0QPYb5RUxGpx0CSanBRQ5z3n+KRIucw2XqWv0xF
1Xwo48p8Ql4vyNzJHET9MpplWLppbU5fbSNxfg3mNJ4cgYeV20UI/TxIillb51yuMhQOh75/7pJc
TZ6GZugHF/5pYB+oKwfS+8xIgsOU9XBHE2fQpwcZb7zADWRuvSMy/VZ6UMZOr71yMHE2LOlNNQ+J
3CuZG6RlpR/q1one5OPQdBh/J85XNMgG22tFbnyqHKPJXQuwjv2kSsNwNUplSFEWhvPryVw04qEP
i7FC9sHO9Ah7kyZT3NaBOQXRpxzaQwo+qrooSWjivcVlUbl2H7S/Kx2ZP9dPJbPCro6Js9fgIi+/
KdvJ+NxJfggAzIhzL+1yRBXNhBm1O4JyC156isnGzWyzkj7nolZNL4BefZXKZvqgxYjcv+TY7E4u
OVvcsymdsb+IqKo/9WNjtK5ettqXslIn5YTQqln8wZJSzTwVM429BtJGeCXfnueUTGiM1Ww9NyO5
DSeaKqoCAThR+b12K84NzgQ7l8jGrUwFSqeRmSEZzrIGLxMRwC2E8mF0mfYC5Nf/6FSO/SujC/Ch
apTftSjHnTW3no4yhu4f2SKTvEWAFbFopnSokG2unOKdCMWIQaI/UDXVyen+Hbm9FNIVIKuJ6EuQ
QtzneeDI8PD8AbpklgcT7IDSOKmSv+cSNf/qZTwnmWJyh4DMmiIQhRNYQztn3FoN1e/ZLOuX0jGo
ev0DzdK0XFCzZM+yqRdESKuBpad40XpOTT2J2PFsOzZ+zOqt086X2rqjqDfxHQXxNmN7b69CvS21
0cmpXxKI8o9OpA3nnvmsOJuaIGusnEhc9D5XjoWsiP90COihMuZiGLNquOUV2Dc6NGzNBufGrNVr
2VVZ95JLbftqMdqZfoQAGukhqf7KJ6BJ7MGq4M9gJjVGXjMjTctIio+jZPy8/wVXDVPmW2iV05BB
GZa1FumoYKglG4OVXc1GTb/ZwsneBVprgrhz4vZriTrtuUuagntnFJ9Bq8fl8f4P+Is8vdmpM3SR
q5JPim/tqq5RTckskGRloB2n8XCYG6Zvxtppfk56bv/PDHXuKzmzE9XN6jp/Ssw6tJ9GvdSkQxtK
dnryRRp9k/1cZmQ7UNje/32rTTf/POzWYCIwG11tcSw7Rx270uwa+nXu4anOPdJMg3ZIS+dHH1ja
0bZF6vl+vkegWqWarEylALp8hpAi03m73QslCoeg6jLKEF8cJS3PjmlZ9mcjsaZHNTLGvf7KKjzN
C1LxzfRdqoblXkB6uPKrkAVzXI2vxSgLznX5HkpKutOk+hvplh8dFi2FCYNIWoLzW/+n/ML1ZgSh
azGJVCe/d9UhALEt1MEIDrrW1tyLfmUXLhnLzKqs8gpJ2zGuv6tJXLyTMXH6qBqRPh6mEUb8Q98h
lu3mkdGED5pTWZ+ypjEHjCDK5DtwgfRbqvpgl0bB4x17tVCm41Bp069cSIh9lr0PuAHBVSXFOq+u
1c9cc13rxs0k+nd1SKfuaDWQSpmywbB3SXtMmmqg9L5VQWAIl3LAijwcRmPH5YLqWzcocH95Jm4m
H2pkoHxXGe3hy/2NuYrwfC14g/SsUcCDH6nevsI8D00R5sjaRzzr0Zz89pMRSclrcXXzKnTBGGfC
wFnd/bIV434lp9lVTluVQBtJT3VW7alariFgLMN8igBKEbKeDkVxnJopmNLrZPnROU394Ui+Ix9E
FHd8f8X3wlTV34ZRG+EyZ0zfw9rS3g7MrQ/33+oqA5l/CGNAMj9IhLCgbt+qOfgynSzm/lGij0fM
iLhtpIbZtKyJQ2JL7EnyoZ3jsBVjWI6joOM/uqLWcdKcaQae0AMJ8v8FRtZfYimwLZf60jr5eqF/
hx8WP/mIcu8R7rYOPXo+M7Ib/AEZ8O0Ds7VKDlmZX81uHN7UctqDN/OxRuudPfnfzaUQOaalymor
dZtYKin3ZugSYtQ2DU4pgKmCWIBIJnsn09r4jLbMgBVVVppy9Ptvn4oqItBG9HquY+MU51FPymuZ
WOZRYdTglVVYvJEtP99ZdOP5aCihDgNukgnSMhuqtcokM5+yK1Lb7XcNR8pzVHdt50bqZO0h65SN
64F+GVJBtMM3TC9pnFFB9GyamrLRrXtDuZh1nblFkyJOGI2yC1w/PtZJZ/8ZGBUeygjMXWLKzUMM
ieYs5ZNxoQvWzmqVk+tX8p6a0UZuwbiXbhBCTTJYw8UFNisHKUJwn0SGBXwKgceMYIlI3Qlrh+Ij
ZkDN1wn88EkkaEShtpGOD/dP8+Y7msekHNl54rSIkZUN3KWm1L5OamK+kTvjBYMKlDmHDKYUDic7
CerWcsx1aAYztlxLG5ZmlU9MnLJraSvSJ7toEB4wMpRHyz49TtbYip0F1ygb2pDQWzCbBKO0Hlo2
fZk7adaCWfXN8hkcUXDM2jJEd8lI4m94Ew2ntGpLy9NyZ/zot3F/getU7ORIWxufljsUffLItT+o
KqS0znRANpnZRG8y2E/o9vaV20pZtBOfN18xzllkquRigMduD3aWylNlJ0N2tVOzPVpB5JzRS0kf
nDKw3rRTbX27v4O2Ho3evg4wDkQKz3i7nhqKchjMDj5sEDbfWcmYPJSX9U9G39f6zufceji2D4eO
iRN6q4sD02E2HWBhlaC1hLt2oiTTWanU6lwgTOJ1lgj/w8NRZ+CISUuTXTs//D9ZWKrkieVPOCWU
nJTz5Ofve0eIY4Ql6ufXv8Z/V5qf/J+VQJUowUQ6dG0ZMh+AhSX0vei74R+71zDd+mLUE1gjzYRI
Y3nm1QYXGEehJh2bsnALcHxPadPiKgX77dN/eKoZM0o3FH7bMlkY4b1ixgs6Kpbz9hpZHPZDYRPf
BmzYpJ1ae95pi5R5hmxrTA3+6p0tXmFCq0ymSxRfuzDovMHWxjdhaU87qcjW25uFNUnNjY1ez9CY
kd4Ch0WnetI+xVOYHEVrTKdyavYaL1sPRIFDuUFlNc8Gb/dEnzp0eSoGdU2QokpEO/kKeGcPwbaR
W7ERSF65Bph2L4cgGHCbsahwG4OwiS6q3ISubo/NxejN8BjatGejqm/OJIR7oWrrVZKhQ+EAB7jm
k2dmCqqASw1ZrjiCryGPD9ThiZeKpDjd34ibr5IbDpQIA9sVdaExBSZToZleSa9hO48tmpq9tQdu
3LxtyKZgfFETMx9cXKfoa4eiseaSw3e6Y9zEE41SOfwwalN8IrlMYxd9pPaoJRO9iqFrMCy2ih1u
yho1zJ03s1KgL3DxrTJWv0PPk+InxUu8VYNjrPqmoJce66c+RooAUImdwQqWINq7Re7U3bkoMhSN
kwTHVqrtLHOBEnQXcu69rtvWZiPm8Mtok67B2nUfxLmvMgTIgUu/GcyKIYZpSS9ZVPwcfCH/cBBr
+94zcti5ObY2AKGB4oE6bU3vVX3blDSnTK9C7s0nqx2iL0iV7ElTbWXV3PKAd+CrYeSx+P6YUah5
UmbZ1Yqs4FfWieCrI7WjqwhI7kCIhOuIZM/dfesY8UizJs8MCF0G2VbHQsdukXMyMkN+ypQxK13f
sVrdBZKl/rx/kLY+4KwAhzOITRd6iZA268ae5IzF+DFQarVoKM/oRfjkx3Won9EECp9FJQ8H+nPN
Tqk9B/BFgJ+xytSXkNzp+MzK1f/ckWGZBohyEg8ZKOnvK0X6nYjU+YMVV0gN3PX1zihzY8/crLf4
mnXoq70zj8DbVOlTN1fb8aczqfHh/ivdXAYuNDwSUppVDk74h94Yagn8/UJ6kir4ygxxdzKZrdCE
AMPMpAT6oa+00vmaMnNLbMz6UO37B4SGaCVh124ezCg1lYNkmpHiGnlnqm5Yt3Xu4rITpYcMv7FX
j6MRrEK+FYAv5ScHZXFTy1ZSE/zIGasi+64ZCS7Cdmd6oE6L19/WWJtggUBMxhVkObuQfb3W4hah
ya7Lis9tYdO1ygvYgelo/ofMYP6ICFrOk5IVgLdnuK91KY04G52JD6WVGG/DuPQPluitnbJtqx00
NwUJNTQlOPmL1AAbkFwyG1TVjEbv4J6MavcnS8riZy1X5aOIFf+kpE0FiR8PtSMUyv6ianmnuHjZ
aTv7dyP+sKNw6wV5hgqF49wey7GpS1tSSJJVMwy+dPWoeMZQ1Nc0Dcbj/aNyfymAUrdLFdgc95MD
TCoc/cgruq46IFqVPUsahfP9pTZCObwBlAzpwzgz/uZ2qUbDDLiZE/IwUcAsWfATRBhHF0e0yblC
Gf1hDPewE+tIAHIJuCD7lQKOG/x2TaFGVRvnNa104ePA5gfGR+pGeU8TeB1HWYbNSANozsuXJZsW
BpYxOfQS+94ej1EQaU/NIOUHX8rNx6hp9oQEttZTkTaEEsympSN7+1hqUhXapND2icJScZtS8Z/U
IUyeVa03wS9hnHP/0229RhifADUYlc494Nv1clM4bVPBU2383vrQSUry3MpKtbPKei9iEoXxBDNR
jYxmWUZFOrW8iSjCdSD1/4Vmrn9KulA8aXKyIxS3vnNZiQJ0Zm9T3SzrgERnoDaGwOeglJS/JgfX
JM9qZeNs+4KhALqlF8Ng+hTZGEbuHIOtd8maM/WDigdjiNt3CY4DtrEGqK7AVunSCKE8RqLcQ5Ju
7ZB/VlEXX0z3wzAb1ZwdabTyS6COyakMx/FkKt03CeDz+f4G2VoOf8XZvICMcIWAjDsSc1jySB2P
Zevlg2TFLgYWwZvI7Jpzw/+zo1+29QUZzJLxKsDNViN0s9EUf4CVeK2VSrhmaAGxQUMBqT/hf5DA
btOU7ONvGLs7e3Hsr+XfbdZEzwlcFPtnLvpX9R14/o6CKrsO8diCDbHIoNwWN3DF65mPfCyrRCGK
yiBRNL+7JqKTHkHtY2SFGeQX8jnzBxKrSe3aIoszhKr8fmd/r5kFkHLBT3BiSSlnC4LbTWariTEw
bIDgBxbkfZAUyWmoe/8jGkb9I57R0wMQL0ysUyxFqsyWXTSbNS/oG/spLaxw52D/3dPLNwagh19E
UUw0XvwcQwYNFbU9bFsI/bnbmZlfe3Gi6dchG+za7UIjjw6YH2bjSRqKsjjYAgVQN1K01PaANemZ
a/u1aXuAeXGeDpQ2jF7iuG4sr+1j/MisbAJ7FYU2HX7R1qq88wjzqVw+AXcyOQghAdjofAD+zZQr
Oywix8yuDrXfUaeJdOpQGIITatdPqo+6j5MiFDeWQ44Ga72nZbtxvgwMNtHnnwGyq4oEE14Hv3Q1
v9p9Lb0d5L49KUZqnOtidDx6QntyjxvJLYdZQ32RwoRO+jJCcrikPAgweKliR76M+PR5laF90YVT
VJ4xThM2SWUBBAKydv9cVUb2GR6UeO1bB6HLKZtFelDAWN2rRW7iE88084KT7Neq1rMX6O/mPHY1
Huqyzt5qUw0KTJ7SGY9lXO4HtVXCwnxqpghDyZ014pfDFR7MxCpEmBdHggtSgBt7y+yof2L0IE6Z
isUpzdM98vXf6HGz0xDMngG0XFAWVERjUZMJ25nsWI6di6MjO/ioqSYklWZI9OSNbgjnM3LTNiJP
aRe5Zm1XL31XyqaLa30cHhJkvd7Sy5OlB98ZmRxOfhJ8yNm8z7KJLuqkN9Mbsgd1r/5Y7U9+NKIE
iC3T2UV0aw7X/xwPGtVCpIVkX/oq/BJjMHfWrSA5NVD9vbbRq52sdWM58mITwing9zWnB1PAxp8N
Uy+oNYr3vtU0HhNi/L/HQPppV/XH124EyKiAE2iqzcKdy41gW4Hc6/i/Xgot1xhoJX73qPXqVyn1
9ZcM0coHkKDtzpW6yoZw5MB3Fs9XOrc6PcvbVyqysuqpjZwLaKfxYuuV7ekj6oLDgLjh/edbpSQs
RZsOlh3DRJBOi+DWd4UI/Eaw5Ux0/A426nLBgw4G5Pf9ddafDaoCNKGZDMILXSrC9QaniV6VdamG
1D7EeipdrA5Enz9F0aktK2Vnm6yCNvpUfDYElZgp005d7MpWHewqUxv7YnRB/c5JivahAlDxEBhl
cVWE07uSVRTPtkDrfNSyvfb5On4g00GxgxYdfe0VuKXSU0eeWsW6ZJrsv0XaIf3G2LJjVSM3viNs
yKXsWFVwuP+W1xuHZZHj4rIgQVol613dohoPx+ISWtJ0TsAXe8iLOie0xOOdjbPxQSFokoTRPGL0
sdw4QRagOqj1Esde/gRAW70MkWydsOPOD30p0s/3n2xjudn8A7ke4OKc/EUagVphVsy66JfYrIfM
he7VfBvsJHoWRYYQ/zC+Gg8FOgLmHB+Rsf480b09g2MDgY5OgHOxh9z+IFWl7MZoPn4Fds50R6n/
3H++jQ0zC07OpT9hjX1zu1yH3x+1quJc/LmiG+DaPo9Jp7zVJKtya0fpLpOsdaf7i64y6fkZESpg
0jOztZepIjQU4ClT7VzaTHeCc4DTWek62Qz7mEAZJRdEHKXvRporP4qsbvecitexh+WBZ8yqbnMY
WnxTtFi7wTQJ5TUPfRptLXnwecidrtXWKvx15Fm5xzmM8876536yY03r/NZ2LlVd6V8qNESvRRS8
uu9osFkY+BiAWuD2L9upWdCIwJEgz1pRThteatRjVyZ72fTG+b5ZZfHG7FrXA/r8iKqNTnOsnBLk
pK/JLl2HvWt947Wh28me5E7g6ywDdlCw7fUARV2rnaqD0o3qRetsfydgba7CpwGArdL/XnK/RFg6
g0RGz3w2my6KSMDKB9OrfQv5OEyrLOY4ECu4EG63gBIoSlbViD1qcf55av30nNVK5FWWOexkrTR/
+Vu3ORx5+ozJQPuOuLiEDPwfZ+e14zbStesrIsAcTklKanVwB4fx9EmhPWMz52K8+v+hNzYwTQlN
+Bufjl0iWVUrvUEvmlGfEiyTu9F1Hp2qib4P6Fc8aosap35vZEgMJWViTv5YFYisgQvR82/lYEGp
F0Nvg4SMY4DF5pjcIOiB44JJU/IxVvL0V6ZHcEA40uCNVyZZ9pDYqIeFcdqr/6hVbPc+VA39xZEO
INGSth7OkulgPsRukc9+YdJ/9jNSWkycFfw9HID2SeDJZNCPuSYb/QtJeaH6Fho8wwH5cYdEMy/U
NKwaXAIDjF+Zdc1OZT/ZS1aq1DyKkx+U0SSyeb3m/mu6mVrDXoiIN1k7mU/u3FMbddHiLX48Nsv8
iSTXurO6FsXIYXLVt2ry0l9xbDjPUHwjEY4KevO+jfPJT7PNy5c8R3LuVHL7P6KRJKpwtB3wl2qv
ZEYw4PryV6qU1Ws39IUXjJZVuGE+1GLEAdOJv2QuzJpQQr87GMId+xvRT/YDjvDl8GwvrvG5tryJ
QrwTxvdUQsSgX2+swJ04Uw5jb0yRbyPGqBwzLWnui2nskmDMlOw1QbUquSnR/pp8p9Na74g5dlwG
rqc0gEgTFB8gwUxojvW61TxicqY1oZikXgdmXjTmeelQdkLUKf2rQhy+wYYxhueiJEvf+FYnXdu3
s3hQQmhlTh+kFf/5rmLVjygXK1nYCBjDoU3upvKlbIU2hCQKf5pbgFAMjGbjzimcqX1Q9GLunrvI
UH+W1aIZQdYgveAPTbM0T7rIslNqV1hsRDSuFB/AS/tPzccegnHJRBo0XQlxxHSn6nlxptHxrdRr
2htF15tfyBHk8bllSb6HDqPGtxI39Z7stNbVx2Gw6c9QnXT3XLjoKACHq4FkObnzhkNKnMGUGor0
RUAurXYEKy4iG7TAVcZq5cmuFNbNpW/EPRAlgX0ae1N/QWO+OHYDroXQVkzNr6bCPqXx+F3ROm8n
8bw4/6wMGgvTJXLqSwhPHS8K03Fs1LAMyj6lKEu9Oon1P63CpUaKx+wH2sH7G60YMkU4ip3dDtzJ
QGja/haYT37zcX5w8Szcm/QcGMKDEGIcusmB7KTRVHh6ye0so/FOMzpxsOyy3am1rwU1lwhN+UjO
ekHDmQloE4YvCMb0YxJClFoY6fdp2Ipxz33o2lK0EujhrOpvTM7fvzbcDpEkTXJk4hcFYyWKOPAm
SXaioOx26O9XliJbhRdO0+vKyEPVu2q00kY5i1QaQdqwA+vGju4NOXh7IKT1a29iDhQObAQI05ig
bmOOtGwM5kCHY5Zh9gd7VrODVVn5m1JE+f2IQWK7k/xf2RhkBSRvKNGvw6pNtprDIdaroRTnxemm
sMC6Imy4rPZamVeXWcdFq7T/paqXBHad4yNL6kZSGuZN7wVei627i2qIb4+6+Y81tNmNPRdGWNhR
dTc08w8OZx5Gi13ejLXeB7Kthp1jcSVXp6GNdB1lCOiEbUbJsAlvmyVyz51d42kQeTGQ/0Y9SMet
Xs3Ztk6ktnugmyv7iUUBi69+upeUWcG1vuQgtM897edQICpyHJYIvECvODuX5+V2oru9Tkjor6+q
5utn+U/GPC8ueoNWrZ+1KMp7P44mkXxrVTjVYxl3yVs1ij2xiMunYzsxrmeIwByWpt/7JaMSku7U
Ddo5mUY3bBHUPAgdIHxaNkP4p5faigJbSeo83aViknDBzJqI7J8p/Ky/h0jIb1Qde6tc7BHCwDqT
p+HNEPvi6nQL9G7haTA2a5JggjSEpGFvHvKkheG6dPZhqPZQ6ED4t/cAb4/ykT/r17tAzNQIWM9u
wxQtNQe3OeCRbR91NRJ2IGNkKvx5qp1fWYn9/DHLZer6qlk47tGoRJ0G+Bc4X3UGmFFIuzMR4TRG
sGiJshNJReVUfmboXRPGPcbteO9W+mOCoMCEk3RFTosgspkdlW60nrwWi+VTXs7yNQek/lNLs+Kb
5c2RfvKYR3hnNcI/4d7gLjaDgvE72YM36f/asrW6I54h43cHOcT5pkYHyTkIep9/l9gdJTC18245
SiPPj4s2Dsw/28pyzitPvj5qXjq7oT0gf3Kn9B15WYS8kBlaZp54gaqMPdIc+N6IQ1xNgKM18uHX
App0hS9I0aS+Dl3CChNXkbrfml77ueugeJNXuQA4kDN0tKASPe0UhPANB73zoY19ZZKV8BXPnnXf
zKNM+3sqKrsC9t/lUHMyI/1hJW0iAlKe7J+I+Z95LBPP+67ULqwdLyrzu07zRHtqSeuqIDftLj72
KAz8yApN5MfemuSLltV9itNDUk1+CQ8w9yujN+7HZRmXO6P24ujByxR3CAQItu/WmNhk7rGD4Hbh
ZctdrM5jHroI2MhgUFvc2s1eVP9KHHgxMKwQRQy1RGQKzHSjvne9PBsCJHVm00+nyPi55EXxmklp
3OEmU40HPY+mznecNGpu0qxTb7AZVaXfewWol7FU/tVtxB5drbVe59FTbrJBz3/0bdd8b0v8KGB7
vKAWVPUiMW9yYXif58yY00MXVX1yWK95uNp2kZZ+vKTDTz5685Aa/aI9YWtg2wdXH/r8Gb8vbFsH
CKdt2OjK/GVIJvhVRT4MJyWdE+NgikKiRFEn3iPCVkoD435MmBrZizwUrp7G57I3RBWQy9WveQ4N
3DeT1pLHzlvU7MaxhfmzmmqvCamTFXB8MSldmPcLrMUps8SxUaO6DHRp9klYdn3EFlCVqZ39UZu6
F4Fwwep2XhnNvRpRKvmy7CwnHFVhZD4Gi9Dsp0WRN/aQL94NwxikKicsbx8bJTY5Dfb4slTCe+gq
U/08x0xzb+pI5olfDHb+laljPvM1zag9NNJ1o1PnGN0rRB6obDUM0uEt0pdRCwuv0ai1stlqTnEC
FaJIujbzF9lUcRBrbj2Gbj0UN1Oi1W1IdNFfpBZbyydPmbq/28r2fjg4MCh30zKo8i6OIwoqJUqq
uzG2Y/cQyXQE4DQZueZD/5CPbWbkELYhziunWUFDDE6p8L5iMzeNnxHQ4lXqKTuc80n0eqzIjeRn
5E+T7nnRyy4K+pxq/pavokMiWORfAm0262SWS/2lrtpm2YkIV+9qjjZA51UlbMttcypGk0AoQPkX
43iUCS4dddfGIe2R9uwsThIOZjrvdAoucps1QABuXPVCmStuU9Gyrn5rYsNJnDrxrdcz85myck8C
7SKu/l5ldQcGKUJ3cRNXB81IcFaOYGxMTREwi9UCFACal96s9vTG1tz5XRL6eyn6u6vkGAJTm6yB
aEobHhXnW+74IfHHvsZrpc1ATqLxIHyJLRHQqio/ZkYSff84pl/9gr8nZozlab5s1q4SuohdD4IL
7y4n6Grp0N43p0PuSDQdpiRTAm5l9fXjVa+8XKCTDEiZ1tDu2eLGiiJG7mNcRTjqxL3P8ej2G0dJ
X9Ff3ZsnXFuKEQ0fEDckPuam8QfzWJbT+nKXxcyCYUboWzOKMuxxxNjpl15kfyQRAH3W8+AhAnpZ
9IFWLldJN5TYoHBFajocXIspTdKUpu9R3+8UE5fPRutZXWnhzNjp026KiVGN8aCXiAdEKR9LKqpx
hyTrEkRwoP/82dZimQyT3PZSZ9kZhAJXFue7ImqKmyYrs0ObS3lqKrUOkC3ZnegaF4eCZ+NOoYSm
2gTI/D6vBXdh2TIZs1tTJvkcNqg+KnhYG/lzoaRL+1PXMnKI2NBHBrZZPD+VE35QQzxrmj/PKaI4
Ft/9pndW/+aPd+/lBURaCo2LY7NKJm/PqzDjYohNTIaV3O2wuNLEcyf6/uV/WQXsPB+YkdxW6ccz
WvohmUs7tNfrUEGB+xORffj3T1eh485QmAEty1xMaQ1XdOaU4wujl9pjQk1416JVslOOXu5TFllh
Y6tSGZOvzSVjSXh2RA9ELrpYYNooIh9J8fiL7Kd2h3VwbSnsGblImSigGrZZSmTYJWQwN26F1NOH
ecqtZ1Es4+TLbBqT/+H8/QYwMi1FGGHbgx/6xurrEoE306qWe9HM/+bOjL96Yvyxr/W6DSDkrvGO
adN2mG6m49KhKJqhrA7ndyjppUI9U3ws6/dQLBfz33UpHoYWGQDiC/iIBIKlot5MNKqQU4z61vnb
gyB6zBHF/KuqbPsrjzyc6ySCK6uAGtupoS95I+sPAF9IB435M46770/+MDhWVdXc2LN0mulUlInt
+UajevXBqUUpfIOxmvPcYo7405W1loXSYziAE6dAUSDPXEQ4ZGw7fqQp1h/TsPlxjEKA13BcLj0r
0KbyjM6ifWhGqXZbL7Z5on+unCr8OHeumWuhmaaFzgwVzTRab+/fA0JMM2kQHwKjXKi4hZZ/sks7
88cRxIYfC5r2VbfsISiufX7wnQBF1vHmBRlYIu6POjoq99iaWwdUEbhex8Y+GRSTJ8kQ7SsS1UuQ
jfFJi/dcli4jKCkQhiA0rkAFX9ysjjFi0VeTFzSKVX3F4kzxI5QnfVEYWeZjdqPu9BqvvWPAx1Cx
QIvQlVvfxn8aNtgMqkKR0BEmyxLfhjhSAgxuhJ/JsXjo63RZi/Z6J4G9ckfBzPr/i5IAvV8ULj3N
6ZQW+4Ky+MlCzvtubFbid7MrZH4ZqtZuPmjG1U4ayu9mDwHZbXoXIu7tMOlU8nRcH1WR7V26V1bh
n+dHA/SBB7DF+SFGYHjRiOC0bmdqMBpxcjS0do8heOW1kYev4pPcQMi/b55ltrOlYpiaYmyuvGZd
WYSTUuhnpKDHndB75QyglgTYhlgFTvairGmAUzbzHN02mT78iBAAWph8tBrDfR3Qro9wmNc816Xj
/GPMpdreoWOa7qGDr71U6Cn0wVcH2guFC20wGvjTZYQRuD0D3oyjo6lUe+THK6vAR1nRRVxr2kUK
KZdqIqmlr58iU3DnjVNsBU5au3t7/uo6dNYQD/JWw4DNxwOWMUkbgTso04mGp24ePebQAndO1vqv
bCopUI84E9HPt9f5y/uTpbmZrY+Fopz1vigDBrUe3t7aQhul0T+5daoHMcLyTxHwsT/PO6jR7N+0
G/AY21RAt2J1SFA4vk0igV6dpYgD8uxu2EdLvHNnXXmVdCk51yiQYO+6xZ5ExjDqhAR8c1EveGpH
R3uDIZfurHLlZqQJy09kqd8M7fevckmapFd6Ed1WLqaSB62J9J9WZntI/kx56x5hrdTTuYooa/48
W/x/lCxmWuCktgC0vBzaytWBasiRBpIXZ22YzEsdTqUSnz/Ofq9cKWSjLmNOxGUBEa3x6D/X/6h1
SQ6YDS35OsHzlFKhBKgYJUdMjvT/4bEIM+sADezXRYs5GzL0zoUTIWkY9dir5LF9M0NEZayclOOe
S+e1J2PAQuUEEBnm+7qJ/vtkreW1StIlt1lDyuAg0hSOjbBCN1H2hjrX9uNafwLYc8iDt50SV9ek
m+sLZW8pogc6bvNJMcZfH3+pS2w1NvCgmQkAIGsYFG0eqPJaa7TJBW8phOpDamTtM7JR+K+3o3GY
UtmEzHWxIk0V+yCS0UKec/5jNAy/YVVHQFUODR59O7yLE6dPVUG+P6pFc86NRjsZI5LqTdTNO7vl
2kvldK+KgBoB4GJnKomnpiWKqlkeyxt3SufTlLnJDrX06luFjAyEjLkVEi6bVIS2HtNOaAS3aq3p
YVzpzrFaisV34MIHvdrn4YiqWFChROO3c188N8L8YwbT+lahhIC4R7vtAg+ZzPOQR2qdwKetqmNC
rwPUZTX6IF/ynbd6GR/W7cMfjp8GBXs9Nf85FbTAU5xeGS3Hq85MPmYinDVgIGA07NC0hh4Uyaj8
zFn/9PH+vTyPpEYUU6t2H9m1s0k0O23S4ERqCog9qzqO/B9hHneGX87WtJO9XPmooO9BswJjRaoe
qb73TylrRdplZShnVPi5YxxtujXpkOLdkOjlDeo9ij/O8xi0sW0+mqXxRrrf7FCNLp8XuOkqssQV
Dkxxe/8UcLV6a3XtRebGC2xZyEC0zvLFkNmyE6kuj8par0Dow5sLW67tqy0Ks3QizLs5lapxE5eM
TfKs6XcuoGuruNSjLkuAF9iuYi1mXtWlidUmzYz7ah7NM1MnfQ+QcCkXZVNhUoyAVlx9EbdMBom/
OHrHQC3RUuyftcgZ3rJhWuyAdlY+BM4Y4zlO2JaP2VTIr0CfFuxzlvyQLJr9FuNU+U86tt6PylHj
LzMYp5uR7fz14938+7Z9n2iBuKU8XAWUSJO3oE2wj7nulmN8yyS9W73XShxf+rj4NShudBMpPQ1P
/C3c+7mMhge9KZYvxZKNhzpVnNAaHPU4OL39OMT28schnexrlR4F+UCzydoctLhfkgnkKogOF2MQ
OFDtjSUA4Ja2locfv4Ure5xODKxldjqaJfbawvzPbYJFCDYmOTmfxLMkVHEsOzF1F4fcyPY6TZfg
SHqvq7gR7xwUN6Kq79cqMRFJdGZHtxHCHW+DmUkUxGJlzE7C6Mc3mz5wHfSIdkV+Y4n+URHRMPiW
1cg3u3FqeS8j4vJkdgPmal0SGeG0ePqPWkkL+OGuI1sM3uZlOsboOCcMHqom85vB6L7AL0v+ctti
xInNlcPNrE9pHqaR0Mog1arpFdPgsQ9Vq++fahqMXmjYC+iOTtEYnBTFRGtGi6za8vVSNd6koDeO
mndltWhyu96vaaxi15cgfOxjF89pE+igGwX98ir53MSLtwfBufLZVn8LYtuqNQM85v2rVIxWz7qY
pK9wkyHQp6U86FaRPk9G9cdULDqrtD2BZ62irXSN3i/Ve7llCI8kGoW3V6034tOiWDJwC6MNdbdT
n7xIFyF6GaqflHLe2Z+XKTzqtNBKkQ2kUkDZ5v3qWoZFY59P0W2LynhYtJ4MG7tvgsjzoD7D8jgU
Q7NXN6yPtLkZkO9ZCdZk1dz+m0MRoVGbKYzzbyc1dQ9tUhmYT3W6Epg9mu+lELPrt6IQp7iusDRs
+lbZA2Bfu0OhjqxwmBXMAZ7w/YOTx4+zJ3DZKnuZse+QXjsbYhDerxkImfaPB3Wm94dZwxiLAiu5
AX5OUFysTlEOq/HI05il7jd9Ka1f5liNdBocZIhohCntTl5w7XU5JLYIFvONeG/vf6rXmIjROK04
F2BqUSx3R2EyVE7a0a9XLWxfJonuBJa3TO1NbUex+lVLOnNPEe9KdGPKwk6lyazx4TYpQ5momaXg
NHNuDW8OqC/zJ7OU9U76ddnes1mFE7fqPVL+bjakzDKnA1+hnOc6QZvFUrz4ZYoYGgTVXLX6kXl4
/eXjO/rKkmx+x4JdwCG8SA4iFEoZ+UlxNjJ4iWGr1PapK4bZOzhgWz5jtO58/XjF9SE2B2ClheGT
C4IRHfbNF+000UfQHsW55UJsjGI4SLRFYA1ne/7Jvzvhm6VWPydONgNxivXNWbOyRmTJLJXzONnK
gxl7uYMZNwitIKmn6QcbbgHoo6cwF826LOZzlmrJj7Fx0jJUyrp9A1NjIP9nNN5PYTNi9k3F1h6s
DCgSQMVpBBTfpFqwaCq6j0qhqN2xHZTSup31OsJ2osMS5qfWqdhx6RGW674q6sgDfTS1L0BSYVvq
iPnWJ5npNaq3XWSjxQ1kCFTnbJSHYWgGYM0oRf2wx4E6DoVC88ugLQoa5bVXPimpYpw9rZCLb0vF
9F7IStQ76BWaFgL0t6sHru9JPkO0wjHR7dNiCYWWA+kezGZ5Nkm5lcAtvQzB36JU2pskK8GduGWD
M7mityYEEHhfJw9Tg/yZ1N9A47jCHSJsXW+yAjA9jgySXld7+Pk4mjWqbAvQRI5z38S5+rXvbPUz
jsd26yuxMjwkeVNjIYEOvh0sE04nVeG5nw0jtiM/Byb2yUjr+JuLlZTrVwtz6RArs8Y8xmBTJUKg
6bSEJRqzDSLagzqF0O+iNpC8l8FfIuDiflOK2A0REXO5jwqR9yG42LQPe2VSEQeiOW/5GVrKjNj0
SFGxQa7Lv5UpBTTOFCn99vFmv7g36JwgDY3GO2gMl9bb++urwptNLPA5znKIpwPXU3+X1Im+E8gu
jtTaNlzBsrT2VrblJoxy0IqCuAElMR2zIANGdCoqyNTCq/ZoKBf38boUPWwIKERuruX3D2SPHch8
BoznTitx2HSswfhe8wqfUe4Rf+VOHccgxaKWW0RMBlCxtNplll7GbaieDF8QC101SreYjAG+mFsC
nz2raLscpKIn33NG70e1GJhMTNZ0BKO1l8xeqRpXgilXCcUx5fg2cMeSCtGyWvs8009y/NZsTDob
ZjVbftQMqOjbaGX/zFsDiotf5S77XI/bOb9zU5BsO/vq4osjCfnfH7Puu/+m1p7DjlccCyOPIgpL
WGiHym70w6TuEqmuvG2IdEyn6euwmbftK8cuuK1ARJ81wlGQIHh+21tVXEBaXLzjwu3zIA36SR8f
nCsPyIxt5X17a4647e/kEnW8vhiM80AsOglbbUJQDFUwjHsInysr0e1AhGa1jqQU3/TEE2kDQUkB
COOik4eNtNIXqcbqXdNb8fePH+oi2HJ4eImrVDzJBEH3/VfLRyWpBz3yzrWuvCy81ltt7L54XULX
eDGivUh7bTkckJD0XPs5F5ePVpoV80tI/xQj9mGJpYnkq6IFXiqMwCyWPdblxZvk8eiV/dZHpSm+
vYaAS8aWUBfvrAmn+CoGKdBzUGC21uWitMHH7/LaRQT/BsVvOnOrGe/7dwkvLLJyGslnK0sScVPq
zF+DvNSLQ6PbXR8scwPDagCiGBF64vyx65dypz147QWTRNM2gei68jHe/wY05swINqtzdjttfohm
08lPQ6fpDQVTXuKdo0876dqlTAzvmBwRX1mVMv6izjUJiUVW1d45zly7u2m0Ll9CA/7MFC6q4wwh
GnXuodQSSwc125dGqMlB/NuVo36WTl9Zd7GbRV9rPBk636q7rPOzMZd/rEfEz/wtv0pTmsp8i7pX
3IWYrsD/bRy0a3Sm/z+dwfjjiee6Cs1uIABoKlLKvH//nt4YgH8yaL6oYb/WBSoejpiZh0djvOc5
f+1bA4EHdEUrmMptE8k1QOgA22f3jEzJshIWaRv4eY0ekE+DWFHP0CX3gu2V7IFWGhuMksBcQQ7v
n28Gx0FqrttnSho3xJqsuTHABZ0/Pkm/p37v0mSwRQx5SHfpVAGm2MR0s9VcJVVhnURzGtVdWC3d
2B4IhennQnqNPKQUsm6odU0ngXrbzBfAyOftE+OVGaZOYiHfAkhSsV5bgMxPvQAr6SOVFUWBqi1y
/uSVox1/Ek5cfZeVJZU7XJhkFsyeE/07mGaxSmyXy5FZoNcFqgWc38RxTAvw2MJWrexQ7MG9rBLf
ZOmk/7p9ln2Gp2+4OI1Zs3ujm+B6g7FthlfVmTvVn8xx/GeUZrWnT3rliluns7DwSALWnsH7L6KO
g+tkI0QDx23bk6ZG3bGEhHusZLanwn8Rd+mHYABKQDJtehTbhmqZz3FrK8gEzOTaQUsq6XdmnIao
zy8nSy8omdRZHD7eC5eNy3VVOpYqiRUGANstRws3qy1Ncr/IUTlSl5eUA4wjP1eapt0mZD1RUCbD
8jANjfW4dFnxoNDQeJR2lp5tdDgXX6Lr++oxK4xvPv5xV46DxVsHqgrZnl+32afcsdaS1vQCdKx2
/hGKtTzP0dQcP17l6nunnNBp0FMQb/O81etRJg2sfgW/4XOKjkMViDw223tHNEaPo0VX/dOkGWiH
jxe+EtGImutdRu666tK+31utnqM+lA7iPMRD5g+e9MJl8kQw22l5GNNKvZXoqB6kFk0vsIiHPw+o
oKmYiKwbHGHDzdaGNDxngIk88iCrP9d40AVKmhc3edvXgLy1/L71iv7Q9aN+rHNL35lSXHt6ZunM
Y7AypW2+veuQt86xsyZZwUXxm0rMfbSMSuXVOxqqGF0ZNkhl+hSQYzA5arHz9Jc9sbX9yDmj84kM
G2/h/dvneWdXlLk4m5AryFumrnxK3TzVQtkv+tO06EpJhdg2P9NljNl4mfN3Y8XmXZrKUWOiuxjT
jcTv/VUIk3hamkn0NE0oKexsk2tXEEY2qOuieslJ2Hynuc2g4COveS6Ttnmd9NRBxiydqcNHIxrD
j/fklSOHdinGayAO13Jrc+ScaJqUNiJj1cc6CixHWr/sSe3//niVK7GVVH8FvyBxQazbvPsy1nJV
USoCULbYN7Dmta9of8sjurCKGsgm3QFrX3sq5mFkDORQqwTY+2+dGbKtxzb2zmNWilMHyiE9OEXf
FqePn+tSMY9BOLKvjI6JrRSrm0296DP97ZRqudQkQMFcm22XHkRvvAK7V6rPnpiHH51uFrFPIJBv
ep6YgFY9k96zUyb1berUyR/bY21+lP7+6eHhOTDTGhdyWzsfAbKIZx3m8qFBHnrvVK3z8U1qgQbL
CsdZtXVILt6v1RgltqC16p4nU/SnMU5o5FcZynqVV98U3DZBpjPl5cgkMAknmlR9mWc7m/jKieFi
Y74MqRZ08HaqjdfnkmFHSTJKuH0wbcUKx7YSt/mS7zElry0FOnOdUIJ9v8hIy35pZ6tgZ1WmjH51
cugP6CjIb45dffl4b13Zw2zcVYIW7RFu7M0eRqgPscV8pBGDtvChEFH1snSxswPbunIyVywhjXes
pC7bw4vL4NJqyXoRoFi+qbFMb0agjE8JrzrC3rS3f3z8WOvP3mwYWlhcazAbMIQxNxeOTAuJMFrp
IhA0wKR0xiZ5xQ4mnb7HWuE5vll58dvS5v3LlPeEqMHL6Ul+/BsuWz3k99wPq0YgaTFzsPe7Vks7
p2vK0TmPsTG+MpsTpxaWdIdVqlGmvqAEiJFOMsqFgUTb3oERWG5nF0WInfNzgcdYfwhXI/F4nVJt
r995EWjH4Z579mLan1HvGr5mjdkh1eI5LOpcPs/9ogRWJ6qdcHwpXc3SJGrrmIg8kGbF+3eA0VHu
YNtnn12nxoEBpTrz6GUJSM86aiv9UyXMuvUNpUluKs8QX2LpiC+p5yyfEJcXe0f4SlIGPJcZxXqJ
gKTd7HZBiRXjpmad9QJTvRhxvsYfJeKENuD3I+zC+uAW7fL28Ua4csaQdHBAP+O/QlNzk5FxoU8G
utX2uejtV0RNyjsHuNFOE+HKlYFwEBQsJIpBWW/jOWVlrhYdjyYx2botVGT5Qb308w94M/aexuHV
xQBpMH0BPAgK9P1XFWm0Uv1nWqdpUZ1LrzMQc4X26HWj+efZOs1SxOIYaa/zns0na9XCFrk9WWca
DqAziloeZ9XKdk7I1X1K0grdkbAIJH/zjSa1MEYxp9Z5MacmO7hqicb4jP7Ri2i0VAbNoqX3fVKl
WQAzLf7U10CbfKy3YTCXajHuqddde8OrZ8/aKlCZWW4e23OqrsvnjJ2qV/HdQA+k8sd4iLJQHVyz
3wlt13YouHLgFWBQL7tgtNXMaXE7+6ww3sMiWtQrbzffKYmuPhNAjt/q4ITSzTOZQKAHLMztM2N8
AKCGNQaZ2cxH0Df9zt17bSnQ3MSzFReFlsL7DdqT8Fh1yVKuwUQmB3B99tLJC0XUajtLXXt3bE1u
0JUtyxzh/VJx0ipLDafvrDoKktasd2ibaY+lciWYQOVc+1QrBYBwvXl5Hq0S16vWaUVSeP9KqO8i
EIuUyEjZM1q3GsYY/5Ij2QevKtCcteOqzELDHJmkfHydXQZzfskK7sP+i6C+bZd1ERNzN9GsswOI
6mHIsqHmErWjAVK3U9zrM9qWO/vz2pIr/Gk9CWt/afPwdjc7SUSOfMZwJbpRJ5G2AXPP6RihlHQ7
Gf1e4/Fy/9Ae0KDL4QawNmk2oZt+71AYbuKcFa0fwrRooyP9JOtQtiAKP36dV5eiIQGi13Px2Nws
ZUyqAULSss+YphfHqlChqQjVPDZdqu4ULOtrep8V8VSMJ8jcIUEDW3y/VcnAGDSjO3U26tY5YKM7
HGc5vGnJZB6y1GEOF6PWXJhNdavO6T7o7jKNZ33qP3Rc2chYdLxfX00NJQb+45wnYNNgIKL2M3B+
7U4dBHThRhtPi9FWvZ8BC098o4zHT0tZ7mEVrr1w7jq6YUBWLstEXJHq1DIj56x2WnHUG5jzpjHn
N5rOvP7jb3ulD7aCC/m6xBY21O8+/H8GbEuFxl4y0XqNOwQzgo7x/z95Gs8ULa7yJQfBcMIlzfvc
tkg5T1OJPEWPEcj9kqu4j7po4ffJkL44fTb9+vinmY5+uRvY3g7HaR22UDe//xpm6vLoYD7P6DB7
wxvpV20+j1auKYGhGAi+mYstAbULhoj3iKAgOtLNyjz7ou4hKk4xnEVshq1G7V6SDDSg/VzXStnV
91ZmWtkTGX+XHJqCf94f2qlK/MHJml9g2dzq51zaMjo2GgjWe6mWqX7feAwiv1gJFYHfI8Tg3qLg
FAEXmtVq+TvOva4M7M5MMiRqERw/0AGL0jdAP80YDsbcGyfFMQrtRroaelZeLWwziNuxF78cOAAF
iIMpmYaAoWuUPnTD2EZ+KgZrCgdhW4Qjs+rfcjtOs6McbTBccWF2WhApVjwHpdsXMiS/ZRCO41c8
4/WiDzTuFa/L0XhJm9t+TkbhJ0vpYqFmixLG8mToT25SMbZvu2bBOTebtSLQDUw3/Bh4tAvSaBp+
tBZi3kGix30cqk3P30SNJX5ydAxQbjMkzsRNhB2pfoBi083Yw3lj9y3rjUK3Q4fmuPO2jK0WHUuz
c8ShRvJ2PqBVMUepD4Z2yf8CnuGuNjGJVt6NqTVXxzanJPiBvuOkBt1k2oipTLpZHZKyz0wfifix
fVbzWsmDfFnm17axSjMUmcg/y7nOlR9Q+6tPUZUZathXTmmN527ptBqFFTtSzYd8bno1aExjuh9a
jfDQDNL64fS6JZ40u6PbXZR185dlN0MW6pUFeAyJTVBYRa3oKmadQp9CvS7VATS+0L9VtR3/1Ize
I+PSp+m+aHRvPNk12+fFqkTxxogDFVq69VnsD2qsfZ/F/3F2Xs1xI2m6/isTfY9ZeLOxsxcAqsgS
rSwl3SDYMrAJJIBMuF9/HmhmzzaLDPHMiY7oDjXFQgFI8+X7vcY2xrtarQtZsBZuAdeQC5xbUu62
OXE2t/quPT+Xn4q8adYL8Ob5WoWyE/cbW0JBSopnV3GFJckYK89f3ghhTNlx3rrpU8BuHxEKbMzv
rMzzrkyzNj5FK/8k7rau7MFlIBK9FtmXjmOdF5tDVk/prNbNqOLIaoMo1mVQbEmkm+5R0HbME5cA
9/sBkGO68oWp8thcucfYEdohoNfp0QUUrC8fg7lVj2oMtZ1GoqJzYcLX0Vd1NgjnAstMR1+WxH//
wDUe15QW04I/RaTrHlNNb3BiyXH0uCm/fCw9pb6KAOlu7JtNWDPQ5+hjORamBdmitnScT3p5a0iD
WrCqZDnG5BNuItY9yVFHF2JndDTox6SRwTE8XbKMdmAxBRZnPEw4TwqvhPWydgSZSKZyy5sKket3
NYe4TFqWXD7iRuMXKakM4b2fGaLFK3JYMNlcrEy4iYN9pXekEZzXcCRkQaaA1Jb54GBXxVbZ7GZq
QzQbmZEMvgrW1Jn8ndhXeDCtWrnzEQc34Hw9j0WUpbmePSo/7TjGu8CVIrgCb1MfhYJc8hiu9R7V
N+qsuLGGyvI/oQOpLylWodOXXTHC1O2bZVZXS40/0l1gl+VwU3ky6JK8VNEVTV1VHXIjWm9kZC5/
kvoABoZwoJrg7vbuW1nUJJ1sQSQjlsJ821hJG/ebRQukTjLdR8sbJxzd6QL2y3i9AAT4cWO2cD86
FDJ48UDlVvdltcCkzKYeudZmW0WcOdYvi6mqfZgRkiF4cPU2X0w52Ny9lmNza3QZXe0pk/V00CBK
OYNOrN6hcMvunexaC97xyhMj8rh/P/Z1N3+yCp01h5zl5W7TqgpS0RnmV1+GPV7PFW4pzjiaFjbp
ndKxBpZaY68OtyAOlQrug8Ut3RObXaCvLbkV+VtvXtXnbTCYH05OIMXgM7aPBfsBZNGhDhPTX/oq
iWy88RIfYx4/bT0m0oNjNvV6zB3obFf4gpakzOVL2T0UxqisC9eqhveFXtuAsAvOjrds9qtO/MKf
7mTW5UsCJ3Ceb+QaQEUbbRGo1CmHrcbUh0gFDFDXUcRubxZNEnTN1B+b2vbzo2wpp9ni9ph7hwj2
txQkVnf0hD1USZlPsL+m2va+aXdRVtxquyGeilNcDJDH4F2x+YuDteneLZA0/rQMXf4IgsG5bwTJ
mLE3t9V33I3m7yb521Uqp3wM4hllgZnOOA69BymvYKZixotIhvH3wIY8ijTS3folsvrs/eQv41WH
6urnEhKbELN+6Y8T527WiXZRCt8mo3+YSV3E9qUxtuHYCKv9GDij/CIzq3wPlow9c1k38tDPiphP
p5zCr14NZoz6ti3rtO1E99MP6Qu8ycxi6k6Wxh02nafCvOtCo+5P7TqXt5sOZx+zVp+cCTwj/SIh
L6D42IAoBhxKGNVJZQZCnnCtVVVK39tfr1Xnew8F7JUsFq0OTNxs5fJzDunY+DWeX0lYBepmIIDC
jb3BMy9E43v5tdu0so5RtRTdg0OwTZpNI+uZVwcbULBSpLFm0APfCvotdDlVvmyJ0Vblt01mm3vg
UFGi61Xu+HXKO0s+LEsoPtFbnA2kSN1iU8YUrLREGRvBSa+yOIW4u3SsG070dZ5W+c31tOseWIqE
+WWdlt47ZkNmDUeKOdM9qF62t3Yghi/OFgo2+dlWN9oY7M/gCWpLPGfUS+xMnF/izubzLggoKf20
HxcYGrFqNhm+CapNOwl3NhFYPTQ4lCksU90YmVT7diYL2QP6Fo1OstHMTpSSwWefwx4RqsGcfQjb
imZeuPbjcE8JabO/NOXulxVVUUf2n7F9a4MJ099OEzmQDlAUODsG/uq8wfQ3rNIgxNXlQHj1Yl7Y
E8ERo6UCLzW6aiquGzvY3g1T17sXu0tVHsPQWT4NDXzKRCsbA+AijOqGN9Jz4K4HqLmwZkjdvqBe
kIRE6m299FTA9ouH8vZR5QV3CRK4vhNdOVuJ688ZdmN71EGRYEuz+d9bNfbDw+/L3r2oPTsC0X7a
IQH+A0n67AikcqHKrdTmyXKk+dYoKyQyjVceJ7ZdN7FqGqJxh+1v/wpK8ByChVi543Kkp6Cpt8+K
7WliFrpFbZ1EINxTbVR6TpVZD2bsrBy9cDHK8qvRGavrSgdW/8rBj/PG8/sG2cHFizYcqMg5ICKo
q7YptO2T6xXGo1z8LIsRA7a4R2+D0yTDoMniVe00TQn2wOYW1+M4XveYt8O+bOdZHNbcVd1piZAK
n9gYwkeCTsYhxgzbqWI3N6c+HUwWMeam06lYYCXyuGKvUya0+zsvbYI6R97o2urBzSdjeZjb3q4T
6bbe58msXUaGUdaQHjfpX40dttixic1ShR5fIGHYBiXZqKYsK6m+ZGkcajtS2Rs+JduupLtPLUop
a0jJnbMwsAsxOL/LaPSv78Y+CMuDMQkZXix9U9wP0lzdr4PlLE7MIPaMS3ZwK9+tBr3d74gVJU8b
GeEEZ6IIyi46ZSAQbUU7vImisauHBEtQrEIqYenlkt623SaibJcwRoVl+IlpqkynbungUxVWpmFd
gNstdToZuecfy2ix2pRdp9Wfqsnvu8t+CahxbOJyqzsZ5kb1Bvp4X30MPM5UceiRE3plR2u/m7O4
skwKROOY6Drw7T+6nJnutgVSc1L5ytEJVowb9lRODSHQH2koc8hezftFhFNzA9XTe0/4eNUlRYRM
8IAdB4ZyVpR3iL/9qYJwChrrXsqp2x6XZbM+ZbMYWPuElPm1YQVjG9NQYLK7ohNj3JeiHC5g6/b3
Otq5MuUGHZuNyV72v7g4w8EOjBVRHehiEa+ZsYW0XXJpHNQ0lCoJ3AnPoEl71Zi0MhrfGk4omBIs
HOpoqJ5nkNTd6nxopd/oPBaRPyuchnTT34qs7Ief1Ta0D75Z+tRrnruGV6UV5te+8PFBonitdQJV
InvTD7UsD1FrhM5xNJtuvBazPZLtaPhUiq5hiU9RiyMovHnbYx7QdX2YZizvpcTX42JcrQo1q8hX
MmK9ARPD0sumCxw5LAwH/bD5rHGHxchlm9wixh3Jea89GX2hrqzeL1FvX+V0foyERDHRXMsQBl08
dC3JcHv2903jrujb5noLqkv8FscsGWuQ2aNqKlZqAVGxSy2v1fhCm7WJ7Wdvh7d1UTFxmhbf23js
81Ym/iS6R9fdDH6nb6Jvbi6KmXmzSffA7oYNZp7n6AGUU1hbYqM88DD86qZ32mzd+tpssONBOLZm
D64QmyBQKyw/sykHTeI33vYhAof8OW29uR2wL1o+1Nsi9YWBvlcdMsPZP7PC0O5YD5P/Lt/UTpE3
A8XJu/XaWzk1fUenyXO+U3Ntxg3+m/r93OpdKYSm1Dw0YdnX6CbWILjIQl1yvt4t2o8dzfEfRuPL
FUkBzKx4coQj4qDx1nc+5pltgllYYBNSvGlximQ7XJSjiKIEr8itS8w1ys2Emkm0V0sJMyiZI7Pk
ZWmF0nOLtNPFBZl4hxLjrAibTL8nlnBsHMppUr15qYZ3dOZCAydb2XKl7UlXCUgv5vw24tuSKlLN
eHwOIT2lyB4/VEMX2Cl9XN9PLI9yF6gft+JtafrPpNe79oXX50uaVZN04x7YvEhUPpqnenCW6SCG
wdBJvUInOS12TtCBNWXVPYcc/6uwdTG80md5ARXbTWHxZ6BPi8HAGcTqQchuOGxZp6iJdvwgL++9
jgRA6Vfi3+4D7BRw2pAkc0PUOIchOSuIxlAcEzIsOFOcSrMkyLLxclWyPfx+u38OzoPwYTlORBvJ
J/QenmJcnWMStzj33qkdHe+QWSCsORP47e+v8gI8TVsV2Sim1HjpnZOOOiW0qXFTPyFvMdi1PC0/
LZTL751sHo5+Zubffn/BF14WCUpY9tGyt8JnQOrk4n89NxG0diCPgzUp+3pugzUhufE1M4YXChcu
BX8U/zooGOdMvmVCw24jhaMq7qz+sPlleMjkmrWXKjPGC3/CleIg1NxybJNWoZLf3+nzR7t3zvcR
CWi9x7k/fYGiHqlRug5avcrdY2CW2ZXdoFBwo8lM8YlZX5kGzwcMrmho+qkQoZA9e5WNhbp9Alo8
4THuxbSgx9Se8ug1XHgvM5+WoVxmj+iEJQY74by/YAUth6G+ck8wcvFNnr1xvIta0oDZ1ub2B938
9m4dW++iLgzLiiMCKwh1apX9xhid6svvn/ELo4m6EHrR/owxJzyb+l3ULpa3bc7Jyzp1sOYWqHEG
fYo6AJp/+1JcCcIZxTAOE+cdAOg1fpk1o3OyWi8DdJ11QwqY9tdDrdGPvjJ4nr9MJgfkfWZKsDs8
nd1YXkFWrozQPm0TNEuOlP7NplzvFY7DC6X1Hg60s+jpv8NxeDpEK7xm+6bPTdwuzPJm8NiJS1v4
14T0bik+SDJZcR5+/P2DfOnWkCxALcG+B/egs4sSoZIFbmmaJ4J+xNXo9mRhRTp45dTy0q3R8YW6
wuq29/uf3loIu9p2t8A6wS0P72y6X2CvarzHvMf90PeRmcVrAYHplcs+X3N4MXj7m/7epcHU8uyy
Wy2qADDwFNEvvo4ygBriXPQbAPDgLVh3lWxNpOPQFfXF7x/rS8sN3NFf1CuocuctatX0ox2MjM9x
sMO3i14sDturOLo6bG9nK3stLPvFOyUQj36uR2DD+QN2i3CWs+yd076xcPBUpMv2Tnlssu5rFgn/
M1iBALQf/u2gkd0Fme1jl/khjzrf7g2CbaYV850TFmFbIipPp4tdh8C75vrKdv98EHEpcNzAh5np
OOc+KWB8dVV5uXPqnWxLGzHmN4oi8y4frQqvZXr/kx/4//bUh9lq7XsjDS40S/uD/0vjbfLXsdNb
ZZ6U2/enSGffvNXMX6kuXhgtSId4fDgs41B7PlrkRO7uqhvztFjK75NQz+LPKHDUjcq2qD+MYem9
Iu1+vlTDgESISfuSl+afrzV7YrUX5c52WmsqW9PDJGnBV+iojVC8sqzti+PZFkXUK5SliCWUrsfZ
CkOSlj11nrZORtRth23w7T/hCWYX6BDdNwPWJAnV5IALhwbuGl3jlZ3ihWe7m8thA4P9CYjN2eXL
om6Chr7laSoLfRgmuOy1X2XABRuWSbP7/zEhIGjt8Mgv55lzohpJqRyUlLmdPBJjMAMfxhMsh+nk
eVPzChvyufUqayqDc+eg8YCpM54OzsHz59bTvnkSWcfMNo1gfBwn5NKxNRfDtwifQ2DqymllXFWR
USUUmItCMj1Yt1r1uEDXgTl18bBE7b9dyvLVqGFNoAO4JuePwWV19zVn4tPUlN67wXHWP61pqep0
DqX7TVogiK/M1BeWB1Z6CIL4cO2uk/uQ/8tM7RuUmX5Qo06CdnSaTPJ61s1ZwTwkmVGbGyYa/fbv
l/kX2DSIUtg5WZB+2cSdXZSKwXYndEwn4Otgl8AMdGbx29sexqqBU9PPg5elI6XgUZbLdqksJURa
t2NQvrKGvDCjXWyh+S4sU3AEz8a5odCfEP5HJbhu9TED0D7ZJsEyVj++xiF64VIYlXAU2hfE5zO6
DZQqxd6ecXt5m5Whuq0thWNJa9iv3NTz6uTXTPJhYGHwyYx6+k6Rm43dSLbNyaYvsFvGefTDvE5Y
r6xRL10HF2pkPNwWVeVZfWIvRVOKLWTSLlV3Dde/TdfJNl8ZLS9s0qyBqO8Rte12vWd3w4GxJdbO
NU/+wvhHTYO85risVWUfw6qXU+IpXf1J8EhHK3ls69eqsF90yrOlGJP2/QhGUtfzHRRxhqtzf7XY
zDjrxWNLMHGy1C0QFJ3HRgKwrLMZQ0m332FgQZscSaP7zfDy6HPkS+ebiSv352z36MQUxhC3ugey
T5aCbA7OHr71tXZme3q0LT2+iwba97GpodGeHAwO7hwOJo91EXpfpF0WfdrkvjEmwRjor4NXke4y
1sogXgONRypXAMRXqsEXdgJIu/vJZA8eZ9Q8HUxeFXZjDdnv5OQwJPBFWlLTwEF4APlJ0Jnpy98v
DufTBElYuAP1uwH3Tv/af/6XBWkUjt2GPuI8PRUDjTM69a7RyMQQhTy9cqnza/0ydYAaDIEQljqL
ztNrYSgmQjDyhXWoouM3ZtZ42xjBYt9uNUR60sQWdYU5AGmHBJoUXzhbkZzuTZF7xyIdXi8bnJcY
LRnueooWuJ1Uczd0nys3W4PbHkpwMsBNflyyPiq/D14TXZuzGs0lDvvC98ExZ69PxeRh742RhVfc
jcXi0TUfpO4SYnyEmeSNn+UoowPzy7ZGmx/LrmzUcWnMUCW27IclNUa/GRNjRX1FJE6DGtjchj6/
1Iu5PHgGuZlJIHxuUAlyYIgDnWV7P8/zeCQ7aFpvCcIBVxtXDhOX7hyVzn1vE7YQ02+t8Txhb5Yn
EOcyv+iA6/xLeDprfkD8UoUff/9GzncjXgj7AuF7LFyQ5c+3ZixWGoN5oU9lKEO8CnBbw5M7083V
RPd9ugQEtz9HXbHk6yvD/NmexKV3ZvquyuZoDFns6VjwM6oGw/Cnk0PuUp2EhSz3SNIu/2p2dTAl
RWmvxhtfWa44WcqwPjFbifIRzQZb/t9+CpzQmWomgCDU1n1K/mUK4L8JK55m0GkcSQgi2RQyjFX5
3yIXRoMvBRGhxOS8spj/usG/LnM8ADA0mHJw5uB6nzNpMT0Fh5adPs3w5CZOJn50ZxGX1GP6NmNy
VrkLzYkCr3TzRiw5Qoo+75WfGpUc4exYefWaTeDz6Yl+g/0FEJHTL/9++hyKlhAk3CvXk9t20V2u
jYpQttlJt358zUn2fCsLUDXh18QAoBCyn/F7G1Sk1PzzBs6mq0tXkRUjod9d/P7FvnQVKMrQ3PHr
MnG8fnpDoo62zLAn87Q1WqTFVqM+HprX9CYvDGWH4zuhMy6EXZptZwWuh+kT2ecs2SWGM5wutYlP
YDgegl5bqV2L4sOC3KYr+yvCaP1bq23nVxbx5/OYbwB0AIqHtQOd16c32s0jvB13NU8kr2WXMO7K
yx5BLr6nWXCqnWFNOp+YqN8/3WeF/f4SOW4yg3E/pYo+qxScCcO7ZsZscfd5KGI7C0iwMtA4E5jW
LuZpknXv0kKj+2DZ64g1n2v2V/DtCoXrH63CIsiNAJ4kFh+vfLdn8vxf3w17H0QO7DXPtrUmj7CZ
KNR2aqzGvuoqbH7pbYb9nwFBAyuklkksuMXRRySGjB4anKBoa0/mNLhFAuU6x+nbIWubTOW5LWO0
TcK+HBTVRkIeXUHeJaZfQ+IoAKkkK2b/wXFGf4kHiWtKqu1+vPc5WyyJCYnjS4kARyaL7Cf6eTSa
Hmdm/90iimqIs72ciQfVk+Vs5ub8c8rKEghIBVUZe4ruVdzAs793RS6+mFrJ6vD793he8O2PCt0A
Zie8pufmoK4vszJS43YaPCu7Nb02uBZVvlQQ/Oroewsr72evMz0cg27wP/z+2i+sgsDBHEWxBwCB
elY7oyizR+bPdoK8W3aHYLW9n3XuTU7s1uQl72Sr7K6vdNUkI4sjYd0UEQ+NWgSifleBWv/+C53j
ADwM+1doI75QrBvnkIPn5TjW9co8sWDPBj2/tZqwx/Kbg+WsAdSfoqZVacH4EunqEp0Vz6bhPP7+
S7ywELu0iugXQaZ+LrJYXKPNs3WYT8SrVfSNzPVgGnX2nkJQvrJEvrBy4ABKPQbITrF8LvN0xyyj
2N+W00bL8K5XNcwH0ctkzqX5pmXlT0VdNf98yP/xbfnP/Ed3/89dbvzv/+LP3zq5DiUz7eyP/31T
foMW0/1U/7X/2v/9a09/6b/vph+D0sOPv908yvFvLBvfH1XZtee/8+QjuNK/vkn6qB6f/OHQqlKt
b/WPYX33Y9SN+nU5vvP+N/9ff/i3H78+5cMqf/zjj2+dbtX+aQTstX/860en7//4Y28d/cdfP/5f
P7t9FPxaQuKs+LNkXPzzw/7nN348juoffxi+/3eikzi+Uhewvv7KfJ1//PpRaP0dpRSlA+bWe8DS
HgfbdoMq/vGH5f0dSx0AaHSg5Pmws/7xN3C//UeG+3fkqIwpwmqxYWEr9P/4ny/35H397/v7W6vF
fUeXZeRm2E/+t3b5ZfqEygiYimYVE8U9c/jGOVkGRtGJY9lEF6tzRNwAv+c1WdPTo9Cvq8AaRTxB
ZYYm7LydWYbozUI9iiNT9diG9fW8BOTDLLfNZL37y9P/1w3+9YaeXQrBPkp9DK4JQ8Kt5qz0yUbH
gWYAMyoI61gWRhxBCjWry24IX1lteT1PH93Zlc6KTX82S3cbdg6W82523zfLx9/fifV0RvPUwEp3
72p8wXcHlF+eDX+pZmmwlYp2en10u6roH9aRc9JRtd3cPYS1IfpbtNGdd/SMLet/QhFa/Pc+MKs8
1SOhv58kxacfxMHWreOVFAbmvB0pmEHirsqdPomodYjynIZM3//+iz8bU0g5qQYtYJR9PTpPYDSX
zpDeKqpjOX1cBaH1iP5fyzV+/vAZsHsb3keozMA6q9Qa+M9iGrmGnnSyeG+87jU/krNi8NfjZ8b6
AJ70VfdO8tNSTAeqwj4yK4+Zp75Lqz04VkXyD8ytbPrIlhMji4h7N4Pz8coYfn5ze6QdT2+3EQNE
Pr+y7GQQVbo4Ake1xQ3w4/CuslCBv6K9fX4dpiKRCYBqe6vcPJsrHTHtqBdqXlSnlyZdG5vTLI+9
XF6ZKs9HBM/DQ07OAmBDKDy7oXmEXDbPPRfK3W++0GEyUeUnetuCV1DZZ9MfqIX2LAdhFGMRXmFP
XxpnY6MN5Woc8t64oBF1sKM3cIMTp31toTl/eAgaf4VQY/FNYjk2AU+vZPklEpNsLgkdHjAyTjbv
tVbCsyvA/UBGAPHR3VMVzyuY3A6cPliN+pAvOLcSHBvFrprlK+8GoGA/of91E9ghKu6AiYTh4E4j
eHorAbGiYxPBoEYM0dw6eQvf7c4fsZwOy7QXEk9TDk2oQ0bp8k28Ot/GdPFwfKW4reYPzYZzCR2y
wTSPtWfCqcema5yAcJwcencw+z/R3zh3TGlasm2jzIsco7g/naILioO55uZ95TuySzlGiDBdgRCO
xJ5uKq5IXchjt7cBDJrO7fJEaRtr07JwCAUt1sn74A8Fqo9qCK3LnCi/5gp2FjKoSCHGOvh6hQtU
Kz1myENKc7sKBIVq2hZIwYnWNvvlU0V/z09E7UTLe4fDFW3hAjGBSipnZ4iGWLjjsIxTueaL1NPb
EWqDnW6wHO/JXtLLhbW5EZqDcv4Q1itfVIISiLhYXL7iMg3NY69zCLNj2AxwRWEMvfMxGbrpM1ON
JKkKN0gmGVgISXQzWhc8TOwlS7/J7nAVhUfG22tlitGDJckHnlYNbiqn704unSCOzDm49aWe8Mud
3aoim6P0305kk2F3WG2mOJLONzXAW1N32/KlZAJ6ZD9g5kRWcVnkOCsATPRlXA5KzsdyGeBGFmRh
BIml8IZMyOmd23TCW/W62zbvHoBphrS2qq2PN6gidJ1cG09dfMxa+WZtoMphVZvnUGm1KR1wF79F
nBPN8mvvrKK0L601MAeow03w04Z2IJOAjmcX60ArM5mqERYupz4o13CPjTWpq8FAJlYa2X29qUwd
Chyxy/LUBFOUVxcDjejHyl4Fzrt4AZeHAEFLn6y2g2rF2tblBuJrOKZzz9ko1iFM0VRXXhcc8CeO
jDQapuVLUW+tQSi32QxpFTnifRBWHc0sR3fLoZA16jjbxLg8le2s1qQq2zWLbSGGj7mcSgn1VDvb
9bS6oH9o92RJyvWShQdvnoioL1pGYNz3tTx6VmdfrKKdQ4i+nObixoUaCamvzXtm0+Y8BMAKnwDL
mu92KLzHoDMDmSJaEU6ivI49KMBV8nJ2Sus9c3rzLgffqaxDxd9+FGSADolBc/KbLhHjx8g0pp+M
rQ0D0TZD7rF10UrQNQl2ePDbo4k+CuA0OCmC4BtUKw72MNXSRCimGE5rugajxfOazf5L5JFytsaI
gQwBbX4MP0I3ZXr1yhN50svabC9tbFmwYtL49KIFy7owLeilXMkmI5Rw8iecklespbcbZ2rlXUVz
OoxBdom1zgn4Lk7AY7tHEKE038ZKlPnB7BvjvcnpvIhH/HMMdHeBx6F9qwjSirYidIjkoxmXqKhq
movSqWqZZN1a2zHcXas8VFVofgGgs22eyxJ8tOdy+iK9SuZpbrjmwcDAbUpE7jQXrdHo2zDAp4HJ
KrxrT3iVTnDsUx+1Y0/vyAqeLJ6jD4mjx6pivOjdSl2NhmzIxKFr98NeNAZdM02G20pSHKUOSkuN
SA2+5fti0Ubup1YGXn3qCzssk2otq581+7N5sGGSZynjbcjS3o6mNUUkJYaDp73VTrslF0gCS6iH
8ToQLJ9Gpu5lmgl05Mpe3nutZby10YeKlPh2OmNTZ3g/cqN18VutXXiXYaR8BxLtWCroPZbbHhpl
N0vqt9DkYpR4tonQbrNu7bGURRK1UTvFSzuS7FA7fbuzyxc5xqCBrZfqZmCkG1mYDYjZiQ4/hJ0U
+cWaW7mdqoocm2TEN7+NhyLTxsEtZKVPQZFhOJXLGlsxTJfWxCmi8itU+6g+RK6xids8qMX7hhlV
AyH3K2q0edBzgrBBsZh2MLaTcJIWq9I2LnlSoUR+zLV2vcMi3Ma5Qr/Y2Zduby1EsMsi/DFDaGOq
VeOg06rq/QqpyaDpfTk94vip9LeHaJSRRRcg6osEP2x5jROdjfuiCBuuHDYN7t2QWOebGUCnPvSL
JTHSyEPC312hJyPFmEbCKKqjcuTWbfdzjr7KS5xZlz/7yij8AzM9g6SCeV0NJjvRS6jCgaV93jRi
1TUPcYFa6SH/kPi2bnFvbJ0RQ8RCf1VUBj4FmcuMhDZS+nFF2fFdh6KErc/2OMAfRkiW+kUe2oiF
Q5bWttQ52x7M5Y3JHEC9tlfTKOJubCQQHvGEHSBM1H3xg0o5xCRbywTBPQenMrRny3hCN3PFgjIx
MKRABhkbYW31EL/LIZq+5NpZukNFD4iNwKuUTmVGkFgyAgl+xgyShSeb8+57pre8ZVsT0npTLH4I
x5p+UXAJ+GlXiI0a921HAf9hi3a3o41K9XsVtfoqCgkDiMHHBaR+3zFsdgIx302hFEUi7dn5vsl6
kxf0AM0+qbI1mlKrHLIiXoQuP/ST2VexAQsASZozkp7mzLn7KADEfqxBlC1cmuBOypkcHUU0DRQQ
QbGsF12//+8Zg2f4MFtIy8jcy5IRFYKFimtGqLf6cmVoidGyDk3H1L1c2o13nDj+ZHxRgbVlsRyt
2jkWcLm/Gl2g+9iGlCITRlz1WbkDK6/p99QcLh3Zr9OCI1jS9xgOIewGqph8aPuESZiK/n3jkjrS
wzj/JQYzf/qTjfdPMLuDnYwcGpHgmpv6MkAp16lh0ASMqfT1pz1xbUlEiGY49SpreF+x0VoHn9Dx
99miI/OQuXinJP7GOhdQLT66ZbZPDiIYXCYDMsPvlbmgaR8Nk2AJ8laQst0O5bSEF+y+3XjUpV0+
DrjVbYnDlDrpodJewsLqPTS1W+qEAPDiplcCBWUwRNu7NchbRIuztUukivlb6c32kHi1GtpEVV72
rmuWjPGdzcGH0vfW1MzxsjiWJJWoowuh1r7cMvIw6C6VnI1R3hf669TzQN622gx+bhxdisPo+MJO
mxnuycU4TbBQu2x2xouNtcI5dLPjXkd9Tz1oD6YnduVtuR1Mzj8fI6TU24WD0uVzrdWyxGY3FsUR
rDTzUIg3gLtOvuHnjmB9uW8mN2wTAtX7b/k6biqVxiKb1EM9/7OnzcdYHKCoHtCHeUNsEqB5rS2v
imK5Cs6rc+OxxPVOpK5IugyvGOxTmdKI7EHXNxk5xzmvVXTwGqf6mYVy8I+FbrNDVyq5HhuXYgj7
CYqY1VrFJ+iI2rov18rAZyRb8YL9qfrSWD9y6nfWKqEwAgQ0K+PbJizVefhtq2lON8r++cKw/U1f
9t0y+l/6bZL+bZH1cr6ZWjOUt47Is/rtpLSvLsdC2fNFTRqDE499Nn8uSsALCGOkG8SqG9r1osf9
QaVVzdxLqqYHUy/masGWv6yD8m1oDFSNyN5NE2DGWqO4wmdBpLaTF9+CfAp/INxhT8qXrsBVshe1
+0kFLVpuEbjmF5evm+Mm2G7mjdOPm/UGoKN0R6x0Ud3sZno2716rrF+uy6xeIi8RbNfXG2ff/8Pe
eS3HjaRt+orQAW9OYarIohWNJOoEIUPBeyTc1f8P2D1/s0AuKzQRe7ARO6c9YlYm0nzmNYTkeVoM
OHsMiaSbfqoYmdJyp+IyFGRmMv8Y1MnRggXBy299G+mfNQoPNez0nsIxxNNGukpTbtozpx9DdFwW
YSgQnRXe+QkSYq/irJDAm93LSHn2X3oD1xhPTfSwS7hdWuVrZgs7dU1096K9Wi9FdANrTRvPJH3h
tibGt4qghd+/0F1OhvEASZK7XJltczzoXdOWewyuIy4fPXRybtXQeehtDK2+llE5f5U0ksl9CJ5+
OeCFKf9EbCLBKCKVx/HMDAc98jrYPwO613E8Gns8++TkvKHIRZOnWJQq6FDnUT6RmGNEASutcYJB
lbhF5L5FltGyhyj3rTJX9Lu0kOvKHboQVqDrIDjxrEZZOSETR5xzgAyGPTfkIki6ZcnjfKNjRqbu
Yeyoxj3MzVT+Mixtp6O7JeEm4tZZhmKUTXBoPiWIZBFjjRS53ZA4tL/qZMHt2wuta787UH/VQMMW
fIXVlY25y9VSj27BftDJ4TEXY5CnMoBQRAqmLJDHMmz8FPVSIskigylXSmbH0dE6fAuBXrcdCwmT
gzSvLkOvTbEbDLhH7ORJwCfHQLKvZnHXRFAkLvtEq2zKP6vpiVlIle6bWmndY/G73A2OsG8n0WnV
HsRA+9MorEUcaH9k+acq1cYvTSQcac9t4ECBctoqh7lf9MqVkKtBDhprguIt0SUan9Rx1iNMadVq
DMpCoOAe6aGi3PU4gX4rKjVR4LLiVqQkS40R90J+dN3JfCrf4nPKBysDxr0b2zZSbgarzZbzocAz
1eU4d4B8EkeileZPsg0fYZBwPyIdmIoB1xCkdTwcYvRf8POk5tDUIdwkF25+PUJllxLJh/5SEwnK
A89sNE9tf21qbZ+jhNex2foqjiKQ+HZs3FQ5ne2LLo2XCdI6VSEsnhL4bW5YVmuII4cK4ibJUojw
oKm5rX/GG5SnMa/D4YcemgQhdGE/hxJuFn7SmMOjZrSNuIdYiK/n2kh7RitF5HgwNN1PVbLhPMbl
vBwgYknZHtDNcl/VQ914ehpHz72sj60PJTPXfhVdNYSf2zEtvs5NHCf+siT1lZMsKiKvYBYo87Uj
mYpO+eCXPfdTel7IZfJb7RYMY8q4NqqvaiVrwjfsyCovqqKVniRiKeccaSnQj8ZSFwO5SCLMi1JM
ESdaEdmjXvaOjTe6Ora3NIHhnBtI6RyUzMqzc0jzqeQW0C2/NLRrvgx12A87UtSGXpUhN6FPtwsV
mQFcCr7nsj6NrjmMBJ6mWYNZWW+o4qYfTN5YFYFX+tegT0ngJnW6zAuuDzdOMRxDGqV2mFuXDeB0
ykp5jAtuBE/ij99ncsRbH2dG11/pymSW91PXl8mt7LSleoCd2XeXg0Qygvah2TjRZS3p1Q9gxhbV
lL4ezKAoSRn8qKiXygWstZS7SjXjTwX5Qu+WFnTInZ4sqeFRpStSbzBaTLWaZrQbSj5Au90OrrZ6
BaF5Vi6SiGT1J/FZ5pzNDRAcGNb10F/O8AlvRR7bg1dHmUkmB29fz1wxt+XPro3MW9NUMRFL+wlx
DatVld/UXYCHNXbXt3vdTuPYTRHul/1F4HoeaDyzPTeBVuZrrE9+zXuszp40wCz2Yy1spLOekBN6
pEm84kbzOKS+bYUry5jM83YG5Lpc5iKWaWQOEgzOJyuO6oc5RnziDD0gkquZo2q482zI3cGK+nB0
Z6mORjdXZwigROtY8uGbkk/epIZ141tpBCtzLel/63obaG0rEVe4Uya0z2OcLk9mrqpfR5iJETKV
qYLygDxzwCR0rMezNIqjxENRZMlv56nUOQGQ+f3BWHSkeHWsFWnMppHjsehz7ofIoSxo+Y+ALCKy
KM2d+sb+iboS5zdqiuhKTQTs5C4slTkQjYoW6jxkxm3YSta3cInDO2DOYXihx1IGO5Bq737BgbB2
dZFx8jIts20QX3VX7lty9wNQhKk/gMGLbxOABhnosHI5xJFTS35slnwgkgzS5Zq11kELdZTzJrG0
D2iPVMRgTSnHxNFd9y0qO+NeH6zlHnOIhR+uTHbnqQ6uqiR+4/C91uvphwZ/GI41NcoBhn/SnSMp
pueYV3GIAiWsmkc6YfKTFvLtgk41QMrU6CXwf7YgibrJPPQm7TEW6NJu8250AQHQ9FftWbnVrLKx
wfM0vIodZOf7sansT20UFzdTSfUWUICcfXVmDQBbh1gFjPMu7kCbwYa5rbW0xOZKs6K7trGs1Me4
cf5V5iYSTeUYmVeZkIn2LahOumeVpnmd5FhW7qH+x9KuS4UEhbagE+U5ZtvejsbAW46MZup2yyT9
TqKCXMqOtUgKMCNSVR8F3zx2lQwcnJvapYjPwxbOXoBJJCJOSkyBgIAlojLT1Uo9eeRRznjg+AC3
4I9zs3SlbiUexSb90hCdFfkZqkvAMtoZUVTbTKCztqUTk0c0UWrvVaIGAh/TiWlcxeM31LOU2GvK
KjrTF8haHqwV/b4KTeubGEyr8tES4eMS9zS/AZZw6aXlUvZ+oYYUHdS+j57TQe9+Om2D8mkh4uS3
qVUzVWplLB4htU5PTSwXNw7qN/VOGo3+ZlLLIV7fp+4ZNpD0NIgRtm5WpXNOsdo0PlW2rTwadY/A
LXxqyB2tKpaal1oSXA/maIBTzcd4vjDDGRsHKq6ynyi5fEiysEGINw+J1dQwtH82gPyppibJcmE2
DV1IJ6mdQ651hgQ2ZY2Y+nKZ9YAHm+hjQR7qK5U6Krc2olzfVqmwNXctlYn4ZPU+0DORKV6O7OzP
bs7K2SP2UrgpwEbOLuYTM1pnptkofMsZzSprGkoYD+BAkbMbUs+0ua499GnyMFjmsvw0J3LRcror
QuWWTDvxh2gkhgY6K2JvREAmPjjVUNyjjpH8FqnJg4/cjPWQRvr4IIRazG4bpUYgiC0VjEIhq5Ic
F45EITkffsWI8flSY6HjxBf+DvyPWiCRXnqvFKEK8aLRDyaq6jvksWPhJgN24G5UOaGGB5o5frEI
6UJS3DS9AXXpPOGjU/yuw7E7U1VJEwGV5R4Ap2xJ8Atw6lPjXWSawvQ0px5vKjKyhyWG/ECdLbzs
jbk0XMzYhm8wwpZuh5RbcUCTxPplyEmOmmCia9WFntZcMgtG1g+t3csXUWkrV9Io170nSfnyS0LF
NXMp0XZfo2UST5UYbYpjUjp/d7JpBjLVWnRDEt1IL0nnc9rPVJhhkGtwT7zUWbrvKA3rHFpLm36v
jpz8tVRMjzAmNDqJKGgKT15k54feDxw8zl0LzIgrcvGXuqu+6VKSL54yhiv+jJgF3Z5mtO41QRLL
q1aLK/RHsKfXc4IJVx4sMyegtvWWolOFGTn6MsTTQ1v8suXG+oxbmzO7ApLWQyJ35aPaU88AhjMV
nW/NkwWuKkEpzpvgsMV+qfcy7ZAsCa/7ue0MFyWHlXael843J45Li+pQSD1DW5TmTrPi+kdE/IR8
WpuuZQopLZ8RSJwerdlpvxrjVHIy9fiZOiVXHKgpdF5ABreXqbyUPwsaa6UL6D6cXL1E5i9VhrQJ
nKZMHtO4Q6BNxof8To9S8uBkCfuKzUfP349kO1d2hiWtDBNztCy3tEetDuoG+VhKYsQInqh1/dcc
qUjbWLVT/Food3BWR2tRvaxOI15zOy7hx7exxlEKs+4n1M9J5fcN1RWcfUUGo57xRC3ZEkGKVxXk
q5owydOdhGxbG6S6UxLhZLzlkpmqnDlTHW7HRiEqynpF4fS3hfMJBfjicZHrRnc5ROGPSbS4JtgE
woK2loUABngi+QYbRONJV9egjOdMmG6XKqMBUslROnVCWZc+fzUBKPZskrRm7ZHFWPyK9cxqOrW8
QFFEuASjCifenzBdlPEFFuDgkjAxCj9nEZFeKgVikk7WqRrSbeFgoqcxr9JEQx0nQVLIoTjrUd7r
0AYjHbni9jdPubKq2x6xBTrEotu5GlEgYbplhkZ0twwIJXlQW3Yw4ZW8iho3N+hlHTr90VTSPQqt
OxquQaXbPia1nmR0gVAuKMhdKyoGGfq1RtkP2z7fiMTOGM4HaputPp0X9tUinZJe3nZnIdCtFByA
z4qJLveWAillZpuLuVCQKFqindY08UWGYNQJPOjbUVZoMQAdoAhktVtwNQaXyFaQQwZqI9VXqaWE
d1GRn7KffzPKysyTGQClHzp2GnCj17hpJx+Rm5+rIijTTnHHmj5lY9OH+BgX8t4oQPKwLoTNQzdk
0zGntzCQMJZFMIV0sAiBaON7ao9W7wkQwJutxHQgViCgoBrgN6z1h7wCzvSj40Sh2jKdobJcRUVj
Y9GL0WMnn4IMvzcnh52gKavELyYhx0MNeU7ZS2LlYtVoHiUantd5CTP1T1cOSiOdeSCNK8Ze3+An
Goy1FUf0ebBUTfh1Vf691i1J2n08yhY7AYob1zLw4uA3Vcpp67K+Wra0g4GlLEYaGOh6PchjO1xR
ksLejTQjsDNj/EP4yct4JmgtQDwy4Mgt7KCnWEe0nQa11lIpmlMSGKBF7n8xK+BI/Et9ZQ1vvpCg
vQ8yRU8BDcqr9pJUn+kGyYuOIsFZDVzsxC7forbYeHhBrXLBwPcU+KTHqzjjHGBYGRKXxfq6Tbp+
LY8maRzpI70M6QYl/+jEFLf7nSGRI2F2No+RDtb1eMg0UfNY0Mb1qwrVxEoqaGf0neFrcnlKGfjt
UOxDYGlQjAzb1M3NGZa6ZTbNSSCvpjqlp68sshZBVXAO+akPtz1atqxi88PditEfxILtUDxh5twz
XWh4MRXYuLVNv20UUuWPN8h6eF6jX9gZXK6r7xI4Ly70zQeTW5PCswzOy7yK7uar8LY/JLfTfvzy
8TAbi6X/4MkQdgfuacOK0I6/ktF1ZVqpTrLT3G+NW19qruyNHjQVzwmWffTg7FuvPDE3Zb2530yO
JxXgJTIZnIHjQUvHClEWJDrR9/l5dW2c9Wfhbjmk1+aZdK6cfzxFdQskWpcSph8vCUwCWzc2U5Sk
zChRz0l2o2fu9YN0U12357o3uc99MO6GYAgWbwpCV/NaNw5OyWZo65/fThbiG5hDcOgQDjfXJOGa
Fap0pXbxuXlomOx0EZ6jpe/3Z8MZZ//KujPuDAqaGKm6CC0SmT+nz9Iv7da+Nq+tc+c88h1fvrDO
jRMr87LOH/y0Lc4W+yh5XDpWZoqCOA4i0IQd7Ny9nXs1ypytW9AyhTZQu0BPyNzTExtBWw/mmx8A
KlZZXU1A/W2eeIuia4qsT7Ir3OhM2zm+tEOp2hvP7CC7lr5KX5OLHtU52r2ufhve6Dv1QjpH1uuy
eqhu24N+Rrpw4tpS3/ymFayH2xrSKmCQCTyONyeWNl3Yd6AD6Jzczdf9jfSjvzcu2pvs4AT2TXZb
Bs3N8kgnrvwm/7BPLMlG5JwDaYF1gy5OgOUglb/F19WgZyR60Mi57erz9jw80FrxHa84hzx9Xfi1
9+vj47F9X0EMapqBsImzqq6A7dtMV8QqxZY52UHi8ezb/Kz6w2BxvTHRjEF1Yn1asS06HgBF3Cpy
wkT3s1HTzrAr671qstQTo7x94Fa7USx5yEaY0ZZqWM8dgC5m6tMx1+5IUyyKEZJa7LI4zr6JvKTN
r8GgPLFb3j4HCOIATQAyr+C3+fI1X0cnua2E40zPpTSrekfPAS1fo453H3+j90ZB9APQskx075ib
JUxSUicLDqsf2+1wMBKdMzm2fxr5vGz4NZhDSAFc0NaHxpiyWM3hNfkD4TL1aXnw8rSd9h/PZbvf
GGXVK0MMgbea+39zvJKeUiAsI80322Wi0x8qCDjOpUuz1fALOWluPx7vnbWD/qjDJUBMSIUPebz9
jLExRrp3eO7miti1kjPcWdU0PX88ytvtt7p3cFtggbBmjOuveLUPlgrUNx07jVakqd4kkJT3wmi6
h7C0pNslAzoRY9tpnth9b+Oe9dIk6LF4vQlVN2vpiMWJhjzWiOogozsR3cZQR1+7HOp/CLX/n1Pz
iiHDbfvqq6+cnSNSzYMYvufiNaXm5R/8w6nhuv6LKxSapkVgSOeQxOFvTg2Zy18yPneI2gHLlrkl
/pdSIxl/mRhZEf8b6poFwHX5l1OjyH8R/5lsKmqRXKLan1BqtpUMi1dNJkfDwW2NQmBlH+9Q0qi6
N2oD0GAe5l4x0wSctBCIXiH0s0R0+CF2U7E3qejeqoNWH/Q6rHf5bC63iJ4OF/j7YmAQl/sooi9n
V0126Th986AoU3lplXITmMpE6bztFgRDFxlQKhZol018lqm9ATTh1dLf/h0jvGbUHG99mopQISEJ
WLBq8D7hUjmejqy3hhnqmn5vZOgvR0VpB5iU/pTRnD4RJa0J378xyj8jAaeH8AT11dleWKLoHBj2
wrhXixyt9xjZ+GUakn1p1MUFaB/zqhZrvQrkyJ85G78MzYgoS5G4rR7X6097davEmCggrS2H90bi
DEGJHexFDkLqMjLQePvD9WSTwemgzLVqIL7JA1L2DdXEonmQRrPfxbMJajeWodsqpxzpX+o2RwvK
E4NcD9uQyB9LwfWFeDUroMNmVCDY94Duzq6IunOem5299JdlA+RgAhvuAOfXzkt4+4P+pZGlT8CT
kZ69iMLvhfWMb7bXSt1ZPPYHmDxyG/vDoJ9DfN0V+b0h4scJCJVWWGdYgV+A170AnnWLJUbiClU5
8bwcP2d8IupTLJfM40z2yUY8noyNconJs5k9KBnezJbcIfSA4Y5bzH3lYRx6yoH6zW7U0KeDf0NC
s176xmbxajhqWTq3+gO1JnO/hMjpONKEy1ERluf1NDqfMpxf6LWf3CHHD+k6U8QUqB1w8khllO1j
Y6XpZDpRoj8IyxyDCGCK31EpOXHaNjnJOoxNak1VESwWcgnbMplSK1UqSZP6IEKlOgPDmJ3pmbTs
oet69JFzXzVQxAgjx3Cj1kyCLoxN6qkdiMuiTa5rUWqBNO9V0Xz/+IS8WfmVu0P4Cu4ZHjHs2eMv
XSN1LaoUYw50sVf36V7c4Pihe2FNoqRoE7AVJb6TLMn69PHAL7n+0YGhcs3boNOAgXBD//94ZKVf
TDk2jfax15EOo2QPMgJz2rH81HTzl1YbHtJ8nj0rcmjn59qPXo78UWt9SByhG9XiNgZqSItf+V71
QMeE+hwpECzIln9U5uLr9rKnbRxM8ikZsA1bjY8JyIK6H/VoGPxkLpvAVapRQ42WYX5sDPUKFfr9
mMMawF+ic8aLtNQ9g/4CwLcvivh7H/3fiFfq5/K+b5+fe0jA/w8wf80Pg5Tgp/j+q2pfRynrP/gn
SLGMv9Ykaa06QuaDEMkH+Yf466h/UbBbGx0kUCtXn//0H+LvX5QNIXxS9IdyiKDKvzGK8ZcMi5y0
C6lOxAH/JEJ5URH8d5uv5Hw0HnhkUXC12TTG+uS/ehekqRJxpi5SsGTVTljZA9hmry1+l8in5xP2
veVe5N+hoeTWpW0NAY1ot5+q80YS6NCr+1htA3maT1xIxxf8+qtIV1ZvMzqhlJq3NLS8gjCDm5YT
wB7ByBGhKG/sgMB2kL0CjE5Pilge3zMMSLBH/uqsK0GV8aWc9WoZcNhIB6J+M0CKoKM5b5ZGcd2b
ixm6Q5zVkCU0vW3dsUTozjNlkcYuMEfpHgFIfE+UsBtKd4qa/Fosc0IJJwppxsrC6FDGlTve0ibu
vzTZFLZBmaUgATTQlrRF6et+rScAyZgVxcuXOO2Nb5KwpmgfOvNcr1nhmN6XHeaJQaEaC2YFaI6E
u3UmcAlyQZMG7ooRAyeU29ytnTaxD7gt8TXztMwGAGhqfxd23K9eNefLrp6Uwdgnix3tJfCXmBpI
ItcBT8ZiFxeRbLpVrVEzq/Jy3CeN0RjuJMr0S2QUmga5KVaQSU7LFITQMIqnBskubMg69EFqdMBX
FKyadxgYYPTsJ5kOYbA0JgfMhxNShHCiqIGtpxSLDJOjKkFz4wpleIg9LT9twLqxi1hq4xyyqEYz
PylI+9wUiCaeLtE433Sgm+vAhMNA61lL6W0uUl6Z7mBbRR9E+CmFbhnjeOYJSTJMV5Zz41EsDWop
U2WbnydU1tFNz0elP4vkOr1W0JI5FUE6nJmjM0X5nYBOo8dAt44EeHOmQKTnUzFDqU607hxzKufa
BP9cu5UEi41XbKrP0yUWh1hqAfNhINifkmJ6u59RgVTIPNYLgmbA5vXq1KimBW4qQdVamBLla3/d
W+0z0sNilRgf1NJYGMBqoT26kwXeZPfx+7kRkqGiphKZ0a90jLUUherB8SIsGO21YsnkYExG7QED
r+6Wnv3oz6JoL2F6lMi0R+UOPx/Hg1ptX0ojMEYrLOjQ5TEKW0N/qhl4HEzxk9Y+rcovwseZEv82
jLMks05mOVX8WAnzK2AG4gb8Rfv48czfHQV5wvXlpSGsr//91VUSTZGapiJBJUibyos5KfMgDxft
ROqweeXXyWjIQfORyYdJIaxNLgZ5pg+rkMnUVWbfOoNt3AEc0J8VHY7eYuvX2Ll95WbW/VqPOg/N
zfjEJb3ZY29+wWaiKA7IC3h+xR8n5belQ0ytOkwSUjS/KrOBPIPeiZs2c3lCfHRzvN6Mu3my8Diu
dNR0FH+IxXhYalM6pI3+rYkh17p93dQ74Bvzr7k0k9gr5Gq+/fgDbx6nl/HJ22QFtUblbUwulQBC
I13CODBrol2oF6EXx4bAOKzLDxaSxD8+Hm+jp/P3p17ldICfKmyprXpjQhsvVAlHfdVpMzTjYsvv
5Fp9jHNT9lQLTLKRZ86noZaG60UxpufZLKx7AMUorn78U97ubc1BzZ4ciJiE6a9L82pvVzJ38ww3
C8sHSK+cMfUO++PsROy9reuxtTmhCEVaLC+FnHUDvBpltCtFA6+t+GD/0ofemZfzMpusByOG946G
P0D0KM7DE8LEb+emE0+tMv2kQ0TQm1EFVGEcxdjOQP94ZrHJCJYhGf6ohLJ+S7rprBCyuajE0Ro7
nltVRcbM55R95Ofi3VRMzR6AXXtZKGn+9PHHertP6f9SyljfIbo9W9XJBaCnRtMFYHM8jFelM1af
panEmxakdlDVUXpC/W49d6+evZepWXAo6WnyAFJgO56aNKHjDKFR9qukavbGIAFSyMbUF2hinRhq
20HlWubSIycmZV3j6m0TLbbMtpazyAz6phuWIFJKEy48aPwf2hw2A9JoarYyehow2yP+MmcqRQKk
VaOmni8Lq8bppY+a6XYEfC2CrIYTcDUlKFW50ShB0Pv4S2xWhl9LYI0SE9CgVZZxC6oRUa9jjJmq
AXDdydfA1wAAS6edrOFe9fFQ207a32OtOj4rcI9LarPBlEUsosxmNRCmkL+NiKGtnFGje2xL4bRe
N5e26i5ZjC0MgqdahJmZrR+QFBlnD9tjoKsdjEu4wMnifC9gvts7PQuBlRWTpj9g6S6Xrll1qu4v
1mqAECoz/ZePJ/HOehE1ASlA+dxZU4HjnZRlmEuhCa4FyqzZl2qu2YdFbecLa8jE3cdDbe6adbm4
zQjtX1TvgIoeD1U2cZe1Js+z3kMzWxR9+WQsYUdcmbZdoJRy+GAgVXbihnvpv706Ky/D0gBcH24K
LgRix8NWwpbZioUGSSLp7tKmCSEQ4pezU9oQrfK+VQYYyBaItT6blBF4q6qs9FaI11CwQXCCwmsV
y0WP3jwkZrpUewGnZm+0OA15Q+ck5UEZ1dy4mKLcKvdAsRpYCv1g526mpPbof7yMm8vzZT4m1Xg+
GVokYP6O51Pa/diNMkmK2kb9lSNqx4fGdMp7Y71Btqtm0vWjMrt6Ub7ERK8eBtC/Y1FPNnTbvswv
zUGYvyozNaMg6e34AF6/QXRkXC5LoTsPgofpxBPxzviIqhoKjWIUbJDVO54lVDe1q1KD2zMqL9tW
u6hVHcHD5hpH2WdK+gKcqfUZquDPj1d3c5Ovq0ufgu4g2Hts/2hKHD2IDfLWSTnKRlDU2hBky6rs
jqaTZw5NEvSSZZ34mm/nSUN3RQegH7vqwWx2J0RWio5SpQYZYNRLp9Lye72Iy/NVwxjHUSRXAvrl
0l7HddizEt2MT9xi25CHGZP5czaoZRFq0ZI/njGaHljCWQ0zjsfw3rIKu/VmbFjhYTs9qhUVMtYU
IUxlzN0qQ/UCKHAiHNdETOIRf11j9D7+BG83OKUbiy1HEYDF2QJKAAFDPm81PeC/wlhqyt/YZJ6C
rbxM698NDlYF7CCFmBWBJINK2KJmLEPqO/zj5EDO0nBxQfsaP1GGVSbfpqmp7wou99ukVAwYrD0V
QL/LQD7uR7mMf5twjp8Qw4VOaIlpqV2pAF7rohnSXcTOknQ7Da0SlQpOhVK8jsjxly7LluIsymzY
/m3qjOV+6fr5+eOV24ArXiYFPIyvaFLJXpsQx98SAGZVl4lOqTYvdl2EuLmamqOriML8uUzLhDOZ
kkvfEsDmyCsMjdj3VTqtgi2oT3VLrXp6UhqfdHxbHz/+acfvDL+MOiko17WXhcaqucWVORLfes5a
C/pW0vhDb6Ngo1LA+WRHivH5D8fCHwD5Wx1gMyU3epXHqyDE2HQUui3f4mH2WzsqYCcvjTdZMIH+
dKi1uUnvc72LOTyby9iJdZy6Z2H7VJOwDZ9GK6BuM+wRtbVO5EKbNJ8lXPMS6pfofK7dkbXs+TpW
zzFElpeasfB6vl74VdxHaGqIQrF+OrgjB7ZGBakaFrGThaMeYqy5XafJcA0Vab1DR0I/kR6++ahr
9M6bzsO6Jk1rS/j1L1LRENCUzmL2kj7vOpSLKOeNYL/aefjjhT4ear1HX71Hlt7KapkzVBJXbTBT
1PCsLuee7JfoxP1zHKes6/yCSwRyyScFgLCdlZ0WTijAPS54yt8O8Ks+VxCi7pZptj8NXaT4WV5q
J967t0d3HZUHl52LDAyvz/EE27lEz3zAQXuOoJhkqAagEaSn57BY1LMoD20kvZDb0+K5Ckys1y+5
0qvb2EzaX4PSQoMfHGO4W7A7+/OPTFZj0pehSAwWaHOalnJIszLrLX+0J2dXN/3iT6jD7JDFkYM/
PU0oPKNsTcMRyAftuOM1QL280sfCxEV8qeQzLerMKxrW2fUqtP748VDHj8zLR2aotdq/PjPUjo6H
WpS6qTjZDNWhuWXkMN9kqNUndu26VY4eGbp9/HV622vT780opmS0ta6FFqgtCzioivzBExblmEpi
orS4g+qIG/yalwt7CLsT23jzsP89RfVlMdfOGprkx1PskIeDlyIsfzE1caCOLnYRitI3ZhEibFbE
zj7CM/AzVY18V1hNfk7gn3yPrLE55Wd8HOT880tWHB5JGRWHbedDRo4XemBpUaWe86tuCbOfndlM
1wWU0TOtxETKqtT60Rpl8VB3ojwBeX/nQAP95Uxx57+8+McLkeGXjjeZZPqOIU0XhSRrnyfcw3ep
6B8I/GGtZCL++vH+enfKBpjtFfu5uvccj2liDC/ZU2H5UwWFLHNUSnbkvueoI0k/eF7ni0VXis9j
N0/7tDCnh4+Hf+dmhoahA6kg21q33/HwcBez1Jkayw9tpdnFtiYw9M3Cq15Vxa+Ph9qgnf/5uq/G
2lzNcl2NrY2vACxnKI5k4MahSjsNbTHRXMwmIlhWZmFVni/DJwPz8WsZF8+nUqvMK5HN8X9xh1AW
4WzTGaCNvSmGz/ocIQrIXpPnBtdslKA42NVvgqE/09f8z7z/HWnziRcpKstMYqQSE1QvpM4WlEqi
0KyRG//EGq9/a3uRvJ7VJs7IYavBeuksX6nN8WYxiyiY5kK9iRGJqs0mDWxkb7y8scA+dYk2XLXj
uMtxvjjxQ97dV2vCQGmSsv4LCuvVMyyoU+o8B5avDXPrL6tTjzr22m5SEvu/GErDFYxAbq0AbxGv
MVZ6St5xfWnoJ+7ztjd2ajNpfk515+zj5T1O+v7+kuyX1e3ohQS32cFOXtuSORGcjiXNRVj65TdH
bsUF0t/Fbkms/oTDuv7O1+Tt4UKEgAOwZrNzolmQH4iKr9lAxhI0pTyU8qYTD8B7VxAWUVwClO4M
AuLjOwB0RKE2CqMsi9IdmnGRrrWYUp0ktzD0yizyHLRVrgpdK6+1cTwl5fverft6+M2WnbTOstph
vfQNyvZ5F9s7lDuLPTI4MuqSveFRJ0r3H3/Jd1cWrDddfpuS67aejW6pjMAu995YotaHymOO+V15
yhjjvVOw6hAR9hL4U/A9XllYwUWtW0wtxdZmb5eTsZfhpVoWklUfz+fdy5UzRX2AYjm1zc1QGbqg
Zkae42cOFulQ+ymDmEk/neWZ8MswwX0Z573dop9hcV5/bQxr+U4rHcn7mnLuiR317jnBSWCdNLPe
nv5ab62+7VjddCDHBKLdXOmF5lx1qdb4Yuz/Abkc6dy/BkG++zVfjbfJeOR4Lida/UweWTevwdQX
9U/tlIHoe6NQGVwhPFDiePCPv2ZYoDyiydytXS4Vd0qLUqk0xvL5x1/y1Cjrnnp1c/blWKzSQZx5
7OP3IqqsXVcvpwzi3jvzBOr4ZVM8Iw3ezAWEq6qUyN/5Sd60B7TfEsnFLWp8Gma6Z26lJQ3FO3Jm
14LVpexzdRB//gCvNCQLNgT3o71NCkHYa+EAXtWfxkhciFgsuxClEQ9yv/754zV954qB7QeaB3s+
yu/b1rspI6ExScid4nlePg15i4IfJaOuq+pvLU/YLq9CeffxmO98R8YE17mazq4UmuPv2E0z2gQz
Y0ZJs2BOlSoH2YC0/1+MAuEPSPNqYrF9/KzBXJa5zW1fdLAJbbX6rTXaPz4S/8fj9e7ygRjgf8An
eGOPp4KzsphNhS+VACYNeRfsLIBLYz0tllBvKC9nn8ZU0U5cae8u4IrGZfE0lUTveFQicc2MB0Zt
qE1cUW7VL7L4ZCN3fV02ARNUBfkFl66SWW+ujg4lRlFIClfHCK09E1b7pZ9QDbDjYkE/qe8f0kVb
9ujZoNwrj+o+q9X5vAPparhS05wqSb271ADkV/LOesdslnpAs6SCGkS6GZdoQIxJOe20UW32OdBq
ru5ivJp1RBBPrPU718FK2PjfYddVenXpxElsSQRNlm/MYxeo9RA+L1JtBWgcYuQWNensWlrruKON
O14/2cmJ8d+pWcEYoTyExDn9UU7q8Q9IkIvt8yqy/bacss88cKLwlNZAIiC3O+u7PRjjr6Uz0biJ
ell5qNCV+470Rzxg/vY/1J1Zc53Iuqb/SkXfU808RJw+EQ1r0mhLlmS5bgjZlpmTKYGEX98PqsHW
sixFdUdf7ItTcfb2LrOAzOQb3u95l6reNouT6JS4PJoxr++wJz/vn1YIlQ1KPAYh0vHHTLoytRRw
9A3xK7qRYaWDmLLUYKsNPrQfzbhXg73Pe1lGICWWbesMMFgGd75ZJtt+7Lv4k+eVcaTluGSC5cp3
eubn7zI3mzLGYeLxjRLRSxuHDh1tCY6uVaHw/FnOTolvL0NHG8QuAL4TLz3RVwDI68/lpZUaYJBC
yxd/FONYvd6moqXhmfPGoL2FTTZpKmSeddoZVqL2gZjBtSW1trwlm/85pkJozuAUCqp1yM06+nIJ
keS5F5BF+EaTRCnanm3npeUulzCjX7/Fn6syq6advhK6JDKM4zc/5Y02BMjdNoAKq/f9NBiwjqYR
q8gUqVm1LSw9Px+k7lV/QOlXbwnGnpTUz1ceS85cfRm4UWQm6679YVcybAE23U/iTYEvlA2ksy0e
C20ghkJraF/mpRmA/B10XOGBVC1bV04fNL2iU9pbfZMBaIEUvwVFDbbf7pZ8Ck1tNXvqXcyEIowz
8mSvt6P9kC2KUXHsNGK54wtpXvpzUuSh6WUdCndP764Jzc2rtTD50CejButmKet6V4m+s8O6atU7
ISHDvxEh/LyQV+YFlbHVn2LlEDy//4Amsyly0i0cY6ZtX3v5dUeV81/XLbnKKstgr/DROo5DmGjJ
sDQtqL11A00dsQQ7ZxkfwTSqNyQSL60nk7vheFvbsselWx+RIbxxroRitTnxcsu81YfF2llNR5FP
g07+DYrKdtIc662ewIuP0l9n41yGnohInj9KUxbYoTlUjUnqjDqcYIVv+a5me0ufvXtw0O3ec5sm
TEAMw93mU9jRqj7jUINdD1IKdG185cB5unp9i72Qt6zp7To3gnCL/+eoAAUIgW9cOVKAmnvHou3U
mx9cxKA39IHsS+U0wFeXwii/zImljaDafLSTi88mjLCGTVo4Z8P8r+uA/CZAAKTCFMdoLT9/WKCW
08ANZm/Dqqwvy1zG4TCMy1fDrqGftctSAphP3hLQvHSwuUhT6WmumJdjgXVnpmxCJr2wXoOGkpgO
pKLO+2oo4JxvPPT1Bp4dLAzn4QnJUiAoRhR6dIMdhrDMrBXapoXKdOqjVg4bcH7XHDfDeeYzZxtq
6WT+UUpcoXBjGPa18G1qwW1+bS5V88WHEPW1Uab+3tWAaoYlXLQ3Dt+fQpL1N7Iw1nEJOh3H9bk4
SbQUQCi/0SnV+wES5Ze4i+OHvnCxHulFlur7xk3Vt4Gfdj+bS79//Sn9tGWOfsBRKNZNAlCqLQDI
DyVi8zS4XUbgAK9f5KcjYb0ICRiBNYN1yDWeL7VcegDa+c5AnNfOaeWdFqUlIqVZ550znkkbIkLf
vREfvPj2EcGSc1FXosv6/JpTCyTWXXGxPoxCEU5JlXDsuR3ZbLvPRKLdv36PR7pYymbrTTK8RpRN
FgZQ4PkFHQ0BI+NA8cbTh3iTYK+yyfsA8CJQme6bYtruM06oDto+mLNzi4zQrd5K3n/aXetvIGBY
5RqgNo5zGMU6SxOn1jYZIlncC/DzgOzrXA4MLX54/X5fXDg/XOoo/qLHmaCXYeEIoezT3EuvwXqX
h9cv8tJLxEPW5f+e9H1HF5k9e1SJluO4AV4mZiayWTBSaH19H1e9/lGhc//2+hV/CvjIZnlKGDuv
akmGGZ6/RQ0jZURYbUA1Ke7PmECbL3DSKK9KlUBpW7CO3IkFatn/21WPjqoilkx2z10A4y2owYYN
7jezXfGEPa4CoJKac20GGf36RX9+g3xd0ASu40GM1h6LA9tiWVyVmvHGzjPvzNaBlBtGUp68fpWf
9z5XQZpCiMM8Hdd5/kBXDrO/mGO8KQMD45Z0RHaf2nRsswk/bDS2OHZUxQzYvs7L7I3183PG5axX
ZxQ7oHb+sw9cAfdPlbUTb+bAzC/7Nc2KRsEgs2v15ziCGZEo2+Zk7lPvg9cWwQMpmr5z6eWfdkaQ
njl9+1bG/9IDIdRjxIphgFUr+fyBNJmTdWIdv8ghXyL0q4uDAop1F3eGjCPbrLFlEi4eKsJc3vKD
RxjB3378UWRGxOGUQMn6kyJ0MqqZCY0RAowF8T9ZRW0RpPtl2OZeozMCrBP91F7jvMsTQ/Uh2alq
Ij2bSp2NZ2JSngDQ78LCaV1nj21QZjEmo5cf+dqnH2nAvq9jC2+ahuaPvU37FBZxWlhCRAF8W9rK
NTDtLeYN9n06DEG6V1btIcyo++49PG5AlEIzpivbGfV3A/ZQGWzCqhswOdA40UB4lsWm7f3RDWmb
IZfGkghNUgMQQg+BTVtfGbZQ3wTi+/NgKXqw+l6Xf1TSEViS0OWlzq4W+4PVzPVdhwSG+8Hv5M5h
OvkiHj0lwrbEdiaE2MU/RbzQzJqFV5aRQO/+ZZHKTEPHlRoTlXnDRCqW8bY69fRxlKGMO4w5jHpq
FMVwQHxBVbbANRacUsLUbYbkXHPMGRW73rWfsddMko3bLvoJUpXho0IjnW9lYwEbdxu/Tq+0Cd5h
5eeFf1Pgb1GM23YCoh1RS/JH/GN87aC3SYAGQwydsWwA+neeeWvQKyIx8ri/qt34yAUwBHKqJr7N
EosWR+br9Y2BV4tv7LEYLCsag1NXh8JKsZ/BUH7CoDYtAivSY69wN4474FKQlCmdEq3VvQepoKx0
I82vKMfIpQTtipEHMzS+Q9QNaxnfLUeR94PfL/rI8DL1OMJsumpoSD+mU+FJGImVDmJAwwxo4zPA
sNzhd5RMO4j6cXHoXRvs8bLosgmVojG0aQzNzaIO+wKMj/Ch/GD0glKOUVLM2jS9Q9ZqFi3U3xIY
/LL1mFDDhEBLAAxT5AY23DyBh4N0hRBniYEaSK5s4nmlFCuYwpRX7KR7T6UFjDGQ+hgXrSe8cf6E
OhbW6F76TwDk8gmGnNYOUOWGHk79xEnG6HP+SjsAevK8gpTbJ6ayseKVR9SMPeTflbocPxGYNacq
7ucnLvPYmeU7wkv/Sq7YZkQJEJyXtm4od5rCeD8/MZ5BbXbTuiphP7dx3QPXf2JCG4gJcNHCJqQI
eXNwowNH6Z/MFSZNpQeutGNS0YmWxO1Osk7XxxAqrN1tiI/UZxrO44P1RKmmG8iEIUZU0KuZgVg+
OHGif6Dxaf7hPHGu8yfm9Tws3Y14ImFTRMWbp8C5zt2YQwaBFzICeHLKJdmjtOL5FMskoNp9maXv
Y3tFbVsGXlHFE4C756vvh7WTqm6jP0G6Ccxy2uQJGvCWLmFy7ve2utZWtveyUr6d3pPpwc1TxhfL
uIAfE/vmamACGNzW8pXxLzzvyzQEicX6m6CIa09EcbSBkEd9HHr8qKKfuVAXTyGQD7oFjXwWlv2I
VzGMcjDA8MoT7I6wq3jimJfkdFbomarOTtKuEJ9asxGfwPpad/0TCV1vO6jo3gpI959Y6fMTNz14
YqhXFT6docwKISMqjXDWa+kQk3VWup9ya7pxVWEeeifVGOKEch42y+lQlNlnNSMmA49d5vcpjOA5
xP6t4wB2nO5zNSbNTYJS3oik78p7Q5aucXAdb/bWgwEIMbDm9BaKvntr5kPR72DNq34zT1mlPlE1
s9RmVLZTbOcsNa9UFo8KqwINk4ogs/ThS9a1JW5HM4JqrDuy3oOBP2vyJLbBl+yA6OcALXtFszuA
nVWH5gxLM2o0BErbOSkL3GjTAWsLXSr9FEyUXoYu5XONunOh/9HYBU4vs13jJTaWGuhn3yDLAYU/
6vPG621A8GoALx26mckQhQDn48Kklx42RX1yZzv4bYVLj41X1IwDE2az0jXAtrlb6ic1ZhEJ9kxI
qg4wBKa9n+P9it9BXgwHo3StO1Mbh3jf1G5XnfTeiC+VjtwpCFFhxfxzShJvN+gxHAnTVdo+TXv9
m9mt84S20ovhvHSqCcB4TkQdDT1+abeF1HrxHmzuXO+hVsqR9ZK4/CkTpnnYjDTuNqVfTPeD5/gi
nJ2sCCID7xjjIBqm424tRmCrr7LIp2mDhW4mwsrtmzNjwBgncTP3Vm+D5d4mArW2nKD2EmZWnH3E
9YJ53nxiMuKykEwubeH3i/xzjMFEGxrAR7+hSAhojOpDSa3WMmY9xLJqwAvJS7WHUeuDijoMpYlN
iYGH2ixmmv2B3k9dLhVei9cs7QlHzKQxDrmRaV862x6GE2uI6wedXkkRMWcMKFm6ccLZEchgsU6z
oeQjUAtNGhy8wWTvJgQ+zhYRJmoCRg1ksXVmd/6YVdK406wYY50kKzgnNOKQBz/D0QF2cWeGAlo+
QHdb2jeJG2v3bW+PpOyWIh/Q+tHCb48qKVDorkg/YoKCs0pdAJKukBGZm7YejW9aO8rHyVrmT0xL
T2w8zPLOvBhQNgHKDDQsWGxA06mmN2dLRyV5J/DtS/all5UnjtO7M+5zwn5PIaX8w/RS87JzhKk2
81zX8tbq8uwCkDrwhaBe2sue/1Uc0pxt3K1upsXnFMZ8GmW5qJwIUxfCOdfPx0cTfv0CKzp2z/NG
b/4Y6m7QQqUbhdyOs2T8GF66cyZF0MsTGO6t3NtNASrQKIWJzmRArxzZI4wpfv/idDvmbuwrOxXq
Qyywltt7TYZr0rjYE55sE2VQwrgBzAozRwQiTIDULV9SVO0hWZBIN3hZGHHk4uv5UEiBeYiVV1of
jTyXCw1+VhB6NRPjDJqXNT5huToFbYvHoFU9WmOqsHhobe2itNK82CAECp3JZbY5YwnxtaGGNO5T
WRdnpd+0/k4PpvxTzX6U0YjzHNTVrhkWnLps7R47SjahI9P+oZtn5UQjGbyzdbXGPxW1hSlnp+kM
V0Ih8h4ENmC6VWLUOfJ7w6oyzX1ed3r/uVJeogONLs0ssv0qpm+hgnUglRo0dkw4b2V8/DEpsvKp
1vHm0aazThvSS7Rjotjo0rOvS5D/lBmXOoJXy13jXE94jA0sn5LJbEoGAsea7L6Ol1qigdUmYNWq
Ee0WAp4687F8xPxDQziw9abEGEJOflVs4IB727aqWxm5adZ+tfF0/ebrLRGRSNzqImDSZmWdjKjw
S2gzeLZKbGUi0qYOZKW5dDEBEfPXYRxTqAuNFtB0xKQmlpNEvhxnAc17ptsdR/TbOefRrEmW+VbV
+qkt8DyRYA6GBgz/XIuIx+pU7Gac1fFI2zCSkjIhRB4DubGrmzN8x4IwdmfrdFqq+dBX7XzwPTm9
dxa/3agyiz9kbq2daL0HzmZIvOtqCRwK01l8JrrRCR0sqfb1UEoA3DZ8SIHDCcQBxOvLhH9H0ePr
0rS3r+epL9RvGC9lppnxGh00xfHwPGToZYqlHm9W3f7ewMzlxMY/Kmoa27nAbjOPSiPOLwmwU3Ci
TG5d9oObvqGF+rmAw+w8CT352fpwjwvFngqmDrfWYGObJR6mej5cc9YQjou5/feJ+bNLHeWhmibb
ts6pdPRCSw9pYfQftAR6vSCJ2EMCm8KlaW9swuOPrz/pF+oOzPcwSgXCDgb3U4r6Q8MHxw5sj2QR
kFd0eDEURbvVAG1sX7/Ki08SOTMZNupH/7iyuuii8Ms8DzYMiFUfK3BHPWx7nF+our05pPPyxUin
qQB6oA+Oihz4VjPUjy0lpRQFVbymSUrkeR3M5E2v39bP+TsLhGLG31da//yHh4fNU4r6nLdGQ0wd
Ui+uD/68OjQ4HsrdpJkisCrpzesXXX/+0V6nrIl6gBFSNvsxuNUZpjhtyiHYzEsHbN70ik2mX6bN
uRHjd/n6tdZl99O1mECijQN4mTt9foOdSGrZe1WwiVvTfpyC3pk2liPxZlFS32DLKm5SYZX3WKMY
e1U75t3r139hdVI6ddaGAQxJejXPrz+5MWG3Sd3YMifvri2ZaoQmPP7Zjvv/ASwaHzs5dI+/wSvq
f+NT/vVBZrX4D0AXIQf84dH/BFiMONB7WT30v530gHy+/ggxevpX/6QYMY/2O2M+loc01Fi7xNSA
/yIt8idPk6wr6ANw3trT/IthpEFTxEh+ZdkE7H7wBfyUvh5k+r/+x/pn69/F2FAAKuXpb/zv/3om
E+qP/vOPqrwn0cb3BUsVzXxarOQxjIOjZVnPhh92JGkbyVhqG4e26a1TJDNrnk4HOt00DTj0LGgX
6ki4Bu8MhIE7OyhDo9OLh2q0pvOq63w+4r3+Offy5iR1k/cqsTDCGDk9cNjEnQwj40ucmoObMYmX
L2NL3uc0BqOIwp7FCdaOF/U4FZdPr+Jfrc//PfSyeyizB/FbyAJ8GH6rv/32QbL8epl96f8DVuBa
bP6ff7/LnxbgrnsUX9Lf9gN3+PDj6lv/tb8QWo7x+zo6p8N4ZV6b04/j4i+ElmP/zqgbFXSK22iK
LIeT7K/lx4qlog6610Vzv9KyOMT+Wn3m74h/IOEyZ0PPj8q08W8oWn+iY76vPpiK64pDAGNwEdL/
n4r40qDqJSZGzZJ4LE4GDepSNNt+k5OdF9RnZjxmcSIrHVVGU9ZOn6wutYf9JIua2U7CTPjMlAY2
jATWetTUeoXXmpUkewdXMXuHYqTYZbmU1VY6y3SopdnittrNfhBmhatNEVVN9wGnPDI42aXJu67X
agDzoOBaaqsM5UWx2ZDgWwbK680wL9oJIxL9t8Dvq7uxqbIau11opYfFi20VjR3B8ZYWbazv7Rlf
c6zawPlEkP/glw5olE6nfuyBCbtB90lmMpURc+XuFeax1pWbFGN1qOY6/1poc3td4NL5KTCSEXun
MW3vE1N6Q9irMdcuPTGpw6RjiQx0o50fK/wUzY2gXvplqM30XkKzucY9qZo3VY07zzkOmJoVYQ20
xFHdO/YtpeKxwBxLy8nEJq36apixW93piXT9O0qaBuU+fF7TrW+M1s0oKjKaxPOoHeuLM4AwqMaS
Ko6rsgHfQM2lruCYLlaHVZJgLhoghAvnyhp4i+moLKoOg9ZeFH1arRY+jGPvB9FlAV2VpD21Tb/9
isJQzyJ9tvJ213mzDzMtp9caFnFnriLopb6shrXWa+R9P5wyZQiqZcA7vjrNYFsnmNoPLeagFcNa
kMCc4p1oxp7XabpVs2krkafRkgr5NQ2UCU6poG50ggq5u591zX8Q5mR/dVPRVyGFn/nOzrXkYwmm
lbvxRdVuzcZ2B4y/GL/E5icYMI9upr5vInoP5oXttfZjIlpRvQPbZBu7NNOQzeCVp/JbidzH3kgl
HIKryqLcZw7rADi0neLCYLwTtiBFTGuHwfjgXnte01Hb0Vz9hNH6tUSuKOBvXMrweA55bZLeQMYg
HQ8zY55U2DbsM7wgkY13Qq9scrBEfTZrpGtkegpbdeTl3T0qIPzG2g4FXle5/lWdknvtrHEpqysD
cRYdiaCetBO7tKdvnYyDDH9grB4fZDdLn00QW94ZvcsuARpKw2fDhw9W21IKN96JqtIoUvRjU2Aa
rCBIY4NCvdsoUxlgAihiGbV9WzZMDCQJ5oZJnd3Tt0sfWyqfiIpdrzFChLRUYDrLmirelVUflJOI
K7ANNipLul2spoL1vsk8e7WMrmmhbxslfCxO0X2lGw0jrG+YOCOUMXK5DorlvtlDPUjFg2cAXAsn
2+o+AHjHkje1OqgltlZCXIfzYbcXQ1pLtTVpNxgbLdHTKhxrczidOlXjLFC5yc4wGz07KE1Ue5U7
DY6IpT5ePfnKNGnSaVFXSv+y0vuY0nBgyJuyq9JqA6y3uEkQMWFAairvY1LpwXUjS/O9DvLrIrcW
jEUTd6ixWMWMZIMApcblkCKsG2GqXg9s2tb9gxMy+xjIXj3Ezuz7Jz4paBlxUreY96kMYFtcxOId
Vasx3boTlpNhIvLp/Vw2qH8rvKxsiqNFAZW9g2VAYdcJgPVVk28gTS4GtRZ8vANWXwWVpVnr1WkZ
Dwpv22mIWfWjj4kOJubUnf79N/si+9LVff1NHn+diW++1FR6siSV//3uPzamXNWBr3zRH8piDSX/
iij7Zx91/s2/P+re75QuUGHB8GU8APLiPx911/idDGfVyNGhRfW56mT/jimJBXTgdqj5yZspEaxK
xr9jSsf8HfAa1gBECIAPbEbf/4473v/5uX4tpjyiDGlMSTKoBIxqTU5+iCU7iqdMCxTloVDOO5Xi
U455ahbRMmaoTHbWH3pfaLceTor3WcEhUWfLtKsaw43mWGEVW87Bnqn4bIuZjHFXdOObo3fc/w/p
2fdfZj3/ZamW62Pv28WBKl91Ztpzw3x/R90HkMcFTt1xpHeIW1p0lKExzuUHaS23o5YaOxPgDCKY
2BkjG9vxDWREc4dHSrux6t7Ye7WvtiXygesf3vxfz/THuPyonvP9l5Iv/PgM9ZqqjOSQOIAU9iOr
G7qw1HAGpc2cftFxnT1zbVVvxyWFRujESLpk29dviCB/efUjPZXl93Ew0imiMWs6O87jaaNlibP1
W74uXSqrA+MYJYb0U0NLcxrx54yzN5RvzxUG3+/8KHWthZUtTE4VhwX5sAgbd8yuErolJ7jUOZEz
Bfo1ftAY3kvPe0tb/7wC8s81j9UMI/7wpmaY+aEphmo3VQPgD1+UF4yakPH9s5VfeqG/uK1j6aoP
6LPSl6k4jEaSnlGUSvHmE/UNLo1YDC9xiuFhMUL4nHUcFStxqJZR7vxkuSzK6WnKeRPYQl1gLvgZ
u3Z7V2fmEBmaEb/x0p8m3b4H498fwlHNghGYWvTulB/MIleR6LN8i+VpvyspgB0sSlGnE6C80yQI
qshDd3nD9FUOOwx7+3rQEzZvArG5K729Vaj0VJ8M87KhzH9mQQ070Xu8smlt92FFX/DPRO9ZOvvj
NvnVe1tLPj+cNFU/ZbL0HXEAKl7hDupQmVX5uBeN94ZQ7IlQ89JTOUqMqUMlpU2B/cAIcAmtyGox
R0ey4JSNOkMORwDXZfWeLlQNXGLuToYOX9SxwlhWV4Nx5XfM86Xd6uOOYSpazbH4KEViH5ImHQ5e
PtNAYL4rihd0vbhna1ulamAjKca+Rj8Y26Kco5a+87aKY3M3ykWc0UFqT1RDINg43HLXG+rMTuw2
7Iu62QwJuR/8twszGfzdlHTWv1Jhf18gR+d6PjsLVt9ufUBQokd1kwG2cGHq6s3s7d7YJusuf+lx
H53QbQccK5gVj9vL+x0Tb/oGg/oqkmK4RF/8cYq7T7DGBLBwrw39yprfeNFHKufvd3d04jZaPEAk
setDkbmDCl0nt91oorxGJpSOj9Xoe/iK5qXnwruZCzsaGiPY9wEgvLB1laMfFmnQSH7jQayXfelB
HB3BSJqaeqkdHjacs/NpwQsX4VBWHbA99+hM2qfCT0oGWCywwkM9bTWjKBjJbdVhtKu3yJVH4Inv
T+XoNB4F5guVDtUegU52ECao5YIxcbzq4tvWmoi214Ro1iVB9NT62wU52N73l+GNr8G6k194DMdz
FRR0bY00tzz40+hFBunZJqnL9kyghiZQBV72+vP+xUnircf2DydJPPvsLPBuhzHHUaTHm4+PPQNV
utHevH6F9Rh96U6OjteuDIIFZEZxKOSQb2KKfZu8gNHdOsZwgswG8T6iqo+vX2zdki9c7BjwmBdB
lmm6TA7emvrA1NaiKmPq6vW//VfxwTHOq+07SnuJSA6JwYz06t17qJep26IRo4OulHfWYIdA+rTk
J53TorRgqOMNaTT695dv7liMSRqNYYLniwOzv/NXJNtgIFEszac0OrVg1zsK9/Wid0uPimBZnpUY
GucbOcQKRR+Vy9Xj11Xbwm06l/5dcQFPixefSQavytEvLlTZuQVp46x/QXcUP7RVbAzoe6z8UzH3
w6dUHxOm/iQiV0bMOmrEdCtChncZ25kkFvbhLNKg2Ltx5r3X/aHLI1y5IRAC0hrxO1DmRT+M86UV
l+awXehJnJRz7xNaZYa2bMsqxrma1g8CPJfoc+8iojSY6IT4AV2TSs/kCe9d4vhMe1hTmp9lwUAJ
RrkVFt2iN7WPs90V1Ka0Sm0lnujV+dyq5JNDyHSWDbnyL8dAGFvHVbYV5U6VBAwVdGYQDvmUu1EA
lM/dpo3AjlfVidybae3eQJyqM+6sXr5pca59mfIMz/BY850DlGLrqvXJ5AHMafZ5l7vBzdwzdLs1
7DhruOiM90YyVqaNtfKAeXUQT9CQUm4vBFi+dNvKtzrnfAb9ZGmS/5KixWGwytNSh1EeCpWtjs+A
kcfIMIf8Iafoc2NlVfGuoNJw0goarU5iUpWSncObZ9Kt8dHmNOlMLcGeskM/9zREBBRgEP0ZFPel
EMa9i+bRwqm38ItoMtzincvImnZK/7p/rF2n/MZoWXDWtV7DQm96sSX+qbeG74zozLJOtlErZDwy
ojVUBXOQyr+p/IW3jLlKeS0qISrIqib1cTer3HttyTD57Hq7WHVwAd1mbzSq+6nKsGqfl8w2tqgk
EC+kZqJVh0Cl1n0+u+PB8ovuFnB8/mAUrvuloqreA2apZ4B9Une/QIpaMHOxXSUZ5TdVcuVmlmgj
o9HqlEqLTyxtFmZ9zXBRdZeYtUgghZuFfijaoW0iy5D6Li4Lwdzj2JsnhQbrZZdN3UIZs3dR86Ae
O++dOcDaWhthTmRNhiDa9Zl9C1WqD1e2FIRDYtARavoZw0GDrZnJJpOYkobGLMrN1DjupgowXXe7
IDhzunrYUPGIMdeOJxn6HVhqPycxxCwlXz4Fs9O2EfQ9V0RmrOSHtoGRGzr2rDGYOeApP/l2urfV
NLQg+QJ5lRis62iIfRZ7KZNvTioaGdpYpVOzNHJn29VF4oTesLQHLTCqnerbJn83ScP9IFM13He6
1sit5tasQ5ZOsnGURSDi6lZ+1adpVoZ95Qafa/ZaG3pl532Ih0Z806ze/eInoyE36Tw6jy0c6ywy
2gHb9rEdxttc602EM2iJPsuxl2nk9JZ4rBM7v83qvkTAS7lzgG6BLAJnFns2wtYYxEMLhOJywAHv
46yGYWdChb9xu6zpwx753on067jZxo4WG1GMsMfv/W2imLUJG4Cm31TiNMyE+U7op05zmpSzupFG
RX1P5VX74LGckB5W6HgPZl3lu2JKrRIai299GvtBpVv6mKdTpacnLapgiry50TYHHzH6StbK1UHa
pWdG8WAsn4uga+Rh7vN52ZpJrp3H/QKAhEOhuo7bUnFqyuYTSoy5OtWbWL/IBms5aYdUwmGFg3Zn
9zkvfghm/9zAgUFui45Gk68hVBuSOLs0WrYvL7I9OO2k3HByYFZGQYEgySi9ZTNXWclBAd/yMM62
rMJOBcGjU+tZvK3KSf9SJdQNcZvLnOJEBGr43BKNi53fcHiGDcqrKnIpul3MQS3Rrbgd6oFCNjlg
FS/dx82qwp20xv6kB3QEx3LitC1706rCoGqzJnSLgvXcj2Mcc4ZzZkZZG3RISdPUOQf8xj58/fv7
i2DleCqonayBCm9HbCjnfodTbHJSIlUJ68X6d1bj/8R9rvU8HlJYiFUIfOoD9b+OPstsHZJ8ng+v
38CR/ub7X38UbGeLWQeLZ4qDqp50IQVtkoCa7uAkM62Iuv9QOuW0W0wErqT8SFViXDWGjrAsqLN0
VxhMQ/jOYIS5XaPN5yu4s5c8u2tGz9hrpqyQ6PTZIXfwgOUV8pWdiuW0tf3+Uu9y+60ofY3GX4iz
jnk8ilJznMmlPOTDlJ/TD+lDJ9eyTW7a4y5bZmPbJ/W624L+pCUE3JeYdJwbzWi+Ebf+oqJ1PHfr
pSCLC7/NDs6c6+9guMQXamrye63VlnCeqn6DWj45aINI9/mSzG/kaeYvotm1bfhjvDx7c4k+1s4O
cZ63X1EBg3LKmE4wUm9qzgerclFAJUPchmNbTbfSsfsHHOvB0DEpPep7tykspPFBj0GJtyis7I0p
o+djIxFDgj+2d2TdtD4M1xnh4fRlcqOVVUJSnZZ1sIU24X7SJB5/5YSqjwTZijlAbPEWo/JXece6
9X7IBzpo5l3r9zmhjRmh1az2lTCI9LTsq7Jm743184uNfIypSbwlYy62KQ7ZaGGRR0ePSv8qmQLL
/MZZ8asM7tjpQojF1UpLlQfLWdJdN6H7KjOLoixWAOBUOZ8j5eTzeyGCjpdTByeTv+TAj8z48fXd
fjTH9M9uPxalebA5gpHyCctQ1idNPON1Foj0PVLR7KpNJM07qo23wgCvT0HZucjbyrla2qKNZkbZ
Dk1cVvvXf8sv1u0xtEN0SRY7ShYHjbgy9EudHpXuIGkvay0yqjrfesH8l07m35anjlk2lGowvpNJ
fRh8C9y0m/gR8k9ta0Epv379fn6xgo7hWHIGBqY6a62A5eauxVWJaKAYQaQwSvT6JX6RSx5zB5s5
YHCBCiwlL2WGVtbXcJOl8YZm8Bcb7dg72o+ndKk8Vxza1ukihAg3dVcFZ32JEnWCm/rGNvjVOble
/of9LMbJF8CRxIHJ7WWrS326LBPtgrGp5bzC6iiaULlF7oALozvG5huP7mhg7Z+V7x4dIwKHCiPt
RX3As6K9K/yMG3K1nNBdK+3lPkP7k4aGnidkhVOSMTRfxjWjGgXzO1HcasW5LLseTW6cFd9o6td3
NXICHyzE2GnohMeiJeJZM05tJl9aRMmRaDltvZ+hvb9vKjXeewxHFOFEP/jENCmkb2LPTrGOj4nH
9nrRk7x4WhsQYqO6vjKKpqGra3fA3JTsx6ssHoo7MVe0RGzR1sv/3Qtxjgouwm7ymugVzeagcLmc
07UK3pRyO6jp/7B3JstxY9mW/ZWyGhfCgIt+UBMA3rJxdqIoTmAkJQG46Pvm62s5M+I9yZ+crHzD
spqlRUqCA7i4zTl7r90SmlXzmeK4ICrGI0Wg+B63svwMGnLmozGPk8Mvg2FpSM6yUDxt3cLKv1nR
NK/oveJ2q2T1SZXiXInkNC2pLwB65DXXoBihr+fUSm+z1Fao/FP2TTWrDYSjxzvFqH72PU4ma5LF
/ccf7DuG4A+7klM2K6UQZ57rTtkkSVzs2wq9h1o6y7cZkOtVxVewMnVUFL7C7oF9rYgm6lzwvTwE
EuYrjpem9joqX1Ggj4l7XcxhqAeNOffbxBzztULBZavniVb5aLir11R18iew9tXG7VWELESY0yur
OQw2QWLME+1i5PuHurPc7r83jZsnpWi3G2nUYffYhiX/fIYfZF213XKp440lQimVT3WcRZ9MUWda
N6dYeSj5elU6VbIl6e+Hrne3R/gip0N5nSmDtmmdMXs2IvyfH7++cyu2KX4fnqolyWhy6L4Rcn+p
OX1/q5Y5qqajiMMWSbXu29hdZ276Ei628oS+RfV6NkM3H1//3NdxUnlOSfeqyD0hw5TcPF9CtVsl
tErXZAknn/Sazl3ipKrc0E1ypqGIt3QZ+12YCJWIjqS8yKx8CT6+izMLvXGyQV0cjDdVr0TbTs9B
Qow1ttPaTC+rRqt2U40HpyZN7u3ji525n9NYouKYJzi7TrTlaN76zqhaO2LXXX+cVHv18SXOrJNH
Md6vc1ZsQw1CjJFuc+p5N9pSKZ5T6KjV8Pxtwg773sfXef/Nf5g8jJOVknxsc1IaJi4ttIoLWc26
31plGGhIbNaFoitXvdOm+1btDxrLxo1t5fnK1srqsS8Eca1jnrFJ134UnOC8osTv7HTqQzTKYjt4
lhJW2yyuWy+O0q9LkljrpcuiYw2CjEoydL25j9K10nSbuDzqw6rcXA1YHSgrDekBi8+bZHKjgIAv
WUKr2A4lPknVjmuvL9k+T1ac3xa83lWYNmzmcO9cpH1Lck8roL9b4bPdJfXa5oj/yUA797kax0Hx
y2rSZcgNHVVwyHIqqil4SKSH89HyLaIVA9R1ziZuhLptlDFcD3WmfIvauifsOVM/OU6fG+sns2E5
4AZYdC3CpWJHOLyW4n4RGJpFr2qYj/Dievi7hx8fj5CTuI3/2NQY+u83bNfANbs5jbaEaKhXtgVM
Sg+LZVu1TbMbsZZvOqsVHMpbERj2kHsJrl8/F+g4w8SCDjCVX9xYcf02Txvcd426NsYJPWZuLM8W
XaRj91MGpshEQJUD6RVGtU8+o3OP6mRudQfM93bS0xiZpnali0L1mIhmrILmVyyuye2SUT/6+EGd
HRknM+l8JHPlVR1tRU6pw9DndqNm3fxqD/NwkZCOth+slHiRLI7vxzQvEbrJNqiT5LO7PQ7BP3zL
p7EHKhkgcHnYKapmhqShn4qAaJQEkq74LNz+zLx06nSg8CWNZcZ7Y8+zeNJDMV0heXtrHUIGfOo3
n9W83jE7f7qXk3nJmQmxQxEfb1Mb8UftTvOtjjXrYmy6LhBlKDYOyP/1mKGSJFgxuS1Ej0feSthV
W5WklUJ/AdGsMq+GyNb3symKoLWtz4Lwzj3r43//ZRpAbKx3s8OaljWFvA0J84a8JjLaNqb2+PGA
OneJk+88mZ2yxy2cbDu4Bpv3pJAYiM7B6I3PIMVn9jr6ybfdQsiA45FwiVa2e3vU0OEoqbsWZu7i
30wEgWdav6JvVX2y4Jy7qZMvEhFsvVROl2x5fdgJJ5HuGbKtbyBx/WS7cRLX/B8z1lHz9tu7mSDT
GJlLlcxW4gfKwPlmcBtxkzVN5c+RogczTtt7rlvvaLLHWzHhBjQjZ0F/XPTBZGj4fe3J8BdYSIFB
XJ5PnaYLmmb67IR67kM62RP1bo3HK1ESTqgYht3RTP1Z2vO6tOg02fhnNx8PojPXOc0ZDK1aEXbE
JNdos0kzPSe2oHRRKVPS8+Mc4/rH1znzXk8ZaS7AwbKqzYQKcr/ssmGSnhK6yqoZs9z/+BLHcf+H
KeG9OPnLJ1fSkewwN5bbYRjD1dK5xlVXF/Pq43/93A2cTDhgJ1Bp526xbXCvexC6zFUo6KY7M137
/94ljpf+5QbSuux0nObFVhYRfS24ItcApA/IeMdP1qBzN3EyZUQuQUbNnHETsescqhQPsFs2y80w
5J+9hXMD6mTKUGKiDglwJwmrDrvHMFQrhNiptrPUtvKQgna7jx/WmaX7NJeJn95MfarLLTrLe9AC
15FsLU+DDR8MVQiKxfgMvnfuoZ1MF2SrjMuIOHpLKi948oJIXmnXGoWa2P1k6J4TMYiTz72LRNE5
1SC3UqLjg8ga7tUpUYj1LkgkG1s08se2kaCCs0pSDc84oST7Jsd4TWTSp5vXMy/vnaj7ywh0YpOz
c8FZMy7ravJG1+lA3Zia9hwCb6nAYshmN4gQ3ALMzZe8LbVns2+rEtu7ob91szLu3dQkYSFlY440
LmOvTf4XNaqP3/r7XuUPH/lpImepJCZnYDS7el97KQSE+9no0Q8QACqatFmB8TF8pIeIeq3S8Vt9
hkvRqf3ajfrRMzLTDJBuzdB/eY0j8QF0nO36ax9pzqYz4SANeTit0F4uoFjGaCUjCVQljS+asb2s
h7z1yhabRk9srkrH8nKYI+urFTvDJo/0dN1HzQVvsN4MnYJzNonE9aS2gdZ8NkecWZFPsYMZ4BxR
aQwUNAhiJ7WJzbwr0d2qDSeqRfxUlooDboNv9+MnTn7vn+fVd2H3L4MCpWacOlMst+Piqgie+9K5
SGqyoGHTpNh0J7U/Oqsyy/UrOB1XWlIOPb0RSqgr3UySgDMWshgszWwzE1ZazbOnihV1lIA2GiTj
BJIyEwlTWQ8N7CSM9zxbH+f2+JxngIdwWyjhpkuddicSNs8e3qXpezyE2BJjVu0bs1aGA1U1/T7T
NZiTcLy+x3URa2Q7DxmB3W1iXY20whMPl0Qf+xBcw0PuKmYZDIo73kESsoYgqqyyXyvRG53aosQR
EYrrogPlQps/pc0DQXMPfqySgbt0NUwIgMmBPaso1BNamNMKNFQUe7NjZ9t+mehMKrayZAGe6dRe
hS3WJM8B8fzDotoRTCQUwgyd9PZbM6jJi9M5CCmVunGPLnkTcgy83vBF1frpEQvbXWfF496c6fG2
mnuoogFr1QKs2TOaGHDLMFsKzRty8S5L8AKqBwLGGLwQoE214v6S732WaZehjELTh4Ad9gFCnWZt
1WX8IuympbcaSqR6JpCJeKUXhvZkdrXYZwCjV3HstPVGzQvO8wCPITCk49hovlOF9VZXuJ1kJO/E
d1i64hviO3UwdGEv4TvoxfSjVKtuuEM5Wd9hCh1o1zsuXBGENu5bHbaZ7i+mm20j1dDLoNCsEINK
NedwN/SoGa87V8m+F8B2n7KZo5qnWLCsYJAZ8pG4RVAKI2iSr2MSm7Y/kWIWBj1YhS8drh3cpktU
vcp+5lNZ0gz4RRPNw06bpN57Kh19H11ELdbIhHqG9CJgKWFNKzKPATk+zZpWRhjJBudLJcLkp4L8
KtngBsvTwM7bcDt1hQSu1RRIA4wZKYhnjLo8srnMEEpQ1PVk26QzYCS9KdBR9Ukt15xITAzuRW5M
m3Qk4kfXB12syFo3DN+M7eRqJDNY46Q2qrdjFC82Kcx4rRLhxl8iHfrYlaMV2CPUalL13bAsqual
kIqKVYkFzd3VrVK8Jp1hEYrYd+7zaLvr0KG14GOLmm8cd57xr2WuvRngDejgaozRlxb5z3jHsvZy
BFufrin91N/mIYleWnVJ1sqQyWOpJ5a+sFrV3Q90LEu/JjZxVY20YvdjopGUoFMOuMUHVzlbtnc0
Fx2AV9mqbwAqeczexqtLVtkXJWwxZvJV2HspNLjAaVGoBOBBsCMzzeyfwr4eLqjKwwcRTmNKn4ad
ex8lrQKmp6JlQHvdbeQd5dhyU0jFfBusuQoYC0ru9WG+UBBL6+RLX4T297I3UxZtSUq4P7ltewy6
LUpU0jXNmHXnVkvErB1WV9E4JelaV7L2NjKJLvMdigOmv6QuCc2N0/RwT7A6RF4ZLyZ6jn5MHxQs
dFitWpF/QRINlXdKY+cVYCknzRTu24JV4agRwmFpHhbnKOIv08HKAml34QbBXhOvFDc0l3VNxe06
yycwMxMzSIJlctGYaqpBwV2StUjaIB8pq1lXKi3IdFwDq3JxoKOoYfWAZQa596Dal6k+kjYdu3n3
fRhIEINbZy/rOXFVOmnaSJ/JMNrMW4ByOJ6QjAa3Gygm6914NRgtQQH8e44vpjDaNmErxb7vl8pY
cetIF6u4yb677jD2QT5qPUEnufkNXoTK1JV2M0+oHgZnpxtotLwckh0uzM4ZLqaFhGwPgZB5UAkS
jTy36cZdDv8Iho+bmLd89TUyxtitpZ8zkmfSEp3RLxdogJuIUveraQ5XTl4/RirJiIFGwu/FJJTo
R87fZyQgKPKIvEgORm7rb2EcKaDBZFVhiLWEuYuQ19trPWaeWpHjSpMbGJd9W00tjK9SPZYGp8w2
PKtmQQVR1g8hW52O4npLEDj4dhnRnso1rfZQsqpP4Qxte9vl4aFOdPuQ64P2kJQ0dKFrxaVXi8pi
KEpMtZ6KUDZE/1UYlxkNTQZ6NYY3k5qZhmd0lfbNLt2+XIHnZNy2YX1oQ9ERpD5/QTR5lG64snhQ
0gUDPXXN9ns2WeXst4jL4JX1af6cuRk/riSCTyPd2mj2lOFyiO8M2WCuSmX0psRRAc92aX+HKm68
i4mQeyaSsZ03TqcrYmWlZtORMpYQYC4HUs88lnSVDmAZqduCR0AIZVa8YikcHpayyK8rYEX4StVo
qbyiGOskmJRQGXyLgbOF4DdD3kvLMfJVe4qB+iR9om8qDGlvMd/uNzYGULFy2l0VUr82PPpSo2Y5
totSmJBu6HaIPuxwZ/QFFTGa5v0l0gHTQ0ym4xQWiodo7jIZmgrcnCnau//lDgwMdg3OZihk/hXN
ED8NGl319eMN0bk98slWPXcGyJGlCDdqMw2XMw1ZnxlkXAtHRY2ODPETpvmZnZ560rKQIbMxQBR3
A3Wp9YidezPGrD24zJG7PIL/1DqsaIS4u5/URc6cc045PUzRUxEfL8i6V92miJ5/cp62dnaWvH38
6M61QU8D4kcVSC4UJ3djD1TfCl1XgzKP07WVaO1rZ9loCbohC6q8bbYJ0sqAaJHp9ZOLn9nHqicn
eBVFrKVQLdwM2vgQmZrqz0OMaQbTry8idQjEYCYr4J2JJ5j9dxBG1YuxHnESG2kR6IRHrVN1ePn4
55x7vSeH/WkRVV4No7VRx5LlLRqsdbMU7bVL/C15kcRhh2pCnieboU+ueGbgvu/vf9nHszx3qSVS
DBmKTB8FfqRAzyf2NkyMO5rTn4UmnBlHp/CQPtUUdwqNaGsiNvbLDHKWqc/dmn3sZ+2891P+n46B
J4WMHo9erMdLusUS7gYwy+Z1FVEjg70TQZtH5lfKZcQeVy+rsgijb4S6NBDT4KIKscz7TLA3C50m
2iwjzu68dcOrkFjJNecNbFWRe1MaWXabduVbY7rJ+uN3fq5q/S6J+vUVlGFU9Bkl2yVciItA3OTn
8AjX/3JSLp190+jW2+TU+mU2G+bWTaiuikQF88bydqNrYAxR2jV+FxruvRGbpidaV/tkxjkzQN6L
E7/8OieCIrxAGN6GTmXfuhYAP2I8El+4CxaVxjY+qUKdKd28N0h+uU4aqXkaWcLexO58Q25PuUlJ
1/BAiIUeLxEEAOLoj5/4mbGonlSjwBYTEQ/0aANtqVjFmciuOE8NQSWS9Pa/d4mTivWShXBMK9vZ
kOdFxdG1Dtk0Iy0Pl89Ee+du4qQA1cpc0xW6ihvLUb50UtdvZKYVaOPmzyLszrx59WRNg4GR0Uzl
kyW6XaxGKCYX5VRqa5zQ5Ubrnc+imf785okg+r3CGTa60VYxCNIojZ8o3OzgYqPxz+PvdVLOu9Tq
7E/cie+d8P86QxBd/vulrCZrVMww8TbscSnXZRbd2G4zHGhBWt7StdZWt3pU4a0srvBd6n7ZRNpK
xPEU6GyYHt3M/QkVlX160qWXQzhpjzIfdXxt+hgIqgErJ0IUZcD+ZtUHJYMXwVqJLLFudPDi68Sm
CW/Ri0HIVNi7UZF8tbORrxTa0+taI+SbvJnsEMGT3uh2lV6F8Oz9tp/Hy0GpplVsq/kuz+Cqjhk8
GbaNy6oYJeFFWEQCu0eBRfUFnuDSzp+VIY8j6k8P7fjefvky6yiTKKsyZVNbRbvTOFutmFuhPi19
GxghgZuwODGXp6myb5NOvYs1jUOIE39GTDsJS/+nNwMB6/dfkIqoFk2Yh5thbF0dju6SHWgf6+A+
cTFtbM2qRQBtwtVQ+bbtyyCGHLWU1W8cCM+cmudUC0ZpmteupCfzyTTy560DuVm//yo9jtrOIDJy
22S1tikS9kdoqEXwPoP8W4Cq/9dhF5ALf5lW/wu/6r5vkuIl//Er5eL9r/yDudD/ch1VJfvEIXoE
DgNv6B92lfOXCgGNVASWjiM7jcnlb8yFBeTiyL5w2FvCqTJ/YVdpf/0roOtIxyBfxPy30FVUIn77
cEBXkZOCJZnwCR1yBuDE3wdKJERjSeIbMIclmuNVYoFb6ggQrh5ZzU68drSsorihhpQX0TZ+za1i
ujCjcBTYtaUMt4bUokcKrgVFx6QtFi81slRAh8WehFfr+D+FVRcraXbJWg5xjt9hZGdK/IKW+CDC
5bNUFjQeOfUsfePYLR1vw87VKQhHM7+YbUe8GFOPNt4kqKL39MWOey8VDZmiHMCEOJZvjo0hiYXI
K5K+OmDCUUt/rjgprmQ5NWQkHH04ZdJG0pOCWmjA5h16/wIjzvYzpzFenWHAezaWC7iM3rLSahe1
NjuKQZ2zGgN3saS3nGsXyA2ROecrx2nhz+qldEeYlhZHYHaOkM8dJ34slHFc1mrT5ZOvxZN7a0RT
+BNuc/QlNMf2S6OX3A6KK/1r00fxnZjEhGOq6/NVr4scT/07+IYkrOIgCzpglOtgciFFymN0MShi
nV0V2dMLpXT5FWWT9ZwkRdX7g4wny1dcq6qDUiPROahcwniD9Mjl0Y6EHncZxQ2LS3g3Hvk9ZdRn
R9VPmj3k74AftU36B6paYH90AuOg3h1hQHrnuE/JkRCUwR4DtYwXclNVKs7Z4kgTijgP0y07Moaa
IUtyD4G8QsQC5rxpRanPIpaXQvLiJ++ootaNwBbh3mzunXeYEeXw4iV8RxwJefT8RtkRfRThnfkp
34FI9TscqX4HJcl3aBIVQwBKNnQyjDfvYKX5yFiC7nTsqA4QFZAnA2GSw0jzCxMUcCZHr5IfoJeT
p+wd3jTPSV75ixUpHXi2I+DJeoc9hVlRWl77DoFadAMglPoOh+I7AhQVNgCIguIdILV0UD8vYqyA
DmhmTcYvhdYryT5Kyuln7hiTsqsUG8uaRFKS30ZZVdE1sDL3dn4HWAmyYQKchs3TlCEl22tGpsqd
RQDVfTf0ZcgyNqmT+ALKzaxfwTRY8oIIKqIXqnFwvhaGCUreTig00PdiGd7WjRLeY+aMOr9XgHQC
787s0ksykFV3ioVaXWIDK5zap+wATC42RXQ9hLTvPVIzI+yGbYZfrACUKC9HMY5XWinsPhhVFbpc
G3VUdnDsoyiAr790NyGWQwuSg8AHIdWWFgDahwmwkgUHPvWTVspiTeg9CoBillq/HyITHpaqUB/2
0rwwJgq4JsB4VPrDZVvCifFDBVOnX8SllCtTVBXFTAvyGD/QUm+1Mq7vpaum8apODbODrDK1D1Yb
KTbMtM79XoyWoQfSTZUXTG7pwU1U2ZEdyLvgYUr9xaCi/zxW+CEJMInGa5uDNDWqMJ4eqsVNcl+t
sRNST7QXxasiOShBPJVIFitRV99guC81avPW+oZ8l9JybZrzCzv18EkVevQDYWb5k1pXT1alNBeD
0nNF3ErZsbdnn4KZxWtdO74EwdE0F44ept9NVS94epwAD2BcqNdOkZVb17VBdRpYwgJbiL6M82oW
tIt8PbKdGcJJlsld5Oj9be1aqChdqSGzpYFVF7jlY0zIZdcIx1dohD5UE/v+FcHqF2l3BJ8Pg50u
xwKUaW7aJcmokyaRfRSy2+3OXdysX9FAza9NUVbNK4oTioswpYWxciM40l5Msni+qo3U3o9p39j0
W8pBWTG5+QlTII3tpWme2XryZx2jqRV/Jhc5Wc3meIUBGLSbbKnQTTjmsAA4lD39fgqrZ1pmAyz2
YlKh4FGv8rJ6Tl7DwYU8rUrTnbxyRIC5mpx8yH23EHpFtlc91xunaagJg5Orv4q2LH8MVrF8L2ZF
PaCgBY/WysaiOJsJg5E/tYrElkmCBd6dpG09MviInUkJ+iy8LGm1n+Zo0nbr85EGbMjrugXgbT4n
WTivUL7vM7twfNKCqfTHMp/X4zxZRICgjHswugQwaE96yr3gHxy26oRlB0V62b8mvSWwM+eK+5qM
HSXA0IgFlMiEs5iHFZ1vc7HyUPHmpHZ2JDZphjegm30cOttEdInDOgo4u9lXYR5HOJKbvL8Xii5s
L5RG1G8wkuVPVsj97fCvu0j15y7eYBRNaPkoI6iBzh6kSY1yiB8UrGxfBwwdZEwUbAPAKtIZvjVk
r3pKPld3UYG7CEeOFlMyHSyTNa7MK1IROXT/HZv2/zeT/+NHAQFz3n3/3/8TX/1Hm8mbl+Yl6l/m
3zeT/JV/NpPGX4R3uchRiHyx4Opy2Ph7M2mJvywgFPA22dJZQNM41f/DTNPcv4SrGewojb//z/9k
pgn7L0u1dMLW2FASfIqO+t9gph2PFf95DLNYawwDXLROzKBpORBZf99Nsg1zxAj+c6VH2X0B6MCz
+Pjoskf2v44e/5eetH+uRLipqumUeN9P0b8c/IwhtTTFkCnRUvN8XfWqeQNkxuD0R1v4l3fAVmeO
yuI8nelflyIdUgiLJ2iyZ/j9pmBU953ouClk4Tcxtlxf0cy7ugk/Ofn/Xsv4+zpkngvOD5bNM/z9
OsQrg0BLXblKJ9FmtHX4TAsRaxfIC3GjShTnH9/Y70WNvy9ITCuHExP85inTa6B3mxA7hzSwaLKD
WzrP4DOaK8JpjHUau4pnxm372UndeXeF/jZIHJIReGcO+UHOv449v57ZCQ2sFbfV4xVwIvtGgVP3
o6jmEJkQ6lOdvv39MFXj9XwsWehdW205mGT7CWv0dWj3ZmA2mPzNKs2/ulrSriX99v0AEP5mIU3L
N3IwHPHcNzuXjclWiyz7XtJu9kptIsGgbYnHXnLqlF5e0vqohszZW1OZfsvQiK7IFXAzOF9F2fpN
WnWBOnC49+Zs0p5CiGaIA1L7G2C/fBPD+TC8dmyVAxFMzluohsazwasj9GvB+ps3Kd6eru/mS5bK
7sUus+9xOkifw+L10NpgT4RLkAeKAhS/eid5HrZNx8ukUkCD8YIFDW4QeTm4+BPlq2bEzrVp1+NK
y0GrWVZfJ0f1xPRYsCndwEVNDunokL1FItrOQJSxNdX8RS1rsQ3r48wPGCN6VK1Se2moed9XnGMA
IZDg1oNBnd8gJpfsFkcnWy/m2G8UAw6Fl+Xk/yhWT+PYTWAI+BkblIMp1bqj5zhldEFc1Q9Bm1zG
hM5ICkJqGrDCNU8IWdI79rPjgx1X2s6ZpRkIhZ0cm3HxSngDcrFELUhYJVQnWMJEuZwEwexKoppe
Mzr9W2TNigdzWHtQ9OpY3S1DM/HnLpeXVonqa8izcNfQI1yJBbtX2LjtPkbWdJBZE910WR3uNBsw
kqfxH7d9rio0GvMsIx1gNtcp2m+LovoU+kkmhj2Q3e5+zs3aApFajJoH49fed9KMv0VE92re4nAK
XobMQumewnFdVH0Prb94EVELS7bspHhjyWb/luZtvx1DdMFejJfCy0TjbLUkkdKjqTqvOAlqgZGX
w0YtkwPxTgtNuaX/fqQg7vPJRSumWiMCRF1vtLtO7Zofvaq2FzKMLJSJPNzFhLKbtAthcSrci8Er
avZelZC06LOufqqtIdpZg9SRYMBQ7V0ltgOdbGHw/UBIhjxZAn0eRhgtmvnYjUN5Q+sX3UxUpH5Y
VuFXp1skZ3cJ9cXI1T1Fz/TRpCnleHWdPc/KMUOFkELqec6PTivY5BeJ/aSVlhaYVjc/JG4e3RWD
aUGtNdwvIaUAANCWs2HjF+1dKGhXaJ2cCfKepn7Rl/gYNliF15pGZj3RMCTpxKGpBnRjw+8JTNXD
ZBbSX2Y7vXDJjb6FqNg+caKzO9gtVZ2tiDsq2jclJnV2JWY3l9uumNVyPRYDsQU2u5aO1Nf4aF9u
0lavNzTX6xogiDXlt4MqZBzUwJ3V74WbjdlaH44pVcVSO8UmNDG/erqrl+VVzOl4m+qtK7+kqa5r
XjRn6veWPaq9ngmvmldRoqkVMhNoLVcsKTzvhdwZxw/nznheasXqgolKi73G5dV3gRKmxri3kgq8
IC7rGxVCpS1VzdywW+VE1sCWGANSEBW5LaAe5S+oBvqHZCiNNDDZi9kr0xDGFeAyoM80YvJxH5tj
WO4L3OBf2cQZw0az9OklH4RpeRQiTaADop3eepXiC33pVn+EjOva+9SOu5951c732pzH+oMkF9X0
OeTDELdzscS7RlFSI8jtHIJgLAHvENaiZ3cI4RxPScg3xLq0UWlBUk02FD9su0sTuyO6CKJympZw
3r5rsBINYeQ3rg3Ruhz3EaWmGvmVT8hK+KgPCXGTuZQ/jXhe/KGKgZfWLsxOhtPEH6wc2zOw8Ww4
S+4bzg/krbnqhdJbzBc8j50yKD+gZwyXhCJVNx3FLV/Nek55hFVsURYg2ZiH+5ThVXaqTzYQsFCu
t9EmtuBd7D60fXuA17ENi9ypuJajrsks2lSRtRf2RKJjATu8CA3tgLnwsT8+oyXesAJBGW0u7G68
sGJll1f2RTZlj+NYP5klIehTOL+ZtfaiD7UnO2OjNcOlZlVfHDUevrAOberZ2qoWCbBWQ8cZYQNU
8hEaTCgAg0dRvyuLcrPQ8fYGa3lMyfojhYgIy8peiBFoLss0vWKV3HRu8xO166bUjYNhVEGeVfdl
nd0WulsQT2RsRkvfJFTSnnvmBi+Pj5UGm+Y5EikvLVrjeijCn7ExPkCJOtgag8QtyI6EY2iLZlXG
7tcGmheJonOJXyzM11Hb3joV42hYtrZa4wuqN+FcU2ST8dukIrbsZy9yfxBQiHvRdIN4yR45m3Ze
Zg5MmaSfeymEIty6oIeKS9OcviWWvdUNIqhgzesl826qrTJypoyue2kGfvGiXcbpfMDwvW/i9ugj
19hvVgt/ol63zYiFzj507QjFSrWuo1Kw7uv9lWk44t6wmxXxFJt6mB5IvUwJmWrKq9oJt5TCGEci
34JoWc8VzCg7m7/BKaqQnGX7cexWRuIguCOEkMlSIR+JBi/FQ8XY9MRIBtGkQOCjEOFrI23c0oG2
ZJugvNzGL51M8YQtNkSxxp6cmxsl5tCqOSQjVrrRHHqwa/pgYFEJCWa9zJY+9gD+Z2u8M3sDQWog
65hETWp2icnWUE2LK6tRok2aFet+SXbq4hCaG79kZfq90NX6Ljai1WyDEjOE2EtKRcNRc4u56N7N
nYu5jvSDJKUX6yeWRC7AzctiZYczBjZdXdud0qyVyfk6h/MPg1hASh5W7/flUTsa9wRbtiMupU6z
b4Utq2vqLeDdUUJ4qtpcVxU8x8lV8AF3lbtzS/OJ0zePrJ0vXFuG62NmYL3k6oakgu5uaPpwXZY1
TGUl3LqLGF+EMsVXtb3Ye5pNN2FSbGc17H2DJK6rVDF3taOUW6KMdw0MEmSqyrPOWr+lfz94uaNd
cYK+LSbgtQ1ecc81JCA81UHxW13T7G+fEJHo/tiQrtu3YjOHI+CzNg26PnmiPdqum4nmHxJP/gxi
38mZbtsheSy18Y4C34U7tsjCRBkzuAk1HIW41mzlCgEj8C+LslrZxffTrF5r+rDT8+rW1ed9n7SX
A7g1gGMW1n03LsYN8aNXtI+WlaOijaqjC8totuU0HsraLNZzT/iBSYVq1n6mybi19fqujsNHyvR3
uqlfR2lzaWfxTer2w3ogS1ibl6OmFmFyMk9vlpqQmKegFHd2btds2xF0fW1cKnyuuEMw6rTpVRlH
15lM5dpxkmuy+171KSfqLkFnKNFywnjwNMV51oz6Lpq13KdxcaB0vCKeY02tg9iJLEU4lQdavCiX
llo8dIv6iiJE9YpsCGJlSoIjqoQhO8b7Vkf61nDjkeOmYAUnaoYZEJ6Y9Fryfq1jssJyiVDxcpH/
h70zWXJcObP0u/RakGFwwIFFb0CCjOAQ87yBZWREYp7cMT99f7yqbrs3Sy2Zet1a1EIqCyRJAO7+
n3O+w7NOPJN3YcPgJstc50F2PUwtxua+GKyrvmCCOysKMdoWMk/fDjIMWvvZ0NZ1jd0yMtUqw8oc
l2vqEO2Noewv0+dHLC4Wa4POC6swfralMClwGrwDSCC6jFP9XDbisU4HgwzTiBdjgoenbTdIYfur
7N5VF6ck8k6IkrJuigZb4OCPP8ekiTf12J4HbzIO2WREuNwvt0rwpsv6Y1b1Vup8fVxnzIywC5FG
JYsTDIBu107EmXAVvbr9uPAnp3fse+eqZL2RHkqqhXURSAHNlWIFZtLPOv+yR/lp9+V+0cZxUc2P
SwVhNGMZ5zUVCY+vt0zKftd6jG06z1p3OS03O+W3l86S8REphcWl9a75/HwUr77Js/a7nPWRAj0i
Bt7FuNs5QNAha+P9IV4wg3M+m3kgQ7fSRtjbpT7Gowbs3DPyBgp5mZNbTU1XbFHvm9XLTTow25w9
a9JtrQ4vs9Ms39U6tBT3jVRIOMMFz9jWaNJdt++RwWsGzTkQJW3OLwRb5wMzXvcnKNfiCVzbjQbW
hkStqseVBmoULAOubhrbpwobDOes3hteTCopmbexPzbBLX/WDESTjV2lVlQ5jf9IdJ8dQMKZ7/Is
ctclDKKZsTTfFuT3k0FR+Avz6uCXxAq+7yeHiLdX4f1bQL9vfGrAgsi/cAaojk8fUt/2fhRmOV8p
4ZyhmaW7yfSLGyw62TcFKrLf0vNL+4EXGBtm/nBbLLbVVGjGRY+vN7iu/XQmeqzN5TobrA7xYrYx
aqDU6zCxKvtE/0p+AG5Bp+LUddsaetdd7Hvjzpvc+UYVTf/Y99q9pTGmOqsieAeqVm9QvsV3XIIp
JMLcc7zxEm+TFNyjTdA3J8VbcC9ohwQvUHiPaqnzyATSdtPXBiM/u5x3cae6bYvggsvLHW/rTHgv
y6gpYRHpwCFqafXZg3F71DjjBsQOHd+3QVJtCxJOG5pSeZwgCb5mS2ofkYase4YDGNCpgi7OxBSy
JzqH2f7Gpjl1m8KNix13rPwpLINOaBbQ15m78JeUg4rGfLI/qeotT2axUvGKhfqYVipj+gsJagjx
auuU+3qqMHLx7B9w/id7HGvyqhNxf3Zjyh/KzPweaIreJeDwsAqk/lM+z85tF1jd47TaxnbRE9uz
yrpO3TUGG+x/jcqKI9ye8qDXgB96pgg0NdtmQRBdhwflVpephsznbo//uKu3tKVZ2YGZrUGlbZik
7JpIbZrct8vJrGwq837VOE79JvJdboc7yk2XZTibosusadshKuZ49nto/X24gKp0om6hJHZTTlTc
RPh+S7zUs2GdtQKif+cVvvXai2oRoYvOwehYNMlDJZYTXhlerpSyXptpMpKLAuO5R8lDQFpch8NW
ltA5PoEskF4Tefzr2YimDk2syt5ZVtmdWt+miSPzL0Xhoxk1SzdEZGiWyAIvux8Apu2swJuuxoEu
T3ocI+Us8K9SZ0sTe71D6JGMYHIBRNbpt8wJ/ZNjCT8UQ3zXTeyWLDzu5LWCed+w8EPuyO0LKZaf
q2hHymDL+VBQqbTnyP9IFwz80WTyr+OFcOPYd1HeT8k51/O78NdvLyOuuRgQHEanNyIorc4hbeO9
UOuDj2RR0E18SEAMkSZEdJqTpd/SFOTu5hlf+wh88kDlgzq3vT/th3Itj+kiSoyHCInG4jhvcYDr
jed5n5gulAAzq3cUkA8RtKEF/554im02wYurd0OWB5wobOS4dg7SDfZ579jbqAeua4xnVcl2FxNh
u+4bF+5lFduslXSi36AFe9SZUDnRGFtJuCF03fUTICN3HpIglfSOt1ssPJ/USw3Vpkq9e1eIo6LY
N/JJevHvoXBgCWwqO4u8C5ugaag2Nq9huMoTj/LMgimJLRUWXzztabeqbW/mDIRa6pn9LhFzcOiC
yVpChlj5q25oSws1DdrXcIk/W/rPt15Jk7DnW2Ok/aLZzwu9VEIn0EpNpyJho39ky1rvcK9jrMx8
Y5fGCSXedJDeds3wgAbrbaVKXkYTz7ZcpiJS3fJBNZEIW3NEsCKldMXzTpXL7KG8dAGr9Wjumoox
xFhbzttS1d0uvlgMZ+YE4eQ7N4w6F3TrUm85VVZbjhjD0cV6tHEo7mBLhFy3s20RNuw4NpXFjZmY
RUwvMY20ki6lIwe1H6Zd/FIQRFKfVzNB/fImnxf/nAXxLUlvjhPKHt+dwMivgyW9VNCOzi8ijhAD
L+DTZ/i6A7Oz5L7tzezkG6BsKXUPdqOJwwvbh/lu8WK+bgtTbeHOyjOv+Hzjdr6+4hhTRiwE1CyT
y4Lel9nRoqRLB4F7ia5b89vKeDXSnr+cmINXt/k8LRx08vrTiOPpXjCax+YQuDnI5LqIWt+Kr2M+
fKSRAaPO7sUEhZb/cqDS52Cb8O9NhTkqaN283CzK6DZJZZjPfjewWBqOR41vPTzW4FOOnMXbqFFE
EGmJn2hw6LpzPtXBNeloi0DRmjPYpJibw1EetKSKKj++oRTXwvjfvSxDsV4vceFsRjqXNq6jSL/Y
doXSX/6wCfJsWC6434hLrMK5sZLWvIX5ZfJeCtiVya7OL81oGMy2xRLIFxu2+hYcZ7KfA2UcaIMj
IQJpkSFE81y0jNlXyC9xk8pNnDeCzaJhbKZY2NtldvzQctc3bof8Sqv1khTJCaflpMlDe2QLmvJ4
hO7InSLYKGvro6Ls98rpLYbODpYAnqc7bx6BwfiVvxsK5vU5DWybwG+9O0gp1Y1Qzg1G/5KudFJ3
VLtD1qGY7bkvrWcLxjCjz5SDfOOy/1s6N4xrxVuCW8JXNG459Jo5vffSgeelaJAirWrdQXknsVJf
B0Mdibl9l7l/lcfOnbP4H4RtP9lKuWxxaZHACN7fpmL+Eu0qdrnQVRQLybFD6880mTDF0WsBlJZD
Xmf215aa3DueOXVem6I/KZb4qyq39LYlnHCVdskceS2J0SSThnkHirk4UFl3drPl1emWH0beDZzY
puWxXk39ICYGHF2fwEOlOAqfYW/ftkPFNhPcsR+SwSHcmk3HwR6mXe3WwWusl/kVsBfnKMc3zqAi
zkOZiVC2iKeJD48YuvCjN/ovMvCO+A/KXUmkrSxcVjiVePByu/faW7qtHU/7dpwPFKxfsWnYMtA9
LVL4H93COlqk5pbz1NUoh8dJZVE/+9uqWB+8lkovJvA7N2cUkpnNGQ62zd4XJ72b90S5sux+UnrL
AHwLJ3vbuNyLOVUWU51dy9m9kVnwFijzmE/uphU2tuD8kHTiyl+rp1mY/g5jzAaP/NXQ8L4Msntt
DE9j2j6retioxr9iprpLgYkOjEOCajwkOtuWqbebYuu7RyDQEC8XT9/Vxup+2DZQM8yopcViC9p7
a3dG1CQq0s2yvuayulrpendTFyj8pXUOpnhpQALn6a2DoyOtXRWPkK5Hn9TcvOHOuPMDZxe41UsL
xirN1Dv8QnI9HI0vR5s1OZCUxLDVgq8FeWMs/ftYEQIoiLNDRGqV3YeOaQeHJfCeY8xIbkCzsBi4
i9YtxnYoci0bWth9ksm/Z7O+4b26hB/DpPqqnLa7matAX012s2XVOOA9ad8mxzlUYN7ScboWKat6
Fs/XSeJs04Zou4DjzXD31Df1noMp92rsnGoCWgwMNnNKezr/0iJp3ttcbemp37B+bKu6vUMNfZMG
r0E/YdE2vVPl1g+1ZoAUmPhYgGaEJP93srFQBSx+jGGTS+80S71PvXHDzOPOcVpSiFTxlSm6Ue/v
jKCoT3yV58CNn/pescv46Uz2SWfZjoDenZjEscuHYqtL7Cpxebf42GzWmT/C9JnDTmCP5LGTUwLd
CcR79UjO71wuTL9Y0Z3e3q5ddUFEmSSXJuc+SfHIrMEHqVMCUCQvWDyYjxpXs51HjrPapI/mU6H0
Wfst7wv/bAztkYqNLT2U1Lk313XMsX/gGQtmhL+wnahpYpW/b8vk5Iz5x6SHuyWpMySE/mDn6yal
Of2BwfrCNqDcNvHQR57rnSEAEnE1LgNM0Ht1M873TmEz1sYwQL1dfseCf196/VmxpVzNggGCzWiN
T1+MhCjdoD+SL34AQj2ESo7HttTEThnEgr3eZ8DiWmEd52qoN3oC9MjY6Q60xUnAoNp4yfQwustj
WsZbmdug+ol8146eosFRJbXrvE1jA6dFCm9j12fmVZYS1nW4rzjbRl4uPhw/pq+gGN4bMbwowavT
KEl+FFoehb1IvGjqy5wGVpfh15zO1zRnX4sm2M519j6m8h7F6Nl2a5/J+/BROuNxLfzgGi3iSfDW
atEG0Tgx2qefy7gc0pFga+7dLUF+lfgxr0vEHisL0q2Kg5201MPkMlSwpwACezYfO2Fdu0V1KYJ8
9lfjVtrskxtjTfBiicchq/UmJgInkvI8jdV3Dn9z7ux9Oxu3gZf+CHBkbZi7XMeCg9/lKNfw0Sej
ueVssnXM4uiW6TEO5ofC6x4GEzEvdfWhbvUN698H1bli41n+c5mk876ye/ZPEkg7qiDtiPWtVMVJ
Eebbx8b6ioIdTtV8JAZ5Swh75VwRmydC4tmjlXAON+huuFlXVLnJb+j7W0Z7eFyz6qnIp3mTUqkQ
FaaRLGTqFMcuqj6vZUAaxzKL5TRZJm6gYL1pFfA0X/Nc8HyU13rp5D6ZhU8I1Wmv+k5az8tFF6T3
hgm95fdLKO2ejooZ54891Ax8fAVPemI7+2YAK1y56YL1mJmOdcYP1W+KXpfdroGvHllKXbZAvrdD
SEZE7spLA0qZPlYQaz8Lx87vyqVj6lMESwcoMja3Q5bZD+OSuXeOTAmvLlmQAFAtzO9xDJjEECEY
eBHFWb6hTLjddWb6WaZzrK7ijKo8gkDJ8G5M3cIKOTXTHRh+GsXnwB9YrOhAAA+ffQImAVxf1eq+
Qz28agpbPjpZsL7SGQoohbqfGyPoLEy7JSfmIEvWrR6FSZVTOd8xOnTeYyM1PyYmyVc4qvBVueRC
yNab8SZHhiujLKE/ppJ9tYtlNj10/DLRpWA2ilvNpspmDat1kv0IOknIQK8DrvZ+3qCqO+zHwU57
eY9TeJidHXICLuAmDh5ImAO5NzXnxpLNRRb2hu3sLKYkvNjH6SxGm6D44nr8RvSYvpR1PEPHGOVh
dCf/Rwo9cIdnbX5KikGEvk8yZhLl/GwOPa5GzHcJBrJts2CfCvuJBYDm0vZK2/Vw8C/0iynTXxSB
fsje7W8zpgeRNRXd01AJcwhFo0dA90VzvaxD8ahcBqvtlDGUYa66pXXd2sjGrTcFUoqJ0ZBvokwQ
JRmgunL9rNEGwTsEwXQ9G7rcQ/Tk/WOucif9rj12jap5gHi1dYm5FY110zBz382M3R4Ccy2OWe/u
MSbcIw05D2m1sg+Gua4jE1fPdvbrOhrZbb/OeoZHRIw6snVfg+pwWf/dpGSgni1j1DNC3doOo6bR
YdjQYRU+x400bgDsYmmVI0bG0AVpxwo6lrf2MiGZ1SI5CjVPrB1TfFlNcFyEJMaHm0w7Dow7Kz/G
qcjvzUZ+dMrudsx/9C4pvHLP3inYGNKtCGA3LOwDQOwbc5RNxh2gEZsKCJ8HsuzBY9AXxIr10Oiv
1YpBbCSDqnadnIZbvzUrjmseXIZhtYf9OAUrm362bxzxpdivQquebQEmvlClWGGBvTriHKtZHDTB
loMo2pIscbdSJOClbTHuKrrUruhjGC925Txm728r8YTDz2637uysGxRDJgB9sga3VB2TwG8XY2HH
2C83cwFaYcEN+2Zpq7oqxiylxG6CgdH37jlDqONvGt5NG2u5dSEi850uFUTuvLHDv601jp12sBgl
BPaCy9RPTDvmfR1zlGjK2HoLIKSnbw41xAnlIyhbW+lduAh/61OrszqkyCgZMVghb0CjQRvrO/PG
66Tu938rqiKnII1BRZtTnhmmGdfaLNzj8wbeZfqSxDSn7P7wCv1/d95f3Hk4pP5PG+J/i3rcfavh
r848/t//y5nn+X8nSAEmlaiEcP9RS/pfzjzf+ruDIzQIPNe3WUIuJRL/25ln/h1PnqTjNJCS1lK8
ZfyPuhn69H/+D8Py/+64+M7w5lkXRx9wo//Amndxj/3JdYVIakr0dgrPJX/U935L/aVuzHld5UnU
mSun8sZd955V/Dt64F/Dwd4/roL5EMXfF7ghfvOwKdSvhlpp1EbVPtDIvW+D7Ec6yzPtIcE2K8Y7
w2l+/elX+Cf+vN9sbH9ck6Z3l4iN70nrdyJc7bd1jfZLuUpMjNEkzf+Q+EN8cvX6Yx5H5zzXZET+
9TV/Mzr+cU0fa4dHGIf//N4gNvVFsrBaGIzEs1crSHsKppM1DGgq/8eD9381Ov6zb5RJnmdSHS64
iS6uwT8ZHa3GzWTi94yjZz29NDU4BCcxy5uJth7kkti6csyp3zEGK6//w8/I9WyBeGV7Dtu+3+PX
ZGgdtxB2x7zdH1FJRG89Vo17ceTENmiEf321/3Z/8uy4eDktHJYOqstvn9PVHdqqJShhQyjftJnm
BW5xgP9/uApXkpjZsD3+nhvtL8UfZe6paCjn+ExHKk3bqd1G/9lVXFfaUkieNNcWnKR/c4w6dUtL
eharqMR/dBeMtrGzLUqg/vVVfr8HL1chVGb7nmBXiob61zujxZSt6zLR0dCv7Bora3psnNg7tJ0V
7//1pX7/cbiU5DKWMF1GZlg3/3qpwsFmYEBEjBbO9pS8AvBg9/zvakT+yVV8pFObH9j13cD97QOp
ZS4HP2t11E4MOgz2dFQorP+uIvGfXiUwcVCzQ7Dcyxv3zw8U+As2y22no4ldPZwsHHLVgALzn31j
vBh41/MKDHixs8n83QlN/SaZiXyOuo5zXh63swXm2ujEv3k9XB6LP7/WPey7Ph3aNmuL8NF///pp
+BHUCHvTjKSpwQIQbLiyDbN4T4TPNNsvRH33rz/YH2H3v1wx4C5gWsbKxD0X+L8vJFUDyxqmdUSy
B/xUBxJjsAyQGLaZH4TX/kgErNWVjUy0cJKkphruusQV928+uWU6l0v9+Z8iXVbTy+pIQpJd8O+9
x1rIdZRjNUZTYguAUxrGYmiMq2SwDrm4xRzXWoRyBUZPezcVKqheLnt2/x51OVk45k/J92ISeDqg
Oc/63M3k9t7IvIgengLa7AHecsrUyqkUr/dhmmS2QX1UD8Z8ARETnoQUUzViVVdlPrV3mtq8cVdP
rTqZzQW+Nzvp7OMOaYsnh+eruko9gGf7DMoW7t0l89MtQzS7R78aPLk1CSVxQKBFCBLcNC1f5PDy
NQLztIq3xOo0BJXUq7Ijfd6iYFJgYKLRRTIfh9ydAkjifTVumNNN7O+Xdl1urIJxrnG0naL3T1Is
BdBUqvFOTdYQbiqDSxBMu2bzDJcI+Htm6jYKajceohxv+DGnEzjfFklRPE2ZxJc5xclyinvHbL9q
v6okeKzLI+sVmcyZNMbK3KyDRe8yYwV9yUT2lR32swerx5kG+aqlwo1m273y6ambTWQYK2UUT8OS
e0d01Gs2UhniKFjpfLKejNW3JjCEXWNoQkJ14tjptgo6cjpOZrtDqPEBuiDY7HXmRDTLB7OShKn0
fPkrZjH7KjL43HAGFTMWU2ToPaOO9c+87yYCiVU6JJFrzslHaungAT+p82GkVFReGjRHoFaiKBG0
xWRO1I3YVhtmuTVhAWrb6V0n7fxrFTUr8yCSt6ET6kdmmvDmq2xichqTr9QbHc/emwAwiQc7DmBK
t0LL06VDsAiZLRi3JjbInwWmrPQqp/R+3fUe1FM6ij3ZRTZ9K4eEQw9HWulxM8YNtzX2r1TvnKUh
2IOpswmNRJo3qvPUi67hdOyd0UtwBVO2Z6IhxVBk2tSDNW8DwNvS0hK7YTuPWbEd+7TaG0UuP/ok
a98I/nivk9POZXXnj17uN/eBSRneeQisZhiint6zfYagT1wotYMHfjJbMCKfSHcVbIumkHK64AVs
bjtFlfEHoA2qen70DUwteyU9BMFCFbgGst4nq2YXbkdUdNBoolPiyltRxIxBSiUyA0AdYcdTkiY5
Ni5F41L8Xviruk2SeSImJxLva7XL9qntZxzqeu0JjvnBNF/OtN34YUyDa0R1izNtAbByiW5K5p2M
GurHdGKaE6Zx3N42jU1cru0tVEgbBzQ2VCsdn+SQM4hQfh48FWSW3evZGYqbVFWCwkyydN2uLOE+
nR16HN+Ndezi0OpnyzxitobjZyjPdqLY6GnDGlaTF1Fap+7ZrirrW2bt6pP7lPFh8my7vJSWLsvO
tVSPQBUgJqPLKk8n5y63LINCynVYQyu2JOCmxo8xydtUjXl1TbFynxqMOkxcUUdZ8L5CjMV8FgGp
J5SdG8xTcD7VyPFDbfS/JjH7mOh5yeDyoCB5xCuMUXYckV4PIDAo+LQn+mQwfqjki16IjmpcS5ni
7LZt+tmwlC209uBUCRd3dr8HMVYvjkL23avBFu8LpZYfOGuzl9XqnfdynRnQxUlLrmFJKg+AUZrM
jwDGkIA69DvsihejKvEA9hZm1oAEdJfEcMNFSvFeTs7yOcG3fsBtk+dMLOO+IwQ4yxFDxUocoNMj
8UUHwtWT6QQZNEmDQz/EN/h3Id+w+RNeWNdFQ1Lx8JQ8FROOWRdKtZdp7xcHtBLzrkKwu4oFIMWw
chPZXeNJda7GUrLNGau0ey2JbKS4OBlwkiwXzbfKBvpwitK38BIH1ru7yvXtkvoINjk7jDYsDBs7
3JBkE7KHWHgapVOI9BpurthzL0uxGYNu/rGak7bIVTDNYYowjPo4OObyQAWI/yuoOxh25BQckheg
ig1aaMv20+Ud8AUVyQDKJgzv3u56N6Huu3AuLkRU6XBkDYoIF2v0jWZM7wLLJsIZz2RTLoCzPAin
0Uk/h14beIn8DGE9hhRIEXcewEFtYqt4jLnnE6ygtjHuM0UiOxycZqiOrSXorWVUh83YuVBrl7Qc
yihOVffLSjNn3LoiabCNygzjzAyi5Q70gHvvuOR6ytqsflJ9197lhvIL9D0aMcJ1UeoHFFAFGnPI
jadpXpc3AGw9IGFg9GtY2a3zlbAGLdeluZAayWNwVIxsKpIci2ipv8Lqim5jMQrUhyJZhQpln+Z3
I9RX7BI5bfYm9UUUXWK/6naOb/fTxbHXPpDiRcCyzdQFxVvP5a+gw2wflroR9Sb1jeWkB2eUO5tD
373djwXiNmp3ilPRW9wrT6Ttq5/hPwhnZUGI7Iw+eymb2kYLlg0iV7o4yy8mWI67HeqhUSdRY/S4
MoiBJ2G7uiChPGVeSP+NLLqj5uTy4Jcpj/aiPHmwcBPTtJsu9a3VFz04WQbc2EgHDGRVXzreuSsd
eXG+m3lM7ZU1HitM3T2/SxrfzyxxPe/awTwrKQmUdkWsn3nnFE7Iwh7c5DCHTGybo/fdmfa0L+HX
f1MwBWuwXMp82WNmHB5HfDASei3w/jNT+RkRgiBFEGKTMj6UqNa3wZTYsaDk6IfYybCdd3PhRisq
+gdvi5Kp6sg6VXsWELyKN93H4i3mZWwseoBicS9ePbuxf66wJq4GhMN60xa2/UJHMDLKqjLjFqsV
RjiZOSk25E7fsg0wPwVaUxdW/G2UY5vbARVQmJ+WFtYdPSvdN3s7gYScuD0Ez66sIW2a+mwnrQa/
7Pvxuu1oT6/CDsvBvdXHxpNRWfi+AgTI06DkWm4GEjafa+VP3XawJx4yvKvFNaF5mrln2bPxK3yB
zadnxMmemEr0mmwJVG87Lh44YJI/8/JWPCIseTSjxWuzRpMyC7ZPnrFgwHUQkLZtS6ApDBy7m0Jv
CvJrrVIwqVA1qGH1ZyxOGxn7/l0pecNt2GV5bbSKoHjKGQITWyNr9VnZ1sVuHWuyilO3GhfbCfJW
qqaVgXmeZ5hYnaU2t+uk9XPfVf5ZCSSMfWd0cRmJSlMZP6yxDdW4wmV9ZbBvILftLfS4CSRjD6qD
th3WUKNM2ci29RyJMWD826c+YYSk0Fm1dRtckRH5jwGy1OBhBHFr3MUwO5WgRHM2fOy6qZ5fElBC
vY2rMu5wQhZ2UY1hExAiDfHHuO897Tu3/dqgeflTzkaMZB8PAN++8WmaLT4hY56qZ+bIAWgKC6bp
3BEC2pqePd7JKsGw5zJ2GjELFc1OLYAiIF1lZb6r0zltdjgIqYB3uqI1OHEibMMQH5H+QRjYcJUs
9bNDtOSdYXcV/lyXqpAQOxLiqqEoqQ/9Nqi+OjkOl5SKEF8NSou36TqE0rDBsMda7E3E+jxpjA3e
B1zSO9E7mOSWVfccLBJGtrui6+QD+7mBJF1XZ88jp4MuanztIDTC98ZyOy+IWVR+/1R6VCfDNckb
EHBB4nQBLXx701zfjo3Sb6aj5me+teobPbWzUZcRmQCqpO3nqlP1gEmdovg4TdkHZ2UdfKBa2E2o
F0VvXb04wQ2nH7ComGAZxk9ZDh/XX2aADraYYT/ETo9wCOmhfh7HpXoyJXM3ZPNOvsRQAL9mchMe
Pu2ELoqR6H9YOL1bXifY0nht0otYhxnvprM9KGJ+Ii3kY0sQggpjo8O57RpZiVMri+sPS4mJuBqB
ihavvwukRltl8FmaeFM3QXkx5jT5MD/zfJkF+5x6/pXSm+7ui2DVPzynnPyNw+mNV2wBlGTXdZTc
Okpesh3FvJBdQP370Q6TP+Lwyod3kl7qTaaqKMJ1tZevZDYp6U5rIgS1VRAvcuzlyc3bSYSmiwPm
2PdGLqN6TPwvv+iqgyPWVbMa2cPH4C70K9txEp8MXYDNWlznSQTtdJsS3cT4K/PuLkUr6TcOFiv2
1ZxDr1LhVr9QFmba2UcNZ9FVzfyaNkFMjq9eMSxAp8YZ1o7a+TlwJ3AayQB5hpIGpx9ZUhi3RlOO
X7gECXH0Q82GdqyIkm11Qn141Wdo9/WkpqelHuTTmF+ezCo30l8+x9XH2RrK9KCXBPTBlEyCowtE
fYIDfVNhmbLQG8PaWOr7XJhVjO2f+jpo1NME+3bCN1h3cf1Z+AsOU9/zMEvmboNxsTAXtYQWwZGR
aFFcL5vUkPVPtyCGCh1D+eyYvN5EPBwS9iEuCckfsQT+gQMuCd4ciuo1Cye4ugiPrUSoKWz4MXHW
YjaZJJuIPMvWo+fXI2DqOPZ/TiXyUtiVluK8bpXmwW0xuG1JtDRvNDOnC81gviDvQSzFBlAWYJVR
IxEcunbAY4et71vP7Vp693mTLyWfQ6ti2yjHeG/lpL8D/OtsBptiuGVFgZ7Gi7q6TTu1vK86qJ4l
3nYgONWc/YpVp9qIMo7+p9P3yfcwzoXma1jrfusnRgbHmNKoXwtfKU770YMp2sYeS6ayxeNkcazZ
qLq5lDA5Vrrx5TJ+SC9IXwe4LvSuq4Qpu66DlICb33vgQnyk5Z03aEkgNg+cU18LphYe220U+KUD
NIGmF0yHvrXaGQ97IlkeMpc9QkCfJOHcvhFtBMO6WSLchSlHsQa7Fc/uINXW1vUst2rR4yNzzvzS
Q2ewPE8zutXW6Vri92OsXR5kbgYSNz7Jqp2kAZmwGqhSTYlZZZYb4laQQRoqQ74lJ5x7U2bzt2G0
ud7gTpkyShGtVXPPJ7hdbJxfazhm9DJuutETGCXVmlPxYMofItedEwpvsPCu2H7ubcHUBDhz0MDL
qHFSArIDJxj+WbIvq62Td8nSnrJAO2evauNnkcdT7Tz1Vhd79rNMUGy30wD1nzjCMPv4wtfezdQ9
MwjMzCCNMWIB5hteZbea12mREr4zTNV9gh+YLUw8pk5OMEVYEP2q7FyyxfgVTFzQRJNSYgXYeXxG
m1SDifkgctLakef1Rh/W8FV4GuWc//TI8ZYswFg8gXLkdRBShcn/DcYLpoT0q3k2sGC/GGZ3IYS2
S/NiAsN8zHXlu5veuzyo5hxnr2C9qXKg+wCraK7mX3Zg2F99XrPQ2UvJGUj4s8b6oznqQzLJy+KC
+SdqUlp4CDc2rr5gU3nFdNc76V1vWII9d5UqXA+OV4QJ4cF0T8ZKvM2D4cJImCV9eER8qnqTsNwQ
YVRLCpdhIZfExGYo6+v/xd6ZLUWuZNv2i1QmydW+KlqCoAl6eJFBAur7Xl9/h9hV54LIQxj1fGyX
5c6s3Jkud7m8WWvNMT0zNooHJWwseW+PKQzbjJp1VsCK7BU6NYU35aglwCUMAzD6ZO3QVDmg5qwy
O5aWGGKJ4E7oWuE+CVOXBO8IDsY6aRFRohHSrQTasNX4U31vpXexij7Bo9Q+ZtdbZHgY11w8fWvX
5Z1d3gAtb7LzkPS9tdQRaxLVpAilqnfuaOnNTel3PeVDvegRtY0REUAnt2utQVFmj+5p3iOYBTiQ
tGWwlEGYAfKLRyalA97PgA+NdjeX7soaifdBgHzpniAHGfG5l3d166471RXmRvNR0S+VhuFbNW5X
EtLko0X22afwxyW+A9Cj5SSPGoMDhQWWvFGwr7PXjSkUrpf1ANtcWtYgjNgmcWWVi2Sv5GMLOoxa
YRdrQWqnqQx0jLa2iW+oFWGtmKEcAuRYtuDW9to3pe2hf8I7nCGTfYjVa0vD1ZZrtOgnpU8klch0
x+kKIqM7e/NVuTwTbaezrBUQ0lZK06HQ8dVQGzdDk3Fw7Km+xaS6E8Ql9UAzuXzTi5RgTVAEA9rb
NuOWcMtyGJreQhq1oUaZEDV+ixNDzlqqMPSRnrxaXRuYxD0HCq1IR2TJW4JRAgsKYbRUP6WM245P
ZbUIGTVc60kdhRUD8ScwKyShqdzCUmJuB32x7y2v6G506m6NhmgaKYDLJtVkk5iZGuuIYhR4AdQL
UKDRYD2MYWxwzb5VRXeAXgw8xHxj9LHR0ovwFjcleLCuKKziNCp1PbjqKRSH22/0Ajwc8gbrtKci
E3Fb3DTYciB3Jw2whIqdqYPDIp8ZYkndFdRfpyjQUG4pB5DESUSWRV3oiZ2oDwk4sCuyPRmWC30l
7DjYeHoZRv3JoFS9Mq5qCiU8a4NmqJZaKsMCTxA2jgRaSsLJXJgoJBdyVcv4pncGi63T53lc7jsT
mhWHY4ka2QjZut9U48owExLS/2Sr/q+A4FMBgaqRnvnfCwhuYfnN6D4ff+I/dB8BD5JMm2FalLxT
N0m64981BLr1L80WJBSpn+WPyDZJrf/UEAiKCCwiBDYUSQr79U+sSElo/+LPkB/6z19q/KaEYJZw
pK7B1sjCAI2Up+zP3EkdXluraR2B/DFJ5ccqntQto1fccHJDfvFpZP6S1J+lvf9pS8E9hR5znJkD
TAdZDkRQRGJlpmZFwtkILlvVtNYE0JpNQwLjOgozSoxLf3R+bnmWH/ynZdpUSK5SUaDOMmpWL6iy
VQOxijz0d5meTBoGcaSRvw6loH8WFBwS7FNa71NWP9GaWkQZjQS6dQ0XH5JAexYdo43Pc3X/9OVT
M7O8rdLiZ0AFhiDW0AbnTQqhoStK6SbXpIhtzK2aTdaTHCGsQ72THkf3wTgc/L7xjrCNZl7exr+f
RNMwStA0kshTKu9ThzuOE77V8T67BYy6ZbXIzqRFsGFP2Cj8SPSuW3MXcNC2LTgXHyhMXyQv3Lh3
aO9Pjjmj/fUdw6r6z9NMv//paVh7A0OTYrFqOy9DDaDvpb7XfvmOuXKhrDV1mxcMssua6lY+NaJp
Q9e5TSpWhprra2LB8TllDdRKij77XVkDXAbKUMiDkpmluEFWZqOricqjNJcVnxwAHNGIjcWv62PM
LTHRyj4nXKd2TJOCBuYstRp8ll+7JDeYdVHsxs5SklJy0AD441bNmqHiIu+76UZrG9/f5IHQXgQV
zKOjGq7ISSyR9ifUyw2lhcskE9HQu477DudrN9+AU+qjQ9QWhUdRP5UoF3osRR6w0ByhK2k7YKnc
jhWdKjfVrE7LOED0TKl6THomxQPr0IgQAgfJIhklVkiAdmFKsWqdJQMjcxJGECQjgN3n1lSubet7
GLAe5eWFTAgHg2GTe67XK4BizFZbQh4abs2uhjdBVkCzlr0m1fE2mH7c5FFQ2Vu/7PPwGv/dnMxB
VwCCsoqCknAKze07t2hcF5YNl1mgGYqOoHfQW5gPUiCFfxKu8Vw8u1x5HBOCjXx7hC9WmFzhkicl
nBUtxTKyJWCCfll6aRVuak0LCG8nlletRyx81IWclPhpSGbGwTT0KSLMCViuRV9ZCF99VxA6V7qA
AFZQn/RJnDRbb5SkMyK4HMYQCVuvWtbnygUGLE2xsGuvVp2+deE/+bESoOxsZOksIANebDqIjMOq
M2Lr1ZZDVFMb0+6tU08a6K9tDpW7loRFBULU1/GzoGioWZUczYZ1GvQAQiIUByO3HRDA6E9TaaLB
KZdqqZIbMIzBuiywablEWm0eyIkYLzrfSLaIgaFe2a3P4aTzbSAXQQS6FYCOMbZLIQ3Vu99zully
4OJeUfaQhp1c87ubSAeSgFi2G0l6+abF3VYpSsVpczX+w/5JEKpT2uIx0NI6WVTcuGB/SFZKMbGs
/ZGQJ55TwCC5Dh8sGVc/98GQ5abnkWarvfhRs9NYmc7DeJdRQZK/R6Rqz5AOun88IsqXFO6OVMEH
vVcuVLNpL7ohT+8BBLHAernnXQRCEEM0Se4cKmB+oyPSqs3BC0jtdY+S9bWr8iBHJNf1ROUKqdSm
C49/Pxa9Gy4TmSIHxwo6IsKaUsbnoG0IOfeFVe/JUQQQcvDEOqiNiMnziKE7F57oyfC0QXNdqpDE
lh431FsLTvsJgVmgwmpsEm0F76qzL8gSflpDArhVClr5MPhJg3dNWOYwsryUmMc4SiBIIyb6hSqV
eBIWRKOhucYoPzS8ckjIR4p4Jc/QyqeZnXBRRZH7RPYGEDnTzLroCnxuGMy6g1BrxvKTYadmhC1V
YObATnPtynZbvkuXJNs76mbjuR4HilnsMgsnjoQSXqRuPtwypSCqeb4CBpO0c89XFuZQdVgoz0NP
YZhCFARXFWuIggyF10DV/cBHPaJcPXP1RONMbIj6YWitBKnvUOvLgBlzlaTA5kDNlMlbivEShoWh
iJi3JDYbBkfO2bfSQjW2WhEmp7pC9ceC6H+sbyOVjxvNeV5EVMinIgG3YaIsHMquShZo3ZBFBmDJ
/KUyDlGzUIlOPokOW19mqd5e9tR09eDpreJNliU4YpTKgZ0aJKXfcymP9X0QFXXlxD613mszMMdo
XRWera06TD/kVWG4uubA3CKgCxZZ7w95mOOBFDTZQHAxyQsXr+lKt3ZulZelM+pFiePeVIax0cai
HPcKrjp3lF436mL0gvbarwhL4R4nZH/hBq0AG6UIPV6B5i3Hs4mNezlSQac6yqDEwlHT6gJ+Rpiv
dKUye2QPCMgndZqO9AJ3tHArD0PRLZDm9GKrgQ/jhck1HsWeoeXVYmTtYzYj+rhuCQuBDwgkVBup
nMrGxkB4wzJYGpI0lbv17Ua1PXJSxNPdbkFuDu40lUB+DR22iSDwkcUbncrMZSTSaHllAqJ42KxR
gJvdKgrkpkDLYXU3WqSb5LH8uLsyyjxAAePqqjilsMDvkDhTeclG4MfWNtXQry7F2OuXvdqV+SI3
e6GvfDmikHxMA4gMSsbDrxM9U6VTpVH1kvBqBnUN7y3pLFTK/JYDpqetLL9tz6HAS8YKm/XYWlES
SWFMRiWxTN3gVPwWTaqgBSFi/MsMGdObvQ5gk9ysp8eooGRfxKs8C9X6xiBx0S3ZOMW93he9uUVk
2dvQnl0GTErTol9PV/V+gdrQ7Ry+Lz1b8OWQtaDgyG1P0KwIaQVcRciO3pBAcRS7Ds9YVkkUW2Vu
nGiDCrQZ4vO1YuYBMMDW1a9hxZBZK1015dAIz3qpN7ltUO6D0Qt/hRqX4d6y2u49ryIT6l4SEspP
2M+5XOMdVG/MgLqBXUwFrUZxfzJpXOkbl9TUVO8p848vhkg1HuoaQuRe8qUqYyXDR26i3Yp9ISoI
Slpg1tG6hKH29HET+L8r65crK2e4//3KeveWvo3NW/z8ufBd1fgz/7m02v+yZMMQhsXNkKvaVPH9
70urKf4lNFMTVC3/U9DJb/370qro/+IKwN/DjZJ5Defif8reZTi2lJpSEi9TBUrpkGr+5s46Vdd/
OrLquqFznTZU6mR13Ba4Vc+OrGncJIRK3eXdBUUEzutT4FwGzoXnnPvO+eXb5nb3/vC6u/40SH+5
vWpTqer/r0z83urs7D+y7ukJrt7Lp8K5O2TODZVfzgO/eHnbo/iYfv22WT3eP5+f3p3vn2/fr29P
Xw+dc+w5jjzG7P4HYqSXxojOZ9mdIr+U/uHnfn64m/zUz9mFQCV1r+pTPzPn4e6QOJnzdPdwd/ry
hhTHeeB/T4kzOjcvF1cnF083J55zcuVcnlxdnezPr672i/PVfnN1srm62k0/W+12q9On6/P9Yne9
Wzxeny+ur08vDovd++n1+e6wPD19P/L8+nQx+uH55zXUloGgSWp4/rOns4fDbnv2dPF0+vCw2dyc
nj14zmp/tV9tdvvV1dXF1cX6YnrE3eH6cHq9Ot8ducN9XJ5+epZZ4IGCzCivUBAyli/TtGEsX15u
3i4954Y4BMN49XYTMJbIcfkpRH/navN288bw3vTTbL7nv7zPnctH33l/fjx/f318PvjO7vnA7Hq8
fGd2Ha7f795fOYfyz93h/Y6qCefhsN8/Pr+evl/7zuH1yPiKr9qMb9/BFNL6cgeOagJdkCiXy/XZ
cnu2nP69dpzVyXq9WTgLZ7XgF852uV3+PDHFNFg/Dab42jDOH32MVJw6zI9peHh9P325SOjvy9Wb
51ydM1aps3/c3T1fPp8feZPTV/VT27PoQt1pqBAHOi0Z28K4D+QnL7okfzNRyZxMvvu5qx8e5/Pm
iBkapi40RVgfVdKf4gx6JDcxRwh3OebFWdDtm0psqVRxWu29MJNVJ6KnsX8OJEGi+kpr7zUt4fd2
0vg8RLcdUsrmxhPB+c9P9dd1959wJHE0WbZnsxnf4pTKAH+azTcvuEE5V4Hz8nL5vL98frw8f72W
nbvXY5/zh7Di21B8xED/aXQ23UYK0GBh0Wglk/3W702qFiKk48O1RaFVWWPaYZ0q9ZHg1rcthqgI
l0NbQdzFljYvQx8kdQpIFuMyK0hHmEpAiZ2VdB5p83b88/O4ztsyqZPTJjw4e6SqkVf7Oq/LtqvL
rAaSjMNye1Z1g3hutU69KsMgOVLp/9emDEVjf5bVKcD8tSmik4Fso/1ZxkU9XuujV4eLgRAI+Zsx
uf25W9Njf35xU7d0QsrEuAm5EsT62paZURanUZ22hEKmX9iV7q4sw46PTMq/tWLwnRiaKThYyLNF
oS0BORItNZFyNuPGpS5nk5qjvfy5L99m4dQZw+LoQ6QebYKYdSbXAyDhg2qSK++NtU+M+74bY48k
lE65b5CUKvdctw6XRWRBxEbX8CdMEZE6Pz/HX3uLhZSFjgtknTHrrdn4SAQy+AUQfg3CSa3qdBRI
L37ZikXMUUX5SGLbIFI/O+lUul+a+KaTwqrKYENtNhUIWKtsftuKpsk2UidikkgL5wFOj1x05xsm
GfRClokIpsTUfNs78ua+zXhi0wra6ElHM8l2ZsclowJ8ppNJWwL/tnd+odgL4vRc1kmMHXk56rQU
fZnxs7ZmX5eNXV9CnK9foq/APjq6SiyTUuZ62zTuSWhWq1hK7jOLTHVrLrwx3zLPVlJhrJW+2SqA
1gCirfR+fBaGtiQUDZKo7R0ki7d9+MuFABowNYcsARoBZs74s1XVV+xuEnU3y4a0ONTDLOspAMLF
maoGt2pXP7/qv74EIWNJwNkd/O5sYGTFFShsGBiRhtm6tsSDsHwy4CHMzJ9b+vaBTK9AY2LRMarv
5x4SXP2TWGTYJ7kiQWmtazJ1dcI88oFMF4z5i+bT4PpBX0hkTU/xaXvOXEByfUFYJ7BaE95I0K3j
rlXPDcphqTOC1vRzr77NLNJW3KhkMmfceHRVm333QS0hfVPKYansy0v9orlLz8oH+1UD7ebU9+Vp
eDdcjuf+8/geXNo7d1UuuyMHoI8c2ec+zx9h1ueuL2K0VTxCdieu5SskHefZu7HxduLQISG6tGCb
3cqXIYSDk2orLqiMO7LUz0d9/gSzNbj1BVzKyR/MK0Js09Jt6WlrVe92GcjHnwd8Po34PITAicRG
/805Zy71k0I9l+uq7pZKS2WhgjrlmrC9/HCklb80g4abJUEwU9lXZmPq5cJVcnMclpqfnACU6JZD
qzxYKGsIUk9CH6q7IiiHtxSEbHoyEo19ayYgiHNXpY5udEyg0HbxMHbrRg8cxT+Ny26baNUykc5U
wqKKDL+AqkERPts+2BIMrrtHRXnsqRJy8xNlGDaj/KryAmXp3sRYDPfTlQm4JQpeszonjBuvdWhQ
R1bKv/SbhLOBwoGMLPH62aKchRr1NC7dTbLRfukjT3vKkvjIovOXRjjBaYKwnqmamj5rJFQMPF5g
YSy1IZHXbdkeQGv2uyOvcLYSMFFohNMBBirGFNv4uhIAMCypSKm6JVQ+KmaxTHRiCsj/i64wXhNU
gNnCT762Ytid7ppq2EHVrcQeJedAXqyxjqwy84vd1BeFcAq6DVUIVUzf36dVDTqyofhF2y37KGqc
GoLMtU0O7qzHxWKTeYFYREOvnv08gNNb+LysfDRK5oDxYxxZ3L426npJFsOx75ZtZWU7E8VIgQEY
2oBYgutYFcjpFJw5lrHbKL+fhZZicsanDIMT+Mei+6m/ukikNIlSRlUXkMHx2FtSSKNuf+7g36Yh
awlVFnRyujZ97aDAq1YeS6nFP8Uz16EeNzuFPf6IXbYyXxyncdSm4BsCckj38+IKKUYnm1VJt0QW
K8iokB0tBtW7bLvB2kXuQM4s6pN1ZeAYS5xVWVVdVj3afbzVWrznSWybThgnN3lnrkgS7n8ehI/D
3Pw1G4bBbYD7gKqYs7nlqQ34FXbLpUJeG8pRXaYveq/kF2VAOQa12+6VYbTpduQ2zDVe8apD1QOJ
o9ItRnIjjWr65+dHmibW7IlsTHQnjTFHIWOOe4AJZgDRxIIOVA1UxEFQCwfcaR033bHPdzrefG2K
lcFULMXmDXFun32+em55yKvaZtkGFhxKF2lEHQxY3RjkrwDFBvtRyFu/V69Ia/RHzirf+qnIsjU5
QRn8a5roX+cfthylhSNIsbTJUnsLU4unHLjZxuqm8+NSWf08rN/m4VSqIMPaBXyi0OhsS5PxNhIx
+bQlDn4XsVQ/5II0nmsOT+SM5SNf8LfFQ1FMcu3UTvEjFmWzi4pERSp8eDOiKNqsV/IAfDdtxubE
qKv2qoLuzgbTxRs39Kz1z938tlZ+tDydSBhePr1Zy7FkN21Z2dHSGMhwqlK+L5vcW6BFe8LZZZtm
qXfkPX5bR2iRI7SpqDZrFvZoX99jIKqeuLrBQlWgx86HKXk9ZvHy537NXp8x3denMik+Ctg12rxS
KiFRRA3qSNJKCXWxT6wgrq6MhMJHNAGc7DeZ30f5kT1gNkVpFBdSZszUJin5+Wkr1XFotOoSQ/E8
r/4E8Ic35PlIruNQJZ5/7uBsGKe2dGrrCEew12DHPLuKtFwLXBGRhazrQDm4Ye7eBCN+sb9vBacz
JF5AXqCGzM4e7kjiOcehZCkwF9uMih8+l0L4vx035gMYCvZ7SndYxWafNmWvnpGNjBuwKGi1iajS
e8i/ebxuyqI6cvqeXwAIelByiJugwiyT6dJsAg4gvOKipWAaZoCwTsxcIxKCdh+moVXqsXaQ4eNR
uJEWw2hc5F2ZPo45nsdOoTdDuIqVFASmGkBwfUrKuHwBDp+Gb1aKgTEuy2m38iHfd1PuT8XjvYeA
X522o1pZUD4j+/DLF8SxGzs+k1M3MSpFnp3bpKppytJ3rYVc+/7aQhqEs0HUHfmaZqsEDAtaIXBk
Y8RNfGp+BPW8rEC4jMwXu+L0SgWr8FRIVvuoAAWcRL3opsiWGTe/7BsvyiIvxvwjS6bMj1QFlElq
unhRYgztRRYjrCVf7R4513xbKQAIsXGy5sgoTDFS/LoeGYNdtJhPx0vbpm7CSbS6x6qB65K1oCRZ
elIILOi/O20zBRW81e3JIpIR/dazmrHDmjlNloQbi1UXIugFe5cd+XgV8XW//mjGUOgazCtiCR/R
+U8HwwiYI+60GB0UPUhysN3eeWeFuKC0xbhTOiu/LmLUgp4feOuq6X0Up1XvKDiXbMyi8rYIjZX7
377T6WTOFUODuTItkl9HO7FqLUhCyOc2aoZtABhkjdRaHOn5t8WR8SU0yUmVucplZhqYTx1HWxEk
SUErYakH15bv+5ddCBX7931haZxCJxr1lFPm+XMrUgU6HbZADIVaBdHZSM0GTHj6X8wVTjsqRBu+
As7GX1uJ/EyX4tyOOdO3mN/0nbqkJmf4b/pCTwhr0RB1ml9bGbG6LDizxqxXSvyewe1a4YWCqfbP
Q/ZtIeHF4CKq8WaINnGZ/doMZ4IKIzyaQb8uHYAEgAsORipTar/eEHOMTswAiujPjX7blqdGNY7G
RE0VujYbwTGoMVXnPLBET90slaiXt1oEa53SseTXSxYLCOdjznJThe08oBZRWqKrdu8viRRzDVNS
vMLCMY7y5W+7xFww+KQ5ymsAtmb7MvZUGsV2BJlTOJcPeceVo3CqKlCNla3Xqnj7ubnvr00lNQGR
QRD6BH4/G0GkikbFUYTmMnCnJasEXINusFMnx2ZuE2GOsJV5tZvfNjt9x5oy5XkmQOG0dH/6jEO8
XiinjAFyyzhIrgylkoqNXkx84KYEHKKwZoVLL0nKI1Hl2UWHhXOaMsxGMIFsfR+p+U8NQ0pogbX4
Eitl5576mZmcRKaHKVU/DBCMUKRLcSSdU24GAAg7ziP9/r4lEU+SJzIXARmZg8rXflOxUvYA0d2F
SQ1w66j26CdryCwhDpGJIPycq1arHJlS0zv8dLn76DOBdMo6dQrCbWWaA5/6DEYPF3pEYQvsJKUV
4iIqRcOwP9LK92+RrtGWqkCxVplSX1uxQwAYxAUhQZTt2O3LICUaCORHypaYx1jHLH2/NceJUoVK
RH5mWtfM2bLmNb2mN5CpF6i15U2ThHexkLUtSJLgyMr2rSXmCbvAx9WUWTNviYykTc0vlvaR26e7
lJJkp2qV6NABaV7//FlMH/eXN8VJj4+Bd8Stjfr92ddoBPxfI/WJC181SxwH1L49GE0sBYMTRkL2
zrjRgqWtw9rDZUi0uJX+9sDOpWOKzxDq5W8y1dmwxpVWkqsCTSM6tiMpFynWdWCH77LC0n570Zna
gptMiod/1HmR1ACYO8ksbMX8sMl3TSRlZ6oWHLsv/uX1mcx5gqAKmy2L99d5CU0rTSQiewDT5KhY
SZpkJyuPOKtMUalnHgvZfW9u+goo+lJZu6fT9dfmepABo8cOAs/aaE9B8gBKT3vlwky0ZPXzbPlr
U1Owhuw/ATVz9sV5EaL8GG/XRYJ77LBs9QIMUiFhlVA0qnRkq/22iEC94271P43NpqYS5PCx6kFD
Q91261xNOwcHmeTI+vi3LhEKZ08nMc9nN/3+p6WKhWpQB7XVFph2IB4M69K88qiOBqBg6fV/MX4I
VVWTTZ2b/UeZ2afGxgAalNowfj5YsrVWxzJKFk3aq5T7H+nXt3X/AzJKOgEGGpGneRB+dAfMrUKa
UsymOvijsBAPRzKGjPGALXSaHPmM//K2iFaAm4Slis/6HDfZ2G0pgqzSsD+qAS4ksre1zSRb/jwB
/9oKKisWLGJ330KmlWLnWUcx7iLA0f0iDWP1JGnC8NcXYSIvxN9JxROl5nr/dU70fq1mthkzzU28
PaMKiL7SjcORyfCXN6QJbOMRe5OnZK/82gp/9VhB/8OYqvbMV95gvmoMTAGioiKDSYV5e2Tw/jLV
yayhaST+wvFcnzWIHqWUCO9TnyEhRVmAIzM1SiUK+W2CSzRHNrFpj/+6sygahRIyemJc14hgfe1e
AFJMh14oFjDIbRDpPuT6tO3sM6/LMZYx7Iu2k70jARmuvlMvvrRrAXFFukXdLYctex6FrNtwVMdo
grlkRX2TK27RbWsR1HvKeQTuMbmO3DFVK+lRpFl8JuMWR+x9yC0gfmNoriM7xQ7JzOrgygsBnjmV
hioBm0cNknqpW92iEV5yHYEXFMCOMormoRjCQ+YYV+cLhFT+NVioTEe9XWenVo5kZOFBRkeIaBg6
ATypV2/VQq8eE6RsmF948JAWTZ2pa88cXSppak37o/GHz6Jcg54XCXMikMK6Q4zt5VC5osasWzzG
suEGgwrlpPSnCotM97KdDFjxzZZs7EAT4dabqHDDPeZFHvFD4drewq/08IJSlglcUHTxtpS6yFvV
hWy8ZBrBLKdpCBU7dRVle8QTBdqgoJBw/C5NFRFDGHqPhSvnSJK8ij5VcihOB0MesAt2G4tIGNBU
BANDmN1HPt7XjJHb3HAhjB4b+J4xBCsyTI6HN+JVk+XhgMMV271DRCoASWpVKIVUIxvWythXr54i
ZSEiuiq6sa1YDCcpRL77UhrTAxVNeG8nCCduWpGBgKjiOjhtcsgii7A1QaQWKKy2sTdiBgrPMsFs
xAXI5oBTki6hZoeQRgk3LWo/sxo0JfD1F2ao98jTLPxpEalJ3dlYGUmxMbGuBI4Ui250ut5DVAov
oNtiDA0/0PI10a08ww8eB8XwH/HMwuevrHpVP5Eii++4of7hraL2a89ZmEEbKgyYZb3oS4wgR2+P
w1idrERoWs8huBMVXplnJgs4jZpYxFWAbKjW4vrFzDuAAkkQafcQDwDJDZV+hoGP8VSQ2TZPszb3
O6dpzeIyUptOdRIbHoqDHLG68lzMGReq5hYTFWHI+9VomLgFIOIZcV8c2sRatVUuTvRg9EEscIIm
lw5lCZO7iMYWIrLESYWy5CVS+/jS7trstfFj+x5RbdgvRgK8p15eJk9KrlX3ZNKk26BQtD9eOoGh
QIFZIXSWDkKhabYQRQKNg5gRtNqwgoEGVUwWjegXqd9CwrJHPKUrXSg3Vj20Onopu77EjTg3Fxzw
sCnB86Piyugb8algAr376DXdZe9JlewYWMLztiLhXbes8DftYA8POJs3cLmqBudMpC4dfA3NgjTm
m4W6UodQT9bcHr1wnZEdhQDY+nimEWru1sMoVRtbHaSp1jQyU06qDbykTtPGuyRui1OP22SwkkSu
vQ5miyWrqfRmtDXstsAesoe0UHJ20whuugMEMK9EsuLbY7OTCSfdE00a9XXaCumsQOn5JOH9Vp9Q
u5CeyqB/oBIh3joElhVr68qtvZNoLABEkgqc2GII7qK1RHVPe9KpnCjWYzXGZ5XZ6m+xYfVXRpGO
BkC0tkR0zBCgYE3qUl5i4xvfSIXl30mo3S/UrkK46oH38CgjSWpjUceB9TQqfXGehHyPzoDLn70i
Z5np6wT8364VfW8u8koa7FUgVBYqYX64yhsukitgjGm4VAgmUOzIOYSx01v9BZRFVwJgGfs7NiHD
3DTVgAtYr0C1WiuSqiOlBSeUrnsrCi8xlbBkKDW6ftMouLAuczH4wIbrsjmvxgQEYQstIlrkqulp
iwhMJEZMfPTKogM7itgvKRR5aRU1TvUYgr4GNcwUPM79+rGpqupyFLl3yPD7e1K5iL9j3luwaoDn
JgKnJPGSiRPBeokBNS0CzU3fgqAA2VpmY+xfFDLVsOSbhuE6TBLqQeo89P5gpJK8469sDcueQ3m7
VYZJ1tsDPqHfdXun1g2YWx3ZpRNWfXijFZXxzAG+CNaiSbpzsv/Ku9sn6QWESgysrGHInruCj9pp
okq82DjP9NuGWyfkzS6Kn/Cf72SKW+zJHohr9zIQRZbs6iBo/ghXCyPIi1L/Qq1SL69txvtMx/vP
ZegSZq1BNfXaSEjVr9weiK6jeBJ4Mkuyu2ijJkF78ENXOpCVlZ4HeezOp+TAU5fhgezUoJruUlSF
DYnUoCGTAS9EYALWEx/19Z4sCGo7co0xrps7kSbNHw5T9U3XN0y2CWN1LYOs/uP7gh0BJnXJBxor
xbNntANLY+iyk+jYAbM1p7ie4Hzmp4tWbkCscj927yAT2al8iiKNfXhT11FyEHLtJmB4KgFnsI/z
cBGFdnRZalX92orUPen7uvoD+8yFdpjy4phvTF6Eu+jL2NiMF6x6wS2XlQK0rxXhYx4bebkW7ETp
wvTglkl9aTzZMW7OOMPkCAtFo+XgvITUPilRgONKL8nGiu8K2CIVCPE+MnEAdXyzQ/o8ZF3J6EDX
srhzRNFthBgwBxgogSx0KbaFpliw8iGaxKYLwySzQ0rMkzrY80Y+vGkMnHlciBQ7AF+FDgApT8fl
wGFWXY+GBx7SQozZOmOk0KodtKq/1owc6R7ru37nWqM+bA1kl9cg1G1MriQ/A8hHhd1IKT9AO8eF
fi2gBVbtE5JnelFafpZtiiExK4RpvZ2x6GrWfVW5FtPA8+0SbhmgXUejRhZL2qBNsOriPIKQtbCb
2z4azdeKvHC5lDwsCxiWyu4XdthZf+IuVe8L1HynWjuET0SmygsJl4k/fZflfyRfQWFMkgOsIBXv
rrJh3w/PilRymwWqz0hyAC/5564WcARS1QbBqIuPjb1WAwMv7hE8+k1EhlZetqWUg6rDCQngmpZJ
L00dqy/QkLNmWUVlWDHwvcWiE2v3MlXFWPjUsTtsjAjI7ELH1oaSxjjqEQe7nCstfD745Olt19bB
H9WONBOHuSKS1lGbZdmjzf0rWErsL9kSL2T9GnCxZyNG9Xz+EEJYbC8Dxn5TQ9Z76ywZD+JwtKRx
LTVJ8sCxE0UTF4R43FQ1xEiKfkht7U03C9xt344Gn10xrYdN1vjYoAsATMxmq/wTtrrcrMkxghhk
W0KN6yfhgJQmSKRw1xKB1ZbYU9oI6g2WUZPABJiTHYHEik7HoRyeNnhegfZC9R/igRFgqQczHLKd
tNK6OjUf+iLxbsyoL7sF4dMy8vCfLQ3vhByHNN5ZUlkYFzU5t/EkT4sx3plpTB1oFDScLhYBuP34
VAKCjhizyWp/g9fyEB184eMGGWK5uPSELMk72MSeutMTPapfNZ9DZuug3AV7kJDCjBFyJs2wSCHh
DpsOTwUqAEmS2e5KAqPlLf02bwMck1CpPHrjmLv9lkRLAbJYE+5g7yi/Sap9qQAsX7CcaM11zPmm
Oe1bbJCBWLFPyk5AsU254u8W4XrIvM6+xSSXYrNOby17iz2J0K4ERx530ZGjC6+z3CuTW6tTowG8
tilH3r3ZWOC6oQRb8kOYgnSQ+U4w/WTz1Lky8F/q1kmlFViJpjBsZa4EVAw5/4+5M+ttW0vX9F8p
nHsWOA9AnwZaJCXZ8hQ7kZLcEE7icJ4WZ/76fuhdXSeifazefdWoQgFVtROK5OJa3/B+z5tWObRu
jXNUcU0V6BJ+cXmOhSqHgbGNLY7LHTzQIf2s1Ly4m27GG/naihvR75KyxaJtqmOr/6LAxp8fQG+Z
SnUVQvFDkDegyY8xBC6sqH+xgwCgcBJXQ7GtNSnHwX6AtX201CbO7uuF5+/jXtwZs2dWRiBfkwwv
Hr8dxp3f24r+d05MRNqCcRjEl8iFay2O5QDtzA87xAef7VCTOnaOAexEnQUYnMY9wLB6M4a9xG4Q
luXXplP4tHojUtKtFsyCSM80loQMfiiPoRpDLszri6+qqgPQtnGsoAZARXTR3FVy0bO5MuCBo12P
g/N8aANqCL8d2ZkyH6iZpj5DERf2bWnmbf9Y2Zmh7VoR46c4hk3dH5mlsJbjf8iz6TQpbQ9d37K6
QNxjAEjJHtxxUjKXnUWClM+Jy/aXnNopoVpLq5+KhBFhdYZyz4VflV2VfdzPV2oiGSpnltLkkxdJ
dZFt4wjA943TRDGOlUNi9Q+KPJZi05p6983qGWW41wSF840mhNz9YpDDKHzb6PvTmKhs0bY16LWn
2wKGYZjNziNNIqXwNRzCy4XArEc+sLyh2HV1pGD0q7cWGYWjG0LezqMYgc7ht2hHfiKCuiKkw8Xc
+o13mhLcjQ0mA9t+mrUvsNTiwS2I6qdth0s4ButqbmleiwGBdEAdwIiFnGtYFjuSjkNsUye9+rnl
JRZbOAU5qPsgKeATO5lu7i1czDVGqNvWKndzPZbZp6kBOwtavWnz2zTBxuMWx0TUQxOW1Pi7ScNc
PVHLx+22k3DoORh9lbRfBr0sEhN3W/I3+AAgL3YOGv34KuzShTqgDZq0bQdR/Q6MsfmqWPOMk4Ak
OusKhnWYb+RQxQi5D4fw0XGiBktmvJyFW8vakEH7qNPSjavFUrGj5n1NS1aDEZt3pFFU0iTlAS7k
BORTHclZK2jYbDkFNvVeZxId8b9wi1dZWy5EwCnEni9yEpMgw1AT2CblOPU/xiktnAfoEU3wI56V
IrpOyCztA/wRO4VkSFEDa2l5Km4irVGNu54fPt9JujoMtzlUA7JPJxP4IhPTwnbQI1Sb+0oeWf/N
UOkmbA7DwucUQJtmEdvNYX7EhVSqvs9JPb7E42DgC1wEXOcRDuQUuMjtlNwHBi1fW7aY2biIgezp
S4dlG8jOUNbScB+3DrBlU87yowJCxfLHTg4e9KogV4+7IvC7KmFugweW/A75pBwfpqitbSMwEyDK
I1i/HrduHzI5sdsDDsKk75nm6NfBmDB+n45Gd2MaApRAi0dC4dcG1IsNUg31dzsoyLooMHAyNGlV
/zRg0ZKINdb4kFgo6fh6MiwZSjPF7yFtsE7d8vehslOl0PhKilvOu7kbsy+45USzn8O4yF1YNg10
H6PVb6YkLDW/7Eu12TXLvBPIHvwwdrBnMgDJs6VGvuhT6/cskh2uj2W1g/bc35TdYiFYOVH3nbM5
HzazMoCim6ikSJsxTdKDVcQQE7vYSQc/VqvaV+pe/qE1caHuy2T5zoVcL9zrxHLiLR3KyYsZ2fpM
n4IqAmFD8Nji8Q6g3RhU4Sb11P80B8X8NVphkYHPHefHqs0namyyUt9aAk9E15lV49SKpDNIlxH/
1WOuzG6Ll8IzCBdcS+q4H+0dOWVR3QlJriCjxPIoQ8HP4umXZTXoXRc6MWbtkmmkz8acGzeqE+Ak
4owYCvqGnPRPVEhqxdfBPTxltjbrXq7O8egOStUd4acAyigGxL3egIDum8CyLXTNQReqO8VpU28U
rZJ/12MB73ZU6Fm40yC38z6RFMqukkiqF15cBrJiksreZdQs/I4nvURhQBcDLgOOnnxVYoj5Lsan
HJ6hUxXfS7xptG3VSxOwdbOXvg3FDPgXGlCqKPvW6FQMe7SQKCQhSezcpikUsDljr/CIx0angl2U
1Q9LS8ocR90g8p1uzF8aNW7IYcvuK4SvznJhhOAmPWkSgXlEyvCFOb4h3djQm3SvwWgSdMRoxp/l
WATRpm11eKXq1P+OCgo8GCvgyblzklD/JbTFbjpj7dxrwYiC0SQypnppt+CZKUZ2h0k3lF+SkXQj
0G6r+6wMCMvGdNKIL2rKffusk53ZNbq8UjD4GSIsluF9/Sra1CpJVkX8tWipIS22GGh7pUSeC85i
fSqxSXX6b4GdKpjZQfDMUdSgO7Z7pioy1TrMmtAqIOshxq+QIqmdsbG0JMC5U34bVUWAqcB0mOZJ
nIXkZ1oLtjTNc3P2xCCx2SojUS3m3KGtss8OBsVMMQ3CZSQpNiG+TgE0zpr9vA90J2dXTyRSIcPW
HgiGiGYzO4CIS3DYQPkeubJe5mHuxjbnNqI4OJ5oFpUwvUoB9tkbHIMS0wfiE/+WQLsYrmEnxtcx
xfHHC/IO3xI9hdzpdaVCgbiuexHd9X0QY/bKljbcxnYGTqgF741jgqhU4q60qm6IFaHrRqBXFRcg
+HzSNVzcttYkut6N2fRIMtuuBu7CUNdijzxaLyF4U1zE2VPVvWPQSz3oAl8E7GbL5hkmOkBpq1+w
X63eQhUsWq2BhEJzbWBABVcIN6LSQkXG0LOnSs6m/E6SIjv11ciJv7MYs8m1OXIVzyQp2oH/Trqr
voav69sU+gs2DmII9KlKqHpWWeXhDreVavahRgdi2+HbRrojWwU2Se1YNZtEqzFRoazesxUVDiWL
bhRlRASLg6sjclXe1CFQ+w2j7tkIyFPRC1+CjNR6ltNiuFNi+SH2UlDozhWAFfxSYkxv/TyiUOU5
dhg+DvDvn5w8x5C6qyuPvx5NI8atDWOijoA2pXfGpHpyr+TCr1SnnzwVEwlQPrXeB56dzqbs98YU
/877GmuXcZy16CpjwC40PbKVfnyCjtJ0i0/QUjZqNOsusMlgXGSB8gu03Iw8n3DxUC0GYjttxh4L
7wwiR6/V1P6x7SztC58HNtOCLjGe4qUCXUvKujvGWqljSHna0+CSZL8Ejx56sMf4fKh6fUlwdFBZ
C7b8LWBeKfYdSMAMb2rIkoCuQTnexcrInx6TwqInMidUwpXSguElohizQzsLKO1SLZGeRJLHIYd7
Kf9Ugnjh3FKZia7moc3GXUz3w96ofVHdjwVVgFuavnJHxtBN4A7U3jkkGG3Ph3wgIHdJfuViX7VG
HrpTUbJXhXZjf4E2LHH8EU/F3oxirw0faWxE+YMg27iLYcJFngX17tYAJP6zwlcK96+2XgxD6vmz
QZcKkzBgSQq1tTgD1tQr6K5GfRm1NyJAUx2DzWknij0+DkbMgcZDpqY0Nfdj1804d2O3tRQuovQg
4ERBbrZNwl5jtK7ZOeevtcEs22YOK0alifGGfkdJVdq344IjL0dHULiSYIP9pY/7WySc++qleGrF
y0t7+1z9j+WP/iyrScRh1L7akv7Xf7vvXwTioJd/8A82/9h2xa/nNi6L9Z85+yua//n6f4cvpffc
Pp/9F59NuJ0+dS9ieqQZkP11uX/9k/+3/+e/kDefp+rlP//jJ+Pk7fK3hfysP8k2iyTvv4fh/K8c
T5+fz8U/np7z8nn95/4FxEET+U8kkTD3ZaAzC0H030Ac5g9AtdJ50xell4X26d9AHJo6WMEiRHJQ
LGAdiCj330QcUrZ/0ihcVGHI3fRF0/p3iDir9ir8Rn4d4lhj0UagNltpkESLFlc3eutJnQEih3Rm
aCNNrZ9izHMVkDNe/fGMHv7qMP6j6PKHEh1R85//oS3ihz8aj5ApENIzbcTQhbkMI6zEEZgbOHU+
l/1ny5m0gD4YFfSNUOBvz3QdPHvQAVtxzm5lasj70tHDXcN0RuEpLPnrJOixM+ligylpzt8rLdam
l6LqvgE6D4eNhbDtUehT9p3ybLoLAwUHBHJHydcgsF9NSZ884+AWUjvAO9WLTM4RQ9eLa9xitkpw
XEoQFvWtWfUrSjffPr73VWf59dbpLBs6WSTzv6981j90DYoa5AGtg/ZzylQDpzPWdd2kfZ2FYlzo
Ya+6ygv+Y1GP05w3UGIxRnDeVXZaORMa3PfPBdjwO6IO5coizfUCq7WoPoZVeehgo11QSS3fx+rd
Lk1sxEkoh5jJsFbyXC2KyhEjlfyzqDWFymJneVlL0VOnH7ExDBXPBEj/rtlGN4U1/sS9Z/z88SNe
jzu/3rmJlnAZzgKH56xURTJEcKHjqfaZg1q9C2soBKPdOhucIu5Ki1sONTKMCieJbSTPn2RcVq6c
gYUop/QwUrSkfptKw87MRPot1Sk4TKDXr/pSF9dq/1sXEOOmWYhbQPZ/UzWLbAyBDUpAWUPugE59
pTwI507TMhT4T4mM91HoltI1bngXlsb6g18ugrcuFzC42JsPvqeIIy3OIE8mPn9m/NLm1Y5dYDcm
x9dX8bdOidv4J6OD5e92vdufnRcfniX/H54Ly278358L2ziJ/zwNln/6/5wGlv1PVEYszWWy4i8w
Ggq4fzLMrHEAWJiMnR8D6j91RnftRezOvMmy1f/bD1xV/mlp7KVI55jqx8FW+zvHwHLYnH+6fLCL
3o+VpzK88Eps/mNvqm1sKQxsAI6Thu9fKA3N1z7SpR9FI4z7SCvm+9SkNheggLmDBQqQfoxIYWs1
eyAYx9T+j0f2zjGxYlVzHAIvVim1LrAJ1DHrc0lKMHmUB+iTuppoV62OSQMV9/Kgz5az6bGh2UhS
WWznRLX97K+0qlqGQ9P8As5Hf/tgFgYNByUHscOOer6VBrOqBYXTKcegEIAuwwj+OInJ/uP7BWO3
fv4UKHEgZqYBwg4CpPPLTEBdg1btg6MUZCE9IcaK7Vye3TmyKOMFrb0bzfagI0xGljAPLxSLIkqH
BvW6JE1QHYgMh+y62415WHgm85pX9hAE+6J31F1LgZrMrh8PZiaNWypD+lZh6/uSt1VOEgTW0dcL
Ufuhpoa7C3f25tSjKcoQAJOdpo3obX3qGVOr5vTOLTrZxYGStId9yl2pxDc1jkjQYvakSBtqd15V
lm4dxa429Z7eTRuG1PZR2Pm6HGxVrUbrZV3neblNEms/lv1Ta+BZKgU7SZ1cU/p7Qj3W3/KrOUKI
tCAe2au9GKemUhva1j5GqlnvJRtxzFTVzYWH83ZxcRXgVOgPyUc4N8/fej4GpWnHhX2cjKUGBYca
0Ys1XjqX33kFyJeRf5uKgupjrd4M6XRHaqZGpz6b4k/MZZiYc2L32rtpmDWfBE0VeavZSXycRNWV
uNYM4hZNAc0FE8/o2sd9aJj9OqtDzKaw7Cn93Jnm5MLvfOdpMKfCaJjOSD0n+eobSDMBo8DKg2NS
VZKPKxi+L0h3Lmwt731qrMOFvCAjkURRcv7QccKUyWKk4AiZQdn3ZVwdalWuXNxPW+yh6JpXTdL4
SVI1O4Tc+Fm2tfrk1GnxzVDjyZMKQ3bJqihDlsWvOGrob43F/JC0WOCYUY/RYmdqNw6aDxwRgL1i
6qNspy4vvDJt5U859h/XKqnwpUn5d5+fzeAS0+LMJa6fX5HHNHaBTR7lIBuu6TdSmBHTD06gdGfT
1XE7zMC23Vhpm6ROxW1hlfWmLDP9UQJ5cd2h1MCUhbr5xzsA59350UJQiIiclirKa5KZVcRvjKFu
L12CE7bc4WGM8a3KJFk72EFdHiYB3pttTdw2OeH/x1fmeHx7Zbj0lsqQMKNBqyu3+EWbcZSEp9zO
bwrEpU+WlLyIIpCucOG9NPnwZgvnPl9HBDhBOcvN1cdsDGWqYRkTnRA9CNcprdnrBi3E9RmfvKqu
qLLHtXbh4FhC6rN0imlNZRmBII0kdliTN8KSYMMpHfsYMGN2Fy3Kr0LDp1TVixLzOseiyF6ctG6e
d5A5+wtf7JuNhasv6Dn+bWkMfCyP5I+oIVFm2o5xxf4V9owmmMhs5LJwsykd3I9f5WvKsr5RsK2k
yvDFFs3s+aVq5GZGBt4dIZbAABaLVghChTL86Osu2tfagKu8be2Vof5hO9hWAP3Yz2I0PCe0fvdy
XnuMr5cPWqx+78Zg3uO6823JU7czwL7NRDPNm7JC2mZ6+jvVnfgOkm3tKkVq4EZnqB5qAnEwOu00
4zfrV4zVUHBXdTyOJOsQNyWmmJCRD7MiB746m75udQ915oirMmd0cIBG/TyVhsOEq9FelWIIt2OD
y6SDoMKFGa5BCpwuQQ7eWZFgIGVU+wSRKinh+TNrqJtpfTVax8IQKD36rPbzPEg3Exn49WzaaEWQ
ZF343N9ZkQzZ2lQ8lsICx9v5RRMjlCutMp2jhnPRzdjjZ6RYhbSnPTxeldOEUHKmrqmQvuKWN3QX
Poh3lqTNVkMIhZkKbarVV9ga8qS14OyPUqRhrIARxkOlhZ+UvCwvRIZv013AHAwoMDtgy/zneiRQ
xGliOlPkHM14LqBY4V5LPUL2GhPbO5VG1Da1KKsO9gT/BvOVDeWG6cKs6ttAmR8BA8omVF6G69dy
dTw4B0y2SgmH4Vz3BI3jGxoc9Q5e/QLP0Ehb50xjdiKe9uHY4hEWldG+kevogqj8nc2Wl24YRDOM
9SjrzJvqpj7CureOI76cO53QdOMkJVZqk/HYzvIlWsg7axuUoUaVg1XmMNKzWmbToPdFodlHEY/m
hnmoYIs5Pcw2bTJ32BSrd4Nj/rqwCfF3rvYgbo6JXSap2YjWcdQAxGzWlcE+NnJk+lNcPIsxtS8c
WusZcgbwVeqCHCKLtRLLavXVthb2uWk7xKdSguRVzjVt/hRN9zCY5mNgiWavaM54HeY155lo4h36
Bem6ip32Lq873e+lobq01FfjAstvYvKVE5KqJN0NfRUO010umPZoCC26omAsdOpvYDDOjPYGGd3C
Sd5Fmjb5AS5u9Crs4boZ4I7VLYKrj1/BO+sdETCHAMUL4gmyxPP3jvckCtsSIbuFGwNbdtTu6dj0
96StwXdEz70fj1axK6nC7Y0oT68LpP8bujbt7uNf8jasAXhCokoFlt9Ckn7+Q1ANyOoY1PEJVmdd
QndNlc8MrpEKN8gRUQIT8CHlyMPo1NpdeWngXn27z+oLR0En4GMEh9zx/Pr6CF8Wp9L+FKT17JaV
iptSWYaujb29S3Q67Acp6E90Hmw3SOdih2ykfrKVwj4lSItuurFvvgOgqO5TXQ2fukmm99Bm4rqZ
OQv7oskf4sZuvMKMpE1nBtamn0axrzN1dtPcUHaJgzEkZuqOl2Si90bsWi4cJW+3FF1nDBF4KlXM
Zf7n/BYRM0RTqcj5qS4DRnAF4CEblTVkXaffMThwCXj0JoBmslsjUF1mz0jC36SqIpubyop4pTnW
saKY6X5JkX7hhFLeHlEEZcz98n0vmaW1+phMTMcRJGnlaTKBa4W1ca3mDjjWch6Zbpg0r57HzpfV
QrrPjSHc1XHza4hV+WeSZvEVuvNsW9hNfITReQnN8c5PYygISQtlSM7QdZQFSk9qc7VITxiNaIy6
l4vNbal9kivpEujm7fcD14Q4mTiBq1H8PH+5QuuqkXZgcZqnonjAkrX6AeylhpVcDbuoseNPitp2
29iZrUs77NvdjCHlZZiRD2c5Nlex5GAbzM+oTXaKTUt9Cg02CM0aJV9uzQnno6H8kQS4RBI5lr9a
/LE9C6UmBqYoID7eQ94u8CVZY3gY0zecPNachJo5FRQGRnGSFCl1aa7nGxOzJ6twKkaGQHx9fLnX
4Of8AFsyMUp9qJSpO6ynzQw1z5JCzYsT8uvx1NJf3TW53B5oqzM+ZFv9p1qB5tbnQvax7aS2Mub1
BgSYemON2byXA7hqTkR2XDBAfh1XwJ3SZNA2RhaHt42tooFlemtn5Aj7kzyQN87UjQcNafinqh7i
C/fzNgZgF+fR0VRh1PYN/joEUBMoeROdmnHIPjeJJbayDg27r4Wz69UGJ1gjsS9FXG+6HBZVA8Nk
g4BUtry284XLaLQdR0GWnDgs04cgU6xrdP7yLjG+2+YPIRcCIX4y0WHOe4xkrb8JQeEsprFDkZDe
4Wvtd7V6m1aVByfJsxPnYwuiElnCAPPzwrN9uxNwFYPPkmoMjpHr3BnwpTWbtZWedLnBZzka+0Oa
VNaOpqTwP16W716KyHWR3vM215PgIgLlPHRZdsJZGrdW9Kr4MmtfEowDL1zpndgKfRnTAQxNgxyj
t3r+7miumJIxpflpYHRsC1wrREVeN3tr0IaNnUomkzbdV8mq7O2EBdRDhzM80IsBWZupI1conOFC
Cv32zAGWQ8HAQc9PcLW20YzTEU8vpMEnBHHOLqeG586OdClRf/ulQIPCEBSnVphf+hpYiWhVmSpl
yE9MHcY3vdWbbmUjQW3KKN87KEo8aWT46G++V3vBp1pAl5jipsC53uFZVNkc2dNJsrSXDnPObd+k
WNaGTfv48ZXepmJcauGGLJmfAbZnOWz+KETQ9rNbOS3nU5dnuAwzU+ZTTaX8HdbFdTiHykaaWwm9
5tjdwPkLqczo+dXHP+LNm7RfDzI+StN0FnDQ+W9Ql7jUDnT1NABc9fAOZCgaEe6F7/LNm6Qzoi73
CbaTSYM1AokyUF3ITCucelXEVxJCuht5BFWrKea8xf092Ld1dQlDeX5OEWHSaOK5goVY6sfy+tZS
RR9EZzvNl9Awb5Qu+YQie8BQTznGRf7748eonj/Hvy4GFIKBbxBrxGLLj/njXU761OZKFXZf8tkQ
Gcojo9pIpkh3iAksty2daZfhbe/VdMF9Ryj6fZg3hZ9aknHFIdMfZrMJPTkJTNQ37eQqUd/sUsb5
XJiEqS+6qX9UrMxxyZ2SnV1M9q4GIsRwR3OR8Xt+VnAvNsrcBd1KRQRa+lrtEPPJSYx8dsepkvLr
XEolP2SN3AZZnWMSGau+w1yMyyws01ghVRIkGs2+x44QwW1mHVtLjX0a/JVfMJzo2yZnaJoX6VG2
skW6Pog7lrR9nY2G7bfNkD5JBLA+kl3Lm/VAbBKcBA/0MH6PiTPu6iLQTmpi1S618eSnjdEW3ntj
XVLostJrXW+Dgx0yXzZHhuLHmVxtx3qwPEYiLoHQ37xlngwqiGVpLVGwvtocMrTKU21b3XFoEkT2
JqrFauBSHy+mVay9vACiPBYt+bRMI0dbHdZqEOVOqwfyEVs/lftnUt0aC93r+rL/iutev8nn2NjW
QjL2AcJGUqApJuxBlKKSf9w0uci3gllvb9KsS0ypt88ARtailWDhYkCxhlnbCO6n3Bz4cQ62fEwy
KS4NL+fSoffm6+UZ0HIGwUj7h7h39aiLJGpw8TTkoz2EnTcRjXp63wnEq3p2T7TBvSpBZPsahvQY
sPf1d1lFJjpLU+dmhozZkNGZ0GZtJYOrmd7RZhguvKfzZHZ5TZTPlhID0gTK2Gt3Cj3CXjK2JeWY
JobhkZnZOE4ymc2fwBS4K8Z9gM59h+XALxvX0AsZ2XkA8tfVCaZojNH4XnpP5ztOFZSRVJqheszs
MbnuLGbb45AaZR7Nl9gmb9/F0q2nUseGivhzLZEJ2moWVVZoR5IJRqk7JfAIY9HoV2p4mxOWX3iw
q8b+672RQhPEQW4BEmOuyhQaXd+Rk16jRB+Aocl17UpGrnzvMGuzMagieMmUz0tjX7uSpFl3VZEH
27lL04c0ZWz/4+/xvdunpmCZEK2BRK2drrFGlGIejnaMh2ryKIAbyJZ1Y6Olre4VnVVcuN47b5YV
T/mbzJ5/rcFNKsK/MK0t7cgGHxyIC1lD5ajcoXTNLz3p84T2rydN25hyJN0mornVZ2YsXIee2Zdj
15TW/Uxh2OsHZoKH0PRnfbDuIrmST7LFsJaWZcq+dpD4k6VOFGrEZ7XkLSQ/tF1T2r0vMc+Lzl65
dCC9+xv5xhRgYADx1hUVM8ujag505Tj0qv6oQ5G6HTBO9qeqC3HC1IstvE/Lw6Lykm3I270O4AD4
FgyRwPrQMTr/xiQyplAvHIW9TlW3Q6oOW9AJ4m/FYK/vAIkBAqoFPEhhYVkPf8QOBhO96Qzr4mi3
kbJJbAqoGHmmF171O/eyqLQQa9BHNmmwnV/FgoHnRGFmHJk7YrCjLD4Lvb9UB35n6QLVRzFKaIto
cE2AVSRk1fYwGUdgGeZVKEvhXu/K4mAyLvbp46/y3fvB74DPko0JSej5/SDBpiY2c6m2iAK/KmhV
4lbbXYhc31l71GxfgZAKzcp1p4LUKzI7MepHrIOl3Rzit5SXifFpgGV4mBjXvymZddppwpEvvC8o
bdzBfxU+XteFaeqL9SMFRTQXq7wvKc026RGkHpUOO1lfDph78ZO8DZ8ZVSbYijhUQAwpVXKA/5d8
EQBjH6lc1dcMS9g/CYnrWybcnZMShaJw514JniEzSJ9Czaju2ypjwFsqrG2ry/TUk9qKA0Ygk/lH
PkWJ4cIjS5/ndioU3wSUajPMalIXoFtb3TCEFG418MgLMUMBz5kwHfcMhpISpBQb9gF0gOEjtlxM
qQ3S0akLqshr5wouiiNa4ydu09YPdLxC2zRo/RPGIdpJu4miWHXBCfSxlxldVfqK1Zg1dumU0JfZ
EPlZ13rrl6S3leGP8zgAh82l1k2Vss68MEqbp0lv4ydN7yqdHl4ZPARacxuVaZm5rTYhEBatbv1E
9UwDJq6awSdgHOJdMoeUjBOFETQvDcrk4Bjp4GwCZuxn1yyU9gbcTlUwKREx7DfKhfUN9wRL23RC
tRmEixXEPxMmy36QgbPwG9yBG69mXPSuJhLbVWIghKkbfW43nWWIU5va1KBqOuDRdoDWU7jGGBTP
M8bdu5b2WHhVDCrPL9Am7VcP2SDZENax+TaFeYcLNFKOrOoKAWlggBpQOkmiUcgqxUITiOR4r8pd
8NTz+Jk7Sose4oHEzCwAwH3MANT9kqJcsasq+VUfFuKXFmDOvtHyCnv1UeoZCmnMoPuiZgmgY/KS
9gsTW4AjWqXt8GyxjX2ijoYCG0FYv9Iom2/wbsdDvaosqIkKFvbJZm6LlLA9niIgmChxACQZdeYy
UT1f6f1c0Y7Wi+lB5NjoTqOu7qeEZJthkUDD6HAU09e+llSLYdRQuWZOg9kxGCUtooQkZGIpU4P6
m8p6JEdW0MvOjI7XriUJEYOArprfAwgn4SlxpjI/LM/aya5E+hhE84y4Non1mzaU5dSDTQBUXzdH
+15tsQmHThZ9VfKcqdbR7s1t2BZJ51K+boyrkqHT3x/vZOfZ8et3zkmPFIDuGU5ka+GzNPdSTxkT
GR1ny5exnJC3OfWIgfvI4t+k6Lp8KDrx9uPLrjw0/roubWCFYgfAPyK88x00s5pqxCY6OJr2YNwy
rVOfnEICRtAb4nctYNsEZZf4IY08rxq62uszPdiHuap/YvKj8FUbM8ipJvfjk8R1o2RU9+OfuH4y
9BLZxS06l3Cg+ZHL7vzHydhhy6yVRdoeU6OP79KwyXy7TyzQI03oAmVQHglHLhWc37sognD2Y8Yf
dKp75xcFuIoIq8t7ol0rcROA4G4ZqrMvR/7kbK2++PXxTa63+eUmqQrSo1xegrGWGvWV2k1QVfpj
MNc7YZPZj8kEtaBUxB4p0IUD7RW6+eepwuWWxG3pRVL2pLB4fnu1XpiTBrDnOMywF3Vzbr0MNet9
VMb9PuFkgM3UQKxyYuG1eRLsI3I8NxCa6iZMAXstrWvXAg7FHFdX+wWtRlcq88SP4qS5dRjY9eZu
mi6chu+8FEQLS/Ty2lRbyxb0rGmcyIiHYwpQcdvnuv2gRCpQAqlQ4LR2gR8NUBz+9pvRlkiGqitt
ZDTQ54+KysuQtXUxHJ1a1PvJlqR9j8Jvg+oU45m2zy8E/u+shEVDSMRJ8gs/YrXc+zRrG42humMY
mo9xotb0QEPDTSvnOtSh5nx8d8uvXy0ESIHMriJ5IWAzVqF/3s7RQIVqPDZC6nzg50zwMg144cW9
c0/cD8UkoneKf/qqltFryLLTsR6PRVtDqTEm8EWD+chx0B5I0S99vO9eDuNDale8MmXdJSNck60w
VsfjQu120ZngMIgI+mqSql8Uni6x8995hhTJ0NMQpVH4W6sXy7EfhmAupuNg69EWiXK5ZWBD+fLx
m3rnpjgd8DriQTKY9cYwxJTsoMiN6Si3xjND1w+O2r+E0/hijX3hf3ytVyXpalkg7dXYjugq44i5
ykbCyLbGCs3IMbemzlNTBgt7S5r9Pmn0He4v0X4g4gLY1DNh0sfBJijwH7QiHGCaDNOsSjYiryBG
+Ph3rTMLCm4Ou9Uy7UUYjjL4/Ft04kwSxaR0Ryns+21lJ+AqJNnGv5Ej/+NLvSk/LNcCf0fTSsHa
XV9/h7TkjDgO7O7YEYJvkGpLn+sI1uJQmRVDWSVSBQ0bBt3pQ5eRqel61JtqF8xVdgWaq9/9v/wc
9gUq9bSB6IGe33qmlAgU9ainHiDVV7PK0YtAY7jLI33cTDO1p6YvNaT3KPXUYGRUv4OV3ylFswfe
MFyQTL0pdb8+HTjLy4pfgofVLlWBYAmtVqI8jL76IPdMWBgjoayDDMEzoQRssPcrdhB97E0FZQzT
xsDZ1XZCLAsFwBWV8K25zXcOHVzXllL1Hq6d7RuVId11TZFdz5mabzOVehrCPwaSoaps2qwcLgiE
lh96vtIxZaCuoPG2DVo9q/yqcwBsSohAj2o2J25ZOtpdqpNiRXB6ID86gZvRQjjoiX78+I1q7y1m
xjKWfYqzhXrg+RuVe/wgVLvsj2wdFSSCaf6MKJXweLTkJ61PHK8RurEdjHraNeqY7qbc+RYngfqp
m6vqxISyBXq90F0d9uiOWrCEF59i+GKg1W1rksQsgsPKNbBG7ESkb826D9zSxHpsdqLyi5119ibn
Y6PrFAuMFEV3UFAcbnAEm/3K1AeX4dPsQVJhZtTNNF2I695um/orxRUpHPGOthaTpFB4HQaspyMk
kmQ7ayU0miw2Lrzft08ZQyfyYzrfaHFIoc+f8iRKeYBFMB9Do+xcSYDZQ3xUXNXtIF3YMt65ITAv
KCJo4y0h/Gp3wreIjLmV5WOHjnPXzH29zRhKv3CWvndDBtEwjlXoprU14zykKUsmnipHBC/2xmDq
aTNXzoOdK53/8Qp9e+Kgj0Z9a5m8KDpoq28cLK2g/1FTfe+VvQxDwjWV/FM1GdfYuOsXHt7b75DW
NtN99OzxUSAaOX9PDpVdRfxv6s5jN3Ikbde3cnD2HNCbxdkwrVImM1WSSlUboroMyaD35ur/h+r5
Z5RMQUQvD9BAo6eni8xgxBefeY1XaS+RGVmu5A/yKhnM8l5W6O9hMi3vh0zOvsbyuNRj+eBnAscD
Qw08ksH6fEFHtIOo4QPtBVEN66ny9R9KIMu/pNBBf82ylgwbPvh+JCUAjZm00rif6xcjCW3XuT9o
L3IiK2u5DK1daFfJSpXM5vnzD8iOuIpuOmkXHDudXUGXbPYJFbP3y0F41ktg+7dVkaf2Jixr/67O
aFbBB9Gtp14gBbzC5MT+ktWgRhBzaSN7hT5renBUD0x5NpCENrVO0ksNZCAciICGjE5MhrCJHcri
G+1a/7m0IGjsK10plbWG/2i6Ek6e0xtPEuEWpY10SJ1iXL6CzY74a2immA7qEmkFlyhEW9cuG/1g
dZH1CPyRu0vNEWdm0viCbRkwxcHP6PaSqgJJl/Z5ZWWPlpfUDeSEwICqUrSPeTcZ/fkdC4+Egkir
NYKV6quZKVp/Y/WD8hroxWNn9BGiJWotYgBDUvxN6JFodjZUg9r1uUrjdVYhCbLK0bdb+Whm3aiQ
XpH3RIB4beUW5XAj12cDmyCdnsvQqnudK+ypIVH/xThaOnV9gvSMbeXe8zBEDuJHqtwGqwLA1kEu
Jp2GAO1kUmE5wYKxLMHkl4D7nVVAT0vhyolr3S0yBz3DPjQaWinIMSqryOz684D6F8onY5hPPRw/
ukVqQAHOmEXflGaQ/iI60ICDBpYTT2NzjzoccV/Nza5yjSwKsF9QRfIdfBC9mKnvaawyJHC/YUAZ
wH/WI0ht+EZg6srNCSKoHKtn2rcdyHegU19kufdva8mPd+Xg118q2R6/KxZiDTvEOxG6DGK9pOmG
iYa5s4F6ilUMHqXfmBW0zOd0DAvvaHTO6Lm0b4IHSbTmkmP8B7EE7gx4Cua0JCrzeYZC7zmHQTO+
pCFKbpaJNyEagds6QDps4Jy5DK6UtSWLhSTt+gIw6N5PqFpYTDhBzqvq0MjiPpCcl6IHbzrIEaaT
2iI34jpeTXRXGq/TRBRo2+xMIxnuSW1WSy+kZ/UBpYJqp3aZtLKNItgkhr6UCV8HLJ5H/gvNcyrg
9Ol93vVfkIINUDZspZfcBreMOCWqvJX2UEEy3C7Fq6twxaMYd0F4wvKJO/vyUYoHObQvLeklrKzg
NnCUcaPQ0VzLVs1oB+lCbPEc/xFZk/pY63X6x89xLHOMTlsLM5eWaGmXaEvMwEgLgf9gQMzlMNEP
L1+HSV9DmqBKL+VoDus6KMJTVXrDAU6A5RaaV2w5+oi66L5xKM2cJie7e1WP4VJP4KONBfCTW5gq
k7nNLIlRUgl9PtX3v3aSFK0bfaRR6TXeQi/ggw/NHUzRM1mHUTZP//7dh6ZLXYadVZsvaoBAuKPF
waYaVHVn5nW///xLf/CDTNPCqgm71IkuPbvtPcNE8strnBcRN/qN6qfROg8AnX/+lBm46u0DmlMb
xQQxx3Rz7go4aWfabQSjR1cDZHebsLrtk6TaEoKHjeowuDDTQN2gWa24VTYaiC0N0mnhJT7YRRNi
BKtigGTMxWaVG5LTEUrlZfDVC1qw/BXa/HdUOQM2TaGe+YAXpmsSiQ2JqUiTP48QafMDp8B+Vh0J
isjn73PdRJuILtBOIOirE7fq8isXEbrWXpBBarRKDP3gV/nFVh1zI0O/0gu1TR43tXyoCt/x//Gj
GdJNOhG0Eql85tR4X7X7PiVuvkgK2rYhM6sVUHVnVUXJN6Svf/eZLm0+/7VT+/qyvENoAEdDaIYA
liESX/5aITWyOU7s9KIftN/4CHLFI6xZvKCsiOma7xWtxgjBqbOVaYS4LmcpKLGF3PZ6t0NfBrsI
8hUAI4DJy5cws8YJwxo9a8T/sXjA1uqgo8y8/vynftC0uXzMrJU/mgBPRDLJZjs5kyoTk16L0HGL
QLFysqQkPka9XT4nMThYFVPJNRWL5cZRGDzkpQnxrxmK41AIe6EEm2FXp2NIJOVqZOiscl/NP0JT
ecrYIIL1IiE0v+X/Ft/rMtOXJAjyu9gcnU0EJWmNejFCaX4T09Ad+++SWvRwkZHCVxDzXCg+P1os
2t5TnAPliWfKbGOUheONfttPFBet20VQUjbelOdKMeqY1dAyckmVdlfb3W8QxM4x1ztzTZ5IzO8x
bdDtCi9ix+7+cWCkfnubAnHnOgSvy62Seb5qMmFiDNRqnUu7NFnnUPEWTsVbf392LKgcp2SFwgCQ
ySwIBAnsxj7M4RFIicAmYJT+qKGaDxscHTAtSgMFiVBGyWu/0cbUFegH7zRZYLCQI3mG3YZeOSeH
ce9ZAi1iras8xGJP9HK4qb3eWug2ffS6CA2wMPBb6FYbs5tJCTzLTCNbfNXQF30YUXpeSUPkPxDd
UVIYAchollQ9VoEXHoyBhCFASfmAcw0Ki6ZebbNCzneyCYfZaEqBemb4tydBuXDQP9pV9JxR/WCa
huva3KtrsGh1BWpvv+RI7bhSnKBlGavFgw6l/i+/99pfQV/q3zI/RudUqcndjaoHAArbcdLKgKxr
YOHp0i/6Z1D16QwScAFSMbai3YWI1eXGQgO3mWR8nZc6gkpppF269nVsA/PMCRb28Iys8fezSOLe
OrWmzpe7fFYoaUXgNKP3kss2bohq6TPtrboVPApzUzR1shJZ4iGMN6B87hvJrok9/whuoIOxbNo7
zUq7Va+Ukiu3sATxZwoOCd2Ix6JRBzcmg3lGILDeGU6HwZYn8yf7ttg46PeufD+JXz4PrNfhm1EZ
olDoq2qAMOad97xFPh/5lOgrMnjevrNQ/FKySVjtP1I7p7/P3nt5sWlNLk/kBPQi18TcCH7VfM2w
BUAAr5Ojr0GvOm7gJ8aavmezLhV7WEqzry9FwD+MRdgGBAFAuJffB6XidJB8L/qaK4HpFo2ML59I
y7syyXCU52zsJXKqOwTfkfPXekSDEYumpdgobkD42vhjYh6hWiobOzGrNW6X/qbSHG9nMB774qOT
vHCu3mqM2erQ7wee5gC8BZQ/i1e0bmMfEwTxlbTRBPDshfFr0vcFutddiywrcJPiCLYi/2o0XMWu
7ETxTYtFDwAZfWgg9+j5Nu+z4K7zBu/J6CxEW1NDJI/EkZ4OqDFGL9gPOOcuyaN7qScOueNA02KT
qnnwCK9ChrofoUDlqo3m3QnHKxK02Go0b3zMVH/Q30wCwJch26Sm6a6wxuZkm9GvLP6Igx2lCEoz
LUi+lLpdIA5ZD0qJoliPqrVTqfCmOLyKBOKhrY+pEjffZOy1gNrEiK4urOdUR82XkxSM+A9odErE
LzdAZWATzLUovhqpEmwdIynXOV2pvzqMFDY8+5+i8CfwHKB41KDovEyw8svnSR7+LYouCYg/prnW
CkxvbJSRVrpeOht16PuFQvyDxJ+R5jQAhFlBBJqj17NessZcETXKHZVK42awsTFqrOGp7doAgyIG
/vcQ+iH+JpinAvmRQ7R72jT2pIWc9804+3KtHZrbiJow1mfCMDes5080nLqQ2q80VsqbFN9IpJ87
Z5t3+cGEPHQg/zBO0AZkN7P9n0UAdjt0wK/LTVnejIrhb+SBo4YIfEfOnFU72qJiI7rxO1XPks3f
VRgC4Mj1ABqB2gx311kFbgMs72NRo4GQkD2GtLciHLGSf2fE/0hi7f838bRp5PafiD6pe/5bi/Ph
R4IW57b8nf4M/s8U6dPfnPf3QmrTf/m/Qmqa/i8qQchMoPuROJyk8v6WU5Nofv+L8TGbFqSLgpMw
a59mZR38v/8rWf+CM8c+5hBZlP8UMu/01Kx/TZN14KmcaP4O3vJNyBRl0X/fO4iSIlv3339+fw/N
RYYmwSvgxuDt0dWEdfDG3n7XBagFOvOh6Ib7Lmy8bZFH1W3dieZot9hKREi13jd93W0UhekDect4
aNIMGJAcod9e2kAIjbxfazHC6xQ78laCfeY2Y5wcClPGDyIIm6cwMaW1SMeXsm+eiyH80Ym+eeK2
03eYpmUIpNFYfvcx/v0z3/+sWUQAmo/sAc0N+u1TR5Db/DIEdZSzSDyAGo5xjrqBhi1/z5EUZ8Yt
7d5eVMaHB7+L4KSb4XDIi2yJo/3WdvxvJOAVeANgtyRv0w1/RUw0Q9MRTDnk+zFot692MaSntOhF
tm8BDKZ2iUFW78kBeZnqvyqeCOA02F79VR6V7IzhA55nmTlAdoNJNO6TCDS6y/g6fW2YBf6ERpEc
hRY1h06rLBrCsiFueg0qghSM4sY0Kv2uLIsMp8GM+8atMXWrsNCLBWYHsUP6XiM4uopwhVtY+sv8
6e13Q2jS0IebynCqm8ulL4ugGZSi7O+ZTWuPsV8XGM8pDuZamV4Vf5QwUBEIj+NuC8NdD6Axe/oB
VOExUAvHxZmzqriLE/GNjq3WLr0dJ+fdXTi9HeeJ4zhZtpK2z1N2EYXCiTtFvReG5vzA/SOGuVVF
JDPFoH9Dc9MYNhEi7kfh5/0hBvtTIPsk4fMGci7DuciOM7foIu+f6bjxXhPdkV2Cnu4kszZrkVVh
5ZhRWXX3ZSi+18wQ2Ax9tHAs3maSl3tyYnRQVMHNm9rJRKr3Pb/WM/zSoP67l1O5X5VlhzMPZYEL
fuNLVBT1ATzW+BuUlbQJRtmEdAQEY5tgSPCUxJkfrkxSIJO1mICe8uC1a1gqkeslmrTT6rF9qrW0
YKTsWOLBrEQI2w+NXoAi9jkBKJ6uuIN+DAb29ISGQRYuhB/9i97byXcrKb+HBoZygMqQFXG9auqd
pOW6Y0ocuWhOC3VdWR0PjsziFxsvWsu6Cob2H+/fKWUBwATzFimHORWjHDs1ExhM3WtYGb3i5qNP
c1eUiXhZTQL3FlZbz2y3eoVe2soaGwuJ0iKJVhXloLPunsBHlyL+tfBa07G5/HQwYtkdjGhN5sFz
glhVYRrV5c5wn+ZttZLQe7yPBhNPA1VrbpIOCUZJ6robFIu7F/CqNC6EYe2HOEpeF97k+ghNUyJG
0vTKp1nxrN5TaICLNJdk8uYMbKAXG/4aYSg+EnAhhqiVZm7x3xB4oWby8J1OO2aFGJ1Q807CO5vI
5Cy5ACDN9edvdpnnorfF1p445xYyJ/CI5uCOWotrKm2vPVtR+iNXWSbbCCJA7Sbs/15d6ildJk9v
j6NFwfM4TPwZ8ix5khq79Jlvt+dELV65BeQdcruBwFxQSdtoLQonXAdR80tu9Hyvya+F85edajXo
6RF7PBzT0KLHqurzNZhHX9YApQE6PQQ3Cr55/in1Bh2HzpTPVa8V3/Q+DmDKoNz++VOu7lcVUpSj
onoKVhKswLymlLB2jJrCV86DXGH4VMXSpiqS4Hb0ZHs9gBtzMRP6nluIeFUOFgciwcFo4R2u158P
bYNoRYJLI8GaNc9GB0eeKm3QYO+hjIKRz7edLlcbS+VsBJb90DrWvV2ZAtl6VaXear17y44eUAwg
0fUcq3BlDaS/p2MGu/Bu89MKvBLH+Glcx+dgRDh/N1EZjRp78dlB+g07Cc+GyQB8PdKrEBUEMHO1
Z0WbPKiNxwjMwwqoiXFXkUdtFt5kujjex423N2Ev2CSSDEjfujfvEjzdT/s+kbX4rCTIXSF6FruA
9pH6Xz+0hijdxIBLYiR6v0KlRV76Rh+uw7unz86IrqaNpgo5PvddUrpaXsmbXtYACCRp8YyqGgSK
NFewFxXKBkfbYhVq6dZm6re0Ya9iAy0dNipDKHJm9arh0kMN79NeCs4WgrSuR7KOn2Ra771Gy86p
SDOIJAAj8CFMcaD7BuPgW5UaW7wh6+euGq2TaELt3hz7cdsFcbkQua7PE6+nTLuZAp17ea7o00iO
xoYQ4Vnzm2Ddo5517rRxb/Smf6sIPFarUm4eBKXardk2xhaXaX/hHaYtebFReAW0QjRg6RQXFAT8
+3cbBXlXgT9UF55l3XsoBkN+1H08ZZizeTdVrShu1njBg11Y+cLI7KNPM4FPp4kd6Pu3tXn3YJX/
2U9GjwdDb8c1le2BHla4ciQr2JqxHy/shbfm59UvhQBJGqIyK5wPpoYYQpVe4jNvOHG1aj3R3RQm
RlN+kZg3YV0Mbl6VeJ00MZ6zZo99yGiHu05OscmQCunQy913PHub7VAW6Qa5Svx3FL+Ayp/p6y73
hu9VkJggJOsXs8yVLfZ//kKP/MM1I4tltjaNmK4SuTBUxhL3xbPaNHgVR/Bxw1i8CgZArpLgevR5
FJnKpasVg5rN9Qr9GerdbG/0stdIYyzORWA9eVXU7vLEDrbyGPyVCecOGOUSAXdGiOd2RWJXRqB/
GuPBin1rtLzbFdii4corO+FZGLB7Y099lcvKu+nCgBYmxsBjaNXbMsoeHfvBMbKHsMMUPqubXUnP
Y6O6lcTKf74K14tOR4tSBY+Mqd8/75akPm46UkYMUSrUdvXMelHV9jzC4FyPHgr8nz9txtX5ewXs
Nyk7stCpRXO56GObRzUOaeE5xVE6XmHdySRKMnxoWmU/lr/0lDmfbSMMGpJ6YWuZumGAqe5KroJx
1+Jrgy6xgTfeYDzbnhH/YLmNYWFnzLglb2+JChlDJTRl6fbNJw3UA0kRdqM4M9LWjm2vjM912wU3
gRM3xSoFmZO4epxhHtYAIxOUe2hbAJhn1KWYQvvSGW3zgKtg/NP2C4TawKOFWL6Zjb5Wq1S7T2uj
uPNNaTinsaG+fr7Gb+oNlxubgMfkhjblxHafQ1As28NgLEz9c5xiguMVdrGJgQbvU9iOK1yjtTUV
hrpKmhDTkSjagWbWbgfQsa+mpzj7oVPx1sqifVn0CH83IljLCo6ZudwDLsAnXbWj7qBOF1sPY7Gq
sG0LiadO73lrvTQdN2sNfUVF/htfdelglI8IIEdfPMPJ17oOEHpyEPIRNbwfSsR6tQjMXVck9rZI
TXzHake9ga1Xg2ajMFpYm6szz1yL5jtK6Oi4yMaUab47gHTKZd/qR+k0oHHiqkkFuA8Y2oJK1du1
Mv8C1FmM0QDekLjP2gUOamWZghj8ubKKYa0buXWjprgDRtxF67JRmEFGRb2pJGXEb0LTVmAEm2OW
d0+Bl473oGazQ+xgBaXo+Q/VSp6biAkl9+yTOfTfvC4JAHwkG7kq0HlUa2/nqfSc9JZPUpTgDv/x
ohG2phKeXruFFM3lokEiA4JcKdJJq7AyHktsB5wxED8/f8oH6QJxCNsQhqOT6tU8OGLSRvNLNlE+
DDlYXmuR1foIw2GAcMQa+ygAcW07L80ncf57o8RUZOENrm+EaaDEVNkkYVFJcS9/qFyjktEPRnIq
WuspzHeW8SB5g2v9JSbD0traVFZ0C6DL6YZtOfR3WuHsMAq/z4M/vorZl3AWGiizzvsUiHgjcC6g
LsikEDe6fCO8tjzJl/vkNPq1ttc8mmLKEOKhLXDo65jH3NpZKD+1RZEQdKp0l9bmuJK9FjtnxFQ2
Gn5ea7QNxS8JI+zDkEjYa/lGs8kVX5BwLQqoTgfocudPlwnVC9pBiGzMIydYY70A6JmcWhUnuaFj
ZIqt5NI1clUlsSx0mN+cN+C0zyWRYjmQa0Yfycl+kxfCTgd3QmjK3gAf4PNNcX0/MoWZ0ms4S4Cw
5nsiaENTzpB8OwGJ89fqUAO99LBkD9GZWkWavPTFP/hp/30e2gOzC1LVhShbM4xOIrZvwCwSA7T6
toqcib+4ybXgPrXzQ6zlKykxXVDERZvuugl63BYHf8m94HLMOu0/+vvTLUKXH5XluTqcn2Aw3Q9l
fMojpo25QbNLF8Guy9pgr8LGXukhbiCk+Qh1S/1inffR49HmAQE7NREphy+3v1EyziqMXpxCXR93
plWWX7yhsO4trTsEuOBB0le1+06XmkmtpnH22gCdKJX8uxS1s5GZajochqhU9r5MawI/2X4v5YN/
79QivKsV7+nzzXJdbkAygEOHmp4OdHfez8py09Pw6AVjOQ7o/EOdWJmtMNYpdq0rP07HbWVJx8yG
mv75gz8InvQu6NwgZjQ1D+YqEghSdewPLzjRVxy20EUeW1sfn9tW/SXb/vi1VpjOaqWsgWifuG6x
kSy8wvXG5Q2mnTKhNJCjn4UqkE6Ax9oxODlV9Yjtn3oqKzV3uzRNF1Z5Bsb6e1fSDeM40g9jLDKL
04MQXYFVBo/qs72w8o4WdqTdN1JW3VoJTtupYz4EbbPOmXU3ORi50okReFAfmiFb0tL64JujaTEZ
rBD4LGjel3tU7SwT76ghPGlIB7qY4FQPthkZZ9UeX0P0okszTb7IaH9+//yTX0dakhj6H1OiBwlj
ruYDMqooLLUSJ8UzjJ2EXPIKOuUSIu86/PE1p/YCbTHkeecMr6xC4iDS0uAkyr69wQ0Wz7Ygyjej
qX+plGEBrvzBHiKyA5qWJ8gypLbLtdQLM+pqPCBPUuE8xWkZYfdFW5VGQnfz+epdX/WUyTbK7SgG
KqgVzMJsqRZdX0WxOLWd8itDsWOjeGr54tvxTwxO5V9Ag5b0Lz/6cTz0b1g9Y7RZGpUV2AB3QgpP
itCkO1OrXnzHlPaxKf/+/Ld98M1o9DNnBahLATPX8MMHrh0r7uYjxBMopnFt7s2w/92oXX47yGjd
fv64D6qlqWfO3iBFYUXnslpKHuOinqnKcQxS6x4Ma7m1g3B8YOhFwwNvTTiT7T6IrPGO4Z19KBhh
vQITXpdhYd2UgafuS98YGbGUlv+zqet+1+T9Hy3oo0dR5NUqGaNwAdD5wfcnVE2bjBwFGtPsY6hB
YXumnmnHsrT0dd7m4ixl6GhYJJtpKVXr3smWPEo+XCiE4Jid07OkfzoLkYMX5hCKC/VoROlukP1D
XT1FzR9NUn+TUO3rACkQLKH1JFnJLbxHgWGxlR10D/wYzsNG+2yPEloutYmnsbIXXbMQU65XhWBC
RwQyKccQpPfl+Us8gK+C6/OkZvKpaZzHqpO1h0K173S5TB67tAgW0qvrKDbVqROohOKCnuoslOd5
NUpF4fknGmkCIhLsLuS5mt3nW/St1XiZll48Zt52SMn4u8y0/JMJULys15ETH1rDEbgvK69mPL6O
YPESX7or9f4vMPBLU5zFF5itLI7Avha2jn9id2ylTsPpM3Rkl6Jw2+TqtnVAbMXOa+IdPNPH4Anq
1edLcB0USEvY7ehOE7ugwlx+2s4rIr3VMqIPdi1uJ3jW0PxRfD1bJ9XXz5/11mycLTetrskcA30u
qO6z6BrXmgjRTPdPWiEeZYUkLM4N3x3SBE9rpFC2+iDKP1QuWBLRjP6myIV9W+tmutcrQnGkBFiT
I/RyVw2+/EfUuRm7Ka7qws3t4ndeefTY4Ya/0F+AEQb3eSdZESL5ut4nt5IDz3rtxShGWrSfsbNW
zVXSx8O9gAy9VZEgflDtON96bWL+hfongkr54L0CZvPubD7SQqj56NtzouwpGLMqdGcvl97TisaJ
8jA8NarjoGk1/raZVx88VdpqrdocDKulAT+GdLYsCILMs5VnXFwWOsTXeQpDVspqSmxsKMFxXb5F
Les0fPF6PRlsw1Unoj/OWIS7tuyiO6oczJHr5lcS1/KfzzfDB88lgQASBEsc9OMctaIa/einVeuf
/NwckETVtXPW2P4jUPWTTBJ30wPA3Keitm4/f/AH3VbmePrEnZi404x2L39xhpN8UTBTOMkqsztc
Lf7UXiLWiabGOXDbMORu7LyDk0svMuYs50Ed1J1CMDqKOgg2RhUCD8r1o7Ct88KraTx6dkB4o0mP
jR4dUL1Z0hhKaTn1iJyjcNQfOb2QVf5VBR3watKpZ64bfTHr6A69LdPt1ARVzOh3BXv5HsT4Epnm
gwg8dVxodUImcOB3zFaprPzSNIRzDNFQ+eFkzHFRH48WdsF18sPgkKuFVJLetzKfBWVxSNN39Oxj
kjXHFo+Ou0o45a5rS3PJ8uyDS2zCiIMBRHEJpPi09u96fGo6aqGpdt4xod22iZxWbH1gqG5hme26
0LJ2FefqkpnADN8/1SQccFYPkCyZMhyZy6emhRqCaQyco5xEoJwgkBqrKsOULtPDb9FQWm7SmsEu
bgbCLz4A3robvbM22gES4EWBMERpQSOqc+mAFDTE29yW/1TNkmTDR8EI5B69GU4ipIk5EnzsUGga
5cQ+QjFO9plamCssNcWqLtXmKwHkR6po+V1fD/KBt7Jv7EIuV6IJfi6cgCnoXZ4AJGA4nSCSTHqy
8yTViSRJqVGiOzVjmn81jTi+oYAUpGJltx4Y8K5NirW9anrPkj50m5Y8HoGzfpVL6Lgl8DzUXhh3
nTQgojzG4bbPg8xNUaC6jeNgSRfh6vacyKpU1mRt2D2hcXb5dRUg2VpGMDnJRd+s5L6k81+LZwcB
tlU/Ov94C/M4xOYnu+CpYpjX0hGlgtd5mk8J3QhQjGOy7SW7WNtlGm/NAFI4l268EC+vAsH00InV
hmwTMsTzDKFkC8My4qEdnZgVvenYLetkWLiGZswKDoqG/C5LOMkMOdieT0v97nhSt5qZLOfOMarE
jjYJbe0UiK5wG8ygQ2tt432S+Luu+R23t5l000fysW2f1SxjzpLfSn209t3iZx92O5jZWyN/9hz0
m8OWvy+6xXywJpxpsl6CFyDzOcmzTC15LJJMOtYMDjZW0j5aYyl2Ux30BIwu2schpqpD6TxamGUe
2iSaEhWP2ZWMtCKtftnah45tLlSv19EG1Qo+F1+LehkDwFmCRUUedT1yAqeGafrWL71w71Mk3ZRt
6WKPFe31nGkwJYP/YMtC7ByFU6V3QbOrgVH5bm3bDfqVLBqK2799ppFn0GDjQtp9dWog9POd6SAy
XqRhM63uu0+N1XlZK4GiPg6M5rdJ+pdfn6uJjBWH3ZI+13VTiJqKRIMDyvBLpxc1e1iE8szgU8fh
L24ey0w/WmHfucUbOd/PrUNgVurtlO/qmS1uzUBBHCeR/9IauM4S88bt5xHuutpDNpaLTqUuBjdP
qL18IXtsHFIQ1Tk1MM12fVONWGbJPk1KwEOPzdiF92XrfMOsSN11NmwpHEFVHHoNjW9Y9MmuMBAy
9YyiekJ2u/mZg8AfXdmr8QrWGt9zB8f+A2hZWeIcX302XpwW4qQkwhz+qkzVo3wccVLUTwirbcY+
tFaSmp0Z0HFdMAD6fJk+ehjITXpZJCHTAy9XCTyWr8eloZ+SKBruTAOnVC9l2ljjt7dHK09deN7V
iebH0XzREUrilLJXLp8Hr4Xhbdfw43Alc3PViddWKy9FuQ+fwi5EkoWdCGzv8ilJApXexrXkhH5h
v2rzAgCOoy3KGkxb6OISJQLQAeQaRSVuEvm6fAxwaQH3o7dOiaK2d7JUN89Z5HfrpuqMR1tLZbqe
CRWGsEbJDWizo0XQwBG31MwO3ATc7A/dAwm0qgIleszIUCb3gcH7Y9WD9WoPlfela0q0O/xUnhTE
yFpXcUAPh1JO7lK37Ut7o1qZ/2BFSfQM6BugT9hXFd4HXl5tUzTV4pU8ZEj9k5UkN6K0e9eX+OcV
SM78hxO0+1ymjbtyvFItV6OvBrlbmK0irUQbq2sGJB4XIBDMKDc5IYpUbxBQUbaeHoN9z/2w993W
ir01zDPDXzjDV5uTm0olgk3YWW7EeW5M1TIGTe7IJz1MQ/hhcJnqvNJ5K2StNQYNC5tTu8qKwNWj
vTTBL0mWcVW6/KB1YkRtHffjUWnlg219U1rte93Yd2EQA1MuXV8cCvt7FgyPXRy5CjjvQsR7rUcs
xVnRMN2oWr1XO1SirN9V8yfWfzMUZlasMhcO3byItzVT5dCT1rF6RpDXjURwmzNISmnaJdKz3Q71
in1ybvAszZR0I8fSuu4W5uNXxcD0K5n/4WYCtQno9uWvbEjeO7nLxyNuIFT6alnd9X4R/wrH9unz
6PLhk6BK/D0YYbR7+aTO14LWDvTxiNrq8JUh9y2bOr0Z6zrefP6k62qTH0VDmSIX8gmA/FkgAxGo
eKZTjMfM6B/DSv9ZxfHZNgECZi0CdijbuZir/AlLbxcYlRuL+NRxKUdBt85tGvjyklXVNdZmeiMu
RfJIpAYpiS5/PMLiIXa5wXgMKgtl6UbVbzK1DVyr1j3fBS6Xb0q1N3dJrNg4SibMasxDhbvgUeul
dG0pdEtaM7cfLC2H1tvF5cLA/SpKopyhYJJLas07EpcvXzCTKf6szFKO0uiIG8MuyACj6rTwYa4a
EDyFvHb6MsxJ0CG/fErbOTUkDFU+RtR9W0XtIFsOTmzcdOSibh149rcmc05a5qh7M4bs6I0yGDkI
KrvJwDrgyDfWPczKX10wIaLCMOBTRgr6wpKeLGyjNwTKRUgn2+RbcfkSz8m3Z2cjEnqu6IHUHC2T
W7B1RLizdExSEmWE2i/3VXxwUN64DzGPd6Eky7usrIJTn5bBi+dr5SmGwoiVVWkSpcDSKX0a+W5Z
Osjjlc2wCvLKgZLXJKuWAbubhZa/axtLslwNCRO3zXTaZnKMe6+eIW2ojVsnTaqfkVrp7BmkuG8K
w/MRxhzqXerEWOUoHXSgwQq3tBHUG/Z5twlqUa77QQ0PDB9/J0PY7Npcq7+EQ2dvpTA424PisBFz
Jfze9bKDiHuWbRno9xuvNR64te8qOPq7RkqWfLFmso/UHygGQ4FmmD0Vn2Rol9shj8pQjrS6P5qZ
ys3mGLV/Rhra7XxvBPhfyOu+GtBMFt4D03frGOr6cAt8MDyVY2EftZyqs0mscIctGx71mpPd1k0A
paPy+4ccfMnt4EXWb11JtDUNf9ktpLzaI/LcLmzs67uCQQLJP3+B/KHdcflDUD+IjCEIumNpdAqy
wRQibN92V6aK/Jvd9bOoQzwN66Gtt1FfKktIhenczHbqJBSI1sWkjEENf/n8pGDGUclJe1SFsF4U
qQL3bPX2oe/ISElAhp0iwuK5MfzqeyVRpTR9ua4Ur3P9xg7Xn5/yt5by7G0gZgG5QhdgAt7Ogt3g
a2rb5LV1hMUnbhBKAOdqj4Z1Z/bD44g/dMvboX0WiVaj1S6qH0mTNT+VJh4eGThUT1qLZ1VCcngv
Stk5IzKT3Q5aaj1IVZIcA92JtjDEMI7KcS9hNi229YgrFPJ0lDbOkHC9VgFT9UQvjRs1rM3vg1UE
X9I8RwPu8x97lZZMaE0w8GTn9NKuRr+Z5tPyLO3mqCl5uRVJJY5gbsQOBLCyKgu0Pj9/3kwTgjPj
TDNm2pCgqcHdzNVPOgD2uaKm9lHxpGprQWP/TgHh34dOXh2bqJTXolSaLbu/3en9iK5srLe/msDK
foDCKzdEVHWlDpDmPn+xqwuEBgIDcObSwI2uK5Wh1YSeoqd1zIv/4ey8duNGsjD8RASYwy07t1pi
S7LlcEM4DXPOfPr9qCs3KTThBXZ2FvDMVlexwgl/oMnZRpl+yuVuTfNneoZuthZdkynZpldMmoKO
wu1GV6Q0FOVgtBxLrh/bDDGtWu7OcBmln/en8/FAZIoUEEFSzBupYeJrcevrloOVTfqoG1iDQfKv
Dnklr+m8LbNTJgWYb+q2vxfJp6X9KzdHoFkZTDk2HaEdkt9pGirP5KDiNx1pIccKR/8SD8FXRYiL
LRZlU4CYWOgiDJptjUn1XRCEEGRurh+HZEh4WoQQjUKhPXYk4a2tUFKECaRZf+6v0OItfycI09qW
Yf7TMZz96qGJzTBra9MRUzwselHC1z1QEDDr0VC4ROZgPQpaOnwei8hfeZkXZWWGniDbbATqGRyF
2wVrM80n0YssB5HFcCd2LwYit9vORASk1n07Gty16tNHk0Vkk5oGddela0CpeYESIWrpcDqjLe4K
+rbNU++Jz4qKDew8/2LSW6pt3e/XKkzvAIjZpqcuxaGnPUvzZp5a9iUuO1FWmU4dDNIrvqqdrfhN
vR1LM3uM2kbaB5Vr7QezrHPbM81xqyHwvEmVytsHfUHY4BXtpdNKWnXFIH4fw4kmg4ptgdRzk5BB
IkVtlyOMyCaqxcuooR2mhX67lWJeLd8dhHKrkbPuRoicx7r2jXdGgrdjE9TQjYYYR8tycIS633gU
c6pNFQo1nu15me7QxFSxRbEsmP9RGhxLMQjO2GXkiE7CHlZN9+SmRX4KvbZ+DK0IUeGiUxWbAkeA
U2E/bPRGVD7d37zv4v63awonfkIKEYPAR9FmVYGw9LHwaCLFyQRFs7ughctYJNVjkIwYsGg12l01
S/tATP+5qGNpE9Z6sM01kDfEiq/ob+FOAA8PHmsDTsBNuurRcLFGxcpxDaywvIv4rWAUwD5SWMMs
7Xa7S63eCFUQ0/2KK+mHa6Y7ZYTT7Y3By/1VWT5mNCGQBRSn9hD/c/Zw94iAgvupFUcarwSrgFQ7
wzjWcv5p0KWVkGn5XjDABBzlzQSsNr9gjQz5FCXWFAe0XPskVbW2waJN2P7zjHic+UiU0oHgzIE+
ei8jH6cKilMMMvFX24g7rL9++irysYYL8uD+cB9MCiw7rX2uchA4cy/vQkqawlTpU45CR5/TaFxa
am7XrHynJcSQIi3zQonO5HFCkvp2RwxZ2TU6+YEjet53rcEs0R5cKbArsQ5tUc8fgqFHBLuPy11Y
Jeqz7Eev92f6HmfMDhAtEWAiRPDgmsTZpoz7euykYlSceoyinZLE3XFMA/Naa+4zcIrhG4w8ngSt
zOI3KddRe6Zq31swv5twUB5L2f8SaEP3CIOheSiGrt8LtYhYkxlleyt3q6snZZ7tj2p7cuOOwl1b
PQyxatdeCU+7kvON2SYPYQQ1Jwawne0McDR2CYN5W3qBfw5TKVuLvaYa3mzOeMHTNOGdJlueJ8ko
TGGobTWqEySNbo+G0V/ijBBLiWLZ8Qyz+FIK1pWKFDcenQJgDZLRfru/8ItUg2gA/h6hFkk07NTZ
umu+R1Eae2THhJx0ajStoS6dqA9ZYjbbJK1/1Fqd7kErO3oxKIf7g39wEyka1sI898AI6Jnf7rtM
QuypM3LFiX3tIre1HNsoHD42agkk+f5QHxwlMm8062A2o14wL0ZLRjAMQpiZTtYNwU/PSr8XrS+u
7OKPDhKfkTiSB5bChDHdiH+FXoKei4KgMIoy6BBs4g4XCovXj47o1EKqwouBOi7meamBmbv7p4jg
7dyf6DK0kCgKwadADYxQU5vlblEoKGajJJaDXvhFVocneUiSZ30SgB2KLLlYIU9ikrcrMdQH6wuJ
Yar3EE9PAjG3Mx/rChGrhAA3SyJpn1uetPNyYS1e/3AUjKi569msYIRvR0mkpMUIwLUcAeLpNQ7E
iyL18fP9FfwgJ4Iexvme6PlTv2S2hFrjWVXT66aTx8qVLqFnSxB4zoqf5xecB4oXJVOHR9Vo3xCJ
Fp/RA9f2bmVU+1hNu1NkePW50eqVB255UGVKqjCBkcLALGAO1y2kgZ4RuCynVYfvQlvVD2EBfdC1
shYLKLGONoreQQ8PuYLOgquaK2/Rcl/xuloMjzUT33fOJixN0ZMiiaxCdevh3KVdtq3qIsBi9Lmo
tqWQpluKlmvQpumD3l6RcAQIrKZ+CyIJ85cp9gPRHArJcIwx+xpHLXAz9CyyLnyhdftDEdp/tDKZ
EmJSb2JymSm+G5rcbrGojSQPu6HRITZrDkOpBYccScYJvlk+Srq3N8xSwnED0Xe4CsnObDRp24Fj
2NC4b9YqMR/MH3oKeQL3FpSzeVYkCnlHgsr13OSpthNDHinbDBBIj+isPFR4czh1akq/RcsT0C9o
NgPqyxbac8MGArnypopI7MjumOwKVfSvuYJKNfhkqJb3z8zyYOLEAL+X7ht+Fogm365aiDiqWMjE
lJIa6FfdSh/jpvFXjsAS4YLONVt84nujFsmTdTsKoOMmlOiWOR6urjEq9ZW/CYO63ydD/eBj4L3V
6nHYpY0o7y2lea1G7N+w8rP+uz/bZZPeIktVROB29I4IB2cZI3YoDWGsIDndIEUnLxyzU65qJECU
kMLWtoRc/e4i87nV0yY6xJUxXAOlODXQB79VXm4+WjlCNuR8JWnNkBbJyZOT5Gw1a1n18tYgtBDh
mE02JpTyZhemTsO3EkJJd0ZZGP94FfpJWSttU1e1B8U4+n34OZaq8XuG9NXKlngvntyeXcamfsiR
mhrOc2SN0IxK2Fm97lhWaFMTudSFktuRhaKWcB7HX2Xyu2j7X1lo2gDUTqnenE0KEnY6EudBZ7HM
Ux8+GnVlt+ZDqCMqUPt2pbV/BEs73f+gC/UrPuckKkfteEITi3MIpcA1kw1KrTue+0R3Oi/zXTb4
v3z1q5BI2wABIJS6H9o0vWRa3G8QhsE04Wetjc+6Vz1UwlE30d75JMB+FbB5tcSnUn4MzGe9Bfrp
x2SEyra08KxBjqgHDtpXxzo7tIKxtuofhCDMhHDOUJAzRjVgOql/hSBkmWOq8x8qPf6bX2rRVhjL
0q7DJn/2XDPaYsnqfm10qcIzECZktapMv7yzCGnRa6Jy/Z60zO4C1Khkywt12dG7QLrksfCcKNau
6dRHCWHUE5Z1n+9/vfcgdb7TCKJB4FL4h+g+C7s8qdZLv/dIyzSEdbVyh1/01kczPKqqXdS8mMDO
VQFstBjsxyHdND4YPT07JUX25on6phhfejPfiNrZdy+ZivmDkDtDv6sjLERq+Rgrmz6q0cmpX+7/
8g9uNNYKAg/7GbFzMr3br1WImZH6kSI75Hf9k59k0Qu6z6Fj5JW04VLlpTFab6ehyH2oKlXbuYEc
bKsRRPT9X/JupTlbQyoNHANQWiRh87u1x7PLbP1ERddspAGuPoSmsMkT+RoF3c6KXqTwOWnCrSn4
x2KoTxwiWtYDjtrFjuLF1fL3si9c2/ytF85A+LTyLRQOJVYnrfkrEJ809N3yqxJln3SvwKM7RapW
fgvSky4K/COeY4TVrnOf3BaNrzrwbM+nI19Hv1xZOxTy+Ay5+zVOCypJNQX5UTDe0sZ6nCjsxNBr
ZPJJ6HAWd+BuSPUZcRFSfVivt99l8mTRpLwVnRKVIFXg/sESRI++CH23aXiDA+M6hJ+oPFV0vVLR
VgKnlS5+/x8Orr0ibbzWoazTdzjuedC3ofRm+Po2pvIdrTjdNtL4GWEBZ0z3df05Q+RG1I73P+gH
USwqB0D0yXW42hD5vJ0CAiaom5XN6Ki+Nl58QYZ7T9pyTXI32QejHB/CKusem8wND6JQuqCiowQb
5K5qtoImxg9GGzcn32tXFdeXwQKddEIablq0qPS5FVXXRgpWOcPo9HVwDiu8eAO9046SiR3biFY2
Vcak/k5ENOyJJtpfNb4se20MRduysk+Zm/RfUc9duUQ+ujjpPkLypJ1OBX3uNdv1squGMdwqHmXp
XKkydmaJfwppFz+3iR8cdL0UdkopA5ai5Hk2fGVN7m+ZD5ODI603UWJZGn0WVrSCFWqZAtDAU6Kj
BF+dZjXUoYfR99devCX/fMr3qS4RXJug1OfUBc3VMqut3cGpzKE9o/t0GdUiPmvwpx69CKW2ooOv
Uaai/80D1VkDR0nYsK0/PpQtahhpGPMq5krQPFqtLP2wBM84IqatP4vDaDwqgSuuUAiX/V1yWrY0
IBqueSRrZ8vTSFFgFoXVO42YnMH3905Q04G1fVGmMBVodswNbeu9oT5X4uA/iAEdXOyx+3PdRt4Z
oT70kU1/eKrKpHekJDSfOs3YNblRX8oI5V1C+YPnVRDp0yK6NjWq6DoKIStX7fIrEygzBfg6CH7S
pLk9mL6fQUTwfPXJN9X/0jbInxL0o7eW2vorYc2yADuVKpHbmWoriDzMXmLRCyshyTvlKZcGdV8o
ibLvYiPbVaA7dzRFzM3KnbOcGhZzMHexZ2EHQ1O8nZom1qAv6lh5KjvXBFOQqAchDhAQCWL9l5xa
2lkvUt/upuKiFpn8l+vv6L+on2LdF76jk27s2V3BJgv1tQrFR4uBUxCiTeADQGLMggQcJ1Xwa43y
hO3qFpEEdwuMx2lHpdlYubryjZdXHAtBnkwfC8gT9h63CwF0z/S1olCeeqGRNoWgTMbq5Z/7y71c
bVg/tIu5ysl6iCNuB4nCIcyBosaOq/qpU5jVyxBY2uMY5f+c+08D0SKd3CiJVWZ1OpjvbqvKVewY
npAeraL9XcbWOeyCcNNJ0SUl9rfLKPlnGSfg6pMxx+TgSTw5fyfazI2sUEwyJzAs700ZtW/y4H9S
8wgwi2U2x8jP3P39JV1+t2lIeAAKrBmO6GwDu7CyjWSsM0fwTP2C7I98qbU1cNQyQJ4QgOSvXADw
RY35seyUNkHlgxAT6McurAeTmmsW7gw9ke1elnu8Gdpo5fZcZoI6VVYUcqCrkQzOAY+GmXpuMBq5
kw5adyDyEV6qXG2eytD8YZXqhfa4RA1aGS6ZS4lj5TwsuQF8y7+Hn37eX2lJYITCGEZV7oxiia/d
sxs/CqCyutbaKV2zpaj4yU3aowrcPWt+ZmZLMQ3toDJ9LcKaRtnngpQpqg9jccHr16as/t3My6uF
Xd+mkV58a02v8aOdwBWImhtNewhU05//9YMtMU1zcwgKCsYoSNeuJe9MK4tW1uWjrUDHhbSTyIM3
bXayRBGKtOaLOTI4kXeKA5/FidK3wUxSewib8mqM6hpp8YMxkS6CPc4rim/aPNCRi0GvRoxWnam9
r4N+VbXqRROSbYDifFi4mxJt56b9ibjEU5i/Jpb5krXChpjpLHfJVVX8Q9qtnYnl7QwuYUIbsTUB
8s0ru/2YDU0eSakTZt2XWjcyKiKifhrVBFWNIl99qZaLAAKP25kolB4MF9vt583lssCTNmmcuFXT
L1Ece/uyMMe3YJCBXMkB3PRYDbunqJLdU61aLykH+nMaFAShBjqDpQvGzLZ0T3lJ6jQ4hbkx/kgs
zf90/0L6IEOcAPRcvISliCfNDbqyQAMIVuZInPPiHitDdi91p+jVRtWjr71VX9202pcZJT5bEvT0
czHiNp2R5q28AcsPRD1hMo+ZUO8qtcjbBQtNfI7iCvSiWKJOqgidsG8qqzhkuUa3UMrWlNqW9WbG
I9abrkp61PPGFIjDIsygZDlB60XoeRX5TqvN8DEp1X1t9tIl69AVaII+3K6s+BR/3WbCYFBoiILB
mzoo6uxMysaoYB1uNE4UiNouSCv50A6acHYrGB4JzrzPvtdDGcprJNKg9H4L+FMwErgDj0Djt11i
rcnlfLBbiakAQgGKYhO8p6t/XUaRUvZiQtPGSWpZP5JAuGdNK9ItXbrsG2Bba9fG/bf767C8AHkr
wMRMhWcNyaxZ/lgPXldgp9hSCKcSYEqRsRklNM/uj7KMYUAqvZNEkDul/zgLlMJCE8IyLgsHsYwK
/GBSHUwpF59H3wpW+q0fTWjiD8HOBSDAN77dwXkdF4NpurnTB8QNLpgWSnHluPLOvrckbrfPRP0F
XsHlyrrNFazgg5JFpqL7FFZ0ofUhTk8EUJc00fSNXAXFLs+0n/mg9g8tOnJ/rBpKu2JQ2IjLKN01
dBF2WDNVOL6NP3oio30nu4ENhV5BSyBGpTrXk90gtOqvf/0S7CuyQQjDYD8J42+Xp9RrYwBA4T61
fkN5LIK3l+lpdehKyrf3h/og1yYImQJKkW/PlT/7FFWCpC9wmMKB6vGjJrl+CcrW3XWR5+E7aFp2
zM19VESB5r05TlqMdbWy8aYh/v5MmHVNoZdOsRRVbGk+XZxtjDLV6vqJFETYd2bg7QJrMN9aMw6O
WM0Ex1arKqf1lUvWxt6a+NiihYDr8GS1QW0cQZyJ5nO73MEQGEFudsZTg+bzQ2fKxSkovH3vTlJv
YrhLQ061r6gjJZHoW9Do7kloof/V5BsvudDKmygu/P3gy197N+2OWbBqsT2/dRAzBQ1H220qIvEo
Twfqr1vH8jw4I4MaXFur+O13nUapyyxPohZljlICmFWCtPm6sjWm4PfmuzAo9WtiVAJO/jYb1EvR
YodTHl4TRfVeO8+CX6SFKMjEtDzNHu41cqr+UVDkeoP5cXpBQj3BexiPSHhQ+VpCMH/2pjWggEap
aopOyLZu16ABSgAkzwyunWD9DOX6a6Joh9jkRKZF1q7syWlui7n/NdjsCFKqCMigjeCqNoH54KLD
DVIArdz7S7ycEsTFqZVLcEtQvnhZpdbD1agNrnJtJZ/M2CUH4Stvyr7Hj5mMcuW0z694qksSwEXC
GE4ayjyzK16mjBa4KbPqPO3nqKnRSYvqfIOZ6doz+eFIU0mFFJWXa37DY9BJ/tb0wRXzEFOzU7S7
7LhvldEmeVzzzVxc9O/zIuoF1Ts9KeJsXl0Ek5MrHvaAVG9yJdwr5tS9CpAQ7Pp+3Ixu85JHoI7o
QsDEMXaaNxzFZNznSfQ4jAP8CnoRMQkMgY2NrMreU7wLajLnwItWgv55NDX91olwrk6APN7z2W9F
Rs9wQ90Krn4+yBBAUvNlrOV0l7foUGRi0G2zQXN3at6v5Z0ffRNqTxpSjmSz9AFvDxDGiGWZdowc
4P5sY1+qPASx69qeqKb/SDqaJklneJonSBSe+NuhBHyQtTJAhssPjGTT4diwEaxu1e5tcUinKwFI
HtuMKHHe1nT9SKjD1guvObxGejQRYRhMwv2/H1KeBtIzthYCJtMh/uvu1RE5hKLYBVfXcp9iz22d
klL4uRC6/ilAR+30/ww38XRRusDYZfYgA9zB9CTnjELzQIhU/48Qs9hZgvlTjuV+d3+w5bvCCtKW
oD2J5QCR2O3ckFuV8xA3zqva45DZh/6fQiyQ6mrC7hAn5jWUq3+MbQiakFpgId8L+6Beb0dsR2zy
GrWjDa7q4Irjvtwj/dnYrVJ0K7frotIxjQVxh2IHF+wEs74dK2o1CFWprAHZUPZy5e57is/bHkvW
rdHVZ6HDuNT0zZ9a9ip78rEPHmP1mvWf/eRalUAO1bMEhln2qULH4z4QenlTGulnXBdc7IbqvRkr
KEllKz97kWfys6nvUaucZPoA+Exv018brssDvbdIL50Ioxw7TJRui045sasfmtuo0PIvIYqBtl7X
+pMktu25lVB5CQ1rzWd9eWHwQ+g/Yr3NChKJ3v4QraxLPYwQ58ZHXXqYquXHXgjgtALeXpn0NKfb
99aYHASAKXA5kYbMqn3I+GuFlQi9k/oeik2oBu57sUy/3N/uy/f2dpTZhDIvz/XS9QbKmCbYdEXG
wMGUDpFCL9H18sP90d4btfNJTTZsUNMNxBLeY++/PqQkILxjltXgeKm0Fyr3U27K7iaqIBX6eAKc
i+6bEHqXRrqk4VXvzmHxEoRvQ+ho7kXuf3mmo4VXOUrtZNg0RbvJ9SswOSfOf1TRz6o8J91vr/Y2
o4gAz16Wf5vjz7FByh6PAWtHycVu3G8d8uKDdbZM9FxqxL+/1vnV63EO/NlZCiYFJYzrYyhgdiu9
KtqzMH4SxR2ZrdA91xZ6YeFBK/6z2lMnvSGb31KOxHzDNvz/BGuTaYndhkd90hn6mXq4zkd2Gv4C
xhD5UFiqH0bwJ03/S2DIm65KmHEeqrMkf8mtJ7MBASVvU6SEBfDbRnzC98S+v/6L3IZgGWzipGJM
XZ7ywez8I4YQ9D65FOjBhs5wY0lvyPBrv2qr9x4K2feQh0+kE3QJ9ZIB67PR3cUM+/6veA+TZ7uA
tGJCCxK5o/A9e/CTqDchc7mdU5c55gPiOcyPg1b/wEKCQpEf/6H3Gm/HWPslmeFGlH6EA5W+1G4A
4hRY6SnnNhgvcfXV7H+P0h9LOsYmfA7hqVF/CABasjF/jLKHvt6HmfFFzeRnLflh9DTtUcbYULZb
eQ8XGA8FHPz0soMm4pIikLi9FvKaAnaIKZdT+d2xUTXbDHPJAmrVuJMHZCRusqRTXv3Us7aZhfNu
3VnbUWyaL7jWTLB51cqodGadbfmQfi2kyy78u6YdJXWLYSVqYnaJo9d3MwkbG10e7DhrSzxVWVBu
xLgucVhVAlq+caL8vP+xFqkoqTCQ3QmCRMGJivNsak0/IpU0iI5YUftX/TFARyWzzo0EyTJJzODU
giD4lEl5cApEYdzcH36hr0KqxX2B5w7sJx7/eURjxn5pjWEsOXGfRJ9c0zrm4dgf3VjZgw6ge9dW
7gGthO9pHkYbLWv1rYEWrjziNTKMXbpSQVk8APycCe5JjRId14UEuCfpNZl5IjlUPuNzLHv+ZQA7
/aNI3LXDungApqEo1oBYZn/BHb5debfxERu3MomrORuvgmZUm16mwHh/gRfBN6PQgJ1qaXR+geHd
jkKrNPbRBhWdiVmxieU6OSqZ1CHWMPRO10jla6Fp7a5ArXLlGliMLAOsp6JDi5DPuiDIa6LvG50e
K44coFqg+J8E+g2bAGrbXk219AGnC1uxCm1lwgvsifKOKQBFPVkqgsiazVgqUoQBtX5wGlyPUQas
ikM/Ihkba259UENwrCh2t9LXQHEPdZLGr1GjaI9BFufXKGvVx7pp3I0OoPyfw1yKmZhsmhO6m774
7MHPokjz49ATnQoZ5wzJ973apuaGSrNdTPDN+999sbsomNOXRYQYkYoJN3373bEX98QhyBgNoej9
kDcptPF+Dbm1QHKw2MS2BEyT8Ox0bG6HMSC1y1IuIwaRCCeXOKY+QQCw4/i1TRJu7tanAa1tPEnw
NqEHpnmUfoZu+kvPcsVOy+oVhd5DGcWbtkepQhmNNXf3ZQA08VGJhan2UW6Y11CCkD+uB0RB8lzr
nmOpjT6XIb/K5Up6pTGp/Hd/3RcXCAtCf5XiNSU+qNSzU41STaHTUBIdWUDPoLb8at96Wb9T9LWM
84PzhbYF4Z1G+30ihd0u/Ziooy94YKwMRAK3XgAYGLJ8Y7v+ePH8A6Vo91enNZ/vz29ZO2SCPIKA
LKAogFadFvyvEE9JMoCQfjw6HZoKbwnQ3gcaxhk2FdKAO7egO35adFhFURlTBeFXVgsovgVDvqkV
D9wX1ZFDC4/7pKMbYYtx2eK01kXf7//MZZpnEoVyE1BBnNgws8MW4IkTDpWO4o3iZtAhK+k5LSr9
KVfHYNMFWrhT2mYNM/DBt6d0iJ4PbAVqAHNYU4oAYul2El+EOtPYSyY9IlxUwC21K7tsIQvDuUOf
YQpKzKnoMJc/HYQBTKlpAbCTQ30rtaJ+jcvxc5xHIzhlq1b/DBXKdlYeP9M3s/Wi7L/lltYfVNRI
v5V99Enx2nLf1oqyvb/yH1w8U+qpgsifanxz4qUcJ6Vf9Xnp0BD0UBTTBDvv82TlevtoG0798fe3
ZfrOs20YFzkoP60onaAagUDG/vBgIntpSxBuH2tFUPdhX+xEuQ72hO/6NjA6BPTT0kFhRdmBIE33
WSN+g6w5buLJtwh7737tR05PzW0gjG4cFS967KwE1ezbs2LWDcwFvcmcuvkaIJN3lt2yPKux1n1N
U/B9xItQh91Bu4xYWF1rPIt2YpL7XxuxO3fJP/u1Eme840qpxdF3piZ2+3uMWkZgXytzx4fM+VnV
uvxpNMOvSR9YX4UqNF7bAbaLEJgXofRjx9R9/YeMyi62nd2XMCjpNBZi/O9P1SSDBX6aLiNVrflT
1dRYRjUVOITY8/NPQZX5+zaNxt2/7kuaiTy/sDhQSyG0u517A/OhLiCnOIaZ+JdmDNDK1gdzZfdP
227+xXFNBl5D3QzBndm9E8dgg8QiK5CvoIoABbnYFaY2bnXBh5rSh//YVpw+KGPRwSHdUkDd306q
08x87HM5c/Dkqx/ERiRt6oyV7vvyWuOeARpB3DIZGM2PmlyLHvUqPUfaxvOQY6ies16Kf1nolt7/
RMtkgDwLQijBKk824fcsdJOl0TdiwaocHjKkbxrJPcpGeNDDajhkKKn8zkv5GNT18L3th2ADJr/Z
NLISoa+ufAqNdE3Vb0HNIDuhqEsGO9Xw+KazAwNGv2hNq64cHJ2xlUui6quAS8i2Tzr5oail4Wj4
2pdUBP8ZZh6QVaz+nKHxzdfBwFOWZnKLdYjnvsaIjR/zFrvfrCy+QxW4kqWLthRZ9Xmw+sQR/Iob
ibLMf2o88U0QSJSPObJZe6XHlrXLhX0OQmIbp5rwjbaJvB/wbN3c/wCLV5PpUoWFrMpfNEtmIUWc
BVaL6TWdx6JEFpX61dYY8fsMBwmjAMVq0LUyorWi0bRJb87MNOrUogFKiCvQwk3TGM0oadXKQeDv
AKrDqN40KoBC3oJM3zVECYUabeTskJSf0MWxu+5cw4ER0q9eCCQ/efaqajttmFxVqXU+ux2CEXI+
6Z8dhRAvK+tH3sn7qA63cfZU+wIOCHvkm/2G7oeUHHNXwcoSoZ2g3phqtPNklt9H9/ARzrkXaRuh
zrZ+2+1DI9zDxDsacbeDh7tFDS8BnuCXSH6m/rFX010VxtvpyYujbhPzr7naLuqPteoB+ASuAqzb
3ClauU9N/LD5u9eJuECbezUOtq5wAjR/iA1pE3k/RX5Nrx4aWT5U7nBIqJEgIFW2fsgRhxp//8sv
A3lSNfpjBhHyVDeet6RTvRLpVZWi4zajnQsj/ruYDKLdZl0EZfCcgdU69LwqW1mPSyhHyDviulic
B934T1CK7BRrqbF1aVFs8Kv2dgJEj21VmsojgeiaqPBC8wIQP7JflLrYM1Qv5kYbVmS6khDLlJi0
OjumeVBcUGmVKBp2woM6etKTL8aB7YOklzpT3Yll7e6qWJEesL7+BsTBSQ1a5JOYTLEZo7Dbu4qV
XpVkXLtDFvGQAsaAFj9lXroO9CFvr2h9VGulGsBK5eQ92yHpvf0gG8Xz/e/30SgTV4RmDU8orevb
Uaxc1FqIgQ1UPxMrsQwhXF1Eoe3+KMsLmskQWJNPcVgpNs4mUzap74pK1VyxQTLOdMK+yXgh2GUi
/+lF+HyKmuD72B6oy22iskLAxghHzLu9KHhgfaWV13bZOCDMBiFAS5lAEG72LP3MklIrPSHKr6WV
KhslizrHTFHtTgNP2weF/wOP4nbXAfDbpBmPiID08iaI6tf767Jc/QnGwXogcg39fL4sWuD1Ib4v
6XW0jB+WikFz7onZ/h8HUWEg4H6BjBM95kWTJLUqD7OPUHBGRDcv8BGpY1R9tnIbL+qB0yjIGrL5
4YURytxupDBgmyrSIDiCmo27Om7zXaNn7dHKwUGYph/um6DTT8JgGgfwgcJKrPGuhXDzGOBZBjB0
kiefMum5Mb0ij6kSap32pHUBYuzYs9pSj1tNkfnelhhahRhHxcO2Air45oB6WpD8HqxWsYMoxkoS
qbJKjoYNgjhfwrYFSOQJLfaKpSFfeys0jiZt54eoajt7wPF9JchcPKDEsVDpEPbCc2bSAb5dvaxP
krqutciJkkLakken0NhCUt+uPpRScNKDRlw7k4vnE8EZ3upJS5ZPxpe7HbNU+5JlpMWT4KK0qbEz
uXYh0iFGn6m/jEAJTn1GlU0aR+0RPwx8Ll09P1VjYB4G5B1XQohFsEiVhUPAj6GwSf94lpdZaOy7
eTDmUFzQAsamSflSICj8nzAI6srpX5w65kMADMsEhDTAsdlW9XtNdSMBuEIhpNHeaCe4EjKKK6Ms
yizTKCr9ufevSlvldnkb+A0DWU/ouEaT7kMfH9QI+bI9MufeW5F0wZcoc/19SdtrZeTl7YYgGMah
uG5BL53i4duho75z1Uavc6fpam3b+2LziANDiP9guM/UPtp70GntMvazk4HHQYtY4yZM1fbn/Ytn
eSVM4kY8uABoKCfO0WKu0an0aqrE0TRwIkiK1IdaMzZSOHTPeTgMNvLo+TFTOySW3UpeWYXlkaIv
gEQ+4Ml3kY9ZTNrJuESMYpc4UGt8O4WndlAbrd1yAl/CNjJ3qRSueaotqwuAH7h/TJHCPNnivLaG
HOqIyJcpP/FwqTsC1HxHpJcn2zpSvW+eICZHXxwh+GdIntoksL6d9Q1y7J4ePaZ5JG+yesxpPiri
dy1vOPRRHikPSixa/3reJrITkhgQnmi4Aiu/3SPhmLZm3vfikyrIn+mSt+TOKto9brvy/Cy+A/gM
kiDgLRScoFlNp/Gvup+QgJfIMwYaBcdIkm8GtpNphvREWUZvbuKu9ZKn/7+bh2AajxrqlEpP6vuz
zT+WalrS6hefYPzWtm/0wUb34nhlVovrahoFyWhyHQpp1JFuZ5VGsYtYXCc+CUKCDjbecCeZG9um
YDiu5OrL4ImxVKgs7xRCLpLZ1Zj3gZQkYyU++br8qkzAWsxdoo0KIuqP2vTtoa3ERzeXXwO9smVw
9oUdlZ518BK6pWlv/r5/rN9VqucrjIPAhISlTEroeDt3pTHLoLcK8cn08mGb6r67QwokPEuZ0tix
6FqHUPSj4+iK4X+5jjOmDRXc/27Jo4Joe51YOwy1qkPpGbWN9Xi6dym6HnQzLo4oTf7u9dg/Ap8U
DmKk/fkfd+e1XDeSpetXUdQ9NPBmYrojDsw29FaidIOgJBa893j684FVPcONzeE+mrszUVEdoWaJ
CSQyV65c6zd+kpRuVcsTYUpQzrUhya6iuQifK92fnmq023dpIWvnXaTq11XeSg7xHPtVta8uOMis
BynvTrrrLLH7cAZoxwDOId+AwYZ//OEMGEYRx51cQuqUOt3VBxj7Qy/dJrHsWMWguYypu81Qo9un
mIFT1UJ1ImE47pVTVsCriawLZNBSODp8BF83YjnI4YLIuXCmaMJFpwSNV9XGeJ6h1XfWhOnzMPfx
eS6iIYjBZAnvIFbw2kiy6CJNmVAlmKUtzrT9n3qbqq7f1Bg0p6gexGWwq0lytjFHtleR/XiDNIoX
jZmVZ1WktI4ooLrvzBNE1nlS9Mvcj1TbLDLhQlKkCr/FnFhvoNkU5adqPcfxBGEQKn6Lng+i7et4
Uo1CGXdVAsNmUoSNihK9rysNQhuRVBEuo7a7yASrdutk3qXDfN9WqZsqWN+KfaPts5huEklg69/T
ybFcihrXnTkoJ6Lruw8JB4RrFTkGB8Hh1zEDcFS12QhgxdXqrJlCJBNTmEuxCUYlquPRbnpFPHHi
HUc+6m2Uz+naWhx8a+W9uBTGcuFjXFdBMN+jGVZfimF8qlmxrO2Dtb+QjxQwmQtFFwG01bmKfnPF
S6BbIbL+5UkdvGIcEq8d4gpA6UkPguPoR1EBgS7SKCqVNGeXt35zfpg6kVZLJ+k6Tkr0vctGpybS
jc1TMaiCV/k1zgRKdDU1kryPlVBzkgLdeFkYG1eO0/Ee2Nup1O7o6y6PhJgXuQWBjdLw4SPlDdIr
xoSSDvJzT/ybOWlWZj+zAphKoIrR4+SfEmI/+ravQ4JoR7yHe86rfu6bWcAgetSnwpeup0gLnBbZ
Uzcei+F3UQyoINF9WUReKXeD6zh8MVFEtjqhtXOt1lKwMefUfOqQbt9lQqHcf3yKHCWHZGYMQ02d
CYQpttohcTnEyA4joyfWSXcVJeedVWMEaFlC6iAupIgOzUJPRu39DJLwicGPe/2YfL2KR1INonC8
7u7OCX5mkd5m1wPyd1ukF/1dohk1BQlJgriJvZXoDZX4IJph6fVNKuFSUPReBq7DLgfNd4JAn06E
9OO0fXkoYMfMy0IpXEsFmEkvcLCH2XWkqM0eXIboFkVhbROMUeyE8ve+F+W7UBudRIxRbYqSnS+n
p8qqx1gwHoPqyKIqxDWCi8ThIlCAVGLwM6TXeSVdTmIUXKK1qXhk2UAypKpwUzgdrtWJiTvmmHun
SX4iuTreX2QVXB24PFBNOLLJyOYg4Wjp4Yh36r2qCsG+jVHNEsKyddHy8lKlOrWl33lrECcApOHo
iJjkqEvC92aDpch1tk1WpNdTmdfIsJbW9zoUcKNrE0qXgynSqKZyEFMxY5E2ldeMFkWCjzfF8S4/
fIhVXpFRI0rqukuvhSQSNpUuxF5axMHjb48CuR+YEq0mSPhroEvWWpKQZHF4LQ8hGDtREtwhh8T0
8SivbNTDg4IyDKg3aNuIAFJzPZzRaBLVqp3y8DqwBpfD3M6SL6kSuXCVNqP2ZMk3sXbWKl/UIXeM
WLUB0dpW2rmTgNVwd2X4E3rMET6Fot1Gz/KcXCn5maa+dIGKYfy9HD76I64SCdDLbnDMhqZ5le7I
zDdmPjxChLowg/5LWX8v8Ejz6vIHase//70gAHIG0qXlIFizkiH9dEEXycE1nirnZibIeEU0JzOe
5caynkgTOBRSggtJYJ1vozE7kqFU4XWCcP2u1CbD8WHo7Sar2ISCEXhYdNTOYMaWY4AK2uWpLNl0
kJsTX/Sd1bmwvsA3g53lMrc6HRq0VKwOWZfroY8VmhuYDYpLhfTjdXO8+eGWsW6WCIBc7ToKlp3V
B5GRB9f5XD8M4mzdV43RPggEKlxQIoMrDgv47rcHJZ2m305eDwxlndCHDXCQ0ETRaRabdD9jFHEO
sBz/FX/cpInQu2Sip5xOj1+UKzETyVUVO23I7Yf7o1HHEGBjmyNmA9JJ02Pti2jOrWvmo+SyjILz
qMrS7ccv+mrDcbiYGBWYBS1zsD+oVByOamX00aqpzq9b63oufEcK8TfUUoTeMruAYTAPmw6Odv4w
gsEVh4dU4Danev6wL/1dSa1KT67abo9ejm2Yt330Xa0sR5+mXTLtJAV3GuhfcLOyYqMMoR0r91J2
qYRXhkUZONCaW32WNpMIZr1J0Xhs7Ihj1Yqyjd9m2wapzF5q3Ra5TKNJnjOAz96Ugv4zayFywha3
oKEedh9PyXJTejsjlCSou+I2aywYAqBehzNizOxtcYiGu5zDYVeJ+KJVmEHuhEJU6M2hodAaveFl
nXoqRL5mbQdDo3W7yHUt2kCopK4xL6aVhTOHUnqHUKZstwjQ3nepdlPLbbDHv4UWWsBc+2bme0rM
9ta7Qd3FLUjyTJ9QKeszGVdePTorwL06eZJZm4qQaWDeej9n2G6N/pePJ+uo34e0BDd/c1ECYhUd
WT2OY5CEaq0Lt1y9d4iolGcFwI/rMkwbTyi1eid0jZtqYukKAwnMNIqm56uCdBObkbUbWxyOO0rq
+iRjN95Lyv1k9rXbFkFyk8mxfGK5HyV6C/YAQj7mJERQmh+rTVYIVtUZfa3c+lLARUFWmw1EguIJ
hPn3dK6Uu7CtLJL2tL8MZlOzK93qHNSH/U2FTZWDpVLv4B4e/+YRDACJzt5yjV0YHFSKD9dcUsxC
YRWjfOsXQejFutC4XRD6JypH64D9OgoUGezN4ODTpT0cZSzTMB/mxUpjisoN9ntsu6pq9x8viVcV
lrermCIbEBJAqsrrzWF9LvSZlEptKmi3sWRVG71WJ6dE6RU+tPiMMsDZkCiJl5jpg75odExN5+V9
XHrTiOivZba1V2RjsrNySzpDbOVrjYuP3YX3YRiFSCWbj7Emjm6v5MUZCjA60YEbEMoqlSMHUujl
qlFdWH6m7cKwzB1pFpINxVnNUcXMQLmzRWwPn2onr1T1wUz01FETo/Ji0UxPnFxH25mJYBboKBBc
yUNfF+ObHDIqh9lqsQm8JdfxtA16787k9PvIo8x/PjrFZehC8bsuv7cv0b1/4ghblszqKyw4YQBK
SzmSW+Lhx0ZouZXDupVvga7tYHGqteHq6lbiuvDx9z4ii72+JqgLBKkgooNZPRwJ10UzY/fLt+WF
udW3ydW4KffSBqa1HXiSLW4yR9mWX3rPuNW2xpno5tvADW1h8/FzrM/P9WPIh48x6l0X9WIl36IS
bGso8KXad6Xc1rIOPu7EGl/vJHJlcC1L7kVmgpTI6pVVZammhIjcjVKuXRpm8KXJLevE7fv9QUCB
UtbjYF7r3pJQVbWfZsBAI9wUiyiOPPB40YlXWQ74g3WCLgkQCHr9i2Igx8/htGlDiLraXObXehfg
3gzXGjnoIliY+b6LWMZ3WgPZTQXtwxGS+dTiOX7HhQ7zVzWHsvaasUdxeIKHyuiVmOiwJ6diuWGd
Mq5cjQJfYUEZ4L+7tNcp4SmH75ilVH4yhCeuqeBmnT0DWNylXKhvP16Br7IYb+byr3GogaMBQi2M
PX84jlEjjQE9JUMTE/xR2prddijKWznXfomzJiEGqkeTHU6IRcGl891p0PtLrYxKDzMlfYdEZONW
UjjYYi9FhMjWRbkRaNqghBtVTLdc/jZZHLki/sqOFRgPkpFcxmJiuVbVbiaFUnthCdqJW80qIfrr
regN0cdaYKZrCYUJ5rjf5rxVZQW3k0rJt+ZbaZBBbZR8IlsNkActJdH8vQ39Oq5Kl2hxgcJj6BVU
9yZ8TvB5DHTMKco0kvaYZml0VnZc61o1C+y0Mr425SlL6HcWCqgU8JYU1XjdNWohUTlMhipKr1tD
DXf+NJtOqkD0eF0n//Zz/Pfgpbj5a0U0//wP/vyzKCcauGG7+uM/r8uX/L6tX17ay+fyP5a/+p//
6T8P/8jf/Ps3u8/t88EfvBz+6HTbvdTT3UuDsdDrmDzD8l/+v/7w08vrb3mYypd//PGz6PJ2+W1o
juV//P2j/a9//LEYe/zb21//98+unjP+2qZ+yX+Gn+6Lrg1f6vzTc/7r0//BWKP+2UY/P13wx2b9
y16em/YffxjGZzpHpLvkkMw8wKY/Pg0vy08U6/NSB1wi7ELmfm0U5kXdhv/4g7vdZ+oVbGX+HsH3
1VSmWcbmZ6r1GdwAzBi6+bTj/vjXMx98lv/6TJ/yLrsporxteJiD0Lhoi3FwLhwbKCnEqDUqKMYx
pi3mIHQULWweEsVIcHaR9OdeVP1NqvTA+zBe995M3N8P8XbQV4TcfwURRqV5Q6mLY5vhiSSrXJBC
tZ9yzYidNOncqruStIvU+FFbF3N8p8a509e3jXxXtbGXLZa7VupK8UOV36tR4vbDt04b7MIQ91n9
gy7PBqtiO+l3CIClxrjPaDzo3S1Q7E3vI3yoBk4UX8jWQyXRAG8Sm2TYtsBMq83oTF2+7UPJLkXS
o3Ir4+HbUhP9+HVXCLzj112dP0pN5EMFI3aMe/Myuqrszs7s2RU2hVNfl55ym36pU1tyZNs6cfId
xrXjkZefv4kvwzgLog+Wh4ZR19lAZq/9+imQYq/Koz+7UdurzZ8nXnb5dh992+UwfjNkoekgexSG
BDjjbSpv07o0Z+10o239XbHH4XFz//GQR2v4cDWtiVVTUQy0EhgxJO9Mr2dH3QwnrhXvDkHivqDH
KSKs71RS189SK1MMHY2fs0mSot0EFfptxZcs/vbx26xgXX9/szdjrVZLqtVG1S+F1+Aqp/nzy9xW
j/VuPC+2UCGugpfgTL5WOZLO89twG7S28jDG9vD146dYVeZfn2IxHoOTQXVkyc8OP6OaNl0dx2ni
NIgpSy6CSyGyk3Y/eaVuh4EdSbZ8CjP5ztI5GHO1WjOp1kUs2BiT21OPZW3e4jEQjHSbimTenHjD
429KwkndS6NQS3a2dqamBCVkAlLEjlEIqhPI6XgbWDAukynU3bxQlB0Xt3aTz2V2qWKz6QLBMJ/r
HjZtOKfoqAcCk5E13TX3cfkaKkjyMiW6+ntLjxhJPkIPkIiJljJStYcfQtIEiSAYoaWphUtXW6QR
YUX+uSJMoPp8ATA0zZITceMwSUDXcbE7BC0MTYJ/wLIcDipKmZVKcqYjwa81dmYG9YbkJ9p9/AmW
UPAmVABg552orVKuWI7HdUkgnaiqRmYzAZHGnwPYut5RB9dz7aEW4biMxWSc054C/J/UuhFRetVP
XSFXvVYOvyVbpmFNAgb0GAeXwzeVSvCQcgxvXqY/5mlSalETJHdW0XiydTUr8G4vv4d6nTtRZdXn
cUhdIYmkybGE1j/rO4qDH8/Kal1SU6ALD04bIBtwNoqlh080F1abB7iPbFpFnwGwzdV5XFbVXq3N
FwVu1g44a3ziRH6l9Lz5FMugHMbL/QimHP+spqFQirgV8pBBpzG7L7NO3ESdlTwacpzsQkWpM/wx
ptlV8aYgMcbLbbQjMAiTY0LHUm1Ev0+RNlf9qaW4AlCZtcjdEESbtNYa7WUxLIZqrjYhWkko+EzJ
uW/0CqXK2t+IvvkrGaimFAgzSQEeLq1V6SduO8fTArKNhr8JNw9nY8qVh99Cm/0KLYMKfUCWSOjQ
t5FYFWkvFsCsivAu12N52MwaPKldWc4gLMK6ejYQQ9Zx7R5mQuVY+T8+XiArRiMT80owggmCWhf/
rO+zajA0Ql/JPUbeCtqFVHPnuxgs9y4HenhnaG1U2aLal9TUg2n8iRGDZrqpoUwoB9d1fGNmWSbZ
g2wI+OdV8/wYyUoQuSeechXNl7MSGUdzEbOiiAC7+nDukKxrjcHI9R0xwL/AlDB7kobEt1FTRPCp
n6RNomAVaBoBtQwkI/b0pNE8N1vLQd21c1TMsZy51ZCJKhPggm13AkC93vuvT0gRDx4HmTQQ6tWd
OZmUxuhoHexyfzJSfCNQRWmjEIv6upRtvy1Lz6/TEuSiryDcB/0Wg97MiwNTckIVTQogEcOJY2kV
eV+fiS8MV41COQJWqxVXVkrbgojXd208tw4yILpTjtIpPPASQ95ud77NAlAluHMPpE66Ku6IrdZF
WYsTAPoaL2JNC2ZQagr+VBlOJb/LJB4OBYWQ4iP0O5RWjnQ2paaqxkpL/N1Uxz8nK4pREpBCukt4
3Udprj5Qy62eO6UpbL1NauzB69pBVNZ0hhFfFwN10xO7elW0XNSz6Hyg4bFAMZDQX3M7B4UgBhnN
3/ltG/8aU0W9tTptLwap4MR4n2wJ8sV5GrbWJhdq+VGimmEPfI/NOESI0vtCd97o/ULZ6M3Wq4c2
P0vmJtu2gOTuKo5jT+rnev/xhjr+Zjw1cCBufFyexHWXMOX4MhEm9Xddb8wXUYQKzNhV4i71xenU
3l2+/+qjUQhB33HxfQQasKzSN0m8lgSWPkaatStKtXsw6ziAA7bYxi1gfc3urBYDUjNrXkI0Uzdy
LCW7YqLCtqnzWDslAr3OiJfvxSWZWvvSdl5UWw+fZkDZ1jJ62d+1XV2B8vKTW3WksVaGo5K4KbBz
rOU1vL6cFmrPr5xdBUVNLVVvNkXs0rGJx71FKzVz3w8CIhdxFY4oGyoplvJ92ysXXV/Hz5kWa8XO
yOjkwJ+TuAfWCKycON2PTrXlZSAhAJSj0LgQkA5fpoXyj1IyL+NDENxkHa1tpQ7nnSg2radlaU7X
IphcTZCLDWo2qRvIRrf97aXErRtQIYwgwArrDaDDX57Nhg1gjUa/icp03vp9qp9ncnIKFrikp6uV
tCiaUOFaAi3yGoevG4u9jkC5KOzC1NfcTulDl3pDg5TlaLoj8gjILuKf0hZG6Xz8kkukPBoZLTkG
Bj0Jmvhw5BRIxBQnlbBrxLp25Q5IeoFRkoNxi+RJSZm7QpaLXlbBGsCyujgR+I6PP0Cyi1rQYuyj
gps7HJ6t3GA7GQV7tSuUs6FsRNvvJvEmb2gWRWP37eO3XWeNLKuD4VZZ49iGmWiiy7tn35q0dHGi
6UQ93Uykdm6v+Z1bSGlyIk68E5LIU2EWgpl6NRI7fMdM6TlDOhTx28DsvbYRvhrsf5zZhvLESO++
HlDPhf1ucReSD0fqQ1luzULi9biauLBZbE646Jsx9/6ZkvnqvSbOJ3Qxjl+O+Af8CFcpMIjKWqJC
jYd0CpjSfZJa5cZIrXrTiF2wGcTMOnEROt4ky1BsRNwFYFGvlVAEhRa/0sZ0wOO4yGxRL7j4RzPy
AYOm5J5Z4yOWmbADC0Dlv7tuEHlcHHcXVLXG2IcTO85pbBHTg70SmvleMAEMpXI/XtXGkj5Gpe+K
45ydyryOzxc2BaI7S24PePeo7BibqSRNZrAvQhgZjCiDhJprTLfsMMkhi9B7ykkAoiHeIYsnnaWT
JVRUAfPgWzGGp2oBK/L6khFQfsWQjmQfBB5An8NZIE6P+ZxY1q4ykWwc1AbSSk0OqocVCv6EEafJ
a82VafnurSaezpKQC5oeCDi7GmIFLCH1b7MEdbM2lAoo6E13VsXD9JQZMSJ6udh42ajo55Eflzep
anZ7I0+SfZpPI0TruN0j457dSKOvXLaTkp6JSgSiZOirs3GiaRuZrXEimzjeUMREeEDLvYpmgLYK
T4MaFTVADPAJXejW8tVcg8bQnvLqKupP8XrfGWvJWEhquQzQTFydASMU1zqr6VBGkRFeVp31RNND
PEchHZW3Mn1oKKd4Hy/rd45Z0FrAp/Hp0kmY1mWTCPmuOQBegusnWgiSEuz0NhzxEcciG7m5ZofS
LvrllpW4ZqsYF34x+Sem+PgE4BGI/tzWIAORSB0uqiLCEmWWgXImJl7Skm49C10VuPo0y54+JKeE
jo/jFaJSTC4dceDSIHsOh8tz6KAlhlV7M5+6M0mIqst5lPuLdJraEzLFx0fr0jfQaQCSQFvGWjII
tfFuGsI83I+mfhYUfo12WGa4qgpzv2E2SeJ9/x6Ike5W6hCfuCKta5Ps1qU2RdgCjsPFTVtNLDQo
RehnIdqXBZSMfIrMfRUooVdYSu2w3uddM2XCj6ZPJc/EcuM6L4SvyPIa1okz/nhhg2QhcHNfg1qN
XNnhlJtprGUjDgj7HB0EPa1GV8qE+VuXDsplHSpi78TTKfO5ZWMepjXLmAjU6YASqUks3+ZNau7X
8YAtjAFBVkkjz5fi8JK8dTixdo8XE6K/Et1kUFr0Cdfg+w5tFiGvkDQccoQlUrmSd0qNwj/8wvZE
gfOdrcpYrFqII7iSEyIO38iqlUEdjDTep0WDXq2vPaSinpxXTUmI5fSxy1DMcG4Rdbsr5dFFsPP3
GB5L/F8eASw6t0JKn683kDeTiqsc5yPZ/l4aifqDT31n9KtiUxh+6EhjL55459csf/0VyUwXKpXK
oOvwpLbtgPQD+tCxqITuoBujx/IR3Drv84BEMWrOxKCONxxYiSOZbbgL27a3q67GilLsUP7touiH
2NUT7KbC2E2t5rtktpgzRFa5LwQyhjmszG0rxsEWav946c8CBlbUYZ+1vr1V9KZ9/O2YyywSamla
virgrLZDkEhh0+VNvKcHGtudiQGGiY2RHfp5gARxfQ7ATDwbxrZzzZEfjgCmT+SJK3zCX18SswiO
Nm6MSEmtsv5GGDoJ7FeyH32p8kaq3C5rRjHtopG+gEuNr4UKkjJ1uULdAaFpL4AumE+S1E9bsTfD
nVxU37ohm70mRI600fUBMqWm7UxBAZyo4gBokGKf5RKXTqOOulu/N5FqFwQ1h6AwPCv88sxQ8i2S
aqesFd+LN+hjkesTdUi7VyG+ysooDjGDRnBXjTdtKeXeXE0hRiSB4qJhjTtJmU/PH3/W90IBoBmi
G8xHWPPLz9/sDVWKhR4Djnhf6Z1mi8VYUPMdFNeqteLEle34xFQpxS80XUq+BiDGw6GioOmkuK1Z
QEIhobspBuddAHJWVsZxi/LIKfjaO7EUQQx2H4cvMl9rwrpV1IvGDgtWaiTdJQIgg4JQ2ok1eZzd
81aIjRC3F5zaOrgIMxZEQjDHex8szI76SOgA9x2cJuXy3Yq5dSXIQ+GyefwTefa777dQ41gyOl3+
1Xy2QdyXsWzG+0YyIcRLQvEFm9T6BD/xva9GY+pVQ3MJZqv0bkLIkUqHQCwbLckrAtG/nKZe2AmG
kNzqfnNKNPn98QAOcGuhlqKtwgzaJlk9dMxnH8UeGJ1iIwPscuiSQchsTzUl3/t6JBu0QEmtFlu+
wzWZAAQNLIPRjEbKztENSFwIvPNuTGanlqZLvRqfAiEovI933bsvSUuMXU6T6kiqwqL5U/u5Fu/D
UoaVGhvVJpDSzg78Sbg0IlG7/R+MBzNsGQ77qnUvrq1y1cr6ENOPUgKmPqf5hR/z6QaLumZfDKfI
+O+kkIDVFizwcuySJx9Oq5KnhRlV3IEoegrOgOHEbmxIH1tIJ3tBVAvPwq2MgqsV7gZRCE8cwO8E
NfLyhZ+/1H+ldW6OvpDO+asn+5J347zVxqsxrr+PaEjsPp7Y90di6SzaIyTnq90R0su2kipM91If
+14QWfWujuieo/SRnNju72VSr7YAi8IHsqPr8wGc4Sg1FKH3odiGPxJlrvbTVBkg5GNsi/Su3Adj
bl4Oxew7pEPNk9Y3J29eyyG0Sm1gy2DE81quhbN8+GVLWBi5L03xXhRgDYo6WkLk68D5M2umiNxD
ZjMyacfaR+c2Dwsn0JWQZeCXO0T+++3H04/CydHzwLukyYsuAsw6II+Hz6MK8IPlahZ2UVxJkt0a
YfFn1qrStVEY4bwF6DSpu7ZM1F9pnfrVVlf94WKsBu1b05YjlWZdutfzsb5sxxoKiNSN8tdYMPoz
beiVL7CBE9GecC27mU3KfbaYhFNoy33Q783kW9/mdxQ3Olwm5s7c0O3MXvwoH0YPLr32bQyUxiSM
xC4XSPTey/lO7qT0Km/hFvgkFXeZqpY3ghLGsZ0PWTvZiSZOKTJvY6G4la8noR0FuLsiCJy3bo9P
ZHyhhgEeDIMAo2ZT06tNbR9bgW0XVyWJjwYRzk7ixmRQTIB/FmiBfsmyiBM3G7vhh1lO6aWJFvZX
FauWEFWekA60Pii+3XUGfXrkzTLZxXtZvxBrqbwcKxm9OCUesye5IRrWdTDqWzqPPBvyZl1iT2rY
eNhlWM/VVDRfshkJb1fSMmxFoqYV7lseGy3WJMgkd44y6Vsm5sF9NxYRDgCtnhh2JbbRvaAVJRIJ
xmSO9tyByEylWLsYzPIFi9svgSEYmjemufRUtVE+7uSJBuwV1fbhRwX03UtEaPM2leJYcoPYUHbL
fBvXSHo2kz2g+X1uUt/JnawjB6NEqxqNpyDH+xWaavLDCOW+9XROmm9qYQwBjgn69M2SWt04o/ut
ImbXR8ZVOU/hs5ZEvrWvBUPaC3Wt5Ph09N0VfrUNakzZkGc2tpa1v821wvwZLVwAZFkLID+C3vmX
1qjX934y0GipwUBI3ij4s2lHXW5w1AkoDLpCZM33mRrRP+38woRrAGEHddawzx8zpUTqCgRou1PD
orgbgLLuZzi0LmqJ4iXOweUdzrEUvP2uovtg9H1/W+ZzFTt1YyWtnc6d9CD6RJNdnXbxxSzW4g3S
rJlqJ/4Im18XhGS0J30Qw20ZicGu0ytlcvxs6kxXavTLYtLHn3mF7JPTqobf28FQtZVbyGKKOKKW
ib/C2U/AMM2zaFKaD8oneSj7H0GTxBZgPDh9dlOL5TdFi4oXS03be0Wbu+dZjKSRxTwqropSNU8S
DPF13AaT5jSTpv3Q2qEWHX+sxBITP1MYWIYhYMBRq+9RUMDJ2vTBJTp5p+nPTRNOGczrsHhO4mSI
PQGI+pOcIKMZzUOm2IoZlZkTRMvvSeMUvwTgQupeHArph0bRNNn6w2je0GkKZDtPCjV2Eu41LgQM
9UuEDttZXk0x6oaRhE66EGAibkeymn+3BmqsiEdE2FqU0RREniJjFxNyfBRAKapJYYEkiuapnMpP
xpSFoR1aJTtJjehXOZ0Y1sGmy7tp8tIw6vDqmOaUJlispxiy5c0NFNopt5XRCFzCQP2zaMbsq6DE
6j4rLDm2xRCU5yLu3uytYVS+zEne/0ILC9hxFAV94EhR4jdOk0hmhEOWIAAxC9PuWz2IVuJgsNB8
D2IkGG15mM1qg5QBCtpx134ZplSfHChnlWoHSoqlCc8dZm4I/FSloKxO1d7q4hY2QZhdpUPlZ7ZZ
1SMwz6zV7mJxVip7LCGV2FVejzchWkkI3ZYDH7Rj6W66RUEvrGfw5j6XH3SsgummjmEuAyqI2xwh
xV5jqUdldEMAD3pn1hQ0GtV5Cp4Hym6zw9Lr6Yf0bXLRx8n4o/fz8IcxSYMMKh3AiY3CgoVsUjJb
d1ODFYrbFHSTzhcZuIe0Q1/HnoaASvmgN6LksfNGWHpTlzixaqS3mVi1P7UyPm/n6CugeLXblMhH
QPzzIfLuE6MuRbcU0EbNwKEOrg/ubbDTfixrl7VQhDdlqEIpkSoj3xXy3AdnjRAahkv3SrjtZkWP
vSie67sm6sI7y+yxa2EyHzDlvMg06ytXxzh29Y7DBiFxIkfS590FwhYzvsEs4G9l15cRgqqsLTEN
MKrQA1QtnCzP/Nkzk06OvC6Jooc4VYJviVSFX/j1eB5RleI7zcnkn80Bkqp2JLBZbCo7xZ+F6sud
LbVC9piBkHzsmrRqeKl01G1pQsHEtQRhKW3k5CJ22GgTXoGzot2ZE2qZKcq8F2mVQD3rRgHnmLxr
hdozB6sOkPz3fRZTmKBSidwNNpcWTZIBQ87Eo01QtlBhyK/mrOkNe6zCNnRo9qHBk1gD4gWiOVr7
timkb30f4JMZDL1p61KZSU4RCMM5ixkSp6GURo/lzFCWrl60yP+nStHC+7SADE+5XnzLqqq5LkkQ
Ycsp1ojfYUjh2ZEhlov2UGI+6MlVLz0JoWZeIjZs/e399L8aU2+R1//3mPpt95y9Bc0v//VfoHlU
6j5T3wU3z/8uquDcH/4CzS8/4drHlYjy82ur7G/IvKR85o5NBRxxP5ileLr+8elvxDw/ItvHxBMQ
5aKzoMq/g5lfw9cXl8mltLQ8HIw3fvNhRhm8qjIOAawNrWwfzKzrdn6txD+kvq5Nol6fU202QmsH
CCfdD/NQeUYxKoHHvtRaVu5U7yL5MppC3A6qNgnuMkRA7hRcKK7jzJK/sl+iB0lr/O/IkypeUQ52
yfF1JRXi1G/GIHe0KVEfA2HszluhF+4EuVLcaPTHR8kHOGSbACMuQoDEP31x3JC/tLfRmCSVjWsK
xF5Z7YvQGbTZPMvIQ5sNzgME/mGoLkDLyv8TMshl9LMumuLP9pD5ccgg+f+OMoL03Ufre/fyXP/6
tG/ShSyy/Hv50y3y5/Rf/1/zdvG//q6/KSPKZ7qRXPvxugEEifjNv1a/IX8G/UPLndWsQKBflBH+
RRnR5M/c+7hMIx8CCYwv9Z8bQNCUzzSyYb+xXkHRsA1+Zwcc1USWspi1gJEWE0/oK4cbQAeB6GNa
IuwFrVt47KXu1Ub/XUjy2hv8tNh22vQIrevxzeTd/HWHPOCNHLWNF/liqDKLGBOOrgth520p0mpR
FywsPz7rk6a+KcXGwshz8IuvRJLsOc1D4Q73pcLrDZBd2MGPU+/Q9eXOgiWvF+ZFj7dUKZ3HZPiB
syjQnUdhnkqbOhWLJ/wCg9DFNax8UbpOhbhbjvHlBOXyz5Bc92GioP6nEHdbNZ3HzvGlbjlPk+5S
L6XgZ15nj7UqlZ3D+SeYmHnJwtMk5NFNakXbPO8wi9IVqHm9PKDSp4kVklih4IvXBja6f83Ubx0V
/0t33MLy/e9PlKuX4ZPznL78X/bOY7txJG3TV4Q68GYLgEZSyqRIptvgpIW3AX/180Ddf/8iqBFP
9mxn0YvqrMpgBMJ85jW/yiKmzv0v3tdC7oIL/p+3hUPEGaDPD7KeW3zRS/z322LY/4D0AK/KIQFA
slC1/ud0KfY/gAOQ/8Ohia4y7c//PV2q+s+iyY6IB/0rOkigyP+Ck7Xs4lcFFOR4aKnyhKG1uByu
NRmxtK02pM8QPOfVj4FATv4clVd4tzyFl0MwT34xxa8LNT8JwZ0p0sfgWYtliE9fWife6M53JTy2
ve6++gBvnNp1u/ZlPhTAF7QZZq8X6JYgdoYFXi09D7SCvOnBoS9T72xKYLGX6/tip1pXhnxrekvf
fVErAwKwhpfISatUOjbDz92f8lt50g8QVq4OsqrQvkxrgSJRW0JSCO7A+WVEgD/YWmEEz1Viu70V
It3deLqRbOcw/vv5EKwDI6Pls0RFq6ECoEMhCP7gmW6BJ+mnKvtiVpWrOsI1KSW+/71WTYNlXhCc
QLxTlAWMtHYCtqg5VCUVlEMEpstssBC/1uZZb3CaSOxuNLeW0jZnafV8DG0aFWM0hYcqkD+gHCuH
hi91w+b9eaweKUDU56Msm+R136pW7X4K5/AQ9JtAck3tc/Bobnu7ca1rbjHrJVuGAsgEXYGTi0rg
akKKCHEodMLoIKq+8dJ0Wxtq6r0/nZdVeX0tvAyCkg2KCw7AnbUE3zhoWpFQjDs0v+wUlRFvqoDb
3ow/yhv1B4aOVFKj0VU/o0EDqnL4O6djGjjLHIFwU1vWluB6VUZVETosWrWMDn12mvT6EA3lvlTS
n0NdXflw6zL2xVDL/nn15UQbw4oe6uiAqTweTdYzyfBjvVU/jPf5lT7Am1/u1axWX26pFVg56vcH
xexvgOF6YfuX6KdlNmDticaQXYRHt8blyCaKqU7WMBsZWfjJuDNi9E9Q52wVZR8V1+6+y8O1fB8g
xly0i/bwCh8ihKFVk6aGhzFSsX7lcm19Khjvb8a3BlkaJ/AmQPdCVDj/QshM0+xouCPKKP0jqXts
20+kD1e2/OXHIcRc/ERZOEAFa8PLxC4Q44jU6FC3RnLUFfwyIiuQor+88ADBIWiw6FezWktf/Xwy
8jg1GgYo0cHOKezMte0ppGtX5vLWii0scEILBNjRiDsfRDgZEvtmyK06NJsue4iy+AmDkt373+WN
FSNoBbZHbgBGYK0/ntezORvYARyUzMO/T/EaXbqmVrbGrrChEet4NchqKi0wBPQSGcS/fzxqe1V3
nc/9IyVZL9z/eH6avclHxtGvbvW7ZnSxz76b3I//xTwXBgf8TSgsa2w3dMAyiiQRHzRarwsC5iEs
2s3/2xjq+ReLRBY7gVzzxfRsb08jPI8r/bo3v9arWWjnI0wJun9RW8WHobWbTWR0fgs968pRfXsQ
iLzYe4JwWOdqg6DBSYkiPhRps08o5kbFlQ7ntRFWD20LvjMn02IELjghh15UXFmolf7O8vgsNmT/
O4nlrX/1IlhW5yRDPMaHZqvuYOPtZj92j7ln+/HvoOKFiE9PP63d4D9M7vRjAGr/bHv6FerGm/OE
jks9k/wZqdDzH2FEQ9828hwfurS7CefUD6VrpIErQ6x7p2Fcg/COp/jgPNp2vBPFNQWhNT7qXyup
0/lmL3B9r9mlel1ZSTBoHN4fdKx2WDptxa68T++Nh+BobX5+vd1bPt/RfM7u0626L7fNLtpM7q//
4nC9+hmrOzfKExHGqRIfbPNQdEsYe03e9MUk9jxeYs+8GmK1LQGY43mcWvGBztQuuJ1+ixTvXhiF
SDZZnumi477JNtUO/c3FRR2E2GO4vQbKffODojgEsP8lclvNc24TKR4HIz6EZr0bujr/Tqku+P3+
Yi5/ycVMIZTQ8seX+qLD3dJgIY4340NcPgQaqhrS3dRpXjlew8K8OZtXAy2P3KtjqBSSM5Q9SwrC
zqNOQsP42hBvblBARHDO+B9KbqtLcaQeM8MSSg73P/LbbKvcKZ/D0e331qb2Z0/zcr/wsIzfdHeh
n3kdWhofh310K9/t/4s3hoAeX1SAaPya1WS7IiYmmPPkoJfiQUvyh1G5BvJ5McU7/3KLDOOiBU3Q
Rmluda+ZZRejAJTi7Vv01m8xS/1BSca2cZEfACFm6MP4tcfy+E81DtmXacYZXqRadqr0Prk3tVF9
jrHduG2wHcMWfZJoNZdJH/y0Eb3jdpyXnm2etPV9FyTynzFUpp+9mcuxayKUdz/I8IKIeBQNKJPN
veBGTS9hSawK/ZjVaolsRyYVH2Hky/eqGfDPBiBgxxM5PjlumlV2Smd+0sdFH3gUiMwrxUOAjj5G
H9qsP891Ht2jCW9CPB6pSW9GDH9K184afBDUoaf3FzfqEPt6GtWZ66BIEqB9FMywzQ2l/DLZMqJ6
KudLpoWO4AGFbWH/ef/0XNQnKJY6FgkNGC+VTsO63jJZZlwH/eAcO+HgSt+aSSnuhYM3jyuyrj92
UzrFPtjVKgF2QO7qdbWw9d1MZ50y4BR0n97/RcvNdLYrFIBRCmRZGOcUWtdqI3mhV0UcJ/0B4vTD
VD2XuvHHyRaMwgOv09++alC3SE/gb2FCvlhun5/pOY7TaBhDmcFk11Kwq2iuXE90V1bzgd3EOWKn
kyvoYK3Ph5ArXQ3zUo+PNq4EdNParPpqou/7C85FKzxbL+RnSWuk3jVGrVFA0hvWbZNEyZ88TsOn
zqkJ8tQ2BWRfSFPWnLqwF8kLQuNT0Abkvgh7lb8CW82fpHGs/rSdKf9Sxdx9m7Bjddwg6LUYesuI
5E/e2RVut3NXVC5ktfTZrB0guzh5KBM6rmN4Fxpq/tFOnfFkR7YGBTmp48I1IjBrG5DUauE2sAfv
wwaUjpvlSmrsRoACkUvPE9GI9/fCS3p4thm4C0Gks0lxGFtqjOeLZ0m1QLCzj48SwJx72UZsQVa6
xkPKrizp2WTtN9MS0q0dlLCPglB7DovwJ4CLYRM55jXPsxf++frnoP62pEqLG8rFz6H+3tV1mR5T
OcW1J1dCfwwCey9NcrUpWyW8A+QPZB3u16GpKsvtJq08aTLYK3fUO7ERtd0/NEYw3oIMlb25zKSD
U4XR1sFjgcLgYB2CINtKw1Tea/SUt/JYK9tsMqZb7sgSj5Fuvu8zy/GjQaetn7Ta5v0lf1EmOJ8j
glzcBbYDFBJpy9V+HXBxbZxWkY+OlS3XUqm3f3ob1q5blYp6F6MX8zWv+vlGUxoJKaqs1T8O2gte
RkbcOCT9Phb21HzvzHl6AloRfeKlU45iqjB8n0IFhMRUDtVTm+e80xNBitZ7IBGVI3CR+qMRp0SW
Vt6l9yYIq9id6yCQvc4J7d/QW8YvUSMay6UgE/+mkRdWnmlHnexFUl0jpG6mfe3FsjSC4xTw+6ug
dD5LIGuegOebqSsnvdq6fW6lX9Q+rn/SbQwGV6kq+VNNTfUwSEl7r6a0QNzedCQ/yFILwaH3F/my
yMOtS9ZNIE0demlYne/rHgkwqH+Jc0zNqd2iEoCVSydnmivVjnTfNZb+SKQk3eVRMt8LjXcAi1fn
8/u/4iKgoSWM6hkQcIpbUKHXl1+qVwju9+lRdImz57ky/LawrKf3R1lJ8pK+LOIHdJ3pH1DKuMjB
5FCJJSPOi2MQVIpbD50JuBaJbYQe9imT9jAIyqfQ3AXqYqw6t+PjkAcozogJ8cFoMJ4E5277/q96
Y+5I7yzIcAxsl3z+/AOUbRgZuTYUx2Kw7W3TlsZmnvP5yne+jOcWSiVMPATrqCYz0vkw+AArEWiL
8ojbubiLTDl4sKXQ3NtL0l5N6aEt6/yDElr6ZsiAGc2Immzy0Mi9Dt+2Daz+0a0BN3ojLCQXak6+
V2RJ8+c8fbYFUKZuGPO9iavzvgNTtO+lvrprDdS57CQV3ozKwYZII/ZEoF3jDyx79OyiWObGK01P
kq4RV8X53EI7NGpL1OVxwH/GFyZIZqHLFJhTI9q9/7WWa349FItHSY9dRE9j9Qy0M9tUr+fyaJtt
ckcP1NxYFQ4DY4JRcp/h1Zn3WXp0FCTsKgQbb94f/mKzMFOD9rEFj5FK2RryYJpZGUxmWx0JTCVv
NMfgQQZ4dqUt9UKFWM9yAVdwEqHV0Z07X9AKNKEA+1UfQcsCUGjh1rnp3M6btDajnZrH7RYzRfk5
zAOTV125B3aB/ZWiS3s1y6Zb5BRytxpTCMPtqAJViq0/sYQ0XDrXo1sQRUe82Hns2XKobseqGP33
12n54qsJ4EwFYXxxQFJRVz+fAJJiBS3fvj46Yzd7itFASZAxeTGEcWgrA2AwjKP3h7zoc5DMk83/
a1jbWvuyRVoQ8VbP9TEFBYBPGk7gdjtrGzwUWCOps1wiWdLdNFOu1DTfmiymBagDoxNMGW71tVrV
6dWwnpujk6InZAetjRL+PGcbHVSWn8p6dyht9ZquwxtbkbWl6EfzjdmuHw65yXVZKFpzTETZetMY
BzC0o2uKsJdHm3Sa9NNBFojIdc0jU0DqtRWb64hfbYJBaPSjRbrD61Aw+usto4HYQBWER4g8cM3E
7kLRV2ZkaMew4Gg5DiwB3vd5N0nor5nYRaAFooVXNs1a+4hZsUUpj9D9xgwI9dHzjaqGNvIQQykd
k3gEFAGvXfTgwp0Au4MW13DHvlOi7rjoa7aBDSSzN57bQK/cIL3GGLj8oGTXFMXVl30MG+T8pzSa
0GMseKRj1NLYwqLyzxh3/wbPnenRvsaOLHvx/GDi2re4p0PlgTe0bl9lmpzjA4yxDKAoZ2OqJYaU
KqJXWmnnG5gZ4e79U3kZtxPfvEACiG5gQlyYeE26LclGax1FbH4ra20XBk3qJnr0cQwOePoBdy8A
r3RuXKQKqHxc19P6ygG9nPSiPGtDPQFKwHFZVv5VvYayFGkm+mFHrXAMjN6n+RYTAouuQDktxtPy
lVfizVQaytKS5S1ubGsWUV7wfPFa2scoloGpY/Wgfi3AUjwJdU56t6Gl86xPs4NpojYas4fIzRBt
gzjTf7W8+39dTuVVBlYFGRWhCXhhq02e19nYW0blHGFsOq4cStIC4f7z/pc2lv15vrUWNBZgioVx
Y/A2n6/y1MhNFgd6foqDqidL73P2lZ20+6qZldkzsr69kadI0Xet3umDl9bWlLq5KEp6qUC2seCy
+x9yBdjQ06F3hr6tD07mVSCISCrt6lHOSqTmtSb9Muc4MbpGV1HjjhQjRH/eDOwnErLicxU1w7hI
JTaOP6iYwU3GmGJCMTWPWEU3st9mU0fSK8X9jdolEfDcNJA+kTarhZfEwvkaQ5ZBkkGxcBVAyBXF
HAkBHXT1Z/VUOjPgcMzDZckVMHr5ZUHVhX4hJ4bYiiTWJrdCQuNxUkE2eZxBrKSiqnzO5Fr+9f6S
v7HPMHrAWhWg7SIxt1YAiLTeFH3dVqfQMbpt7QD3d2ZNylxsXzVPB8fuGeDQ9laS3Bo9mMkwqdJT
HbTX2nqXdxc6WaCClj4lXOwFZPT6hJV1lVuVUiUnLE3Cu8kMcZDRzebaZbL8NedbjGHIUZCTwC8a
JfvzYWQDnHmTBslpCK1kX8eyfRdaZk69BmmSxdt5H9ix2MSdFD0r3WC5bDThv7/ol5eJvXgT0YwF
Mbe4Vp//BvxWTH0uzfgkY1t3TzN7PA1jIz9AKDhq09hck01+Yzxq5pAuMXgguFmHnJVqq5iGjPEp
T7HrkqKw38/q8hLhjbE1wuhaN+4SYME7DEASYZqlG3wheUtajzA1pu4nBGfbPdqvgNGFHm4W3R70
X+qaUunA4XNK0x1NJ9uWga352AfjvWqDpx2tuDjAbhc3ETIcfkLScKUPdhnqLb+Qe5xMirxtvST4
fkQd1bDkZCt8AqNxgFMxPPTJEQrbYl0w9l19KuKrZfk39jldVlwSl2R5MSM9//hyjSIfVILkRJkK
QiZB5pZq4rWG/xuPpm2BFAPZiRwDNdBVUcCM5FHvbRMwgUXpCjVgnJOwzd4aFGV3+I5p26q3NDdN
zebDZHTprQGRyy8iWfMHkBtXdvzyPKxOHXVhwBuU/8HcWKuLvVbGupGKIj3FufM4ptMf0y6PZhB+
DazkQZT9j/cP2GXISRwIRRGOIiXti+Y9Ri2TFZdlehpmo7ozpdB4luz5C2VL5crELpNJ4I+krjbY
YrLytbxfGwZGngu1OBmz8y0N5fbJQYDjIRmQJmsUMWwQvBxu8lYRfmzH5uav50nGQC3ARgMUmudq
L9kdxKeUTufJmi35Nm8o+1WyCUY+N65hD2EUX3xDR8apTH+R+ETxcRVcmpVaJrMTNKeKI1rt5T7W
fNmGnITircg3lS6llVcW2vBtNiZN3gUSZUh0NpLye1FmSXdnBVmW7wZUkVB+RAs6ddWqNA6KXYdP
kyLN4cbUZnWrmWVGqyIecHBDvWDTy12kbRCFyB7MmC/hq4hbf1f6Qf+ToIS375Wq0W9NuPPfxxQE
tYu/KjmthcsVFtFWVwScZSICP2zs+KtTdlO3swawfwNZ8Q9bxT/atXGAfhq7Sf9RhKkTe3g5oJhv
aghotpk1fNCqwhmWQGN6DiL+PbcnxX92igQWE2kGpsDwXU8ilCe34Dj60YJju5WrAjtCg6kJaKZG
j268UbWm1w+ZdRClUd9bRmfY2wiDyh4JShXRKrMucsmF0JntpwrYBuhnPrEbUcG7sbpOvQ2pbh7L
Wgr+kADj7IEAnoxVUS31X2alo+c0G2m26cpOnsHPWWPuxUXJ/yMDmYH8IC/QAhknPnmXKgsXLCzb
qPNkhDkrd26niACzHKydI9Fs4ivQEgCZPc2PTZhKX2u7lVuv0JW+A0BUa45Lo2my/aFMVLorhoa3
Jv22SHWJGHHwogSVbswiqD7PRmDix9aTYGKGmQXmEy7Q9EgqkahQ/hy5g8bnwO7yhRaZgY+OTAZB
sW+Kz9zUbel36phZro1FQbspqUUhMDvU0x2CKM6PmCLuj6DXc+QSwkjmL2pKc2PAE6yxoctn6JYF
5iN+pxvxTex0gMp7OJ8n3gg1d/vMLsnXrF57cAguC9fKSnJTNkbxFQYn8iAlFWp5HMWGK8C4DfGT
O87wVb3QiEdfnXUg8GMUzBNen+PDi+zloynSRnMtqv+FH5dW2nhz3sTPDi29A3LMSYv3+RzeRvjl
3AN1mr4nc6qbnjqPuY2yRTfLrpAsLXHDDn1foRT5b9vIg8QdqakfGydw+Ix2GH1sOXhfuzSwIKPZ
9ZPUTtnvrsuyD43+4h8T6uXdiNOR40umCH/UrQg/07KUTN+uCvlpBtRcukLEJ33Q052S1SV+fhpQ
Po+8K/9klXp3V5tTtLPrKupcXR0im9qEHOceukLTp3Iim2eJ0tn0mkiH4xWqeChPDlxLdySu+Yz4
Qf1cpqr8rRaN0/D2x81z3TSWcBtBkO7OQW/cO23ctF5iz9G20k2p2CStvmmmNj1NkGweKiUeJBfe
GxqTsTKjimMALWMEc4i/FZJtPoZzEf4o4OZz9iUknW4zfFD50M5jX9jml4BueEPII0ERt6R5/EYX
lZwdqjnSDGaoJX6TZaZDKUspaz+Q0t5cBPOnX7XttHf9mKh7Wwwsw1RHXgrD2h/6WP6QDrL5K2ps
DAaistM+y9o8PPI52HkhRTdo1BLKAG4ZltqnmD8TviOXju3Fmdkd55Ew/5gOs4KGSevMv0YlVbAU
d7JfoeqUEjyHqjo4YWbBIhbzD8sYdbpsKLF4bdFnuynEwDPUtYISbV3Nf3p8JkUuPfSJc+PIOb6K
eiB+mfQqfD1P6fyBBvgc6qlZe2xstXS11tbupZDMBvx4UN/mmNrIpHcx+i2trUyIN4U9lu2qPcl/
1L4OnojWhkMYSNMnWJXTrVMQrbvSEJiEk9TnKCNF9fQ7sZ2Z5as75CVHg1u/KtVR8hbODZ8syGJY
iGVdyy7xSxL6+sze447DDRVx/j75WNhp/EEeklLx+XYFlG271T83ihFMV8o3l4Ggg+sajyhltxdG
wnk41iLWrtTpVJ8CU+S3oTBUr7TtzOfTIQ2VSY7fDf2070LjWlS+lkqkcAQ8nF45NY1FvGoNUWpG
U0vDKetOKck1xiIItO0jvQg38EaNwZdLy84pzbb4eY3TxJOG7fU0eJKWV15WCPEoAjm9V/VEhT8L
X/tWTq35O2+duJksgSJOMSjY3VJbbeCF5kb76HBNWz4L0gErGJr4lIVtAcdYJf4UCs5hLkXvLNpF
iErh64t3NV4CI1VknDmV8GNnZmZ/pbByCUhj1SlPkxEB6CUBXVUWdD1NVKdTmpOqVugiJJP5cWj1
7zkKdA+GU8ubsikLpGaLeJdoQ+s3eT56Q27h710mnAPTakERtNoHfeh5PrMp21cCfTp4BOoDXJZ+
VwGc3/Vdom4GfbZv2jGsnqnbhLc69eUr8eBl5LnUagDB8mktVEBXzYWEV26cHKM59TOrmU4lEuyR
hCtXbhpXVu4ykXg91EWQ66hYjIaS1ZymLgo3WjwYvjOjbPq3ISZe9VQSabrh7wCy5vx8jLIeTQjX
FadAqr4PvdM9hrZde5okGX/eH+mN+XAgYDHQ41s0+VYboQIW34WxWZ6ahTM8Ut51DcQgrhQA3hiF
CHZJiAhmqfmuMhFkQ+3axETuFI08cW2GultqYl3yd3NBN800gJtQoeAG44Sfr9okSwEd6r7+lPJS
eGWnx17VArp4f5S1fQH9XnJIloyCGR0l+gbnw8xla7STGvSfSvebX7vCnd3Ss7zK/YO1pXcVQLHe
3OvhVmtnmlWMazbDyZ7hIv3gCy/eSBvucsZKNreyG2/fn+GSwLzOG5cRKegDwzZf3DFXLU8CAbA0
cCQ/mZXz2GpE5lqV/MDr6rckyisl1/XOWI+1ym+CBIsAVZf6T33+QTd+xsnx/bm8oJ/em8ySYL2q
IasK8uvpyPLdOW7tOm7rd5vev/mhe5lru4r3HHk7rjZf3SLl7cvuFYLGuiRA9rZoIsODW9YTh5LV
boEKUpqFqo2ntC5kBe2GEj0beULXyatSVdyi5A2krCqSVt6kZaxWgMkmKwJKJGf6hpzBeMxkMRdX
ktgX3a9X6/Lyu7hfiIVpVEIKXWWxchNHgVTW0ynI4/FLp7QdyiakspYUzTddrQceHkLBs1XGGl0c
BzpqqQZuKInhcSoqc9s5TfNY1/3HQRHZByjhrT/VcujHepo+v/8NV3vk5acujFk6TOggAb05/4Qz
+SVRnTmenNmS/G6qQZSMpJbvj7La9RxlhcIklyGuFcjdvegwvdooQu81CZkb64Q0rP0xziXZSyvR
eSllt31gDv+Wgfv/HFe4qnzB/zvH9dP3ovvedufsVv6LfysnWDIcVjJJuOMcGijk/2G3muY/iBAi
or4UtGj8cVf8h92q/UNtBCAILJuF3bW0q/7HblDlL4Qliv4d3DMQxnzZv2C3ruy0gc7j4LBw/8BN
LBKdawHbZFCttMrt5tAbo/nZDqg51Qi+7aQJZkJrUwqJUOT4IESq3sRNl9w1Rap+pzCieiPlsY2E
gwOSt9b8GGLL5WuhNj8SAlg7MJm4NWHT8ePV6j7960y/1zpcfjCIB7qzdPKgLa6eRdwLYjr3gHSB
es5+Ns7zpi+RcClV4WyVLLrG2HgRTHx1tbysEIChhexOreQCz50Io7NnLq1DHzvyJ712Hs18njDO
kYZNN9qf00wvb9siS/aOFYNeBwHjFnqfkXxatltJ/X3ahsJLsiHwkNnsPvQDjgtNm9VUTGzhlk5i
bfVJt3aJbjgov6vT/v0lW+cn9GQWOAx1auybQFctb/Kru4CSjsktnLcHBJIjJK+6wZ2SMPYcTWTY
21sHOWnEjSS6w/vjXjSGGPgl5KPJCPiCgvX5wNKY9PlcjO0BuEp3O0lqvFPDKr7LO+yDnFZv3MGS
upsyDIZ9NUmSD1lf+Nj6XNM3fOuXMD7NIQAztF/XISj2aVoVZHV3MHBl2idZqX2wo7n/EBP27ydD
F08UPpRtK+TmxjISgC0CcyS9pKx1ZU3e+Bj0DFAscSjiQaS7CEfAw8hFNR8I7DsaBhneZUM3nGp2
0M6asvHYjAIxH3zrPYW36YHTlG4wjdKpZFHA69DF/ThgtvWZLr56jzNg/8mWsgzerqNdCXQvmjBY
hXA9sWt4SoDErz+glltKlgH1Pdj1EN9bUV39jKocAE0Ri/tIG6AAjI2564KpOCSV2dyafcEWm+ZC
2cplOm610py3/DGaCwDzsOXjHXp/QdcBJT+R7hffFT0NsHxrIq7UhbUeUkQ96LHQdkk1IUKl8son
TnqNO/rWcqAGwBGyuCtBS64OEmXayKEnoh76Wsfwx87jYnYhv4GZb3ELVr0EyNGxL1pDdtHUl5/J
wUcL77YpyTZO1TTwgpVYFbD7ES7cWmFtmHeoxymfe63Wfr2/MOu2ArBgfiFUV/RuLQP9kvPDJ4zG
mPE/0A44ese7pg/Qe9T7aie3U+3haane1dk83VDfKnwKN1fhSBcbncIECdJLsxBBcXP581e3Tqdn
VZchw3nQlN74mk2g1G5pxgvVLQtdPgCOnjRXFAjhAFbSkbCrM3Ji30LnCok+WRjfsD2cCh9hZedG
CSojc0dpDE6anlk/HTnCDHoUxh1gJ0t4ZjphiRmZ9liAJousn3Fj6tBR0F4MNyJHb5fhNegVzpCI
m4Y2fQXBoYY3McypglrA2A+z33bqPHuiLPLcU4NRP/ZObVRuCLCwdVHfS39Rb3Z+WWooAjeY8jD1
bDsVRws22gxYSJl/p2BnShT2TLX2K31C4w7oUirvgBLPdCurKuu3Tls56qYd8moX9jY1YLvHrcnL
1AULN2dgijdKv1Qap7rBY3fqlEhsw7lJ7mjySfS00TfK3BwAD2bcZUJduLMQNvXjIAYyW4jqmJhN
TDm6C1NfVxqNvl2jqsGuR8159Ot0TqSbyhhQrpbbptzWah49VqKwW29QB0P2CjFk1wLSC4gxe5qu
PJceLjzLpbK6+MJCF0OSdNbBzEdnQ6tGdtF2jLe9VOnfSlD+T1ifIWhWGsYBWePo1xhlf6ksj5oC
Oqi4JCxGWnQR12dCKcsoj8rWOkh5ne7UuRq9ggq524dFuc8tdfDfP4MXlxPjEfQhDuQsfibrfpeF
Y9XUqpF9kKR42GcRnj9GGVpbSpvXqFqrgH+Zmk6VgIsaqCMg4lXqyR2bSMYwO4emjECjR0a4TSVI
FKNQw22u0iD/66nxjBE4EhcRNi4CLK+PN+jNLgxG2zmkM62LudZNDm36u5Az9coN/9bMqLZYFFy4
dHkzz0eqdcA6QS4Hh4GyOnqPTuiHlRTsex4Ef2iC8VqSu8Z3sJRUBJYUl4CP9v4qQ8urFDcjp5AO
eqaWe8SNtE0fZyldRk5pYfKixS1AzhqXmk2d1freSZNrFkvrTHv5noDFwPlSnFm88VaxU+AovWhK
yThMoNWRmJVAfd6kdS03PvgmO/CNMde5ygKdziBgamfwWjZh6DWFpZ1waoxh4laLzdf73/0ylAJI
h/DOgllEBhchlPPPoWm5nSZ14ByMuDO90QluqsApbpTaVA7YCFp3JcqrrqMFvS9LFr3XchoesOcz
r2zAy8CceG4hnLPtSYZAKpz/EG6/2kSTNj1mbS79DEIRfzFKR3+sI6391bEYk69MLRygOsnG7zgJ
qLknd3Go+JbtSMoXB33VT1Gb4XKrGeGnBI8W+MqWBJA5hQxz0lQm6MdoPSYeqRpVPnnKWeYq0zVs
zMF1F+77a3u509nj6ORAAUM6DzbE+Yy6pmpHkvTgIEWIIFZmqbndbNK6i4puCxnr2hl+azzWjX2O
iJ6trMG7nZaZco6N78FRmz1+H4EfU+5A8/exae3uysZ543stwCxuQ/YNmoHrgia1K6FGyMAeClvP
DqXWxo9qgNk9jZ8KDdgpvMHfSQKhrTZ+1LSDr43kBVqn/hTczPdhC/4uBmGzy1Qj2zuJaSfosFIb
zYPQEG40CfvGAqu7yap6Bv0V118AyVwDCL+1Zmw39j0+moDN1pcDoYPcSXFImBcWbmwG3/pk/iV6
9QfN6s37++Hy+WDFMJte3KYpBKzVypF0VetBGNJBA0/jFbn2LRoqKHCG9vX9gd441IxEWY+tQKme
Hsr5zhs60eaT4YTHMqrbb+hCz1hnIKvqlvo4SN5UG4nkFUkgYhLtvp/dEKnlbwP2b7Ob006vrvAg
34gW+EEECUugQBKprw63XrRKnFdFeMzMxtrjjTs8tTBuvaEBcicnuDO2tZx9oL9ebWwnsB9JS6or
fb0lQj7L/Fn7BaRMyE/sQra2WhRkvm2RRdGR7ulwUwHi2BgxPt/vr/0boxhot5BUUCECaLQ69IVo
hJnWI3CAtI38iADMj2n+Xjl9b2zbRR6QRI5MjktTO59L3pQWvUEK0q2Ya1Cn4gDAhipo3ftKN/1+
f0prT1ceL3JPnlCqXgps3jWKHoVWVbJx8DnyYvtFiH74hwE1/8IDTtAouyZqjQc962kkBlmQJx9B
JqO33VTK9DTUiEZvZqedTplaOU+9LZU/1KLSb8zAq616p+Wm0AiWQc56ILqb/fu/fTm/5x+dJtVS
jnvpIAFSP18oU+klh156chSyuE1MOnCQik5lpt/JRvZTVUR+5dK/POTLgMh8sWiLs/ZqpxtJlM74
EiTHAcV6ggop3AZZJ2+qoHeubIK3hqLmiNIXHIMlrT+fW1YYYa4hj34cqsnBdAfz8EFpDHdSsmu8
kLeGgmTmsAXwOuFmOR+qURNEYQWPM/Fv4s91Ge7MJpVuIlW55sH1otaz/mSMQUVQ4T7W1i2sMQJ3
q+lteUz1uvtom436JZxt64dJi+Jrp0zaL63vpPvF3kDxjDy1oGxKgAWwCITOifmydOpLlh2zY1oV
QxOWP9N01lMvlBIaxWh0NCqFeqMmDpyH9kNQpc3ssyW1eTOIWDwVqVHqnCM9AdCdtc1XU6rMH00T
mADQtbEvvL7BAO82Uf4Pe+exHEeSrel3ufsoCy0WswmVOpGZEAS4CQNIIrTW8fTzJbvamkzUENaz
vm20LisSxVDux4/4BVAFWxCl8U7oamOTIHme7UN9mPZiGzKjX0J9pLKbG11xDZQXQhhl0YiG5SLr
TmxN8rwTmZ1iUtvF5hmAOQAtrHiLzm8SEaVZVa/qFyFXYfrKQRR9FatJAVielE3m1YaM8R36MOO7
NIYKx1bd+4lAx9QeSktvbaGvMoxb5rk8NkLVQv4Au05qHw5DY+d6iuVjnFjtXqk7YYE3Pk1H5Kgf
OyEIElwk5nmXdZX49c/bUbkGppuPy5gWRiSNX/KGW50XWcnUOpWa6iEP8widbNbq6CCrgF7npGlG
4ErikiAxM5s6lIbJTN8CvZklp86a5lwOzUjEUGrjy0LOzrSs6EQf3HIS2UMwtRsGV8qmmMPqKQsH
DRHSIj6mTVRC4u2V7jjADs28zlSGc4zp/LcWbn7ryPk4grVTjfRHrYlxbJd5JpvOGHXS5BljlzzH
Uyd8Vgb9JAHdvAnKSd4FI2damLfWTwlkpA6cTvOgprL1TSs6juEGqmxuS0NVDdxFHLGEIrjo9ixW
lbjShRFxU4Umv+WoUl76eQ4QycksDJVtxByCb4LBQMgtm1rW7VgRXzr8txOAQGpx4JGqwVErcng7
WWJsgVMhpYfdZaGk2GquFceOD2DXUGr0T+aoH4MwxCDqn6skKBJdt8Vl1ZeJEfRW9SBOsuBLVhFs
I2n41glK5UXmbOyMFPrDn1fax4hFaxxNf8ZltDoZiPwesRAfaTpraMsHia61W1dN4Mu5anhiM873
f77UxyOfqu7aRYQRwxjwlj7aDEhOlFJSP4QS/C1danvPmqblk8TienD8vl64yrVdia010OLbhgsN
ZK3Torp+mBD0cFvRvIt6ofbCAKBQ1M2XoqbI0IZ08v78dP9QujKXwoySD3ftc9/G41lSqxhmTPvQ
kna8isYiHoxSjA6zgURAuQjSqUq7zNMJfm6qp+aRXqn1Ay81Yx03efDJgf6Pt8OWUahXf77zmxO9
Gzqyx0zvHoDlTSs1zh/kpgEVpWGvMlcRa1w05zN+xld/FkNZTcs8nPMgFbdyFRefJLb/8OkhXyOp
g8TMlYV+k+3pCWxMdRJbSMpQBfJ6jFyxGD5D3PxDrLhCRxj9spDxeb2tterQhHgSD+MDyiXSQQyH
+Ru6bCTNVqZ2XlLqM6o2Qoj0Rqm225x7nT2UcaLYqcW+h5YrZhxEupiCmzKFvrl6eoYdfsBBvHzr
s7btXU2HnoRZQR3p7jLLLQhRYc5dEwyr7MrRUKVrfGa1b0HcSY7cCbnlLHOTfEYlvB39A/VB+gLS
kajQ8ca28iaz7SVzUMN4nh5AFQYreWg5NdNWqTc1zsQdfZxVobTtni/yuBRD8pgXcrXC/ESzI6Zi
fh4mMy2LutxOQTH4ZdRK2zEMShdU5vRJQfEP0gMsIKQNaJdBhftorjlLegzxeHoIRWN+wmNycADv
ZZkdY2vtNW0iuKkprpcE0JzEWrkAMhU2LTrb29oIrTs5sroXkL2d/+ctexv7ru/wujfYsiCacKz9
PfZVQx+1ml7MD3URhXZVx8OulwcgJf0c/X9civUI2wA4DnnozefC40HRkS6dH/q4hhwvarWDmVG+
6pWo+SQA3p4i16di7oFIHDvuKuD8+1OJHRAqDQj/w/VkdAYjah/mMTCdMKmHQ5Gl5kHSSWr+/Cpv
C63rReHCiXSEdMz+bruVklX32A0MXLRWM3DME+4x6iR4Q0g/Sqyjz1rMH8IbF2TV48VOULly326q
VJT6sq7tO/Ehb63ZV0hOJkcL42hfDY3qyikmWuJ1mLBMGv2QQXocGrTg0T6xDmMRNp8s8X9451ci
yVWT+/rab5m9fWUJ7C1VfKBdidB73E+Xkp6DPY655NeNPHnaNM6fvPN/igFXCXFQbGApYLteo+4v
syazUZVUrszlQcMcZ7dYWmGnaozH0RR2qxZ+D9ZRQvlQNUXmi0sqPrSM3lx6SdWuH7uDwLhjpzWq
eO4rocPwrlr2ZPqlW+vCf01lJ5Fg1V/FnUxUnm7zWfRnGC0b5fLQRHH+lJS9fM2uLL8Z2uqTrXab
ALAyyDLInRWWBu3km5VRShMBWM2kB9Xolw1TinmTzSgtaBm0gnAeRGoMPC+mIO0+yd9uTzkSdUYs
CGQgScTo7/YhgZKI9J6t5UEfZnHbNfJ8QmLl9c877ePjwfQlbpnkOAyUfraQfvnoM8JmlLiZ+FBU
ae4O/OuXQlRz21LL1Ffaato2dT4c87AbPslwlNvZKs/3s1a/ZouQ9m9VHuYhxCkpRlioWtTZ7UxB
veTAdsHvW72MEJ8ap4274Kf1WrQhmXNX9tPodsgoIFEm5obHDFMUncocoL/gV1Q9ym2krSdG/w0+
OAt/E7TZo2KUEIWXYl7eJxk+j1NBQUOkMe7vEQt40bQlO5kNyAWfZRDCV4bS9q4uWrmzwJIs2y42
wskP2jT+2oc4dDcx2AZHyRP1S2tKMRZVFIh3mWVAE1CArNSfpNQ/myW/pqBEJoYwwEAI9IyJ1JvU
y8yG6yROTx+TVqx3EGjE3k20ctobc5yFSGKha3cnMLXAY8hQ83NuFInolEGOOoaC3k7vTEtearZa
A1O2g04oOgfhlVch75Pr0BYGDwoXsWBPRVG4STFMls04Pi93QtcBm8DwLoFHlNfDZUHEIvQtudPg
lQRhZ0ua0MUO/Z52zSQFGSy1qJNP+qof9XZgVkuIO3Dq0377oEVeCvmIZ0xXPxpKFO0qjJDWkpaU
sZOEehESgcoytvOor4+UNck6REBshO+ml7Oj1oJQ2yWg/8hp5ki5mgpmwzqE7+FlQ21FNioDkuYC
I58PZo1CqW1YaVm5GKRFbypzqc4zmzTxh4XeiRMURnOXjhI9xlxf1M6X8DX+pFj/sC3YimCVr1gM
Dj72/+9hmPlFNaShWT4OQ934KJ8RZ/hy0RbXAXXFKim9HIvYtRhGamejGVR/Enc+9LGJrehfw9mk
k3I1Obg58lXEYNvejIdHS0vHdVrmtVcaXbqGcqa5S6j1G2FMkVg1ZQ5jPKWcsdSTc2Tk8+rPwemj
pAcKLP8aUAHBuMKvfn8XgzjFSIKV0+Ocj92LIY0miLkOv0cYdWaSOWGlMT+a5Ep+XsSFwig00vCu
MGR5QF8t6865MhiOmM7Zvz7S/yI1/4e55C8fyX3tXv+2HDm+5j/+z/8cX/um/w2nef35v3GaoDGZ
f4BwQk8BYyqDDPlvF5LrnzC0upazJCo/l9S/cZriX8xkKLOYq4JGNAGZ85X/DdTkD2HnXLvIKvNx
7efm/y+Qmj/L9V9jKX/T9Sao6YEuYOh63Xy/HHeQBDAXrMvgxGlIXheh4NG2b0BE5nVlymsSIMFG
0PMqHhrCffzRCPWDIC6D2xmI63Y5tC5hMp4kbOejeNrEJQ55DDVDpx++CYv89vPV/u8qY5WR8v+/
8cCnuPv2GjfF30ZT7e8Ljv/0XwtOYDn9BVIDhDaIcJbVf1acwAj4L8C/HBp/+9eQXv17ycnKX1T1
OlMp8jngHteZ4L9XnKwBG746ANBWYHLGEO+/WG+/1zEo7eLHQ/sO/ANZKqqkN/ELjHxNWVgsR20q
BQ9XNVtskLUtJhBJSLd8NgW7KWOu14PBdsU0w9uBUnVbNzUqzq+SFclHFLugFCDz7sm4LzrtoB+X
Uf4qSlmJxkOXrITglOfPNC+uvpzyZ4H7pnVylRi+ak1dRQiRWMB6+zZrXnIkl9qyPFa0x+pFXnBJ
jJEkzadoV7evbV4EKyWOUJpUaVg1jfYetuN9QVHoqlOvHQujPfclbYdcGR+Mso2BCqvSRVaDdZeI
pR9yKLl1ozTe0KGU0IVDvFleZL1a7CIey0/ALPAfiAv/iRs8D8ZlEOOuoFeD0HCbJldaHeXaVMuH
PHKYtvcNIqC28k3TE+x+fVXe9uJazbZqugkZI3TrrD1jnNycrGqT9LCP15rg6D9KeJ1206za6rU1
vUX2GkiYqcPzYhtut4fyMJf7JPZNcGwdkYZ8DuSbq3nhRq9dxXBCUmTLbjCQTGy98OXvWkpD2dcj
ezmOCZSRdfRF+goadjZWMUSS+YAz7FhvysyZ76ziSYeWrpTfCmmr6+ve2ACS0wo3WAOiNSpkfVw8
Qi1xJdFJMFdK4+eR2+MRa7jG6E6an6G5RqalOhFsutitLv0J01bdtLNz9Wi8KC/kU5hgGmgv2GJL
i8DP2y+paVuJWzJjYGqzH1C6f8M2EK6qYUtfyrPwxTJt0XJE3Z8wXhO8uf02dd4gu2V0WLD7BIVo
1wEZq5vvKjf4WotrzUKp2Z41O81X9OA0yZYPycHYaK5xj9cFEMXgRwtADFAkbg278I2vpt3j+o4l
O/bANSozD4qNNuVKXeFED6D0EH9ZQjeYEczcJKVt3Y1PPrbF+36HXLFhaw/lrvOz/fRsSbZ6KAqn
C90BCNXbMtqmM28bX9sEl0xl1GSnEOurQ8vYaVopp0GwJQSIXKRt0jvrJVsJ++UlfytwLV7llYuu
EKNKR16N74hVB+dsPzrW3tpEnui25DNO9XXemP70BCbJAfvu8YwbXKhr2oteCnYjZ2ThVO/JuzXZ
yXsxAyDbDKajbbGf9csd6AM233JKDmrp8kJfipXmxJu6c6vE6X3JSb+nG2Spk5V1MffLyjoM3rix
fgzH7GidcQ/BbCM7Lq9s28YLyURRNG7s+CR5xbk4M96zendSab1hFGtfW5kUZH8TLP/3GPwfWBh/
OgYPr/DuX7PsH4/B63/6b36M9NfVqckgpYEk89NH6d95l/jXdXYMZQYbJ7pFFBN/H4ISnqNXsjMn
BVB6+hZk+X+fgepfV+VsSrkrYIMMHPOn/+8zkJqVsSNVBFg3kWtpP6uNX1Iu4C1ZPqJScGkmsXGk
GuF00bwfRozLo6k2PykZbvoZP69Gc/jqJgnZxPg4GgjHKROq/GLEbernZ3kJ70bUG0BKHUqF2SfK
cvH6l49y+tcx8Cub5h+uSVbLhJ5XfMX3X//8lyfMkyCSexzPL8Ns3CHLVq6nblpVbeyJQ0kgltMd
8PRP+rK/pxY/Xys4TvomZD6Ui7evddChAJcQCy7yoi3robvyqa0vnWDusliXPunV0HP67QDkcuRJ
zBG54PW9fgAsMhkqKLhE/WLdaYNvoi6CIFz6XZxs9MXtNvke65pdFM99iNz/XdIfze5OKdacT03g
wAGUO2eRXgE6JYHbR9/N8DsV7lSjKXISh003vCvqBqkXpstd5GfJg9re6dEuM51a8+LBMSjf85XZ
viwd6VNY2VPjyA99s2kjV90n5xJDD+X7XD6ow31UHLPobjEAEKyWamWaq0C7KHhNy2dRvVzBAy1g
9Rq1k7E6095eMdjrmZqtJnktoHIlXKEBFzPYKCtjq1Thzxhr3FlPy6tO3a916PZu4xf1S/qGEmgq
nBbtWybkhxgEHgL7dXkCz+Co6ISIL7N5r5mvNaF9RnWmqM5y/VYnKe7bnNbyjyH42iFvUFioi/it
shlKUPtkbkr9HCznAGJv5KO+ALyCUXmjOcL8DLTflpQvQrxrJk7xBW97UPjSTqy2FTnEqYhB3du6
QAcsdELLZy2EldukOzXgFH/pyUPUVSighbL51DTuZxr0nzTpX6vkOpMF+gNTilb67zuhTsImzEdL
v4xxXsMRxeRaRfDZnWGvsxAC1TfbWNkXI3zNmdKq7LDH/vNm/LAv2Ax0y8jurwqyiJ3+fguz0XVp
OuvqpTNfOyRRHPJQ7MCr0bJBwcqfNM3/6WrohxHWrnh8msS/X00T5K4vlwZrmd56DKIKaze9B4g5
JPsJgNYnV/sQaOjuMKO42pSx72nX/n61YDQGoVem7GECLG8rU+2qnfFoVMEGHsROt+JHzMOTT/qP
P5Hav31UrspQC/8tenCQ66658S/hbQ5COsKpkT40s/bSGesoH8xHqwtgmZtp7UlJC4Qi0ievpVsE
VZO1XEUPcT6c9RHFEFpJCsJbaelNqDzoU3L58wc3ru/4t/u7aq5D0GHFwUqgAfH7/cWyJuSpHFr3
RXUw+hVf2yBtNNeajEucAzhJFddzupb8aSOOIMLcwbCjyhN+IOcEgkvEv5bm6H23Bp1JxnpodtK2
3mhbYwVDsQdGWzvWQe95RocfRBSQ/04aXTIhydGRbslsYav7EO9VnENs4buwb7flGsqLfmzfwvto
K++ar9k29KNV4NWebECXsPHuRP8muGgvf34bt2ImIgA43gYaHnQe0Zu7PQDDCsTCXKfWvfk4zo7y
LawdurclW6BhVusE72DLH6ku5FO240VMzPBFt2r8Ggmp0m6e6gC5eqe+rw7jLvlRvvEcRmUPn62q
n6y3j1/tP/d5Uxo3oTiOyxBZ98mm2qtAvEwn2jRkrOVaWBeE0XfkkJTn9Lj4wXl4lu6K/bztPaSf
g2Mqr4LICQ7RxlqHJM8XZUMXco79uFxbvYdwEhPJLHKryF3SfaI65vRIy7ZggoY6DkpgOHRo7mDa
OCiPNsjYXbAZT9J5usy0fwy7yvlBCh47jty6X1H2QMhVp92i+S1VQXmag1exfOk64B+O0tjqc3YM
7NJX19UqOVeH8g6vzPK+OVBn+3/+vj8dAm/fG8B2xBhoiF2p+r+v9hR+UB5Eg3kfP4lb6U7aLHfJ
vj3mR8vW1sIX9am183Nfs1rRFEQ4ycaefWmdwfIFyUkgJ33NJy8DkFA67bRpxhP1aAYsGWO9Fv0W
O2uo/Twj9hdtFdUeqtcm2ma9S4Vgag6Mr75watWjn97uk52WusVXzh3D9IRoW1dsOj/7Wt8L235j
fkm+6l+kA9MjXzhx8ChImJ0peDCmGgke971oayqOmJtIc9kPdblWVFcofSFZwSOzBi9LPbGjs28n
hz+/xZ8gzY9vkawFWJwCvObmoJoTcpycnOc+OASH+KnfKpvoMXAqN9ujKiVOniDaZelHkOIKx8rt
/KBvej/bFbt4VbvWudxMnuyrvlhgT4q8XXYo13++RVwubuIaWGmaUHQcLLTB6aXcxF3sfqd6Cer5
nJmrOF+V0jaxbLPxdfZjmMnE/12KUk+L0UK4CcNtFW8y46wP56TYiNZWH3dt9aJaj2a3bVvPCA/a
7NArmYOrZ179rTL9ECgjtOv3+S4KXKGxlXMBRQ8xKIrc7ynSGK/hqXqXdVTsHsP52WzuwObx50rj
4N2TINU5OmbvaYYz0snBc7x0Y/l+wdGkdudxWyZHJfeazA3iVRb5cbjujILcJnIktp2l3GXldhAf
jVxy5uS4pIeqXkXJNciS/aGSYS+g41Bs6XFGQdlRRxYOGeDaHfof3HzdrQycnnFMsPu3VrIV/T7t
d4nsl+l5EFb6/DaTK+rFulhaF9g0EGQFRSfyENoHmcojcjNq2fBKyQSRfcptgRipaA5LtAAECBYU
8n5oay56bTgVSXZj7PPpYkSnoT+0Jqw78yk2HuRiwpGKt/WZduhtckG7mwnwdasDu6CEutnqQS63
+oJA4KVQ8c8ap2QDFlbx6kDGBKI2Pjk5PlxNY75NCx6/KJj6tNt/DywiA02YQGlzARv7vYUSZSsp
DQaxBs4bVfInEIdbFA/+TJSqTH1pi16pteJ1+v1LVgGlSG+RnAnvEz2v7V6q8T8sim9gE655/jZK
VNGJjU0xDMo+rGuQRFd5srBZWxVOSuiQfJI3/sMN0TZFipabAngPTuv3GxLGRI3FaBIvkhl8acZI
80kc7cjQ96HSZ3YUBqtO4VAV8rOVCse4Ns6aXjJzDcWzMX+qj3Sb65HhcZBD8yTrwjfrlmtAbJrC
XJSXS9CMK3VB5lEdO1uvax9kveAy0Q1sXvF/iazgszBuNjiW4T8iaYEwxm+fhXkbggtoVl76uGo9
MW1FZ5CA604VK+/PEe7jEwI3QLCf/vi1aP6JSP9lBQhhpkb0cftLBxbaLgMPuanW1pYoorL8qiiJ
7qaS+sn5SarME/wa+q9kbgtFd9zAifsf6KtTI1cKM1b5kqbb0nTyZBOp361McXBvWTKUtte9dTTC
1yIfbAVQYQLsRxGPpnjQrKtd0otWP6jdJaieUG2cpl0x3c/V09yi6Mgqme4jWnjdW6zv1G5PtpwW
u3RZm/O6qA/zsq5oB6peQldcUlo7VnPnOTcgvg9OsjHqdYoWoNpS4Zl3S+PFy7pBaLI6GzG7/lT0
B01f5+ILFq6cwcKxXtbqfEiF95KaY5E1p5Vj/DF8g6NXfdbDS2+h1vNUG1RCa4MbMe9A6MvKt6x8
0mavnI4t6on6mjNuMM6ZuLG0XZO7UvFuQddr2r2OaafBQ6Oanq1EsA4Dao5oAwieJXxBOllejnJ0
ocI2dDfgmZAMSIWtrP4I+pU2vErlsVDOcf2QUd7qHdD9Fdwrd5g3Ce9K4KBtkIDcAyp3kU/xGnhm
ikYP3O+/RaXgmMWrJPFOta8tmEpaxpW+AtOAynvZnouZYmfdxKi6byrTk9UN9bNuPAz9Q8SPxikq
mMp9OzuT+dQjaqJ4srKmRxEHFM7XWN1WnpLsRu0TQesPpzZp2dWDCAwlOifsp983EL5qCJprgXqJ
4jCjYNfpzlYmArilUtGyFhonlmAW/HkrfcimGTIB4DSwdAQWdhVb/v2q0RKO/VSIymXRvxeDnTeL
Uy6eWGPPXe7S+r0VjmJqqxOHaXhWum2obINiJQUHtX7qcp+A0k4vgulnxiGfDnJ+jGUR8aczCnO1
dp6lr0HoqKpd0U8gaWy2Y+bhHdYgL5qcWjVxlYQ3O2/r0odvM2xlY4//qPJIVrecAtrW1tkaeu9q
4q64kKoHxZcDmK1Oa26XoUANd1uI26n9ERa+qnngmvG+01ci707cWuchPRwXBlXjXZQ8l/T9AV/Z
dQxmv98v6rkCXG80T4ayDQcnbu4yxTeQj4k/mQIxK/4QOq4TIEVXKIbBHd+aL5htXYVzoWBRqWxT
YC+NPeyzjXYKvMwZ3wdw2YcF/sSzasBjwUYR0QMbHUVYEmdx2V4NJn3kFJ3JOFTRPlPfrv8SJrEN
hi3QcTtys8JeKhekH2bdFhn7/Xwsl21iHKLicFfSa2Pa3GPcp6ob5BptZf4xDZ2XKs8IUNtGyT/2
5bTJpcpXBqSQv1rx65wcLHo+lhOUK1x4o9iTp7XwVp2k9oB0Fu524YAE7lMwPw794Jhhbcvza6ie
FdgQWntQl5Wg31WKrZAHiFLu5Bh9VM3dPL+a/d4qRQqmixAz2USUxy1rJ+guokDPrnSEfluYMmws
N9TsYXEROYkUOw8fWq30gv4NJVk3Ea4OnA/ilWeMkgv1YJ+uRY6BBntOOBPU8Fh7hk6NtoVuuPOT
tO/lA94j8giy+qjGl+Z1dEPpNOIusfS2KRwQ9Ufx9A6jySAZ3XhYac13hdgWHeR+Wsdo4Aejti+a
U6s9SWGwTkFFydVd3XmvGrMbrX8rJ23fd/EmYpJkTjX2S2+J5ObGD5FJG17hyO5GvlSuigalv9o3
um9S7Bh5QFz3gZtdS6GgWc0M+PSGmJnOtqA+5NU2mDdT6lY9fb2+P4XYS+T6W5V915QH2W4GV5hW
WrrqY3LmdTK7oclZQJrvl6b9yMdcFV+f5Deh8qNllQc+xP3kIjz2oit9Z9RmUrzUvjJ6VulYqddM
hxR/qdgezt0RWoQ5IRLhti4HTbaKNnPiB8aqxDe1zL063c6ZWz126Y62qg+UevEY6iDIq4Qb0d1X
2Qrn1tDBLTJsD3HvRYavry239YgP0QuCtuXXcGf55TF9FU6MpvBOGi6T12/GdU93+K6nl6pvDPou
l+grjN9JsMV1fY+8xnCeVc4yRlLVLvmCEWTgzGcgt+qX4pOa71Z4hlAM1Rg5SAhuBqyKW1hTSS6f
p1YhX5ImMREjqER7qgeHAjGyQUCjSi1ZXiIWQIwM+lohLspWae0yIOR2XOvHSJUeW8HYt2L6yZlx
zXV/S0noH0IbxoASDiOGGDepp1U3eSwEoHyTKOsRs5YBzhdD/F+ORuhS8tBXtTQYkjrYrt/PCNhu
QW0ms3hJYrKKSuufxEg8qeJAkb+8duJyGhPrk5gJYPnjs0FcRDwPwzyQCbdIAKx6BDlJZumSA9Bf
HNFwcxF1XSeG8xz6deHS/8ZGV5fWhXxMhFXEOl2eMmIsXfhqgz1k7L4RfioUXkqnz3aGdAmT0pmE
FwNHvGk4xhoxYzdHP3r9tIw/pPzZaHdi9jb0pzo5lclTMbwvpm+iUJI4UuMYC0IQNpOGNHF7zSHn
lOjC20btswaSyEeIt0FPavJKMqlkGzebwnBBnsq9k8UOO2aMibw2k4co25q0lX3NUdeYaN73axKR
c+tRTDr0C11aVytkY5zaG/zWC4/mOfhavgeP6Xv1XDLJLXfMUfg5pkZ+7ene8JJ+yd+kl3onbeSv
81ngn9oJuhj6C6bIGMUGTs2vIlwvkp8ul0FYz8VGMfbTeC5WprKu8rch/Tbnh0neiYOPbpqY3HUj
umSFLTH9iqv1oN0n9V4sn7GdrvdscKT+4xrRyZ1FEyfcZPG6UHwrXU0TCBLKG1scHP5/uIgP9UsK
MPdlps2Nvin9TonIRgi0kYg3XuK3P2c1FLofFw+QD+RKrh2Qj9XI3CGgYWb9cokkV6nXk75Okr2q
+hKAXMsjqeT3Vd2V4w0jOBvLHBa2+tWq3Ub1huqhMN76EhHuvbkcOhLr2VYRII7tKvKgtWjIClG+
oexeOe0lexGeq9wpj2ipOjRDCYI6+kreKLlJ7sl3wf38rGcOZBc8arWz+jw8Se/RpXhiRq6cw321
5oa29SHyU/4C62sGYgJ60D64633D4x43xVP1qj0Nq9LHjkHQnPSecP/ONN1gwTW2hEyG5PbYJnCD
6+jOWGeoFIF9do21vqkau5Ee9Dvdr7bR16J0wBpkXrvp3ukEcnBKdvuiHZAN1Q7KQfMsB7jRKl3p
LqJH+6szPNKwfuNRwQiv0IdaNhQg5q/0WsT7YB88iCA2eHffMRnehCu4oFcGY2LXh3I7HpX1sNa/
t0Rrr/TlN/lLsgMHop0LWp8PNX4Mz+wpNASSxU1Tb5y3MBoryVuKtcjMavheGed52MzKfVQtK23a
W5GftA5/Fqv29VBA6f8ivhRfMId9QVev55Mc8se6tvllVB6/msDVhbVe+pPkYFbQ4sOUOjXIUy43
rq12Nwg7cziUo0i37rmdtyM9TOL7Gy7rKzN3uoWuvYdqPF4ZwzntHOlx/K79GA7Yxsam3fA3mXbO
jDL16CAJw7rRHXi8weBX6arVVnJ3TDOsin1DdfnhMsV7wY5+RKqNvrye4KTgmoBhez/QtoHlojKF
XpQm+YGykSTfLLfReE5psYZrvX9XY/Kpe4UR8bCO61WrHsrAUdq7kdIk8brO5Td7LBZgWJVuNxLq
8JJw0sChsc0QEeFBi/Edk8hPqoiPLRDAY9dJD6g3KEwf4Laqhm2XEeTLJe8NUEsjOzyI8dxNB+Yd
UWpsu/QiNXtd7k9F6WGDILsC/3NyUaPFq6SfnNgfOlLcDseGcqX6MV+7HeWB7prKsY+kCzIzhTV7
olYxYS0Za0zmJ+cUo74PoQYJZzIDdDEZ5X3oRohZoAwYcSyXyc3X9bY/TvvxSfYS3/LGE1sD9Noi
OXm07aeHKnUa2ZNoET/KJxWHY9s80SVPhhPeVagYmQL1CJWwj0VbWzgoNpoAzb8tj7NoO9orwmiK
ZutwiA07K116mS1r+yQbXt7dZa0zDhjHXA+oPvGm0m0oyzpbPCXv141+N7/0wxqlg1A9zoMHT088
zadqJ78063CT7ztv2YarGDhPuhK8bjefVDdd0Vv9ws/dEd6fitdxXx1lfyQuKUcVTE9yNFiSgdsm
ngZSr9kiNdilh6U7TekhV7kPVz1NiUPHV62v4TBQGH95gnGWOHKgTEDwRVXkJDxeY+NBPHH74deS
NPxRPDFfE5+Vd4EYme3oExuhHbwsi8schoKIGKOflIvu6m7pSLbmL3vyW1+1OW8RYF7eG3CMli08
Fm94nlatw/1iJ8S+M+36By/6GmrWy1Z/ji4t5uEP2MmWDOSqM0SM6AeqAZya1nfrhACLKjl4W/P7
7dtA0GKUhHuhbPfvpVcc6rv4mbbJ1jyiqrnWL8mPkPN53Db77EH7Nm/lQ/pmKTSOgbfRFOafwrRN
HhX8SS1XBUnF5Aj+k3Ldqou+z4ZzG+zM9jji9+Gn5RbWwTztp+Hcd6dYPYSqHzc+0kj4/laSH5sE
HcKDmwkrq11ZmHD1axQH48gfDYcuxv9l77yW48aybfsrHf0OBby5ceI+AIk0TNpMWr0gJIqC9xv2
6+8Aq6pLTOqQt967jUKGJJAw26w155g6ZvqvFKzNloF7lbeekfC0uOkDCMVFWSC5pj+J66q7ILxg
6tbqhFgSBJMXEfTF5y7Ope4iEyATAi8l5CO+r0Liyl3rk7rub97ZxUvnMGdjXSMd+u0i0+40ywlG
MR8IXq6uJC0u9n2uLAEyo+7Xwpj+8RiBSWLRmFL7INHqtDm9mHCTYZDSQ0BB2QPowIjZ1GelnP6Y
bOL6Pl6RnJJ+F7YvNVUUw+QUyYtB7+3HcxJg8l1kp4ekDSocu/l3Qy26a23JlZnEs6wwYE7skiJR
+g7CByuCpZgVBVOqyXQlcpXaU0urfpI2osdQWTn4UJ2wff74RE9vA1eeatBSXQeEhanxpLpek0WU
iCSPD9XslLR2Oh5T0xQrNjseQuBu9/HhTr2DuNNgccPdApGJDAK39NvrklZOPldtFh/seB72WT2d
j0lgr9M2Im8Lt3MNncefEi32J3um0RLZ1prSMJmMetbs+4Y9I5+ncaUEhS8J7R1lvco6r+L0kznu
Ff/1614LzRv6CVQUzCpcG+PkypDKUgdpo81H9SsqXklxs97NbqUrfWMcg419lvvlDf3S6BielS/a
A0M9TdH4K15itLOsV5p4bSbXOhgIFmAFo4mvdJc5BZd4LcUEnq5YkhiEFlH6UWLm/2OnX+r91jnk
yT5U9oRgGfWeVV6deUnjotfUjDUxNP3sG3bvRtlOEeuuYRGxpvWJjlbSV3V+UagUb2+k4DCw3E/8
GEfO66pl2vNbTXLj76U/3SBsrS23R3nQLirUHo0rTRSWS6zlmI8esEVlaKwsLwZeQM4Oi0DDq4ZP
LvGr6OX0EoOPp63Df6i2n4wBxDhYlF8z+ThXzXnR5SnS5dHwsoiJspJGvJql+a0vmD+rlNVVLl/p
SvAT1my5oyly/fGjeVqzwzEHiUKGEA4BA6/0ic6ArXBk8soWR8BNhNKG2ZWuD/0miJ8VtWPVejf1
5TYZxs9oyad14NfjYqlkcAKq67xubX7pbhRalcODIT6xd6Q1HK6MKhJwGVhnbk6+DsUss/U//qjv
Xno+Ko5wVm5UEnA3nJQRJF0RraLV+RGeae831n7SCPDCkIc2JU/X//hgy4sEDgLFCW6Dk2rCGI7A
EQ2D65rUj3EEwxcIykupdHdTFn+2Mj1dnPHjKSIgbWA5uEwrJxIfrdaIS9PC4RjMKSW3omWtrdKy
+fgjvU4Wbx9ckmKoo9MaIgronco/0bWxBcHYH+0Lim6UXt3xNkpIpXJBBEk5iz7PZtMbb+3s2mhX
oewbrHcQtBZ3Xbwri30SHSTnqhr3leEnwaYkotjI1pnhL0l7AtL5aqgvtea2aldZuFLazSitHH0L
JkjEayPYC8W32Cg6+1D3J1K35q0T+I5Bi3ql/GQ7Sdd6ZKkkIEas4tv8Vrm3RpTzhM541SVrL/49
u097Vy4RiPtK7YWsPsn8FF5JyzC7LDVfxDg1L6GlD6+b+DkETeH1SG/qNWimEID6XuRbOdikwwaD
/+Yzdvdp149buejlNMTHaMFQ6r2dKXRZgkCUyd1RxmXlmP0VPT53dtTR60Xz2BnlVUQ5/+Mb+06X
uEC0ILjgwKG+ttSi3h60sKKhyHAYHmkOJmwDx9WUW5GvGYATwNXoKxxqlIT6cUtQYOjXZfVZe/n9
x15YJRoSbWyVMN2Wd/eX4UAOZ+JdjbE4ZpJ+n8Uwihs9CrykLmpfJKq6SsqfnVVmn3zy90MCQzB6
TJUFGeLrxej062HbbkqbuK+a42Q27ZmwNxJaPCMyvFwJpU/qi7+5yuSRawAwTLxTFjqztweThNwF
Q1NysME+1rKybcGx0xL4GQ3XpVRUzLZd5s0OLaSsKj9ZCP7m6ChPAX6y/GBpBn307dFL5vuogIx3
lArZoWcxr4BLXmidUa+MOL6Yzoc6SWgChvd05h4/fsDeX2YAPRCRgSBgJmPofXtsVY8rINRFg8ek
xd+ksq+RCWxuOmJ1HUB7Hx/t/ZTG0SiLQQZfVP2nhWxnkBskfkZ7RFohthSyBrEbYUG7nWreE+wW
eaD+JhrMWG8+PvI7LSgS8AUFsjTB1MW0r779oBGfxpIqOmB5PiFya+TbCD100R07Ie2LRuMtVmlJ
j8KSXIcJwUMhavt6vDOdEAlmlclrMctra9DNY0uf/ZPTe3dlKO9jWGa2p7EPUeBksk+qTEKMG8qH
qRYgSsbpZ9TX7dosq9ZVU7r7LAYspOu0Mp10ZGQWbKLr6EHEKs0uPdfXIFvxV5ss9yrtACK185sc
xVuVfHKq754Y5KoOi3NsiuCfcS6+vZB9MQ/mWJjV0anQb88tHROnqgkDUtNngvvEJzfu3QS6aLLh
RfCAKqALX7Gyvww/TtuRXBla5XGyRg1JObqVLOiyT95BY1nZvZlAIYIvac54EEnB4la8/VSD0Whl
q2bxsUashlPMUZ80ZTy05AdFdVyemzpqtXCaaQLrNYHABufhSJl2AdfyKiB84boMnHQdzMh7CB47
6810uKyMWNunCjUFc34kCpPWbpOYV06Es7+bO2U9q882Ql4pCr47YSTtOA2qpRSF1Wy8BD5Ptbtw
CHdqJtQGMgsVoUtnUhqUBycHeKCRzwJmQt9UlozrkOpoIOz+Zrb8LFCdA7KCyRDltVWL6VLEnyxP
3++cuGTIEPHHMD0xOZ2O0DE4pq7NkuMs8sQLoTR7vVyXUEWU0pNnSn5xIoKzrkuvGcxvMf8MroD0
JQv5IlUDXxv1/oGkNW9uqAM0qtOsyU36jPmuLi/26Z1lW4echnUYltmTF79Wi7Bz7CI+GoMUb7Sh
164Ugac17IUKxpDHqQtK1AQVW6KSwqlGd1FuePfBMkirSlPSldT2qAGDfD2nM25NJz7PrV7sUr3b
xMCwznUp3BNvqG4/HhTezbw8iPgBsKQiyoCjcrJl17qikSJj6Bddl4OpsXHP6bC5oYyA3XZIP8/s
8TNM8++OyTC5rDoAGDBUnrwHqoFO1+6bg5qI5zlrX/Ioe8iCdJfbAVMh3S9J/owJRYL8u3vEqp+D
LYo6ZxlX3h411bRGNTMxHop4pRUXpn4kKQd/zj2ZqGHTgRt+NPIL3EiCgFET5Q4KzZjcCIedaohN
tPbjOHRDXD0TkG+cGTFBMhr7tZb8USuAVzwjyFC/WwIR8PcloqHU9g1lPxxAan/VqyllsW1SuFN+
UMfLHo0P/LJguhbZypr8ImXHyXboviW1p6/ucuX7UPstTbzO2OnO2ol+Iv7NIuqDWDOpq+f6nVlu
7YcCwmrxqGn7AbuN4qKVaq8N2wd27Q7IfmiWmr7ZeU6SuN34U6oOKTVy/MHFuEutC928spq7gCqe
+aCTn2anVyEn3BwgR/TlusJYOVKPvZyq1WS70hNjL22vGD+ntbYWsSk/yk8LLBZM6sghN8qfsV/P
4/8JX8rrP96iX/1j7+cC0qN4udTXvDHARm/vW0bm89SZKuOkpqGfGClxBvFliLi2HPp09fHrwEj8
m8dkeRMgIUDMNU+p0LGR53Jc68Oh09eDelOabjBfkU0Fr672jNY3MsoFxqNlf3OqC1JPkeYdI/EY
dWet9qTpL4r+Mg4UuqrrsHrJpIsowOHt6+nD3G1QvnXlPpDpxNwp9t00EVScPIRQ+kTnuE5grmOa
ZRjfRUBfA2kFcCt3SHdBdxiii1LdhPYjyEp3qn6oUHxmjSoGd6jt4gXl5oq64nl+cIKzKcL3i6dn
IM5zKqiuU08ZW7HrI8nXhsKbvAEZnT50FFAGSnOUl1Pi6HpEEnTUnBJXAz5fMVGZlHVUwjw6wDAl
7UUxfsQSBFrl2nkc2VI1OGwl5PwFNYPwsS7zTc+pT1S1G/5Vxcg0BDJV1nu0Ma4cTxifmVNS2tz9
k/EVA8FARb5xk/seyVLmqRBnq0OS/tBpIYMgpSqws4lhgRruhDdx81SaBxndTPQIZ9Yx97XDfhdb
EXK3PCHzPHd1IoXLTVc9IaJCzDyuMg0NBU9st5GMlY06nXp0vbNVd74vmfkgVbiO41FtoZvW3ak/
leMYreiDKzoSr/Rcxa+gexYnHPlddSPd0Bvsv2t7Asup0scb4IV64w+MCMLVEXNQtUHDhj0bPR9T
pQxs7/ug3kuOX4Y+HSE84/2w6lLcwl4drUxC3pNtVmwcdsjBWYyYcfjqtBQmd6q1q6d10qyHxZOH
kXuUzpPXvx6nK9EgRccl144PcjTRlXvqyqeRbi5aXHiP1v3wA186TT2c6lgMadM26q2TngWZVxDO
Lh5De5fNX63+28yTaWNhsVl0LB3rLvJTxjGeE3qjzqbsfOit9rhHFc9QyP+K/ryRjin6qHTHzmxU
z9IM+cB53vlJdWkiFyna7+nSVR6BJO4K5Ubn5KXqR6/c9NkxGI8JLcfW8LGM2M3OZF4v07siuiiC
S00hvWsT5Wd6uAmS87Q7S7KzGnSpgcdki0aymK+UYm+St6yvc+MwDQ/Y+bT+rsvW+a4rryZ7M+rr
Kr5tUgyCB6W77mj/Bw8qr8c87gzHd+xz5Oy5sVWLrUOjFDHUmUlbsvyk3KS/XxNgDmaaW7RwCou+
d2vYUpSxmMBC0QaMUZhmiXCtQkzrSZGPCWFtu7k2hytd1Dpx2OF5MarxKnACgo1lail1p1IdTsFN
pSq6uZoUItfqSbm2zBw1Qx7QSHE7p7+1k+JWBEsXVy2BJBNYQiwWLy2SLZFH46YeQ+owfSWv+5Zp
KnPk1DOiB0doiltZeY1mtsd9YvtmLZbAb1Sfc7lJewRaHw+u7zehrIzwHS67QZhdxqsG6Zd1tlQZ
baJEEtHygTxcm1G/qrViBbaid6EGMhn3WFrs8PvYta0ry2H32R783T3hBBaX4OKAXPbgJ7VXo1N6
azaM7MgWTj8Pq2tqAtO6EvrPuEVAKAQMkqyhRNxM4+AV6fwD6zidp4oH/eNrsdz9NyvG5UxIWFRp
AjkW0p+3s9owZ5DJoAAfyf17Co2ZuXti31Wy4N2YKpHSjOsfH/F1WfXukCYwIYT8BpvAk2042Q5Z
O6s6BdCWgGq7LIhzSa1nrXLs61wPsU906s5sihxVbBv4gd5cNaN6qzEZntX2hK7PzO9CteHb7Klh
CVT0nmhS11FfrJFJCw/0+MlVetV2vT3nhSXP6pSlP8q004V1PAdxOsV1ihiO56NXimjTjzLUjqAj
VWCIhU/a1eyqIZsmE81u4uThtUBoEdJ07AqSsPTQUTaTLHcbtSOquW5LL+1CZR0Grbk2itLZ2Nbi
hMkTJBmtaDetUpnbqUR7FUXx8wRr5XwC+TFMqvzJp9PfPQO6gjGTW2LomDlOQ57bqRqDUp/To4q1
wh1s2KFysv3krr9bz2hvD3Jy18ktSVUInchpWnCA8Wzl6xjWOWoaftFtfH8kkK9NM6Mgm5mxb7bO
Y91dFWNWrRNLbtYZ+25lUK9A+Rfu0CP8ovfkyQgaVnMyoXZF6xuMOJhywJko+O1tpYeYEyrJWjsr
7q62/vgjKe/f4qWkrlLLIjsQ4eLJW1zFthkZ0SwdTIG8qbQiMpLknhKBHQ67qGLTYrIu6MJzY1yK
vGHYYK61TWRag/3JLTxB39i8TEv/wkQyuTQy2Ku+fY+FowcEvpXSoauzjSG0flMLrqI06zsCx7Aq
qNW0ntHm6anhqQQFXDmxYJGAW8InUiZzjZx+S2J9Jmf87YmRu4qCkNddA1Xx9sSKaigS+PTSoXam
GSDLcNCgt7A+yFaMbViAC/HUd8FqDLiHeSTtZaoJHoh9xKnS2BKdHh3LfHz8+N79ZhBiL7/ktKvc
N7b0J3u/puvjZAqr8JgFdnE5s581tW4TZPawn4uAAA6nWVWpHXojCGtP56s8s63MvWEofiLtx/Jc
o1eqy4W0DVuRs1YwfxZONK1r8t+9EXfE6wn/l67ybxphv9y7dyi72zJ9yb51v7LFXr/jL7aYpXyB
n88L6NgYKqh5/kWzkzBHfYHMatBPRElLzZdH7y+2mP2FqqjGpp8SKTYQ0Cv/4apIzhd6ABQEmJup
/0Kt/ydclddi2t8zB2JmarHMrRS9ZWJQ9dMgEqJweO7NSj6qyo1WX0HCDNZJcTOp+1KF+7PT5EMV
nuNXcAM8t+Zllfttsp7PdAhSD07qzXgQnLOu2JTVWUgzMhjd8CeyMrQlt6zJAfcqXp9cW+Ml/q8u
W4X6FRylUdkLczFAOsMmnPxRO68d3cV+Y84Kah4meTIwoHzcRc2THHt55dUb3Ayit28ls1oJrEtK
cmYU13H8VVKezOJqlC+cedvWV5l6VWDukdGY2uaFkt6HOptPmCGTvp1QD4XHfnQxI7r1VVufkQfj
/nL7f7MPPxl2/7yi1E+45dRIQRK+HVEGWRWlHeXysY2NR6MP49UY6tZem62v1kgYunDoZkjr4UEa
hXFhaVO/SgZ6+Z+cxttZczmNpU1EFwGpAvW8BWr3a9OmKGCVa61Oum2k3iudYh+MUI73FFuMOHkc
7PKbWel3uTxKbCebjSpXqmdo2XQsQZ+zzLz7+Hzezq+cDms3Hi8KuqAnQNkt5Ytf1rQlnE9SRu3h
2KiNvO4qOMvtrD8KbdrkiXmmaoq0QynzJ3Pmv+PSvynC/3IH3o1LDxCf4vZf34of/1p3oiu+vRmh
lu/9zwhlfqHep/KknHCfGKHsZfBigHgzOCnaF1UBmf3qKF4kWkzmf4EPAUItTR2wTzx6S19f+Sej
08nszHAJlNhCZ0OCAuQgVg5vn5pwsLo4VmRxl3QJ1ZVGy7PLsYgt2TPGsdssTSw3GcMw9Yk66L/X
YEep4sgta28N1nFQi/oyG7X8oEzyvGktUH+/XNTfvO3LY/vr8MkJMjyz6gYDyjB+qhwbWO3JjW2K
uzpBN4cY5Azxps3COq/13ceHOn2hXw+FAoWu1NJ8OS1Bi94aWKXO4m6SJjwMhCP5oRwln7hIXhc8
bz/RQsGUITUtwVTvHMwDm22pYUN83yOb3Sgmu+6c1utYl7JHgb2m79Oh9hEiSG+VbLIv51q6SJts
30QBelQlJICyS2cfz7lxzG2uuKQ46SqZpnRtBYfUomWT9km1TcJKQ4sZBRuq+wakBpiBH1+xk0bj
8viwpgPqYvMIL33zk1XUFOhaM+VtdG9ZUvTD6grteoiQfzoq3EMzrhzqXcrZqGOe7fSp2hD164VT
Kq9yAYeqQWeeEZxCZ/LW0PvEh6gc/3FT/zs+/Zshn/cfaQZWcDz66KaYCP93WOtdEYuXH/86im/i
pf3XRcxK6F9XncimuAh/R6777Y//c0izoK9STEIjAcmUlY3Oq/QXys78Qt4H8lE04cYfy/0/11yq
vYxqS2wJ1Qbgb0uo01+jmvyFDRTFAEIdFjc8xQzrHw1rb19lWrYs7BaOHhok1leITt8Oa2pHHauP
zfCp7ml19U1kHJQ2uazaeS/V9cvAIquc52MwjdMmtXWoiLkv7BpkYqIMflNoP3651L8Zxd5WWf48
H/pyNkkRCBrtZfL+ZXIeGnqZEyj9pzyt6rUUmviql19S3D4rKYXGlHfyw8fHPKlycQkBJNA6WFxk
XHUEPW8P2mrkBk5SrN1OprQ3lMbP86G5D6eodkUTZX5Tj7pX1OjciUK5N9Eff3wCyzrs74EOLjrz
iWHRwEBItAzgJzchJ8mVSzrah9mYXAdbelRT5NLhMpnSTmZAwfyrXVLOmD8ZyN8fGIErAghNXngF
/PftB2/aMEKkpmkH1ZRwJFlIrYYYZhs5vUenHdYtsgZDqbZ1qT99/JFRNL/50DzB3GBWYtxnwvmW
Xe/bYye9bhQ53YgbkK8uInj34uLrbpd7UGE3vRucG5eOb1yKrb0yd+Yuxm/Z7PFcXko+PIWV4zk+
NmD+fvm6attsi61wr5ut4LeOr+7Ua+HCl+ALn3vv+dpcYd55avaOT5o8/5x8H54mkFHzZgSTZFyE
u8pXLufL8Ny5G2/Q9yTudK3uelfyqAF7vWv5jf98zQ99fhb8dvS6FdfJi1c3xqrzcJpBPaVsz+80
F/eD36zkjbwpfXnTrwHP/kx2CKNWwFC3ztZYJZtyC4QFAfz8Q75UdtNhvBqvpD3UM986Vy+kLenw
ZwNOO5TD/DQFlNTy823f2ElrzXW287V+qUGITTbQYb2f233pYu71CM/ky5xVva337TbzjrlL98sD
B7RBqbvD9blxbtvt4BafPMOvq/i/H+I/7+eSGQzig9qYfXI/Y4TfQW1I2c16dXULUWxfe+UmvOm/
x7QjhRuBza18RMZgp7ahj3LUV1zkfet5G/vlhi/1IXutXzaXZxNbosY7Tu6wDVe0vlz+wk98Qu85
64xLXiz/vyDPb3BvIjTWLiSR4s65xsMU8+fVsJVW4ZpYbr53u/34wdWXmfrkcwKNhIFNLYQx+HSb
Wumg+4Ney2/GjCBEzRjss7GvE5pYxWaI0YeXU7I45e3vQhb1+R+/4LOJujzavf6pnYanIuzbTZ0j
Zsbt3/lxMfWeMlagvchdRPCs1PIuUAavUcfy7PUXhdZ7pFJktjreUGRUJvwehgZeIx2h5XAVEJNx
FnCjztDf//lLUZqIQYLQWv39d69fh6Le/uQJMN6OJq9PALgViPTMa0xepzE/wVyMyYQX9wYczZmk
S+d6ER0SEZ3b+QvRG0eF3HGU1JeapFyoxsyu1F4vFa7QoY5beypkAPlHGMFT1IFkJ8W3snRuaivG
y+nsu1w8dGy8g5YMsuJ7rA9PVJO2Jb0/Y2own3SXTmluYuXeVmZ7yS27Ru+7qasRB9AcbUwAn1iS
z0eRriHj+IMe+GV0ZaQdDrXKD1ColhaOC7PfZngxlxh5XRf7xIivtAw1f50diG44DgCmBhB5Hz9U
JzPQ66UjZ4ACCOwYNuunFLQ8sTuSePPoRk6ZakRi9S4mCLBiP2WB+zcWG8W4puu7HkPns6jUk/0w
d4wbxgy4mMjJSzqt2NvQA6ZRKIGP+nn0amcgiGQeKlfHVeAbLVS4Skdb2ibWJw/MyfOyrMqY+yBb
sjRDVX76JhlDY7cjraurpFVf0twB6NfXyGlC3Klha7iJwFY2OzBInaRVNp9c8rdHJxmOJTmFr8Vs
QxmA9eHb+afSO0CQnSHf1kqKxUgPDwkh9nuloyMsB1K2Bq8ET8woL8qq3MVz3F2Q6LrulXwfUcVF
jlJ80/W5WIViJtNrrJ6rpGpvc6v5bCP0+zNFhIppGN3PKQW/sOW4zFg/3HZK/ISOErWrDKgt1qx9
0cZPXWrQhaL7kc3ZZyUkfanN/D3akVJB580AFs+oriFGPN1VKkPe2CpM0Jus6FbZMAR+1c+79Sq2
Kkq5DXrxTg31XZ7OMPviCDe1hQWhyLp9WCxagrpzzgm22obQQ/e9rjzaUzHciEFtNk2Dnev1jyYB
476hY4QsJurqQp7uupD9NcGcV8SOJjeWqII7XVzO+TCdJ+GZY0X9sVQIh4sqkICJPsmraCTGqB2K
/mwuiiUgqRUHKwwuZbM3VhR8/qgi/aPtEhlx/O9/lu95LqupifFBvZKl//7TVfVSHEXz8iIuvlWn
X/nmG9v/+/rPSGyWCsqbP/iFoO9807000+Gl7bI/DvLnV/7//uOfsSe3U0XsyXPZFWL5aSHLuV/r
McuC+3/fGm1eyiaM3xRwlm/4Y7Ojm1/YQtAeW7ISlkrEf/Y6uvyFZEMMr+x+X0vI/Mufex1d+2IQ
DrRsjlXWvq8P9597HV35AvqHujRREzrSdf0f7XT+oE78/SgvgeOLmpqiBcGn6H5Pu6l5nTh047vG
n21Rp5tsSiAKDFZl3sdGS/ZR1AVA/uuw18y1qTfjHWGH9jfOeNwFdomxksykCApl1OkAVsyZCoss
gy/et6nmPBpBhydGiJxKtB07qbEpwnRA1DP3/dWoWm3NmkBlj5WHrf1VZDRRQB3KEw5Rpw4uCttp
EYgMIloYbaVUekRSg4lI5WE8J7ZKC1xb6VQvtGi5Xw19kGzjXnbOhZlNl6Fal990I6l/llWxMGgi
+ds8T3hpG5C2T+ROZBqu/GzAmJ5F8mWMSOFJ1L115xT5EG+iIEI81CcRZEhzCjHsB4Nute6Q5TML
tjBvv+F3U35ERa7gE53j/EEV3GpXnkJtIIJrzmGgKH0drOyohW+p0GV+NCJz3hc4p8ydpCo1U3N2
peoNiJVucJozNdLzdJO3hXTZZAYtQKdMkh9RkkqTy8RBBoFZOQzFvbBMsKZTm4GBAVnsGaoAjqM3
Ut+vMBCRpSGCQgOLK1Hy9ZNM02iFF11FXQXXEqN3HPb4tDr1q94WhDaUZtbcoEMPF8UM3IhEzGDD
5FRn9KxVYV81qQZvOgvtaPbqvMWnQl1GVn1J0psHrTSc79nYp+iPtDSUEYIMyrdeUlAghRF6yFUa
DeKsj6jFbQOkcKAHqoRGg6IWAq1Crde2a+XdfG22FA6wv09DtbUTPWmXtCdUMtJQqNseq7i6MuUB
ZHjJgoaEUhjUnhQkhPM4wJLIghDKxDrYKmJp040O8CNdl6z6rG4rZGqZIbN/rIuyRhtUIpj2+qCr
1K2ooeqMuoN4ghqD3ZO3FgnQVzEJQcyzjXq0BwhIBbFUKIFm+zAGI2v3WC20yTM1nrGQYNUWzEjb
341kngMztxIIGorT5ebZHBVJ5yWypX/LwomGSUBRdV/bXdD4k2mT7aDawdJENQ0r9428wupDY9i+
sObSTD19sOwJelGgIMjLJKI4Uqud521Sg2129bgxjG1pI4lHJId6AZR5CgFq0pXxawEv/qmSVGi/
urDJTbdbvUUL6Ew9v8+GaS1PjfO9mQU/qe6Q70VT1RDJUSiAG5RE3oq8h9A6JCWvrWaOg4pgLcJW
40gI79ORyZfIRCY1VL5Cc5ME18IuglJteI7MCEEOQN38VEIbI1eCKJasdGSz5GqUtGjcTJNILeni
wHiw8rJIPU0fEXjSjq65mLre3Ldk3PzM+kH6mreihu3bVMGLqCqwUbyBw6XRq3OyyirMSF7XllBG
0ybBIpk6TcYeMFaiBzt11MEbtNpUPGuM5NATIiLxJI2VcAagleDSoteRYF5U7FkGs1FgCkOxZEHM
NZLWOgPNWauuLiI98rSU/ES30gfeU8OR5mt7nFgc1kaU5yvZFrkMMa3CdWrZUoExL2oteWe29pBs
BNsA8LMZhep1OZfqsJ6kkKHJTGZT205OijC3nATDoRbq5NA3MwnI4DMq+mtzNUgNTCgWweugZpe1
lvtUfyyNBq6SbY/xvS1K50cZyN0jE6fOfk+O235jyga6iLIT4tYZJ5NVbNanxMJUQi18bepa8BVS
Yg0AcZSwYuSRteSZ0xm7XWzm8biG4Kl/HR0dZAcfvDtEhK9Ffl5J/bBtym7WNmE2K+KgNxFPiCRN
hnlt5z0bCUPMKI4LdOrpehhamIBW3mY/pMRsvcSqnXWSmzjmqvDGSbSRUbjuEsB/pUV+Tp9W24Jd
tWsErOyaOea+UhTn/hkOWjcD1r5p5Jt4LPXzuSwukoGNQZ0HO4N7b+NHt8vpmjwMMmgmvHzKQCpR
d5mGyGt4j/Oqv9Jr+bmt4hvZoL6jJcpZ2nQbraOgFgSDG5m52PbpsNJsdHqvi+0cFJuDhrZCYhaH
1b5tjEfgnj+mtjiOqcZbWrEOVr8p4XUv6oucPDpoeVutjXatgH/Nhm7qc96HwlMwqI7x5Od19Nj0
trQSRl1vrWa47YoAlnkSj1vNhBJVFIc+lxjbagMrh31RRJrqZaQlyDCtrO7ZzmOojj28IIejZTIO
9AZVNNG9Z46WPBiTFq1FJve8l9lKRZUvIbYbUgjMc5rBh5nO4rlKz/RWk87svLsNU1JBDb1dAeAo
t0O6VUvyQsup2aUhQuyosLew/9eZ3R9apdv1pnPmUAkr7QRy4Ph97mV8QoM17fj+h6AJH9pEb0mF
0o9ZGp+RK7y3U+087Sfci/YMll2eNn09AlSX+bEVQLooG58NKSn8vI9axxsMBX650bRwOMmEyHlT
G+FLurqOep13dN4nwAOzQtkPCujrvEALaOhXHTY8r2HIkdF0LxIpms12/Uiy7SpP0pfSdJDaZNsu
UbfyZN9XLShBc2blPLHbuZ9lHb9lddWqlGNi4A+znV8wGOG0HvPYj8akBC00pF5U4M0sRQEUYlnJ
ZMQYleqhqXMbN2bpeN1McCybprqsb3s1eWQ89YAPRDupUG/6pTkmRMkgEEMp0mtUOWvWPsfaKvd1
nX1Ts+hhxKXy3JSKcjsW0boz4Gthzndo+aAjk+zxoh2WoFCHtCrCQm96JJfUTvLUL7sagpUkqfo+
75pnW0fZVlq9cjEoyuSK8VGvMLY7ifnC4VaJnV5GRLUBKe0NB+hMwBotVy4SMKZaRC6yzXpjpVbS
jxn5MaIcf87mgNT3pjq2usXaRJ29flwMN9d6gum00A6JjNQuczrgc6qJt0Du9aeu6efzOQ1XaU1R
MKtptxfTjaoP6zxBrlyomOVt7mFS6Nd5UbEbumzCnmAsXbssZuxaZA43WeFw5ePvc0zUEXiMOWDe
GMNLyTR2YjKvLZF4rDBicLbyCrngUTWgfUUDsBGTJFXdAm2HH2uxqYfulEJtkWuhrvQyUF2R5lsB
slyV0oupCfdpCrJFyQ+FBYPbwvTPkBrKzrXKRGOwN08VBdlE8P+oO68lt5E0bV8RJoCEP6UBi1Wl
Usm2WicIWbiE97j6fbJm/x0R5E9u9dnGdExMjKKVTIPMz7wmu/NrDptfg5bYoRyBX8DXOENjqGk/
EWV8oYmy8eMfReU9WvJdMj9hFM9xLj/0s3nvhGw/QqpEgdo2AfJlos5lRsv43Eef6SJvXYM6Z4Ni
gP9TK7vHGXYrZcXwjWzsB71LA01ShPfmkKzz12iYSFFYxr6OMzRQ4gmYvcbFDmQSHnyDqWqEdFmB
o/GghoK7/jVE696qIt04hCb8QpCXuyhz/GAYM2xgeKR9J5BtyM0slh9ZPUNDzuxlZwir38wN0Yi+
dD8LTEzKsQIrsfTEyIUFKjl/Gu0W6dym2GWS66RNvuRj3OyYGqySMQMSbNffiK1RTii/TUKrsBPR
Z6UFSYPzK/ktSmXRors/TURNjDGsY/KCroNvpOmi3UytpxcogfcYOzZOnn0FEozKQupIL0WmHHG3
pO10FNxKZ6TjHPZakGd0aDZt1SfoNYxtju92YqEa7uTWj8ZO82+GlSO4g4Z2WO0dN3QaKBB5ToUN
uC2xVlEkzQ70mXFnOwNaJP7k8CR2gD02VhW2D5WX42gA8My8J4Ppf7G22XAUTugmOycJgWxPlee8
S6M8/y3xG6EMp0MVaLQGmLnu1Th5TVNUfNYlyfyjNhFfvXXCpHt2/SGO960crA+ViAxvU1a+Jcnv
EbhHfnSqfvJpQXubGgl+IwcfnG/7AjLZZvKY2K5yO0DzBk/Du3EUbYvAVje/xUQJadHcaHwbqZ58
GlGNn3QPaF2EIMaIszICfvB75b1eORbPoidUZOlL4dyXWaL9NS6l9kRkMuNZPDvZPm9n96fROTwz
VdXDGANRu3x/ya5fVWR4k3DrteXvbl09OKk6/F+rM7x4VP7/Cw3vwYuf1hle/oX/BxRxvH8BSQfY
ASeTHPs/UDbD/xePAlrYNGWV6IGqUf93pcEz/gViAYIxXXgdDJxqxf6n0qCsgemrUmVAZ4IS6CsM
wuzTmhkCX5Q1dVRqlE4NjV+AJyc9zNAsYx1HhoVrV7ciQM164myjPm36L5PVVZJCQlplXVDWcmme
db1bnPeh56XpHfmXPz83NAJwdo5NUF35bjSzfLhL8wbFP4mCIAJbYaO/y0q//BxHCQIOTS7pOBRj
ltiUtJ3QeWfFdhgGWplrVOSMovAa+pe2Vk5t0GYQhCG/pM7Y7Ota9O+pUOikOkLTn6F8tz98vdNQ
4NL8lFdvMnjtyJLJFcoEpyU/qtGkC63e/mL0ZgcNOfUjsoGRKiJBSiXf2GPIc5wlCdqyo9URShQ9
nYmNk7hxG6SJnb3XIgvJfz0dKhnoYjCco26ki7QCp51ZKqn5NS9j5zcRiewf9aoL/eVLewP+grYj
pVTFUT3dm1orBsGauXg3llHabOaxaVo2pPIf8sxokt314VYcRnUWUGHjrBkv/6BCdzpemFDItozO
Sjcp1wPAwiGCJJI6kTV+10VOFLB0SR0/lEU5yx+L3xofh2psv8xjyxGYEwrkN1bgtJrML+KuVQhj
ny6NaryuflEbaUsaRQWxd5vSzdtZWil2mD5pgO5Sc1ygN40xSrjSb4mD6mJCTSx3o1s/Q6j6+n/K
cRYufarpAHYUNB5QvLXNkeMU/aLJkMpBDCkPVHgSluJtVmSIzGVxN+qBFWoh6s3ommQPU+SYv7B7
rXfGpAkHolcllm8mXTT/M0feg35EUSaui03m9dXCxQxj973VmWP8YQyXOfxhD1OLPJBO9ci+1fzk
6ljNhQ+dSqXSCVPGuKtegp568Zx0Nry2BMWurwsE6XzvxCZyEdfP0ynISy2azSAWntKgKi335bj9
AY+wCzPkdISU2GJ36hxkpI3ZfUpLdA63BWa50AQJnG9pnKw/Gkblk0HOFCauUvsQp4c490Z40E5M
3QToJLlRBkLedLBAbVK/udFfPZshJCMQfXwuyiwe2sDpWBHgYCkyCXgudORUQUeAFX7XzcXg3aOC
YIuHrh+nyb/xVZyiEVhYWmAIoKEVCc8IG+XVsHR0PTNvI4fAJ1ocUMFt9pyHKWF74YftZ2Nu2gC7
7Ira+P+8av+L60gNi7qAAhUKGixrtvwiaGiUwrIZVl+WemvY4/Sm97yq3yRGaf24Ptppp09N0sLQ
EfK8gnHz3q0miee9GJbFTSMcD7L+rmkq9xD2pol7svSfW1foSEWYC+Ke03Sj1wdrbP2NKPwThX5k
cmicY515urFhmNUiqU3OTxtOVRFtM5967Pu2Idv5JtFeaH2E0fnd+DItLoCBLALLB8NMk7j4ZBUG
UiH64Z2DVVOZNc4MkjsdgAEMJvKpetEDt64nzSHglpnoUoTp+qVc3o1lO5WHkA3O35VLQXLhjMZM
IR9xl3p+X3U6poMidDTn3RIOyfLbTOrKHu/01skUtWJ09eVTnQza8CvS6yX6NKK3RV6azl6avbHG
RFhPCaWf+l3h5w72tyIqUVAdpRm5D5kOPwPykzF6CIGPspyxqCjBUE3osDdzEC2JWPptbxQJKrSk
PM5w9K0ot/ClSl1ffooXSWk7nqLFmIhsYzTlUnOZli+9JxIw7INdAAHIqsghkXf7WPOOlZQjokeR
bsZPlFyKFO+gMrfu+DsifwlibSrDYYtmgUi/yyLuwkc6eLgaoXPmc3W0uqN55VPspl6aHzm5LlrR
1WRP/q5bBsR2oKtqGsq8vStCey9rkU/mM5qI9Wz9LkynGJu7usqlluxKE5lTsS80q47dbW+GMxF8
NA9oPEdJrnm/fC33ofA2Y0aB1YGlRE5Qxm71XbMrQODIcMGmT1Cxiru9b4xa+4vIxu127rzE6S/f
l7K418yQmISCSVoL0oiictC3i5YYyQlDn8Z9ZnUpzmHW2PblVqReIZGXWEiNGscox3vRO7l/N0Zj
TsEiqjrcu4pB057IziJeHw2qSosFZzIXz8Qu1e88rTz/fdRoI0qUfWUb2RfKAthskovpAzWLbJr1
N0SFiYCRT1v1YZjmtgzMXsyU8jMnse+9DgUf5JELO5o+UYSe7iLfDbOgKq2Z32VkEkm7Kk8x84jd
ovmY6DlS7mWH/SB9CS3qneW7V2jhRITJlmErIL3Syg6j0ZpF99jWIjacQ1XQcal2/pjFy7zxIvg4
i9ah3gOje3kYHW8wD1ObZ/I4VrwrE/KtXdJ70b0XabZb793Ut9KPwOnz/jNl/WXut3WT6vFxMlst
5uh62J8HmTBlBR1W12Gq0S6n+ExzqLf0+3KIBlyiB1jyC8XxSdolWshWQQNx04+dQ+5tafm4a8zZ
So/mNFRgrSh3U9yftEwXz54zs7Kkf/VifRdNZCCq79RYHVqh0YGMjZpM3IvMJiDVR+ykvk4iRdLY
pgbVP1WCXtjjMnuYhjt5T92a+pY21NtMjLV7B8l9mB7n0jXigze6RvTGsL0o+ezKJMr6N0OaV16L
FnNcdvOWw2FNxyrRu9D7LhuqbJ9IVDNU75YmlRPwJHfssCnxptCPP7WDlSR3SMNUY3+f0w91jgN2
k2YUeBNNWfG2maVG1UnPO7d8V1LRbrWdbE1uCgo8hiX/nslbQbtouYfC+aIZ+ufc7fX+wdVz7DC0
xuzCN1oYU4meRsv6MXe2K289iKfXNRkU2FQuW/IXiD3Eieot+SPSCAs7zjQPzYgaY9MtDYv22OYl
LoJuDRlucl/nc6rGg1ih0C9Krg71iFUIlaIBaPTD7AdZOMZ3RVy2d6WL7ptnckkvCzZmr3kLX8ZT
Ibni8ioEIs3lk/lpoTMM3ej5CGLjmsRpnIIpHhZ6R2H76PWegZFE6O00xyxvxHCrnOBlaDh+yg2P
y5O29Ool7EviCikWErQ+buP7jKti2s6TDB90Pa7/ArAwHyWSrWhZNpjkRmk+5kFap8jqOSVe99cX
4ix2JagE/wJpAF9tJcJ1uhBGZGoJLZvwd0wz9z7tDXG03cS8EV+dHidCD5e/2wYZAKDEpd+/GsWN
o9S0cf/73ZS5NDZZ3cbzrpTElYfalD292jANXwcwUoMKYAgOuFYYSORhqz12QC1XJdWg3zVf2YDE
fFFkh0bo6RSQo4/DMUsy9IORZljIT8O5O3phqs9fri/w+dQV0hVKGzBbwsu1NNZkO3XombEKfGK6
oeahmiJEuHAfgZLwpiY/RLbfrJVWyvWBT8M9KHvQW5Hscbm5BF/zWhoWabhZiBqKrwnCO92E8TR3
B0/0xvuC2zE+lPjWbCiWDkpoGFGqu+vDn2YN6pi/GLcC8wJdDOTCPD1Ymoic3rITN5gRDruTpqjv
IzHGT2FBoHTjeF0Yi8IOYExVxwEpstppKbrFTElTA2Js/xGpGbmZbDt7rpx02r92WsJx1XHiLCux
CPU9/XExyl4fxtlWtLk4coEiTyBAolKjL6ybXXVDfvo0LXm5KnhgwV0pP2BqXavMa0ZZFVReFB3a
tPGOaZPRD7CwKRBVj8S+V+jOBpKceeNKuDAqPAnSEjQADXSUVzsXeS3Br2lpKH3K7l0pxHh0nLnf
CYj8H6TmZVtDG+zmxh6uQJBMFtaXC1uCFoeyx1iLO3pAGUwUypBocZdMh4w3jAT2YkZFksaEQ8co
0vDtMhZ6sXspqxzL11l3sd7UmzS6JTF3dqQojcA74jfR2lTo+NN9jvohjKgE41+UGtq4rXrZyM9D
j00yYoVJ99olf7moSHhxwPXY6dVzmzax0UHGoP3kNQNwVlhb9LoBAFtzlu882sk/eyfx5I0r4vRu
YsmR1CAB5VbiLSI3Ww1rDTUA2jpsD2M2IXFiivG9XrQjpK6+15BfNbAIuf75nJafXkYExUj9iQcQ
+P+6lqBnhmb2hH+HaDT2osmjtwVN+UMhuuovDvUXYaXF+7yLpseIcO7d9cHXNyLbSNGLz4mSHJfT
WrUUfLUuayfsDnNJ0plJg3JRUrYfpYVe4liAEBi1CnOcNJtu7O/Ki0LNGwI9LyyhFOUuzINOjxNY
Uy2Kh2k4DH20HBIPBw9/yv0fzTJMxznBOHEZu2xLjznZy6Ef7xyAU4cMhByYaXwBRA/cqQ8FnLHr
a3J2zjlGSDaylSalOGA3pz+srBweh66ZD1o9DVvf7quD1i7fhhzhiOsjna0+I8GAM8GxwjQ6kwa0
kzrvy3aZDzJBLWcqhA5cCI2rLLW1vzstbh8ROnc2mht1t6SkL00S5rEqzTM4fb3VJK2oaKzFnw9U
1Yjx7AHIkymjbz5r+/P6LFd6ZOw0bhtodsInQqUWwt9qpy2tnRQ5yjiwAu2eBhrtrq7BXY2G+7GW
QEJKQYNKeHX0NPmzceja1Nl6eqN/qJbZCRZZ/2XlotpGJGpg3owchEUW/yo05JSu/9bTHSHahqtB
CAr7SCl6U4g+XZYuz2sG8lIUZaGo3UttspavmiaBH/ZRmL11K7d9n9P9K8E40Wh+1YHgqkdPxwJ+
zmmgeMo1dDp8NnrTIF17gZzvDsdCq4p3dj18g+s1HKggyG0bj/59oSVdcH3epw/cfw8MsQ6pGgCp
wHJOB7YB9WUO+Cjsb4zip9SyMd/FbqOjK2C6+KjVljN8TmgXfbo+7ul1q8ZVCRX9Kt8H1Uqf6nRc
Q2Rl5DYzrPPEEweK7mJXlJPATRpVMghX8vgPxmOP+bBJrqj6nY6Hx+1EsYdSuh3CInAXb3wDJsk6
NEv6PTYm/cb1eml6SvUPUD+tL8Kk0+E0swKJ5tU68NnSf1ugnmpvwZ/ZdOvLirKbgwnz6yeIkAtF
TW51dnP1fpWd6SeGUuAdLR0Mp1+Lw0zZcA+BLd3kk1Xe8NVRJ/I/TYt/byD7hhoscGWEOFf3iLS0
oZ0qwYJaINiiGLGwkf9nNziz9w+GAt8iGIxQCIz06WLi2kH4LMIlWMKCdvg8a8D8y8nbZ+EUaq96
BP49L25HRBsVSFt/oWL/EdRCH4pmy0uMIB3ximzt2Ht06gbZQKp1769v2fkSqkIwnx5xLQ+huzqT
+eg4y5jaeiAG3937sY8zuR3Wn7K2vmXecv6Zg4XE/5pEXycFW8canQ++NIX6GmQo0uxtq8fsKko9
ADJk+7odg20aked9/fwUeZedY4uMNa+kd+JRH7xOxyUrcX2wyVb5cbLgDB2Ji/JbD9v6BucwwmAx
uVCI1LmQVp+c8PtsiIcEyztX6+u3RunW8yYpOg/puqlpzXonY4ESCjBXO/xQw6+VyY0JX1hl7nEq
mszXohm/2lDUqrR5GdAtFovW0p4DQlJUaFHVFAK2VQp621pS+arESB1YR2V6XDaQQMh0Vy+Xu8hc
2COD1g5m0qoEcIx47fBxcwEEmbO9y/u5efUnSUmBD58CFa8mlIXTT5LF7eGUITidpM6XQZdjYMzA
Vu3ca99eP0SX1lQFShxf+iXuum2stcnUAxhG2tokGBfwaY7kTcSIMlsOg6aQU2jz7a4PeuHLRPAe
iSAEgvgq1pltAn4gtZfW5HWa413nANbu6yW7axUM8/pQaqVO71G2DAol+A3V0FyfmcSkkKs5M0ZR
eS62caKZT6ObjI/hpMXvpQDVd328C1PjhBL3ua7Chtjm6c7lTjloI66dgSgBxhpLNz1bcf4zq6fu
7vpIKnRYz4zPX/lBwOuGuXI6Er2jMcv6eQkqZMO+4G4MbE+XRXrjZT8fhsoDVTs6aRBRIbCfDuOj
sA7YDFW8Vo/xgeSV98ytKIX51/XpnN8v1FVA1BAkUUTibTgdxwP7roFsNQJdojyHAKUfLJSBf+ox
SO0hHGBCAw8LUmC7N56k8yOioDrItgiazhSRVqWPxdM6WXb4gg7WqAVFbf726A08aoP4mzqis7s+
z0ujUZmkQYkiOHaBq/ukIG8wIjpCwWQWNRmX20d7aC3N1pTSva+T2W1fOaKqrluI4lHUoUJHQHi6
siG+TWUeLR3tMTCtg2/86oV7PzlVuKENPd5YzfUHwGg86xTGAL0Ai1rrPBRGPuBt7ePZog36sSYm
PGh5GcpNDoKweGVU9jIYkS7EfkSfOKCnU7NJVcu4Y7CqF3g2Q+NBhaav75chwt6lKp0b39xpTUFV
lpkc97IChFFlFqtH0Et02ruD1e0no7OPRVTBpfMlbOO5x6WK8do34dKER9E69hf+V/3K20WND78N
MyYKV/rZUW0zQqcx1VBvjeS0pZ6aBjP9XQS2muXGqTnbRyAYFl8ExxE8BrCM06Wd/CEE/2BW+7F1
5r+HVFbxc1X3bXqPiEz2fP2juDQYwhQ8eFTA+BJXH78JYs00EoswqSrSh9DLCsy46ZB2flu9fl6U
G1UpwuZwIgqxmpcZ9lbtWNV+MWLURaDWD0DlwxKRhHKsi6+vnpgye1ICI2TpfO+no2W9EwIE49uL
aKkHZEne56z2010Xg9+/PtT6JaeowmsAeIZzQbK9BgOmLnzOOnSBnoZdd++0DhBZYe0dwpsNkGg8
IKvllpLxixbtn48Qg1K4JO6lwsZxWd8tkSfSkBZ9uzfaen7WbI4JPI8Gc5WR/m4IlPvBFX0YgIDD
oJxSHQQNzQD1O3QTlj6F1R5hS4Kef/Va4DdI4Zw8mKfxrPzmZ11huPTy8dspgmJafLmtrXLeR0BX
7pwcL7oGKdJb7PqzLeCvQ76Q8BgKs6CQcbrbXWpFJkiREXMH9FUGGtkbq4FEBWZrOepdQ9HB6G68
z2efjhpTwQzZCTIBfX27R5M2xVk57q1ZZr8Ts0dkjnjhWFZ6+9rDrIZCGM1n1ynprCMOM+3L2J6T
EUkDW9vIXNHPBlkf4VJnN8JSi5U6OVcMRW7PR4oEEZeQmvUfaWKyLDWiXM64by3NwnSrqba6Ho43
PplLa0fWRgilUsQz27LYnDshenfcu2Y93E8iqwMYMprctFp9K1u7dDZeNFf5NAEmvWha/DEj0+56
s4ZDvhe1MHe+vWDSDFjnXVwl4cbIRvgAfV+89rJT17dC06npkSaqoOuPQZMQMqGR9tO+T+NoZ3Wl
vOf6mfeGyOvglZ+cGgrYqcXZV0z+1dlHy7ZDXIhS7ihm8yfiAcjgpyaujVOVdB9LS58OIWnp9+uj
XtjBFxgkeDNVXjvrPMZ6jNsxAlGJPfw2+9J47MGuUFyz5nf/ZCSl7uXyRDHH06W08oKytm3ynSU6
LvKOxo3it/B66J/fuL3WoTA3qWKi/89Qq6V0w1gLrWIe956XVY8pXF1E+GFCbJ3M7ICDhfGzNkTp
VmvK8UaAswLPEeGosYGmg4ykVs+xOZ1mk3oILvTLuO86PDThF41HP4riZ+lOE6DiPBtKNKJa+33p
OBAZHPyDnvUhnN7qbdM+8FCkx9nH4TUrc2zPw4oOOKksHnHXd+PC/UCrnXeOB9yhza/+/I+DHZI8
+hZVxj2Ui99GIWe4YK5343pYh+pqLXhOgW4A2CQhX4VAC2ZWlG3Y8nZws/uK2zfwmtB89IbY3BvT
bNwoNZxFl2o8VHGpNJAc4LpzOikgVRWX6sB4NWS8tqOjbfZWElD5N3bK7Ag234SnxwjgX1ZTcbi+
phduKIYne1USYez8avgeufEe1/JxXzuTfGPUxqAfWgc+nFs2i4fyu+zfdnZnWzfMry4uM4kl0AnV
LlsjNhZDjtOgc+Qk+IwdGa330ML+2Tm5hBeUebeaARfOOPa1mB6rZ9okH1p9X0MLonFxjGFfQQkM
N3HrpL+odNofYUNgrj3IxgpwZnJ+Duk47CrUOOqdplv1r3I2MmR24wpvlyGU3X7Qp6TcgI8ud5E3
ed+ub8j55cZhIEmk9MR+AJtZnYdyyKlFD1CnBpLSaskqY283RonoOuWV8EYMfr4NKo6gd0ghCO/Z
tXguH5vpVMDb9mYGuRXYyvI3/AxumbCLma1m3LhQL41n0aN0VcBKp2L1dWFpt6DPjy7AEGUDVDJn
DuWnUiZ9sWn71AeQxT6VNwa9sKRKfVANSHQIHOt0STuLljoOz/0emnJ2WGiv/aVHgK1DEaXp9vr2
nd9RnoEQvcoWmSZn7XQsEHSzN+ty3sdx3/4SA+5EMnPHv66PYqi/5jRUOh1mtY6tNTajkyzzHpap
vWvdLv5iNHpak9oI8bs28R18Y5ilAaZZG/q/gIeauwIA7r7MWhNXhJKm+PWfdLbIxG7osqllphxO
SfR04nDwwLIRJwRG2MboipIOlDGmYTOZ5v76UGeHiLK+B7qOGJ9H60wJLKojmKpZYwdlMvTPYMqs
fZRDktVn/EEhovbTjQfywoCGjsoqqZxvonqm5v7HwxOPWd/FCEoGXmsXjzr7/tn04PR4fmy/iXtX
m268dGePAmEVHTX+iyqcwcqeDkjmJrtiTkUwhXr5ViSR8143M/N3ZMFC2eTgQinK6bRP7qPe1/O7
NtGWGz/hLB5Ro6PYzqWJTzxv4elPINjzTZkNIoiKuP67oIn5pFMc+KK3XTlvsymFQd7DcG1SUd84
3edHibWEGfrCtOMbWkVd2M/2VujMIqClojhNto/Nlmn3xyifLf/GYTp7AJmnTZ1TCakK2mGrc1uZ
rrStpRIBrOtilwA+fs+K/s4RqtnZ0Oru5GjcMry7NEF6Bkp+iEcXsObp2tqVXo08RchJVLMG31Nr
x10tW9f+Ukah7t14ai8cJmCgAn8Z1Tk9K7xPpq+hftWZAdlrsrPEjEZi7VW70jCrD2Y1NoEeZfLN
oMh+Uhflr+tf69mNyEEBiwoFi54GUZtajD8+nihdwqWvJMaTTpbfh70b4maYdje2cQXvYhmJITis
bCN9IgBtq0BGB6uZN8WAwM2kh3/VUzEe28QKv7S5xH2k69Fcg/jVyngvF3uqtiU62l+pOrvWjV9y
Yb42PFDFQTFUYWv1QxDVtduK3lgwZZH9uQZtdhwkev3XV/X8SlJAI24HqCvKp321qk4zeV1BZhbI
JvltCchFG91nZ0GM54+hBzL++ngXZsXzifCWUrYj9Fx9JmbmRAPZCV5a+vgjxtFjZ2verb6N+tEn
rxobR0yAYh6XH8Ho6tprNV6MpWutwJrtaFtiLL0hBWvvfNFlN56rs/WjwgAjl7kAcSQgVNfCH6ey
KxpSO3iKQTKC1UY8C2iQg2TCs9GW78I0G3bX1+9saoynBAlBg/OM0CRajeeKpHOXzuB4xuEnXQlL
AvvHXM9qGtS3rg92dqcxmIveGSLqiu+2brVpbm6VbZoawSyK+QNM//ZTLhdgyeYS35Od0YhHdvlG
5HNhUFU7RtOPAA8/l9UJyXutgcnADAF3Vo/V4OsPTunaB65XDCd9TOg7G0rs9Zmef/Y4cukWUSqo
KKCN685Dp1W+uxRM1cia6NkQWrO1EhMDeActiBR5g32ZowgwGFYZ9Hpp3zeFd+upvLC36pNQ/XhK
9UBLT/dWL8ZIw62Dvc1je4/10ADGAdVGGYe3Oo1nnyHTpV9LwmYrgu0aNlr1mggbuCqBwPn3zTjN
0cOSQuG6vqoXtpI4mc+C8qJLJ3D1PmmTX3hOy5Vdl7EVxEmIUQkY0kDTE+shQuLhAQLHrUb/pVV8
6VYBDgaTss5End5dEtdjJyd2GgeVQt6DT0HQY4bFc31+Fz5+IC/KWoYOuMfjeLphXpjriImYHBoA
+btaM7Wt4aa461V18qhF4lbr+9J68hoQ6QKFpSin/vyPy8YMYZgoiBxaGpl4i20KLYgCSVRgsf7W
DBFL650sDa5P8uJ60uKkest3weV9OmgukDepAccHo6enm7rLEEAV+E7qsNduDHVhPamXEFpArEVn
3BenQwFYngTi7iKwJZYNm0oS0mxA5/h/Q7W0dpHtNjeevwsryoiKx8t/FFzqdMQcpa+xDonaxiia
dlGTLkCbhXuAQNg8ijn+Onu2uJEFXFhQjiVj0VXljVp/5rFbL07PLnOFy2jrDFYaoCcXb5w0bw/X
9+4s+FYezJDpyZmQk0Be63R6lT5ZIvNDPTDhcQaZWZXY80blzqwkbqJVvgSttyArHKIFdn3kS5NU
EHEKJdTGqfifjmw1SKYmfQ6oKQnzHWDCbtNaJQmW7y3/4NRQeFChG5EFkKbTofze6xwzA6qVopkT
ePW0bNN+yN+KGA0ooXW3ypyXpoZ2qK1K4opnvvogMpDZUT9zwUTq4Dgz0InQCvM7EA4/X7+IhEnc
LbwJKuw9nVlKI8FFMItJxXMhfo5z3jvvDHQzjc2MNeGX66Odf32kwjw/PEAKrbF+eJelEWbmc1FX
5M2BZuEkl5AyHlC7QG5G0oe8Pt75Oiq5CWqkGN8Q0uirdewAESDngJRkH+v2nSWBNcRiqb86Xhi/
vz7UiszG0QB7qQrTlIoUWWStHk3xALZogvWyHVpu8VRZYdz8cEZXSvQsE7epD+gupFFgd9BXn5xG
ZJjVTr3Ih48oCDnTnRhd+9U1U5aarBju00sTbm18hURxV5daRmE4CkO7xsfYyjApdawl39m4S+R7
6ukAON0hyYzj9RW5sNnkxXQ4FXQFULP68z+eEttwK2MKBzuIMmgMPCOewP5YeAEs4HrrAju+Edad
X0UvtywdTgI7+8yUUibLSBhS+AGikFnQz0PyJfSG4kiBUN+ntda+yc0wxNZ5KG/c8ed9Zr5TKuLg
bgFSC3tdCo3dzsyLfgLLGVd6uLEju9si4T1t07yvvi2DOT2gqYS3jV04j/oE4LgeKsT+l2n8aLn1
tM/9Rdw4kefrT4lLyVaTefnE16sod4D5bSZOSWhklfGDLdp+n81N8RCX5fJU2d6712438DXKMB7A
Mm7INYYdEB9PHUDdQKMV8KEWaA9sUw9Rx43hDthcSsuXN96e88+bWohKLUGXEk+vqy9splcZkDUD
M4uLdpO3KGzCLXSUOLkf3UKcnFcygX8QPaPDjNYxqL3Vg7Ng8gpFkVcVyaYGA9IKAcG2F++nDvFz
px26nb1kENZzmX/nBv2CXoa7zSd6qnbplDfmrgK/kwSUH8OtBiSBpgSlTBV2/PF15Rn4y95oBD2X
vDvIzp+zLdyvuLzxUZ2fIsbhVJPmKjOadYCtt2IYZEyFC2eG+GOuu8mDI5F+zwESbmzpfb9+ii5M
C2wCkGhV/Tb/LZ7xx7TazCmi2AJZmk2sMSoO9pMXl/rz9VEuHBxmw7OgMmr4hOrP/xil8rqoWgqd
qpZMrY/dFMt842fj+NAXdS821wdTO7HaKUpaJEPKY1WJbp8ONtfZTBIcUiNs4/hbrPn2N1hI0XKk
JKy1+8ruJu2QNGhX3Ni6C7OkIsl1yLuuAJjidODOcDsVsam0aOkfbCQzUIds+xqyoKZ/uj7JC8eE
sejMkdqqaHd1HD2DMsFkUdOyZzzQYy7LXWoihwADJN6jHxvfQCBfHE+1gdlGPv71y956zuT1roNS
VraEdzL15L1LwHL06szaCao/+38wP3J3okAFsl7zAwlrG6fpZiswsUbc+wIEbZnB085UMjaHTnfr
RVGbc3Jq6GfxcRO8QFtR/KDTzTOzOTa92rOCulncJqiKzv2gJVMNLCNs2r3utS6amW5jRRjUt328
c2XrH9A6H/d6gQQ3wOJbV87ZeeIngW7nwuVUmSBtTn/SAvS0sUFbBwUpIL10Me+LCaCGdOfsRmx/
tr0MpdBvDvxXKqXrtytOkf+lM2oFdF+rp6jqp0O8TPG+S+EvDHCfbxyns2uH8QCaqUIlxvdg2k+n
ZidhiEicaQWdQJETKXN63ZtlRtXwxmVwtobcAuRJYNJA+VE2XD3KaO1ObjVk4sCnmQbdZKWH2W/E
npv8r+sn9mxKgMu4d9goOqb4Ta+uncnTWicC730w4bR84NDY9zAU4hvEufNR+Kvpi6sLBhPEdYCJ
1IkA2N3aB6PUzHyfZKkQEb60EqHOVy8d1yKZOPRcVKDddZtnMaXVTWXnHUKYTT/oMSErX8wIY2EN
8GrgrgtNVQFoGQlK1frrk8iv2qVZe4cks2gh6U23QxjJfAzN7kHqWvj02r0ijwVNBlJCCZutT8WQ
9YjONpV3sJx52lP7XB7C2tLuro/yAiv8806BTq44DYpxR8UMLtDpKR8cFxxw2SEdrY2GszENdHWb
IyznHnuwFI3RYTP0tju+4QthSQWkjvBArzQ27yEmYD7X+ZnweUNaV27GppDdVmambWL60mI9ZADD
/1ojWPwLM5Lmw1gt3lsIwOazHeIpQDws50/gZ/uHMHPEh3HqO30T9YVnbCH9CzxS0sj+kU5dhU47
BOI3k6dP3+JRoP1YUx1+6FLqeTtXzBmNxUb4yz11LO6/zKo6sSncOUStGfLiu2hEwxpHSeibT3o5
dMNjWLkm9u8yc376ZgvHGNOF+GPYyPFbLpYYuIRLgeQxai2kjrh86u4utLvoqWyHERHe3NWGwLHr
BAlcw8hL6JJRjvpzpqfu3hkRZ332mqr9OfZlXhzo8nr7EAUbRLPsaRl/mhFsyl008TWCTTSTsd/O
jZ3lFnrVMaLc0kqnvMKxeURRIHUmu83uDDvtkaHuvKgJi53wsz5/W7QSHfaoiezwl2lNffpflJ3X
bt3GFoafiAB7ueWu2pLVbcu+IWzZJjksQw7LkHz689HnJtoKtJEAcQIlENuUNf/6y46SA0fL3Myd
6qon4SncEHPc4k+MG7xqeXkucVExhWje7itHRxX+2yGtC2MfdZmYriRhAdPvqmm9FvCNnB8WomGe
v45J4BQLfvaRig4dfXn3wgK/bl9vhiLoBnMMjouHFvp9k6FWi9VkY4qtupAH0bj9Fhddq4yz1F32
A52JOJVLjha2ljvVkybx8Vw432Conin9Vn8FtBXU8+s6/Y8KcFw6OSM5FrvEJ1esD7ofybiar4RG
uw9s2T9/fLl3U4/WP2sW29kqgKfJeFYfeXaSlQtWYqfUqZpkryO7UvtlUjZOpTVtwu2SVbm+cu3G
9q6Crg37HTZd9vW0mEN0wALf9g6BK/JlPyatmWBYqsww9m2Bct/u6m56kR0RDTEMN2K35WAWyRN+
N2imHFxH21vcfc0TnVWnjbHQ4k+DWfBQUYCPX/s0sOTObrXdb/2gAK/wnGIKYtX5PV5glbaSu2qU
stvi2VkXsQ5SaiCaGLX61sFGCnBpMDI6sijwnhsb9f5dAYv9xsLcWcbrdvvTHPPR3alWiPo2wuLB
OWhcmq2jLezij+WKwiPJreVwFbNeiOheB3bz2Ikx/caXqvyNhV0fzuRdPn4KPGPZad32+RNmzoV5
zb1O+c/Co3vzJRVGutz0ywx1JHGwOcddgSCmcFMXaI6xEoB2Plldp+/zCTfYw2xEhFFExeR8iiQp
Ir+cJaoPnGSTYVvQg4ncnUc7zIjFQDM62/geCsrYt4RS87bIVWW/tH3aTs2RxLuM+BKcbHOMQ0Vq
wdbCzKyPc+0vHiEvvjS2o4ra9N4hcGd6wl/Q+tVT0FnXQGZWihtOE9EaDe2y2iV4i2Ovr/Ame/l4
JHJoO5t6q2kLxysAAdx5wfnPhn6X5RqoKZQn/JQsMjdaUBzCKfp1wmeGlGkfY3MeqT1mG/5zSezJ
nyhlWbhv6oRNvZAwheNO2TDLeoCd4biQvPLTDOvsNpVs4dj4u/jqkfTauLucCZE6MV5DSHXxIpzt
mHQsu75jjOOMXVcmzq/NTJoE38uU8n40Ut08QK82qr0XVgnBkab28k3d1o4ycSDDX+1mVIFVxD0B
0nLYmCStTHuJtLT4ZFQiz3cklIYjtq5Y6IVf3ZnE9W++sYTei61K+TPsMgcTPly2uqswTyH7D5hu
4UnHemCXt9GMQ+LvfE6ihoXI78R8S7aQtE7zQEReVS+22EdZGSns8skKw6odXmD3nc5esJnLJsHo
LWui/iQIW24q1jMPl/Y5adt8my8jKSNWJtJkLwAAb12bQBpME+s6+eb71ejHtQs16CofAjnvRerO
86ekTPHe590AKSW5I05Jpwzs6tPK6+YHbM+iIbbNaQn2Xo5UpPDAYB6U1jXpItlUED7gDubVXONh
dm1Q3D8YXrXa1Ydq0mvssq1mY5MpHPQ/F3ZgvyyqSgbsUxWzD18Zo8W9vSrJONmaTm7M26TECn4b
yNAzNvQ1MFrfdDa7HP7/0iX8JXTmaoGyMTajjv1M5uadWeP39BosjkGAzexIknMzNRAIBNdTlA+U
LN6Xqa274hncedkahBOFJ0+E6asqS+uxGdKRZNChMOdti9flS8/8SY/4PPGRBczr1tgm3mIfHFOI
INa+RG6Pt5TzknRO7mGrO+Rbtk6H6CUc/+YfdT5G1l2H3cr8o4k6h89k2RMx5kVW5iQTJdNzOoSB
2Nhmr7fQiWnL9mNZH1OJXdSWnCIMpQiayTwk2zhl2XGJlW75mfDc5LtrNL1zl/fWwgcX2sz2aK6r
o6eN2X4OFoIhbzrs1kCMmlHmz4nTVcI+6BKp3VWkGP0DGUS9o9otyE9R7RZX1/Mzrpfeb5f/CDfE
XWC8xg6+qCUpuaLoOyK22OaOaWtliU8KkOoIKBbNIn4EC92brzpJXIIPEh+/h+ssNIR7ypYsDPa1
RTaHMoJOH+cGse+nLGoD53pJjMralr1oRprSGJDG2RJOpMnKwS5/0T4bo2t+l0eZmjhDszODNjgM
uPpjs5jm2eRAmjTyhcAmLDdip+i65vto4W+26zrffjUT+gCvY9Pk3Tarlj59MAZHfXGtFllK7U/O
fJi17cpN1GT59TBMxfxJIZmagJ7YXXZlbxlXoBkGZd84Uj3HQxtFA0m1uJ/uzVXGMG18XWUvaDdK
SVJMNXxua5y9/1B9OWTtIDlsTvi9aSuehGn9WlPbL1kJnJcY8KTXdj/db1g+AJVnJ3jhDvZotASQ
GsVUlgdrSWYihgI6cwT1eR0BXv2gDOPp0vp+vrxz2TU3GnIRyIF/3odIZygGREB4p4JysX4ISRSK
5g2QiHp17Czzbz01Lgl2P1AOdmRSVNOhySpWM3cyvOU+mrBAi8NCL3+8eV68TSfrkbyuhBCe7rAY
SfeTYB9icuJeazNAYm8RcBEFrb2txmEYiwuw8t9m+j8rxVXWvzbAIZ2vZ+ZzNrTLWayYaK+fQqtL
kW06ciiv8G6L1BaT9oKCWeKgX9Yy/OzWRAHt2ipogvvQnR3OABN9jxujTnNzPdRYbhtL+s/JI8cr
QcIcSXQO/oYkhhBqxiL/tSt6cXJlY3lPtVu4X0Ovt/rYynEXvSLiqbrEePtLg3j7eKsoCoR+FW68
l8BEPSTVJHXGE3E+U7Mva9P8NPicoZte1XdiJt5i17uDIPsznZIMonf3Tc21dLYzlrUnI5y/uXR1
fsOGK2GUkmTx2R3GX4SZ2pfUpe8KB/AYCIg26md2bSDNtzWzS79VBWT2nrQ/z42Op6YjLS8VDa3o
eGJAkWKZC/M2IKpP7lcK3H+1caFDiWX72teGRAMWsE65f1Tt7pDRBU1889SDdn6mfdXvWljo2KgK
thzy+ahdP55O1vlBZeUkIc2gYl8b3e9QBx61b0j18k/QPIjyoakl5TYcOVxcB40jwluY2Tjmjmke
ngwbEGSO1WwHy8YagoJ0GXIWo+ChGLuFgLKuLMdnIXyyStLaw75u0kNuky/G5uPzbw0JgHSnLjzD
OQCNvZe3nvj/D3a/8xgYSuL0PGcKTymRZFcNBdEdCHx0o9op+D0obRCmWNSXIJT3VwV+BQ12IJgz
Ys7nbeQMbWIPAL9NGQjvoISK9FHqYAzv03Ius+cicvrwJrQwfr5U464j8c2kot+FWytEFspcPDLO
xkldkKxcmE1FIiXRkKEO8R3uESelDzkN0XujbYn1Fa1DUJWFF759R3BO5+3ddE4wQlNY4h75ePnt
LMSo6nhulVcepsouX6bURgTiiAblAeeb+k/HMzp4pyZNdEHO+G7k/SUz07FEYviXZP12sKddlw22
WRunwB+wjszTH9rr59/sJd49e2G6m61suMO70vs94yh6Adj76xj09h1ipQInh9MC+wkmiG8vb495
U+OvXVyPi9Na2yxK9U3Ztz44DaVHtZ3yAu/rycnc9ikAKG3Z+b3uHmN1j+icpqiCb07qyXRnBxS4
yWZcqqT6SeJY/mkOSAncFwtHzo2cZNBNcQY1zdiRMROoOXbx9O7vNZT1G4wf3SmeXCIQULM0aCTj
OmvcX65HrmAMqwwDm7S3/H6HpXqWXtOriuzrYbZ1GM9d0Rjfmp6jsrhyHe0T/86maWaxZ/UIgc0s
6czDhfXi/dDjs0HWAuOF5ss/3r62Wi8RkJgprrWfkrjtRHN/srpF34KdywM4gLiO6IrHppX+aqbQ
OiEq6n98fBPnI4dNEv8JaA+AmHCczoH6aE36TPxhvK4VPaCrMqEWWTM1LYJMxhFU03GET6y3pbSz
Nzxp5tduLs1y/59vg174qtdjIQghILx9FdOyaCssiTsuglk5O+0H02bAvn4iuTSrLJKF8n7npYXx
aZwIOZvHUl4YxH9hlX8OYt4EHE8T2AUWIpTHs6+hogwwLs/aa6Iv0vCwejEscTeGeIguPSnScZ5M
Y3vDEUv9dNs+tPH9d+Vt0U+DWmJcsrG8KFNMKMhMMrr9oPJRbZXV+kUf96Y998dwNAexR2fc3Uhy
/qYfCd84Oo1ahte1m+A4ZARlc+qiVGHIH6q28fcegR8HdOlDvfv4jZ93F3hc+u/rg7K5rp5Lb9+4
tmzSvAyy5IzQf53M0CCbKyu+Zm3fuBeai++64eu1wA+gFvB96fidXUsIskWJtpHXBHW+TgjPXIJK
K5J3RuLCDs0AKhrnygnkXtV99VknWbYlMHf4BiI3XkGJuzj3zgtuFnqTvgpDH74JJcpZb2UG0NRq
FuqaBDyi4Pp+JG+tLtp+Y3pAmBu7y8kf/PiN/+UYvB1hq9sUVQnjm8XjvNxmOfHNqe2Ha4zsQk5F
Xtk4R5JOu5EsxR43TZfg2TG/7kwjNZ5mRIPNXUvGxZasyL58WTIAqpcIoOMuzyIj3dVRqa452dkB
0Kiyhl/4xOtpH/hLmRwEuD3hd35KtFhdFML/NpJywp7l1Ln2bhG4FPoBvRebLufa/sVwZW6IfYu3
kNyMI0t1XJaFSbjHx2/hHabEq4dhhbUzMsCVwHk2GBqdGG6djvLa8Z3+ds48M4Vs0jXl0aItGWL+
tQbAKq9rSaQb+uYVWccU7i0hyDoPO8bnCVWEuc1heZA1J/zsS9mkcj5Oi2WQZDbbztVIsvRFUvY6
Js4+H2oTThirwIV+nP12xvQ1Xf9MS3UdBAzeu06yqX/KM4Bhy8Jv95pcGe/WXJSXHAy79LI7Y3RJ
ax8cv8AnnYye4OuFV7le8eyOaK+uzqDM4NWR/e0d2Yp0ygIKBKum01xP/gh5ciBYwrLk3dCG2b3W
UXJPeW9fKc9rRWw2k9OsHNbpa6pgS174tv8yqzBUCFeiycpBPuf1TFmVaD2UznUHhgzUs/g6Dqx6
ObgtTf7FpPd84YrvmPKQ6VbCLA1SFpbVsfHtK5DDWFqJYfbXjh5TtdFNUE8bp69yc8vHrAjLVa62
u0dL8D/tQgnCujWAiyDaFKXjXfgi718Aj89N4MKAPOjd3ejATVKz8dW11wV+flUudL62ZuqO/s8g
1XmzJYLYNa4+HgZnKzkVAiwj6MLrjMJg8Vx3hVp8YrH06Q6QWTJurHlYno019oeKIlfthTf+L1ej
CxPQN+eITc2y1vL/OFehiKzdiRYligBrqdegT3PZzHjqnRwi1f58/GhnLWMezUIaALWcRi6T7u/G
8o+LFbM/ek2xuLulXxSwIW0RepGGc+EQ8P6ZGDowXziDoFt/Z6TTRN5EliMAfl7JRX8arc7PvuqB
TvYRh8ckuYC7nB/k1/YOhw608espHvHlenr+x2PN5pgNiSd80m9czyJ5lQyzgtPhkISc81j59EEb
a7BpZVGDqU1tz8O4jYak/GmsPJcdTZ6sIHCekTXuKnfplnaLs9lC55SoTp/IaNGSYBqO5JRZl8rW
s3WQu6eLjzkMPTGk1fS8z+5+BL4O3MV/6MjwvKcjFQlwRBd/enCST0SSV9+NgaTQJRE41DS1LElU
bvRL49qiu1C1raPtHyvgei/cAqU82oq1IX5WNw6z6dWydrPHOg06K07d1N+QEWx91yoLnrJpCgAc
o/ICBeRsmnPVVczBX8y4NbbwbAurRU+NoMfxIdR18isZsuo5McJl+WnUbSe3pHDq+YKhwjln+P/X
JIEPjjITAZbG27deV1BqQOfNh5lvE101EyTs68aVdVjFdVLaGEg4VeEfki6tMDEiebRsvhls8st2
jnSqdgDzuFtcWA3Ojg/rXUEaWx31IPlASTgrmpvFTYiQ66YHs1h2fVDOPtndwZW2hethl+LWp2Ry
WYkAwGvnmMF+UpeKy/UT/2MIsPrhU8q+jOgN8gXHqLcvpiCApy/mxHqoWyvNcfknuOGgGmMxXhwS
a+6Xvtb1LlejGvFGnrvscwILpDrVaBHM4uTgOGTFsMq9CuMDlqNL7eu/Iri3N8hCAbJL8xiGCDf6
9gaVVElQmL0P16C1FkzHBnRjaUy6dzOTC2VWxo2rZhzNgdmjrI6tYQmsjVBgNQ9mqKNxr2AA0HOC
QeWyxdVOWT/ZtZN214me6qsFt2L9R0EFcfO4NUD+Ye3pqiM0OdVJrAbM+IH76gRP043lqv6pmqqs
p4s/N3m4LZvGCPutnRrW0apmT+8na46quySqm2JvRKko4qEJx/khbJUPGGL0uFGpkVpoJ8rUM04y
yT21GbBaecYkPHfwYidNF4vKahb9LQ16231oCjslq6c0hPbv6UFjNlrPLdgXEXnNcLSnHHM9EgyM
R+6qfAFzoq2v+aDlxit1ToVsFnN1GtrpFpq+W90nsva7S/DX+SxjMK3idI7BAQRFH6z17bdqDAkj
zu2tB93q8YYYuwq8YZ7rTS0aq9rUriht0oqLXO9T1vCtPWm8Y9Ns7aihVL1ABVhHxtuRgyiOpguV
3Wp7eK7o6qV200G67WO/JHe6m7JjBPJMTFoH0FEnxZ/QrZOjNSbywmrzrxcGlwQTY4qznrx9DYZ2
GxurHvU4RW52pFVWxUENnY4fV/cinI0XtPn8UCF+Pn685Z9XdHwCSPE88qoGDEKaz2+vnTUlY2Ga
s8dGB1m07dpRRODHcGM3SGuKjU9SsfOcj1awWcwmf9RI0b+WkaguLCzv3wG0Qm7GhsYIz+qcp2/Q
KFVCGsPjEDDSic+yY6us5ptqnNXBdNv8B1Gg2absfePLx6/gbFPjDYCC/GWugZ3DbD5b0UpSOlVV
SeMhtIgrI1BkzOabXCjhbiEMzqhA+9Ei4ktGFxfTv0/1dsjxrCQuIMN0YD2vKcH/LE3MHDaeirry
Ua+NGsBqpy3X08tMjiiwzMp1lMScVvESTZhTZJFbL0/T5HHc6ufIIaY9NyahbzSeo/6RwxCJ0jbL
3fSH6OlsFr9nVIqaAMIE23FNSlN26FM7kpsp0kl5MzVD1sYh4eiExjfTRGbnoiya1EWtrqVOZUXq
F7Nw14+0aapQ2POmMs0JqSMNfvgtuZU2WzvAZBX7yswt9qC1ctwDqRgCE6e2GLpnCjN57zvz8j1h
BUwePNm2/oEw7a7ewbNeImQQpugOXZC77WbpfYIPMn8wg9elR7qwIVewSU743ZQsDj2WJQegTeHf
J2Fa3dSCxuthriJvzSww7IFXxQvrT6pvu2DbAJYO22DEsWpTdbYPM4C2VfsEfV1093US9tU1duIC
Y1qYxXRTpTcmVk2ifZXTDcYoutgHyOQfUYYEMg6yRH0tIDVwCO3EMn3z/Mr7vh7lQ8hmQ3cP5ab2
D0M+VoI2pyLFmAwnzBHglOpjWNWG/qLdWR2LfBLwqHxHGTdaU+LFYaPnbOcL2r5sU/UIjYOkjc4V
v5Smq4qdkbQhwKRz67bfQ43U/H4VKi330JwN6woqoNdlmzkK0r+55M6GKs5Z2mOra/OTYAUW7X7R
i8JfvBrY3pZgZkpPsnH6b8q3tLxB/1mCb0AB/I3YLLyvdaW/2HKewhjPh7HeprVsoq1dQXogRtAu
t0uZRkf4SBySNmZFF3ITZRmcBfRi4Slr82Q+eJqwWXKg6QfrcBFfOVaW0XY2VhqPX2Jku7GXFKLD
Aa6eKV6k04no0CxNM29o0cKpUzLsIuQqXpZsFKlzOPB4rorKq9mZSvMqtOrxZ1tWabHF3wArDBbN
MfzccfB0boa0GgJ0ZZnRxri9jkF1bEthiw0LwnhtBSTfPfXIw+AKzGB2+FpUkT/fMRDK6kdnU+bc
JpMt9ZXhRYsXe4YhmkMwGH0F2VAX1TUoQ+89Iz1Jx5ulNT1imqfMfl2WuWBy6Qb5urar0Cvo1RKh
TL7VWJW7SbrNoQq0az0bsGmWdO/nWXcF4anu7f1a1FBRVYH5eTIaHI0NC8Nd1DOJJ/cihNFR3Vay
0o2x8zLQ280iiu5hdKUo7+1lmPHsLCojucB6f79IImmhZ04RDn4Hmvd2oYLdCwvEz/tHSC/2FgJc
uBNNZt7Mpsw+y2FYXc5c979uyEy69VyPdnVFT92zvQlwGvYGqq3HoqTRUlVl/hyKUL5GQQdILZnP
1jVIdnJXE8R9iYf4fkPyPESsnDjoL4L2nNXaVWh2OB043gODebGseAjxO69inwmK5HMNGs+SuRpv
YQ2i4tp2eJNnx493pn/ZnLG2teBCri6pcG3OXoDfVQuk0zx/rCeT0kiVaXHX0Ze6cqs2eXJG0z16
zkySY78ED1OEZsXoc+PCCfTs+MX+yKTEI3mlq7M3n7usTUJNZWTJ6rH0KqsgFLfP5/TA/CLoIYXG
al55lvIvBeP921VXKzs8mkCx/8+V+8ehvazAbt1yaR4DEgcfJJ6sv/ukXo6w6kssA+mzXDhb/Usx
6oPsQPFGmcnh1jk7aI8NYrHWqeVjF6R1fTTqqcD+MpCk17dSBltryMLwdm71lzo1xIG+cgcplmru
k0LBc//xp38/+nyTxgzYD4Nv9Wt4O9+aDLpjY1nNo1ay/N71TXtTzYm30bTTrwsaOOTApKwKejKG
C7PuX6Y6NQmif2AFtF7v6qGAXbqcWvno4Nl8Ow6OuZ20N/yYAJfjufQ424pePH78vO8/N6a3wE9Y
GzDUMeR8+7yl1eJJOTficRzgYTa5YBc0tKyKeMqbPa0iGIYfX/Hvc5zVXs7qFYsQluXl3QTXvqJa
6KT7UOQL9NaaLAPQDD/MxmPKzmqhffbK/YK5kbPvW7c2WL+TLOq/shoYmJOE7bof96lsT4NbOuIW
jIJNOUns5Yk7hzbP4lItWWzI2Yl+zUE1QNEtZoz/NlZSzU4XD7miltt+/GDvhg7eAhAjWKQxV17D
tN++SsQlEh7DKJ6qQJTLNuq89mhAeTxYzWgeg4g0sTgAIoI2WAeXAh3PEAoG64rpsWpRUdDfO8+f
KESvnWpqyifXy/S+M0yGDJUSytqy3dRqLI64gDl3DozEk0EG1dPHz37e+1qvv0Jl/ElrHJXNOs7+
sWzgnm/BVlbmI7NFOxtDlPgBSlghv/Elzx/Ardy4XcygO4jWr5+HJivLmLiZ4DMEg4rOYeV9+fiW
3k0n1i48Klc0YpVOuecjm3Z7a5RoiEWRl48OgoUjto1LAq3b9Y6YBCU346IuWTC8m0/42jF1rWg1
7LLBP9++hwUieQIS7j62iZGE1ySQ4+jUVpDJZRsVRw1R9fXj5zxDdXnzBJ6sr5fW4+qpd3aWzwxq
gmFK58dhMqrnrjXkY5Bb4pCVVNcfX+r9KwXrh3qPuwUbM/2Ttw+HqywkYh2lT03WqK9S2990HvrX
Ncf7Kh6Sodj5RiP+6yGdKna1JqKpyMIMcPH2oor+Hiy3NnnMOye95swWbkhUl5R5iXfrt0Fw3daU
fTEze7wAgL5/tVwZmT6NXQAxRvfbSy/2JKeiHLInCTZzRGQFF9YaVXqXKNRpF/ZBGjr8ujcLI1ZW
DFfYVbSP17H79nKSwcwZKg8eKT9a9QBxQrdUW0tRafSVldv9NgOk+s8LmtoM5YGFI9tECS5iXw4Y
ssbrJpvFXd9b6DbsxvgVtm2R77s8r+51GFXJ3oEHouLFEDkEX1Cm7NSGReeUMbaQfRh3WCV2dOqz
pN32gTfmGDIhy7jS2pIDZvGRNbxaeRiVt4VHmBenrMK1prt+7XzHPSFf7nHQXZ3TkgnaL02VV59b
UWYlLLicFuuSjOmySwezfbVYEIqt9IVKN7PonDH2WaVvOzUgbKGwNiETZbX6HXbuXMXz0DX9J6/v
jG8CjvNwCwGy+5IpabyE9dC9lovliB2aq+Xe96rE3aRj5vU3pjN4j+5ULa8Qhjl84jFHvvAItLxB
5EN2aG7byRCXc5p90o6NrbfG/VOc+krIxyGxhv6qrrvF20o6ExtSW2C0pTSf6njoq8XcuFGoq53p
T0t6JKLb3BghetQv7WQZ0WFIu+aPFmHBrCgRqB7K0NTZU83J3fitMIiV9xC4xZayUk57LxLSvMah
1r8hDrk0YoDd/g9/Q12nyNSvkT9qZ+f2Q17HgDbjZ0PPrf1VqqY+qY594YQ8ywl3WKINYjtn1vDN
YU+XO7RbOAEA4HUjdGe43XED45rCmZ/7W3tQHjRh0uekfzuXKUbFpkmf6z7ktDTtQ1PO6sYFu8g/
e52o2m3CaW/adGRDl8dpolaLs6weg43nSu+oZF1Z8OuRLcSDHIR78EjxGT61M9jJxsdCbfwSeG2R
nPCKGu1xt9hJvhQbzltR872y4eLEXpvWXwaka8V2TsfhMM5h5jxNeJ+6KGdKBbWEUjSLqU9nJ87s
iAMqxlrLtM2lDF8A7yP/tVUwZLfYivSf29SNxKa3RSCuMVyr5Xburdm9qUKUf1fw8PMfA0HX/l6m
ucFRfnSGUW7HRovXlG3qawpt73tV1pWKDbOp95CwIu9W5Gn4iQyPoN6RmJIEL8DfstkC3c0BwckN
CrWA8Z/FOaKqHPXY4P1i8e+7h8HT0+1gQA7dwjKmaTCwuA1x5fd0xXLpWC+lQGV0X/QLudNxkPv+
Y5gA+sM1q0CcFOZsRw6DrCJgAoVuh1j0WTvvuiJv8ztXEey3j3oSiD/LcXKjPsbGOdMxtzqbAo9m
WkgbLzNqTA5HXco46SBGHRvS5HvmTVFNuyDouCO4IY73SWSqf1G1Hl5X0tsvIistY6P5tNNNN0bd
9xoHrPymJlRPXk1z3eD4MPt+7OZiCq6KrvKqKxOr5pFqrM5fvKHuql+JCnsXSGCw/Y09CPu1Rcea
HItmiGpSCqi8t7qZYXSQ9tiqK1jYpQe4gefeA2z8xt8UjtL9a9LNY3Eaeyxln8Tgldaxbmcsq+hn
GcWhLabKi8mORUnBeET/ELJbHHG3mmgvSoUvdJWNBQZGeU5WAQz5cbs6G06sDUGabc0xTNwrIxtE
egqCpHZ5gzbWraGo7AQEr8ytbZ8o9zZYpmAWWyG9PN9TrvoAhW7ZvKARznU8eAlq0hg9gLPgqOWS
p2EIO9vXFBDe555wk+HTmACnbSorrBWcSn+QsZva/hedtIjAElepTwNvdfC27Qzz/9ppMmshIw+Q
AodgS1T7yfOanehs2giFi/p4A8dd+I+RDz2iRBCRuf5magsMpyxZGF1cI/Xb8Qvs9uCjfv1dkBHx
exFN/dmxrG44jhEf6Dbp52BCQmEuWGjnEqPcOvC6H80IwfUW6UswUkup0t7MTuNkp7k3DYxzsr6c
gi0CMGkfDARka2DCpP5IHQkjDkpp/DaQ6I+IGCKvJY8tCS653pwzlCmJwiCAGU0BuGrXzyO9gqbp
IcyM7VOYZtl01REwcJW1GAtsC+xIsAL3ms7/kxZRfgfYZRhIEJmNVm0q2k8D9L8dcv7C25Q5I2nn
tW712woUmYeZTpp+4+HJaB5ErvRNMOdV9J+rLIQba/lIsQPV4Zyhl/oBLCErU08VDmMN+9UQ7abS
CmPDN0dj5/rZuM3LVF3KQnl/hKBghU0OKE+T8V1TKFKmwYvrsZVFVcjWHilZHfohhES/TH3Gitv3
2t7k46xfMFVudayXIr3knvy+gKZ0tlcOHRo/OgTO2yKoBYgttbTk04Ie5GfLdWE/ZRp5WiaNDbIq
8+q/FrVIqTntg1ys9OJzao3raJe3OTuPsAHSmy7zRLM1XcxEJ2/uHrFRL5A1y0FfKPfePyeXhT7j
A7Uh+z2PHV5UV9ldqp1HnUWUbkuW7dlSwtuiXKpb35dP//0pOQsBCeM+9f7QDb11rh27cx7hQXbf
p1l4sSnSYTNBHpo3g4dRa9ua5X9FU+jh44iP7zYdG+ytzrA82UBbEmNWPnkDx5E4jVrsQmQ13nWk
XCObnxsj7umuoRvswks+Pe/HMyy2NU50ZY2F7+gneWXWIGdj+DjoBhUVLFYo2mTIb5TjZd12KNz8
2C2Ai5sGJdJXrROULx+/9X+5BViQeEFwKFx9NM7OZlAG1DQORf3UT4URz7rAYFFbtRPEaRs1tMiX
Ok5NHbzUkRGNWAd44wUfhffDjKWQth4OBya6jfPTE0iuORZt0D1xzHEONBV1j0WT5Z7clDD1zlb1
548f+d0FCbYGtuWju2xgrKln89fshAGd236yCML41GoUijp3vROdnfaEOuSSN+97rBbgED6EB6iz
QqbnvINAYuqK/jJ58mStWjpIfs9GFUEciQfDSCUJ0rn/WS9h8Oz6A1R329HyzoBQeMky5T0Ist4K
z80iwrxGovD22QMPnWMrxuTJrQeNL45b34Zh2+BGUCPDsco639tWbWx1aibfyjXpO7eU8z2bB+ux
CReMJD7+Fv9yQ2uY1kos41vQbT47Uc4ObaCQ9e3ZwiHhxqQV8m0ocRvc5B5aKdyxunzbwmQCHrMX
/OhTiwNJETEbPLsxf/Zjc8mg7N2MwBDJW51p/34rOrBvX1GRRFGrrKykA2OqKSbqIPzRd6X+7maL
d8Ni8TJ7nXNErm9eFbn0mguv5Hx4YkMIYZbW+zpU0M+dfaJothOvHEr1YLR5k52QtKjyPmjqsDui
88KxNmg8FIEff4dz3ISLMiuQ7CF9/B9lZ9YbJ7Z24V+ExDzcQk22K3bKjjPdoCSdZt7AZubXfw/+
brooy+gctdKt01JTwGYP77vWs+irrOm4IhJJkeau+zkDrfFP23JqPjb8v/pRV1kD9vZYyO5gDEUt
N6b9dU2S+Q+gFZox6ItU6NcTkNpJJGsKhXxkLN7vkIiUT1U5k7mQ6t7g7a05VX7kIB7MoLGbKb77
+L5vSvuLUBNtAygc/mERd1y/bRR7UuKwji6lqMdfo65gxRUz8aBGk2c/cGG1R8+MlAv5kymWlqx7
rbp+9l024Fu1q5t5gt+yEC9BbKKbXkrd17+FTE2zQeuQX7Qime4XTN6eU1R6CsFJPRhLwqffeV4U
AiJpimPoztnXXs6hcdp4Jst1/lvl4fIUaWGlL8sSPrrVmpAmmtENFIsvU6+KOzlNxaMpR4dzIBKl
PxKK3S/HHJsXQ7jKXwqUEX5ja2OSvh0WNnUtlMTMmRTn1no2L8Pln+a9delIqSoDW3RpiS/CVF+l
2prTLjY70QUmNiXbJ9Wp0/cfP4TbD4LFEHMnGAXsAIh6r99FB9c0HWt1vIDfKC4ZwdCH2em8QA9F
ecyNQbnjEW3tq5cHe/3gUVC+ZWMiZaSkt5oMiQsy+qqIukvTzp3n26HwKn/ILeWOyk56/PgOb+YZ
Ijh5tmx+VPgmQFWu7zBBNSDrQtMurpp3kQ9QglpF0YT/JiQcHCJisjZODeuJlZUWagzLIFej/XCD
3y/Ghuh0JF3mPHunsZ/FJzsek+kR2UV/xzjOvtLJtvbUcB2+sDmP3Y2X+t4tM6uz0VnQr7Dvrm+Z
sEatlGqtXmaAV+GBmlc/PUYdvPNQJJp2l9PCyzfa4zcDmbtGwM/Tg9+hc+S7vmaCvqRoskm9kPaR
QGZp5+ZEaaUzA9XtHeNMFan4TkUwLAKzDON/Pn7J7zzzZS1hSqfYwsZ6dcd2W/PNCGlcWNPK1sdu
J79VC8c3a4EMnVi90qOIqVJhGXCCEJPbxgR7M6QN7D007mBv8hWjtb6+fZoNlTopun6Z6f+0OzOp
FPMu0+C1SS+Mko0h9nYUuvqCqFlrhIGg1QJEiZ3u+nJNLIBOqZ53ESm8v11d9xY+g7Y0hzNShLY8
dk0G7aMI49bADWkjyyytbFR+IyYxDCrWfW+cOoHOLEq8BCCt1+e54fdmjHgpqM2qKR7aZlIrBz6o
FR/olaVWUKYWp6TK6Vy/0pt4j6Mbmo1PIgl0pICjKmrcvokpiSdV1cPeGN3E2o3WsulvPbN9Svox
bTdaA5rBva6fBXvqJZR26fWtUZJNn7Ql3ST7kk8jJae+vKQAqEx8PRC5yi5kOx8nufPQJVW5b8Z2
OJqVLX51bjx9Bx7TH9GOqls/6mZtwSezKDeW0UhS2rrnFZt6b8VQay6aoNh9TJRIemdiB4pOC3JX
KEceeEWVEfKEt69avVCOEbNY8pxqldiiPdxM8vwY+HfogTkQELW3mgLRvsVyHsv5ousizuGjxOEu
mcapDxytsvbYnAc/zUJj9/FH+d5lcTov0QDsedz1ngOTlAPvpdQuDqAV606xJVlveRlTta7rqlfO
DbKoQ1O37Uaj6p2PkfWMWWBZ0ThxLv/+Py3QUeLhRNenXhCjZf/a0p13sVR0EtBxDdYbd7n2cS4n
K9SLXJDzLTv79WpG3Uh489yrlxDPyI8IjVAXdJzLBIW+PN6hFJjTB+T7wy7uKkff19FAw0ITqbzT
0BifXelM/Wf4OPb3Xs8M3a+V2Xb8MZLqTtptOu2Him7ES4dAOw6g0yTODpZRfUpwM/d+mVXC25lD
kmMekf2ifdemNvFhdHrFlv1pLRlApsyQRp660NFQ4a8TA/Q0i+rBqNoHMQCi/BSFDZXxuU/h62PM
SMLPVWZS1qQ/XhRBmM/2nwqH1nCG/hs/esoMxqrN9Pqr4Ldlvtf18aEj+Vi9V0cvV45YjtBYlwi5
h4fKyPufqU4Uzz6ZFOUQTpkhNs4D633x2/2wASRemhkVV9dqqGRpXs46cnSconnWfGm9WntKc7um
T0OPKfWzMJ2Te8rI/ZMUTScuBpW3ztcoQMdfcZCLDX/JaiFjzWaPjg3pTRJLr3X5pv4zdNmCe3FN
r/Oc8ZRlhgd4zuZAzbTG2NkOnUDV57Mqv+qJLYbdMOEJ9FNlLoyN5fzNC/6fWXX5IW+nMswfnFqY
Pa5/SGNJbx4tOz2noTnWXSDKoRm+lxYazIAuUwaycHIkzYOkoUfti6a3nd0stPY8oSFvHwZXtlaM
whHsj8aKUrL98pXO06QWlEahun/NJBrhc6HhOTuVnHLAM1EpAjtE77yxPVjNRATp6S6OHeTdHDhY
OFdPNQY5N7RRqJ8pbnXNN7XUkju6soO2ozhdpV2AMyK0DrPEu/H68ST4hlC+epBce4m1QcTGl8MP
uH6Qau/Bkewa8wEQnTki7EdOSpx3nGCEB2JYDMWXlIDzmN8CIAwPXZPlfRLk4SCbxq8zvR1ps6ch
zNfWjr5j8Ma/2vSRax0SVMAs5labPRSdikZXh9qHDhWFuEp1Ky+UBxRj9Q/d7cpnNJugErLCa+VZ
CRN16TfpU0G0oczo6iVt0fhxN451oHnCeGpHF/Rz3qVTdIZAJO/dGPDbHhxk1AZGj2SU5hSj8HvR
dJM4FDlhp6AtOTW0WV9Hh0jTqvEVk0fyte1R1O5a4H1/FAflyblszBjDSVO6f9yEcOD7opD9P0VI
98Jnz9Nw1EFjXxxLj/PX0XaU6iEvLYidbaFzXs/wTZ8gquGMcMIUnbIPjS9xzxX1emzMDbXlg51b
k/dA0Umpj0PtaHdZ5ZUJN2j2037jDfMCr18w5S5WVbpIbxCg1dG6GCh76t0cnwHfVMOOlkh3MlUa
PUco4vOpzUbt28dXvP040aZxQcrIiwvzZjzTAXVYc9P4XJeJ2f3j9YP+E+q62x8JrowqYoZmjaWi
DoXu+BTTnQCAEixH/LipRQPSFnDBYsjCM312TY3usyzRpuMclda4M9NSt8FyecnXSamG5NGK3NI5
dYiKjI3Z7s0rdf3scCMiYkEuxdR1kwNQqJMFCFiJz7qs2vRuaFNRafAnQFr7XlOld7E+hMm9V3el
h0I8LWO9CKR0xsNArgHO9T4Lz+wCWn1fum2ZNkAmdfWbldTek0W9G9y3qecIHgYd5egjCOrpS12B
nNlLz8wPnsEsfw/QNXvJ5kQTRz4ZFRO7Zcs5241NNhIQqaQwGwMtCXXMAY2Zvy2wjttSqfNSYLMf
v9vVOYqpCgMGJVvOErScmDqvp4uObOQ6aj3vwUF8/rdyHQuhaQL6TjPDz6rC2/J7GiUUaWLhbb2O
1Vb67eJYznDB0IThzawu7jlTNMNldh8GDmosxG064Cog41f8duIyjV45UuUORDJP+0XJyEpeGzAC
9m/LHRICJKAw9YGt6Nov8C9tK32hOdOTgVS/1+61NJvSV0qByFX83M37bgxiq1K+8pHOsJqssIge
wzpWkx0gSpcsxxnP1wFHROZ9jbTYe3LD2WgY1UxykqIBfCP2dF75CHS2zE7NKOvfozYin9g4bb09
8+tRujSH+Nzw+9HJWD+W2Ur5GivVehi7qijBG0BG9B41q+72SFrq5mBwsj9aRSqyY2wpxXdTYa6k
d+xa9VyBn0LS/7eWsZ3cq3TREl8QDqz88GSNKSClCCYODsQEfadVlGLSoJCp2j2P0q1bZV/S/2QH
IvCgYdUrchZby03N+ogHICp2OPI8+6dVcLB/0erRLT+5WRI1O6dJG96g5U7AOsc0Me+kgVv0hWan
MD5nIJ/7c4vpFplHPM5VMGjJZO1NlBgcBopK1xCkuLM4SqGGwwvQTB6r6fTORRawIx49J0ufBepJ
5AmjPckKUkJVh9/KlGYWCxYVBsJ73cxMv9uhAeyi4ctRXlGRUuJrxZiCc67xToQm6hxwYd4EtVAo
lfw3STIXsGHFkenrx5/W26l4/R4dGhRYd8mMQOB8/W0luWoBT+m0h7xa+qp2Jt1fbFej/M/c6CL/
o7mpiP1WC+c9VOgp2U/xYnPtHT6AXedocSR9GU6N/omNdqY9yTdldipb4zWCwr+Q6AqoeT/LxOqd
lyjOWGotdagNVvU57r9XTe7Ef+q4l3uBUyn09l7dmF7gtSmrvxvN44tHqSrBK4GUoIrZem4cVt6Z
XfhNhELaqOpdMAbXTwAfkZu7hTc92GgiGyxFXvfZUEyj+8Q3p6sPpuwxE3h9lzSf0ladk2HjB9zu
xAwiW5eGOgUh68ZFQfNnpOXdaw+dTcH9U9aq0Sdpdi0YgTxUKSmkBWgsmMqzPHz89ped/PXLZwOG
h2LZjgHsW7Mi4rykLN+V6Rlc5ZBh8FfEZdRzQutUq3I2ZtK1456ZlAI30AIMbSbjbV0Oay1VGqSl
ug9aVPSSo5AbGdEpJMSaQHBjEOX3riYGIRiMocoCQFKKxUSoKNqhUFvdbXZ5NzXDQz2l49El48v0
1TlK+4uoRK7fMVyHIgfyK9po4zHdviBGxQKYpylOvMMaFaBqmZvGSa884Ip0tSNEQxUv5kwM1HOJ
y4HFwOq/ah3z5caF33k/+Ft4VOD7+HNtPqBLVI5KmyZnN067EWkltYNXtYtgdKMdGq1+qyV8+y3Q
hQdIxC4K1yXT+vW3gMqoq+M0Sc8tQd6EpaoQyXc9W+jwM7tpN3ly1VCrEHE28e+O/KDm8vGAXL61
1YBcKGZADRYoEGW86+tzwnJS2AveQ92J9H4Ml0M/06p66WigfNLzcO439hZvpYjrS5JXsZAUQCLx
ba9jCugT51WhRg6nXc0BMDXSerhg1ZPNg6KWsv6eR23SBNkoUaXGoOmQ2Agrdj9r0VT8sCMtCsFV
94C1X3ClQnjV1amwt5ql72xvLSDqaIZoYEPJWFdzVWVwKs+W0bn2QvaO/qT02fynH9ruUZkgofiy
SPDBZEv7Psvj6mkJfVowzG2oPcWiakV0wEuktGe7xSbg23oRK4+eyG0kBxN2upMyGtZvJdQUmew6
3oE4RE7RRxvVhdtvyTJRBuFDoO8GSmEZ8v85zIuuruaG/va5HDXtPo1SlEK9msTKKYlzxNS+YrAq
7nFrimrLWf5Goli9a4t1jlPvojfAuXZ98biMpaspifMwpOn43XKR+wkfxT+qY6caImaPuVVdgn/a
MFzyx6ntB4YKl9kHJhQ2QY9OZXqZAFtLVu9OFL9mE0Xga0p3df5KkkKH0FFJvPJHXU/GybKzPgoB
r8bLUb6NwGvtPZeSTTDOhUBg7Dh1s28GTxnPtYYR5I+slSqRT/EQN43cx0qfisifqqyk3zT0tnDO
o0EP+EtP4sEdtLjKPDQFBD2fSXuRThMY1viQScUvPtOOkwwWRTuIqHL/HAw1GvND5TYGs9fHn+1N
hYbvZqn1L4YGxOHrCdJJnQp5X02dw57VIchcnQAOqSvFtygCxhkglIILddAqpEz3SemIX2mpmUp3
9/HPeGdsoR5a2mg0euh4rBoOGcDppR4QnV1my2KneA0nAzeeVXTVjTkc58Z2d5m0wED/zxfGBsd4
RuqBQGwtl4KUyVEkIvICfUGXsYUnvkH2cclPUCS6wqJIzxhjts5Fb1Sh1Xhm801XjVnBNG5i7Jy4
YBfbh/PDoux2nECmvS0PE8zT3C9zt/+rjlUa+j3geO8+NN35k2yFaPdhM5gKmnYTqPKQpO5Dmk7u
vmeX5ywlPS08zB5gdrz9XgH2W4XN+S3MMmBgTVNMzSc2rpp7CilFTA+xN6X2Qz9Zffsrn4gdeFQc
+FfPc21mv/qxpmKi1ANIGCuEqD3s6TGA2N81ZhaKfgedagt7+7ZIXT+VhczLhpY1DD+zvhoGS+PA
MYTqIaguU0zQdPLlzmgzMT3XgGq+8sWyRQDM4X3hXFD+AHbeu+MOE/DcII+mSSGOQqTKP8hoIdZ+
PFTe+XVMPwa1RHjTi5ViXUTs0RzEoYsTOO9mvHpALYb4ztQSzhjenLnOMdLK5tMQd3b4qldjwQab
wJCkhkqE2fCLhwfY2AG5Ssxf/VTJxPyfBzO1X7Y6WLXwivEdXU+SrUNld8S/eu6tIb1X3RS7hZTU
V6I7s2WgHIlpJpbWRGYt5MYe8Xb9X46TNnI8fcFerBUhw9TOWQ/HniyKxv2XFBpknI5MTggPOjRK
dpWYG1us22o3YZuUc9mAu0twwtpGoztppaehXpytEZ/9Q5eHiX3ywsE9ykRccJbM/2bw03zgwdMX
Ww7ImuvBKy8q4MBqYwJba4PfHjl1PDbJeC1vK8wIVt1Kz5v2nM69MiUBKmi131Fqc0foMdaomZ8t
2GZPHWxcJYBTb+WXbq57UnXoNOLK8AcMuDHRDSoixpe6HHrThn0QtsprkytmeGEWUuK7BmRYdVoY
0PHnGWGavbVltm/eJJMwenE4wotDih3s9SjKWTQLo06acyTcLP2ZGkYsnhEHu7Dm6c/em4iTS5Dl
zJcgVUEVYmrIk+ErSe/ZIbEVYjtYujSAIwrlcAHImeJPwJzq/Ajx6IsXFPfiWaVlB40in8OfYdY7
kV/jos93ZVW4r4nDycavtYnpnu5n6Bw1keNeANpRJ2a+g6pvDvdWmSU4AuNwXHAFKduDdtcS/VSc
wi4sXOgIuhX9tMlT6nemkqnWnsZuCQonjDnaznpDXo9lia54jKzc8Og3e+bPcEg15b4ddbt5VvLR
XvZlNlYHPEEuolZNT06tJRN6oBkSjbuOcVn72mC2rV+pdJ/32kxL5c4GaBqe4lGDGmjlOts6uKYO
mewtzbVfdkbT/S1ouIoqn+x2/Aq5nbno5ZrBzZVvNmx4QAGxIWElfzyL3ay00J6WIxy7ZkQV1rol
Y0Eet8iTic6KLbTud2z1+N5CXJ73hCUpUNJidh2LDGNr9rw5oHBhpnaaBg6lZSaJ62HVxhW9EBcp
9DQvsuvSUuJTYw96/S9ZDElzn9Ra5ZwkbO4ymJhKfluDsH/MeZ3J1lfHzJt+RBYnKLqDKZ1Fppek
FN1dZpNocB+ZGqG0fgvu+nfMErIVgrhWPPJ5IzimrfYmZadbuJIo6GM2G4Uu0rOnUPw4aunk7IzJ
wqVhyPBMtwYwO9nCxGOH+ZAfCwoocWCmmuFTC3PIxIClvlF8uJ3/+E3s3jBXM+EANVtN98Aw1Fbm
RXFmzLcTmS+mmaI5LqVzbiJMRwHZLKzT5IcYhyaq5W/hhN4PzGFkcCpGOXRfPx5aN2debKmADZds
yuUEum5UR63DLgbh6Nm0q5IyQFqQVRI3jnun2uycP77Ym//0aq/A1Tj2QM1GCkXHYrUa52wW8qwr
yRzI3CoGElwTV0Tgh5qhBSRYMaBomeDfLM1cxn0wdQOPYOfCWENNUURK3X/W8GGIBzbaEUBUsgE8
eM0mpYrBd8toLuKNT+DmC3BpMtOHxC6JIZMt9/UXAGyULl03WGdnhOzWZaXz4ubtJH0dn+UL1nVM
bwXa4ifRx85GB9Rc/uNXj4u23SLfQtSDpZdVanVx8oMISvGMMwPGFdmd0mjV19ZUS8J0BjcioaR1
jJg2v6jwnuh7K2lSK/THSZJm4+Cqw8XJ68DVSLdN9WNiQH7HrTuVn6p8yORlQf5MRwyNOWgNgrD0
QEJFvgx1P1JiBhluxIGreN2cgdrJkulFVRXT/ZNpMvtrZiIh5ElP+izQCmOKA50u+pcEr9boT7Dl
nD1J39gPSRlqvQehjqVOslffeDiIEJwniHlMvbbSHTOMou0mVRXRD70r5XlIYxQKfo4u0eiCiKSH
y2hoeH03RuN6WmVmYFbQAGo4dBtgy10/XmNAdZmrs7gntz5/aXlgnyu9nQnemR31iCq6e8arSrKW
tUQrceh6mKyuOODwK09qRWAV03V7nEyp3Q+qNZ7TThuYO1xSjD7+pTc/1FT533LqYJPGLnY1DcfA
oVPM4/Ie17x1cvM8+aekun2a8CvtK10tn/LsfyRyMfstyhWLliKgVa6/uiY1g3IIG2W4z2uIBclY
9UGo6iLA3T+cNHYjfmI4/caIX89GTA1o6NBjsimjPOysClJVWuG9duvuJMy5+GI5UAT9mG5B6zcq
JfyNAbC83/9+Xm9XYyoiAZ4yMMr46/fvtJ5CC0/tThWBjBS+RKL6HcSqajdpY8z49GBW/a+vkjtc
SiIIGhh0pIVcXzPS+6GuyYw5ob23vsFkkvOucqNMPJoI0wi7UmT+pWjZYm1c+L1Hy0LI+QyJyaII
u74w5AWPjHutO5VtI3fOYJXzAbt30vhIKJyteIubR0v1lV4qnCQEcfhNVp+WtNEgCQ67d4U5xrsx
s9O9VwBWIvP7t6zY33/8gbzVGq5eJdfDbMEF0UEtIajXd9cV3oBfdLZPEmh2TtpSPUUdquVFbP8Z
H5k5BE432/OTnUzVvcyUyj7nRJZUn+tCctCuZy36SVaKnoDmUhSoaq2BWiTFAajsdDu1frharv6q
mdDGvT4BetrZQ5l+ESketT3rneedElfoFwBigC4zAS7gLKRnDycvyYv41Ztm8FkH0YY4tfcMODP8
k0SFpf2K6QMPDPOhbOchqNWuzf9I6k5Y3evIwn5cpFYdw6wsqd0JkYRtUHdF90cHJ5c8qLDb8gPB
L070LeOc2901yLF2NUlp0R0BdH0dGOZkMZ0zyerngQ3wXrjItgJZGwgk9cHpyxq1g6Fx8hEx3nEx
RQKZstP38ouTeln59+OX9c7YoB7oUTPy2Fiq6/RYRTM5A0ECuJvKSJu/6HGqISEr1L/DKOfuMZ8y
feNDvxn79LEXZASFG7Yy1hp97yU92zwrT+4yqeWPiEc1eUCmqP5UkjYp9x/f3nrHQKzK//ctDDjd
7BpWX3hRli2Fgwl5D+GcBsUE6oWA8cedGxJmigqz2osGsJXvKcWWo+WdG0VdtNA8wY5wuF7tVqxk
cMMC+zMf+Rgiu9DV+0irjE/mrPd/Pr7N9d6E21xsmS6Ka7YnECOvv7icSDkOadI+sY4Mfq2XKUEk
5JmlG+/uneu4CJrp1S07R2cNBNW8BrBzmbinCFaC+a1X+8G6L6Spdlsz5M0qC8gE0AYOPaIKmEpW
M2SS6MRaENZzQj0ePtF8HZ7VyAWiUYhqJqw2p1nmDX2+0YRZjZc38SZDkxIQiGNO8KvLapzVO9mP
xqVKvWifZ+R52kZNfKk0jOqEZz4XPucY519FxObp45e43pC/XZxS6KIaxZREDOv1WzQBAWZNE+oX
zQOlhQ3cy8I6aNy5l3cT5FfjpenT4Tg6lUHwlmKJTx6W3JxQYUt9iOLZnfaR1Q4WxXOCEz+lTT88
ZZlw9d3HP3Q1Z7z9To++EadQNIEUq65/pxYR4UPIu3aRk6N+1UWYpkHWjF3AZJ2LnXRl8vLxFW9f
C2Vtej/LIr0gqlZXpP6mInWQ+oWAsjl66sTUvMa6kk+70em1FreYqv0AHhxHd4bTmF8/vvqyXv1n
PeN+8YnSEOTPpbK+LpNNbW9U9AD0S7ewz5tRs/44odUHigA3pxDgucOs6h2anC59o9jzxri4fdwU
cikqc4Je+FXeamfEXZqoxWfjElWE0PRlRSCmVeivHhhgLahcs503Zs3VzPV2w/wBtYhjO+Cb1UCE
CNl5hMybl5BwnjHIHLN/VcqUooOZ1Prnj5/u6kv//4vRdsVyxUPmWHc9mgjuU/WmEtalnagNP45O
q/wLHAK2sW2o4ydS5WL2YO3/7tCAiu1q/OXgf3PX98gjTZWCsXahT5H9VhRkEAFFHOfeBFC51a14
7x5R0C5sJs1b+FPX96jDnhhadG8XekXsbtNRUS52H6pPIDXR58V4u3Zl040bDcdbax1jdvHsLyJ/
m631avnT48SWehmalyqaPWISTETWsuucKrASY9wJUTT/NFBlsJwrZNHOVrTH7aX/+PgNv/8zyOZa
eF/M59rqFSsl5KNRccxLbyga5DMjO9gwnqGLRUJ50NrYvrfTqfozxYn7iEwpxGaabNkP1tWeZaAh
vmB11PhMbXrJ1y+BTPS2rFlJeQlNV99pE3ifI8yMCN1NlMDP7JFkfZ6z0Ra4XDLILN4wzMuEEucn
XMn1tLHYvPNhg4ZjvaYrDEZ0bcI3pSnyTGbmpS4ypGAyiQ8gt/V96njZuQ0ruTFv337WAODYBYEu
56r0YK4fQJzi3yFzN/w81zgN/EYW1Tc1R9UuKFHIjTnkdtJkJ8L3ZQKeZ1+yXkm9MIuVSq+yizZW
ontqZTobx7EZ+p1hKzHRl27SOzsR1/UPm8Cg757ag7XaOIrcfnc0hDiNMHlT4buxoLcUGJXSmspL
2TXFb35PF6TDYMggKwt3PoZhpD9kIbk+Hw/4mxfLPM1oX8CZVIzwnF8/aI1FqY8GmA4oJ0ZxoBfr
46SGCtpWzaGi2b1xm7fXAx2BYnYRlCNoXddWSxD+E6LQ8FJmYxzetUYnvpgV8jKYSFHT7jNznP+3
bhXydS7JA11qIMyg6421APoPiMn1Lo3VVt1d6VnJsc4dsoIrS4zDUZ1tM9t4rOsa8ttFF880Z1lG
1o21JrZpluRlET3nmh6R7UOImfwOjsmdv4zNaKY72bBFvddrL/9EAQEj8eQRMrsQuovxrm5rWe/7
wY6VjQ/rZqwDLiIBgkMUKlm0JavtiRdPVoWbzLsUTtu9ZpKYLMhOLnAhjvTmU19nnFbpauYX0ReC
w7eTbBjM3hkBGNiRaqnYh2lLrH5BrxV1aUxT9NyTu3WvR4n+IyzBarqtjLIg0/Joq1W6/BevNkXc
M+yMhcKLEBZm6PUYH0OiAKB8eBdI6rPyUBp5cZdXrsvXPBLznblzZe7iBFtPQJmABtPHn9jNXGbC
CIDnwFkHNxvt2uvL51qPkB6s1nOMyic9DJmTH5sqi+KjReNo4/u6vVdyb5f7XIQ7Fh3264v1RpuI
cKiz51RR2rsK0fWX2aqNn1j0vnsA4g4wNVGoQxwCyfPxfd6uncs7BRvKPgzNkLm+tlEC33VAhD6n
EHC+Avw1j6R9qXftoMgfdmyVgOuQK7Shgi5nEMm/I4iqjY/9nQ9vIQFTLcMRvtAzVxtCYRPkA4Ld
uRgNqaKShnDbviRjpFhP9AMAA4BLZ/eSYKBfgmJHJTyZishGX6uHVBDPFOtnOejzvDHs387Q16MQ
nAeiAgwQb8X51TAQbamL3s08dnEs7XvCtq16B3rP6f1cqhOx5qQOh6RGR2r34NpNUgdk5zT7GDlZ
dHJJaQHslQ5hGoDpSEHNlWPxjVQz17jHw6OYFMcneLgpHYFD53jjv9Sg+88tCTvzM7mA1RDQlqqr
fYxd4ffGm1/qq+t7gxDjacyvOsvY6qGnaTZrTtvzhdmuIonYM5zAhsxLJclpMcgnEeB/zYTZAF7m
IZ90HBuOzM6O2m9lUdyso6a9lA+RCtomrIZ1zbtj2XFsbNIXBFwW7eHciL5GtiadfaMOUe8XrotY
K7Jl+vLxQ3jnwixqVKjwvnEWWRccbKj4ZcgUdPEsqZHQgm3jO12ArD8CCCdoLZv7L3EUK1tF/tvp
hR2ZSquJXi/Z9esiFRMBubn5GD23raUV0PC1OkAiXWvksY7pRqH9dme65G1AbaXMwSFPXZ/w3App
Ug9J/LnL8+gvmpwmO7Z9arRPgzJ41n4CDLREwNhIGAv0p+ULGDWl2hlaVhu7Rq2Vje/qvVmH48qy
nL1JGNYHByWKWrPu7fg5GYTzWrGaP3alihFLMwCcAjyvfZqH411RmCEGGaUf0dvF7fHjt//GFFt9
Am88jMVTS4FsLQJGkAupqY28y6B0orozE2V2fQIZdCKBMCrO+yIpezh6SSZBJ/aO9T2yGlCHlZmn
3WksFRG+hsbUhr5i5uQRI6+O0U/XzpNOaNZnXFFx4eeUseognEbxMpGmYAXksVvtIzyuKfE7s4g+
zVGc/3U6Nh4Uu4Vxlh5U10OUGWny4qpJFwdoNlwgjRbgLDoIGUBpwMehfa9pMt9bHfLHQ1wpyRSE
NTqLo1W2yrHLXXjpVghvH6euGno7kDdl8ifV4prSeUfGTpZORho0PeOeaJGmIYbS0prYX5SU6HW8
IVV99rfiM8Lwfjq32OSGXVcqcX2varNq/DKs3Jzum9bUp/1IJhexGbFbogxM6vmJuE/jZ+UJDa9O
liavH7+8t1Pd+uVBvmblAN6Gw2C1C+67Mrf02g4vrSmmfyYx1PMxdhXbRpDWJWZQktmAW2TCIOgX
jVt0v3WWsoiAdK/ID1nTyt6Xfd0+mqBZI793y+4PBMo6CbKwbKqNDcVbz2X1cxcJgMaZn/MCP/l6
kU/EiIcj8pRLPIui3+HSxF1URuGkcm0rjh96vc/rp6htVPeoIKmShPIMnGSaIuxNv4KJyqFKDkZf
+8rYqeaeod3RWmrSyJ8HQ/s9hyrjwMjV6pc2pNmLU6ipuYfvqY47rYU5tsd8XDxZFUnuewWJCxdu
Ckxs4EL1mlHeZyZ/A8pyl9c8L7+K+6net4gXtr7/ZUezfhg4fjkjIrFc1v7rh6FSkCHbyAsvdLIN
9RcLHUEjPobGOKJFNVXmd0FzjJDgYRLqI8Zf795LVKW8xwClDlYQ9sSkllR9ts6wtxtdFBvkY6HO
Y2rmJHD9w+zWMUt7MsRzRgNdPhkynn+k2FSSR3TG1gkfT7OxDt9ekWosZTc29jRgcSNcXzEejRYx
hlc8Y6PSVSJ86LtOhdNLP2omWkzllqL2vQvCAGK6oztJLXr59/+RiaOUotgfNtVzYQ/uiRWQOJap
o81cIXTSjmoTVs3p42/1dpmllI6IlnX8vcpzHimFN2td9QxFvLF8k0D0JjdmLegKkQZGV4BalDS3
Ni57e25if7O0naj6QS9fbysKHB6ulTjiefDq0HlMgC+XQeqN9T+EEmFCpgU/e4CTl87vTC6yjRZM
72Tnf3z37zxwvnhOb7RgION5qzHVO32iS3Ywz0DACKZpELoxH8Y/bBOXdVmX1cZ2+p3rYXKlVQPV
k97b+uzSjtGgwHGSzyURQceiDH96AlkXbqTmSE5h/Pzx7b2zmHNrtGIZNnAGbwIzBcihYZqM+jkk
jUA7pFOMh8aFRR6ySTamg2S/Ee/Z42j6Q089mUWpL/PkGWNUm20cld+7dww9TI//R9l5NLeNpGH4
F6EKOVwBBpGKluQ0F5Rly4gNoIFG/PX7wHuxSJdY2qk9jcfNbnT4whv+QJ3+qGf8tbl1RFDwiRja
xySOx31iLs2NVRjWAoGzvsc1FyTw+7P/091+e5Wt1D5iSE4xulqnehx0rGykC3oQmJmNOWac6s4L
BbIpuFoaj1p63vatjydDwtA6PkJADCGQ3uuIBFYh8e6oAGJJH5VsvdIsFN0NDyY6epUYEdoFKba0
bIx1k0qvIr1fgEf0XCMpFK/e+m4NdTHs0laHSDj6KE4Dvaw75yGYvEsu5/84wytygoY72GGO0xrS
/rWygZ1r1uSq8lG2ffmsp6W7g74MFSC3xmPTLMWBd+/w/uL+IzGkHbJySggVXdhtJ4+mgExdtfHi
PdqIej7yOUEzmJP1nxxbc+9qXf6VjrLapUHPSieJ2xylYWhmFANkEvgWGvOHzxZdIhNzHt6sVTlz
XaW/VmEOVOZ1CEA+JplRYL4840ssMN6awJX65k1TIGN3IXI439JrORluDQ0M8NRnzJqsGYt8KLzH
EsqKhrw66q0swvw5yxHqgM3ZThdCq/PshBEtnBHXgt+qjvt2kiOGKeDeGLGIl+V7mik7Kpclc8NW
VsP2/U8MmYK/7c0BQrYZ9aL1/ePaYp5vR4udQhLkpQG3tLf0P1JbIe4B+R5A8QtlmG7qdgl01gHB
SpWZePWNBYrUSdon9mdOdhl8Q0xO6/SQEyXna0RHNTwU4i4vr5zaLfVXzlvnoniTD/6mLsDS/VBm
jOunEy8A03Icfdsr6O3JcdIxIQQrqoi3EFOfDvqE3MJzoqzEvltFmIuwceCssRBG3ls/KFDBgzhO
ZjMT5w+U78oNACttPuLNYd6aieicPkKvSUd733Z6k4xyDszPGjkaD0GTTs/kuMOCBaKN+6YjrHiH
Jw5O0PA5+yLU8tj76g3WcLcG9MVVCzZl54xTqjYyp/K7GTmPJbo/ACPDRNOndI5GHAv1z7A9lR4W
hJxx1Izt8snXZOBtSycYXlIba8uN79T6vVCj/mRMjjG7oVPZQ3zI87qJb9w08YHLZobzSfhxV6EF
WBpfnaroZmDgRvyQ1xPsRQFBvt3UljJfiUcd60vFMayv68TBqRUOnXxZ8Av50faUz/a9bnTXnGcN
BRlEI5awKOo5e25rGq4Wrurf8ISUnzI7kXNEHyl+FAUFKaRViyISA2W6TS3L7hpB1TqPMjl5jy7y
/V/iZByeC6+Ifw5FYJQh1fdKHAYzSb41gQheKU0a8RYFa5k8QaRfrEgU5AFhiXqDFeHXo8q7yhri
8S7Xx/oFzRuyqNnIKf9KK0jR/i9xHkHJw8SDa6Ze2GyyoNMVMvNV97LAEvGvUyPNJW51PhZEuIcF
6Y4kMbFv/SVWwSdwCNgBaLpwr31zHj9T7qzzHUTs6powzQ+i1sWug1chRYdlzmb5yV0qpbZwkxIV
5rnbYGlPbO49ehiOeaGOrM1/jufVP/rGHIs7JpVulnnw++0CdP4IvlmYoT3q/fg0+/DkNsuCYf22
jQv52sSoYRLu6eMS1bHXl597uocmZgk1Avj20BneMy7d8ctok94+wcadhmtfLzQZeU0fp/tU4FlL
QWYe2k0s63mJGjietoJS4Ci2Od22H62iHRJ1NA/FNscicj1eCWbAWaaMadPTbsdYb0oNcrGgQQM7
WwGKUa5LtMZdczC+DRWOB9+NRtrmfYJmdf9ksfzfqODUw4udenhphngQmPUhTcrxRh+Mtv4vGUHp
fqIVuyBTNbaYJuIx3nk/+y7Jx99dmtnuXYcC5rITaBvMYeP66ljrWTCFK2XD4hOhVeoUXXDf2HHr
XBdJq0+wVgZodnOL7XY0ziNZ0ybGMeQOsUNHHPmD5VZhsjG5EdqKlCdLYqVV8plY4cqPyTi/CKdI
MQ3UG3UoFzkSayo1L2EJ+lEPnUQs3mZebOk9oqKX1HzfovM3mtC7IVKtHO/bZVmMA+mPtneH3An2
cE7BpKnExb8l6+ds2FWBwh3RlOWM/DBqFsnBXUChPQ92E7R3zDeuP+cQM8kmyxZlPEOa7gOciMTY
2kKJV6VhIHPhqTwLGHi1gXGsoAba7jTB397rFuWSBifqGWCN6XyKkR4t4IfEaMEN0BmO9gIxax+X
cXEJ0HD2fNGoAu6LYhjhNnjf9d//9UYDQkv8gQTv0S0r7VdRJ8+KkkW2MTEB6y6Ef2ePs4O8OWki
3b81fzt1TNRtHJggp/iIUwz1rm4W8ZKS2sgwnh3n0VTtfCHAPY+2aUg4tNyZGXR5QBRvZ7dQWUIw
zMRQBo3nLdKg+l021dUveCHGndF201F3O2tvLM4wR+hPxTKcBvvb+6/2aWZFkxvICrVLbnVK46do
6owup4AvJJ7M2arN0Groghl9nb1odZnvWj0nlVpwrpuwShnRb2xF/+GWFDwG3ISoXcMsC864dKIG
/ImPWPkEG1fGOz03p1et7OlSFC0P7xEXUvNCPnleSHVQFiQgZcYktOQ7b9ceFzqUtbglHjsrq8PS
wewl92RyKztJbBA0RnM34irub+au7F6aOq5Cyt0zqDKbYu9H40LO1yq2Tq5DMArF7u2PQSiNiqFZ
TY/+iFjmnBsqQtFAId3gKO9ToLRL/PJ/nCt6gOR3YIVAFZzifEFMe0vZW/Oj05Twn2XqXAmrGL/M
qo4vkfJPL491g9Hgpxyy6kjCyn87OTf3tTjxk/qpd1oz2QSWClCPlNhxBl6ubtK+bR9oQIrX9/e1
z1/7dyzKsLYBTYCmPlE+PM23w6ZjgxpcazZPPiSx+D6uKvYTB7H7ulhpsm+SoU42oiLfurWwEfr6
/uinC7yOvlpRcLCBv9HzfTs60V08NIgvPlEEQiNeVLX3Cdmx4eB2AyY17w92enPh2EeJC+goETkC
8dZJkO8tRW65UJ+ezFHpEzZOUPHBLeIxSh/NfLGTJk0vDHnWTqOVT1qOXSD0V2TyT2ugoCxHdAIC
+Sw0C8nncBXksnBAqjxUiAopkivQkaPxpdYnYnXi+SXYAJixXurEpPXZ+okxR+hkeSjmpLo+hMmU
+/kOrK1541ixywNrJVoXpQJ5ODLsIdihe4UQf21h+vxL15Lp6wyy/HuJ8pz79P6Cnm9ZJofMDYnT
ijs+5TP0eZyN5DLqWSWTeFyxijct+cFzoaY50qbOvZ6yIv39/qBnoE4GpIO0MtWp9iBGse7ovx47
0Sd+s/hV/YzvOLJIokXXKuq9LLlOnN5zDiku3hvMKQW07Ll1vKNvNJg+dVpr7dHbHhqov/3c7Eln
p6tgJsq5MmdNTY/v/871sX97sFZlVC4qoltEEU+L9ZkDIKaQnfk0t1WDTjK1ErW34IhduBTPjxDj
BCwrOTilxlMhXEPVCfVmy3waZJfPu2rxfjkgzrLIGHSaHB+fFJch8yGF5fCenldRNHaHptqTVml4
VhVJlR483LLmC+/Ovyb19zgnGTIQ9rwcdaw1yAWkD1UFHEKILsocb+j6ACR7f1r/Gg5la90CUggz
57Q5h2mT10z+Yj1ldL8J2Zrs2nGy8qeeFtWl2uj5vqDwDbJ8vXcZ8hR+kOWV8tLMJNOIi/H7qDWx
Gw5UNT9/dEpU9VcSzno+4SKcPCdS6gi70kN+TiZp4Abbq4Vnk15blOWt+fL+YGePyCrAsqr80NjV
CVFOblYXQVLDx3/x2aqLvt2kogpeSPzQI/d7e74BJZY9O1ne/F4gY40XDsDZLbQODgARBjFdX97r
t/cBYAFrKahHPJM14RgYwKK2oPf5QZjHSRnvVVNUByN2l8PHJ42sABEwYLiV7Pp2XPgwEBLhlz6n
qo1p5eD4s628PnleMFB+rtHxpTbR624W2o50P/yYAWCgjAJiDJE7MLcno3t43GlWI2FT5RRLrbGA
uzZV2g+7k82hT7tLNbmzI7KOR2jNpgXci77R29mC7YxTAazwGWFlXzumoyGa3dTHJegZxDCCzfuL
e3ZKkBJboVerYhW+GqfyXqaLACehFw6gbaIElRNh/wqW5pIF15m2NM34FW23BpZQJK3TkNK205J3
VszPfkZ55D8swS1UdqWf4HLXDv2tW1JJuzJ7N4i3Fo0raqyjK6XcV04wH0svc8qwdMduuYozRyHC
6jSIn+C4240pWe/cLkfpyrJ99v20uap1vTUwF9N6ERXDgscqujZk9aGqyOjVHlY++gGY07kY3rf5
jzTrUGZ4f2XPPiQaqrwYHhH9CpI47ZW0RHKeQm/geXE1DzTG5H0z8J3cS7e/JMBxPhRkfsqpmBZB
60fE++2eGRczgYiXts/oaqvnNC0CMxqz7hFnP6ffvT+t80jrjzw9pCR8T8iN/mhI/BUWgLfNSB3N
9rlfqWj7eOrKK2+0AytC3US1vwNd5d2Kb1mcfWr1zROI/4W6+TJR7DDiTqDvUC1LWm30ztM+zbqQ
ZuTJbgI0MCQ2poN2svzME59OBDaS5m+HaO2K3sHc7DSFJBAy0Wkn7yX8GnEBz3J2v65mFwjgrIQJ
wuRTFRWOeFtkruifDa8bUPLDKgU1+6Z/mMy2/jqbXrO18cTe51SdL2yXs6B5/XqQiDmJVMjPInQj
EDKJMWN8blJqeYgINjTOMZq1+6jNdNntRZosl+wXzq709TTSPIQ4xAEFKPV24/TS55GErPxsSKOf
9ohsVWBSmhyvBcK18a7CWmZXdsWHnxLGpX2IpALRAGSckw3btk6SZVY7PJsWjuIhX1U/ptZy8OHn
fB/IjzFFds1LFZWzY7JGh7C/aNfqHhHcSbAzpFObKwSNnquemiaGXsA4wmDQSrGLR69stu+flLOc
np6lB3gEYTweD671k1mCNQLVVs3p5xms+nUmaUUb6ZjfUOm7zdp679qZcb+qm95RqHOueqZ8J9ux
+9jO4ulC3IrXiz4XcGcqZm8/MvIoqeM0tMA9QVix82aS1F1gIoJQdhjMRi4Ct/XH4so/Y9p0lXBo
IkwBCvB2TIQIBTrHsYYDlp8rqDAgW8FltendLPr/3l/nk8/KWLT/8SpxAZL/yTzfjuVJR5Z43AaI
Luvdz3ES8bZHAB1zHG/WHz46Fi6WLORKRWDE09RWJKXmJ96YHv3YQep3mBw0xNFVbjeq8cFzvT/a
yZ3AzCCBEvrAtOacAFR8O7NVONFFGT0+NGVgX5XB3D3o+Sw3eA35G9MU3cfsJtbxeLQAJVN3+JP7
vR3PRCLPLoLEPThBGXwZ9BqJmkzhV+X0vJQfnhtj0dUnowKk4pzMzTChdC/94hwq6XzJfGk88GR3
RxinY9Q647B/f7h1k/+VJf5/aqwkTxYxFQHP26kVKulRMsO8owANskGkyA41R6+3Vl8YYaxr81Um
1AJ2Kij3cWCJ3fvDn94Ff8bnWmdh4ctQWTsJI4WLSpumSv+AA2/6PfVleZ1Uk/6dUoL47g+aoqMY
mEVkOZV/I2x93scAS49isfULP+Xkjfv/L6H7Sh3KXZUzT1JLx6KpPFHDPlToMm+cfpl/Iqbh7VqE
EO8p9RWgs5ASvirQc319fxXOTyoEXCTSeXICIFCnKmoLbYmOQM49aBDCj2D+8BZPRfbk1fISr3j9
nqffm/eUDa0jk4DJx9vvLWDxkBgxVFPZzW7ss3rDY4fhLR4ee3cG5//+1E5e0j+rCj+OdQUzSJqw
Tv2vqAjBtdYpZoPtbMy2RQkz7659zEojo9PbTTvTFY5Y1fbCsOfTpOuLHx+VhxVXdsrXAYqD3kk8
2QcvS9NvNKtE6C79tJusTo9QyjQupAvn00SOgZgWAgVRLRXmt9MMFlpdWjJah6G0cbUeM3MT2Kl6
jOMqdkJJHvig9SbtpfdX93zjMCzJPD0BZgpm/u2wSRXr631rcxEO2d5IpHPwOyJB/A7dT+8P9a8Z
gvLxKSnxbgGNeDsUqW3cDUrYh1m2+u+OjuXXOKckhMW9u0whxbnlFt/RevroylIOIcFGhpIwbLU5
ejsu6ooyRvk/OLjgqG6liWRQVGmBc6PEbNxoQGCj1nezC+/02f5ZRyUpW6FskN1OZ+uBGupEP/jQ
oGzvIfEUAkkm9Kgfto14VCgK278w4tmnRANCZ7MyLvcPF//beU4YEsf+ZDqH3JtNPFIqkV5lsx6H
adnol8IQCnT8dW/vAXQR//qcJzEfvRwTv5cOyUzXGh+FAyHk0LQuIjAQj8YgnNqgCEKg4K1zB6y3
0V88kXYwrixPHfRqmGJU3jMHUYLBHBH4AGXhtpG5UDVFLJ/UOeyqXMxb4aj20avM+offOPb3JF/x
zJY+68883VMXmQgPa7Cfk5F+a+LU/YNuiVhslyEW8quJGtp8Mwqt9R+GGk3brZcGjXNlz7JqN7Md
x+Y3QP3ZENk+e/O4mLVX7qyh1+vN0DbL8AXon2k98cAZWK0IHCBCHQSRCKuijD/XAMIwBq3w+tnW
hpF8qWpDSzamyPq7xqoq8jImfDdkrtE8AP72Dlo+TXSAM7f0ttlgy6eS0OuHZwrvSdnxgi2eFWhX
Y5tYv03sT150Z+i0CCZfVQNY17I8bEpUJ0OFjfuBn2mDpGr6Qm6RkM36Y9J36cO4CNO9812BKkML
Bf7ey/TkEQpL8b0iVEQqheULPbsNjnnsqDSy8BSoI6QJffHZMCrA12Mx2t+QCm0pWhrGIrfJHCtr
7/cV3XUxaT9baZfmdtSkY2wWC4mBkP+uv0YE3EesU7RBCM6tbK4zbw7iMkwLa7j1hgDQRI5GoHvr
x/TDI8qkGoZQbmq6t2k+sqwLCv9PvWyTeC+GIr1t8WFuQ91vxp9F4uA6C+SlRyEl0X7mnoFfC9iv
8ntS5qgugSBopf5JKxsElZ1SlOUDSaGtvRSWXI6dSPzgZQwKke+m1JRiMwwa4NJRNlNw1JpOv6E2
CEqhm2cJEE1NE6I4DjSP+8rDUCYUZlPaO8OteWFb3aj3Tgro7B4KPkjAQQ6g0ME8JcV+RK94ijI/
yfSfjTHkza3uIeO/lXR13N9dkCVp5OCI1d/XQlnLNrGE8xvZUzTuuDfaG69DhZYei+oM5z52JnBy
vrvUxc5DFWyDOkvcf9HLdpqNyFaWfaM82sd9SGVdjpizzJP2KmSwfLIxWFp+0FGo52or4l68oBKR
q+/mHGs/mlFxeiQcGmDLTTzXJXY7akHDBrNdashJ3fa1oguT6smTTC2v2hTaPJTX3lzVOMkXrj4X
3NpZoUcKtEoXUmsutCdOI1DO0qyH4wixBZn2tGu9n4UyNY/a/uC1O5yh1ByEPODp1yLXKIwXgPTW
VpZyfup4e8urUo3ojOHyBV4P8tqTcofFupqQPX0AnGl4R7fTGhnV2Vy+tjKTNv2SRmpbjFjlwG/r
SvUVecNRHbFNFldeoVKEwWan9q+Tuh7lVbUYsN95EMcmbNC5nq/LXtrdL+phWfdr0OymeUiLhlZM
hN/B0Fz5yqmdyBZ9e6jwcaB+Ng/jHCLcjH60Fow6QmlKc5ob6gJ2eV+MUwmf2rLmXyjXBtOmzLi2
kaKcMw0IPxLRW1bW7B5oCdv+BtU842vbjtVD5miuv0taf6rD2aydDKe4IudgdEv/VLn4sCKDWQdt
mDZdn9x2qwkTYkAKGUUD6LtJQ51CB0AY3bulGQtc2R3qLDjkyAx8rhCedsPRS/gDgTV2Ye+5CTi0
mq2yQ7u7PLY2vnuQG1zzWmir9YGoVAkwiOZTsS3jfso3s5L6l0AsWrsZsVVCdyybeoqIXiYOvtVi
HqnwTKPGsiyIMOMTadp7iT2AfSNl4v5Xicm/Rx6G7mhn9z24m9Ie8q03sA4v7ZhPCf2LPhmiaagn
NF+RqUS43Z1iK2ypZiW7xmn7BKfJNhujBFATdngk/68aLfDfY5kELxPQxGe3taQTrdltDcIpmH4N
fc7tY6F5eZ2rJH1c3Brh+CEYuTjKNA2+aNpglQcz1XO5R9NpOeRsU3ptcR1/nZJSgoH2++y/qfD0
W09CQNloS9PfpmbhJ1G6zP2w9XttOgRBV38rNcDH4TibjQeuWlNw4wLrd6uZHTKdbiflNhYNJah+
8rJfOIxUVFJrrw5Wh82SSwgpei1FisBedgsArWCPGzLaJqodNCOCSsJHWjpV3KcpDpoI0pjzJxNH
lRScmNOX90FaTF/AQJaf8izOlp0WuLK+t3Op2Z8sW6NpGBI0x91hQlL9t5pXz6vWKmTxqZwW53pW
I8azmjZX/zWxmr7rqXSKHdTqwNwhTNvepGszD0NeZd91c+Ea4di7MOGGtQC1l8bi3ngVoN7QA+by
XFIDfkWUz5CHafFGRLRkx1exEb4n7Tb8MurRexCRhbtUuZN1og1hrJoK8FaMeveVNbC4YYEk9C2i
WrbNg2OL28EZ3c9j3OjQS6UTHGmMJ87G7excHNpYjt3BIvtTW9wVe33b1oGGLVPeA00s807eWNlQ
Qvp3s7TbZDXuiZHT0aUM3Uw5462Dvcr9SFIvN7ledTolVbEC5iw3uymDJJh2fl251o0NF/FX3sag
GFOUvDESGIXKQ6Qqukdf2B4IWD8r8+2kDf1r74vmu7LQ/tpSuVVXZLU67R5B0TKMU6f4JLK46QGY
6+UQGlrRw20I+Fh76A79Iyg4jKUIAY37uW484izsib8Hhekt91Vp+yBQc1z3QoO8pQqnjhCGF6eq
UX7FskcL7cJQHtdQYPz07KwaUd0f1a3S/PaHluhjcWPpY/dqCKpJ4VLjBfCkixKe0tBW/lfL6WQX
GaMYXnPNmIpDjw1idWUaTZxc8yesIGq0LvXCzkz7e5+ueX7tp934yxsSeJKpKx31xahV0WyTrtUp
vZbCMq7grq5OTcuM5GVmG8rcZ4uvHp20zzMmSF646azY9zE5jNv4UADbvZv7Bsx42hZGHiriYOsV
NQmV7f3FjIuNbNxhG9QdMJ8aHOXrwHuidrU/oS0+JhMIT6cYXbQ2Ey/5Ftgd6D/aG2a+YT8PQeQk
ru2HJvS/9DDVYs73mu7PXtj2usyue2OubAqoVlxdlcWYboGsO/G+9DrrS5bKpd4qHIOwVetn4rIg
WOYnNJ8nuc8mwsgt3qouJSfiNOTktMnxrkQQFI9apo3WLgEJ6UfN4vkPeWKAmaiAxd82gVUnx86Q
wKet2bCLq75I/Nc0qODJoaY/uDsxVXkdiTSNJe+rb7aboun56kGdVuoIbwrmmgOzI/0qgQi1cCV7
GEMV4MaNOxPggc4H13FVIhdB1N64hriNEYOO97KJMQnM6jjLDwWyGBzEEf5HSM0R3eZqzgCMmTiz
1Y+u7RjjMWXTA2CuZPzsLanWhqaWGD3q00H9C7+jAvKIQyjoeLw2x9FEB7ofSw5AUcTo5JWwPfDS
pNQKtVbvy20XJHArOlDDC0DnhZCulEishzY+0XiJej2bfuNm06CvmzoXVPaTZFvZfqrDQ6894wH+
UtHBRxNQU/VAIYs1O2lxXUzL5G+mpSvu3dqs22shTLXpkNMS+NjUivPbNcuknh3VB92Gthe/wFsc
8bkSeG4+640RjxGEM8UBMKEm7sZWq/FStrrUOJDd90YRTnWjpnsTVk9xMJ1ZBGFXo3zABZ42u0QN
7ZiEYOyBf6yij0TZnomCPPIycfe19tuppdLhD8nGGMq83pVYKgfbTvbap4LiuvWfn/I3hw0kpTiC
uOlqmwbpPO1BNbZBaMDN1Wz8tmFY2ZuivkUHtyNMEaX2KOtlfPbboAQiIHtVoCCLIKPWKu5vn+AU
cSdNVfUNvSWzONj2ABLeCGq+XG2Mc3+HvqMXRIAAmvHW7gThDIXGXHsgsib0chJZeU/4y2jfoVJb
8X/LKNs7hWS82msdsmkXaIn/qirQW6IORfmYDPikgOEU1GJ6ldgHcMPHZQCIZQKUjeJes3e6mH+v
RNn9+4WMP0WR09QXUf6A8jhSqPAu3mbaIzIoEps960CHwstvLLiY1kYQwHtQiWbw9mbqIwpnpK00
j3HKNRQ242BeFY7WmjucrJDkdYlJPoMJSdJtwhXuhdRzs190GfgKrpGkN3oLYG6DbIf7bAe9Xd2g
hW/8pMBW7cw5ndNbzyn4eIrOp7bphx6Bqk4j2XxsvDwzr81pFBMCC8iib2e7HFiMrsijUq+re38c
uBRDDXe46b+igeYQ1otv/6bZEtsHQ6T+Zx2JvfmmlpPz1VVIdYQVT8hvmGgkgYEba9lO2YtWkn35
QE0mOhUyqswOe5cZNXnYAHUJg0qhm+TvcWZs1DHzcLo7IOekqx3loeV6dkez2hn4ABrbdHaLz3Pg
9+nnRotnsSElRCDR7uFT8zqo+EK34axUizAOnCBQD7Q2KJWc7Bpqat2IZF561ILKfhw7a7kpRGbS
Gl/KiTJ14v0EIdnu06l/fn/znFdpYMyAP6IiBU4HyMnbvZOQ2eNqVufHQLlH3xPxK+r9K+RtzC7R
l89KUEjYwnlaMWZAEexTXBXeRZMO/8M9TBltv1lx9hCUnaOmFRAG4vLCmv6jEs94VC9pioHwBQv6
dmq06ht6AbFzcJsguzKzJX/QlhFn7bJ15y9mi/+SN3ny2sx6XEWH2CMG7IfGPupw+F/fX+azDwye
BhMLPjLC+GC9TroChIVmoCqwdHhBDldt05uwF7BIA0EKKFFw6//X9eZLnsaxd6He+K+h0cPg+6II
4YA1f7sMRpPUtAt192Ala1xH+rIjVGh3AX0SQtW46r95LNO1V2jD7v1Z/+sT0AZAKRnrHYCifxxy
/iqWWza4D+HN7oGWCGp5lbS8kKshXhUItD6iLoKT8Uh5xQgNha9uiEYjcriKV/MOveNyunA7/2ML
IgbJP6tWI83Ek91uWV4zJGjHHOZl6PbNWAVyo02afuynssmopOXTJXLaP5Z/1Z9E/AqcNYXtk6Zs
F6DVX9Sjc0AK3NwgxJDsRweRYLgk6dE05mnftdhHWYstHt9f/X88ReDigHNyti2b+/rth+/Q+CqK
iU5FoJS/K+Mk/0HldcBmPdAOPZ6kq0HGIj6+3ei803pfjx6Hbl2Pvz+5KeJkrZ9hYoKSwo+yDKx0
N5iQ1UbTG+sN5ZQksqFzoUI8L8ElhMy/lnvtPPE/A+He0+FnbVqUh/DoISgg/VVor1370zw+yFF5
VdSlbfwzyeruqiKKFxce4vMSNDJRADsAxYDZAwv0duoVdL+SAod7KHoqDWEuuZQiEnV8VYNurPIw
B+8dTSYZk5sN7i160uWH+yecZMgFNKwhiwend17dD1bQpb5zQKLQBK0rkwNwoZvCq5YLCJrzs72K
PWF1gHIrIrTmqWJi540oRS7cKz013WFnVegX80L6FM5EapfyZhAldJ0WMzZvF8gil58Cau3pDtS4
fzMOxnCpNXdmFogJZICBJczaFVfDpf/2A7hI3xp4TvqHtJHO3mwJ4kObqH/vlsFyPYFoynFXnpYH
r5SqvO51TAqu7Qp6xbVA1mKDjjUVi8LI2q0mOuDzHzyQtPfZlFz/3Ifg5U9alYHf8QT7fX4sm4F6
rJtDuyYX2BiJZ74udr0dkClrLwx6diAYlLYhXB/wGWBXT67/pbM7+g9FcXSEoaVh6ybmXesV8jpN
knI5dGVm9NRQ5jy9SnSYgh+9Dhie9g96YwYWpvhivP0kji5N3lwbp6oRzquqgI6HHY03ykulIa9y
OJUARiAtwLRzh6f3F/x87vC+/wTjqISA3T0JjPnyo7nQiT7ESYv5jNmgk2SigxYlXTIeIUHWh9ZV
o4yk3uu/3x/7zE+VRw/tObTViLwBPp3eBhZp0dyIOTvoczV/xsu7rfa6oSYyr5x2NXDGoLmZKgm6
pEuFir+MJuYmm6YfhEUhAd/mja3qoUqiBVvG8ofhT415jW9Uou8L0VpXbl9M397/0Wfv4/parKgp
+nYrJejkADXVqFH7sxtCJhi8FCm+zdiu7Eyn/TVMgX3J8fE8+GQ4h/Uhe+H/p7gpY5hoz0q3OZQJ
Ivc2hdXfCn2LnaqMLg/fn9rZa7hOjU7SqjKxan6eTE2vcZubaqC8iQ1gsujBbEGTtFycH40py7ZD
2yV3VSzGC23m83uSFQVHROMVmCg3/smrsCotcDMOxqENxDAdqaqaW2VVw21G6PVdpqStLYL7EKSD
UsRhXmvda1sPFJzBNiQfBf7A9gMfhpYJVX/EKk9WoZk1Ci1KWgcDiZqvsF/He9tKrOAgAnuoPsbe
1JGgA9jMZoLaCFb1dOYYc4xOVQPFobgF0hET7ta4yth4/kEzgSxg1dFCLp+hnJYXZIXPNrLPLYtc
M/RNuEn8grfXziqjm1UkuYfFnUozNDk7t1ZFb6o2h3u38W7f31xnG3kdDsiCgRExKdxpnJvgAjxR
UxsOLaTvTaPm/AECY76fxvJSfHW2jxmKdjqgVZASQLhO4knHhuOeLdVwMDM93wvbjLc5YmORSCh1
4spj3gkjUR/+kivCkX7+up6QVNcf9VdQBxTEUwCSh0PQV6O/SSu3HKKhhAwV0ri0y6tkkfI1l2Iq
D++v7NkVDlqd2xNpwxVBSmzzduSGao2HeOJyAEIWf7WXxPxEudZ0tlY86N1xzjy82bDkQrADLSi0
Hd4f/ny1/+C4SI+RyUVe8OT56oVoNbIT+4DrYQDBXvfSsLTL+qjGwtwWnXiVBupy7w96vptAOa6K
METPDmHcyY2RTYWWz7ylhzprimNpOIMVYXTntZFGfSm+en+0s6OCtTkEHbS3V8LZGSVzDFIaAobX
XjeyGQWKDQ0drCRJ6R+61fhKZZcV/vCQEH9XhB7IWVCzJ9spq7B48stRXf+Ps/PqbVtJw/AvIsBe
bkkVW7LjJLbkJDdE2hn2NixD/vp9mKtYNixkF7vAwSY4I5Iz33zlLUD0DCadU8HsrchIEMC1K3Fo
RNtfecr1nb3okQV0i1DYgZuwUsovU0NsSaqYjTQcdXzNjX3SI4N72/QMDH+//2yvHERpFgGYIuDB
JmHByyyvY/TvZhmsfxR56uY21aRbRSmt2/SXkMp99B2p5iBa1JQi4AGt5qvO/i3vmadkH5nSTunP
uvImN8Re3LuGx379sb019lOdUZNiam+9PE5oP6DTJgb92JQ0J0MTAnRogiP45OOIdlPK+UoT5tXx
BWMPymnVzDcA51zqVuGJiECuChjeFkp5B+kt9gdM3P5ThpHsRewaw6estfSbbJyy/fsf4tUpCry1
7bGiQP/A/Nc//ytmAcB2+hK/syN+lqM7hKVlAVB2VOyWd9iZJVfy7NcbbH1U4LQ0uAB2XVbbS29h
URdX9dHy684+a16tF7uygL5yZSe/fqVU1hY+SczaIK5fygVAkmIu62rNsSCjSect0m/jqjM95M+l
M/vqVgN41aHzrJXjTze266/vv9fL9bGRWAULIMEBKAO3vG6xv97rmAq94ypMjmjrll+t3LSxcnSQ
hDdXxY64q7Pv8J6Xva2Nhdi8v/ZlOP6z9tpd4P5byYUXFVSuWg3zEdauuV3DtENEkhEIE0WvWb70
U1mdVdKp5/cXvTwz66LsYIpK4MSUERc3Loc98+eiS49pzLEPUzBNn+2pxQWqV7h5ZszXxZUAeanQ
wD27igTgzgqJgYv3Um4VyKOJw8qSHfFNTbbI/MS3iDv3Hy0v7Teucosb9PCbaMCl2Yi6HsCaB6Pq
ytt+40uvvQRg8HhhsrMvgkUGrqWVTKuO8Nat54A53YOG+PDRH20Aak6cqUPgadPGQYHlymn6c7H+
Ha/XF0AhAhiUZAfSysW9L0HwGAiVZceEaSLeBkyAIZgLhllhhbPPqSvAczF763DeXZpluYWvqMVR
LjQG5/00YpbVmfNumEFXgde3NsgwuTcNgO0jo4Ts+yiTqxLcf1qpFz8a1j+Hgq1JtnJZaw8VBafb
Vcuhm4Lsg6uQxt1oE9DVEBU91JDSvkK0Ga/DLALWUqiPWSbEf3KwVoODLEfGtuNCearMVv4G1jWd
LJWK4kbLTFcLTZfL4i4AtZh+hc9SqF0c1Gl8V1oCW/uRYfMdeJtSnJPWTn6rVM+DrVe50xkh7HHc
xbPZ3cyMc0F9N0L7L2liZaA6YTEiYlKTNe0DA4rhDi5it1Qh3bsq20g5DPJpZkaf71TbNsh9otug
m3uoBbbBl9Cd8ntZt8aWqKol39qlneWH2gyGll0JFCbCidb6OCiUTU517wgZarMxiH5bWtLRb2yr
qn8niBw/GMkyfKuU4Va4mJnjSTB+QvFoSdV//WQ0GojOLm9vc9eiUgwIeWNo23161NrYsbdD4U27
OnboNC04MO1MK/HjQxB02KSqwsDoAWDNWDzVgF6yh87o9enGQhbiAwydFZbgDQhRTM7SI71bM+mJ
kMbytG3atXl53xV5fGujN6jCIHPb4dPstsqIjJqJNtkgcDjExaQUm9bDzx0RbPoBm1Qvp9PUx2X1
APlH1FFdLQKvdn90jzP01ThyhoGmcJAu/W3eyLoP5xqdpB5T1zFEE8n/BvUVV1nTbFW+yZh4DhuB
O+1XxDdtPcymnsGe4yXqx4Dw+RCmQMd++xPKFB/G3MLWvi9M83MwzB1lLY6d831DnICLPbalF+WL
AqdSzr11dLFwRW1X9zu5TZkRfIOZKT9NyZKv7sXeLPeLSL0kYoafIHA0WMHOmxDc2xuxzRYBej8j
zuTLfMf4H9Uz5GhNM8KK2dd3rbV05c1UtrrYktngEmdUbf9rnEX7U9cbJ9uOzOSLj7YXN/nd4se2
sddGpzXug7i16MsMrn9eBmdpboMRqIvjOdPwKV0Ky7iji1j89FQy6CFiE0xO9tnYSPYaBeGjLzCg
/D20SjTHpg96MIGDVX4D3uGL/0A9JPknZyo99Z/DpC/fVnAFY7TIsC++sUTbYBo95BUABbpT+4nK
gypVWfPHwcrKdGtbrehv50AJtKnEAkq05Aw0G6RvpdzEscLGTdZEyVtlj7TZQR3oxmcOrmY9xqoA
vuGNCYL4hTXZPxnHTsVGjCviKU8r2wyXoej7E0Ao89lPCHsf5ZT1W1kXuvGUJgNYs9hAo3gzg0J2
v2RzPFFKY8DkBrgqLPYvw+UlYVRs613k5Uv5adXdO5WFSPLNkOjOiVacyk9IBevFqbI9JcOCzqe8
rUWK1OYotKLTUJiuJwPGDFi4cZNPS1B9J1zL78wJl2+Vkem/dMwEUjy/gd5862WO1K7eSX+PBnBg
bHIrbsd9bEzxADQBR9iNckBgQ1oY+Yt20IvuYEh6MSGCSvpnhLrX9qDqnbtJL6Gt4dWFTD7+L3F1
bDtlLZE9Cqx9F2kZUebpsHphdw4PSra0tlu9W8qvGpMUgKA4GXI+nLHtI85D19wxQ42Hrd7iiBXp
yqX3ZvZJcsBPj9vE4mL4Dr+3ESEofLcPURYLjsZgq2671JPn7OKqcWpgx1OutnW2xF9kOk9dRGNT
1oytgvrLCGW1jRCm7b7MQcOhjalnn61UBF+zARmpe8/E0lpP0O87aF0c74Pa1vRoFHIob+gYIXgU
FjRxD81ipvkehCnZTdlgBqOiDGcBIJ+oqX82kmq2DzWup8mtiejubessQ/2pYYTdmCGadYmxAUqZ
3gd2PsyHgYv9oNFtNzYIYFbudsXEn4MCPOaGVA0RsVgak0ZErq2vSYkyzr4JQEPvqdgyb+MDTtGj
RK32IK4h0dIJZzAdCEgHY1U/BiXX27OdFmb1sRmkJw+YqgETyhqzKeHszp12UyeN+B1Lx4AWTNwe
7W1fGrbaIFgK/HgGColZJnN4/0sgzOAZd9p0ifS5LD0M0xHL2ADDdTGQFwDob4Gz+9NNmti4QgHT
7sFPZQO9n4e57+P6g8zccTrS+lrAUJcgM4Bj1Wkl+6+TnjTp7YSMwV3hB3l+V46dOpTIj+qfx0DZ
B+ol1PywDdOGzez2jUE2Pba3loG4+4b63ixvm3Hss2jCojTYONQtjwq/s5ONtKN909WzlzzHpKTT
xxVM9pUAUv/orUS7XyC/FodkhkX9xaHLMW0T1AJ1dPq10tj4iNPlT6C3jPYw+AjjtTjHpVs9c4Tx
ndJBQxDUbOu7lRVzC8Mdx82ycGtU81zZmA4YIHinEvZjujR7NTRLw0lWdt7fLUjdeR+Wvpq634Ob
eL+Toq7rHV0wu7/R0Y77hZgseGCEOVxQBrGdMQo2GADXmxVHAaiJymK/OGXX/aBTOjUb1y/s30HN
T4mCGd29HRhxw94oVzjGzyZxjeouWJBIBncPKLt4RtevyW7xkTSS/+IhNm2UJOPqWRXQ3m5EighB
5BfleIMIpu3fWlrqnAuD3uSwLWedngAd4OToObNytl3VadbNrHmtDdndNosj5vbT99RLx36TOZqu
HZMWWYGjPXiFiDDKsr27ePT1fQpftdjVFaK9J13pwX5mrIPolo4d0Q6lj7r6IYgTIqrqFqsvz0OT
IVJgStx9wX1q7NbP6aIWFAdpKHsE8WsbmBxcC7peH4hQIt3oQtTbZMQd4Xa1OMqRY04kugWNoekN
nHK/PGtWBiqz0QY73pWVxYXftkicgaoxp42ZVmay9xYkCnfkiCOARCQOs3A0kDu8r2aw0pE2iW7Y
GqIQw8bte+dZBdMsooYfWaMj2nrZdqqD4kcL2AUadzACXOzTwtv5djKSxvh1TIYWtKB2LS04mWL2
5A8vq1MtJ6fWh/+82gMqVvcZ9MRRT+kfjonpZ/edvRhmH7rlkt3nVVM4t7Pnp5siLlNnqy3KQtvS
qtw5NCZPOlHVNFa8JQWeQb95uWuDPNW89BvG3AW5bjKph5wWKj4IwCKHTVr5o/+BfoxMHkqvQqJx
RidxX2LWTkrHRCvYa730KqCTtZiBzrUYTcLQaYIceaEQJKf3ET5P3tx3KR2Tz3SQsjPSaUt1o4IO
8VIyDLPdTEjLfdHqEYw7go1FaUYjI/PmBr1X7L26tHC0LXw00PutA0xtrBw1RhOSByr0gYk1VVi0
iTb9NNNaTKHX1Ja9ZXMDUvPNcqYxSS87IuCU7rc8t/Nui4HClBOpaO1tlOkhd9GmeNCLXpMiaidL
3qeWK90PXgMHLQh14MLNscYyGz1+DVxwlJCXYWSuZQZo68JGelqf/KC6B2nedDReY63NoprkuLyb
EJvP2LOFBsgCqPWacdPk/4QtxeCQPNqt5q2YX6RTMrcsZ0DUnXxSXeXkG6NGzmabei7+HZbCAc1d
Mm3+OS0o8G2gpUy3rZ53oO0Q8QjuRVwsUNYtbgLzYxNM8tOiiyG/g14RdFALZNCJCiYRkhx3S2kk
31zNSbrbeAhm4hadEfOz5vc5oq3WmnvCRJViK5GDSdDg8gvNC4MaSUlmQUti7bhRBxRmM2Yim14W
ldhUYiqQmkfE6j7BiO0HQPyG8XofeMley4vxJrUC1aCVned52APD0e+mZdKsCKx/2m0MmlPlrkzJ
1yIcyOInlsY6tW/npT6kbedOezZR60BfypQexTKw8oe5kIu2d6RR0jFskjYyEVELPoxDSrpkJ0ll
nMtlxYwWc5XkhyTuEAFQ+SDlFoBtc+OKItW3yGJR4BmggnGUyAFfbpy61pk0MwrS4jR02qCtiWRt
UEWjlnklqUifTz98jYQkLHrfUVsRBIW+gVzmNKEDcW2+JR8x+5tlJVQvbeB2yARqXgwCllkiLkur
2t1aMuIGmkI8cHIj9++rQNjLlrcMPznBzW8M+2Zxn0rXJPtceSjiKOdStrCNXLhNQ6+g/RSlSglW
tdhOhb8kTyi8xruALF9Um2EKurMXm2N2aO06fTLS2Zu3xQw3tg/7DMJ7aDZDVm9VWiF+OnZDV9zI
seX/X/vC/pFGk1aS7HTA+gHXDg6q5CoH/V6mrvM1XmZwnrG5aP4WbCiZM04ijUIouV96VLO5N4wo
yYkRdZhiJJLfqdT15L3mmvW9b6rSvBESgzhOMpxOrMuRw53CKVE6362c82gcu/iL6wP/CV34ZxsU
chzeJOiSNmomVXkHgUict0UGefw2D3bPM1imklsykJi3D+DaPePg3YCPdacxP3Cl+1tUzpdqg5BY
8LsjguQxKAi37372eZ19bZG6VeeyqKHk6TEcw2pKrZ/wQNr53pOgWfeTUYlvqGSM80HHtmjGvKbO
+08y7vpDaXdGvUmm0ppu8t40d0aD/gZo4aRND2XtCZxT5nypsv24BImzEVgLcpFZ6QAWgm6g5j/h
hDJ2h4n663u7COO/JkVPJyx8zB731sC3VVxk5TZQjr5sqsHC1CBsrLRtk7BZJDQg8nNgkKaE5xcK
4N6fDFPl+g5AaLEcKjrM/c5b6kZtKGqcKQILUp/msgU0CrbCDeBQtjmRVHcW+9nDfl1t5zE2mq0B
8NzYtFZqRgMD+fIZYfol2JXY6LqPJthleWq1vnU36YKpz0YsTmLvZi/1vdBOncWPUDQ3lm+xdJX6
wCU89Rsid+ncjjSnqXwdHYRZi/K3ImBmngkeZynyg93z8+GKEMVEJDJ6xXssiV2JbjLY7nABZ5LY
IQaYZYU0pzAmkkR36bcUOnodkgja0/2Qd/ITPBGZ7V23Mp39yjM4TC6Aq9AoSmg7TrYY7X4xkMAE
9YF1yX3O4fnepQSKjRXEmb/L2jGbIRG0aZ5uYysp1YfAbXvvzEVreCfk4kn3QwBF3XcjdmT2sYUs
bNz5kp5rhBN1u9xDfDLAf89zqW8trw1+EFm5x6paJQ2m22STod7OQLU7CStmWwxam+5UJvRnCWRT
j7ohAUAd4wMP2nWexG9XZL1OHedqvQhtI4216kqX8XVP13JsVDqZE/j8g792If/qJ3fGkrPH9O5o
IBw1PmSuIQiWfgGmHz5ls+88+hGfS3buP1qK0GQF5YCUrwMsGvzSJafetTLpZ3ldHK1ar3YI0xOI
NA0OaOilWb+XiIWPB5SCXOtae3cdP79sFDLBRfUASABDvsC46G72aDQXwmRlUCGkcFTahUbfqzGZ
iQuhw8jyyh9C5RA4TFQcQrcz3WigyfLLGEV5ZXj9CqHA8M9iCAhsDmQkY9yLSYn0lDPZjpYfSx/4
Bdf9shxoGRY1XZCmObXgj/vjnHcMrWB+fMu8hJYA8BVodAYsjPe77a+azgQP/ktmTs7lGJfuG5qa
iyQwe3GXjk5xNoslu5UGQgtEsQLyT94gLtl7ECvQjN++v/SrRr8FRgqUJpNJdPf8S+XWlgM62KBQ
Dh7eq1/MoYt3mm3B/LCt8Qj58ppV/atHZeMjsQceBU8MqFoX0ww8tMRSWXN+mJK2jpJpch4cpPHv
F34jW2DtRU39M4cxufbFX505Vl71WFbfPji+l5osyqUw7uygOEgFon2bz36XfbKcYVYwMIExNMjQ
E7ih+TSRn6gKQ7WZDGfnVaimzHoHP8idhznYdvlYBc+ZpvRlnxOd7J1ldQUFZAy56F+nIkyL+TIe
iQGzGDAlf6Ymf4WKSpUlWJM8O0khl60NhbUM7UQS26Fjcck3cHvvaMU0wGiaXGFIgAUWkd2VwZWt
cvEC//wShuYrZQSQC7/mZdBaS2LsEFR2stAjzDcJsn37KV2SvdEs3ZdgnK0t8qTXwK1/4sJfcYNl
wWCggIZfGUfEu0RDyL5bxlR5xSmv0uYBbYoc/r1eWrfdVC9ZGK+M/DBJxrYJbS7KfecDdfGxhaN9
28DxRKMK85j3T80rEzV+FF1y5MQJoui9XA7lsjgwJl0QKJqySvoQqvCw8aQ1QL6T6MCESTt4JIOw
esSmqeaupVucmbB3i1p78lWb/WoJ7j9LWD5VaCUAJyOzSIa9nIrpCizocjjPC/RWrXFeIG0z0/0D
2vtrB5F3OHJpk/mRk9FWZIKoaeFaBvcyxCFMTiHjTWTrwH4aOKtRBGoR7obFf/aolV/4NnI+zk1d
n4fMMP/VF2b9bViFggwlHvuGvU6YX/w28HjWEKhH8lx5BJsdfDalk+phWzXlrcMbvYaJuwh4f94G
ODAuXkKQy39erljZgRwrbVCPRRpDzcqHJL4LKGrQFqB1loaNsoprApFvr+nbKzQMBNqlDfCQj6U5
eko9pjQ+P3uuP3/JoW49G3OebTj09n/vb8+LIPvnGUER8r2ZmLtc9i+fcbW36vmO6tFeHMj3laxB
3hbzyWw8rUUUXCPPiwP5kQqwuQKRfmtp4A3rSBARMfSqXy7tKgQvyAvnR/Tc5c3ga86qR+X8rBtd
7vLBsW/1UfinsrL70/sPvT7Uyzixynza+A8ziFlBPRcrlwbwdsnK3OX5JzQF2g6fIRqqmjCtK9iw
N9ZiHg/HDAV5G1zlGir/2raiaYO5tOflMR8M+cVQfn9cFbAGhCHQ6r0yF35j97AYkFpmDQgiXUrc
Mb4bc5DG8yMWXXgC9OS+Bg6fwwCqWB+Q58hbBNTef5lvrgmXIAAi5fG/9c//esCpH7VAUXA+Ejx+
IqU1cSdKO9B2dd7ZyCL1sumv5MRvvVMH2S+w7BYqSO7FOzVoF1moCvOYCG0+Nmb9UMncOhfz/OP9
Z3t9j3Eq/lpo3cJ/PRu0yxUIvMyPhOeVtp/hMtwh19MNpXeK8Tm6gUvp/Hx/0VcvFHgI6T5QSUga
K6zu5aJOWyx+kXrqyelSqu0gmeigxHngtLu0BpqDWBBMzStf8Q+97O8zgXwWaLo19BsrBuoSzSDb
ZjEKz2tOwICtJuwXFM63KijIHtImKz/WLRLwt8LMzJs2Yd6x85fW0G8r0xyCvUgs2R4W49lzm+5Z
JIv30W4ruYNwvty1kxm1vRMV3ginF1WdZIhK5c76fm6tXKN8d9D2plkcoDCDQ1LyKOxY3fSxaLvI
TWTlhqLJEGEBcmN9tETCnANXz+48pkhg4NA+T1+yILHiX3QuxPK9ylTzqx5n/06ZI0x3fC8TCT3a
9PMrL+2yNKAeozqBPgR+iwgKYuzlp7Kb0YtnENqnjvoAxo7IYHCZ/azivdHB5AJL4DA1yWhW/GCC
R6+7cCYPeR2H3lQ3V/hC/tveIazRb3FXpXQb0Pgr18+mSaTnx/3JqKbABlFRYzgbVxpuKZQt+aaU
3XTlML7KutY1wf+sZRIAIPAoL1+CoNveTnU9nqbKGKYwpboeogxdjIoe0TLZW8/Ix18Bbsx+1PpS
vxfBNCl0MkYbh19jqTsASpikllfexWWUWH+XA5idQ0SoB2348nepBkqFFU/NyevH8l4sQ3wDmkgs
64VGH+GfXzzE1IBbFAc5GH0XlxmNARdXT1owtpNYP+J48H/awprEhrnIhH6A50/lld13GZx4PrB7
K/6HQhAVA/Pl80mrB5XgtcNJK5n/dkHVnsHg6Tspi+lnR0SsjwViMtMVkuAa814EClB1axXM6u4f
F6CXy5YoFzJks7UnC3FTuTd713uwBl9+NbwM1bSSoE+4qrz6mC1Zfe2j/qm2Xy7PxgYqSdsOrLV3
CSTsYhQOaJl7T0gqMfNwlF+or0smZmfjdK7Xn6SF7ZdfTg5bro5PvmFpzs08JwgfmXaffy+FlQb7
ySbK7pnhykd/zpBqyU1pyO1ij5jD9vNkVxsmLGaG/0VXuVT2g9/d2HGrtInaAb6a2uM8nYK0xssV
VRwjN6ZhoxqaGmgd6MHJn1cA+hJXHVweYWRbzR6TfJ/X7ASQ/UM7bCcRmzjbF6nW3yuVBNMDo4Tg
N2Wc3/yesnm2H2ecOJpPDmoHrDt2M6zgUEfqvbt3Yz3wf/3jJmb/As5yAb6C6COBePlpU33wWn8R
wRPyE4hReGjOPGGCVx4bM23cLe4X9TVp11ebGD9e8MZsJ8pWqoqLqxyUQI1iBR1QVaUtEIcssR/6
uSoYdApXrHI+jEM+G8Ko4937D/vmypxVmhr0tsxL4i9KIAtN6rE6cetNnBRakXpvDg9eZegIPs94
GBTxdejiGgj+3r8ORA/A6eiTgPFGRv8iUHg4j1k+t986B0GFuJOG84zyhRccWuwmvB29uGnEknTB
hzHT9CPeI1odDWifJAdcotz0EPg1DVN9TPvvJSPpa8nV5Xuhy/WHg01wsSx+7cWdFieZXls4052G
3O3sEBRN8x01yK7exrOtvitnjh9byP/a5v3vcRmu/6wL036lM1C9X3JSkm4EsaIqcdacuAGEUyPS
0I3+p3RM6u37S13iR3ET4xlXJDqXFqzzS4PmeTIAFxiadupUI4+97JvvY4yVnpaaRtQYbWptS78M
nEhiLZ/dUhu4t73jyeBKvn4ZS9ffsZKeLRMeEHf2xe7Pbcb2uCXHp3lUvnWzYJb4pZBlxQB1QurG
XhFAUSWGxbwrU67Kf7y0uKtMnv+PURBs1T+ikX+lt4vh540H6/OsYl3PIFGg9DPW8fScMa+Glcv4
7cqbf/3A64oEbq5jOjWXPURhEns01K7OKD4NBzt3ms1UTtOHsoDwHnYWt7Mu3LmGCunK/ftffd24
L04eTwvs0jChOkJDvuwqp+Bmph7T1XMrCn2vy0m/q4shBgXQZw7grGnc9pnlPGCB2G1piFdXPvbr
Df6HHGSTYlMMgrx/GV3zZI59QJ/5WYzzdNSM2ts7oNW3+WBr167Jt94ze3stjsgCkXh4uZb0mJHE
Rlqc1dJUuzFxyq/Ss6dQg1K2h223fKXfikV9X+TXatDX8WNVs3fhR65yHRB0Xi49tJPG7DnIz/7i
AvHvguxRT4Z22wKJOSwyaJ9jjSHM+9/2smZiJ9OzBVLj4aizciVfLqpUyaxG0hFHNgsKLbAlFIBT
A4GFKE2zXIXgqoxrnIY3nnQt7JmMI+JAlnnR5dQMhKW6tC7PAP3cQz8s/RM7ayGbxTyBksdyv/SL
Jv59G6GgE/Bi6dZgeHsRn7M+iJfBWqoz8IoD0z1hRRPdla05xUhcvf9a3zgytGfQqqa1tqoVXG7Z
hcOKXG55ruN4/FbGKtgaNgI22CU3t4h3m8eGvtRXDLKMe1jb177q28uDNPpD0aaP/PKr8vIFGjku
X3VQpTqqofOrEP4IXdxyqL3P7QxJPjFiRoQJBeumxXLDvRIj3/rItDVQs9bh2IG3f/kb+lTRrY7z
6hxDIDzzN+Qm99BL7ZWOnGmQzSJUWi3/sTe27meUikhyXfze2WIvV23KNOimJq3Oy+yKGzdQurtF
41ru60a6IlJ130Z6FUDTaSmw3v/ob50lSqeViA8Eh0zwYm1Hy3IOa3X2ZkBa0QTGFniJVL9j9KaK
bb0gxntlT78qpOlDMuzxOLo0IVYaycs1kxFcuZda2XOjmfNAa7mDHppOfbLtHVRwgCoWoAeFoX1Q
I5nCngTaOXgdVDKgRXpWXKlxXicI6++BEk3ZiBIKFOSXv8d0Etx3+yR9nmNhgW+spzHeIwtMZySw
G2CYCXWQ2gZ5k3pbXfVZs+mw0R2ilG6Yf+WDvDoGRFHE1NdExVznKRcvZ9bT2B9NS5AnZv3PGRjD
XTJh87ofMoVASi91bFEqsE9ONLhmlt1WHoCQ9zfFm7+BbrBO0YOXx+UHsmas0ZnUp8+ddJbNxN65
0Zq0+J7n4/dJX7xTapXInlZxskSizZMr8f3VKeQVMNHi2uZMMPa8uM/qqZlqB3nD50oX3pbz0mYM
hONuM/Z98NVgTn+Hblp6JSV91dqAycUsac0Z0IVlFnkRgGo8RxeZddoZ4b18U2NFr0dpQxlXmEF6
Km3loW3czisKpr+zwRnc9HOOXajQp4eJjXmll/zWR2Amvrbq+UXcOC93paIggT7jiWdLoQ8SJhVM
CjXXi468SKaHVjl7dyLOu5t69usN53a5sgtepRW8j3U2sY6JqA8vi2/DWbm37oIOsJuKJ6A7wXmV
5LorPLs4uZrtIuGTtsVPteTT+f0N+CoqsTRutC7HkhKIKefLZweyi/ezww4wlKxvkECSfImWZlKb
zgdnbPz9++u9seMoR5lZ0RP1mXavv+ev3NhaUmME1pE+k2FNj4Ne9JRiph65qaNvFie2PyaC3fD+
om88JHvbBndIdUhvY33/fy2a+zky1pOZPQco/T5A9yastIaLnrnEo1q7Rsl66xlxPUIHgHfLNbP+
+V/LzZQGLlSynAm18BEU1ZbIpOsAGTRBXNMVwIAtswiuBFeHf+uLPBx6JHf5Ol7HB+3Vra41E1R0
5efPlYWlm14l6KkNiw5hJqff8v4LfesJA29NRIEtGGSIL5/QHiQhFarAefTwVFc0qx8bY0b/e8k8
gHZOTlGrJ5/eX/SNU2KaiGkwG0CCgCH4y0WXxNUsfSy1szZoQROKIMufranyNqJwxg3ZujVGFYDP
o5e53pUT+sZNSi5KF9YFIUJz+nKgh6qDbmaOG59FjUdfaMKz6SA7dWaCtrMRAzt1MUws0FtHHjeu
+qjBN5Q2LKTrMO+Laf/+u3j1sWmRM5OnvuUjrBn6y3eRkDjODWD/Mwrg+q07O0A9Uznq/qboAR5c
+dyvzs+6GvuKAmTd15fmEZ1pilwOenL2tTTYxmOp79s4PwwVEjEocM/B4/tPd229i5s5NlvVK7iS
50Hk6e/Fi2USeu04lYj4uj/SQvTm//GECKVRSQKKITO52Ft6mTWI9djJOW2b70IbICT1Xv4kwajx
gFX65d8fcJ3tOYDAaO9fTtoYCmcZ7cbsrPcy/QwEtDyUnuh2WszUPCIh9LPb91d8vWEoHw0aY6uP
KDazF3E+dcVEG67Jzq4+4DMRjAZARJ3Wx9iU+rW3+So8QBGncOR1QuA19MseoI+Wo0HPNTv7GbFO
A98fH6rR65uN6sp52fhebN0aCQjr3ftP+XrjsPA6fKcnQai4VEQxZjN3pOuk50QBJYvmJii0jWan
ubEFiC9PcMsg9b2/5quwtD4s40Sc1TkgYHRfHkV4C8iGxkN+7vu+PsUpjBjwwkHwwdOU/xQvxfwr
troSl4Iiya/5Tr3OqOlyMbGl0QrpiNzh4rvWfZraWm7lZ5Kb+FvZ+ehnl4kl9loZOz8QAUxR1GiV
CYc7oXaXs1RbmAPtP8cjfoaLUvea2IOXuEgkY4woS+hY2ZnB1DJuu8zJxVbPp5khneY9vf/GX+Vr
6zOTr64ZJOJil9sLhvUsg0bLobjoCA4HlZI/upm+rc99uUsDWgYhOL3mW1UJgO5QNfLz+7/gjX1G
7fwnYV9FTC8bjGWaLH6+0HNCfmAwPzVLk+xzwWgowg5B7PSlKIx/TVLXdiZXEINxztWrsZvBUENp
lpOfl3bo5KYVAf1r12/qRw1W2g082uAnDJt+2GeDJXpugzi5gmN641gzzKaXCFQI6djLNLXASkJz
8EM4g830tbAxvOJ+7LTxp05bOdgyjJj8Z4il9ZVTvfbuX2Q2PLpPTObuBT3IFOXlCYPjSQLXxcW5
tLNMbrNqNOcbQJPlla/6xvMxcqUyoR2B6MLlvnIHYPVlKapzkErri9P70P8gpkcSwtATr0M8KGjH
V26e18UQyDr2MeUfHjq0ni4uu9ZQuPbEWXnGlVeJ73lsN8UevdCBBpRmiUdSyc7e6Fzrww99sBFd
MBB166DjjsMtsur9stXaKbtWFL1xYaCSA1WCeSi10WW2hSa4IZACK8+G1SbJtoFSFDIW8ccjmt+d
upKhv7EaKsAIWPP6YUZcDl1rG6jD0PBFobEN7SfQ5khZ0vP08l8ONL70Ssx+azmKfzIZIOBQIC9i
NjOxrtY7EHXw2kYo5BY1VkS/S/6nYU729f1g8cb25f2xd8HxoPRwaUllyAHLGIwnYF841rJPYuyD
DnFW5af/cXZePW4jzRr+RQSYwy0VRmGCxxM09g3h9XqZc+avP0/PubEoQcR8gG/WBrbVze7q6qo3
3B7n6qQ04Z6GFARZ2mwjodeQR4SG/H0s4uKH4sBtQoueLnmudAsR+Mqdh4IC9RvMnVE7m28OZEUR
7kFz4t20pxbXKKXsjvDClF0y4eiU1abyiqx1tE0mrV3QkrsSerln0Mzl4Up/Z97PykCma4E2Zu9y
meJgoJsV+z/2rLsaFutL20RLjtlXogLRTuwSsl+a87NUexgBh2qJlb9bsq9+x74yWde8whAfS+KH
wCtKf0M/Cijn7a95bZ4I94E14XlPRBJf+69HpNKUTThqZfGOjEK5whYh3BRanK+1sQaZj6T03RfH
43sCQFdpLwDO5j/Ox0tGKEvlmCjvOq3hI44ANeAWnc475F7YqDX00KV+4cWGZRRx1ilBUbShb3g+
pKTblNmxnXj3kU/dBslYP8VBg/1AOtSAqW/P7zJToiFI0wZUJIL06ALObpFEa3Jg3or6Hilj/WJl
Zf/N7iGvbdMUCBI6gYVR7jpFgSKbSAkuWKW1By2wpIV1sZ1EX5JQQAWM/IHU7XzSGm1HNBIU7R1H
M3kH53Q44XUE08DuMlwHjTscyqIlH8cLBDK5ElUeuBa0Q4VC2GzyWdLnox/r6jvmUckpCjpUAhGG
/daOtQqdahjKf+RBw4ZObqZTVlTRevAt/MnwRcRau0SgYKyC4c/tT3KxxflRFGVo0eJISKVk9qPy
OK5luTW0dylLwn+6Okw8rCx6R4V07PnprgorwB+3x7zcc4yJ0B0iUqDLkDM6X/6Gx3qUD6b2XmS2
9SvCk++xRGIB0ligbm4PdRH3xfQEbwC4vlBTEj/lrxMMO3ESF6j+3g293qzQWMmSddVLS5Jj13aU
qN0SEkkO9Xk11bdbWS9H38ANLSnuaevrP/0Oi5DaV+p/Dbw+ErfVtKUr4NrHQ18ULBSABsyDZwtp
SuOQx/yi96aVY9NtjQ7CYVgjxkJ/3foYWgc9n9sLeu3bCfk4sjNi/wUMt2pK2hh+pb1DQ9DvJd/S
y7ukHxDFyDt7SXzy8uvRMWFiZAkEJ0Y7/3o5ZrpSGkfaexVqqvRoIY+hbZqqls3ft2d1cZfyagKc
wRekVYOS5+wUQEcFMDMZuBRrMqrEeiPe407syd8DYtk2s5E1X/caLA90a61kYZNebh5GJy6i1C8y
oblxMFXDIgta03gvQgVReKlA46svyx3CQdXah3cpuY45ltvbc77cPOejqueLm8RlmCSqxKjy2L0E
yLzsc0hQ8DJU478IcvTC5XZtjcliCbek6Q7CfOfjVUgb9FgWmu8ItSebxFaDDaXE0C1Nv35AjaRc
RR4qzfi+tP/DTJkrxQFkWrnsxDb7KwhEnY+JTjuZ74hWYbuZ6HK4CrKprja5g6JbMPpY4Hx9cUVn
i1od6e1Fib0bLLwVq8R8L5NY30E98zZ6i3/lGkihCT42Nst/bo94bRPRZJTJCOnucW7OJymNQBRj
fLnem8K0T101qOl2CPHcWUW+CmNaSXOauk2NvPASD+j60AwLalJh/4t//2t9B2ZUGkhbvYPGD3BI
8ioMCyu6h1Wl1HtsmVh5MPpLNrMiup09SSE4UG4RxSaEjfHdPh82Hkc7i3BTPKHjIe8M9H0GYG75
H5uWWuMmCfRfoMLWGoUSHxk286v7GRAhdWjB4bNhdM5n3XaNDNtYKk5t6KuoMNXNSQmVdsPfeasC
Ke83pRq1o5VWwcLIF+st+A8WmFxaGyz4HLqg5YNRo75XniI/ypBlUPRN2Xf5ndaHIcIrhX8I06Ra
uLSvrDbIJrBB6C8CtZ23G8qisCHd1dUpqODsVLlf3qMDWN2h+WRvsHBSNvjYFxu8QMvvet9IC2f4
MnWkey66g8I/WRef/fxrF5lvOBnyZicT2Y0WmQfJ+WOCyp2eZG2c9DuLZAmvVNOQalKXMMt2Ekbn
5j7GYnQhXl/cgfwUvjg8JgEhMObSpsUQ63yAuD7BmMLt1J80HCbH8Fek9MZCxUm9uALFWDQXgJVR
1wO2eD5tv4rQJ6v16pREQeGsfNLal7G3WmWD0119X42t5G9IZj0ElqIgw7FJiM2VOPtQfgpCqJH6
IEU19oIJpXtiH9QS7JJ87GojyfqmBYbkbeO66w9ZU1f0AFEFzh7QZG3R0IKtb62CPJ5ekhqa6BcD
FjOj4sJlC8RI+GKfz2xKEJ1oMAQ4qUilrqdcmK6ZTrUOMWzbN23xSFpXLNBfL+48xrQhbiI1wxki
dJyPCSISHKblNyccRq2V0wob9YFW0jQhgSfbxddLw2JAAdQXlAUg5bMYBbTIqTyja07os+inoqb3
SOyXtr4lSwfqhWBduraMNko0ZekqsLUWRREskr+81MyYLqjoBTg0ms+n3SHbkQ9y0Z6ANQVP/NIf
bRL6d50+pBu5rdSd16hLWK6L6x6RcgNMB+EZOWtjDvMZ/Ajq2KC3p6REnXuVc6SBkBiIyrSjrB96
K7XvNBU3P5eS08ft+X6y3M6vBlHs4anFHyzLjPl3VosamnmXnChOB299LKc7e6haa1VmfgZbuKzH
LdbB6GA1adDfD4pT/QwaBKukCr2vfVsrLbS5Tsr/7VF3f4rwqNq2SLfskC32Xa34FuRbWVKdXQSt
7y5sQXovJBCX4ZYZ8F4BO06EJ+adf7J4lLsKF5XkZMRj9KOBmnXfIN+mujrSGBspUZK10tJXgBIc
uOWkqfvbS3jlpEB8oaVCRQIc+Zz04TRenftynp4KWwu+lSipPQYStqkYFKJb5BfWQklJvbJfVHQZ
LD4Y0sLq/JO1SZxgUq9kJ3ro1X2tWvEOC4wOdctp6nCI0/Mnx/GD11K10tb1ulGWVhlSTc8xrNXH
BLGll3GqhhZtOB228WSV71TqpzXQe2edGGazBq8oPdPCjFs3r5M2Xg3G5O0qTU1fNAhiK2uc0CBN
Na63MC31+zgOeEjdXlZVZLmznSm6f7x+ISPTIpsdxUFykGot1PTkAEPGowZbWWwDzCrP3Mao+59A
pRy09mNEdGjTaf4G4+y42AvevrbFqsVuVmlXhP/UUyF9OFOgV1t4abrhDgUlD4GTGUM34ZgdQOug
FWWpgflQqEkmrW7PZO5yAjoUmwUuPyAWwGVobJ7v0JIWT5VjA07WE1bVRlcjhBkLBE5WKjXj3Wg5
+biGO2480sqIMCigV7FHstZ79bEBf657vf+lyfTO1rhSJwidppO5VWUpWaHc8t/tHzs7TUJUWQec
jBEXlDYQL7MXAAhwsKWl7h3ATJRb+vbKmmJBjuqpBkOrLq11h8rWHWokCMB2Tbi5PfzsMH0OT6kD
FjL2IxCfZ0sVeUkN5t9BpVOLs7s8w/4mVlIKHrYdkKoHX9QooEhKT5tzi2QQdT1SxPNPU0yeVWXS
lBxGpIVMIFy9an7HcNmWhViyVf9OUUeGdJhEi8znWW76ObSgbnHN0obkvTUfeoy9vPETlPxT+REp
izRcaSAw3iTExqJVpnf/+XIwLizwHBryOSyvHt52ABUVgOHnw6aebdJ3HWnhy/KouVof53f2mEXf
g7zP0H2CyHhnVhabzWhU+zFOO2hyBR2H32aFwvbtz33113AwQIYALjblebnaUDGTEhDxQ1NLAfYn
Q+ptujbRXnUJ8W8Xv0FV6Go50zvt2YiY3hd1tMJReoqeqHQ3C7F1Flo/F4f+OAUi6q6kIrPtZxZ9
28mpnB6atP8TmnW3mbIK5a3c0yga0WFyLRU9TjlQkci6vRQinP0V7sTQ8NEFdZICnEhiz79Lgqef
XCFUd5ACKrtmoOSjS3T4R+d2ebs91GfZcD4WPQIEMigtg+yeTRMpqqzt2jjHayBI95qWwLrPkjp8
hiCX56/1UOU/xt6Q7Je2M5s3TdJypKhww7lziFowCIpG8T+khnrwUac+oa5BBOaGC165/NObnfXW
akGsbGVEL8aX2z/+2jqRDFOHJ1/izhUB7K8ndFJOTRfGdXHoR2V8rUv/PRqr9kHzTG8hbl8diRSY
lMLmKTdPgVE9Lm0p84uDL8nqdjJ9C1Fc3nSbtPD7eHt7Wld2HiGIWREI4APNQUsOfM3B05TigBE9
+GIE7vphj9uH/9hLlYKSdqelL6gT6KiWTKndL2z8K3PFlIE6P/Vt27ys88vRRF0tLg5NmUZPbZCa
3+qp7n8ocq/tvjpTBlLId7nRwEXM8YZSXnV6PWbdgcweDeQGd1Epk4w96UXyIElm8EBV/61V/aXK
8+yBCIQT1CiHzIEQQ694zmkrs062PIRDkRe2w/u0tbB6Ey/4haW8iOuUeyH2UUYjvApxifMN2tih
Gapy1R4mK1E2QyOpaMBX050sjdKqqap6N/jl6faaXtzaggRMQ8yGHYeZ27xhYvLGtgrTKA6VCk58
ZTdJuclRZ32VB9wekTbLrW95URkoSXs+0mFxlTT/3v4JV6YNGg1iF69GYYs2u1dqpDYDFcrPnk6M
hUx2X2Brr07TMbJ7TFxyKlNu0mbdwm66/KgmdSULcopCmnXBU5CzODJ69MAOOQ73gat0UvysNQjN
357d5UXF3iGBo+xM/VnwjM6/qhQWIKUw9z4EDsY1bz1MBaS+wLLk79XkKIM7hlGIUrcTKtI+ttWs
2fYomPmuja103uyKFkff77d/1OVXFzZTApwOOtlBfOD8N1VAGTsU/7pD0lLQo3RZYi+ux8OeKJNp
rucM8R8v8voNbjbFXmswILn9Ay4Xnx8gkC6CSYlf9HxRWnR5WyPpD4rsa/9qo6S1rpTo05dPFJVh
cHmikiSw3yJp/Dvkm3011oXVHToEMH8kWvJObcfegLss7iHT9Tsh8LqYmYgNe3ZJ0oAFZ05OAtSF
isRscmHRIAlrqrjR0RA+2txzzYqPIbeuUgpdSmCX/WtBndxembU/Nkcs5stthiHZuEabg0rnwHYN
H41QCsAT8n7h5ZEMxkoz+ohUL65ra50qsC5X6KKizwix28OjAFdvnTSsxiPUsip4c3EEdmpIG+XY
KHLmYcM52F3qBpOXPEGODYqX2AbBR3tgBLttdU376jtmxv8KJbLiBWHhCk1VKp76q27mUvvEgbJ3
WTjGyk8F9wfnz9QpNY88SYNG1IZdb94L3pniVoNZmW6nUJrndRnAjUWRs2GTSXlzQpqjePeK1ikO
pZFrvyCu1HA206wcVZf4oGRrpANMY1WU2BXS5m2Tu2IomuxEDir9yVCydnbCbxPJTJYldyFGIrHY
pcN/QT4493qGjZrL3mtsdNatybnrABTZK99QuntnCNXKxaWketOjMX6NO4r6rh57DrYEXQ3C2kOq
crjLsfd9lSB1sV5YLOjuhGg+ZjH4TQWnSR08FQCaHg1/4igMSirSlELQt8QYYK/jNfUrqY0enf/K
0qQH5L27lwjV2PIHbd/umxcGmbfmRVmobmdN/vRUQA4oXU2trP6bCkNEcqn4hC8e8nTxyje9JN7o
ZVHae6Vs8LgsoxQnvDrsAwxbjDCt/mORkB8uaXJlqzayKfRhwGD/9JKkzReym/mrlOuQqCHA6eQb
kAiNWd1kQqbXJNesDrbWy++Bja29G3oopbpRCqBMRcZ+XElRqjcPAEoG1VshuCM2WNHKT4nh+NiX
eE07YFJKUXabNsx+HwUTojyuyZMGUWlHK6alQCzy4NmxFL8W/jAdMmCVs+s1tkOfikZYHyz0xdYm
FrSdm6pRjpB+2wJotYbvSPXluGVV6WONdSYUJVU5NHFl/wQOOC0h4kQYuPg9Nlc9FxB8GGd273Vo
46SNalao0+MGH3k6UpSj1CNj5SvjwmU3L+2LbwYPjYtO2NABQ5g9EiAUo+BvZfWB482H4v4ZelQf
AVPScO++pQrS85XNo9lK8vR7MJTB1kvARi3snStzRiECbAaBnzfL/Onq8HBsO6/GWrAezTtcILqH
tKrDTaLlysJQFwUBehmMZNFGIQ+HSXEe+1WA0aQcvX5IK7V8TuIsxR3dH4kMSR6UyqorguLj9q12
kcnATOFdwSKDdac+ML9uisxq+lItD7oSGM95lOZ70OHSg5qn0x9J8pHPB6O7tK/Fm+tsH5m68PkT
oFkBeZ+D1KIuUzOnGfUjrjyUehGCN3/CMOrQwzUh/OELX/tbIzTqakVyO/7TR8jNrMepkULhbyIv
3LkX626iU2YBwQcFyKNgzpOfkqYmq7KMY03TZj/xYNk2iS6tFbWVVurQLYHwxbGdTZ/iP4Vwak7U
+ubVvqkzwSxUgX6sOsPYcB/0v6NErZTthLNjTsehjp79ABGqhyyN0XP64icH6siqc0hENgkd6XyX
6WMdDArOOkfP4BC36KqhPVD1x8owEGBHZjf9pju5JG9vD3tlkW0hCYmMDo9+mLbnwxrloNlda6tH
3DGcVarYYfWekCj+TgI/k98jE3nD2yNepIxC7QKcHjQH0aGcozvHAFNdyfGUoxWO6rtdGNlWmRT1
DtER7TdWlg4mPlj/IO6sq3c6pb5iAZV95TtDxaIHDZGT+D2nAvl9DYxK1ZRjBRPhIx1a7UVCDHWN
Q5+0i9NB3iemXz4UsiA33577RdQCT8b3RYoU1gw1t9m5Vtsm5S8d5RiPzVi72KROr2rlIAbuo+q6
0I68DNWMBroJAQTGA3c6Sx/pT/Y5VHXlyGEV8rwSGg9Q01U3IMddZ8S1Hbyw7E+JNv4LFptqvx/U
Ifrycp//itmc9Q5gPYoeyrGsPP9k5CYhs7AmDZ8ab5h+IE2sr4rU9ysIapmfL9xX11Yc9QdA8CjZ
ASaercGYIr+fDaz40Hp0lJD4x3ZGBUhIW8MKFz7v5c5CKRPkIGh/8Qieg7L91ExlszTVYyD3sXZs
ZRsXkzz191gemiEmE3rz25PiKXxIvLzNFr735VGmZmeoIHb42LRoxcH7642iRcGY40VqHqXJwxnK
Ry59XI9tOD5ZhRWuaWQYC+oAV0cUMBaIBoJrMQsettG3Tk7t9KhlabFJMEGvXVnOlOfCqcxNJ6nq
178m73tKTNzIQopc3Jt/TVFv0VhAbtY6lgp0UG3qtXSTAmaWMU1qyoXBrnxN+OVQG0jxKNrMFc9N
STZwvLfUYwzJ8WnQYvMFJfrpoHZT6cZy1qNOaMThOi88a+Hpd7FrRbMJmC95DT6FFwWcvkPsvkon
pMtyX6+3cjzIZMbxVOTQNhE0XNi3F9+Ryjc7loCA1i7AjVkxVsaHitRGLplpXAgrpXCPTlB8DEGO
7xPEkL66ssAcCYM0fSGQ09yfjWdWEfJ3WJEdDSOStkXJySycsFkF9DY3Sh4rp1gKwjcl6bTnLwZg
RiaT0CBOCN9mfbaBnE4yOkMdq2MTNeqzbE7aUwxqcRVhdVG4t8e6SOIYC7CRQeQFeMQL/XyzBimR
3Qn16tjqeCcZfhMfKm5zXHU6QAwKb0FXjcqlKu6Vbwnsnv1DwRjYkTYb1Q9h5GT+oB7rtDH8Vd2H
0mtVGs5Lh8XCBp2ndmHzXF4zgGuQf6F3QiiAEj8LsVMQ2qYEfucoeXryHV8Ir/ptypGlsGXNjDKf
a4Z69O4ZQvwnBYa0Ry/ICxzqUmG+KIB4eXQ0nkColfBKoRU//zX4TnG0Ans8VmpubeVUuKH642/S
tqV4e1mQg99Mg4ZaMnFXYNPPP3DepG1QWcp09KkhpHt1Mnmcd7JX3ql9RmUXIXS7Xw8aShElCjbV
qzyRzmAkk+vjCBIpKqK321vuImTxixALgbQqpDChOJ7/okJPgGVj23UshsZHcshU6mTlhTyRjriE
oSiIbLcdrvwgC5u7jJe3/Xr7B1zueQIlUYs2JiiaCwj3mNqjT/NsOOq4dICdByKzoouRmLupDFV9
G+I03f+EKaYtFhNmr3IuPfhyNNx5qX1287TzuROwGoP3gv/UolA7HROLT2Ad47YGt+9KODaiFpP2
uR//Gtosbje+P+URin5J7LyokY58LJ2AEvFuMTVLWYjo883CJxFyFUKtEpwGMpmz23lQospGVLZ/
8pvR0ev7IZN4OAL7amprZ+cSoouylgY6pfnBN5XN5FHgTdyptMp8LzVBA4yOmDEtHd/ZlmG12DIk
SEQMkoYLYKY3ZQ4SYA5GnRTyRrenhF3vAuAd1boyESTsRmN8MBR8XbdFN6rpFx+dYnyKm5+veNLx
CyW2mu6qwrqo96WtFXep3TomlwGw499dZvl3atENydYZkzhO3UTps2KPkpc8oufsDSt0cLxkIZ6J
M/LXM/DzB/E6QS2A61DlWJ/voyyJJS+QIu0+wZBu18B7Gd0Ar7Gl60F88PNxYCrRKcEfgChycekm
jTOadQI2x0ok3A1xxRtiFyUIy1olGT7Wmy7NcnOVhVOTuqBdwGWVQw1s8vaJncVLpsvPEL0LKg5X
DNFbGtullkv2fWxgeeWmEj/arUq0EeAJQ7RcGO5yuzEcvQvQmLQYYY2er66TGBBTB9O+b3V12Nrx
qOR7XfIwjs2DeFUm4bC2JMVcyzVaTAtf9trYsHDpb1LMQZxNXJ1/ZY9hW6bF0CX2vcRLH3UiSlf0
obxe3YOA9qVdxLvPcYNwzF4geSLpdHulZ7FRrDQ4AwTYaSOQ1M3bxlDDom7kQXov1SjQ6VBO1kQs
YztJmBhU4yjt6iBcSgeuzBlODYroQmaSnGCWDigEfCOWG+ee53hUrhMtwpGTRtK4NvUwOvp1jyES
cPBnreoVdeFwX5sxr13cakBWUpmcDe7jvAQUmxlzTIuN1TnJbow87cGUlVOdBd2GCrq9vb3Kc2QB
dIVPS3bSEdE452uff2WcgfxhmsbxQY59LVqPkV7b/wAtVF5zQ0en2zc6R2jydZ35msnx6H8MVUGH
kj5M+C21E+MFz9Yk+Q6STR9WieGPhuWOg5X5p8ZsvapwJ3lS2pUjF+Md/inTEpFxfiJFZ5qIILRw
Ptl+IkD9tU2rzpZyu1G0e8z18s3oREq00pzKeWjlcJQWzuP8E1GIodXC8wY+FIs1byrKajqpGSWx
o48D5EapIyzalbw/mFE3YakcKd/bzlgqg1yEPiZGxgT0Q8dRB5jL+QyHYEoKXQLr1lqR4rtqodTW
K71bpZVXVoROzmuTgjajKeUNNLuSPkDlblULUtYCxnh+PJi0YDWLviqmKBzQ81+SOwPuiNT5H8bG
cnDudqRpWhe50nfmVpLG/q4orb7ejRk+Zz8RH3Ywtbu9Xz8b43/fA4KHhh42WRsvBcEHOf8J6J1k
WEOX8r2D1Ki/5iMXPgqsgJ/dqC0tae35U3yMRln299Rtlbeqh/1Ht1erobD1OQ5x2gpV/j56rDxC
QEn/K7emFWpsjuch2x8O7S7zSjV7wtzNHFYMaNavhR8E5iZRNHx4qR8F2nPq9ZNxNwzd8GEUSjvs
La+V5VVUV2135xtp3m18PdCCVaPK/lNNih9sQVI3/EXiIJVhaxPIc6TXOlUuadCl9rqr2qxxeT9I
OA6liCfyc+qBliXut4VLQzGO1xLwfMw7OwDI9Ubv+0R5BlQ97Cvf8YcnRatVVFBhMOvrHj9H60fU
T9OrHIBcc5UghbBz+3tcHAgoesTpzycU1VhrdkngGGoFKLcG92hly8rWULvyyS816bHGSnFtpGmZ
70gml6qis2cbp49YJbagDqsMYr/YqH8dem3y+7Q2Cufe1spplUtxva8zAbPPxsF8jjFN/GIHhRFJ
+KhciAAs1FBmWz9zEBpB6Mq5bzPDXnvITT+3jdGvyTgxKL69qBfZL4Mh6Y1rDpNDT3IeZuKB9lhd
FcEDuLdJ2cVGCJoNELesuROtzZGanJzb6zIaG+GQaeG0bTWjHK9DIwiO4hQnCyf/csH5RSCdaCOL
NZgzgmrPpv0Nl+whsyvjnxF7+zee6AP9JOHypTTWUnvhIqyLJSDsQd2maQgT9PwLk+0NIbxC/yE3
tOaoMuyWlmZ4MPvBWLh3L4ZCsQ1uGfREob3La+V8qDboPN5ZpnpfgWl8bNVweJTKKsRFFQbM7S87
D+WImVGKo2/AM5hm3Dxb7sbKbwE0mcfECUtp09Sls+kazzDd0eR4u1LROHuUeBFV1oPhh5ON1rfb
v0Cs21n8JKUSAsNUXDk65pwvMfRVW5RV0j7IgWXm6wTd/eTeL8d0/HV7oE9xx/lICLg5yPCJmqAx
+4KlDxEwxqqe5xBo91U9adb90GP4sS5ST/s25mjZuOWoFAGPONRAVn6vptKWe5cauAtb25RelRYE
+APeSgpvi6Tt8XLUc0zC7cigR4+hrOm8N7zXsdgC0PLu+Y7WWQuJ6MXWZ8UQdEXgjaIfSOfZPJSq
ainNQuSkOtIc2tpSnpA9Ug4eeqj/tZW0hNG5Mh6XmyCzEGloos62o9LVSqVgoPLQdlO+SnQv/cVN
pY5urKXf0iI3F0L4xfanEg0NQkCSoJGT+J5v/1qKjI50tHmwJzQx69D0uGvMePrFU7R9vb0pLq4L
MRbXBYg+zjad0/OxwME4EepjzYNcVuqDEg3S1rEj76j4pbqtW2P4Tw2GceEDXgxKOxpaAlAfwjZj
zh5RveXbPS7MiE5a0wQzCvlAU+3jO6UtwNcB8bFWXZzHP29P9eKgiVHJ2hBLobREc/p8qt6Yq3h+
N/JDoUwgCiUjHH+AMgz2t4e5+Hogp8iJ2C3C04gAfT5MQY9MxypDebAqGxdbNdPTI/mr+az2lrK5
PdbFzmQssSE5zcyKGt75WDDxBjnEnPhhCPXswBlQt9jDTAcjRLgJi6CseL894LXJiZohziGgyHiY
nQ9YyCF1sKjDGxtFLtll9yI0PwG02qPG0i/tk0988FnE4knPTcAVzwKBiJyddDi3kAJHI36cPF+3
11FFeXg9OFFLu1eB/juVpeYgHm1U73lhxh8AgBA59tGvMNzcwTcEEWEHvxJ/aL5rIJWKVWpCsZJh
o/cudTZL+okvgVVDjcER6nc9pGzFsbKS7ieJm5dm26Qt8GjukjZ97+Pe/l4NGjminI7g/7HjDosT
oFgJk4nb6/wpPXU+c1UwXiC/cjphlc1igIf4BngGX3kwY1OuHd4QlT1hWcVzbdz4WmCHRwNnoidq
bT7+mL6vf4u0Ahv6SCf3p0Nap+0BXnah7uNwsCk1RYY1uGka17DSkQpz8MZQ1fg975GPyzYVXfT+
Pk2QrqhXI8rDFeTqUM3b73nN8v0gE1bCtVc3g7QQ7WbB4JPaQ/pCRsGhIeKp51uqQ0oMwdKqOJmJ
In2Medo9oqKKAzxApE3g1fGuMLx0YX3nRf//H5UYQEUTFhgNz/NRBzVGGDAw8hMtm2Q/kCDvOtyr
j0I24F7Wsuk9phCKLZlsHAY/SVfhiKn27Y98ZebiUoG+AuqIl9Ms9jZDKucylMhTBaLORaUSucTe
Tn5obTE8atrYrLmOvIWep0jE/9pYYuI8lvlD2Y769hwwoegJj9pSq09dblabnh42lKh83AeB+haM
7bQ38Mt0s3TsFoK+CA3nAzMg9Ei4UZBnmPf5ijv4YrdKnfcnFrffN7Xm74le0mYo5F9pYdcLYfhy
nqI6J7ooKo0UZ95HAftOVMqG7uT0wFstE+ZLOdrDOrcCbe1rSfRcY3r83DvtUplu/lhgiclNGJzj
S4WAsuT5TCECKMkQNuOp8Jzu0OIiTk1Qd2jSJcqb7MnxtkjiFCZOSZoZSfa4riFN7QZJXXq3zML1
//8SkiSUIajGUPU//yXBMJVp3jfDyRtG9U9DwrEztCo61WVpLHzeeXb5OZYQKeDRieooqcT5WHEX
SmZi1OPJ6QaHN3k4TXAfO0QSV/Fk2YGbFKAcaZploeOGRjH903YKHhNNR4NjH+RO8EaW5aSr1ovK
J61AhnEdFoMmHeK0T38aBhKLbqQqme7ySRt/1bee8Xb7RF5bL0R86NCLwjag+PM52PZYUhAwhhNr
SmdvLMCc4NI6FneIZFUL+cjlgbAo3tA54Aqnz/fJ3vzryRx0ZT410DZPlhV6aL9UXryZ0glLy85q
cM4pVbtfInCIQ3Z+CHnmcKGQonyiEGaH0PC7BExoq5xSzAVXqiZ1a56K/ujKo2wfgypQ7rISCc0m
Viefukg8LLx2rkwaoAUVbLHCaNfNbvQEFTsTsVv11PO42ESqmd+n6Si7fSGb/4Vh3n2//UUvYyzt
Td4JiMDwQS8YSKpXlVOAlMhJamxvY1pxuqoZdGMqlbOV/MJf2wHq77cHvTrJT3QAwD+ThsH5NuKp
gG4yEIhTAVn1zsuUZJ+2afNoTE2xydhOC2fvctsCgBAtS3Yu3gIXF0njSMkEgffk02f6gHXU1K7m
t8rzOHSG8rUXM+ecDStapGLbCnzjbHLTpFVZXGsnK6uUAFaGQymsR3qgcon71Mnzhmekr/dRucHp
wPqWhpL1ZcsYh2oE2REKi+AEOEXnP4JeZYGIkGaewH0ooasj6n43AsdcGX4uj25bp0g6GIuSDheX
CsPacKogJgl9kPkTIpVQPDXgiJyyCZ6BybuYDiieiesokoyThRbW0arV8c7GhnH3xT3liFEprYNy
JB2ev5k40ZIUaJNxQpw6+onXXXRwRs961gs12/Qh7kT/w3igd5Dro8JOveB8he1xsEcuceOkR3pG
2LZo/4D3iMJHu8uDuwp31YUZXhxVZkhSQkJO/RBk4ywdQl0H+gdn9TRIUv+WFTn8VKwDtpJS0fgJ
su6tAoa2RC2/MiqqB4IHiUkJ1Rdxlv+KwnE69QkwYOk0htabE/jeKleUdp2KB77wHvqTyk29BFW+
OLCEYN5tdK0xoSAei3//a1DK9Akuhqp0gg+R/ioak3tQK4u3rrOst9vf8XLLiqGokYqSHYFwFovs
WNZ5NfXSyTND+Vj0QXGnDYH+UWkYSvW6zuOm6XjEofy3hOu/OjStYZBuQsRnTtrPu6JVhjDwPzSk
CMfvSVjr3x0jxVo2gYRToi8jGVvFSaG8ZD3Mn4VAdRGFRRX8EzdKsBK3zfkij2UkeLVV8KFHRf6f
nY3tYRis8hnSq2yQfNlLNidXBwSvColQlMDngpP64Ei9U6jBxxD4aeB2KmogsHV+oG2ZuZKcGAsH
5souEsqWjEQBGTbHLFtJmkpLJ19zTmMR+jV5E8nESmoxg3NTnRC0sJ7XhsOtBDnJT1DhvFDZmbg4
jprl0frU4o1R0r90ZdWTd2rVJ+VXr1C8E6m1Ud/jdF6iGJLCxrLTm2huIkes7Nqh07dNg6boykAL
xVibdVHub5+UK/NjSB5GpGICB6ue75ciNgsS2ND/KIwWDr0WdNJLleTDAAKp/Pf2WFe2CqKU0BWw
sKMWNad/BDS8NQt5hI8qdoo1TcT4CaRZfNeMTbQFY/3nfxiOdaRsqvPgnPdKJMj+xkjY/ijbKUIo
Mmr0gxpVzdZXjEmCBwcH5n8ZUbjLAs2gTjQ7fOgotpUSJcFHouZxs6r8NOwOdZRZ6rqasijG+iXG
auf2oNe+IHVa8dxhdbktz79gF+jSFNNyPElRIskPJWab2Qr7r7HZwvw1lq7kK1cHwe0TdYTiwQU2
AchnHaROGnzgpUsXkf6IlG0rp5XupmgoiwcUmB5iDEoWeCWXs1Q5FVzLnH16UfObWUmrkNdzGn7Y
lYr1ABhXY5VXAze1Mi4dw6tjEbvB8VL2uyh9q7kSY0FUhh9+Fqh7QMraFjh6+4CYRb5w4q8PBZ9B
ZjCECWbRrGps/f84O68duXFoXT+RAOVwq0od3F0OPa6ybwR77JGonNPTn48+2BsuVaGE3higMeM2
hhJFLi6u9YfJKGteC3HtYjsWqr7DZcH+5KlB8/5YxhwSqv9nMHl0/XUAq0PpKpXqRucyHobKL5x+
av1Qt2PlwY3ztYL+9UJhNLqH0iqB5GbJZ68VrfMUg1crvd6cNl3oIgCUYeyNg7lbvM6IiTznhIu3
926HPzBKoowE7Fzx6rQqjGTLVpyp2IoHLe28M4hGmECRUqwZpt/4ehQ8uGnBnKe6szwcShsC3xDp
4tzxWv94pQH0JHCkDEORmu+97nAmUAsmeBJZZC3/8uNV+jRm9TBH5ykzzA/4SikvaTvom2Fq1m5y
t14L9I/DNUO67ixFslG0SVESUqLzHI0Ze61pTLyyu6EJNxwMTrQSwK6PBanABf8C/Vmk6pYLJWZd
drqdxOca/YWP9lD8M0S2Atej097E0HWf7y+Q6wTtcrhFjj/ZRWShZRCd82EGQQSiMOPwGQbvu9vY
1dEL4RC9NUMJlyvhgXb3R1952eWNRhGY7HlNGJ/tXvTUA/TeD8iePipDPWN2YGYry+bWeIRNTnh2
PsVb+fu/9nweBJAgOf/OXu0Oz4kXK19C1+kxH5ysHzWl/7Xq280Boe1AyJMNkyUBsGj1Iuf4EOd+
8oIv6qjnL4UdlpvWndNHwNbd+5hKaHxBBoeXRt8JBRJQ5Jcv6JmdUfVA8s4mBWXDb+Chqy/dFFXD
Lu/0fH7wukp1ngcxzvGG/tyagvKt90V7R+o1AyYHGHo5fq84bRjQpz+7pTnQvCzJnyanOmW5Wvxi
NtY6B7c2J4pTEpOsMeyS8JimijCiJhDntKz7z+nQUeswQAU+2uGcr+nO3hwMuyjmmCo2lO/Ll6NP
2kO+UqNzoQRNd6zbvnrUi3IqX0dAiStF+usSMpBmGFDQ7Dg0KIkt1iqWB9oAtDU+Z/SlAnrO6PNt
xlFYgJG8ufXRP0m/u4B5Nno0NPxpNgi/07Xkw8hFbCUxvnF8SVoW9DNw1tcKU3mep32flmwcrbCt
oxF6I022KPD2Q8DKRjGki8QDpTVgUPdDxLVXCvMgWdJA23QpgCq/yl97NmgzYaRdm5zjXA/ibRW0
0z+mHdQbu0k80zeJ+/zUJsrLjSjKUz5UOblDa3mv09z1L61ergH15Ye+KKHySKBn2bhkELLBcPlI
Rpk5MKaC+JxnVjZt+pgymG+ysQ/33/3GbsIj1KHFw92bUsFinHBEIcECaXjWzXLkgq6iIz/PTYoe
ygSLuqsa59P9EW8cB0RFLh50hUzk3BY5u55wvCMfn53TMAuep4lWKf6sM8IPgT7/EpWnfG4CrYHI
hZrH/aFvvKwEERKc2cuySX85qYkd5ck4o81p9Pm5atR22mi2qHD6U3IktezV2HzjKyIlSBla6l/R
41t06Xu1p0EKoPesx1k37IoKIqmPCIfdrizhG2+GJBklAURRufAtL+ljqoWgE8vsXCamGvoJaMSt
WQsJc7QqzEXtZo3vfyt4QMCmxASGBCzgkvjXxYZVI/KVnWsR6PvaoR88NbP+m+pi+NSauXig+NZu
6CSb1kb25YBfzvE+1pTpn/uf9UbkcKnxkz9xqwYwsNi+faWH88S3PUe17imUSuN4I9DpAznQOGeh
OlgoGom6uz/qcsqBw0I5JHJy11Vhsy52DtLjnUO1dDoJM2wOE3/nMRYdsbMc+t9O4oXvFWCXA6Ik
QY+NGEUitBhwrnvOIt6UvprhPo9x2D4Ww1yPPv2W7oM2euKdmb0ckJu87J/Ie+BSwQNgWphh/6Of
DLS384cIEYbfyAgpzbZJ5rXOnvxIfwc8ORh9PbI/CtBgXeV0/xWDUyqDNX536imYkzTeUkjNms+K
54TR1qjydF6JQre+njRpktc8OsbLlLvT3dZIAZGeyqlutRd8E7P0AwIZxtc5DqddNU31St4kP8/y
BTlqqfmgoMXJvvh8VR9p3pjjgwKfb/Yjm65GrVr589BzQ9wUMzd4ZPiyb1Rt5kMnPNSu7y/Y5TaR
M4yGAdVnmTeRXlzOcGWVZdmXsXaC/GFlvt7pxufMohenhJ75s1e6+GNveumX+6MuQ+D/H5VrKWwS
2UtZbM5w7qx+biftpFaVlvtlzlXLx0fF3N4f58YHNZEMkJdQ0pkrQtKUQWAQpVBPszOYzcFC+rvf
doipi4OIdfWt1wf7vX4TvJvsXUhJTKoWyGJczqjSZnhHe4V+ynRsF/aYItKF97H8EfFTF1Dg86nK
Fcq3+296hSphWOYTwAHe2sypsSgrGDNa5kY3GKe4mYuPkWpmWxV9pxyV2WrgXyMA4iakvX4yo109
DtD89NpeSR5v7Fd643+q/ZKps1xNsdFoXVJ1JmVhJ603jWsHj2pEP8u3UnuNer3MGeQbg7526QMC
o8XT53KicTMaK2xrjVMSTLP3pGpKtS1h77ZeUiPdZ3mUbhrDKT5UnrNWY7yxgIkP7BjQHYCzl7pB
osy8kj61eeono8u2APBjc+e14ZqQ2Y0FzNENy/CPeDyeBJfvmKd6xeXFMMEKWbWH30EcHXCoDczz
MM3xN9pjlfdwfyXdnFbJbKNzTaBfwunrRKEVLgJebRjC6dCEJSDMFlaN6QeGoXxoZy/Vtv1oBud0
mNcQLDcCIpJWEpJMIY7uwiIewT/KaTqMHC9ogv4oQW3VhzHP9GSPyv/wNCpDPj02vTd8ttqQu0Bs
obuzcojfiIkIhnLhoOhISFzet2DOlD3AUO0EmSJOnicFlo3vpJM2vtaRnWiIgxfqs1ZHqtjfn/ub
b0+9Dn0GtNXgcl1+bhHCmUGeVD+VdaQnr0owZttGxdl2Z6T94GxCIWaZBOeFtbX4y5IrEmnn+w9x
a83R/Pjfh9AvH0LRkTSbtVI/VarWHkFVZd8ySiQ7O7cavBIy4/H+eLemG4ox+gkIN5A2Lg6DykEL
L8SJ66QroDE4mdMe7blJf4tbGoW7sk1nxMpMEb63ky8DCIcKKTKFe6D+i8y/ndLW1frEOEVF3fyI
UEwOXqJMVZS9AIyZ7YMpdr/rksh1/4VvTTBHPRd6A/gfaeJigocGvHppGifqzM0Ovqy3D4A4pr5u
z2I3W+OaJdGtGXZYy/Ja/8el4HJAdNRp09WNeXILrfmQeEP/UjhFDHWlSlxMk/M8AnFP7WrNC+7m
wEg5gDKUkqrL/C3BlTh36sI4KUOhYS+l/juEdf+qo3mi+qUICqxFJz1KV479m8Piiwh4gBIYG/ny
fTNz7DUzrI0T+7T86LR1+KXPeno+QWX0/wWJZSByhzzvGqPj1vEHEkZeIolgYEovx60AVCLkoBl4
txj01sqpt8Z9GpaDgpdC6fxf4pQU0qNUQzufnv7lcFabhgOAH/Nkd1F6Skpl/gh50w38XJ9Ltmod
GbsiohN1eP/65eCDB0yQlPixy3FnPYkKoJrmqcT9+KDEbRxuTK/pbF8IL0e2IaWcs7k/5q1PijoC
+RRHOjhOGTn/vgnk5jRadWaeVGG+tmWon9qqMw5cKS3Z3waVbSjTt/tj3jrkuc1SgEK6jvx8MaYC
HM2ISIhPU53H4R6IWroPWnwXVqL+rWXDXRUgCJdGSRS4fDdkAfHh7R1gTZXi/MZHSk8389ADFjUn
tR1XRpNPvbhyyCsO6DCqD0AAF5sjDLAN1+zGPsFdDZ71siuybTEWL1Vdn5UyTg8aMdF9Qv1X97Mg
KFeGv/EhiUOA6zngqIQvxY6BEGFp5BT2qZnG0T4ofWCHSCGaw6nOx7l+QOwD7pqZiWnNsP3Gi7Nm
8T8Gi4fm0rJPFMSDY0NhZ2TLHKT6r7ENYl20flsG/5Fo2LEfhjpFrmEssKkYC2Gq7w9MUpKWQiYY
SG4kixUVI39fmJnqnAoooIc+0/AtVEbaG5FnzSjGjigW0Uld02W4ceDQrJLakyQWtHcWw2ouvT4E
Pp1TNRiq2FWWkfTo4Hr/KXHY6X5pD8bKV7411xLAJcM+VgVLGt1kzCqfWTinThnCrtukYxz9LLs4
i7Zq3wXK3sinRjl45lzgvVw7+lvNn6zpRNx6b4rZEisosYnLc2DU9UmdUEw6xXVW+3M72L5SjVHt
W3HwGYfkaI2RvDbgInXCOadV0imwT3PpePVOxYbIfgrAmmxdBE1zX4tDpdrdj1I3ogf3d9qEYAzB
1nqLcmKtN+OY5hUfN4/KEt/sBtW6DqDDxgzbboX6eSMkAp2loQzaU9JDFqHK0EfUqs3AOoVJbQY+
XtPC9HO3H1fKErdeivsVsDHkMAGPLIIU0seIvsDjPmH7Wc3ILqB8+CkaSzyBxGhM9en9cyiRG+hp
Sfn+5UIx1RTGzWxYp2JCh/ZJRK7TbILSpu0ZV7m7ojZ344YlKy1QITjMgE8tJtExw1glylsnO4cp
tBECTFOFG+bnOsPlz/I69ei6YfwU9WjR3X/Rm0ODtYe0Rb3nSjLGzlPKA4NtnkZOWnDshto8momZ
x486cKP6SUdgC0J5NIlfCv/9Tn0GwM7kKcgz8FE5gswl9QWHib5J2tY5GRGi1NgOxd/VvjI3U+XU
K2jv63MGKBVWHCwfThqSwctDVceSYzCFpp8CNayHjVI05S+0aOxpn6aG1e1cVcCUVqucXuz9Ob4O
AjqlH2YYGh7n7PLzKvo8Rp6dWCcV+YkDknBhtkVazNS/SHOIhyFMNfX3/SGvtwtDokbE9Eq9kmXh
UjOyKhysHoRulXUfQsUU2abiCrtRFRGt9ZavYwD4a6zYEXwFU3KVFqneDCk+FfZJ7wvxr+ZMWrMP
U69ak1e6NY+IXKB9ItFq5LiXX3DUW80OEXE/We5c5/skccS8jSdHsQ62UTjbxA7GNQmUG6sGsAu1
UACcnF/L6rbbOXZjJbV3ot9qVPumKmhJxVVsS5xOEzyXbu/+hvVbrVUqrw9M7r9UW7gISzOZpcYV
kzjR0QUxGhSF5W1QMg/3gt6m2LtNaPzIGnfeToM2i42iRp25RXs1WWu23pjwv59h2Ziq9AY57DAU
59xSk2PYtCLeJSV+qlu3Q8HcnOY2eHcolNd+kO2y7I7zxOIbu4Pbdj3aY2eOnDl6xhSoNzaV8BLD
tzEpR4kvLms/nrL2axC33UrYv46GcnSENkzEHCg9yAn561IhJq7MBbWNsx5Y2ttEBSDYkEnYb3Vr
grgZ8/gj2WmBCH9mrGSCN3Ysu5XkiNo/tyh7EZ6MqrHT1LSV00gd5tlUYFtniaN8aUEDHe4Hh1uf
VVpkkSHA9r+SjEmhXc75mIRntFlqH9WT8KMXB9O2m9Mv+uhZb/eHu7GFbNlPkKIcMGiXHtOgYFRc
pxLllOYRtq3o/YzTLmPyxc7EEH0M/XoCiRY6o73Syb0RmCRnnWGRUuRavMi+mi5Eo9EOojNl9sne
J/0QOofWEdb/YUKp/SJQyQWYuop8jr+WTW+UcVFFljhr2N8eOGRGNCkhaqXu3DcHYSlU2O/P6a1P
yJFCJ4zeqpS7uRyxznrhxaMhzi2UxWEvgAfkB2+qregBDoFTP2ZoA3+6P+at70hriNydbi43lsXm
yJIAPXoTnLDeItYwzOq4yRTsLqyi9T7ZnVXvGjNbMxu+tS0o/VIWY3bpyi8GVWbIJXrlhucIDuzo
x0TDR10Y2aemhrB4/wVvjoW/O1d84HWU2S8nNaYwp4ApAjOfDtVHNVHLTYCSjLctukHNV9bMrbVJ
2sXXg/EBZn5RGsod1BIdBIXOid5mP1QtKcJDm4oq377/pcCIkKMze3APZMj7a2020Vw3RpJ5p1Q4
/R4/MCfYGG0bGo/WNDfO2/tHY2nQKcDalrR5sS4NC9EETVG9U+8OKlKdjbTmNVs1F7smNqJf90e7
NYfcY2mv82rAQeTv/3q3MSidKCXTOFk0919RZQIABCSqTnb3x7l1LHAQ/4FbETaXohuSvOUmXRqc
aHpY2YMXOuKFPon7MmuAWBFAc/MeHBRCgz/C0VPrleFvpQIURrixUq5F5H0xqarau9BiKuWUzJ6b
+YqBkR30+uK5aHpo6aNX7ZliccDsJGl2Wd7k/9x//1s7X0rtsU6l6shVuSCMkjKIieBRVwYvAay2
l4Q7y4fcmlPaDhjJNXVmrOzGGw1MAOWAJJGUgOiBsNDl1zVzDR/WQHgnLZzq5KUo6sBvsPU0Dti4
mLgJ5kEWuj7iarr+TLssew0sHKPPOSIQv+9PgCZ342WNjOoYmGLuD1wHKf5dPktIxbUvvSI4ZSnm
KX7NdD9AmS8D5Bi09kntvfAQakmL4epkHRQQwdmGa6m2C2iaTZvUqZJtZeVrrJtbxwBWTew2PN5A
Zi2CSNjo1kwLMIBQVWTmdmzSangsE1VA8J7C7kHBHvbx/lTcHJItjpE0K4GO4OVMoM7bhXphOqex
nZFVU4yqfeHxBndnmKNBahZl1tf7Q/6JGovZB7TzB3gHeJW71OWYJRIZeTZ0NmX00tVOkephY8zK
ULQ9peW68WFY6IZfxEpWbyLRJNbOmvWh2dlhQ6cumcfgU+Cp6PQmRZQ/elUw5mdD6bB1uf+kNwIF
jyfpbdzlyQUWp5VwCi8wrDCgkVPGle9NWedtJu7Tp7bXlRinRd3KdpaRutZHq2yM8X3jw8ik/i5T
SL4LArTLjYqSTQOuAHnDKYmqL2ZsV6qfKKr2UHnAUPdpxdX3IXCkejHEDXve3399GYj++k5yeJrg
6N6itYgCzBLVjGGUG5JqBS+oMxX4w+ldMGx6abdBGxcXlPujLSab0YhEsg8u4YGyOXm5KirNkQY5
hf5SFiLfTF0a7RwzyvaeEosHy02KR4/NuoXKVK9cUpahSQ4taxZkJAZDI7FzObTdTU3YRbP+Yrdh
/FyPlaBcEtmbNvYMxwdfkW3LstVf2ko1HuzJbX0sIZq14sliK/IUslzEP3SQIBktg1IeqbHZxb35
IcD14th06EgEgjQsSIppo+PktUa3XpwDkDepm0oAKIgSFvcy3PQed95iajn8smT+XdXxt0Fa6yYj
16Qsbc1NPMfuw/2vfLWmADvAz6dnCPgU3sgixInWVUKA1fHLUCjiOexG+6fX2d+F52Urpcyr6ZSw
CvliMJqY2mV3ZzICU60HNXmZkyLGHVkLympr5MNkoz4Tdt9harZroOJbb2dIMgdJpzxb5O//ymC6
sm9qGjDJSxq3+eMcdgq+PAPILzzVwrf3z6Qka0EXh3IAVu9yrD5ymyaK7eRlDNCCckNN+2GAnvhp
5KJfy5huvRccHBR4qZ3w7RZ7s2D0LDS1hL1ZIglUW7RWXLV7BNcZr1zybn02UmiE5Ig+EoJ4+Vpm
1BOSgywl6JRy2Xfqixji+GDFOKDs4lBr10yXr7cB0YaIw5gU9bSlt69hxCSADR9NUD39aonY/eoG
bhNgYBe37P5iRnMAwNOaBNV12GGFsgVB4VOVBg4jp+Kv1TKpKaVK1+ELen30I7cSc9enDVhhLO7a
fTlNzndb8TSxyWJz/k4LYPyqY0u9u7+OFukoUYCnAAlD04xCDfCuy6foUsvqp1kw4Z06flSZeSuq
fiXh2KuPtVvUPjea2djiShNuUC9dU2G++t5A2aiWy2IcnuZX7Y3ZgdrspsN0NNu06J+RPTXbHRCz
uLLQcVXTkIjfW4G7crQuDfbknZduIRJxjApA5A/S+a/Jb1tRmTWoiaOTiMq1/bxSki+GUaFatKnq
si96cp8IE5WW2t1nTZqnPReBBVfCVjJb20yBG//C/bFo/b4vBs/yAUM6w5OTWen0wQmEbvqUMbqf
97/WMnXluf/cW6C/giwBvLQoLA1OiXZzX3WvAlvPbTFNHV4GUV/4pEKGuykazAydRgmeI09Tvoik
8A6xp5ftZsDFRN2oZhG9tUEbrqyiP7Tii2SBRQydArwCKguSxX25jGar9YJC6fvXXkwdZpp5mkab
tFXsY1iKtt3h21L/g7pY1Ey+O+LF2Za22ZDj1m680URZjp8SC+LkRhW6Fx+1MVa0lYh5tdJlMRCi
CdgngOMwXC8fURSdWahtnLyq01i6m8jQUaDsrPg1a3B33hbx0Jh7L+hcPNbdoG4ONipeaxiSq2hj
k+Pg64geBUB6bruXD+FaxYB6QN2+2hnq+R28xp9WXKnNzvVyapRF0m9z05lP95fN9atTz0Kek/4X
qIAri4XW6uq6V+z2FSRUtx+roH+0p3i0/RZlfUfom8LK4q0yle6n0nb6lZh+Y3Q6F/BZQK6S3CxZ
lUVgD2Onet1r6KloybaD2u0txxr0A5UuNfwBfbz9yH2tpGPVp6OUs0LsdqXedRVo/gA6waxKjIBz
1RorQmrjnADtq67Ywd5VIhJ6zZ1+uY0WbCpdqb/dn/Ib40nLKfAAyPQAP1tsiNqh/kpRKj423LBD
f5yAuG28PCk/alla/LbR6kkO94e8Dg6c0DSk2INkkLzlIv+Y3LhA4r3LjyFprutPRTCFik9SqRgI
r3UBHte2EdVsuzIz1V02Kna3J/Wty8LvAFp9tXS4kh+MpDMETqdmFanjSqCQj3AZJ+D/kEpIXXW0
X67SsmKIPL0axFFvpix7HZspBNBUd8HXBCWxNbD29cpDT4hZ5mBh/VEFXOw2DQHHcajKo+fkE/bP
yhDxk/Y21KovVet+Q3XY8NFjsJ+mSqhrqgF/jOEXb0vHh5sb2w6a2bJXWMdZHUMJjY4FxqvHpB8N
YwMTvBAfRzuogCOO5tR9jYBY5FunS+LyNeoTM/Urgvu3pk6mAH05y/1KQKvDTTcHXohvGdexfapm
3ECaabIA67olHaxyjPG6tZxCHw9uohd0AaycLHSm2e83amGYrznr/AXZy/hT5kEd9zsh8k9wRnXv
UFlDV2+dUczjtqnQFtgFhZFmIa35BitLuMr0s5tA+RIXQo8/RaHT/gwwpZjfbCMGOxyGHitnRvSB
OFIl+luqOMFXHK4848mexyneOakTpL9BizTlc0I93fgnFypsLM9Ia2NrRWYYbOES9dVT1prpQENQ
XnyAIFTlHlq2NT6B8KnN5wq+wbfRaEqxsUZnbh4V7HmNxz6Op/rIEgKJOPYzdbyh8FJAN0rYOFA4
1TJS9vf3243VxXUVaUl63YA9r9JiFRvKKI/F0Wrb4Wmqi/FNx1bvQ0B5kd1nNtVvJamsCXVRTWQs
s3StQHv9BPBYQL5wheMJgM5drm+K2h27mywG8dDuc62k0VsUZe22dlS4nU2KH5pQVPPVFGWwByq7
Bni6Hp9dDNQB6QFWkbckWqe1M6NIrgfU6gAi7uPCA1XmoWSVbnQ3kTwlr55t8xy7XfXSoZKUbj1a
ncnKyb4sKSHjwoWLGMtzSLLAsrWZWvY0F54ujiKfZ8fHLFSoX9zaaD4MQ9+4vqZn2QfOZeec48n6
hHJGeoZzG7qfZw5/+5TGZRm/aQF9lm9WisL5c5w2irVmKXF9Jrhc1qT8MlknfcFFOGoqxFJQTKiO
GnZHT5MeQzeNMo4mX4l6IjXHVvHv/TW6pOzJqaETSaeASjO0ruWYIsMsyPP6/Ng3szbsFHXI34Tb
5PWu6CWtNo0s3L79RGtE/M8ceUa20XNleBm0uMKJUjHCxPp2/5n+HPgXYVGmicwB1WBJm1/Weqw5
R1lhyLSPdVGn3msZRF37ceISr38I1bgZtn0DxMJPc9OLPk3WaCkvTlJO+DypRR/5eh1H6RsqeMWw
UdseExC9Utpk19dTnnzFiWIoD202Dd7bWHZTuCtQPH+t0WYaPyNDmo37MjBCdSXJ+SOquHgpqvnI
t3Gu8WN54BtVl7hdbhof8SyfH9UpnP91uyI3vjh6EB6MtvLik6gq9qUXDcJ78pAFSB/NtmtPhl0V
6TbCXfCDbaamearTqPrgDJQrDrjEdcoHLU/67B/PEmL6nDlUHzd17mSnNNBFv1KiWTKjJRwLXgQb
itIQB/SSpRDZQx47Wdod1QbJORicRoGSq1oU4ed+aBzhZ7PiRQ+ZsAZ809Ou8ltAcV/m0AyNXUJn
gb892m25cmW7ijV/7udU62kfgIpetmVFFPddnvXjMc8KR3tAsi58nUVVPAVwHTZJnmbfAPQK2K9O
P77NgytWUper3csDMDaQaMqy10GmD+JCHxxvPJodPok+tijmr8yuhbUZNFAEahsNK698XSKgGSaL
ZQDlQE+gynMZ342IJrCJS9FRha3+Ux36p2kO4700CfFjruWeP7oJemeaExQfGy66L5RO1oC113dl
+RQ0/WWpkJ6RZ14+xTjqldFyKTlCiULstqsqs90q+ag/KZCFwk2v5Nr4qPZoRBeIQeXPxujGYvb7
KjNGqe8BE3BUZiN+sey2N7fK0EDA1ryUEvpgNbC3rElbc2C9Dnw8NXVUCKrcmAmAi2RYg4UB+GSi
lNqUeHemev+T8yObd0Wnz69BO//r8JAJgNXa2SmNghpXPOSflMJW3gnQZUeBB0Z4iKwbpBryqJcT
aMIW7spETmBpOvsodn+ZiFa8qbj6viZpU3rvraUz3h+JbwgosCqXNZ1ZSIpV605HwnmNzH4zfywb
1zy4Qg+/RN1s+fPosT+crrbO92P71f1WIuol5xRcMFW1Pyv6r7oKJfuaMnZvH+emb7/2QdIIRL9D
zdkFtJI/Gk36n4A3+fX+qNdbk5sWdV5aB4wOuetygnHUHL2ysRyAlVnW+6Dikn3v2PO3rG3il64S
/90f7+oWQ/mAjF6y6KRE/hK/2jh93QxKZB3nGYxGVunjW9fW3UYaxa/EgOuwdznU4tVmO6kVt4it
o51nGN25UY0JiwpKYxtV0bBHmU8cEi9Ld6MxxkcI+ms8zOvkCj9YyoTU7cHNkcAsShZhgaR0TMPt
OKJsmDyaWVk2D3VQz4nfeVX9gOwyiBg7drN/vU4rv7UwU+JD2lbma0/j6Kcx9/GnCn+oboMZqtjn
STStNU+ul50hcXUomXP/xUVGLpC/lp3Sa+VIDqofS2VA3Fwdu61q18MbMiJoiunKnB4C+qvFe5sM
uEpJ6Tsp5EQ5btlCsT1jrGMS9CMuxOomcJ1y00Sm86mg0PpAnSF8vL/u/jCnL5IMZABQiQXrhV06
/5PFe3qNGM0SMslxIqxqh4SswvCDJLU1v1SBoDxFrYrMs6va46PWDcBh27DxFA5keBmbHla9somF
FfQHrJu1I5eocfhgzJ2CwdRkqr9LXbjTwWnz9qHT1CkAx1VUiV+5o1Nkm0BX422hG6m3A8kzWIeu
1fDE0kXSw6AUppv4epZPkljizOG20RUr+WR1lnmA598hBqUqwxfqgXX+HVSp/tU0ZoXAIHlBfi/K
4TFq+yl4qoGBnTP0Vj6JrumCDwO35MKvMe9GTjofWuv3/Vm93s1oAQCEojpI3wFYzeXisZqm6Ipa
c44t7bJoG2RWoOxyOOA0PbsuWOM6/dExXn5EWg1UQShCS9+jy/FA6yjA+FXrqHU4rW6MwiT5S+hM
+LVqqQencpr5oE2iy3xu/32xM3qi9SOwNOUhEo7efh+KjAwkLmZIB7L1u+2Ay2i+8DCQQ5Yj0ajq
NRlp2/2JuvXk5LYSNIFdGufKYqayEhJPOCTtMQjB3jlVpkdbfW7Mo0PB1HoLzU7ZAM1W9P+ypEt2
Cd0r96NWtXnl2zlq2DsB9uNQl9QKALp2RZ/4KqCG7ofiFcWm0d08/cKMh/Nad/k6ikqGNY6LCHdg
w7tURA8T0dkVXhtHtgQSYKKIfDV3jKemKEq/9hRvm4/Vd69HQZ8j5N2dVi6lLC4HrDPEuqvohB2S
mydD1x4nDs5PmhdE3wvAqYgrC/MwT139tW76fo3ELpfRYpmBMwJBAFKTHGh5FCttqsyo/hbHZsQI
Y4sEW7B1Std4KMcm2I5u3bSPhMfsIQsLPMfuL5XrE5kbBB0Bzkbqze5y8MIsLOFaaX3MILk/qBV0
q43qBqStVCHPeagmP+4PeOMEgP3KGWWhCwoQdrE0kVYq7GyK+2NRgajajkExwuTushCp/2jYRH0Z
clPIkn/uD3tjkil7SAohjh+Q3uRj/XXwtEk1z27UDUeXe1J65gEw0nQc/Pi2Q9iUza+asov1ks9W
XnxxgqldiV03x4dFo/OC9DeWWS6M1JwsrOiOLh4PCTgQbJA7YwIUO3l1kLLibFjXyoRQxqFQLHWt
8XNr2iVChS9MJ5PT9/L9jQFPylRL+mOM70kFODAW7t50++CTkSO7h/anQvF7VMRKXePG+pI5JkUE
ghEkgsXnps/l9eXk8d4zICl9ENAMI0xPfuqBIJoOgbeWYtwIfrB5QBTIlinH8FLVJLcTo2L1DsfR
dcT4lI9G/h8xPjW2iWMnzTM6/MmvRHYQD1rqBf8OtdMr27oa+2CjK71tPhuDnigHJa8V3EtDOykp
jzl25iN52oEXNd0YIfJe2Lv7a/RPVnAZCSQPiToQhXDur8sy3aDHelFM+XyMNTF80mEgGtsSvS9a
+UZQfhjDJP4YhVSnNzPqztFOsclvt3Pft/VzE0WioBeKQJtf4KoC8g3L0cqfPFrCG9SmSu+hhEXQ
+FRnS+M51wo9OZednQybIh2d/9S51U6w3tl/gjK0dzCKAZHQYQ7xcL7/oteLAuIKqh3Su1FClhb3
rDF1tNJwFFQNDDV+qDmU/gm5fL5k8EC37Ip+JR277npSxWLzSel+yTi1F83zVsMS21Pr/qi5VZLO
fpePMZ1gu2p633C7rHskDJoJnmPubH6POjE8s5cib2ehehtv9dzCddQSlaSya534pNmz/fO9cyLd
noiH1P5kmXSxQZUMZf2xMeej7kWa4XcYleJJ5YmnnuvxHqVkjPbuj3gdEhhR6itx0QXKsSyE1WPp
zYMyzMfWrGN/MFP9KRyVt8AtCVCF2qn/5kSiw/1Brz89dRIppcLpSiV6SXsu3D5za2S8j4VeTNs8
T0w/GeHbuKn6MIxO/XZ/uOuU8XK4RfjBJQafvmBQj/2EHjvsl/Y7YsnnLJ70lQPmOnORIFXKLtxr
udQvk9PENUctrUv1WGZTs3f6IXD2lJ6s9GfTSHuVRG9GmlqGiVZjMSdushFjMnrvZGxyy6GOgPSR
FCPApnN5w+5E5jlTFFhHR5vq2adVrwMDDNVdgwPayra68S1lJk5oB5lHyJWT/9eZakZuVeQoShyb
Pp0PIComlBit/0faefXIbUTb+hcRYA6vHSdoNKORJdF6IWRLZs7F+OvPV3MucKbZRBPSNQwbsADv
LlbVrh3WXitDL7dp7Xtynlw73d7ONYs8oA64AA4QScClxShoTHSMR+1Zq5XiNXHS6OyN5pjtw7wL
D/PQbkUrK+dHVqYk/xkIIIAAlwabsNVa0Fr6c9HP43w0c6t3X9TM9NDL0fXA3MhTpeO7fAAIA+X0
meRfAXy7+KJIrule33jacxnjYHIF4pUzaoaNvlEEv45GJJiQ5gaBiMxwFugUJapmMEOp/jyIsttr
rUkfKLOGU450856sSr2Hkyg5oH9KGfm3t5AbQkIlZYjg315sYR8axlhTmX1OszpltjYO7o0A4AnS
9t0BhqFN1Khcy/KbMhfBvCtBDId1sYVxTW0RFUEdDeTC3I9RMp5LWDI+FFkYfdCCxNt7qAh/QntE
f4Im39vHTTcdYeXalE9YcbiSWYciDdgWxk+kC3l3X0iy68JAXu6ZJzn7PDda+rMg+r8zcbvDrtBy
cz5oiu4qG/d07RBTnIZ/UZbdrsqM3VBNsWR4e6bpa5y9we3jnSI9kG0EzsYztmrLYmACgmXKtMuc
mfqTmTI5qT5bZd1/rxOl+YzuIHjoXrPCjQds1ZaEUZDrAk1b1rtLaBMifWRdlZGPP/sgRNKWnLY3
f5SdiyD87YO7tnuSvhMJO1WOti3OkZaY3txQSH2Gsca7g6keKrekaE9eq85/0+tnUrGZ4y+3ja4t
EYAIcKC3I7wsXJWV2XVdM2vPMSzunxCJUB9yvUaMkL4LDdQ/MCabGDAKUC9dnk/RutUU0Od4LtM5
qR5VuCCPhqvA9BsrmbXxOVdcOZUZ4HHo/QCzuko8B7cbhjTBldtW4h1SuJhUEm1P/17Xg3LoYAT/
TaIp+TZaxJu4AMIPtnDheuYoj8xSyYxnR3HrA2MDRsE8sZscJB/ETmsM58SR1jZg6ytbCIqMyhUP
JJ2FZT9scppu6GYT/xNX+t8825n2g1pKe8cjZ5q/i54CV4TMHx0gcLIgHeSPeediXLIDb55s6qtx
k90PRf+rapm3EBkFcs5namwp/KzcCgxKKn6uBAHs4lY4blGNMTWtZ9uo1O7fXnLC3VGDtLozZzqg
+q0jH3oQsMzPG6Sda6aJPRw0dsH382Uv1xpnVgIJRmI8K45SvQDeytOzY0y5ewazln4nQxqYe82H
P4l7bOhr4EukaELBffGR7TAVRYQPf54VOz00rZN3Ry2eg6c5dOtntcvKZqOgt3aGpOCa5JeVJCOL
pYbIK6lGa+jPlI2VlxgJHudQl32SnlJ7ztOND7vSkrMdeSUlWAOgxrIPNmoVw1zMD7/MDdmgG3m5
fXByQdmgUOYHArT41GtpsRtELh4Uwwnjj1GlhA/UU7TX2z7pGiuHYhWBF3m8HENgFuFyl10jC1Pm
lbOXOLTZ67IXhrmLizF+LZt5fORVEfdtMlXQ3NsDc+PWCG1dNTY/gU1Ss0YGptwz9r7Fz34dQVFj
prAh+ZO4c8vOktaAhXMs0bwEjIKkuzioCCvAan0AAEQ9WB+UzynQql08oeO+8e69+cbLkIbDRzYr
J364dUuVG0BsKfNWpuDQV7/gbAaAH1nWB5hnnHOkpflr0RT9UeixubO7sHkYrKTfcDTXl8/VGS2n
5SRnva8ogSmNIy1cuOMLAU3S7ccYCNxIeeQTbBGJt3N1JhPbWtW3ZFuunw3OI8VZ0Ex0uBg+uDwO
BTSEfeJVw8sUGP2v2fXEPSNBrfIF9D5PsGWGTvjbLxUAU6pXBOWIKlxVLM0pR7tIRO5zHmrnqEl1
fdeKpGSgLHdf87kOftw+8teXXaaRKIhBX8cb8HY73/nwaI4HAdmyg8KAKH/1fW9RH7WDbwNa359v
m7q+XUj9gu8hfpKSrRzly89p5iGPbZE2HxG8mu87cyzuu7p00qM35MGDmQXDcx916jESqdHsa/gn
v1iGiEqoy7XYj4yp/DdOtVJsnPCrPIiBC6CnBk1bIC7g1i5/lt4EtQDx0nzMO73+xXDvyKgTvYzy
7vb6r06T1Gwij4TfRDLbL0eMhRcXphZ000eGOtzhbBYRN8YUpOhWGxa/wtm2T/9/FhcfPEhsYU5Q
uX7sGNRo94prZndBKNoPMXCYcxzr59v2lodJakfQAQJfAKacU7x4q2q7VZhpivOnqjDTe55l46k0
gmctSn97MvDNFDTAUKfwD8qYl5uW1flUhFWeP8VOQI/LRHcYhF9W+mBokRJ3hf1Dg9Ft2qcaVCq3
l7l0R9I2rRPG3ylwA/XULm13rTXqQ+dmT+NITyrOapspwNzdhTadbriqXONXASP037etLo6PnDUF
zCiDZdnixRtdWh3nKXVbJQv9aWytJ1gXu4PduMXeTOCO4bZNW4Nr8rF75/j/1yCYBh4ReuhAFC8N
Oq0mVH1Ug28dshH5P2ZR9T7ouuCunmrVe0rQjstfkR607Bct0QdvX8/hFrXB4lO//QbZRyC+lDQm
V+V1mmd9MM/KNxi1g+hQF55K6lMDSP85UD6tgHjZdQBUKGyq4+3vvXz4/tc2H5oLS1udntnl+jX6
2noP9b2fjH1/dLsw2VdqYJ3KKFC8O8dKnf9qosWPrVk0Z7UQUXKc7UbZ+BmrX+Ddr1gc9L5th7Zv
kUGcjLId7jKjGkHTxsbcfLLjePw1zGYCS0fSmFuClnJ9y/2nc8bdkt26qymsLMgR10oN5RsDZsiH
V5NpfGLWOuHIo/u74ToWIc7bxwbGx/FmLoIpLPkZ3r1DVmypdRMOkQ9wuVFfVb3Qld2ooTl7IOQJ
H81WuOkvguThXFRFu+W51i4X7K2AAqVsBA760rwzWxWBdB36QYMiolflyfNcFPXfqcdMAGFdYW8E
2WuXizEQnh26kyY3+9KgoUxeOJROiGjG4A6HmW7CEQRdYhwEPpQGsKk446FP3CnZi5IBrz3la6Xe
CL7XthhxIZqEErHE23f5K+a66rRyrkLfgff0bjC84GBMrXWobUDit6/TuikJkCKpJ4+Sf/5ugxUr
w/5shb42DunXRpeEObrHtJEmemcrUVwzxmNLMM8wHxXOhYc2NHykLVDZRcxzfKKyaWanKqsrJN61
2NJ/L+l+O7uotwPhJnggX1p8RYKHYW7dOvgW1Y0GrCY1ouk0KG04Hxn9HZzT7S+5dlZBxZPgvw2s
LTnS9FaMYSnJlqwahsvB0dNDWlXuyxQN4S4Mpi3q37WPKbMhqf4BceFyupBqXpj1aqV8MwkMd5Xn
wKGX9WHxl2dG2ZaazMq9cEnxPUlvwPKWnSmzgb5TQS3xG1CVaM865wcNcNt9N1d37dR7fxVG7JyM
VBnSnVuiN75xL1cWS2yKI5IJF/9a7GVFyw3EVhv6QpuSu7abxGMXgf1g7om44vZGLlNfeXAwRvGd
fgawwaXclEURiKS2U3hhy6b46ISK85OqaREfXLevj/mQNPF+TlVKqN08q+W+diWorwAM1B/qtvpt
zTr5g0ClMgwn+3TgUy4vaRCO+ZhlGker0oYzkxwUrfIIutZqFN2DxjfYwqOs7Td7TT2VgQPn6nvn
aaw0bWTlvqn3/4VOPucHqrqesW/xfXfOrMTPASNCxyAw3LvG2DK/tt2SfU8W66hBvKUs77xSqOem
lsUBukxWYnzP3AE67Wg2fxQ4/p+3d3vVFOVcmABUSYMp//ydKdsJu9bwmsTv4kgJ9ipUPsUOttah
2o1qVm/kkSvvKTkGTW+Nx5vG2eJBM/UxGQUjEX42d0bzWlZWrr7YiV0NXygcO95+9vo+/zfQtPbc
WNR8Pt1e7YqTcnnHeVBlbZdW+OVqK4DWQZi5iV+F5gQKA6rj/0huzb8co7X6U26P0RagevUDS+Sc
bL5QNV/EqxDhscGpkvhmYU/j3h4tJyNio134HCSj9v32AtesyaqcTV1ZAuAX1gIxNsYY1ynyYWOQ
0wuow9l5znM31/+Jh8H8/TcG9h9ydRXAmKR/ufyeWZcDWFKdxC9NNMt2A16yOIi2nO9qp4y2YC3r
i/s/a3J3353VQGduWwvjxDcENCCfpnpugkcg2tZPV0RbXAtrxkBpSd052B0IDy6NWQDuzV5BYLio
0kC8jkmWuPu5Q6H2k84AubXhddduhoQtM3qMz7kCoVFZLJWpmWJfV4w+31kViZNeAJfa5QZVv3M4
uF5pgFnt259wBA/iD24GvUiOjAT9QY17udwKmEAZVk7qt23j/GidyTlryZAeS6U1PsWgYbeemdXv
C9ulJPZDNGDJniFMu4t1QNr+oDXqfPBSuAp2ehT1wz5X682e66o5mglwnoC/5wm9XF9fRb2ooKf2
7chgsrZttDndt6qT74U7NBviQ/JjLXIUWh2y1MBEL1WsRaA3BaItRJZkvtcNbv2oTvFsPA6MkmxE
ryvuzGMyjVaqZBa/QjoYjhf2TW3kfpCPdnbSYtNKxl08NNPJqpV5fiidzNxiWFk1Cj8s7I86pA7L
wGswIqfupRplNwYFLGgjIKGd0o1DexBlatgnDY7cLb3Jle1DzpWWKmxodAGWiUkIn6Gl12rqK1YT
wVKjUXE1G3LuoIoZyC2Y9bntSFdXyVv1xrVE9LF4qSa9GcO5LVPfqqfhb68Y76ZQN6p9VWu5oKY+
iK1kT749y0NDf45qCjsKMmjxNmmg35MJQhx/zsvi1ZzxttSUZ7vbWzVe9okWPTB6Ve2c/PdfZUiG
IWaFs52ncdlEnpmAc5FXyHxq6Xl9siqIa5y0zY2nbEZKfh+NuhF3u7AKVHffKHnvfr39sdd2F0CE
TB88ydIv//ydY4c7roc+xc59PU/Ln27vKU92b9jBnoH48fz7tqAiImGQEQiQzEtbngJ7bxw0CGyG
tfUh1oriC6lREOwSVfy4bWrNDUgKDXqDtFcIJy9NKaYgFIH/3i+CUBsP+SSc8MgM2Za4wNrnA1EG
dIvg2MDlXNopG1sfTOEUfhi51j80y12UJbsCmpACQdzba1q1JWHp1ESo+5mLdwKyLRt1bi/33dbK
7mD7KV+Qd3acHSdsa5pv1RbeE1A4HZ6rfDnsoN5jTDXz6xQNrPs0HdqzKHARZxSvir9uL2zt+unE
acTCHsdwWbqFeyDySguJ0rRPbLQ/VGvnMqbynA6QnOy6cfzVmMZ4f9vo6grBwQDyJN6Hh+ty5xh/
mMsu4+A3aWt+yETW/Zyspp8OlgAAfbhtbM2lURyGGEvy+6CQfWkslygxTeXkJ1mROeemMPJpF2sN
kBF11kM0wAtm9E+3ja6tkCSdRhmMs3IO5dKoB/WyEpvIsLpqU8a70QNPWxqT+1iFzhaeYtWWnB+H
xIKagLmwRfnP1oM5yH3PGuh728yiHUtrQFZKM6KtDuTa13xjHWRpQGuXlzs2ndi1Mxs6Ryrv+Qmi
oywHe9w0Ry1vIveBnPg3G38yMWcsHrTq/zO5OC0uiO4KTbbCz1vYUD7EmdF/R7KqqfdurXavQ02X
6vburS5S8k7hlGkPLREqSS36dshE6dsqulxMuo8fAyXWkl2PqPv9pCXF5z8wSKKEE5MkTeai62XN
7VxpXl76kRPl54Ht3Nl2rO67vGkfeZ7mDXe2usB39hZHZrDCPDPDovSHmmePFbKJlB7NX8TexY9M
q9yN2qa8ZMtXnrI91UagOEAqF756ajkuYduUvqPmTX5o7FFnEK90643QcO0uECFI7nFoffj35b2r
xs7rQgo4iA539d+ZZih3bZiXn8Tk/R5g8+1USrgvAQQyO7x3l5ZmIcdqir70EQZM9GMGMORHnUWb
IeDaVkm+Qknth+DXVds7LJIkxn/4idOEn/KyDj4nc9vdMdb3WtSNsREUbZlbbNQAbBiMalL6jSsV
+Pq88HZloSkl9X89rA620/5BysnoFZgGefrZu0VoQtzszZ1uFn5DWmoenMQxTnaQN/Vnq9HTLV65
tZNITQKWNkblpQjL5b5FiIqlYTSUcNRbzkuidDEEenVlbTxxK4ktoTnBpdQoZSRlYWYY+zRoJ6vw
O5jwg0dXj9TunFV2fa7IXD4ICzGLfRNEpcrkUbXF5by2i++tL9481WlluOISGs2G+iks07A95blW
ersUegT14FVoMN12YWvfVX5QiW6VzcGFCysaG8KjRCv8scuT4awr2lCfil7dgiqu2yHzY1gQdtRl
I7AWOQV9UgUfMlql+teLtaF68Sj//CYVzNsFl0wwECBLItalum3ijFM5xx03oY5z5RzlzYM5QuuU
Fc7HqCyD4g8eHQ6/DGVJg2ixXh7MppoDhSyw9M0x6OtdNgTlYQqz+a6pRWfvI8vbwpatnlHQFgwu
AFKkXXdpsaiNtKpbpfQVZWge3HJu9wXAsP9m2oJnbmv7CcGw7H7UefluH5a1qNN6Z3lx5RtRDMaQ
pZU/t4l7VMZhusuUNt+lbRGdZwQrv3lVoBz+wCiYU4mzp7a99DOQ+FRhlLWlD+cavEdKE7i7amAi
OiGUOai48W7vDubWk7R6YB3kxRFYAWpjLRLcKh0qOuUhDseld3JWutRxjxJkt/H0rX7Td3YWu+nN
KhWJxCZoGeojo7TxvwgIapLliqb8MYaq/CkNhfhw+6OuPbiwk/M+2YSfYAYvz1AMOxqQQZk/zLky
nhO47dRTbYyV8QF2VmvacKur5gxoOWXlnpRlEbiQNbTd2HipD+eKrvyDmFWXPqmdVdn9TnaLk79v
L29t82AQU+m/MAICLutyecIceXsjUTCl1FCo07SMgLBuPHtLIXbNY9MfkCNgFF1hJLw0ZGu1VSJh
nflOWsb/iFIP57uSmcXiVDGVxRygZXR3t9e2alJmfhR76Xqbi7XN+mSokydyH2WuPHr2LMD0//Wl
JtqHUKAnsc9gbWs24osl7uzNrbJCsBhM5V7riNJDrx01dhQkAefQ+tHOwIRPRFO59ksz+3I+5GaW
6eeuh171ORsyzYF9tBGGBeeeOUTdzikZFjs3dRvFHyaCvS+3v8raCSMvBe0tBYkpgl9uRCvssKsh
G/bNKpw/FwxR9rspyab7MPe8z7dtrV1Z+kJgl9gF6iWL00z2K4rYUDK/Y/izOahRVA2fdWEmwU6l
Er/30uS76865vWF37VQDfuMKscBrgAUcDoIohEvbN13mfWVqWijxXlPHZgtmuHbGZAgEdbGcbV2W
uIqxEUpSTbnfwrQVHPQ4mP5DaFmFRjgovlutNp1vf9K1pUmOGWoaEDJdFbydrASuPMUcaiUX46dI
zE12bkq3GPa3Da2dE3l5DFsicq8wI7xg1pwWZKUizYxo12tN3N256tS1pzaaBnfjxVz9kNBUclVB
qQDavDyWedUjCm8DqSvEOJ5jqMEe3Rl1tl0sYsfZJ9E4Bn/yKW3CAlmkQd5ycROaFGCZqiuFryVI
oB3nMqAbYoJx/3X7S64uDVEvGdBxJpe1tTSv4CIWJL+2ImLaP12E/moMGeuw18UY2YcEAN+Whp6M
MJYJqfyYktRfjqEsrl6eGmU6Qd/mjw4qIpaaFN0usOf24MzuxDgw/b8PwO2CuzxJqxfqqtU/t1e9
dvdJQyjGkqySqS42FHElvDsdA19FTT7eBULVKoZ9RcjoVAXcSm3tGqLO2LG/3ja89rmBNLNwEMC4
uUXslUzIRSck/75bKuqRYB0ebLsXnn2gGdx+aUGwzRtBwupaCbiQnJRUPMuYXa0qo3eEkvuicIbk
lHqMxz4oStU1P5RkjqBYbARCUzso7dKtIHfdNp5AYtnwCIvvXGeVNUjwqT8bVARCK8mdRwRJJDrH
zYq/RzdqjV1vgKTb6IatOQiaCvT8mTy/HlJR7am1J6Wl4p5AcYkOeNqOj66N43tlUCeJtkrUawAW
EF0McQF84touh7iqFnpnN02ouzeD9tUao3tz0Km6q90YfoicJv3eJH30kKhO81VPi/ADD1P+Wesm
69PtE3b9yXk/qZ7x0en888Bc+iotHktnBjToK0FbnzJDcR5dkScRY0jwae4qMCWMCHhj+3Lb7vXJ
xu4biTTPDeMRi4CmB30R944b+YbTV2c9M4PkyMW1xD6Lu1ludZVuxKMruFRpk6EZGoNySGXhR9R5
hNkK4kgybZE6u96ZszudoujwxVOMptnRWrKdhzH22uw0BelP0oTWC3d6MlZbY4rXLo2fQgKAtjdN
g6sBTMdhuN7qnNhPajKbmUmZX9UQz/FDXoNVPgajPYqzgmA9GYKSu3tLpKZzvr0FK4eQHwHXAuMh
lGyvKdwpDRRWTkPfSYhgIe0uxb+F0Vm7Km3toxMjY4DIJqA1DvHkx/bAf8xCqM3JUtpNUqHraEDy
fEraF3gyAQ3LO/quw1bps4DAdIz8eXRtGDHMSstP1PKgNby97lVDEm9PY5+y+PLulZMKbkkLI7+O
mOuF2DiNh1PmZM0WrmbD0PLZaPTGtuqkxpDh1XcxRQp4m6GwqDY2cu0ugdqBOU9i63Eol1/ObVQ1
Td0x9tsUTrkdlS5VPZuQgQ2n2mbSH1ZEtd4Sf5XJ4uWjzKlhCJWJHYb6YPK8NFrTqlWKUI/9EAKS
6BH03fiPp2Xhx7EsxuwMqiIad8Yw9+diqu10Yw9Xzy4LISCQU5T2kvRWj61OM+oakce+K786RjR8
6CMRWqcxpD60y9oIhu6wTOz5mFCtNXfa2A92waiDq/0qKlXUh9un6voJ4XsQERmy88jf0tG+O77C
VJMg8KrETwar+Jqpc0OvBWm6o51zj27bWjtYkL7DmkqRCZe2uCpRW2mtNiepL5hBGp+gg9GhJm+a
0dsq/qxbkuIYUqT0GmgZwzkpopZVhaY9HSqQs+I/hCiqra7K2ucjVqZ+B7SAfy5qE0mmt7WjpIB7
9OyjOkbl30ov/p3myQk3js7akiRNMjEsF4FKyOVGZQHMdzlyzz4/Y8iOsMJ28JrTF2g3kGdrPh5W
QURgeHCAhSyem9wGB1/AAe/HUeRMr145ZPEPCKziZIc2YxV/TN2oDxhCVOvu3CsifBaDHWyx+Kw9
8O9/xeKBV40eKYi8TnwhWvWudzMYCXMC54MYGvPByiz9EWRF12+kXGtmpXOQAkfgCpeAjYQmrtVV
UeI70VCkhzAMzXv4edS/wFkhSjd38Fd8YFp23qKRXztIULiDOZIEPVc9g7gbEIuv9cSPwcc/AqYk
ftEdhKokv729BSlftUYd/a0EARx3EbF60cRc/DAmPkRl2bGeRu+zF1cTJbwx/nz70q8dJ7w7mC2J
z6e/dHluy76oTatKEwa1IpgkESaoxI6p0yTZh21o6fvWMQDhVmmaxbuQude9qkWm+3r7V6wtGFYS
mZCQkoDbv/wVjdZ1c88Enu8GsC7t1THWqk9lHg/OzuhLtG9vm1t72qCIpnf9Nru+fGV0ZtLEkPGE
VhR6fvWW+nXoUF1IYGn8AqY72TC3vrr/Myd9xzsnHtbmpM15jsqtbaTNEe06x/tUzTPwCpLbeOsV
W7skbyUliRqXMc+lubwVrt5oZejbiOlkH3JdDVq4JtHVic9N4infnaAerGOkNHZ1uv1hV1dKiQJA
B+/HVemMZ3AaGYsCrm/ZwyuiS1LBRamyg1tAMnnb1uomMgbNwKGcTrgqzE4D2NsGW1GtDXvE1azH
uurUHTD96BA5o/PbDWw5bqGC3WYYGDqVhYdXzHiCXk4J/dk0i/EQ5XboHZS5Czcc/No3JHinnE5h
gvdk4eCdQYC3V7rEb0UdPydNk8uii5Lm9V7oeqdvLGvtM1J6AVkIAhfA1uLqeXmfB11NuD7Sf0IU
ajatH8pUGkfXHZKv82hsvh2rC3wDNLo8yUTml+fTSCmG2oBE/CIP+1PWR161V9JSwEcKG9Dh9ilZ
NUZjWXbVeDCXg2zIFoQlTI+RH+lGkx8hWiynnQ6niYApD7aq29ZWPyYQKoTipI7SEq1pt8jXN7ET
+QMtiickHKonDcTmARROYu1jNSZW/H2LlB9BNknOe7Ley4+pMZ0zJR35DRzABSQ/4j+rCdJPRd0N
R23oo43PubbAd+aWL1Nj20pXQiXtl4hkHYp5JI2DE+NIfhz/N1NN+PUny5OzcBYQ7asGZTcy2I8w
EtsHf+NPgHBP1mQjt1d09rQLKqv/A1dNe5CqMcGiFL+8/Jy1HcS1RmPB7+1Cm/aVUk9/takIvDOR
vnF/e3FryQ5XwJJT+DCJLCsHOlRUw0DFws+0Wj3q1PzuKmD2j3akesrONdoSIm/V281IAv24bXpt
Hyl+MkjMjD1x6+LYIIaXqaiNpf4kjL8zZVSTHcq96aOpjWiohmr27ba9tTeJWicfFg9DrXVhL03z
1iqUkfEMx65/UVoVxSEv0+LY26VxRzjr3XlBo8/H22bXbj8lL/6S3L5XM9OwszDZ5nQAKbtRvx8H
ClH7xmaIqUgqJd+4G6vGSDOkVDND90u+OOGUcRuqUQZKrW99JqC5IZbTd8fGMbvx9AcrA4tKJgBo
Bgjx5UHN1LgQiZUhkRMyKgHTav7JVTIaRq0V/UlA8Ya/AzIDun854ZiPYT73MJb5o9LV852DatAP
u4qKF0iNrJ2YUE3Y6X2ob008Lw6phDJyA6mqcUZJdZbAp5TQ1KuUiHqRmNVHvXS/aWYbIWUxfxjy
Kt2IhBdH9H+tObzwkqANiPTiIUwTBRyIJfInWx1QnQ0hZNZ3E/o7wbHSwmbfMjr1MNe20W2cm2vD
zLqxhZRKOfgMFV1uZR0FWZyaY/6UBNH0ECbll47P3DLyEmh3cToSBFTZ+HutX1ZLnZCuNiAOsC3Q
MV0azZkgDawiLJ5C152A/mWG156y2Bzx6lZgoP03tOXGW7W2UOByMFPBtgEQd7HQvg4DPeHgPuF7
tZORtd6daiC6FSK89tJOdraHe37L6OJWvi0Uqhhmu0lxCN4WRsOonxjiqYqnejLaYx/PmnkMw25+
SkB/bE1Vm3y1d+Urqq60NwyTji4XBa2Dxa1s6zgAWmJ5x1AD3yJ50wOGc3N13Mq/l1cDQx64aQr9
VIZ4XBerqg0tyPq89Y5RAGFLMJnmK0rk/U5KfD0LV5Qb7+KqPaI1yeNskSUu7A2JrilD5XjHpKyc
U1twMgvysiMgnnHPQPeGueWmvS1Pvvoy06dCtDidGv7MjRTdO2ZuVX+PFVEfK2HHZ8rGWzP3K1sG
Wo11oYVC0LYsp2qtxXBkY6KWkJfWoQx1sS908ZuTJhwMGqU0GWVREdzhssNp1UMSGMXoHUfky3eh
WdpHM0JRQdeK/GQrkHmVTK2f4eDRj7cfiuv1YVm+E1BH8PYuOTfRKsz1wO69Y58Y3snWhg4Fv3Br
amjLyuLg66EHZqIT3hE/pj3Sb7NPkY3QwO21XJ9CuRZ5/sj4gBTIY/MukU4HzagKo/GOEMFKqcXB
pGLBcL9rie4Yi9bb3ba3tiqJMaIqIdtpS2YZJtzqxkQw79jOTnKKZ7JZinv66baVtVVJfK9F+wjt
gaUVNVCrRuShe2xm175LGayLdo1eOPTbjYnIGizK764LASAg9WDRNKl1t0SdqM4cdKPQ0tPcu+WT
sKf6iRno5HB7XVeXmEgBLQzYaHBVHPnFboWpZgsjRQqrnvV6r9q8oWNTJEfwP1u8NFd6aFLvC3fL
awZfCMRoi/On2JWitDqKQm1YJ18yuqRny+uUeZ9ruvPdzDvxgv+Pj0brRtFOlFbwLOzW/hXmbYcW
Ecyr5sZZXT528hcxHQGSi28Mp/ti9dWcoTYQDOnJi9r8Pjfa4mEkZjrQ/oBS3p61hwmK741kfu2T
vzcqj9r7CxKHZVPBD3OCzLY5Ca0JDoECvL9PUOz+/d2lck9GDYWIJC+/NGU1fF0lwpQZlTEcNMie
osotpoJqcFJssf+sLcziwZMSMDQ3l1STXZB2itFlKH+0MePVZAquTSXSbe0ToPl6iwXx6kqyeTIt
k0z19EOW9Og9iiOTyIv0xHBy/FGFKIxJIThYEtgXTnni/CaUSJOHBVAPK4N1kSdWOqJ3+wYmIehN
nVdgMmsddtJhPMKrURzqkKjs9r4tkk5pikECBlsIwSR4aXFT9MjUw8Lrg6NZOKH7pWd2Nr+z0qhs
7s2Mtu4+Q3lE75BKt9D96esBJbLbv2BlL0mQJFyU80NjcRFoq5owQifplKMeDNbPoLET7TDmRvUS
WHFZbjihlZ2kkMYyVcCpANAWCb0azkwHCZVIIi1HAC5FjOKOcCT6PemGwYOrrJmrDYjj9TfmYpAH
EsAANGbo7HI7iyyFI8iV/f4hd/Z6PotDNejdaWY05oUz2x1E2ERQiVThxnKXliVRytstkV1DJuoX
cZoIbISiwLk85mg7zGcpKvE99oz2IzNbTNehetl6e1vPm8ckjeBM/L2dle1vOR5NW4/JRbAQl+tu
Eid0AoRCH9XcdZs9EpT1v4iaGMeetuqGf5X/r/eh9pstQMBotNO8QHb00haEay1Fhah/DNtej45N
D3UITMJTfZ8ZsS4OXp0myatrh8O9SIrQ+UDI4IXn2wteOnl+BGgmMGs4QFLVZZxqREqWpl4yPDLl
UN4Fnh5+8pLJfU2q1vsEMEScrFz3Xm8bXR5pLDH1Tv4mD5ecmrlcueDXzE4FlCiqwWv+YlabYs7J
Y9RJHJVEm8WPAjcS/V65nYrYpVX5q965KDeNDB2i5uFxaJI5/arNTmYdBsCO1jfTZrZ3T1o9/HV7
pUtPIW0CIYG3QHaJSVQvbapKafV6m02PhdLO7hGuob4/II2Wajs3boct/YSVDwt0hWjvTWeMbP/S
XF9R0ywGb3pEgs0+95YIv6Qm73Y/6VG176Yk3gqRrs8PEGhaCbAI2kRjS2esaKpXu1E8P2oznmJn
aQK0Vt0K7V4NVcW+63kOPgqoATZ6DEugg9xNAjLQliQ94KSWvX4kExoriKfhUYSa8sVtgq7bxXns
aIdmLl50t3YYLwMY+BK0gZ2cGjPSvgQKDC73AAfFliDltdcicsNzaDCrUwZdjhB4vSnKoo/Gxzrp
wr8ZDg4f0lL91Q2l8plL5TxDepy88lxtVZiunYgMGWXHER4XqRBzueNz0uVtrdTDYzAW40mPjfAQ
gmP+CmJM+1BEUfJpoLf9ZAZz+6xoNvxetw/46sKB10J1hyuDW+LSftADGrYctoG6Vv8ZinmvgTm3
h8sCfgt73kdhnH2tjTr7BZaw/Hrb+Mrho01Hy4AIHZz7ku4qgi2zC0YWn0WzckR/Jn1qvFFn5nvq
xWGwRIsOoNpspParVkniJFmPRLwv3ogRjiLoHpzhMSqj+DiZzvTooEdw0NW0aih6i+KMz9ySAFui
9OSBh65bUlub8om6KkBramQJhBSBJUDZP8kROFBUcQlVZ+S95MEYH/tyDE9Waj0rMvLTUKI7/8EH
BzvAk0UeS2J0udu0wvCaUN8/KlHQ//BguIoiNaLyTovvNYji+lUokXe6bVSGjpfvJAsHVC3zECm8
szAKBYuYNeGOPPiNfVYg4qh2kGMGP2+bWdtWwkrasNAQ8HkX28pcuuSdziDlbscG7+VMEMKpilrt
Rz12wr3RptrzhMJwtREHrLwRspzoSn8GYfDyCptTNgZpnHOKnao6BbkIXoa6+ato82Lj5K5dVuzY
cOlQrgVVeLl9pIhqp7f9+FghoPJXW0/TF71M3bv/4ew6muTU1egvooogQGyBTtOT7PEdhw3lcC1E
kgQIJP36d/DqTrvLXX7rcVk0SPrSCR7rwnWfplY/sXDMUHuBMnzjwr7yKxHrQVmDLh2uysuvWDlY
XKJna88hFNlzHKD1HC6NGO8iFwS33MWv3IrozuJCALMBPav0ItRHdUcd45M9B+MSogaRUVmTOTyh
xAakiPc/Qp9GPxPTfCBRI7//9Ub61QSHrjhk6KBA+vYtJyji3RKk7kyWylZ75JTgk+VcqooVxuqs
vh8Wrv0yBbD1lp7IlS8MZV0AYTCp2tyxLjIrHTUgI7YG4RgmNV4OJ7na3RNnOdDLFL2FsYHttD97
sFZr+DLc4pv+Mk26OKu4FkHERFUNk9PLF69JW63d6OErZ3TBSkMWeyWLwBR+GELuhmL1bCfqQgEo
OBQQOGP+aXBBI0s0IJIQsrNNrXZkE5//4g8dV+eWd6LU4Zr6y43QdeVegRgxYApw7gZg8zKDcJv2
IY9Cc/bH1X6ipCJF6qvmL+fb272NeSx4QxHOHfLAi+2wxN0cB3Vvz2gtNOkucH6/IxE4/uBq9M1w
MLH2b1RvV7Y/CCGbeTyGeSjMt13yn0wXEsOyaULrzhnaQvBlHJfl0TWp/zhA1vppngM25MBMTerU
+t38lY8+bET+fAiuHHdMLCEcAlAGOhCXcwQCzr03x42PR1jAJvJbzT9U8ARUUO5buu4vu0bbO8bN
ibwXGCyY5V2EiAYUQKB9e//cJcI+yEjDNdpuwpSngfX9LfDVlUiBem1TKfm12qVzGDwZeFdBWO1M
I7YeGkrMew5N4Vc/0v7RULPkOmvtjerl2jeFMCBSbKAGMZq9uNIQMY0I+to/N7DMKKYxI3eTtHUe
yLDfAfoGwUAAj995lMunKlLsRhC+9pshsbNZX/1qXl8sX69pDSBvEJzRhEy/99ql95gM1XedDAJR
IMOuRZnYzWrjz/to+38vLxSkGjg8aEb83uilXlizdlyCcyKjteLQcXCdfhwRqaEGUFFvJkUoU179
/POy1+5RaFoheuBiQKS8OLQm8gceejiYtddGJTRoohdq/bEIPHC5IC/e7EaD6WLUme4G5eZanofR
Gw4tBoxo2F9OcWMf045mndx5QfuKF3o7OhP6AmOQfuiyVjd5s4Aa/nmGxlJ9j9k5AI0t+O1QG6yC
v/Yf284wBoEY+cCiCgpEF90nMhAcoEW6cz2MsNNsYUIG4lGdW1+upV3HOV/9ZTxAnzI76QayKJUg
fj5F9S3czrWCD7C8TeZw60cDwPb2UoP0PmtojCcZvEV9tTqRX01rvGKaGD9ya6Iy9RIB1Ike0UV3
3Iq7bEYbJVgZTuSft8eV0wDUHgptgAoguHiJOa0RARu6hvhGUAY7xujM7XDbuLWEAqR8DFsfHPlh
qNWNQ3hlVwKCglvuF4bvd4h2nYgB03V7tpk3+aAUC7sULTo7bCcSOsTQ9J7gZ0grI8uGBOga3vjd
V2519CAx48EwGiI/l9V+5KFzpyGJeK6tT/ayciofKfijtE+Dv89VN+MSjLshjwY/yIsTSIQZF4z+
EMPg7Xu2UwPiGU6kzFdceA/hBCfTfLJN20PgIYrU4c8f+OopBKYAxxBJHMZaFyHUGwSZPD/AFw4W
XizExo9B0LYip3CWvzOeUCWICPIp7glKbIPeeh4rAWbYn5/j2gvfjFVR7wHTBYTV203f+UIF8bRt
ehLAZG+wvGTShvCn596Nn3wlHUIrB82UTQYcWVH4dqkIRjQarCj/jGIrfKeSbtqFPAje/fkHXQlj
b1a5uE+YGgHLmLHKnHTBx9l01achDek+GCm0GQNNX9Kh6k7AWI1lBE+Oj39e/vLgggWMLYr/8JeI
Ey7qtz8SmSCPDXX23I5V9kDTTn1qlWk++rbnDSJJmA05VJXJjfzk8lfD3wp+P5iMoKyA+cXl8KfH
zGcMob55BozSAZcOpE6WR1zZQ9vPUpc24RKNVqle1EyXsexadL9ukGMut9L2DFv6CcIFqunf7qws
WKfMtkF6trRZQHPAzJSUwdgA5dG1U/qXkCvknphmUogGATWATv5lrdllEIwGhy89M2T8//R9o4p+
qvpz4rL1nYWxK4h09JbY+2W28GtRdHnxrvGZk8t7mVHdSDIM9NwCf1Rkklqgu+Y5fRGkHR+hy5lO
u7/dUKA+Q/UXiGp8XiT7bzeUkhM+XS3p2VagXPt61u9q44/nWHsTL0dvEi9Q8x/cjUjw+z7Gsr/I
mmi5wRz0YtlWxyImXU3PrAnjUxBpuGojB83e6VqHZT/YtLBVam5dR5d3BN7vBrbaxsKbO8EliEZE
XQLt+Ax7SCYaojNpnWVlnxB45fz5tV7ZrFgI4wFA4+EScFnHklFXM4Pc97lP0YCBeLreqyoOTz1o
xzeuhKtLARyBSwFmHb+JPk1CEZ6tDT3HTtcP0xiH4KcpWawhEzc2y7WlEM9QGGN6SEGzfLtZJpC8
UvAes7PUsXoI/G7dAwYVf1yX9JbD25WTgN+yzX83fAQGPG+XQlGYQeq+z87aY8vT6FIcP4hwn9eK
1c+TNNnpzx/s2s6ABgiQ4+gubyiQt+uZQEDjLR2Dc8PbGcB/136vwnq58QKvbXvAKDH0RQNqw8O+
XQW8HcBMkNWdaSrgKG77aQLSJJ3jkwSZtzpEcTUclojTW/CM7cv8twzZNv4mxbfhTX616d4unFYT
0KG6jc4ynAOXwz/R3hFYnR2n2AuqAgDE8NAnvr3XcOr2iirub2JYL5O/X48A2yLwxqDk8xvkRQzY
OxlLwvOqFQFTjKSiHDvR7cfeLFB9SjqJLKHhXe7CDvOlP3/fa28+3aQP0SAFCPqSHLziOlCEsOic
1hNsAo0cj8uAA8K9enyx3KP5BCPgG8XftU213azbjwYb//K8AHvjoZ1VB+cIsvElx9juG5+F+vzn
n/Zbroc3C8svtJbjDTWLpO/tx/UHQWvA5sPzMGTN3YAhzS6ZJxiqeXO4w4w9BbTNk4+KwYS9m60T
5cSzW0LKV14wzBAJXjH2GNShtrvjPz2bMIZsmeuz4GxishC2g332RAoImPRB0ZvItPNuwfyKhQUY
bzgjxZ9fwpXdBYdw9IUx/I6T3yhXPFr0kkw+OeuVsQfe0+ADE3O6ryFXNRfWmf7fKB28klJ9qyt9
5apCT2Fr7uNW3D7E21+OeCIm2ypy5hyEgSPk6nRcTODYfIomE8t6p+bVD9mNq+TKXQw5GHxzYGOw
LL1A/1RMZf4KnaKzgUzXrord9B48BwoidJQc//xur1weqGNQy2zEz635/vYHQk6ByVXK8OxFzSD2
8xiuSbmMTJIYAFvIUxY1Cor4aSXewF8UjKBPwyoz+fenCfoh+Lh41fjQl+8ZRhIjsqMshDVy1mX5
zEm3o6kk7sZWuvI9IZiBLwnXUwjNXx4nateQToRH55ln7KdAQ2rMXaymHZvomut6uUUovnJ0NnA/
Wp4Yx+EHXGwgR6GPJMIhOi+r7752a4sx4OTe8UXSA9DF671rsv5GO+7aj8R58RHGt4Uv8U4kXDRM
gevo3E3w06brQoA3AiY2iDXZoTC+BQK/uh4GvNhBKMDR/3i7h6Cqhux1gVQqbwgv04oYkLHGoYAQ
Z3dAAqNPf96zV+4DNDdAF8Zy6CRn2/P85zpqEQka7WRy7qolhKwNesaZ+VzXluodTKcDw47VlGHY
C/H52jP7FcqZt0CeVy5mdP2Br8rAqt2EzLYP/5+HgBiJkPXcJWeqCJWyCPqglv+svU6RYoxc+fdx
0yxLuJuzZmg+ADgCJb9iCoXVeVeZ9lb6+/tLQdkECzAUN+j8/iZvaTK4bFihkvOADnu3Y2LSd20T
LwWLSPuuhQrTOzq12SuNhv8j/GNtwLsxUEJHBID5t+/CaAeKEDbXee3cYgrEEqg+Mi3atPB8IZf7
lc58KdB+C1g+Aev+7583xO/3JTY7xHAQmTD3horX2/VdOIuAexU5w9pckNwN/XpYepc0ufKj7sZV
9fuNuS22aU0CCAs8xfYw//3wTYhISIb4nA7c7mhTD/tW1ekxWqcXJCDVawZ3pachqoeD00sz3LjB
ri6Pd4x2J9laUBfvmmsuY5grkTPWs/dApGGS1sfV+7UOoPVgK/lYa8BhyzXtpMnJhAr4Rrp19W1D
pHh7C7ipL2dTGZTD0tSlCMdx33+wfvd+Cldx4sbcOujXVgK5FJkPoCvI3i8O+uhEo5KakrOn6iOc
HKrvjBN/TxZT/2VHD/iQDTEBAUqYj+DLXlxhCLdqgJ5QDKhKNslnqC5BSWsP1EBvnvtaw6uxhD1x
9gl4Tp+dHTR4X/9+C28ePQh+sGT8zRqMR23TxSqJz61bo/PYTea9Xyud1wq+Tn9e6vfMdRv4AdGN
mclmO7f9/T8buLVtpMWSxWePQQOtAM8b0G2WRMPHP6/ze1iA8CU6OuiLI6r/FtMdjCokkSo9o16u
9wE176DJvNR5W/lRLip3q5F1bbegdwbRAVx/6PBcHEwmEQuVxnoVWazJpylCNTSvw3BMlkHe2DDb
MXtbdOHHgRS8NQEQhC4np56SqUKZk54F7ZJXkNXX8ZzBVaX/Yakh49dwhW55PlazIDei37XXigsG
AozbIB2t/refj856jf22Ss6jj5F5TmOPFlLEceH1XdPmgWi//f13RKqE+xWjUpyRLfL8Z7+MkQqp
YDQ5Q6hIzkfaRd2Yk7ljT8vYZ+sOdKlbvbJrbxfAGmwfpN2AM118ykUtNFqslyDjl+pZLcNyrFOV
PMVSd0fHmT8VHeXDrb7gtRiK+wz5cISs4jfDGNybLaQQsYPSkchiBioSBevYdvcNl00ZxLO1uxVa
NC9G+39p/ICwjY4IsJFw7UDqhmD69i2HAg5dvOb0PFSeLmrXeTve13y/Kh/+efAmvLGNrpwW0Cco
VAk2VdzfEn8d+mIKfKyHpm58AkCP3kOVqf+yRjS40d29smOxezaFwO3N/tbdTQ2KWKIsOnOJjHbw
qIMsYgVKiOuCBeyi9Bax6Op66DwiPYPWGEZSb19ls3RVklZoQA7zosBL9rJHl/Tym/Pt9Ni3yy1Y
+LVXiV4ylMkiMHJAdXu7Hk8X2HJ7NgHAchjKycyIxg2Anyay3i14/2+jRqR3m9zhltuDTgfN67eL
NUMvpy5j2Rki5vF+7rn3oacNzFcHZfdNPI4F8aIWt2xqlzKA7ifL0yoOPqIpG92ATf1+XPAo28Rv
U2bC+OXiYkg4cmzMQTKEK8jbgnxUfxxsHCw7x+fulAQ2eiVEMbGHZsLw9c+X0qXO8ZbmgtQFFD4M
IoAxjS6iWDhSFsJ2Njt3LvRBsR2GKV/TbPo6+XzpckP65USyXu+8Sng6j0UKJ8E4m0lXWrLQjwO8
fp5Sj946x7imLm4vKKwhGUZpsp0tzKwu6yGmpGzF6EGTMggBEBJx20YF2mPzXNQt66M86Su/Kxdr
03djjEI/n0drMD3UsMWDqtQ6DmXsZfofGAvH0U7XwAEUWaRRV0WdiMcyCSADVUHPI945SFNFhTEE
hryQozIleCfWvW5znmMgO88r1rhqIltAlTQ0c9E0GYRrip6EXaALAxEppvPV9UHjimVaePXYOH9o
P2LaNS5fmR8qvh8S5AhH8Feaesplk8TVq6fDcQ7zqo9SA3mYzrMMLjx0HNd/F7G95GNil9VLoLva
r+sHQkbGHwzcn/W+hv2z/xmtBWGfJBcDP0WSeNmneK1Teqx8iyFiPiEEBEueqaWaDgLcQJhPhY5l
/Z0cuwUi1Q1L2CnxJYF/zEKr4DmmCojXVupFFjVnJnF5DF6WhGKgjzfk2tb9q7lvO50HxDXyZMcQ
3K3M0pEfJraq/t5SuZCnmkHQ/wxPZcIPIZk6CpnoEOpbOajO/VHJzO9OAxin5h9AM0xfDEE3Vrsw
swmBmN9o2yOnaPXuIhhg2BxqD3G898apojtYKwR9gfEPU3BoYeH0btVB6H5AQCiMHrw1hn0zaMAd
3LWy2Pbjo2dArcsXinnks06S2v2IvbHlewrLkvph1vBN2JvW8+d3KRs6d2gT6DOXoPJvbKqgB4ng
DHTbwswJ8FeXFWPXGfoJjozC/IuxtgmguJ6gMrzrEigAf4dBwiBkuc6r5fFuBd+aFELBHHbKg8ip
rstpPbC6z9NIRTosDGZsm0KyAGfrn1BD1g4OzZU3i4ess7Iq4Rs28znvIsG8BkpFULa6d8mA8Zon
zLweQ5CG8M9cx4XkBSZCSc0fKjen4wP3QEGDoWlioy4ouRoCdzSYZ8GCeQQe1Htk0TZwL7IZ7Pa6
QLLA1UcwyVR/F0Bkx9ujXa5Vt8s6byGH1DYhRPtlBBln6HCTjM5rHli11is4wg7IurIfcUj7fJgq
mdwNWQoyscOQRJwggD9lz4HkUZMUgYaB7uNSMTb9YJVreQFtj2YKdnXS62kqYI0N0A/JVNJCbbny
cDFl64pXXGAuUUNwORA15nWljl0w7OLGGbcbPCBSc6O9LP3qQY1owycG4mFcbCPyKmjnLN/oRv1r
O3lG72YpoXuToc5Fg7sfZfuKngz1IJ9ezXLvFIZ7YRGFdRI+phhxurJaJhLe6zhR8cnSFKVU2QkA
SA6hrXr1peoxJLgb+oS6l7VblKkLz046yJvVteyH5KMGrMcPKp4hn22U7/wi9PxkOoB+PwD15KUC
7jXOOb/CXUU1k8fGV6k+gRrWdA/Gn0L7PMV2mlagXVmVnc3IYpf3oknJj1aEsA7P/WZdmpxHmbfB
UZfUr35UpPfs10gKOb5C+dPIuxGyhu17xhn0XEDFYdDaQteJoO8O+a9cZY5kz9Xoa/+uBqPSnRsv
mcLwVAubVjKfBIYHZchmKGzs+zgBXgLixX3ypY6Ux75zvYwxEEIYXe7qUDf60Erpq32ol5Dd4eOO
8ruE1MT4AK9dz/p5QlofZwEaSPX6TbOhdXtQw2jT5YGOl+XIVghSIMzQOfiO/r7PWA6xR9++96oR
/yiivGqPY2ihb9eiW8ee5KT08hjUyltOvpx684oNkiZFtBqli2QkkzwsSWDUsQ4Xvz7aWQbdXTOM
ZvlmRZo27jzODKOnZOmC5jTPYoWPreVywSUlPQyEQjby4OsCAMN0aqga9N7MfmW+DhIBpaAAI0Fb
NRF0k8CM2LgJVa+STtOrywSBzG+lCJgbPquJ/wW0UBnfDbW1dt53BmJTn6ABBfmHlSIoBHuEnV4f
MplkcoLZFviQuxqEizktpGsaUTTVusojYqBSHyCMIaZPQMr5VuwSDVXjL8Zi+yBYmGlIUeQAvySf
QtjZ21NLAUF7TJMavU3Q7yEhjrmvGbICUqKJOPW+5t4Ja6fJi1vtyv+pGU71yUeFao7SCzkg5nEs
LM87kvH7ZU6qGZXpRLuvceIl61ljDrIJ5s6tjV8xAWi7T7aTaxLCTRZn5tjHgCoIBM12Cg6tiq1e
c4uednLQgPzM79FjJqJExi7QmxxlLBOZA6aGaiVTAAo+W/S1h93QUAAP8j7uBYXvqOAwS5LIoh9U
A1/wXbtQL5pzIJYZL3tQrr1i8Ggy6Xw2SENzDWERcaytHhEsFOC7Bb5tCAmOnpPkyOAk4vLNCSU7
Z4Mv6l0L1bH6c5yIzN5FiRnJujNRn653AL7T7LOeFo+/Z0sWaoifTnqMjuOYVlluphmMorxTiQxV
6eOcwrodPhH/aB+I4XvtSOUdFjdwXu+AGOaphE5kwt3Xdlpl93MalY8nFOh0Z8+whVHuVTQ1aZtC
omJ2hSU9nN8KQ2Z8U3iYZebJzVlk9/AhwXTpW+S5RZECcdJULxVkC/awQVEz4GWTqQ8DeInhI+O2
FmfMzkBwLcH5qKDTE2xvpAOC8gdupcHsZtF3JXQNQMq0oYNu9OBcp54b5eFT2RXOhQXgNX6cezKL
f3Z1y1/ScawXRG7YId1pvUzIz5jR59bY6rviE6bwHlzz1M7WqScLeBHHn+OGUv4o5UDbQzfRcTjo
oUUC7kMDAzxnaPjsQeyErZ+WVYh+KAxYMzyrDobHdaziFKsB7nywYqqCXC7z8oNTDW1nShn/MkYV
ex0j6wPWyNIl2PNedy9RxKr4yXRubXYAgWio6rSzL7IDyC6k3WubKn1v2n5kx8DTQG4qjjB613fD
+mKiqDLPSlEv+1wNbcBzcIaT9wQNZO+9By3J9bvqYY4RiGCJCqR91bN1MT6niZY4OPt+r3+0IMC1
RUckeZlmET3DANmRPBvCTJ2hIdiWdiMCnXzhQ5lDpmZuyj6YE2TCUMZEageDSFNYZgNxwG3L4qMM
J0NgChtNLxJTAI6ggNf07yiIGos0gLpsSZNKs1IQWb9UCzZkEaRe/8KFkj9aSufqEGZa2C+uT6Pu
h3VQ+Sxs2ibYzbUMfFNC/hOOPfWKyeUXJJg6e+e1SqyvcwiFOSB3memPDrI5kMrsvaa/R54k0cme
WiQzI4K5Qr5eqfQdwhv371YMJ0mZUUt0Djlf6u85tqvr84g16c8K2C0UZxnKwwMDdkUeVINsuVit
qFpgAhain8MRI8R7Hch1/UQ8jK1yKfQ67GA/wbJjKzA0QBLlGDs0OmFRXKo+TLB94siku5nUKYyz
LAx6sgDX4P2yaJ8fAsK8hCO9yxKR6yX233dtZ/5t/KFfyhhP8qGNvGzeIYSRME/ostgnV9kgQxVF
kCbAdd3ZjJcO4gayiDul2rK1C/TtMV7u67JRAXynPcpSeRTgl2efET77eNcgSnkHDNOMq3Ln+6NX
rgKEMMyqaT8c2ohO1WM9thH72KZjOuxW6U/RoVmJLwpbx/G4h2oNXx8mO2pMlOQwia/omuhu56Ut
QhyLcJ19Vo0T4WnDAHKQFFaTHVm0RuJjRJbkAPfmEdCfPrK6z/vWtPUuWxO+PqOySNcymlvaAKqp
AncKJYijqBYhmdxWZ1/QhuFYR016hxsEUNc8HumYFE2r9J4Byr+UyZr1Em80nDH7Dk1flfDTWdMC
VLtaHRyIWnNOKGv7j2L0o2Xf+5F0ZaqNtmVLRQW3G9jO+CcD57hkF3Yj9Dsb2YKOGLUxsx/cOqY+
XO06YYtBQAncxxFCisWOqKusmT84dFEBpABCO1sB7Z2Cude51ySs4+e4Mmmgnr0lQqhdC7glBiEa
8wnmEd1C/bt07gJSVkpN1KAkrlmKBBa083vllgB6XLiKoP5HjPyXz22kQBgMrX1IesjRP6J2Hsi3
Gl+0LzW0/rHflmBGDccIlpqyATDTwOjkxVZAn5aN1iiCDOS3PlGA5HH2Ri/6ZEnEzSlQVYdhTViv
0Slgeh7vZAg7+qKmth1y7k/ZCxQP439g+22/xMhl/dyoBaKSg7aSgpsS2G6HUxyNRZtYRr/CM85v
Ck9j5gJGauegJS7b6BS5jrzrUW+hUTIFmTrZwYNFmAqGKMkhHGJpKUcxzTk3HuRGK5qZvvSMNbQQ
UixPug0AEwpqA2RD11ThfG4FsbgPQBHLG/Qnm9IG0VjnYjP2PRresqiohSSf0PHI+F5wOkcF6+Wg
CgVpHblrnASGK6J1SmBa29ZDPtA+sbDz6xHmXA+e7DQNfpKTcKY/s2Vin4cacuJ5Surkpz9m7Fvi
UtcXawMpqigbZYA/VfYh9jZkgt/FS4qcI2u8ncwI6/JQsvjTioHwz9os/VLUcOmwRZIt/ZcWLu51
ITmugRKgcYHqRzZDdXKNr+H9KoAgDqOOx0B8oqNSzoQj24c3PAnyCFoL32LjrSpvMWQ2uYLCxYdk
RHGS89Akzc60XeoBIZd2bbGCPQrO7apbWXrePHm4S1P9blj7MSsqdDHuvQXid/nS62DaKWIZlNGR
ZHp5NNlN6JvYShciHHue904PQcFRnNTFKsYszaGvWD8NxrdjnkCI0B0W1CBPSVtvkPMqNsse5HrY
ViMvmO/hdgX2rSHafQIRGHXfWimH7oAyELhmkAn5oMNGiGJNSfsd5ZkAS9gb7Xg029m7X+CwERSB
4hx2aEsGJnFmp+CZRq6FPIKfLc8eIa0uubUwWB8Al7pfoUbzANpEh2IVFyREC9kkf4ZTk/i7CvZQ
EtJKnjjMPe7oEmipZipSaP8jWBqoq+YdQ1mceybD5NRlAzRVp2QMf3ocNstFMEFGpcAu68Zigcbr
e4InC3bAerF6N/vWuLLmFpJ6LZoWad5y3X+QQ2jWnBqJ6FBPSOhLlvDgex/5Zim1CIKmbNB4xLOw
JkFoBpDqWUcGbllD4tVfRTgPLWi9re/lKGiBdo91t5bIKGe2dyhOHgC1QhcU8rYxCjoDxsMO4lXJ
ApXWFpQRms7Jx1WgyJ4pMwx1bzK/Yk4+xHkUuyjE7ewiA608H/jKtQE0sDITpMqyacYHbiaKBIe6
GjVBEDW6wjveMrgQDgJ1KebkR+ptFNU+tLwI21TBocPi3PjBa1tPdKts42+SN8EX09K1zEYLWR2/
GppHvaDZgtukoh8UsyPfj1GCgFsD8aNyBdwNeiDCRZ8gVhp0oFLEEmU5egdHHLMhwkWpgj6f1slE
eRMpkpZD6CzD/732O4gzSbD8IyjV5QAu1WsZOCY6vB2EiXwyQVCBB9cTcHoHmyAHTeE4sQHqkzWv
VLuAh8qCReWpbEIGAUHR92UwUP8x4dPsIzj7EIcEZDoLC5Y02Q8SCQ4uGy6+TzysY54nVQrNxXRc
xDvkPzPkqiO4e+Y2gSdxHiIbWN8BvFgBIGDxWAonVxXRHHVQEZ2th6RHSrUWKe8MeUoqIHrxRoJw
D3Y/OlxB78dVGfOBf0PGEIJ5o7T3YxVTG+9MNyYvA4JyXwhdS9TXPq1/+s0s5h3aT/ZLHwotyl6j
asvnGsy0wsH7ZHoBcJn1T3U6m+lR+JG6S5eEv/BmpDoXddA8aATpYe8oYL533azwkINOA4Hpgq7k
jg19BZvNdW6KxsguRnIfYfJIkMcfWzQT0wKC6+DhgRCeVDn2lhNFj4ZEvQecrRN7gr6T3aN/iKJF
wHg1h4+nQ1wXS1UXBHLRc8FicHh3SC7G5tyhz8x3PiYq2Qd/cRX6msnaoVCEDLNdPU53CnqXqPnl
3Le7UPvNu4R7xD+FODFrAWLsoL93ng9ktOhGou8DhRb/qdLgIBwr7mASmiEXkCUsb8cXGbkGbReo
NAFkMYQKXWFUyXOh7JSiRpchebCYpge5GaDxAKx1EocHZiZ4QdhF1/gnc0rYCbmI8Qvae87kfgSF
jAIDU8yaggHmSUdpoBBXUB6DpzPXBH/t9LpIuA2ttn/wPDfM5UIITnAIiyv/6DcAAfJRJu0BUuhN
gzEIMEcFKI9+VqAiX3iOAXs9HXqlB5Rf2bjGn9K4SZd9OqEfVHSzbvoc7dB5/i65iTFQ8FB7Fg2j
aV8ONIaGZu7owCk2gC+CrR38K2nS7oNDTdO+oy5cXwFf47KQMsFSwwwbjIe6QXf9MDDtvczo8Ia5
GvuRYwK1iFQUi/MCkLFElfwkoUSAG6D+0ueKZyiBBzhd49wD2uPtVlRFpnDhFJ5kNit1GAC7eGXA
XPbFwkDnVmEs3L6K9fg6tlk75xY7rSk71Hs9tEcw0Nkh0qNlGImpTnck7dOnHn4vOMD1Ovv7Nulw
2+G6l7s0415bYLRg34fKo5985tHmjjKng+dQqR75TYjkbQd28jTmiCoqeti6tgoGgNa5UwpA1nsO
zsZUrlMNyGjb41DuA7dAbhxHWq9FVqP2PYGEUj0rf2Zqp2UcvEfMzVhZ9f7waVp1rHK3ybacORxA
yQ7dVZQ+2RpF7zt0S3ku4RD8rU3hmAH/GlwCIFBriXYEZ/gjk3UYFToh6gS/RacLRnr9E9/e+1fr
bJB5i3zgJ/QuUdwMonFd7o/EYBahGN90ozBD+B9HZ7IcN46E4SdCBPflSrJW7ZYlWb4wZLcM7isI
gnz6+WouHRPRY3cVC0Rm/lse46qR1UHVOpaHqlv7KG3Cufnbu/swHwYST6i/+6Yfe+W7f7zb4JPM
O+PDiWGglRDFTX/tImbtbIsKJ8/WQS+fZdsHXwF84L/cLvsvGQsSAfNcTHZi7Z5jDhQXuqpqbgHD
5pZAlvuajUsHVgTOfVaDB/CdmeqSwa+3p0bPU5uqavNf+G3DjZfZ6969MexrEk+KW7Jtof33lmHH
TqNhXzza1yBcUj5b2x9l3WlwwzmifOWEdHRJ7+2FOSzc0A+3t/KNAKx8SiPcZu0hh8rYjwFAz+to
wltKgr++TWwRMllZt/t43hyzvKJj6YrMm9T+PM5UuEPU9ct+VwIKbwfGLH6ukgCHOG21gApy2I8n
eezaq9KAJIQpVfnorukARNIdJnb5qCReUJIlvmkKRjUCinnORReU6a68/bFdbnKvlt7X8KNW8QhU
MJdhFk5jlFWNJnQnIIDxCJbgyKNnzeavTU0PDnJr5UUTE1ZnnYEcgZibycRZ8wL0o/L64rh4HU+w
I7e2T/qxLF6XPgBT5+x2v3rbGHqlNVjrtCXkcUjU0nfP+1iOY0amd/UG1W6VKSz3/p1rBqNMNs3k
p0NdRq+mH8fwNO5j/jvuRXNdxaSWexl4xaX0izmgvbfXt8pflZNWKCsM1JLqtgxfEdu3VVlUl3of
w/gY5QQ0pz7MkWCyU8UVrGVViQ91ex09NOKJM+3TmmprLu5QIdVT2gROPmQ1hebKNDySOBBOrsra
mZ0v6bQhOEnHaShuqFvcW3gIwDWBUHUPlVvL25KQcZdvM0FN48GHd6IfoxOrsloK9Uo/3etEu+yz
TNaidjB8Yzn/5+YRFuHa6fcHvvhePPi+KNZruWlGfaf15VdEDpNIJg0Ind7W8j6wsLri7mZl9uew
RSDoUWlYfFaNzfJrnzaRJ1sbjXm6gE1sR4l57t0yeDwtWLnPvAjEmyet/Iu9AXNE31ODVW97jFEX
+LVOcAj31nVyZc8aSrvw71x6Up263ta97ZPM/xlu4C1hiK6fPHykbgLu3y+JIWjVTqVli8/KCDLO
65gRMEVGvVcHwXY0+D23N07S5l3UpO0ibgK92gF+qoeYjCMdcBCzVeMiPHhqL2n1tsEPkmAZSOfp
YxmWGRbyZc4iN4JMZDTm/TDVtMKMCL9rEyxPo87WyWcWsKZic6/+Mgo71csMQjR4unsO2aKF49Yo
dnsRI9b+V5m4Q5OUt+ZXqIdVHjc/FjoDL9L5Rcipcx4F4tHmKAPAXsp1Gd4TjL06QDht+cteyDCk
8XX6FrSAOZH9CuOmj7bX2Fi7AotKOWibdyMct5G+czPlhztw/I5hUagx6feu+I7GaCdM3FYlf60M
Cy8T0KX8+dZZo3PJRBMdF78AQTN26Z5ir2iKk2ggF07T0A36UeEmDROnWwEB4T00c/JEJ3vAOTRG
Kd1sVTK/cUcf0X3l6zm31TLShzj2z8qExX4Cu6aRndtirbOQ7BrzVGII5s1pWmDb20H/gdNpIrm+
WSebIsFG8YYXnrVvIIHxvq6JDIJ1OJVqdg5t4Y3q2A8LS8W3JRrqBAQhts6B1/gf3KkcTpZE1Jy+
ZpVb4gaLLyjwNCXY0qftbqgnBUK5CrUlAsSqTBQsHzi9rExFiqCK4nS1gnJMnaqgf4wZlpsk72JC
93qQ6Q+HtzXPzOSweaI3C6u8OHr8c5R2fW2rOX7de8HrjOQN9FF3+83A5Znqa4PCoavpkC0cCrk5
9rmyp22nq/PzL7eNCaV1TbPsmRWK4hqSvvOhigIVsx1NzAmoS+LmUAWrGmjrkVygc7MI4K61LkUK
s+C/Y86tdEp8Qb1ny+J4v7pRGsJtRjd6IKCRxt2y1+ke/qKXJ0hDu71GoZ/XD6LdZvkTl9kozohN
KPn27mmI/8HePuNyGeHEWiIX7vyxrNQHJ2J2kslXBGdUdA5g87mzVmy6DzSEn9u61aEshpDrPix1
dJRrDsklfPdHPOWFczCmE/y/66C0iIaWPQ26hRv14Saw2x5XAJj2ndewaOskj1dne2g6u2pfV2r+
ey6ddnslPpBHTiRW1B5gePs/3uTO7ZGPxYpOVhTk7tOscPR91sZW40OOrHs5rU4xHyJNd3/uu5aS
OOxEpSTe5AW/Te8qYqRbXrpzT+K6e7bWobNePeQLe7ZtrTcf5iiYuJTJjdm4BtX+YpVtu7EwUMMb
Jbs9Ff6pA7iyk7GD0LnfBpCHxKNlVaxeMvyzBvneGcqJffIvDox6+KsJEaTgWIq1eR6M4gc1Y+Qo
8NLK71+ruRBtumt3rO5YfRa7x4GNC/HzrgMtjiro9XAgRbHt74qIVXaJ60Chnv29szRUs1uqtO+8
tb8vygbX6+0hrXddvPvBz5WoevNoc8IkvQxknv+6+zPLMw5IH6exOnglgzHNJHuWHmozbH+7raVu
acrOeYqc/H0Fd8J6pA1cmNssUZiMyzTpLK/l9GfR0H4HuLH6945AqDiwT62JMx1sHX5jVTSP2g+2
9iLFsqTAQTodreKFgXriTqufqDfveRDlaRxM059mXaYLN5r/i9W9HhMlOzh/73juxKO9egy7Mw4A
3pjoi1Wtw3u4+h81KR1EjzXDm9RRmXBExsRtFy6uzKv77lROsnm3lfGCozU0CqigML9Dz8QxtarJ
l/8a164fA4st6ag3+mBJvHHcxXWJy6hP0eWAhVbTRHCN0n78vS8KqgI3eXmWox+z0dAAXOW5DP+O
rie9I9U/9n704TY4x4JuzWRtJWuiF606SHxdBs6Z3WD7CdLcvQPvAtfz+vaHgxT1CL4RdYkoC/3X
c0g3n5FGcN94lTpM0VDp49r1yhzdMnb2p6olN6jwiQg5wPh3B8sviGTDPuZnEVMJRE5Y+V9VVwAD
RMvtepFyy/9AYw9fUbU9ITSPu6wOWRSRLFPcUTwd7HXJLDoUZmJ0wsMkFeDozN7xJdtXpU/sN/am
NFBWq1gRS41KCnamWhlHJ+4TbtepoZFktFBm1xavrcewwMKJ5UXn63yZSxy+DE1x/ZsGoX1E6Wox
ggWTf544ky7T2OKizRxkHR2bpiz+kdYVAHUzzX265CnZjGfR9reXuBXSNR/K77DgR/H9vVAv+E3D
BPlcXUC+Ld1j5ZuwObJJa3J/jVvUfa+DqQGbLQUyHapi+yA5VzIe7DcAyLctcV+38RT/2lAAuY+V
2+lfxT4tHUhja8Q5b5amQpgzxSvXCuqVZPfFGmbtKHj7I+XAF06oiU9uvof5cbTCcnoYRbMG0H2F
/11EvfUfklg5J7jxLevHRleEfcct1+p1ayysk22ko2/WIfLm5KaqD11n5uLkryHM60QTdo+kqr6i
sbLJO5GoOTx+KwGPYeaD8ut++MERZAAcWlPbR0tZ85qWQTVOh5Xmd8wwJfXqWw3FotHiOBQbwf1v
n218TECaIyBb5sKW6PttMqPNf26MkY9ToOWprCJWtTO1qIIevfPnY2H7ck0RCHVxlzZIQOosD212
KjSxoYWf9oBPFeRMf02I7Oy4xJvHrM3MMdxM1fOc7UU9iNSu7OEjaBDRJGvpLeSLjHsVJXqROeKG
2AUddQm6iGluPIpBJIpwTia0/ojB1qAur3KyY5OYYfC/hdLd/LgJTXPn7aREIkVhD1BNLOlfVoOp
Pp29ySi2j0nkM2uEaDXbOtWIJN+qYbk2+745x9tkAPhlcYqCFcQ9oep6+UFtVK8kNiGL5+Swjwdo
B5QfsapiJEfeUtI4CoCU244lFC8V6iIG6W2EyhhYgDpdg77Yg3OI509lyp/kdmlk7RWHki/jH7Xx
Ig3p43dFEnSV/1CYqnkZCjN9MNDkDNzC6n7I3PYv1BplZfG+jEyie3eD6pdGXKZ2l22C07qvDnk5
dT82aNw/ldniR29wh5U+Zir/KVpKAGcY2D6VC4Q+QPeunXO4ufReyNueKmvT35Yoa50YxHNu0o5x
e1f1lbqMAI0ksMB13TpTmyXNbeN8M7S3CA9dp/3Zh21dZdNoQ73Vs2zspA6kFaZ2pMxnU7TmQr3f
71jwacFteoVsMm6nF7lb/C+okxVLtbCjrImajRjmteDBh7mFnC2w+9VPoD+2+KAib7o6VbO+e6TE
+2mf5705lOvWXA3MXH8lcbTxSOQWi4+pcayeHbnW+k6zLvFf2SGjTHDlk03rQIC5LDe2p/fN6YPj
jMsHNYFDsuaxo6O+BV2VFaOJGOcQyKTOm0TtMc24Y8rhzY+q9pv7EAFILZvi2Yqs4nAr9XsWLW6U
f0dIAo9RlEO0VrbfoBYZ8+k9JwUDMpbGODr5ce43Wd123AVUckIKnQIBES9N41HQzEaNMN60Lqxt
wB2LGEOuR41m/z7eDfUFtLqZU9KO9/KAxAPaWPRaNT/qyu4+vRaEIl09u3X/n7nW3Ie9bGG1nGUY
tqwsnAISDX3lAe5HNaeZ74nkVPl+m4A2dR38Pcf44E9FOWRNMHrwC27F0GB2UrBPI2NE96jixVov
OWARJCnLU8dxq37M0OX1QRWyal6bvMbPVPFx6R1aviLLiSBAWEJqeWdV5qrmhyDt8souml6l/l57
4IsClcL9LBmVMuqftE87sXNM2/4qkCy0nQPeF4jGOteI7pn9NxJrUuUQl5OoqumWrAmV+s/Utcz5
0BELQYH5kesuDD9/grAvnAyK2C9SlISulTZWHn75viGMwUBcZ0aOmO37Oi6OIYvI7xtvnf7yVMW3
NWzDcBgZQq2z24Uh1BkSStipXNKEhpUzLSgMq37+g8SaiR0BufPAXvf958zr1KdlLvTdRi9uDnZX
WX/INV/vN/K2itMqrOjHitnES5ymWaZzsOx0s36raiflRakaTLukFaZuqwnGUqhIQbLGvKdR6Ilp
YkDIw/fd34BtlKPd+OwN+ZA/z40ny8uGoCNIQ0+vLalVobuwPrD0nWMpBosCsLBNNBt3cnVhzZvY
Om1BAMc32c38uBMXNKa1nc89JxR1vp/kVrhCF0xxrE9ebkx+Xp0JxZOqWEDtDxENSV1FlXthCMLK
tvC2+yl35SowsgP/Hfemch/JDUUgYjtDaWfWvAOuAsYuYSJ9Yw304p0pPoqyjMTvnQFKnnpAsSbl
hPbaZvXa0K0XCqSvMzSq4HkG6VGYsXQWRbZHNlV4XEIwz3Rd/WA9r+T9tGlQOzslG5Wc5EwPlJM+
aK2vGFHrd+Urp+Ej5LN/shlCwtufpDZXG6/jK1xqtaSTyCP+5Ci5qRHaWD9KGawIlLFAVYkn4FZM
OLe/qhxt2QOxubI4umtnPupaTWW6llXgHj1mM2gadhIvp2WZDFdAHNb2ZRbU61Ndkrh7zw67QRyZ
v0I2y0JnhSd6LFDMChDPOuNhESIbVz3duWphqUOXcw9EUc3jFWL8TzdBsJyiUuUeHUhZ71w4wpvu
A8OPl7ZjqV9Ui5oTXMif3CSebjJ7Aa3bHf18r+TT3rgqzoLF9ZZjQI0I/znhEL5jic3N0cBhhtcq
juY/Lu81+EfrgMgNAcuxEgvAlpy8VqJW2aeuTWmepgd7sKq7yp69Yy30+hAPhU24ACXhsWeTwRsS
Sdbc7w2WBkSB0ew+LEgfVuZm130ZQm+X6TSSXXplCav305/G+Kn1xq3O4PpbdjZqv3vFBOi2dxL5
hwZbLiz4sSgX5yUegVUC0zvWIYRyZKbxqvdtkWp/a6s+qM873/gRS2hNkFuAIOYkame4xw+E1GXU
OCRuOpFqpGzj1KWoBzLIUHmuMvFW5dHr7j6DcejO2M2FRzQHykSvhUmKcwWKRhRqSiiq/EdCZLyd
QjxHW1bF+/QXVSxa4AJsW0FtePtxxYt9sMsivxKHq4aDdk35ts0BZ+3GZv7YNsncDql6k4/LQlmp
0mX5aQSwbxJQhxG65r+bdg7vIarNC1KU7T88USE+A2BuEBpErqSXFHXb3+vSQ/fSrdo7LKVfvS+D
DQyzUgkzC9HtlgwwOz/QySx/jUY5yWBQhc9ucFuU3RVElN0w/eFukSa6zkUf/+yhjB/ZDNN8z/HC
NDUTnXKtxtp/Lh2tn/rJXn5ZgxvTdMR6fRr5cAD9g998VCNN/a78xSRqmLzvdudNRbZF1lst/fau
HXeLvgsbXubFlnkYWwsqkVrS+iFbZae9Dfa/9gLwPuibOF/57S8VMf1sVUNf00B5OTKw0jHyzOEG
HB/KJRiPtemG026H3fdgGveicj+4zIvVvc32bN9JbxbQqB4jkd8NRRb3UH3+7DwgoFwOzNHrC9LT
/4pOS54HH6arSCYSjU1nQTITSpY2389NEX/hvyPio7rxT8N4ssJBPaGDC95uL/SpdqD0hOFjr7tX
njtXqlPURfdyAAB3vM1LiPKFYPbH5hMhb/wI93uM4+alayIHepNam/axd6z0Nt9Jsh46a/mNQuG7
XVakCN121yNRTPi3rB11A3M/D3P/M58IzkzLASXO+lYOgvGKtM8lVdGg+wylXPAW3XZgHfxwdtOO
WfPBL4IQjfigpv+CYHeCY2034cM+N+NlnYNZAv1OI0r4qEc8UupHfOucbjAD1N5Rt8zHvdf9ciiq
eiPMZrDDNIhq/5dydvGyYwB9nyJMIUUvp6dedPK/Fb04rRUpDl9B61kfCwPFbzEJ72cnWvsJNrt/
tuamvY5SrHNmFbV7lNSKe7vX7SEGiL6D1adLXjan/dcjs0Ro05siibwhOCwoh+DfnfhxU/5NaaTV
AZy1+W3XaKOSJrarawNffIrQSEOYkbb+HnRb9KWo+lcHuvRf3KI4Ch9teJIRLf8CZk2fMx5RSpgH
Uiu7N2kruvhoHO+AyrCtt3IfXp1cWV8+zpMDbQDkrR7B6+Ld+RSTh1R0r53DMk/eW8S7cq5XXUJn
aIDMsn6V1O1nO3T5q8QUOn/K+Ga6ML5E7+dvV+7cBvbQ6Wak7nFpHyHXwvdY7u09LTIrfLm7wme7
9poPinMIdZc7V0sQ+okIYst7dtKV1smsUXNndSizEQ6JDnrFbs0f1xPFiwnw5TRlJR7DrjY/9mpy
TOLOo3PUg1P+Fjp3P8t1Gg2Gi2m70KwJjXXEy1/JDmg/DXE+iIZtr/yeitzl75d5CTQyauc3gID6
gSFpQK2yBZw50zf8PRUE+TMKcJYI0GPL+GK3ngCLjDEwcY0QWrNFEtuAXnnfZI8/Zuja8rD2o/uA
mHK4U8gj7xwEHIkKu/3JkBtWpMjzbJH5a4cQMiq46hrmyANQYf8cD/UGow+C+JbLuXypIb2RllrC
ADfLXv5etrxb8FshIVK76P8rlllmM9K4KAmUHzM0+CVbKeyq2EYUg57/ENNGPg5CYUsK8H/9hVdB
geh60f7WdzGe/hiHF8ax4ObEuiILnfWXtRuI8GTZnWI804nY3ourrNK5MoIBD+2xEMt3346rlQCs
We9uMc4BWnFs7J+5RgF/rke5tn+nYuiqJ64u172vm621mPKifDowrOx+Gi2i/on80W9QpNSd3R4Q
l7B5eZybYWeC6gKb+KF9mGSRmr2r/Z5vtNbOFY9HvV0YMBTqvdsqTow+po9WyoHXo6NnxBRt9GMa
t0a9iaBAZJdC25f7sQzHPHxWLD13HmSLIvrg+zK6YITZ/yMTu2zTYmuX4lwwAPTPXUuncEQMZIx1
LCa7jfbHXgRjOBxnhotKnuYQgK5MolEPGgdePGzl6zgixtUUO7VHnx18Q8BcBPeOocEdtg2Tgo9M
eT65EyKOEtPczuLQfoNqOKCLjVAtqD0fMQkLlBPWfdMjWmTRHAwMw2xvVc48IOmGSxpTg7LOyMxd
g8J+7CCWorPTzirnScLdjH+50xyw03Ufba0uTs6Gjo923rU4oTwr1ZJEGumuS7+eL2zJsqI52mY2
jzEiW8cwKlf5cxEhdThaSJl8RAUzLUAYs2vV7ALFMfAW2M3SXTTGuhAOhDb76qEQiJlgzbqmnnRy
4s4bdJiHEpFffV94ocozvnc5W5BmTmR+8VsUqO6D1Xwt+Gutn9vExfh7Dq3WMA6wKpsxR86ytT7J
w3YImtlpVOuXYFH29DhA4DoXnNO9cyIwY0IY701wMZyBesAHZZq2fAwGKDw0kLPlHjyYmvDU9Hmn
/gVBV88QMwiOXzEx5N1H7y42tPPqOAAirhlpT3U52OWjaTG9gpOzUsZJS3xH+Wk3gYFUYyajUriW
UPS5LWLTTEakG91ZCDXyHXtH5JZH4bil+6tQZSgeIDg3ft5pFvP2mMNoRT8xsuAnsLqiJ9527+Pq
uUEpHCJ77Nz8jHkyzBPC5Lf90m748Z7muJxzyP3QZZzYBf/RIuFpRfIsomUzCJ6sWSkn0+6ACBmk
sferJ7Z3cAHvkYWEogsGH8yHjWXT9CQKDfSRSDHWMk4VPIXvn/iGcXi2rbBGmYwTeWkuWNcX2OJw
gjpPgrWXkiAnJmb/l9VEi/3lVUGOKWRVeFQOOImHHIoT89MtKiif4uXUS5qew8BHdOysUbOnTu7G
Tk33wl0e0VUv5QQ21DmD6/4eLMEZCedaOIIN0CGzdiLwao2arKycfhVfjW/ucw1Sm3CziT7L+T3D
BbXfDfxIXdEN6C+A4HP7vbJ6d3z2UQhVT7kdwYOPjWqmf0vo+92VPjOccCcVSLXRA3mVvNqKIPcT
5IQSX4hM8unfNPb+fOkcANoDqt4i59DKbTwt4bK29yQriBh0vYqHsxpNp+9El+d5ZocIQNN49Vzv
Ny5TrzoQm7+uzxX6JXGcQQDxsHbYrpMtjIDEcB/DWBcdQzjonxz3g5DOEHBKHVJ2MqsuViezq4bD
f4xAuOUHPaIaO/huYVzr6sdjuaxHyokDYTCVYSnuWGyrI64BVj9AZNekqlMugg49O02OWRtmuW6Z
7jxPxwMk66wqLxtDT2wKdERt9qsw0A2wSgzhr8GOLwSxre3qB1FvXXjyGzigt9W0bGjDyMC/v9HB
6AjMhM/rbkUWpG8y5K1KWQo4jp+4i6v1Invb9bnmcLH2JNH5FWaGeFDVYeOhLNs598mtfe3HHjrB
cXuvuuvzwUIX7EoLxP8QgQKPTyqsqur3YFeSd5XZ3tmbrA+xxuZHGp7WUcelsvthuHTYitrp1PBI
tuE9UODznxZeFWcDlOW9f+4jf26CNyd38TMnBcsYgswul6hkgpJjE127QXb/NFdJnIpGV/HRl0pj
WEaLb+2n3Lj1ek8kOdbXnQlKP4dbT90uyaF5CVdtMwC5dWvStSHGhzdjdp35T0/Suo070YdUCI5l
z86QpyXup7pNQUBFdR/6tfA+w71n9ydLjZbu2A0+CxySgbu4sLCnY7m7jIEX5/dtGNhgEA0r9Lyr
wGvdHFwuTG5adIzx3Qbg31+QKiwQ1qPT9Q+jM9T1NaTEQt6skBt9gmxgjTlM+2ofgw4k9ty4hs2K
+GHcSX64opb9GUwyFs5Z29vg2m8TG+G3v0Xo9sVHV5Pc5aI/rUygEnjGfUa9xK6qLtFzHaAGqhSa
IMNGhuLga/AEh7FxndV1dmOAqcPK9qbhvlM2BhsykepwTmcyUcuXLoKY7pImMj0iYyjAJtnEVMZf
EyGBswSMF0VZEBZIRvbRmypvdQ4E9Aeufor8pdsvOKqH7g9+CAgOvoUrXoYBlPPejhBPF9kgJPNZ
u5ol/4FRW7FgYAWlyBO8wQiae4dd2HecL7eGItqlLzGH5sKcJjrW//w9GNXVUznhE0IHCwxJOMbD
624V8fSrEMgIPO61Oh6uEEBKAEFCiPUTbg8vZ66peU5FVkQr9Ca9zhikRkZ1fWI4H7A9NH7b/G0I
DiueA0Iu2n+oJMfin7vedniySp44chTtiNc2WrTSGjFqjT6eTTyDbiYc2frAr6WW73gamuqyIEvt
nwL0B8VLY+OzOu6VF3aXdasUPdBO4lNzcUt6KZOEuAixdEa7b0EZI6370p2iKBGtp+h59DoPrT42
gxIVXnEVb/pU+JYt+6zScANnbJuQ8PltS9udtdRBdxjbyf7euqapX5Dl+7NGk8q7d23Rb10rB2CU
1hz7769+iaP8L6r0ZRVJs6CgzkZUYGGUBfkQDn8sU+f7dt6kDJd3vyO/oksKhyCnRJJSQqYLHA7A
faRl7RPd60fMV8YxQZiNrdT6OEC1jp/tBLiOG9KyzQcSC91hrqD+2D9dJDVUJuGV/ZR1HnKzx8HZ
IliuzbbkySIMDPWLN6wC7Miu8yPVn4tVA5bDTkWjgFLUCrbz2DjVTSgGJepCoFvGudiOmapTTsO0
nPuQ9r6iBaxq8bkDbaBkLUsr/vCWnsCGFDgyVyZZQq9q/qOllwh1iZtlSvHhX/P7zVXhSCoH4OoP
KJ/FTSu02nRccKbds0Rwtb1LNF9kVAjKddZHIvD+Ul9G67TiKSNaNS8BsHVBAECZuKOfj8cyLp3x
EZulKA+R2gbvvzy0Qj2nntV667EirauiJ0GvbPiAMpi+AKtYEuyRdFWltvBAgBKcdnhvN79x0HXL
UpAfsEQwGMLSiiC5udMDS6fzbvZv7bIc3kSoDSJ7fymr9qgmFRb/VM51hkJUmmb9id062k7c8eSY
M/AYScA4DaJ984xhZEQcyEji2IPb/dn2Ll+tbGg0vcQyaV6QoNNb+JOc+7W6R1yDi7vSNz3AFC5l
ey77xUJzwm4N0hnUXLvbT0/FGP2hJoLhDhsxI5QIq60yNJH4tn6TJTJNp9HHd3ZWsWl6xUkehHkl
UgLG7jhsM0DM5mtcRaeOrqfI2KLq2NtRrCiKT3UkGXD5qVf/1PpLgHoS4ZLj4iObTY4gvt8kxro1
dxr/nue+b4+LKdzh6Cmt4z94ULmxMitSil0osnS2nwPbbj9Rf3mfg2cbqtiAmKi8rxYf8O+ArJQk
Bt9Z7OLOdjqB4YtzXk3oRRSYU8aioma/V8XkzB+0n/P44azYr9kRTKla7xtLYPikEQunbFswizcX
zns3R9lGV4WLVocUUMEIpVX006rxVkSnUdSLRC2aVzuLqJqOjPBoiM18HOt5U6+O26p1RUy6Fp0H
2TCg1rzUBdqi+TzjCqsUMUX70j/ZIW92B6w/7xzhYSJ04RXNvSied8bl7XeNIkV8+STLmT+1ZEHj
pediLXeUpZYdf/FY++20TQH6J8ySppKZ1Q7KIK8bI0Zoi4UH+1/yyrA20axpz+FNDWM04ZBfRSnc
xFeKgZ9zOGoxJmReeCKGbUSVTfWm4Abj/U5k8TwdgBfDvkPPMOvAzTzfwFSfPVrx6o1dCj1KctQN
vvkv3uW0/QUCsNRfiLrA+bHgWA3/FUu9Ot+WGWddJ5CgXuM8NCin1/mQW53uTqNVzrzf8xrrMKJI
yVX5mW16EiTSEJEnbpbGUmVzasD3iWFw8LCfYddL72S07KKXXmpb3xFpOqofdTdE/uP0P47Oq7lt
HAqjv4gzJEiwvKpLlmtsx84Lx04hwd5AEPz1e7RvOzuTOJZYcL9ybu+kzcuApVp89C1RrkNu1qR7
cHHfwo3vBAU7dxjt1ZdE7E/Pkrg07xHeot5uZmm22rp5wCpGD8sneFvR+8MX13JmhXbiN7e/AU/7
usw29odbZNKyoGvgFYLB2fpzUN+lmbtWP6WsZPJCh42+PnNyKZqd1/FEPiVpEXqnHkUr2EctT6C7
ieuiPwJ78kn2dC7Q4DhnH8XOLnTML5A7XHODCqzMIBIMw8JDyfaB/0QOZw1OoQfiSfGh+FpPxyFO
yMlgc5uV5o60kbrMXGBhuKM0ENVnbKherHCnA5Qcna3K2deYNXLinUt6rN+xrSMn7tXK2Bm+4cPU
ld4aypLQ+G3vLMFdZ7xmcXYrvtX/o9pC/Zh8b0HvkvbvKgu7IZ3pO3+Nz3GkY5dkmC5HYpNGPcie
qg1rrVc/P2TVmMnTFCBV5WAnmC0u47JS6qKX3upbHDWkeH3Pt+ZapmKv7ogAmKwXZ5rXTXBoVqee
OHzUK6X/lsZafM8ZrPGeZlpydthTv3fpB/Bk1fdT0YfNIe8XLTuSI4kbfnFUz+GI0fplJBvrsNli
abMokxlUa+eTAUIuXNGElZZtEBBlH3dELTNo3YrixlxckyVXDcN5U07+p4M2FTz3JQ+sc75gadw1
ZH8pBfLOmiGTlJ63G5swztEOi6wpLhpntIBRtPIwY/Naj6YNHqbPDyt/MHme89AOxxHE1fg6EBi5
Pd9aPwrfa8v4/hdQQty96bCpKG+lYomo2zVYpu8UaFzIJSHZ2fe5Tfzh0KsmaT+JCFimZw73rvpt
Onfungk6OhzkqCRyG5O2EPOzYyEX45t5+bojXlnVz3Gtb5EVr/c4/g+xpiE5h5Vxok3S9mkfXvO2
Ikw/ZMQ4DutUzPpowbqofQDkQsJkGMhbXMssovWbBMtS/2iDoEseu3LFbTST5nc1Mac3b8cSN20+
TM7H23H2kTx7j3WBznSp0MLLveSzT5JtuWRJcMyiePgcb+V/Op2JJToy+575ivUEvfGCzIfBxCwH
xYXzNEsDr1FH8+9XGgcKLZ4Zr+PML/AZivcVGoHhxEZYtuRgH5LgJKeWUhwkG9E5nxUs0+kVK2pq
3vCI8UM3rR5zc0/ywKy3H4xk2pqEpoloJhRs5SWNHR69fMjKaG+T1kN0Tief1SDEV+mwzI3r02Hv
xWQfeG+2mFDORJ+DeGVbjnOOuZ4HzARFKceavLBPbKBA2FIPaRL0zpYC6DR8LXZcuxM57VZtMxUC
PIg57pAsUpkBAMquGS1lvFnQ4jFW+iRehvsg96vkbenahBRv0MVusOHxlffMHwI2zwZtbJF0X+Ke
f3JMq3Sn6LzFb2tDs55qpUp5rO2VV7A5aZDtRH287SOHQpnMvGbdtW5axcFD5glOHucy6NnVHPat
sN0TmRudyxcGK59d1WxhjYLXInF9c16GCuC04fMd6QLbJEJoKpR/AIrniueqbtT0LC2K99sEK8H7
cGNMz0MKmKS6ozsMv3V25zZON2Eu0xCUQtTFD0ZPZX0p1dhSCc1UwBaXY24Dw/LEwYe0XxDJtTnJ
2va2oRQvXBQ1o71sqmL61Sa648PIPe9i4sRRjzTgOkbBoeUos2sogTRHZ+4whDeEESn17cIsx/jH
qcvhEtSkLnJKHeUQMbZSI0iHdY/ji3wak9lnDnNUGAx7GE5z8oioW6sTTxscKAQ/R8Sfbcep98MO
vUA25NMj50/xEEmM1q8XvGnHclzeUFsnygV+EV0ZCyhy+SczehXnmbJpsCt4T/XFVmUNgmbE0iXx
UqUkk6Zt1BTZ+jmBvgAEx06olnwCIe+US8sPGj3vk55MKUHAvPDEHjgQKbnanePxacWFQu8npJIQ
OXM0nMvIZoTLIVFU6iTUNNX5/Q1zM+yrYbUkl0bGsOaxRBRw1VnfzmWKgwQlwGan56klk0RWM9Rx
dgnNzOz30JmEegIJeznpf0zCtCO3uDy3pFUTFtXyYzAeCLADG9i95o6p37p/17FPep/VfUMunIMI
llKzIEi3fKLriuewo5+b2ueqy936BaBLHJpztPpBV11omUzFA4Wc4tAyfJd/EdBRmLCpCN1N1E6B
hwhPv3om1Iyv3WR+LxTCeF9mq3lBl4ijo9u26k+ekT/drIvUfoTs6o5OvVl5fPkHRyfrz4Cb4k86
g2hiYxA4sQ0jpX9XBstg/nG8956yoFEYmDpPvJ3U1JMoPPXicRnRqA6Vk+bl2YlFc6grm/s0M5fx
efZuMQ6CynP0y0NTbSGLGBAyJIUIUhoKysWPAcJg85DzFi6/Z3qcrsdUnuQzopMYffPGczaK/Y0b
tqF9H2bLCWPDqORVhxZp7hZDFXp9GDv6iDQU12HeeoM3MvgE820iwKVgWzP9H9KzeU9YSSx0yslZ
E5M/jLziQWFE2Rg98+Jxv6sqJ/FNyce/GBnl7ZF0M4P5DApMcI22TLRbXQoa7zmdrxSxR2Gl+7Vd
xQ6Prvk7iwbmfUQs6pWgjk+wAeyp+BjrmLUaVUvO7CR115eXIm58D9p5Uot9M46FviqSi/2zZAWa
/5PA7RT8zOpAi8c0Rsy4c9hpOtwpQgZQYaqwFsNPJMxAnuFhVZdu7Bf09rBJErI2YF2PSZoDzuWX
dcpzUaXpRAg1a0P/m2ReM7jboQAEdyaDExWH3F/paoWemzgPo6pm1O7aMvFssHjj9T0vZW3uCQ4B
gTD/0+HhaudPAdFQCBPVlKyXpHbC6dPhbRlPHBcRNVFVmpyfwb4bTxNxg681EznBmsNTmPuMK5B7
5bl00VpXzg6TUg0ibFJHy54vbklqKhGkJLDz2qpOyq0M1pK4F/g1FFJiuWkz//QRTAPSZjH6vVeO
TnDHMSp07zKyd/rOof4UkAst21L/DKTsnYubkMpHfpeLIPWWjPNwEoj48stJevBvLEyQ5jyVJS3T
LmnLR0KmS8OJy4/KvScHDgycawxPldisIUwXoDElGfcw4TmlPP5mphoCyUW9BN0+rpolPFSo1MEP
AfSQ0mBBobXbkQuZvhiaF7OLmcIpkBbG/licokBBFcYHrpQRjXwQvVnbWykjfGL1+DzvqzrLzH7E
ciyeTGoSf+fyRs8fbGVv5QNT/FL0cx4yoog08DzizvuwkvalL8hUX30HANfdwiMSU6scxKWiu8QR
mUMHUvkaUZF6RqSjvQmhyfWPvaApTdAcxfxp8Mv0XPHIo4qkScU/8u5R4ybmQRafbnGXYANeovO4
EmKKYoEOQwpNkTLTI2HZ0v9t4ElkNEUD1vs4JFntQIlr7kdCxqDR8h4wcVARJhlAAk6NRBPrOPWy
kGQsBmv2bOtlIUHmMu7zZDQBENptMbjTDLnCcRLO1633j+dpRRippzRXN5dMEV4NjhTHcr3zUMPW
/bjYLEDWFPV3vFjRjdsl7ttPGJ4Uh1Wk6/i223ByEi5SFAzaYRRbO4KMXT5fWLpY8aWnAlTKcZVN
FEJub3OnPa2LW9lnoB20p5itR/tmcyLFkGiaIrCPbVv6/3rfb//SAXXlMZFx9uCnHDH3hdKcqtyG
GYVRmZGQOPjIRmVaYGr6kMRW50PGYescZQpi9JQ6FcCJVfn826Ao3DTrOpzKQ4rx+0IMvqCsRWv4
CjKwpS1ORts78Hv4L1S7mi/PE6U6FXw59aEaBommAJHRbiIOKc6Fv3w5FE60qh+dXP6vcHEcu6Qu
C2B3IA6wfBlauXHRlULMCpP/9qtwfo14wv12RBDbq+qnaHiYWrd/4zcag8+sLkf9LXMkIETtqWxO
npqH9pxXA85o33ZZusc/hoeSJSM9BM9SfscVact9B12CyHmuav0siLDbk4M0DbrEq8rsyqXVfLP+
uAoP66DSF40U6O+6gNP1viYINXMVULVELpB5vAN/SpQ6Y6MI6ZVhdN3my5aTzLZc3JyKFKNhvxes
Xyi/y6YCIoWwlY4VhehGikLsXFxlQukJOUoaZn01hydQxBnAjbjgWEh7oONGsns2i7XdFiemr3fL
jEb+y1FBt5xFDyLkyXWz1N6oUCxUJbrdVRGQht7jgLn2BFg3hTviwG0SenbFXpfKIXEGBk4+ZDiM
f9HrHPlHQzL9GEZPFT/wgUl+RNjND/iDgGLj1YgzXhlv+ax3rXNC5Yz/ID1Vl8SB0EULI8g7iutR
9JwxixeHcDTAWOh7erCWwQHXAANYHr2tBrB1gFkoT5ObpZ/x6NNqRQZMewVsoFxx2HmvdmI74/L3
b3RFh2OK6G05YpXgNIASdu5DCienOLeJJFCc+tkqL33C7Y8P78WPmTs37XZa8FcuKIZzxYmqA8s3
tx6xxo4XzY5a59QBH7DmQZDGnLctyC+PmFQc/TCMY91h4IL55wBPvZEHWsuMShbVPSRlWqfHfIzd
c91VfXBFsqRPOZY3zAujVf5aIvnA+GNaEFugq/HRYjAi78vKo/HtsLLwvm+i/tFlIXK1Zf1X88dw
4eDJziwND1HxWBSBwe6wpKTGuN14qvFCFBHCH7uyiUr2Fs/JGJ04CWCMzqZ0iZhhH7HLyqzDC08D
wrurysdlB7toJVuJ8+wnRzv160MTye5pSk1QHcObIx5i2kTHcOlGCK0JXQB117KiK/APDV9UecIG
yRiSmbW8fe+MMhoucYfs4r17nSOnfk+ZMCcLQLOk/mV06BXXcqSue+TUVk8sXA3TPxaH7S7VXtwd
J1NAt/MpGnzk5MAxSpmZ30M4Hox+HJ/YiRHynnBOCxDh6WuuqM4cOWmuzS4rJI9CZHkq4FkZCm4x
zs7BXQa30N2vCF32C/QJpv637duG6rSb1nkFYLBLXdagUsONM0ISfXzn8iej+hXnreNNE/U8MoiG
8ARXz562NXamlysvIzvU5uliLbnlLKvfqzFZT+3o6eyjctcUjKIAiDQf1GCbgWYFydydNiEAilF4
nr8R/pw8QNTVuEk9MZEDsVs8I8dxwAjFHvcbqeuB7Uk0TEvK0by+VuL0y6Q/1OJVC1Sgdil3PoCw
ZI/vD6V3MAJcDlfIxaV+OZxmdlU+xFZFyy6q7cwCmXzWynth9chc/ln6vsdBSOMOaA9wGc//SWiK
lQd7wWjUnsUQgZaamjb57HFekj2SHCq4qjqhT109UQuP00xfKJ7J+HdswTx88Iy3+RXIxLBbEnLi
uCl6OSs+SoSROoYPTT5D/RFlyKJp3qLS4j/05pEZfmleKxhz/0ZN348ecleBGxDsL9yosRnLetcr
Q4aYRpDNrgHRT+ScwoD4EDX5nLMAIg/nRNW2OpoyWeTBtkNlfyjBglCM1CTuLj0c05yAkEj7YzzU
kmZth6y7KVYitGjB8F5LJEkcjVNn8oX8VQxMIiM6XxwI7DBtRmapnkMs8W6nJlF2hyUXGgBKVfLu
zOLE6PulK7pLx7VOtyxanWPd3Zbn6aZ3n9O+cOJ94Ut9XfvVI/e9cmffVSRJaUi3vT4XPtX7XSZ0
SeDfKmKgaephgW7Y9dURLJyi8bpQOmeCWp3h2mQ9nblm5sD2OoAgzY9iZpDZRFYW8lc90bDalAj+
f3jFZk/xSOP+SFWseHaME8A9uJlF6M7DMhBmwoN3NnA78KaMt8hfUXhrqHCtMLnTKoSu0tMs3Vmv
z58GgAT8+XnOfo4sjzM7ehRe9QudXfsbgoDrAxSjKduiHkXkS1Hu4HBVksh4EomAEO9EpejgUcDu
trGdnV/h6EwL0QqPEU4XINyo2U/fi50paN3wDCSSQna2sTGOMnmtmJU9tgK+LW00Af3wfLJWUIvN
rxBlVT1WhZtpKsoOMEMemfUwPbXDICi50zMqjrkbco7Vzkz9gEVeDT7CymqRYRmpDSwJ4GjqdbU6
Dq3f6fuek64+9aXJvueChzDKqru8ZnY2/l7bFXyTwr3rdwhCnGmgZ7v9tmIDzAlQ+Ixanxf6NcmU
DA+1b4w+mML0v/OEg/ZtKJ5emsKRHW1Qh3Id84MPSYfYrKE7vAY/K0L91b4srV9ulrzgIg4qXvwb
JnnzkWRd1OyqpvGLHZCHGa+rE/GxWVtFAbBT1zqz1dsEYoJQZNOUvwgWZtVdB/v23RNwc+7AFfnP
+PzVO0idFTdPZOMljmdNo5wgDrm31RrKk+my+tUD+bT4L45qFp0DMG/mQr6u7R+SUDZnPXZkSAFE
JG8UrYGozxU1apJXRWcfgjqjUq9KLLh8ngt/j6mg90QKLX2wXldIOix96m6YrpQwL+Ci5G84z7U1
h4B5fj4UncR5SAX87UPHgoJ0C3QiuZQpQZYdvcTSnMrZD88AEacjyMKJsoHJE5LahsPJA13K2t2r
1jq0uDt2V1B+I4QuiNcelZ+zKWcia8fkt9qSZ08ZueEBENn65qWFcO7zFrPqhjwf6CBCBuAGTsFj
m0l94r+6XLK2m5PooQqL1HnBmsI9ihc5TBc37P3xvPRZNRwUwW9nUzhJ8mvpU9ATFSc+YLuLoH4V
jkvmnmhDMv0mDYbIa1/GEtPdWSL5Qbm8iHl7jAQm3BJK827UkZe2RMYtOabQtxG+4Ro1Tb3rUkja
QMazSX96ImHc2KRjPr3N7ABD+/WmYacnJ1Iv1S0cvJmaxOkfy4GdUcepYjnhmQqoY49T4UZgweae
4M7al8yz44h2sV0J2jE4st9quOo5bprfI4SDRzMxdV/TAUQskVNy+QgxAVjwzTQWYXNF4QckBtdu
7klNuDz8jaXxuGvXtXgug6j6nfI7/hgLhh06/XyQiJbz/AoOdBoQHKsV/zeyQPZhnGMPdJL8t981
EVJ41pXNTkVr3J1CS2aLx1qZeJchSqLLMlr/XcaqfmBdMSAdj0jbe+4KCFxBJCCTImIuPyzHJ3gv
FMrHe1KTeObZQoKTErr22p2XO030tRq2Y1zYNhjnRzUykzNlog3vOnh1lIYdKIhgUHjcFBNVjK0I
YLluIvA3b3i3fMGFbVKeC/m8TAdOl1W8K+XsAzJuneJjlKF5A1uOhtiBeHsnK5GWV1bZOeNnmEUs
x3PnfDigWVTuA8Bled/42A04lar4bd2sueZDNRR/R+G7AztZkKU56MfQTVnqgGnFeRhY5TzbCYfL
BGv/YajCUV2p+d5ORPWLt4klCeXbNK39fYz7W3/FMpD9E3ko82+C0ldsK2/1fnGa6poLTOqhJgth
yu9OOuVTPbolAb1QQJKzpZsQVPcma+6FdOkOMdGgnEyJOwzPSS4xGyO+7audC/Vb+6nrfLtUYyko
RoONDlwWKbMM41e180REDwiLMDgtI1LAGbrNHDyvGMT9B5PG0v6DyiSXu8rNRfwcUZP3dwT4l/Li
tfX0Z/YStztqk1TtHfshK5wcJXEnG0PsbNPH/TKj3dnR3RkRIi5tJums/Y+qC+rkifytWPiJjfu3
LVUSXISMhcuPnfVLO1WpuYyqniMaEJ43gnclm/vEaFKlrx11hHQ7E1Nf9gM02JeFNGCL46DHc1Ig
uf9o4fGyWsPX8lg2I/hvjvcAlmgjFAQjPkmphfI+BrSrNnNM3pMlYuxYOJUJwUuKdkVSHkY3JhOW
4M5sA7DQexjjbODUKnD8p8GwVPCaWkE+FBCgXraYYKiKtUmW59xm7PDi5D7NW+sr+Vkug9dm2zbz
arOpu7QmmS3B3BFR6XOKPZwJICAOqf83aFEM7l2CVz8B7BXuMcWXiIAGielFGt5RuzBvxcouka6Y
/khYaDh9CcIMKFo+7H3N10y2ZlQeyso6tnKnClzma96j6wlZ6+Ajmnrtf8ccPs8j+xBQAVlKU/72
A+uPW845La0CbgjSEOmUXFAaPKb6te6uamLD5I4WXApWtWWo2ubsdcDVLMbhswm8HLu+HaSkOBz1
30nZwIQY1mBQGFITWX/ovesfJ/UZIKBAB3/WmnLGfWa0xeOKyxQLoGWi6UctmNSYhNsNCzw4rQHe
JTQwD5XD0NrMwOigbkZcS1VQjY+sVkGvwbfNoq0sjQVcOrLWcSB2PgBGKlkrwpTV3hiDZKFOpCFS
NDFNYMJT4PZwnrpw3LKqtukRcDzxxoE9BLzvN4DEyhIQi59LvRG8lf55llA5MNyh/c1+gIwdFUwU
PIlTZLqNO6fTEyVPzcub92MOJzI2r4aUyW8I78AZEjUby+TgggNz/Zmks7RyOXmcjZcNMgzlzh5M
0/NIepWoYAUyZdMTGPJ3ICD1Z16uIERLhCs2qwR1WNyrNYKUEVFMINUr5/ZjHfHbb+miCJaUqV+q
1eojVwz8HRAHznNPZCblvFb0Fz9JXFqU0hHAgUsd/PMTF1XD8f3qoGzpfBOvJ+Qlh6R41EvHMy6F
3NUh/lbDO0ELeLBRweoxpFAxbsvuJhl71Bxu7RBwobvEX8R7J3L3x1jPbbPHjyZ/Xepa8E3M8/IH
naR+k/T+JAQunJqNqH3Nwh2EExhUgPZqqG+hpJVar59t2Vffayhy4KF4NOzGqwNKbOk0pQh3ZRgi
oCOtbjw/rl9yExFCqgx5W361OfxtQaie+NJCu82BdvTU3pRyDm4edqwDt7esbV3m3VNfdyKjz6nQ
G0i6TawvsQncXRbErtXWYzp71U3YP/HmrOARSh7o1Bcb9tiHhK7fa9eQmV/ydv2p65AMIHdmnW+j
OYwflTdzTmDQ1vQghWOrjfYEGVHAmi14nZRO3SGl6BJvWeFcewwIBQI42f/ufR7F+gUyoIjoZxKe
zvALYcnLOf93G48h1K/u8iOKSgm9jawVpzg+b45sGdKnbdjqEbTaodZmqSW7LNB47EW0gNYFzxtv
bmnLI1tmmoRK7UCXvUAMUduC+/kMzi7uL7bCDd7kYCyox+Yx8VZDzeXTiNKQgYf4+jyXAlupatL4
d0V3FmRJSM/3EHVh/O7ZGt284gj7gsTJfxJkve2rUSM3pjPpLtqvbQTaYwSyt+5FnFbPKvPyr07f
QIMU7JxDw2sn3w7dyNUF/CZ9CL2a+jCHB7xCPghexjZNOEtHWbK020XdJpG6aTgkVSJss307+yOa
X6F6shSsCnsjXIrZTgXm1ry2yXCePZIhu4mcwV9ndbK/LP4ZBEZ+LM5pWK8/Z56DepuMVfSxLM6Q
4zkp9UYX2HxUtRQxra9AP8awkdxt6xtQe7PLW2ujmGR/JKOXot+GGlQQDjYzv1+QWEeHIIVIjaqU
lyIa25+JRdS6pHx4v0kRgg2BHceEv5Z5dIlIsapD1QJDIAMw6X2j0+gxlNbR+1HW+VXUC49kf0mL
HDSH7B7nsYl/W8XtcqCQkTgbViaJeg8rEn9xxqVAhsb8ZftAyBi6dguek5aL8XdSDjBV8aK8P14e
eQT6gkWOJ6XH9LmsfSgYs0/screAKm63bTsZIFSDcoNqY3whuFhcE1womDlfCepTwhF8KR/4LLGt
RzZAnnG++A3o/2T60LC8iRFrXLq7tkDu3sWJb/k/KP0//BQvrd/g8HgcGeHy022nN00/Bf2n9q5+
7qRwEzoQWz8LwlHRIR5h81MFQjIZnqqBZOyGBUrcvc3aw5jAZM7iu0yq+NsVA5lvvx36f2YmeMBG
kNZM7Pmc4Hj+Xj1AKMGm9rohfrjBAAijcVm1ZN5QqH2C/AQ6GnE0oLz1R0UFYKB7zEKFBRARwSXW
yaTqRLS6Q0ogwzBPLH51Oel+RNIi0R8sQ6Q8QUfF0cRQAzeMkc0rp8/j5YTdTN2qnQd7KtiDwNEw
KnN2dSVUsGXu919qCId4H+deBVO5D/PvjgfTVwQ1GNt+apOcATtHtVuaiYLqgDz5J0m6cE23dd5H
U3tZB9+Pz+jAHfXahFQtH/8gBx1cZ15E9V+28ViG2mkUzW0D1HCbZKC21UwUXaKTX5FHXmyHJptJ
6mU4MkfRNfnVr0kdb2+HOQD91UIRzdIBoMBZDWOxXRWSg65yj4q/n5ovLOmA5IHXNcvVwjNPIMUL
Vsnz4ba1ITUEonXuXyQliz6k2ROx2kNxcqe3nCHRnPU6DG+lW/Dn2D5hu0e1oIdsosqJv5IUiBWn
MioGm4bIdflksnJkAUuZlt8Rimty0tEUvzlDbCxxw5A2jV+3+l9vAzpiNbBIvhgHEi9LoRnq92D5
4uGYjH37SmpxkBvNsRdKRRPVrMbJhiV6m1ho+GpAdZMl8JPRnrzFB2OdsUPHHhN61N1eto1b76Zo
8h+wfPTEowDZNd7Q1yr7O+MNavrOcFndvw5xdcFbYqzA69DzPhp/CZ8yg+D6s1MG17nw3c6c2zKu
6X9DSmurLVqWqr40duc07pqcejFnCpvRvt149P2cK7MNNxch6ejPrCeIf/wqTnVVzeoncFhGiZuc
Fr28G2MSmOxQUmmxmQLZsUkKiNMoHll1zzGwg/e/wt/MQ4JwflkWJECMsVtctxwWF8mQetl3bpUO
QLpF6ZtHHi15/Vficw+nAN2WPR8aUX8DNChrflBnb+2LV4T2xZJgRala5pgbvA2BFXKtKgMEfi3E
jxXxPec1nsz5GyjnZPmZj8XcXl1vEuI+Z/M3j7uiCGAnUBdI7zRRPrYZ1dTh9lFIO4mycfm//1QM
jwgJBYCjriiHXcfmbo6qEoNlg9Sejo+xHqw99VU73PF651VD387Mf1DE2GYkiR+RObAp+TLdiOEt
s0UT3ZtSJnLnav7FPytdtMEHJVIveo5AufJpk0hGdQWMRXaIRVj6kYd4y9GaiifZUDZduAejdXbk
NK6ibWUEPjuXn243NUHe8YtIODooWCMij6k1aHcwemBGZtUy92+UpeBeZPGQ6gccgVbuW43E/qlX
7pGK7wxs74FIQ6WewYthkAShrt7JTPbhZuqtecxHA9CoWeeVhCj41ujkV7Jb7vB0e/Hejt067xw5
hCwmwfamwm1S1yv+4RUs/nmgcjE9jey7695bP+QyQUpB9ZAEsrno/xhsXeJEUU0aY/XGCHioJmrP
VkxDWoehpGGbAuz5gOYM7lF3x0DK2FUT9AmeWUYxxG8+bC46ryQx0s9YhLn7AspwhvbFkHuBQTNE
D5oAynitcGuPSB9NQwif7MKZZgnMntVDlPyGvSkxc8g9C+esZicsXjkwkpOHw18N7rytC3osr3E0
NMErHTAfeiAyHA0+cpDOdoRXQWGQBrIL2hxkwKsiChEeOe67J5IRVfyK98cKLo9Ypdp1oRVPpla5
PUlYB1djMu81TUoKiA5lgX2pG3WRjYv0hmWRQVNRNYelZOLS3y7+XF2X/lYoCTXW2XPtYKVfJuo3
9Hlpi1A1mC0wHlKFk3NeiUTmtBhdUISP/pixKNJfR2MfcJFIarLQW/m/Sg/T9pN7qpB7cp4kPphU
JK9wXRHh/MWieHKXEYoCq9uqaJhrdtRbBAsOuRGliE0U8G6+CDSu/r5pMe8phqXTfZ84CYFAF+Ze
RCEtoZ464N5TQIAinSfYwRNZqXvfT/pXMk7NFzNslH4l/JpfOhoRNEshSowUtTb/qLkNMXJZJbCQ
lmXJ8/PSZvkzIew1203QDsathuoKrAT34B6xd8CX41tS1bYXxe1xJClzbXunFjtZBH39ktpu9A7B
WjOnTgvRVWgpZrWs+3KjRxnXMj6USYNQIOMcI6KZF+gdad0nuwBPiatOKdPuZt7HzrtE0Q0/psl5
yyjc0KVonWMQ8aoIGj7hDXsgRHzPQpd1RrnxW17rA/0iwZE16ZzioQ2WlZLxVCrcyaHHUItttFwn
wVZqjmmQy9m5kdS6W2kvxO19W7nDm+2H7kZvWz33qUAsdu4HiOjBE6D8Mjhq7vbhGFvuuPdWcLza
TB54ORhzyVwei0kmn3keR39jEsQcCNZk/lPWYc1uh1F3EAjgt/8YprBm1yardhrSOM3yzlxLpMOq
2bsGDUkpFnqZnMNIT1PrlCJg0rxmO0l+9joJS4iABC3SVbFs4ahoYHxF5BbsjxvSwD4mZE4hm/Z4
uvvaqkxtQ4KFxbFye8Vmz7r/XSWV2zJnOx25SScx/injsNbuJRn/a5/g6u8Q1l2DptgJA1GVtjcx
57J6nG0vMZAAo7jvAHCA0AGnZgSco1qs12UtYPN6ftLpUx2OXX+wLpo72ZxeVFuWvHrOqaS7zYDu
FyC5gA5M4ZZNjC6CYETJaZfigj1LzpEAREEdjyPZVa24Dq3T2J/B/8tlin5RNG0FW97uSdgvZ05C
QX4vRNt9MJnW41F4oYSBMGp47JnIxx0trY5SDsC0gx825uBE7ATZsDrXLod6TAZ1rhWRd8AnXoLg
yU2DyBeaaDmm2Ev1g8cJYb2TMpzlfkojcVvroeaiPQmZB0+pnoPuUyq2RrMrxI76iJkbvafsDAO+
VmF30sqOYbDBkWc7gRLOZBiXhABpEHGiCsI+5Lid5FnYPQfWq87/cXRmy5HiWhT9IiKEmF9zdqbn
2X4h7KpqZhACIeDr78r71tHR1WVngnSGvdf2w7pwoNp6w3pwGY6px3Bah38Jslc2GMsSu81l6LJl
Z+QVfc10ad1NDrP6C8NathtOh7/hcYLGT84NfovHWsaqOLgUHNfgkq70P3s085jP58L5cT2BvY1F
j9/sEeMZr9hOsCbqE9uH9XmVWZ/MR4kbyafAxqIv+Tqsx2LeWx3ngqIJeUjTpJSaWeiwhgWhh+tT
V+WB48R5RMCo3G034rROCPOrwmYfh340bducjQLiau3RmZrWfC9DXF2CGZ3WNmH0nhxD44U9sCRQ
PiGlZESFu12aUHOD4waIbmim3Rlpf8hFYFvoxGxEVrADK+vMME+QvrbhXDkfORLEizZ1NG9D8DjL
geBAck97B9kAFSWVMByjdfxY8QQ1B5R4EJFHA5EI+XD3xAEnXkgESdcn3UcUeKw2u5ZaacZyVqsr
cjkIGgcQQj1+klOHpsNFRoQgtk3fUoRw3+wSZcl3ODPAQBslvVPXxM2D2/vdT9deYSFrDyK5T5LF
uy2dgct/XOUMRqnsxKVR7mJ+G1Ek6kngXzxQMCt6+iUI21dXNUF2jthz12fBoOzoF55GUTG3Ujwp
todIPtxQ/vju9UkpYmmJ+euCDuyJF+PyXGAd2n1IEklKZWJcZt+um6ndqjKg3uRCkhXECsHLX5Z5
Sv1dgxoi2s18C9X+ik71OeJJ7jzQQS0tN/2oy2e9iEkcfUPe5gYCBkMW1mogNCYp8OkwMjdOemSX
HLI3HLI0Co7ppMx1FzJ467Of6/kvwRbhv56S6BYIZI4+QRJWfRx0NK1vaMmpNgJ3Tv9qo7LxTrtO
+siBAxAL3fIIRcyD1LrxRqr8m/9HgnwKu3BBIoHXqfwzRhlRz6LHT7IHTM7J2ai8dX6cAWOvlLqK
H6q8CN7xenTii91qGz/blnMSJSVXoSA3eVXB1g3EOn558yQclkZX5cMuz/s4RQyCc3lj6QAQyDe5
0jcFHN7oFYmODwmLnajzNay+f4FstWh4gaWLWyqpDNBxE3jg0gX/AnpqgFcHaFV7tm6U2R1G//oW
pd+Q3fEV1V84OisyNgYVTaQ7dMOdGSB4grRV03QZ3ZwMuU3uNRkvNF95+5MxFwo/fTUMksahrUjk
YuSKVJ2eiK/F8P1S4UHQ8jl7GmK3Y3ACt3j/oMSM+Fi+QR0kMWeASKcbreO5PdURct2DD5dTn3Mq
vOAkvCC9q+kk10dfrWg+hmidM/JBcpnd0AUjxt4I9pTpub9Gbz8iKVjXoygCJR6MB3O8gY2GEsBt
wFjpujdUqS2/LfbHKpHBU+tV+nz1yK777rogAJbhPYZwq/7JhVnabkIkhViYGPEdBkD3jCs4ZAfX
xVk2vFaTHaY/o9MM7YjuS0fLcxfntbPXdr4+6FKGtA5UUq+ZrAiC3lgepB8Wco78ugocvD3ww9R7
dG1hkptE0azdNU0UnleSLIJbxJVMBWNe8fGDIaapj0ntOfM2H5IRDsyihx3olHrcDwwtuE3jqwt2
W4d+OP8saTqAI+bxncd1m0SrfXPgdnsPARQvts/ESTPu36nFwQN/7dnuELXr/p5ZYjgcOpoKRBh5
TeOOnrGaf8alNQwWtbJ/SqvS5TGY5h7v9jgl5ORw3uJsC2wwPTFJcV3kd1d5FVdOfg/yMmqYwDFQ
Y5dPhtZWBottn8jnHOpjPrFP3FoiQ86iGUPiLezIKVoVpep20Pqih6sjl3aJOEZ/E85u4zy2RJAt
m8AbSFYZe3CLB2FxgwP8Iv99ZwMneyHyQ7pnBL4Rv4bJpuagoQi8zj08/S3A9Ii4lHnK2b7NU5RF
h6ZwnTPBSUhWZAmPZ88mlGpKjbHbb0uSPDHhlCibyOMoS7dZgAZnQu9WADrhwWPq9iuScklZRyTD
PeOgqzYT+Owuw4y98mnM4PnwfVCB2NxAA2Ng0bQHBjBs2IGKX0FnktjIbTSCFvd6NWuCZzxldwx1
u8esxI697dOBTgGBuyYG4RoIvLjw5bbx6EyCrd4Y/IlUY7q3EeO3fGDjK+S2DzMX5Sd8wjtkh9VF
A1dct2uJr4xQtKa0Z3L1yn8uUKDskEE6u3iRLjKwB14/v7Vl76BuHhPnUhKiFN4WwluTc1EEXQ0f
y5//JVKZ4oOjbHpqkiLqzqxqscpuIhZkT2XizlcwsbBMEuMJCalHhiW55bOiubBsTBlEuZQ5rhkx
0BJbPe7TLu8+8SCu9QPfZtuesdCRy7YU0M9u2CHiKeAx95a/JSUPd4YJh2aLrU8STCAZYe+4aFjP
Oyq1pHK3JBBRUKd1QNhIhaxdYb+PN67BWhXDyRVobIvuXMOOBuHDNOwU9SROgA5kmLUzSKGq/crC
9HlFGBid2BKG81s9RnhQBsANJ+3rKtuiZL9GTpJ70z2PGfKdMLGN8xLPOCs53lj2PTI+8J+cjrnA
Y8YnRDp6njLi8fGvHiOnRKOq2Hj9dA0JwxtltUFaEPnz0Vma4o61vfSPJSfI2YrZ5ihDYG/eJ35g
CErhAC49rK9B3D7gmxXHkBAbCJVdq4fDkqPnf2Fdmb2Sm9qqU1vFztE2I+Ejoo/1uYqZNz7NrDvL
H1zyBqxdHK7FX1065J+CAeXBZ0Hq9R8Tio1z5PSCiMwZ0/rUO1lza1dMuZtZVx5Y4whf/TbG9KzO
iwGGzRYsCepDZJwZ0M5CWgP/xgLWcfk9dw6RDkwlJrZpxKgE2cME8W4+Q/KBv54D9/wP1qFBysRe
75nvP+f3i6Mi2lceJALkBGNtPuo67bBTR+wMJZHETCDZt7R7rkPtH0duHYw55Di5G73UcEdxWpjb
pmVX9Sg0JihmF9iHCUAtur3tSzCDLEBWyl9Rj4RY2iFd96m1kHIDRjLRrQ+89DGfiKzbqjyvPsYm
Lr1DTMp8QZj6GjwsrTume2xKfYBZ8crcXlnlPKGhYcHBTNdDDVG6yTceJHg3cETG/r5jKB5tkNWo
bxB0OZOn9Ao2LCnlWIxNGGicsC7J5ytp8TbBAiXhKbECKaEUpXrqqMrEiUZBfgSDcVkPl7E9ETfa
ro+zQJyFBA0pNmbqVVxKBXibfA0VJ8951MR6v8pSMxYe5X9MRC3tHU/eX0pqe0YnigBZcBZDRpm0
+O+qfSZwkhRF79yHyjzF4IyCreNY1D+I07CNLuR8XWHYPZFEpqr/ukOBgH1LZRcfILb46auJh/zs
QrSs/2Ff8sDN4X6VCPmKoYc/aJnMk8/tzWI6GvAT87tPMyv+pq7XF6cYuRNDQfzLEPLd9nVKA+Qz
q19k2H+znujPHeuyabzAw4gByeMm2q/A93EqtP7yMsABodJK8iX5IvovArAj4QACNmnzezIVFl7p
xUN7lDuRLKBUzgXBiwVS0ksaF+V/QxQiMQsBn40MZeLSxaNwjdbEu05RFE06e5n1Ot3ahWXxtiOD
Nt2KsVlISMRn9iC5a4bXoI3TbjP0Y1sc28nxIUIkc3bPSo1fXGpDll7rdvKSjCAANzpdsQxYBKyc
U2hdfqmwTcZf7DN332hD5OEpqoF9nMzg9MfOx6R/JJXgWhk6LNpv+qavTrNG4L9d6mjF05e5+gJH
dv5F3NPU5EVQad0vhfHTXT50Mahig/x9B/swwI0awjpAY09iw0noeMlIH/BTovjcpkr/Y1zEkQEq
xCQ7OmbnB1k03WPeCciNqe+b5r1a0pU1U4Bz/YW+HlKqE9EyblFIIB2TZSRPJOaZ5RCuXajOts6D
7pZSb+Y/lE7wH3S9EWDVIKNjmsQxeK+wQX6b4abvb4gPxDS3wBpLGaXzgb3HY+G9QlmP2RCH2KrA
0mQS3EaJTnDFhKFPTDfU+JnFKorCi0eZvHy166ydm5nkzbshbHAiMWn030NELOG2GHyStUAYrGQu
WKcbUACGuUITSPQlHACR6PDI+5P7R5tUUPtKNDuvgyaN7ATxPIdHp0sjr0kGPgBYMTDQY1FH0y6n
itbQTUzl4HWYzdU1JOK9r/vlAZKQ9BHHJsO178JNvZell04HEAfEwiDAB8PdTSLWG7JkQZBy4Zpb
0iuvPCvEufQmy+zAaPLKdccawehdYhf9MVkinKhh0KPtmWBhPogjad5A547ETNIGfBndsUxWaIk5
1iGtCXT8pFRtUtqZhETlYXyGaEUUBT2pg2tNSHXWgw31raAZvsIVx8geXdH297ym+XpZqsn/Lp2K
rp1QjmG9rcpF/AzkEKltuqrobbBVS1eOlZ8gUk7SfIt9ullY8NMO7EE2hm80xxmxCaXn9ASKiOR+
rsQY3w215YKGmuG+5bZP7plUVwV3Xl4zJ2+tvW1lRxYU2JTpoFfIaHeVLYqH2bVxtu07TbSeU5o2
P3PxVA8NbSvJj26UxHczY1ac2t7o/VcC3zi60VIh1wcZeWAK4oRnAJgzh4VM80cuM2E3LLJDd2/X
Aglm3sGakyhheJz63vnEzS//xHVPmiZG5f5I+k/9T0mn+21HstIQIaUM4ulky7IFMpu5jwFxlQCG
fOmgxISvRzMsF6YU28EdkaGn7sBaN/VGglo7pre3E9ltcstLDQRqVCtqvk3Ew7vssnUJzFb5QHt2
rnWqQ8cgz9s2qvD8J7boldnPJDddV/CTTvfrCtkbsarTqDuKBkL+NhMBhi88MC1Bh0wv6aK8dHwP
q45STJSkSOH4ThCNuhMvxb6N0aTvgB9gFB8w+f7z5RS/VZS1hDHPufqFK4laRM52MXfKdrL/8Nj4
7SNdm4CRocPiBGT7+EGCB3ymECnjg1A5onWimVHsQNb6aIh+SrY4LwBHFJz2AZuqaTwHTTyLXSU9
FiQVsc2Pi8+w+zSU4zze2KGInyEaMDfwmVok/OiGgOGCz5x4JWg6G/Io6PLbJCUyEUNoHp/iPoiQ
8khMlzckg6NFhkEmSfYjMfLdo4dwfpEYp2C5rNZ3c2Cz7MmbIiTVzO0+Efog+AkCXJV7Jk85S/as
9tvhI+jSZL2hWzMTZNEugaQep6s4aT5p5t+E/4krNCmonwneWB4WE9Gm5PjNbrC4Zc1BEZDZ3bPq
ii+AdwMeuhDPDsSFDsz0SkxNfWkgs7nHVP8fxz7HMWDSDvb9SCTWPllTXx8LH6rHNyJ9+WBnisKd
SwKG2UoNuIvqa4G1sUUAkpNNMlsV1XqjAA5UR2yCEz7IwHEll5fv1sQOeOvTJL2I6W9lh6cGfBsT
4zHAwvUeCGIAfhoIFeElASsLSyyJMuOqxzj3kVTv+NvaxeG6rlxGF8w8PZahXIgWBFJck3S8ghng
wS4mZvsu4poXiAq2O9jZxk8Uln63H9e5vaihFtMucH2s691KQfJJW5RnR7YGE6PwSg7nxAOat6PY
8JJ9PYbDW7sY2gOVCwt0aCmCUxcxc95LLcO/eIQNh6Ph+tiotpUf5STjC+jJ8jPuyLTYkMhiiMfT
Yf/TaUFH3XekK5B8i2JmE7Ago8Nxx+ARLWdKOF7UDfF+1EPb4XnsqhsPkY05LV03+0fGMwQFUUKy
uJ0rhNZHAhq6r5XITudTiIVodQcoXk0/k04nwkrnxwSPLwILp6+6H8dBpbtNoB5Qw4YdUkIy9xxG
H7luvG8otmt1M5IfcDfAV5k3Ml3G/4BalOFu9T3csmuIoftE7IQN90zPuuY82fXqXIC/hGqV0LeE
9R4+drRuwfAncrPgN1c9Tu/YGesVdx1pz/nUYpXApFrnN3nrOk+Y2zWetBjJxS1xDKm4UJ+nKKEX
2dvg2JGZld2QyVvv4Esi19gCPkqbU5LAI7lYb4FCA44AIZvPQHtLR9PkFza3y1Na8JCecHMu3M1h
TsCnDrhCkfSB0TlQ2SOPWyPbBy+44kjpbDKTe3vcR7gIEKpaCxnDJ3gJsBqdSzEwPweA7pm82Edj
HRKWAaZoma8tBPYSKCV6/UwmY4MbR9RD8aeqKhyKTqMlWSvQ99HybagfVyp7/hyYvQMb1kq7uxI/
h7cnFYq4vbDzaWgb2rkVDgTuQIKi+B/v8FWh2IcPMe6p9pN/BhnpiPq4ZxHU+bQLm4C2nzmOrrOP
zGsZaT6ErGHSF+LhsFnCaEzwbfKSIIS5LPWgvH9UIWt5mLig/nVE33ypkczsmyTugVlZFjQrwgbJ
1oQnsE3OuCv0mRCCLD2rfnBfxiRseC3ZVriHGjuVPRMVMf9HCLP40zIFqq8vTB3v8d6ELEHHWK07
LQByoyV0hntobdZ5kxNOqHQpmDIwb6w8GuWsQLLFdKwyrw18GXGXZsyy/6qKdIDjgiSRzxSKlf/J
A4j3YjsAekpPOV++/NXhKNybpUDNx3xLzU59iiJPVHhXpf8fTXSPfn/mKzqnc0hw7M5x/RF9pM8U
7q8TlBTgMe8e2QjpoMUNACz8xA5S3vTkLjyU5xSzK44OiXiUE0kCn08D4auI4FbU1tswZZRrdnIG
Fgs5BcwJmzjPCbjGjMclJNLcCe8USGbnwp2Xr/ssgbW+h7oRhs+u27N3xu0yFQcx8RPfo45GnGWH
QN+EjhN6N2sU1Mzk/BCn1gSoy6OXcYL+kPVRfc9zmhJoNjGlB3pcwZ+JxibcF8CxfD5SlsnzWeSI
8JgRB3H01mBxgBNX68hjQdyZT1Eo+dOjnUleB8yJcPBZEJ4TOxjCdcMyeuacdwg0WyyjVtAE7e2k
fHI3+7VBqg/AJjkNLKmIsXdH72LABs9HSkyabeXEMdNFbC3NLohnPzggMYjqD69k9XGTW0ry1ySH
YLIxY5aHdyRLIIKGKB0WqAvKJsxfGMkGNO8Vg4LwOPZAuxntNlcuRRKAZ4WUHrG72a2ZQ8+6iXpC
TF8QWPnN/QqmqjgwSUt/2w5GKZZF5GiHZiQSc9u4loUULRKxfXOk5k9nnebPPLKhc1KBivw7ZmpY
+ZBSVjsNo+Rva5SPnDEsPXCug+s6mwZrt0VbGDJoWtEqVJtlEljmS2Nmu2/IuUmIsfJVe/K7NYn3
IDrJZwHNpTCGT0QhnTNTxa+k1ap7BmosTJKrGn8HQH2oyQJCac29o7yvqCS1fUMRvQAKTQMEjCv2
A5LJfEHmTizS4JuSgnNmaKnPjnJhjLFJkTkguK3JNDo2iU/WPK5P+KdyDOwjiuy4fosY5l1zhI28
8GstHuclIpJdlSZgNz0PcG9Sq6X+SnCvL2AHVDE5z+HQIn4pDOQVrL+oON6h+IbwBbHzoMO3iAbC
vTblUFxSgp2R5jp+Xl0WZf32aw0J7/vhh9LpjwpkH7k/7cBG9YRFPUsOnTd492NMV4MPPM+c7VRB
ujhzC60gKSkM+TvdsHWeSwBWDG1W1a/ji+1EV6EJN2AIzgZoWXgwAYOxM/sKs/zkspo+r3hT+DN2
nZhGpqnYwW7IfQY5bpPlN1irIwcssIrQho7ZJC6OFmG8nYkgVLdhPRGvmDCYY6xc+FlrSUDjRIVt
AY4u37qVju+vuxi0TGXRgJs0UL42yH2jSynTjCBxMDeI4YkQp1NGIgX19drTdNMalcc5bkp/TwQO
r1Q4QH4Bp9iF0wvT5xjg0JJw4sM0cex2zlCyoYBNfO62bszSP/hapuRJae7j22peQz6fkD+bPJSh
WYZXAvF0+RSi2rlqdoybUksQloOlmRXnTQsMCz4fuD4M9+VShGCucCofojmRNBGQ7BVivyJNj12Y
Q+zfuDOfE8aKArTqumtmT0tSwiO//aD9nZ9E6LUudNoCdwJjs/AsWC85tPaOj1w+quQLEdwrgV22
huaxx8/Y8LBz2GKzKVR3NGHfR29+UtBrsqJcD3iz8T70gIBGxODsb9hJWXb7RSSjNw5dNOLYiUPe
Mh0ZMhHBb30PUyT/5jDmUBtxgAInTRgiIb4Q4iNnHEsuJTpC8smFCr7noiK6mgKFeHh6T9ImU0Ua
D8ATLtFHtEHEeXlu6z30SxgQqwaDnCqyGyJOt02fgvXBi66BQMgqKcR+Qex0TT4JA3Fcoba+sn5m
u9KitK6OIYMOxGHZ/3ORIfnhFTFairM/y6SESR8S0awb6hvWhiMxpaOe/W+0KSBM2KNhPFxipvXg
V/ugviSNDg4eowuyXfo6nHcUlJLzlkA69OZhObOKMwb5F6eSgtaOZ4KRNJd2ugW1kf0rRtGTuthN
8KaT1ftrCqL4sjotfumMYF2gTPwLUpaABxfj+I3XMEDbkEJeOr+czgj804GHcE/pSP5n7bgRQrMa
JOFt1/lA6nzP9O2pmNHKIo2DXn6f04R/N0ywyl2ko/JVKP9hNnNSP+hylrdRZKp5u+jAIyhmiWA7
JosjvFMfzj78D5aETMphQRQcESg4X+jex/DAxnUtoKwbip+6Xkrq02ag6gL9t9oWT2ZDVwm6CFkg
XPu2eoqUnIo7I9fqj7t2vrtvGgwPht/MoRna0tWvv9WCsvDYrJ6at2hWyd/ODJ3i2WUgOGzbyC3V
xqnCDiFE24gPPVX2o3f7qD80sXWTvS5dx7t0WZJ+8kxM/RG4aZB9TDWU7m3kDIzNo2gJ75qFTmMX
owIkK3pWGVlPfSoX7t1UviaxJaFOJeM6vevewuW0SSBuO2JOmh30EuJBGYd5865z/fy9XQR+LK+C
nYEBia1jspsTVHhbMQ9Dc4fjpKPObVu0PIu7iItYAhKrFXZUiBlxZgQauLKhInwV2AHF84Qxq7iQ
kqbab4bpI7BonWOgWngS57R+ph/OPmHyMXLDoMWky0Rp5m+DTDgYFLMGDXCzGwgfQHrXhcDltjrv
nPF2bSOjtgvdUPEyBb3mEJujINklCM9wF04M/2Cd4VSZER/rPq19DnUjMMwNjuFnvCpPsKowdoUP
xQM+uUN2bLsBS6yqG5UAUgfYpFhu9FnJRK1UuHp6ZRlZtkVokP9aJ3YRjePNo9WoB8/txDEn1cSu
d1iRc9a0vYMHXz9KVfTugX5Mde9LK1biuzxPjcmhKtIBc3mYY1weQozPz43yDR8suDlIFEiPDRZM
VtzJctYr4sbDTGZOc9fHbRjelsXI+XhxM78jXgX9djzBuOOc84EhqMAcWdYb88t2ag4+U/am5bvO
GxTO5KAAUNi6A8m2u1Krtb0VjPDRmDXMdWGHxekIQ6qPsMxPDNbro9vyx1/yGhcU3DUWGMh3lQmc
c2mYXh9X0eTFY1+j4NwwBuj5jxprc8h2GSECKOEnfTu6cz1/lVknSWFzFp/wBlG320T5w4VAGn99
EcDnvLOaaohRjrtM0Y2hPZ43BYUpGaKkVDB5aMOFItjvYTMdLUuFP3RFFsdAFblIzygt0VdxSbeg
gTJYQvRXIEXPmkWr2abGkytdM5ztnQv2EzxCKGy7GzuUxbtEOqZ+FiXBf3rThyTo3umFiwsR2AjF
6Y6lRGieS+kN7R2Cg2V4Dyw9MRPPKst2gTPjJfSQ5wI0Cbvxzxh4a36PlV7etq7Rr4i/RXPyegky
LMQiIhgjdGTaLB71Yd1KJkSd2wr2Q0U/3pazAY5c23RGgdJPV0xYBz3qqy3RzGIOquLfivfL7qGN
hjURLRSimzGHLoZAVSRg0fli/Ojo9Qla7wI+b3haknVgCUetWG/RcZGICr8Zj1JSJGQucg9StLGV
sepu7iTNe9tDmCZvd0ZRWBHCktxUo2/iT5dh7keHHhglDNKcu7wui/XemSbRfMMd0cUjMQicBOz9
7YpIXNdJ9GLo3vodAAb70w0OhXwXUJmcUMmnnyiG1Q0IM7T4qOUELz1N1u3U9Ggbx2uhRrYjc6hX
1hB9dIGyi9tAIMl0t7af3flkUBvIfd+4Y/iY8/BiE6vBftw7hqCH3cy19xtrRPZHGQYmxxfJyHGj
3Tgsd26r6uTME90/BmD/rqENVn2xL6n1LgjpEMCLDMt55vsWWxswbr7tURug5QBIO160UtlqToFZ
3ebvGsSLc+ZviJqXwu3nR+JfZ3HrSBF8UBn6TU2E81zC4ATZgOJkq8ohdj/mxp+X6sh3UWWspzEV
BswbyTn9VrlnUsJsovK9YMFK1lrFy4eZ70pVf2GNmeQsxZN2fEvLLNP47qXGWgkfr3YPARVafcdS
Ok2/eXlXD0Iua34UDX2eiR1959XMPzaWzGRcTzpqYAPIsvwZKyie17OSvqgMpLwCUKogkjsZ14z7
TJ0OKCtNUfj9i+Uf65sq4BTmDGUe7b926zif86SEy9Bzt5B5U3b4llUISB5ycHB91Koy/KE584eP
BrvpmSfMoq2fYvxaUoW0h8Sq+6B/M8jEv7izAv8UxSVB9Tm4e/VRs09RxE7xrePwX1zkZz3cwYNE
O/4RkBl/j8CBvEAAWIM9EDcmR6QXqZoZkETNyOAq9t/hRobkttWT472h3Pe7o0WO5N5UVywQ5RSZ
Rs9hgMvH2HGqTzVE9HxfBq7CDYpk7mJzlSVEK+G92HsufkBKFye9EWrGeTSsZfXLS66/Ld53ELOh
8D7ZKhFOt4BKTI55KEluZremPtsodcmxnYbsfe0b8wh7inl2hwcC0Rvp0vg+On9qf6nKEvuvcjzu
FxWQjbnLjC7mM5aT5rlNTPxfDpPEEswubYxENgaXVeZjW20RjM/rezT78mYgJM3bOh6d33ZkTqtY
7HAVHVmzpgiEWwM6pWgD/6WL9VLhwQJTpd36WjEpt/FYZ1xz1VGilzNDRLJGb+JxQmzTqKlpDsU4
h3pnqczIgwTTTqww8mNCf2fFMjlPsg7hjC6YaMKsROJIbeZqYkuMPBiyyp19FQTBnawcgxJk9coH
rhf281MiJYB5HQWs87s57KNt4XA6HYhWmeNjOkdXYDjE7XL8SKsrgqjWcaZR8wjsmUNmh5/KLWCx
xVCFsAETkTDhShiYpkqveW2R6/CeU8j5G4t9BZQspmk5PFuTIBLYoMBf5d2Ewfi/tYAfvtXWd6pt
szDhAZNAQE4D6i17cUG4o8oTyfLOvo8KGjCgAyUSWDvQ0sLtEPZG1vk3lH1x8Zsuqc7dmqn85IRZ
e9dWpGdjBeynSW7mYvUI8PaZ9ewmbGZfM7657FyEYPreqRzKixG6La/G2qS7s8RJiD9LIMmjwr2b
wuFxpP7ksQHWnWFd6LdMlQOYR2GZvXsulptj30j0lzfQvpv5a8IxgKh1DpL6aJinPYMNjP9OiPtQ
50+N63/ZdDTzHdk/5HmimoXiDKC/IxRsxJq/iXOp2D+67R+8F/EdebnIGjy8Hy+RlYQQo6TwxUPs
MArrb9xVrGw9obKY+9YNRsJkhG7cx2CdC+8YcBslCMQdv9LqYKaqtj3SdKIUDEQxZIVU8G0Qi+WS
UPlFcMrcyJ82YKIrh2aFxT5LxF7Ef/FKxT4/BCHQJ1Q6U0TmMYLdTVMMjB9wOVoYOWJYMFEX7gDd
vl1C0FI+3RI+vAYPDJXnfJso4rkPvhXxGdxE+jtFcDZ3pnY99UkdOZUE23NW/EjIGe+wTQxZIVn7
L9KTPbb+7L1j1Ij+5dzI5F+4dAQ4x8nrIu38PkFxYBnQAMjDrgJFgf56Wk6zKGH4KVJB3lFqc+hj
s+M27lPBfiTqJVOa3IZBeoEdvH6jVVl/MGt637CO+WVkzLKHuR5Gu0OEsOiar4MVryDhZT2thpJh
i8sEQ1NCKfhJTrS78sknyXwinsNc/YM05w9Mk8vwEU1VKxC/UHH1d0Ehw/UWhKGz7PAQRrjMyVUB
COheYVy6pUvi3Y6gBWrUVs1vr0I73CioTRAPIq+sLymQKwdKM1kpz4HgT5WbFK0mI2IU+ByfCrnt
HVTXCrPhpKPnVY1EbyDeL4ixNrjdeBuIRS64Qt88JZy/2ONd7xQBLRNPcz6m3N5oDEhSwa3W7bTX
NOX9VfP+xltCyMxQ1ssWNk4pWdAu1Um6fQXHukrJ7PqDwwVJ6JhK/2TISmFtWvrzbZiUg39TkswJ
qI2aH8Q9RiQiV4qEZX737tRlQyNW0DUTaItNfu9NDQk8vpnkCIwtt+p71lJHO693x/XIOrdazjFz
LTbyYJjbv6iLEz6Ikve7+2pC6IJH3AaePVwTg5b3oHKmcVtWVyAoyAsiRlh29Wny7JW851SufoiT
DNM/5CXC1ba6UkTWbkoULBvROX3ykGWUU+cwaYYeOi9K9PRwvc4hxNTEa0l/vGpePVe+tizRcnaj
y9BuPdLW5XYlpXN6qank8wNwLfHcZfA4N+L6LTPubMbiiOmnShhxdJyodTZa9EW2EbdCxM2J7EkC
LGiR1v4EzQf5QElp/1UuERaHhJP2NKF95fdFlPYIpSZMfwGSFThqsrCn5Ek1+YAsnZY7thrEWaR5
4ADEnALwXTFH7puVC1I847tsUefQ0+AbR2fZC+n13mO+TCu3Df5+JEKoql/HXC74E9eiv5sE13Mi
lU0Oue8ymWJN267of2uf0FuUIPqZfkJj7cVd9C9ueq+/EDxgCTCYC3PLe99EqHWFekWuQfo3Kg/6
F+1UNoVSuJh8b7ogeCjZHq5ANbGRFrpffzve94zuygA7ZlgfuHg5Wf+BRwF0m8JSwA9LfkF0wonD
Zhy6DCC+nvYPIZaXyPLoceq0NwNd2LTX4Jdbc2ClUsg936uLBT63MRun2njrvme+kww73bF/CY9o
PUbOR1HAqXSfZVXS5fU6cJzj2HmLPgZy4FOQBRsGHsUM1UjpLOLN+IGtabYc9AlKMHPaiaJIo3/z
WquUaCiiPJCf9dD0WuDYKK/sPPCKMVmtn5EzLst9qTBd8SzDtu3MpLhMiU+4Y0VqGIgaTrcj2ITg
h9UHQ+n5f4SdyXKsSpqtXyUtx4WVAw44ZVV3EESrJtR3e4JJ2hJ964ADT19f1OimXbNbkxycffJo
KwLc/2atb9FXD4euhkN/QkiJ7ior4CxEHv6N54s9LOV+tjrME/Wkb3OLAvd5ZNR87K3ZGZgNJwNV
41A6SABJPkjwD6FyGK6MxYWxxRrD0UkIW51c+YTgQrDXKrlj1g4YyODeMbtAyXV+mfKBIBXKhhRm
XUJK5bsqRHkbJtANiGXGT4ONG4H44MqIYSnHeWx16ksiMwGT16Hs3Wrm5YwY6nR8WBNN7AmTB3VF
HAeZjG0RJ9d2YanwtRPjeCwJBik2vpoQTBAPtqAxC8mOoh80/SpFfQDk6ZgbdrJp8AgRCawvU3p1
rmxBelWDY+1nzei6t8gqjYzExbxw9Kt0BnTkhXThFoJWg9rKlcc2XUC7jh4RBBRAtVJ76pfR3LVE
Je1KGvRgl4DncG+0Cvtu15NuIjfTCKRgX+QOFddEyFp+mmGl/XTJjO4OkyL0TcICf/uVULlj6gew
vuG4ELNyZCWVraduMlAKs5yCnTdZkq4OO6tPDgP7HBa9QccVfW5RmQQu34Zup2NRaP1H5/PgoXMi
9PkS9Q3kgXu7H3XW3uCo7dR09Ino01eFcEobdQ/X6bvdtXgSKgOJCKFWV/HVGGdm39nhZIyQv0N1
7GljPrugLSZ0CEu3TMg1gb58xKJsDjDGKvEqkYgXj1A94v48Q8ciohV2P9hBQIz+JTg1izHfOSyk
mS2u8BdQseEk3nQM2vInvwrQJASEayvW+SkVcU7tjnupSLR/xklBOBAbgAu5ZSVxaIkaR7NlKIpJ
X9wsVUHQXVYwUOxWB7KGjmvr1GW8rMyCSmbnxNsN5N+g3eX4Z19eLixs450sVU0bxVMp43zvpERf
Qm0ZYRA/FpWwwwuWxdLzY4hwH/FF57XVsCkItlySPQ1GKbvtujThH88qi3Tb2daqX1ri3IptiU75
jBFtfsqsODcbXLAMema6eBVpcMa3NQPJx6qnUGZjqc2Vq1y0mx52/sfESjK6GUNS+54ozfwUIKVe
Di34Wvlh0a3nBLegCcqjycoTmH9rVgKr1JNeP1ZpkOdGvNwldF3hmBZNLXCyryEbq0soVmj87uwy
3uI+ZACKsl15RRmzREVougybKm5RuYggA9ImU0bE5zFAdHKtQMuxJ6xiVJNb7jpP7gnqthQRF2SU
N2cOwFgi9Uw8tpLY66FtoRsHjXKQDNmUdwRXBSJ0S//WjM7GYQ0Jzh11W1Z+KxdtGqcl5zLqfAK4
oKoV5DkiVKQOSK0bq5ud5XasE6/9yzBwZnoT28LH0t44mX2ogSKh3SuxuWObBwe9qmGHKL9IPhtb
hc5OzumcXDsAWEbiLu05jdf3mevqb4pGbqaM0qJ8IPEFl8K2RTcyU+zq0j7nWXhxVNH8vvYV7r1H
tpGufG/dwQLt4cjJzm4asfbebp6BvOwQERfjj6SHkDGr1hRiRj9x+XpntrlehcKxiYHbUum46Z0i
I91G55TlPRa8cpn6Mx7PqdhxDpb1HdgoicIQ7l1yk3kIOu57mwb7K541NKidreUcs1JG7JnioGdJ
4397lBPORRAcl+8uNxvOj5Ep1lUoADG/Lxj2EMZXuhUZe7eGXZExrPbarYOVO9xR5EPE4b8Ig/gz
nMfVT54lpgeWiqxYsuDQsHCevrRUdo9fN22tvWl63z6obqBmXmEFpvCJAoI3thqdWEgiloqNwEpd
UWJFjkWwCtvvNGhu0IaHCYlr2SpZuKB1mZKTtntPQPPqfLN8NYQJB4dJ+qxIwfTiV/4ocupm5JhO
mmwn2bQLkksTVjdz0TkN4ekpHfQUQwb5so0H3cYwihqQQ3AJxHeQQLgdcPLZrLLCVFhHZr/2vE0B
jwf7YGpBvUBrVq1zWPO1n8+AaQPJxA1uDjIgMYcvMyOPcqercAkOI84bvW9RbOdzVHlDRew9/Bvx
RKAQcZsMp5z+JNxWkzacyaLkzMPo44I1aeKJwTP8SSsgPnymN8NisToZdEEkQij1Q+obELlQGvag
Bru6OFagH2SDLYPDkEi1KbB5a8kTysVmYWPefhTDMPjPfod8lhCm3ieryAREYUZNblJXYzCno2V/
zCQsbLdBjuGEf8i24qsel6KO8OBps5mTWMiPQqV9nl7z3gQuZukCtT7OgZoT9ZtnraLDXomfuU1E
H4My81mpb1Te+ZAxe0mGA9uwGeoTECMMBzTMLb9Lz739PjP6cG9YVxTix6+R26PPnS2QxiiopSJg
omAYCsmYRHNfoKUH5RjIo9smo4vucGGjcFX5DFqPRqrsYoEULoc68SHkYOGoQZg3MPKPPPQdf0rK
uOkvogemfsQaOWokIaUDnSLBtmhuPGOsx4FgDJoqaXjmpd35vo8pnLX6bQCOXN4rF6zOCGcXyhP2
0CYdH0eqry68YpitocdFWEEzmDw1HuAyOwdghEx+BljYGLVvIK913Q4zsFOBXaxFIFQESh/z9EIe
gkHSrvJ12hd1HpQfMWXAdK148IaDqXvyKqokzAxb9FqHx2m2B3NohU0qn6UlDCOmFrhfjb0sJC5d
yKMnpv3DhDY4RdzZ68qBGWaUIlU9AQG2q0Z/PpW0VkhE+ZCqbYWIjT0yYgXmZXmZPSKf7Rjze1NB
2lFH1xAtmCPabV1T8m8tEw5URowvaNbSmsQ65NTORrvLkB6Z13jLMWDxJ7ZstAR6ijwNj4Kg5S8O
eWaMVe7Lm8YdCLZFa/HWlcIZd6IqaoNXXGPpkjhIGCl5MSICLAiMRds5nU7ERsU/unGJWG69WOkf
NCOe90lnY7d8JcjiIh9ti3ckcLkzD0jqiMIZZxfkQpPrKtgz1oOLXHTaihri1tj2uZM1scvjQNLb
FqOfwX1CpPJXoUxzjWAkh7JXrDRRNkU79VDpzTg/EgeHmwJTiou8K7JrrfsmvIbEMDVYnEvEbQlB
9s6OzRSVWpAkxJgEecaDFVhNjqSzmb2VMxGcI/pelb5bQ5OtxwqOo+bZtuv4mkMA7dQwqeE7Zen4
LEoxs/HFhoZ83m4oh2uJ+oPRFGUCM3H6tY0qVONtZjx0kCYWn3fAAoNK5FLoh39syAHe/eJSh+wo
bnz0J/Qn6RWJM8F0h348z0469AZxHczl4u1Ii0hf9CSVQhJMC3gL07x7zRWKy0+/ThjK1R6MrS3y
FzfZt4Vt/UmUV/4M2Mxrvg1bv4zWuuCzIgewigzyry8IMvj+yeZlg9DGl0zOyRfdIz7lyjmtpLl9
l4nfNvCdoI4j8mvXjBTBxDhs+XJzrSFy/gwTwjAIpWG4PpClld41YKCWQ1xVXhex4L0E2jQiaHYB
Cc8Ez/RBfUR6nMqt3TZhxwgU5ePD4LBq2g89UVV368Bg/4llFckcfD5pw2lLZNKGfYF3oEMCoZfq
4hWugvvrNVl+RGcN+h43V/YsuzHprnLfhYdB9g6sdF9Z4rwkE3Zg4karx0nIqdlX/mIrUpdCSbwe
+NtuI/1MP3X1XDCb5jDa5yie64PKmuROSTbbx8ll2EUUTxniVZ2Ij9xZuvMhSsk0Fhs3YP58l9aV
8cGPjxLHgx4U85gktyLfzvAlCGaswYkRy3wKLBs102gCSZdQJzh+yIXuzrB6ieCx/AAbqo12iOBa
/DJEU4S+daj7mKSMAqFAwfBZInLCacgamrBR675RM6RCYDe5u0GpliDVxP50Oa1xuu07n9f4M05w
t22D2PIekR0Bsh9rkzx0lcj/SisXNzVTcuZw/0PuskIPLX+xrpcDEUM+SsVqGeCyDzmTNBC99Y0H
uwLR2KAFK0zc3yG5SDDOigvJcLgGQBCgQdMrt41fVObbtimBA9INQG8ETXaaiCe4jJmwBKIPnCR5
XdZaDVvht91yjeA9aW9QrOGTmPP0g6Jv8Qn2apPnEQOId2W8lBQs7A7FW20N7VdOoPzfHPSmfXVJ
d362enSYEUvG+qrjV8q2Kf5ypjU2GRzPja3D14Rz9NGbi7ZE/sXhKxDm9+K5ArPbnkjomfas/fiU
VRwQTui2nokCFOma2gaY7AwQOv5iauWi5gBdVh6El7vOUXQq+16FWP8qdkukMI5rfgih2mLVs0qh
jlR6C1vKkN+e1GqR4F/l1QnpcYUJthXaD+K+Ek/fDNAFJctxnhTGJo0HzlMWjMxIZVqvzDgFQLlQ
39+itBqSE9+gC8jZRhC9rYVXsOdoQxq62SpiwN1Dqe3rAWNjthndGbMVN299XvrMTHgWjA2qyLHr
rbuC3LlZ1757HVUxvmN+hLETWqoodkFCGRmNg31pELOk/dMxCwKEkjFj+6itSf/tV4EbPxwMAUlo
RXJfXZdO7U9f2PGYzgIk9r8Ss/BSjo7s5g27PfFDFOryw6K1Hm+6NUajufHrOPm2UfAUwOtW7R5V
Rvr3poHCw2mKRN7Zoy1X9e3YKa/ea7o6N3KDzuufZBWzByfqLty7fTqS+0G86+Wl7Ydnk4Bm2bFF
vfAF0VAQmkTZTqoaUBia3bxOXWxI6NwiM0hcFEmaOh8+22DvRpMQNj/XWKoh3bhpRZQvmiUc0NYE
68eNLfukxrAk4qXoqYr9Ifbqa1Rl5IZCoWi+c2tlGJ1R1z+pRhbv2MuSrxg4ntnVC3c3Yo6QxnSY
Auzumezv4pYiMUrSCZJ6M/TJB7htPEmwnHw2c03cMQtK2OFtAsZqMUKbddx6gUs+FuFVZRUVEus/
offBJahQWvIR7Q/7Rj8jnHkmslvdV7bv/oUiMAE/l737WabISY54MGiI3QatDwFgS7DziTiq71y8
JAX3dyaKsy1w751N1nsXNCpQBJxVCsv5tvTUeoLEPsMtrGY4iqIKW3ebzTYmmNYUWm4d3Y3wMpEX
DsduamZoZyA27IMdIhDkb1URaDTAJ9mmeI3FBsuHGh9MT8ezUT3+1atGe/mxHmkSrpcu7YCG9wwA
Niv9j7dLrTGnVai75URHIVEIE+/qW2cj8WYERxHT8+xwnbrTG1PRVNxVLWuEX7w2mLd3Y9BCIN1P
KKyz5JbdH8HSB/YMrh52eYDRlPbDmbycz7lInqxZeBmEpjAe+5t69NwXDvEg2HlpmutoCcrkQ2Oj
0H/XBdO13DHKHezINxi6CfGWbvXZpaV/PQ54CvCcoCSoCIZCeLwtFjl2t+jwFr0fzdKgJ0QRY81b
j0os5ml3LKyRXczk7pEVLzYJD4ButymW0gkBNwRO/+YDf20OWHPb5rxgF7XwUsZAoCO4XHV6TxpY
5jD4XpnZILpZUBSzNwX1gOmclBxQZH4ZFZZczbXhYMyOKwc0Mi+iBBOMyWiMTshHBnpJGUyX8AE/
5NDAB1dGqyfml3QNe4kFWFf9HlWRXe1sBImPXoLzbBtUZAoxTbHKl5zUAOc2bn2KV+YRqE0Z7Pfy
haHc+BPyAlMrK28iJnD2uZYxBPmCZSBhthFPzeX4D5quOvitNwXH1mayzFILrs2R3Y6T/CXyCy0k
DEPp75s2Rf0d4PpNj6TqLC57c9mL+tpLx2H8ywXvZLeQIvi8clx8F7JOI5+cS73+iBAiiZ9AT10W
issqIRaUC4/1/mIjT/dmhf/FHZco5yi9BM0lVez4Fizpkh2SBOHyptMzTjMacnTstPKCuUpq07z4
lIzgavxSVVGuqHmjGoGS/ejR07NaqIhXz+9ShWuVGwCuVLGCe6YoAgUJ0UEpT0Erapd7qh6HrAAF
KuoW4qP3o6F2LDdMMZR+nmxBEBwj8Q79UGAFp6qAnPRgMkrf9xYbhX90E2ZDKKhqgx89XafNknjW
+JamnmquGoOeNmKw2gomRl0f3rnNrMWOOaXgbiCysvl1bDaCe9RrHuDTtE6ZgLrAPZ8QvU/laUoN
EzPGMSHKpwRlp3xw0Z9+jJjE3NueJONhb8cUGIAVHDxAS8HXtZ9Ic78gJPrZdBGOv5RU7b5Hc/LN
gAQzOMkB8gYt4GwDkCfeAFWqFbfpc1up5ZO6YpkeupBQZ2KLjO0dEMA5+IisVqpqgwC9bm8T2ub8
mgSHID+3DbufbQjVkI01BpCa2Q76chcXJ95AoPyOC3KV+bcCzoQcq+1C4gOwsOmbBuHL0D/MlRfn
z2MxZYj++Vo4tJacXTzXTBhb95lvB33/TKdhiCNN7KRiAWWtA+EUnYwH/63FtTJDthgxsvMnyg3f
BhUu+m8e0kYfcUeN3pFBnZ29ceXZ1j0DcxM/yiTv9JEyhrRBMwcuRnLX5kqpPC3r+xlpdrq7rHzs
o/Awwu38DOEWPTXbbFZNglySWOJBjyuP4pQyRxM9C/7C6tEcyT2jaUOF7RBwpK7aBBfOzvcyXX1D
KQB2MadB9t5Jk5x6q7WYkfi24xDwEU8vjs+gA81cZ+aTPeUYxWRi/O8416uOeubSJBIVFpdoEE7O
2cd2GBPQzrO6vdxg/mXo6r+FDrwh5t3Ao9j/NbBqUAlB5Ky13R/XSYwXhFWHy0qEqD3Z2CxFC2lA
wSfta7VexQH+JkZeMyDJblKigxpoyOjRjIWSqBjQp/Slmv9YdVY+LGmYpripUg/BJkpscM6A8t7m
lvsRn2SfvIgUEAzDeWPdWjgfsC9pXqgIPR7VPJo1OV1iebNX5NbDb2ZaxEgWCnwWym3m8X8Bm8E8
3crgmFMA/sWNjS/ZQ0wcs0LGALj14hF/JOpvlMm1WdVb4Rd5s+1Q278j62e3l/mzIXsW8+EHkhqH
ECHyVU6+R6TdbmIu/jqslxWPdqrl3POQ3gI6ZK5ZFo0a32CNlp/r6ugLZ83EVpQGo/sAP8g8Gice
PsixrH8dLYuvmAzaK8cxI2THFl3+ZuYyx/uGsuiT2SjCq37p+nbXA2ewdmFV5u/hWMPFs5E/f2SY
154spPEp6mbUJ1uDj/FcpYRobcK+QX4F2a3/1gXVygabb/OCocJ5CYXr/BZZ9j8JTuMYRKuqesTZ
o98JcJh2QVwg4mOWd0ltb3nUOBdnlKfFliVyda0QZoJDIvq42yBgBLRsYJjWHHodpsZFdiQa4Zlk
j5HHnGskpbA3qpSPc8iROeftmi+4KLoU7dpGaUFHQLdnldj8ZPPby1b7EQmb/Q91VpPtHFMHGQVM
Dcozr53gekBzKLBXSRbhqmn5XTsCbzLaiiAsr3y3HHAbcV6NBEihW1UCiQpyxTyeDhwG1Y+ZOvll
Gc7bCyW8sq7G1u++AzZ8IRK+qiYNNmQev0sscFi7cZXdeXBt9cSdk/hH0vnIdFiQzULIqPmcNiPn
Kt2blQX9qWcCCvNvSsqnvtMEVTrc16T8NuxsdzYbl1+pR+vZIAg+rl3r3AFaviB3YDVpVmZFit6E
qz0yYe5UhyxOcKYtaamu+3INX2rQGGM0AndA3Ng0uEYyhyIFEQie35CF4L2FZqY7mUo5j9M0pA9d
bHMXJpJQLUgEyXy29VRD60BJ7m5SiGXXOP3WLzFRnUepS/71xp/pwlmw2ths5TTPr0YswDNpRll7
srLuEWe7NSPhNKxOHlqnKRp7b3hgq9Y958nS3OY1kVkbJDMMzjwd6IcSFCRjmiSYf+0iRzrCIsw/
uMVQNvtBkFm+tyxS6SNk54Raqm5e/+Cp6p5UPyXUI7bATuIoPH576iZSznnvmykSFuXUrvay1UQm
UzCv0NKJDTO+4l41SU47tBKmCjTfy7YYG/PHkMY2oGqMq89QSEThY5wAoONRIDirpSd7DGEA8few
8fHsWCJ01+HFphCtSWUxalvb4qUPF3QqlWW8m6S1a2cfUjp1m0DnnKBJzySJLCEO1k0Isuy9n+cA
S7LPA0DZEPNscKMhEOJwgNg+tpl9T0AiBxWYLvsTISXq0nQ1/kEvQ/nujU75Ds6l/hgGF2ElH4S8
YeGQP8e1DyF6qBnXn6Yqrw7lDANwO7PX/kCGQ4sUBx1SfrMigqJ4yKl7A6eBx+mgNk+PsB9YjmtM
r9NJ1vTPKkbwDfRpYc/V8zYCbWpb6oGJaT3dfCBgHNM8EjJZrME3Ae+9AW7m9e8V7eaT61skMWMA
UdiBOvdhwS007yycWH/KNJ3ujMK6R33teFRtUyXXixCLMRigufLFEii9NhhKBZrIJAnNlnGPzncC
ERBCTs0geKPH8AJlZ9vCOKcJ7FfFC8xC3a+LZeMPKUH0pliQuwimfcdAgz3elQVygB3qCVDQJB4X
bx6RYGKzFobA86LXCuLclBIa0emYRqyTRciHkdjDPcKYdt5Cxc+Tj1yn7m+G1MnfoOHSzNfLARNG
lTafGQCHa5GZSySAsWEW03YkiriVpX6DBmwvd26seg4IgY20t407nPqEDzEC5VEBMHI6eJ85nUtz
rPv8IryETAENqutFsrMAMk/XACxZJsoehSfTCts7+6sOf4ew1k/e5W+NxM7YcIf7BIr3Utmo37Hr
4cGYvIvkteghFYZ52z0VcxV8hb02XKMcgrhXIYTsFuFIWEvMQm/kKIFv0qEB8FGg1AiQhMCI4pmt
HIsax6lmAhHAyvEmYi6ErtOVB2KMm0swCS/acWS7BnLJUL7vMmJKmg1sBWK86I4x4No0Q6S/OdrJ
8CuK5KrmIGJqTITMrzVx6UUW0Bf2HT5kIHww9SJROeWkzjkFANGNCDUGJHi67csAbBAOGavzG5bC
7LGEmOjuhG3qt5LI3BzofhO/otTH7Rknxj20A5tLvh1s5jZphZckzVldbNc13ZvTVh99WdXpNSWE
vFPB2iELb/P0C2dy81KpigF0G8ukukoAbzCatwQzgoxdkt73k2qeYoJzKKCLxLuV2Jyg8sy++UiS
gXuaLYfst6ntJMFu8km33winahH2MLPeGlZdajPlWCRR6uv+zqX1xbLvWd0XrzoxGb4fN78zth9S
ZtFYoFSVY/6pQozV7kgvua9FCh4Ka97wEJJCxLAxb+oTCvZ2YgIVEEZ2KTsZdwSz81bCnmcjwrL4
YnEmnQaKpapPZZJeFgC6QDA44h0mxoAFLPdRlyK3dd2Zx5QvtD7PcLi/E/BFZOCsXdZF6VAkrxo9
6cybWw9n1VSzxRqDt3XjFCP2ldLtB4IPwviHJ5yBDgDimvF6Lp44GqunZK37eusNevlj4714YOUw
eBED9g4COJisc7wOF+0CSXZvQbCYE/m1UkS8BOKCqYphatjJVCTwSub13UbrfIsdEGeFGOFr8PEJ
Bm+BN7UI9YmgNsBGU9CPfBj0+8tsg/QSbFYpWwrLa7ZlaLm3Nk8jES5Zpa7JBMerxNfpNFu3d9kd
LrNLOTYQOykiy/QOS2zqE7xA9hqaXV9Yfr9Dpc2nD9wzeC1lxtQ2Rd3D5KNr3aO2Lr9aW9ndm+8o
GrhqnphkDCieH5bq4pWivFXbGup+fhn14IvtKGoxDpWSxmzENXDssd2Q45JN0wtRh/UTrff0Nad5
ga9Ik55jMWxoo5qpJZcJQeMiStbKPoDwIuNLO4nbUivVxSua9f5VA+TLuR4vVobMWlhZhzC+wTTk
xHy5Uxb8cqqoYIv5JMc6XA7mMwWW9ba2LGA3vsscd0eIXOYfO4Wz7JBQtd5pNdJ8IQ/PEX+ZMnt1
JfYFCJ3E1V+l2qofERamiHXwzWPUiuv5I22ptqK0Zla5BeFonzi6aOk1KpRya6EXMEe8BMkZNxd7
LZfZB7DGjHuHvLLKyyPMhn6INT9Lhshl1w07PWnMV1Wy89ljjdI7m0QB9oQdahsGnn1vbVnjT+kj
E+aEgqttrO2MFVKchzlnIx7WJUKzRbGoPQ3kjj5j6NVHOIKCBeGK3pGFLUtWdthOPu7ycY0hMvBI
uFsAPe7HaA3gJHtyKYdTqvC47y+Pi8fHy1u0Y50NioMWFIglwsGeqC4r8Lu9he+ZFoqQ8AXEIFnk
c9NRYJVKgoxQkswDVEqkwbJb1QIyYtiYg7JNN0aUn9wd+JS7x4AIs2Tf2f78R2fzBQTTOziGWbpK
JAzoPUjzGsbmk2mrhGbg4EPZWOiNX3I4N8BjbJL1Nl2N+nIriwJEjxAZ6pAe0Db0uqyxP4cW9nSE
Sd+5W8EQoZPxDJFSE6It4lkHyeGtwgttVqeFWU/2nGd6X1d++aaWJfU2LfAtFBgUDOVx0G1ItjRW
vvhAhBeNCPNDCKY9zc1vPuaYIJ0BOdepsgINxJBahumjNDI+JgxLcLzPpGKDISpv12WSFqa3ZKqf
/YBUlC2+iTg855zPf8bUpGyLmk7Z266ODQ0sKb9fjAZAkIyzbhkrsc1zH0DGtP0Ww2V+nxW9a9A1
8IdbQewU7wVeEpK4FVXO1vWs9H2VFbLvJHOT+3Kq3WFH6JM8TIEgamn2ivGWgm/ODg5NZbaRXESC
t38EsqOtwv6G+5R/2iMImKhvrbp/Bt+uHioxsls0q9OLgzciDUW43NPesUXIwHoDpmLK43T5J77T
+gd3ud1EpYgxbRBIaa87S/qphaULewfHemYxVaFTAcBHdZeShTltuTB7ShmAX+9ToeD39ePgf0p/
VT3mGNdGiZmkl8xqf5yO8ehJlJAk29V7Rcn74zKCTLY5QnIqTHwt9/iFuHC9hsUdLqzhRzGk6RlK
OAGMJWxx8WES2O6hVXjVK5IhlnetHuSOkQqSEGZ6tHIlAIZnJm7tTcdYDpNV2dfmuYJzGGxQ5LBv
QZxD1jI6ZofBZB7kF4o/gaRJ5WVHLbwq4CmuFlj4DFzHvyvSqnyne0QWW7sMlveC0/1vzXH0tECm
zaLa89edoukEm98k3qs75vW10AScbGXjskd3veZPFbjoaEBLtffwztK71VUSp8FYLr/MaecfgZ/l
g1KyvVJMXPNtC/kPmJUcql0JhPQ15Qt+ZE2FVKgYGe5naQPPvgtriai8uszawnbUM2ucijQq3DzF
mTcM1BHF7mRaSPAEPo9/qb6YovJStnn5gGom9RGpqmZyGEZwPG/tdBk5RITjTeFTiBmt3g/p5Acb
x15Mgd+mF0E8bSrFJnqMVntehpuscBo2zCit9B/iAfiYgoItMyNunQn3lIDvH1neNEuH9IjBMpv2
enWYeUW2VbEDzng+L+kag5sdBlIEZ7bdi+BN6ewkLCS3HmLYk9Ej3kAWf1BFhiJ053uHGFXMFB4n
WHcfO4HD+ga4gE8sW+6XY/Lq+LaoVDTynWMB7XKPPADQWdAtn3KiomHnmzYYr0m0C+VejkvuHXxy
DutvTK1OADDCabUBzdg2/g6yA+zEKzcE2Ertn9gjLPq0tH1svIw95+E2VWOg66MKiWLyrzHss4LY
ZanK+EBmtwXEs9MF9gi5g1A4Q1dJibPbCCb84tI50ONj6psp1UJrvS/B91cHNN8s7yB7ckhWcuDC
54bSwVVOrKAVzXbdEEaB2okYVpxWF0SYgd+ek0m+wtEhLzhKUzzrMBccjh/sP+lbHgIe2+Q9wlQq
i6y2MdH6nkuHTq23lQSZnj209Q2Lf8QipeZ82mDAtv70jNx+fSn7V6a5vY5yWAMUVBX5LdGQxd4b
a22CfcbGsRHheUShb7MGB81WJKp0o2ny+9+LZphoACPzCw2l9zDio2UnAb1wIZHCJZf0Y/Pyq3yc
1sRjVzM7IXT9VD54GoodRixxRFPoeAwh2v62HS1v2QABD7+C0ix7APDM50naGNAejQNztEC6yOLM
OGQfMxr9Pwn5edlurt2ayRPoZ4LI2Ix5R/4ebN+VJcV6xDFFlQ83mKKsnTvI7snqjZL/tdStrHDF
MDv0AmRA64DlcPapViPAoHG/A4REbHzjETaSTXX4zmwdAQte2Mq/8lnio6nUBQrIcKisR+FLJjSe
m3e/qVO7S1Stnjdeq7x3nqj50G4lIYXxZhUEiu6MRPWy8Tx4S1IINz8RiYKhpK1ZqUS4H9EfZY4i
2d2VVtBdDZdHZJvjm7EOwsxrBljKJjQkjvMgicg1y2F+2Kt68elmWaeipHCI1JscnGCIP4kY6Qoy
1s2CQmxmkUUN5zD2aVsc4BwPxKLRAKPwBkdQkycypr3yj7qvh6s81om/zSbHTJHyYvuTJKuQfxvc
jrfJ6yb+Qkuk30JkoRSpuCx+AtfpP9E5mjCiteHJbp0BhvwMznaTDTBNt3jb5FsomP/ua+bUD0jG
mDDxuxXHEZH9A+Sl+cur3fbW8Ym53WdsceIdCTYy3KG0c7kx3QvxyO3ZXG+lg/M48pA2s4qI/b6M
CNtgrgbiNRQbAFxAC9QUL6xL8/xvXdZEtta6ts6wnkqQcIHor+qiBrsc+Ko7VBm5jqcQz/21GPri
PUg5kIkOhS+4BXiACBF5Mwome/BlsInXrHpD5WFj9IPR9ZVmxYISMCD2Fj9KoDfekmTZhtEwvU8S
s63Z8HFw82umoi9+6pgPZx2a+9jji2LCWDOEqC1w9iSLuVB0FyM+88qrWdSP2WNhX2asWeUuE+x1
xfMmiaLDfzcztqHbw0VA8YojIEhM/ikaWK52kU2YFixIDhif1uwtXOzA36aoCcN9y4q63VAQsCuA
tezh0rO5rOGemxRSBLlbWH/xzxHoFphvmr+F8ORuHq75HunKczvOLl0X87jNyFEE4xKEkLpAFYIP
L5QXX/JagaOh96oRxBFTcUeLNTdbDAXeeGQ22XfR6NvePRyf+RMDY/+Z07F8s81NRhq+dX4vMRc/
sgEd3qF5908z6PJ2w+QFvo7t+vzGsCH5IP4N6xsieSr9XQe2tD12Ikgha/QhMMH92LIKusoQ9pNa
5WMkcHb//Me//5///J7/I/lp7ptyYdH+j3qs7pusHvR//VP+8x/sFS7/9PT3v/4ZuJ4Q0pMhusqA
kSciVP78+/MxqxP+ZfvfUpGlutesmlu3Gm4nCPltnE73//8f4v/rD/FoEEQoQ2U70gtd3w/+9Ycw
NAzYlAbFO0mq/YdslDoH3BeHNXMNGFqb1Kv/5de6/Bf/r1/r//mJ6l9/4qoyT8GnKN51I5Z7zj+i
Q60ueehjJSN3WbEMgKJJD/9N2pnt1o002fqJCDA583aPGm1Lsr1p3xC26y/O88yn74/u7tPaFEFC
OoUq1MUGFMwpMjJixVrr45z+6hurhoqEjErZS6gzqyQLWquBP9WxTbN+ivXQeFHVVJKOiJQFNJEN
AAWt2JDPRKs0b68bX5xkU4UiWjHZB9psJQGykPIAweqEVTk8TC1t1hOBnPsAhayb3uZl2dE9tW5z
cZothQcUlPemak7f9Gr3iATBYaOWYwcxL7qzR8oz/1DGDX60I71wgy+6U9oJdHjWzS7Ms5AxaZgk
4Wxk4q/NtoDbcr0IIsco+ufEJZfdWhHIIGJMUAM9r+BLJCboExDe2N6vG5+dmGlrYdyy4HOiN1Co
4tr4oAyUNtMqcmKlIPTNaKq5A/UdNzfrdhbmVsiaQTuKqTBQw762Y5Q8cDHDICXEdiTJ5ybhCiSV
07X19w6qyXOK9sOPdas6f3W2hQUwU8JDw9Q0mj+urVpUuHs3NUOHTT7xn9IHOqBhkIdAHbM69x/X
zS1OJseFLavRDmJOn/NqA9FXgVKQlOMZSo+Kqwj1i6/61EfWzSycDSHbsgG43cL96PMNI8aqh0Qj
dtysp8UUYZ8SYXfqdSYXHJitwlfc07rJpeUTMtuTBgFQvvr0+6uRSROitwT55ASdpgTPnRURP0pY
Go5el2vZT6vw5BYqUZ7jd+umlyYVuScOCE7dBK1xbdqroMSHoZvR5gNVgRD+3wLOXa/9wA59bWe2
Q602Gi0R6DSlAPKjp7zwXoDZFUeE2Ohu8AOIfjMv+P2BwZFeUwy4nhXurOvBidwayU+rsWPaWd1+
jqJCaZ8M4FOHj9hRbQOUrMU8ziaRpj8z6ek1dnoefDCQV/LoPWclmMuNjbK4WoagoGKpcLPNBwQe
ACBTkyYOoGf9HKGy4h1hVkUHcn1AixvSVmSKr7IwLWW2WnGsuyT4/NQxYtP7Rsjii6MqqzbUf2Fl
8qbU1UqA3AuJj9ctL50++nf+17IqXy8ZPoweEHB4Dizm8mdhxpA84noEfS4wFP+uajJr6xaXxqrI
CnxBIOYVjsG1RTi0QsQsq9QJG4DELkHOY132yZMMwzIMkhkFVJJU0YbVJd+psCUBHBgGDcgzq0Gh
jXlXpamDtosNyl8e89/QHuaOiYDEn/URLs3pa1uz7Uk5Oevpq2M1A7X+bkv1xONVIJHc07P81NLi
/vz/Z3C2fWzg+7LahqmTWHHJ4CQjSI+0M+UvolK0H0VKE+0H9g3eCzZkUiQ8ZWfz6SNmqeRo7jlZ
F2tnqnV6/WiFKOztx9jSIWwzQ6O4Xx/m0mmk9q5x7SpC1+anBDg6HbdlEzvUn6tiX7qo3B576uUb
07m4Q//PzvxM6GlYiNCKYwhS/V8UfwdaK3z1KbAi3fqKFm0X3KIlbG4FbItb9JXZmfesoRfxW7OK
nRZ6LEG+JnHBQhWUGc++22vBhm9bMsf1Z1m2KRSWcrZp/BoWjzEIEgCDsnuK6M26JTL0YLpOgq/r
C7c0oargtOuGZcgokVwfea7D3KOzlvBX0fo/U7/DXaqCdtjFlnfmfXwDI3izsYhLhxD3oss6/yjg
Ma5tGgklA93nAuyoP5l7+JbyWzqrzHtEwzxSlmlRPqyPUky+ch6fwVmrmuBmFFuxlGuTAwyJtSFp
XEtW7f8ygTqUbXsrtRlAENBbU0KKXlkyUD11SsnK65PeTQqf65+xuK4GQDFoOm3T0qffXwU3o12X
eqJaoSN5MHHsYOxo7iH0ofubFwdZ3nVri0trEQzrgiIia3ttTQ8llBEHP3Rc4NC39CHnAPrpa342
EnKOeVxYlx4AzIaHXfIEKiSmU/ymqfR0X1vVYGmb8r9TJOzLNDAMbXWoyF32h/XRLc0lgQwRsEUX
li5mGzemsRxoSxs5GqpE903v5s2pj8ZCIGlbuBvubdmYzmm0FGUKh68H1WYduhv2EDoQqGq/4KOW
7uTMM2CHlZvj+riWDoemGjKZBWoOtjYzVasDuC5JZdWEbCFmT6lp3/vF8AXhESD8NCUWGyu2tE9I
oGk6xAqWrMqz41gkmZyYdAQ7TV3CGu1nffd7qAwSO41KXg8lwbIvz2SAxFYkvDStHAea+TWe3rI8
i3Csyi24EAXBPjUCBEeDXBzHVFe7gwXBxEbYLRat6QpZEdSm2aGzcXIjuukA2swBUlvuc9LyXxVh
QitiFupZooHrgBNoaDI3hu5FaxoD4knfsL5UNCbeU6nUIVlC641iGtnl75FUGLfrSy+mL5h7KeLM
Ke1DSokQ+nqbIQGbxSivxg4t+4DDIYy4SaRy/E8E+gbMnIgACuvqU2sjnAnhqKjRSuHdp5x8ZDnW
v2XpGPN8tk0Ol0FGbrY0ddfJAir10Ikz9CThMJThQsk6ufI/cNe9NjRflVDpqyjPeMomcvVzzCGG
OSitEOK2yUC7b5yuyfvMZxg9TssEJqHodPJfz7Bc6eBCrYIsBJWobA84VwLuVBomhSYo5kgHoi8K
MDz4BPdRtV+f02n55sZhLJquvOl5q0wH8ZX7r/sKODRtkheU0SWao2rbomEkVv5UIc3xXxCc0KQX
eH2H8Gzlnq99pxutUL6tf8TCKSDE5wyQf6IrR8xmoMk7v6z4touuQIwF2W3cGDdaraff84y2ho0h
L8w3VwCQAm47UiPzN3XcQitBGs2mB6gpX+DahPFNFBCbnHQ6DYKDmVYQ66ReVz5IJSDBD9yBikmc
QbBBXZi0/PWUKz2Ni1Gh2RcBut+a8uS4V8oGhf00CAR0XA309LOO5GC6cT8tuRtIcBTNMMEOUVqb
HeYJk1aE1FsuRmtQ3WsbReBmvNH+kieAm09kqr30ma4loI6W3UkXImhaNWRU/I6Sa8MVrtZt1z94
EAUhe5IPjfo49PRQOOsbYvlDrckDc9bxeLNtqVKgpLdVcS82RE/ZmSwdQtmy3g5foBGRYVUZKMWJ
1qJuZ9X92Ny6QPy6sx8EPfX6vNXds1dwZaGobUfmmd1gnUUshxsx3NLGJSNkcwMrnGB9Np8lDZGd
m8vWpZPoFtXoBXsI0MP4A29LM74/dFIIh1mRv354nl+LIOL0ZGS9L2oL8zLFt5FKZV504l5qU6+A
0LTqfG2fN8IOPq8vx4KTmE6nzslUNR7Ds2GiHNErRCH2BRw9bA5NjfhFFwte/VoK8uZzVerZv7AM
xD+rXMTPPXTn4c36JywEBCSIdOaaph6IFGYuOaYESmO6a1/A1FEZhqqGnuY807417kg7jtKG1k/o
wiP9dt3uQuhDZAyTlq6qHJp5wIqMd0NroXAv9OR0IFy4d9OJuQ7KbW+MgjMcxUG6MdYlBwXBsRBc
BxbVh1m4NWoRJDO5614i2JyDu7ylshei8mIjP0gbLt2UTUlVi95tiN/89sf6iJf2NNp+FAJsMtVC
n1mHki0V9KZJlzCRlOFAZ1/coQ1kFWp402p1ORzX7YnpD86uINiDmGVDNXCI1uysdy27B+V3l3Rx
BWKY/mnzdnSjTHz3wl5+botseAnrYVIJCAqwfL0S3lhSCutigrIxU5Nm8lGyXHkjob0U+hD1kGaW
haq+vZiRTUEBK1eliw7Xx3evHNvHiLmhoAtrZHhoqzaBGbA24EFMY5pbKbbbX2If2qhzEE/TtT5R
C1uRcoVM7ZosNBma2b3hmqSqEDuRLrFL2YCHoR5q/xnjAIQemanyQPDeKxvbf2Er8hIXKtQ2lKFo
S72+qxLTkJGD9OxLU5jqXYaGPTq7KG5bB9soIsBxHXSxZxIgngvcNIjd7+tjXgj5GC65VLLfstC0
abO+Ck9EjIweMBDzInVRgjSqndPrPLSgtNbtLM0tlQsdhiyq8aoycy8CvGCBoJh9iYMEtFY6CPnB
9FvkQCoYWVEcyNr2ad3kgkdT8SlkcLBL/ns2tF60duYjpHABwVXdh53a+ec6UCJAeKgf7oFsUdjO
vA6vs254cax/6ycwCuBdpjV/Nad6A3DG7jr7UsFtfZfkbgEYS4Eo2ZRN81srPCgPPmCR9DvuTBXC
sGa7qKVoPsCl4V6gXLbvJPQZf9C+S+cOiVsokFFgFad1iwtOjJuKZ/hU++LSmK1n2WRAhd3avkQ4
05MH1/V9pARfo7Jvvq1bWtqhRJJ4Lo6kov+NZF7NJqiAoiaCsy5DqQUHOqCQM5G6YVQ+sGq0x4Is
lqlWvvGSsIeSa08k66IVVX3WQJjD+dwY4bMqQQ97SjNJ/Fwf2dIcciCAYvwtzM6vXKMXTUDPAvtk
IuSjx4g64h4VUhhPihZ1q/fnM1Rd2EwjOcYpG3W9LXvfD0KUvkkAAaUDwpmN4Jf8DmIV2aIJZn1s
S6vGjW6AAiHKJKC4NhbCEg39dmBfLDbjUadQM0Ge4MD8wKq9tqNc21HbolfjdrQvsEh1z7GN/t4p
U+l7gRpo4m2wlDr5Z31oC8s2VVwsW2ceBTHbtUkxWC1qJ6p1kRTll+ZG9mVUx0sZFcbTuqGlBCaW
LJOXKDc3xPzXlpK0hz4EdvCLbaFrmdSl/IjolGfudKlMz5CyoD2r2zT4ZlJgXfQONL9S5fF/1j9j
wZ1pZASIVnSCUHOesKl5yiEx1bNvaljw1dAQ3zqkJffYSz4JxFg3hr0wvzyUSZaSrZHpIpw5swyN
1qBxbekCkT8B+Gh5T5HrC2h0FHqC1se2sE2nuFPXyZgiEijPbNlR4SaporkXaUwhcEd1bEC+N5iy
puuGFiZRRxtPkGwj4CQXcb2UcAeieRYK6aJZFZhfiOxBkpaJLlU3aPyl1TcRAvreeFYsBBe4jOm4
qyAGKO9dG6XFyPXKevQoCqGL9eKnnnUUSo9Eit5BlH9ALUXxH3PfCxDL7outjbMU32HfBPlBYRgA
8mz/Iv9plEXveg5tNqI9KWwkm46EdlJAAGH4JHRPuSUtEYAATdEgivo4/UHzNWzWtKOjLPH+NeBT
KB7bBIqyNju4BggRJTUlz6HZhUZFAW0thdUU1osIxH6oj+LrukFladW5lQkcSQHRPDH9/uruAnSX
w2JlsgCWBAExeRHdSXgEFTdDJ3wTrkP0Lb0vAEdVhM3zPNScNqalDrU2hJ1OMpSf4Y2HhAtMCNYo
gk8Qq8J921ERK0+2oUEaJRLNQ1Bg5PbvLj036GNoVZL4bFVTkxc3ixwBGI07wLBurpnHHFiH9wAR
WV3+Xh/tkrsyCJ91g2gLRJcx88WDlEFS24Se05XEyT5Kh8+GZ2jhUUMySjsaEURZNAm4zqBaJ88H
xHjSM5Ay7w+pQcmoMhkMmD6IGK4n3YP+q+q0Rrqg1e6aEXjUwu4/J2JIv/Ztaj4lwkxu+9gwH1p0
oo7rk7DkvHhmwfMIryEbf7bliwqsfWAzB7DgV9/dAPIiFO3SaheRcd2wNf2t2bsOVJVJiGmSaeMR
dT1QSDBgMdAH9wKJBk9VmCbcEioOmJvgn+4ezdqjzV+nPbqCG72Tux1s+Fq4cagWomyqzXhPvKhC
aWCWM1aVqimHenpcQtKGrC1KX96Lm/ryMxdK3B0amvIfh1rvk3/fP9PEFlMxiAkgrXk9es9M6E0y
a/fiwnJ3NCr6h9G6pRNP9vXxvG7rL7TzzVTb4KIoIoC6nidoikIHXE3P0CWWAwf4cfDZhXfmNsgT
90GWgJBCPBT2X0SGINbJsmoFrjWdxjC0GkFv0yta9vlGamzpWa9bZGwog1EwfgPUSlGRFQiWkUcw
rOChQaXui5LbxtkaBAKNrpS+mOhUoCxiwHCT6Op3I0avtSqlEVcAx9gu6L3M3rjnlrYDi2KQxaDm
SmB7vSqNTQKjaS33kisJPOEGsG/5JkPTXt6hLpGLnQwfJNxCeIL1JVo2bOsUCYiptTmgxDPtQuSo
UV+C2KKJ0az65rPsT1J1HiWF/SiBADsiy43G9brhJR9vgcrTdYqu4FmmD3vt4/1O9+BJtC9qBMOl
BT3TTm7YIGkobmGZ7zaWfdEczKvEhRON0fw5JI8Zzd61z7a3y+Sb0ZOQ3eWhpOx7EyaXO27ioP20
PsIlP4MjJZKnsAyYbHbEYZvocjtsWNMWXetd4BruToYhI/qUUx6kr7DQElrioib+VmpVetL82npZ
/4Qlt8pooQ8mdhIcwetJzmhLq8resC8Byhc3LUFbDaWr+U8T+m12WLe1FDVN1wYBC/kKfZ4GCiIy
+0bPcHX4YW5oZqQ7iUu5/yeRgdYIRMGlJ2Osoea2cpCnG65mYaQkJsF/kJ00uERmB6gSgBVKSNEv
9dSY1iu5WZz1rv7VSkURbIx00RZJBxuAILlQeTarSTRCzYVqgTMmZXAbwcUD4yVKnydd17piwzMs
bNyp2kAEQgWOrOv0+6tz0rRyj6pOEDhtYYVPExxtN7hJ/NjSl4euWLZVU1/YtX+LqiAv6O15g/6g
Gy+kG7QInEaNVNqsw6CHELusy/jB8Ia/bH6D8VtORu2OHgTfv+/lBj3d9b20NMNTUmbKXUBR/wYZ
iZh5hAQIGAJpKrMDhMu+doA/Ha2S1Q3P8LeuNbukjNfGZlunbmlManolcGD1s/8E4JPlcxKK5lwO
sPYTckM+seMqh79E5y3+UmctxPW7ntYy+jzoCiILrerGL0vKRmVPg/BQbuyBxelgMbgeAHDYhnq9
B9RIA+Lv84XwQ/TQPJW+pZ0TtYa2nGQ4LE7rs7+45cC9y3guypHqzBzyfDqgOxtzJY3Zp1hB/erU
Q4kNayWgH/9BM5rf6yaXF8E24AY3KaQQ+l8P0fV9zwOR4jmpYoOy2tGrZjyjyTPAagA9dnbTytAI
3dbQHD2kiW2gzGOb0X8T0vS3MjED6a0iApiEbFb+j9VondjAPC+tAjmZ6cIieUfC8PoTU8aP8iu4
dR/ahxBKMA0xCUQPbqQScqCNNVg0NtWBQXlOqKTZfEA5bSaVIQWOQB7U+1yNUl2fRtRW6/MIpdy/
69M/eaz5EZgKCeoUiQI3m13GRasPJjoHoZMUqR8f9Ars4jNsdeOWm16KCClIEufzlhRgaGaWQKjr
PXKBMI0WEhygESnvX1BG0L2moLtc7EE/wTmhAKAl6Rz2t64a5kewrRl6kHpxA599e1of+9Ju1wFg
c2ORNeLZfb2scZ03vtrJoWP9DIOyvdNTqfgkXD9wIWLRqi1/vvjcI0+q/489fZbmrrTKU2HJCBxN
C0V7i9xXk5watafnXDb8+4Jsi/sFeQ1vbxg18kS8QOiDT/wi8z/gZQ1wqKT7Qb2x/tcjn+4SIhcI
0pQ0KYYdKrrhYUxb9R+dQur+/bNMylYzSKHKxGCz/TzWnT3SphrSxqOjPlD1ZoJMZQPEDzKcAr0E
QiJ5IyZYiEhIpHKLqCSPJtdyPb4eDTBFZEngJLwt00fb7aP6LKBcfISn1YtOQdF5w7nJId1EraVP
4b7/wKANIFtgRSlazoFBtIs0yhDh1EYD1ARiMRLdqbLPtx6D1pvkXinDuBtGlzwH+FRhkQAl+6lO
v78KGCTJaFyZ4+yomdR+7/IBUejY5mJK2sRZH9+SKXIvBHY6MZ+YF6FLwmhghJXv+BCQhXcGvH9H
NCvUU5JmjXyzbmwpLQYqhgcD7Wc83/8erFcD6/q8ofeKXGCikP0gg5NxOaSqPN75dQx7A6UIan7Q
EEnymaIZqg/0/uagAnW6lsOKUWxEDkuegx2t0oQMIg/xkuuZDtQmNTN38CAYlMw7byQuagrNDI75
ANnIgQpM8mV9DqYdO/fTJEg4P8S6mJ49KfK6hEi9LD0nUaJSh+u5gxd9gFove8gl3dsXktXGB7gf
umLDVyxbpiz435b/puxeTb7sRjLKpBZb2bIa9UhNV2+faZy2AbD3kvmY2An8JDYhUHr8wJgtUyfQ
Bh0FpuV6ljVkZiSuE88ZaGN6Am/o3lkVfJ+/Wn7atSB+rDtzlIv/vN/sX4TnFJIopjlbXAFukRRk
7YPNFfWphX5sF+C4b3xYN763edfXEDmE0fiB0VoUBzlQ9OQp81cU7Lp603skWzO0Bl5cJHNeKiT9
7goZDrZTlCC4tPNiCYG+9eEupUXwFtzrk5MG4DSd9VcLDHuSzn0bSJdGFt1wb0F1fgupBFQ6nlyb
yEPSfB9bQWneA7BFM9k0D1LBZtiLshkhJJBz5VsNsNr7QNRFDYciOPteIUN6/V0qrEkTMsxz6h7F
nR0XK33iqeeGTlsijLDhPJeONCk51QTJM/mZmTUD0hj2seY5XtyhE5y1Zt8eipLuIbMVzSGG4ukj
C66xs3mh0/ZtTKHZq3knwUTfkhwHziS789yPKN5aQd7/qyRRC3EwL/iDLG3WGRfHqZEFBVw5efDZ
7obJIYAn2/edcAxGh1pOI3/p7EIdn10gTeVBg8Z2q9o+7aC58yKiJfdCkoDrcDa3UBxBWqy3gQOp
SfWjDKuJ4XK08r2pJlazsZBL/orXMqY0ok3ui+tpzZQkDUpaB2mh9SvYRJBseUJmAm2JrFfL+BSb
EYQjZZBBnrV+kpamdoICk3UhPUCa8dqyOoY1jzTuXx+CoV9t5FsPMGK1ELgr/s9ioICwEVotzSsJ
Vi7FCaPKcl4bdKVYgb5B9R0gsOCuFfRu5Luo0vP6CFFNGGzAjxaiKoqZcPbzMCRjP69OwVmWT5RA
PJd5mlcPFcpYOe7AGyBYS8Zq+NQ0EaIkZjyxKwUosOan9QleGK8J3HBqMKQkRTn8erwqBNHZiFqX
A+eZcsiVnPdCrVv/DCAcX9ZNLawl7yG20ITqphtmdvcgkwTbkpaETq+liNKOoybyO4n8D2qGVg/0
s7PT4QNXLdkEw56aKEkFz8+m0SBeklZawBOpFQfbLn0bUkZh/gvDnH4Pb2V8dgUY141tNDma2fHk
+cPbjPo8seO8GcWE6KeVUHu9AKpF/AwocNk+oc7RRRsefeFo0lVgAN8weAPRKHq9foPhKoZX9uCc
NTTl93FsonURkbp1Dxbc2vETwk1GtadWD7r//evJuZxam0gzCGvmbDVfQVRmiIFXeF32AO2YdmrD
vEZMQFMOtZCGDS+0NKdAR6auGx6YHJrrodKnVcRIcwEyaKEVvhV6BEDWzONuA6OylD6BIAFwBWUd
lafs7CkH21gq2bDvXcAidrchlOwQ9knd7WAO0h7Kn+irkkDAdPbKDNLkTvqH9A70Np5RGzD06QY8
YqNZF8jGqu3GvlryF/Q5qmAgCLHfJPqLZITTvqmsC0ghW74r0CT1bhSz7pqvIWoQ0q6QtOYZEIVa
nDUqQd7t+9ecuIEMHI1W/H+25mbb6hD9gZRFWAa9Gb8aDgNwvdPQG/oeYZcPNAabQH9AROI5FGuO
ZS8T4atImrmXiu7y33KuKhlUuwbyD4cgH6UAak4yxvf9iAz30/pQl7YbeAWu9enmATJ4vd1cKKqp
BiTSxTVBY+1VqWhaKPbN6s8H7HDH0bg2IUDmUFwXmaQE7lFqN2PQ30R5acZ7jaTcFvpjydNTW4W0
gdyUKeZJwQwOYTg2gCLCeFjvIeBK7lUZ/kcaAoNv60NaNkXykUCTJ+a8PpQmtQTXM6ZUKYpu2kT+
Hbll9y2vuEs/YAlMAxAoAlpSL9eLpMCQhbhv4F6SwK8PUZohiZu38gN72N24qpcGRZaN7MO0VG+I
DIpIb8eEEu9FBPCRD0mVoCYfoJK783K727grl9w6UQhIVd6mtMdOH/MqkIUSu1LRCJAuhu+hahXI
HTLzZt6OiHkit35rU+Ib72x1zDaWbvJt84vLnvy5LRM+a/MsixqTg9UBAzs8TspfnI/8JTbl33mj
2A8i9F1I4Y2Jjz/Ii4c6qsuNcGRh3JZMPALpB7mANzVuyaUftvZaHiiJnb5IVdIP+6G183tFb+Of
RmEHL6UN4eSGW10ITXiucbFMFWOu0lkqIIIQcfCsyHdi00p/JA0aOlZX6e7OkCLtmagh3HAuiwbZ
spML500837c19OhtrofEtcjzfId22/3SV96LSJpIcJHE3sYA3zozMFAkJieUOxbnEO9iovLNoOK6
DKRxnuF55L4iCFN/rR/HN8tH2wgrBwaDpyOly2nYr7atGspJKiGS61TgE17sVFj1ru3N3N+Zg1pD
cadaAbyc+ru5MmZ2Z6EBLB1hL9CvcOjv5lJwTf0J4sTsnJDUQdYpkOGWH9z33oWTUTI4Qti4A9Dz
14ONezamj5SK07KaB55+2iEqIfdFRUt5hlYze6+vwx7PS2BN9MtOPvzanqAHkuwo9BQGPewtPRK5
Ku9QnM2lzwEgn/i9R3EyN6UGSY5Z3LyzcB2Bjkwxu6iAq92CjsbvsgPqQukNubLynOWasUcz2Nw4
F283EMef1zv+Gbwn6JzrMQ59liea3mfOlEC57RX7PnIDuI6Njgx3UoTSLvS7cgOi+MazqxjlFW3w
7MPb6rNd27lZ6cMVmzkC4Sjz4JOjeo6HUB4ORb35Clo0BmCXpaTLgwL79Qhhkx9g+4hzpyDe+d5k
Wf5k5iBRIBqX+/dGzNPAXtmaRWttYJWdMqS5Ew9IxxxhS4f4F6Ah7Kjr5/6NO5sMTZA7AjUmcP6K
VMY8pBTVwZyS59ZTF8H/iuB1tHdNT4F21Go2QvSlbUIXukVWj8cAAOjrSey5DUrgiqlT8zi6rdkc
t5DND90OTVP93swq6akI6uP6IN/E3gzytdHZNhF6gHinGmZOUmbjAztDQmQ26FEKt5CY+d4Usffb
R5pz1yIRteFYl3YNlEPgCQH2qYY5f6bD19bD15ABJEgrsFOx1R76Fs7uA+Xs/rI+0DeXxTRQwm3Y
/yamjDmnmGvFJuj1OnMQAiieIuSh4V/P0tQ7rNtZnFA68OnEN+nAmh92RVJNaaya1BkHSpJ2gpyV
Z4//KWX3d5+Z8gArrO5TSsvTeMN1v4ly/o7wfy1TQ7veP8XYKh6SfqkDn731PbdInhkjYFel8fKb
uGntr6Oa98jmIQPmTkBp6ev60JcOjKDjiXcUuxcix+sP0BoI33MUGB2AEPeKkmufFOSuEVlAOLHt
lfTnurmF8wK2BvJIfCpFw3maKbdx2px9mI4yrd7lcp8gzmmRlMR5RF8hJrUeOmQgTutWFwZJTx0v
AGzTOjtPG0awmaR2Y6UOUH3zPpAz90xjXXpHwyMyixGUIMV7wxwgS1zEIKtBWpjcIdfTWuRdWU2R
o5PmdXTs/VIpbkrYdut3X8XXdmb+J4OjpYdKNnWgvXaRAqLH/Nw2rYJ0SE3yY30aFzYrj23WjcUA
zTuPFZskICAIssSp1LwQ9HPbza1oyurPhKJ2iiikLRmhAh5ju3LSlXkOka20z+sfsbiWOi1QRB/c
zvNEbNkUIiD5y1pC5U5qKRrPXu1aNwQk8ILWYObX7S04PLBnlgD9hs03wU4jJDqdWzV18gjxEanG
y+0qKq8342in6ca2WRwcOF4YDWWa1+aRnKIXSLm6XoYjChoEr7LxmTq6fFtWvviE4qa3cRwXB8cL
a8KgcULmpEDC9NC3HRlcFrXlQ99oUrXLm85PD1LQ2+rGMVw6/HBPkh6k9ENdeRr9q6DcyBWzjKsg
czgdqPGGaL6Mrik/CatpvnCpj0dXrcx/379+sP6BgIHLg+TNLHr0DDmNUIbnhGjCerRzQYsXXP0/
UzPZYgxZWj36Keibp8Yk42iuxycyqLC7AVGhuoZR/SFRw0C6y1AQGx6JkXv3p9xIVBc39szirNKx
CqaLZCT/XVtFbIB0NZ07TpjL8lfQY5Z6ruU++i0KxfpauNFjJvuQUq9P68KVKeD/xY//za3M071m
rQGTVKvEkd0q+GajgLqrGyW3DlYXCFRQU932d/5gKdmNj2i2vxHnLQ6aTjAoAiZip3l3BbWezBUS
pF1xDPO66yKE1NqFa+2kuhTHxh+h145b+LTXR720wjpNM39bIvE9M7cOaUHto+iLM+jKBBSTNSLl
lOY3YTFRuoOR+cAwp2YGIFy4O96x12tLN5uaoocIWZ9Q4h8IZRSHkt7kL6Nct7d6DYp0HylevgFx
Xlpb9vDE/ECdgqrMtVVLkl0VdCpUYYoLk/YALxBhkHcRMkKOfddIx0bV6j9R7Ucv6/O7tKyE0RbZ
OoP/ybO9jBoN2pQVJGVFW5uPkKQjJYfsQbLL83w4KGWSH2w93+JGW7jX8C4THgCrFG3F9XjLVoa8
I/AYL8Heja4a3XOHMvAhHeimPARVjvRLhDIzQmK2qz/7ZWv+Xh/3tG+ukl0TuyywAOCZbGgqftdf
MEatkN2CL0iV0QrvgjbxP1M/sfrTup0Ff4+d6Z1C1UK8Adsooa+VhQnVUIEkSrlHvaNpbsuxjDL0
4VBCuPmAOboXSSdP1AZzEB45GIV0vBE6UF6wkzJ6t5QHw9XckT6zLIbQ7/1eiX37fwZnzn7sRoP3
MuzdDZ4WiSFT6neNZFeXvOQRiHocCnN9kP6Oim7cAPEsuAZMA6WhjDq14MyOqllmShSZ8CqpHgJF
O6NB0P6ETkjzvbA7+58ITvuNTbNwWLA4Aalh0gMmP7MIS3lfa4inOmVR+p9l1TfBafUorqIMVf6b
Sq2NdJiBos76oi6dltdmZ3PctKgJCk2KHNsrf2V5Zt6nWh2hXpO1xa/cLe+BEn1Gyay5Q581K47r
1henmXQ0sAqIzAiUrk9KlQ6Kq9Ss8NjmngPe8L5IvOFXLWsDbepm9/74mucCwB2eaPw738FQdkdS
2EWxYzT176rMUKNSPeFIrdC3qKYXvC7IPhL6kI1BzTV/pIimcVNb9uGAj+U7t8iTO7V0+2ZXSV5z
DuqgRozYdydV5PdjoCf388r0bEntwooC+JdjR5QhLSxmYZtHW9L0S00YuDGjS7uWexI0ODAOPN7s
CgWDTu0/0kInS5oWGZZRqds7pYhbRAQl0z5EkoJkWlugMnWzvnWWnB+JLsp49ECAHZ1tnbTx7DqW
QHqDaB3ue53WL4tmgD9aUzUbccKiKWJAXoF/QV8zUy6s4I3wpdABdlzeWsVY3bYZ3ZYxbOLPHxgV
ZVSGRAsUN9j1gZCyQY8G5EAdhHhhTUOOcNdHjfYpMLlIPmAK/eaJI5Ek/rxhwRzZuGLSRijHAnnG
Nhq0k+FraFH5sZn1G35m6TxA+PL/rM02Sj1EPfSPUCMqSOKhEZcD7XoUbqftgxiNgAKdJXcHhbB5
zvUq3QiB3uK5ORLAAyERgdmA/TKb1hEJddlrsZ40BIQIsHcxLJ6K0sGlQEsWYp9urzyQhtNfEpTD
EQUB2X8XozC+1bextJcgJcPl0UvMG2YWGyhFMyADGSZO0lXdqfUj857CfHk0dJSod+9fYTDs0MPQ
McxJmTkCRKzpsBJSzJWC5EOQNKHY50EFkLqoKT2vG1uaY3A42sRFCd8nBYzrrRvrVS4NaRY61E3r
AdCviLrjII/NsY3LRjurhmi6fYXk7HAn0Hb7ZCPnlh9AfRVP65+y4JR4H+J7EcBANWEOEPTs0O+r
GGK5IIvNhzToVHtvSt1Od/+4STSteaJs7e+Fm4ziN4KF8MZMWLbZXFMJM1BxBeBVgDr9rQPNEycT
ZV7zRxeWBaQAgZVG7789qfKBkIGpeorwZyFDrWSwro594FhNGt65Y5+hbW13/Q0tnfInr5Wld1Nx
g/CZnqY65iaGnJknhM5BRjYUXKc0SOaOBl3rFunP+AttotbeCL1uy+BCKA1mhoUkRIA2Y16cUrs6
k80Wg6EIjX1TK312jEQn5I2pXNoyMFPzAObRzYU227yV8IzeExZT2UrRkxJW6I0nmdZ59x0lTu9c
5Ba5RRd+if69ljkxlKYm/BppIlAN18cmCEBLKIK2nrSzeVi35M19qJvUPAbKG3lwkSAfXu51OzX/
eecxmfYN1xpPNIgdETS5tgzxkAzVsN04nqA8vjcR5GqoTBs+7dOB0at7kY71aWjFlqt44wMxPGWN
AKUAUSS7cm04TC0ryPqkgxC/Lh+zrL3zGniIkZ9PuvemxKagcmLkpcghKDbONiy6Uqhb277pRFo1
XFCo7J8DZKz2djuY7/W2kylKwngcAA6ckutRFWWn960ITaeh9NkdMwk8wFH19f4+SRGeW1+7N+5m
GhZZMKJmcDfgpq6N5aFKRBVq8Q+LjvCjV3njv1pnDBe/krNv0z7bimffHJBpcApJNbL9tDfOKdzH
XI2rso7SH52vJ0etrEofrS47uY/tfPwJAVl/C82m/YFh8o4HloaKEm1Qs+Vz3dpIe5rBfxR2aRzS
VJbkHe0n8Q4ygOQG3d1afMiijlwKqwTJ6ayEk3MSQ4rh8Y8kH7tdT1/vY2I23qOPrOIpz6xuw96b
uIh5JW62JpaLiUJ3NsJBNfJO6q3kR09L0HFoAulYy3r/jWpLc0Is1i92SdSHPBxs950SRlwYvOLp
qgWPjF9/8+RM0tBHrHkIX3JRIrw57uv/4uy8euLm2nD9iyy5l1NPYxgChJcUOLGAEC/3tlx//b6c
b28p40FY2Qc5QtEar/qUu6yZFy35QIQ4xFyUKHgWIRMS9JzvUyQ8lNZuDO1FG6pxX9SlfKLU96yP
kwop2RBP5dAo+8RN5DfqDs1N3DZfgUPJx8+Pyx85oL9KMvwO4H5/tAhngCP37fnvyAsJUkSdqmdL
T22l9A0lHboTrs4tWuuth8iUX8ApiHboTqgwJZI4NBrfCZq4v5tSEyP4sHWL9k1K9C+2GUrH3x28
+l6dBGAXDBeMyJHfjwqADGBbve627u3mHayu9QPLZLXxNTPrbo3SbqO3lU+b75XzT8NMDWQMBLr5
qlveO9KWfRkFWvQ89MCdb0E6yGesdDGmJuwFWz86arhLUIm2riKjMo1dZQ9qauzyKE+n06iWmnbv
RIpI/Uk4vdiOeRyOsDujqTwoY5EEtxqQ6uIYhxQ9sMhEX+dYZnqmfU0S/ujYnWGtICcWtxtvPcAJ
DvxMLp/VKueixV+thQlAX+A41fgC1Lh40Fsvan1Pw1pB6l64t/NuhSQGYXU5iYiWApwA6keBlOBx
eZ9Gfa6kkPGerTQqrYPSjCRiPsD4yr6essEJd1VneuHGARajfalbqGMe+kbjzgoKLce42zGzfR2H
7rMqhKJtA2/MYh/4V+duqsguxT5WRJ0/ZBhuJn5fTOGd1cL9uLFcaWBYL70+Pwi30vIfjRkE4alG
0Wiq7qZBlpX8ghFtdjANeiwPU4yg5FVStNhRYkuglHgKm/XQHejG1NdqnGcNJsODFt1PWth/ye1a
d31HaeNXuxHYLBZmPT2aObo320bpOJOpk1b7eByH7gof0CQ4FHGnN5shDQvs49Iqjvdt6Q3t9eBO
NRW43hgD+7bosvQtoSzW+Y4e1NXOMfAufBnNEUH5JkmdeJNmiRX6AzqcZry30z6I/oMHkj55I1N2
ymmUO5vKytL4S1mh1d1SLDBpzfvSqizlZFSB8+wQHomdUXnpXVVPrURWAePzg4V8WrhrvDE1jwNe
s+VW6uAmd1NX9+UOj9tU+jIdvAekVfXSV3ur8Q4g9ZLAHy3o6ZshbAysi0tjlHs4PW10rBXqNKgZ
TMpDw2MWXBWoDWQ+8KtBPHpVX7q7XLOFu21a0K03uaqWKXLbduZ1O1Q01GgDFndwTp1ZaA7NA5Tl
NlUVxNCDxsH9blAmtU/OqHvVI9mT2d5ahZWbYACm5Fpv0Q74rxSc2Zs6r4db1arb1k8tEXno1E51
eKw6ffB4AOvK2plGoWUHpfWc+Iua6Il9W0bSBt2LtP501URu7PnSFaDYsymHlG8OyilqachtOjXu
8+cQVbR2M/DMv7p244ybyi7Ke67PedZiMxywE9fFeDLQk0hvnaKffoWTFOhky8IpsTNGsgTBh1St
A0f3yy7q3Q1vlj0eQsxjstupVxUt9Y2Ey7XcKhmyAV9MApPgEasbrT1WVehpX0y1VvJjgBP2UGyM
tsqzxzDLlHA/oHsoXrTOrvK7RnVSWWwbmQb6rg/0Ev0nJ4vU+HugiFbofq81TqFvsj7KrP9UoIf2
KSuAWB2dqggLmkZkDxuOXisfVVfR83CvT4ZRhps+UpzO7zPbDK773h5wK6mjMKlhdHepG0sfOxEk
HutAT8RWt8eAyjrGSj/LUYTqNxHW6sNEczD0a+6F+BhxNWt7JP/19wDPsJOpoQ6whSGO06ne1arx
OAll7F80ozSAo3RqG3/rkRq/NRVDVDdWy9vkc0Mhmuy6IY6uVdB7wya0dFlvO88GnNPrRaY+4JQc
v7dAXa1bVSUvGqns2f6gxNm0wR/WOkxIPGu+Wjv2qz3lxo8KCQyN7S3w6rbHCa/joDT6FBqo0zR+
gaJQuNGrEDvUymmKBpUrFzkJMysHAEdTpCGZO7VvLlbc2aZJlOy+Abjo+sIu3OEqp9ky+l0TBpgB
O3mRXVdYUjV7VUhxnIzU0La1xDvd90Y5SlTwlLhVdwRVRbZFnda965RJqfzGtHNtawZWIQ6GGesm
5soWvsf7Gs5ocuxgLjVgETBxtJ4QI8negs7kXKdt2ogtgrSdeQcfT7bXaY0W7Q1q9HGX7WN1Mu3r
qA7EDyuNx2abToYlEOrXcSl3qtB6hHoe91tlGh1sadF87IrQr1zy6I2OZvZdaCaB/Jl6IJc2tIn0
GIdAdf66ouyULb19vdwTBSCIVbZcUV+LTu+u1D7XSdpquCSbbBDZdGr6NGjvoGAjkpDC0f1Z0zz6
zfNmht/CfBz3g4aS1Jt07FDfWM0E1AuV/7Q5WOWU36te4lmbwq5ja2cMZlvuR1pO3aa0K3PYKzQ3
QXAnOGH6YwLy8SqlSyK2eWA6P/CDjcZTL2e+sZtaZntspTfboMJF9vtJyvymTsB87Uo7GuxjrvXs
Zyjbuu3TRyzqBzPKo/IAlqmzd4Gag0lvSkfRbroOhTxt2yAPpb2OGZJQtypEU0T/rCFO9ZtwLqSC
BgiZT483o90EZDPljzbuyyI6QFXHFXqblmLKNp9HQ4t2Bo2/2Q8JOAs1L6pRS6F7mudB643J9BKH
VtNdFaFMHysUptu7wAg44y7PCD7afOKwL6Q0Sj/LW/cfpXHmX0GFj7iFagnyLEu2Hz4HGnbYtvYS
GCnuyVz6PzXpJTkUkzUhyotQiaHI3amAw9YkozbPQyXIC7EIZam/cCvmP5tRhidHRPWzLKexO5Sa
k6wZnCwyFj7OpkYKJBgRRvL4ZdkgQZYqIbAVr15qCstXnLK/1bpMu5EKkmRhiZuAU5S4JwxSK1eW
d1E5mPu6VBcpVvzJCa0lwC63ejpDtRK/SlkO1SYZ7egpoyS1tYc0XcsZ5qk7C6xdgMJ/enIAheBb
L0p6TR26Fv2p+CUUUnmI4UTJL7wdRbHV4DO4WyukkHvIrc7y7rIMAviuUmXV7epwIihLjBhmAZyy
6hgAyn80QQN3lHml1/0OeuEW5hayfht97xWhqnt4Jpl6jLy6+VXltp1yb7pZcZoAOXZXxHq5sYJ1
vdg40PWRFSE14zCS7C7qTl082A0yUtbLRLRcz6+5Ft4nuqhPvdLVbNqqLeqVWtfF8jHmTGCfmZOz
yNsiC6vb3B11Cr4v86vV+vAj+ui6VSid+IUXtmsKuNYyNWJyKI3MdX9YsGydxTeGPVKjk4jUlyHG
CW1fllre3g9Kgze6RSLT76xam2D1sHrWNtdT9xl0RqdvaM7AlhqVNBpSP4bRmf4nKgTv7ANM0qm+
1cu81a6w17a9hwk/8RKH9NldOfdLwxDlezSWgUV43sFOGFDaxnnyW8lLFu4CpDiyW89Ns2yjA11M
dnqra0/oOvaab5tVBXaypItGklPGzXWRiUk8mnVp1fdhrhct7u3G0BZbUN5quFHwD1fcDRKZQXzM
TEClfhEFOobHkDaVnaMnVtxtpN1pzh4lYDzPN4PZOOjlcFlQIN9lndXNduaFzGmiBXHZNQ/mxBP2
wwvCLH91RG01/1i74q6aiYKkdyq0GGpXiysLBeI46ut+fKJfEO6iKcexSETurTMZr1g8Kit9ruWT
YMN+I0GGy0UhVaeldX5DyloMWi+k+qQU5Ap7e0zC/agk+r2aWml4UN2p2+puasR+Iowq9Bu7SMyV
jb88bPwGVHm5oimB0G5bKon2oaqEqZfrT6EdGhvHTZLHvC+ETwXfJOSAyrZSjLwovPwZkYMNegL9
ACoD51+dlFprVXGjPzkmUUUkIe+noo72fREEvtLb0wF9Dm2TR/K7EinxSWvNcONW6ZqY/gdfzsxz
6JGsoNCkL+ppmSUyDnhqPAUyio4qzKud2dXjV4BX6qmVbX/1eQCwFK+iL8HhpKwFFJvp5rU4//B6
dNre6m3zaYy95pcjU/vWI++xT9BpHNWP2tj1tlImU3rA/kshxa2VetfqXTltgx582h6sRbBS0FhU
T//3o9BxhcdAvdZcEgtC7HdaqG7mEzAgsdHRV9q5RdWq/tTl/XNWoEWwn2ojUH+szMY8vX+/YfNs
0MGEbsOreSkd2iQj+DZuxich3OA7GJM62yJkWV5VQhreThRinLZJEIunxCvqH3RP4x3EW1X7x9fm
z+9gfMBKVKapCZ6viulFRWz1g/XUNp17H9e6swk8YUuCwMoh6HSLpD18/u0fzDluP1T+qejMlNrF
5U83UlUmFGKfyij6HfdmcVLNAuepDNrVlnKd/I4Lkf5vuKF5oREIgVFsot47i2icf2enUZJQs9Z+
6oZevTJVgSdHP03DAwVu03etJFwj43xwvSFcNU8qYg/AWhYz6xFjp12ZW0953Uz1Lh/r6YTXizP5
SHIHt+CzZLIxYqvrN/CBio1aG+NKe30ZEc4fzadSwKYxwHZbnPHWqKSaNny0ihrAQQL+uCZGLzYD
SdZWTaAeZpGRb8fBWnM7uqjbzUODGwWhBX4V36P5+vmrUtgaFNiwL3SfoiFI+i9xzo54EKlpgQZJ
LL3doRmW1LdQvdFgslvX2HVk8P0mRqP8tkDmThyzuFeuOjtop9+Yz+tt5Kt0HaJ90zja8DaYvWxj
XHKE9jBBr3A3JWSuG6hBTfnPjwQVSFpVaOnTPQKgfv4tVV0gUVWkTGPJEx5brYx9MZgpaAkvSW41
EEUr4fTl3mFEwG30kVx6EEsRfTs0A01So37qekhHk6nIn4Mix70UWXbtYV111RjqeCh52g4pD+nK
pTBvzfPLidXjtnYI0ubzsnijcCSUJrmx/eR1oj3obiG3ofAG9NOHaf/5ZfDBe8jly5FEdxagJA2P
88kVVFPHYCjtJ7tH4tpvUXA6Sk9rhV9Utim3ndumVLFa7QuG8rl3JTluO52+FrC7qCzCf76c+Dk8
U0DYVXfupp//nEQGZpeOmv1UjXr3VdhBtRPlmO4dUWr+BLP04KTmP0qUcjkxKBMODQtZdfTnzgcd
XAX2ZSntJ0JE52AXav8aOw6gkAb+zr81Xv/vWGh4UMDHFWmZPFEiNpo6TuwnrdDj7z0Kin6O4v+x
KYp8ZW0vr5/5uxDWmF988OOLO7fygGUprPxTandYW/ECIzOn15sxKY6RFSqbcEK9UbfCaGX/fjww
OlwA5+G1Lb9RGNSEzM6yn5S+8bZD1OVX+FLgAJV7CFe3xa7r65fA0rKV+3apJMLkIqrDoCTgxJTI
nJ4vpNW1kWWKKn02B5RKHsEXe5pvuKFG67dVU7+w6Pbsx8zozX2VmZWzZW8lGsY4ZZ+dTKFJNnxf
UkVuOiPeGbitrBllfnDg6CkS4c8YWgjNy85fVMgiKbLBeBalfA6CNNlbXSw2Rprq2yTEfhAsprkx
m6n0q3BIN80QeoeY0t3285N/eclgUwUKE5MOBA/sZQAqI7VphejcJ8S6BMCjbrhvqk55GXtLWas+
XYYcICBRiyCzNunuLyF1AMzLzCYDe0roQJwCzaiPgbBiQPeq8n3SZIKmZr12qudTe36L0icC707t
h948QcD5Zoin0Eknu4uea92geUET/qnFG6IhqTLbbVm3w6/PZ/SjAVGgm60J5rLT0tuJskQvQlON
n7vGGn8A4G12Xq2rBwgN489Wqq+fD/cnOF5+IPEF1JTZyY2W9fkHwr11ytZxwucqckv7vyJL9HJD
Pa1RT6lQI18pKY0isPWrGURwqg1sFf3RkdqhJObddXaTgKTsozbdWz1O9D9LqK4rU/LBwiNk5nGP
E4NAvlxEQKM3jEYUNO5TUJvltrAIvOJBplTDkv7NzFrXr0XMA/P5zHywtRFphV/mklshjDCXP/4K
fpQmrSbstRkVjRfgSol+M3mD9VNV4iZeSSgv7zr21h9hSaJNgpP5t/w9VmrFqUA37Vl1onhTNUV3
yOom9XPC95Mt1PZh1NpyEyaQSv71KxkNIgXAM5wUL2gHJYYATd+K9BlJMcfwQSnlm77BhcNPMnNN
bveDzcZooOmAZkJRRgN58Z14bbVj3yTPWGaq+iaX1YBroYn47r0SY+q4M2VhjdswRe1rlya967xA
1R7uSnqwgW/pgfpbRQrROY1lV407lCjd+DGRDfv0H6eFXApstYMBEoXmi/pdhCUmDiFSvEYjj86m
wGp0S5Q8BjvEqNfwExerP0cqCHuSwpLBAuY4n5UpyWosnjzxmulBctPZSXpws4w+OdPjd4VifEPn
8cZounrlib24a+YyEQUE4lPkqWBknA8s8oFKGYW9l5j34YUS3XTqunL4WqbV8AI1ZM1q4+PxAHER
h1OduigW5Y5RmEOivwRNll/pKVZd3ZCnuxzBvMoPUWJeqU59NCAZDHrxNGd4Khcf6ARpH0XBYL4A
xHBfpm6w7/OU7piK5+HW6MxVG+f5Uji7TbmesGziDP/J2pzlUmqqqFtLV97crG7tbdFXkoxHF7TA
Ay/KT0Yt0u411UbHUo4CwnPxACJayv9yY6zCPY6qBVdrnuhxsJI7E48vf9vMAYYrwSPqaJdxTaOG
cS2HrHsDFSAUe6t7jSCSAssbOZt+yF0ruHGp3RxCxU2nO7OmG0RbsCG5U2JLeLdlqGdbRGhyZzto
VtbfyrJFGiZ3TLW5qnOnz4+DEiI0lEK0RoARUJR1NTWRGV3V2HZ2+17tMuWnDFrgjxQqjXTntlK8
GcQKwid2JjrvOy3KH5IU6XexgQGaj/HOLo26qvyczvE3+rfK+NMT0nkyLBLjL5oZmU/E5nH6Npld
2O5iL0/FBsBC+iqkdCK/zB0s90rcQg9eWKGs33fDKO4rvaZUIUuD/7qxVJIR1PfogvbHIrSt6MGJ
4/YBrcpguFLyIPvPBM80+sqMY9qOsUMbUEmG8jTqUn+cvEZqz2M2YbdVJEkW33W0AE42mpCRP9FR
TGcTKzv71piDqh7doQHr5k8NuOltYxvxjQfl1b02Q9dofSdUakxK0jrBPTkqPXmkUyKq9yajcrRp
Kq2mIzPpxUMMH9mkSR8l6Q3ePYbK8nnBN8tp8VJptGK0fctOTOSDeqFsowJqwAGxZuUmyLLB20S9
U9SPdjUKtd+1ZlUm+c4OUOUV+O6Ewt0PQNp/Tkqsmm+J6OJ+H2VUefdepRi/zSiYigwik+tRMLd7
IFH9ygN8cS3O5awZ8E18C291WdbTvFCNslId37gi5EGkfbuPTBnu56zar8HfIb+Lprga9clKCnAx
sgNJDBAtfVRKLjwD5/diYSMNkI2d+cvu1axGYAJe0RYEnfaV/lLxrQadg+UE1c/CO0gs42kcfP78
XJQOCDwQZUFpCtzgTJQ7/wFjNkRWluXhb4lGX/jVcKX7U+m1iUAsq+/gnMfxaaqCeheLNvvG6zSu
xPUXIRc4W2oHtCLJvOg2LwIS2m1aTuKSvBLea4cIF7ZwW+Zjbvjol9wqmMm5NNO9cg00ubywqSai
DUPATcg9B92L3Ct1KzmUtWq/jqi476tprI6l7paHFPVRFBIrXC8+n2lzcSnSxkZ1ApkGup/gb5c+
jm0aojfsDN4rim3OBIaoS31lfqNXQHDLaHJGvYO05RVCz8OmpHi+oqqilBOvrPdKpSjyzaHpHq0i
zN4B3Vj/KIyG/BMCBXM8SfSiz75L52PpoxmMkd4HryoOTFdxM8nrJqpUdHGRZ6m6VSnlPwH436/e
nwGBJUH+47AQxpwPiCh2mkZe4dG0tsRXp/O6u8CFhNypvTyOmK2FflBSM8jq0jwaVfmiy1K5+nwh
L1LiPz8CThdxFDsXbMD5j6g7raSxnXqvWdXq9TawJ9ePiPC+CdmN1/3omjthx8lbP4TBuy6m/i61
cjXzrUx195//luX98b+fQqma/hA14yVJOs1bdZhk572WntvaR6/r8trvWgxJfa9HxWZraNVE+7GI
v2rtGH79fPTLLc3yo6Py/0ZfTARCXKbVIvf5WvV5tLUbdww3hlh36r08q4zjElZBQacGsSRbjYY+
9J5smPBUT/4zPTg59iStA09jf7Ijb1pp83w0HtgV+M/YAAHJXdxJRefao+eN7uvQWwZqrgNW5+PY
b3DFMZ9lVUcr789HRxbyBpExhxZ4/DzPfyVl3YzkHbLQe03D2rrXhzp8yoU7HCczTtfIZB99G510
Sg0z2Yjo8XyspCYirHE9fsWk3hkO2Eenp8KI3MlXUsXDsje1jG//vE3ACmhkN5RtEDNaTKep5b2r
xEXwqgRaG24aulfhXk14yleu2A9Ow2xcwKLRqaRRu0j6yoxCBh4FwWujlsWmyAMPVESp7GzMeq/0
ekw3VRHUj3FcN4fPP/GDFZyzDOj7UA2oSy9WUJcIcJpV7b1qWLh7h0mdYpyqTHPaqQPwu5WoYflm
cuqRoySBR0QRxa8lq92OdKmkWqi8pqZiNnNBdkz9RrfFW1AqKVGEzPzQ8IKfn3/kB1uHSx4BCCpj
7NKLujNmKlSYLaY3qEOEJoruilRxOCpYGeyspP1HS5f5daHRPxNjSOEYc45d/joWNAPrVFNH5XXG
R1wrsHK2XQGLaqe4UXxjMgtr7faPlnHWwSIOmiky+mIZaTvFXoCEyWuI5ma4hVUbbBTdjvNNLuI1
85gPbk/GIlPi6P/pf51/Xmr1oilFF7zmZtnqNJJN4GXaMKkrt8tHu4W4g3yf7j3bZXHiva6ujGRy
glcnC9vjpPfjLkmT6Jq+dXDjVFN6rMcpWHkkPxp0Nh+nqA0PD8zG+ccNRVB4SdOGbwqZwsZM636H
hzSWHkKrrtqyNb+UehSvnMLLQdFLo5ip00BFTWPJN+iDTo0C1Q7f2khAj82sqqNDBClt7w5hdZPr
tVf6sMDN7ecH43IlGXeOgKhrQQNaevNQsa6HUDiciUQatV+xEIQklIx+fz7O5fbkAkWjiekEb0Of
9nxScUKzs6ZoxdvQO96NMWajH/eO/WDqirf796FmFgV4D3IDfvD5UFkYJTFmgxFD9dnNqOjxI27I
YJuRsvjna+WP6SLsF97cGVZzPlRYNaKB1sFXeUb+JVMa5TiMGkehEzeuaIr951/2wSZBm4PHgTt0
FrNZ3CpmUDpZG8HfadTG2kbOIH96ipEeMy+OwMwZOgq0xZow+zLNYhLpoKATTuuCMt/yG8G31LmZ
F9Gbqvb9waDosjVwJPWjMTFuqTBLeIaD/h2Qx7DzEtVeeRg/2jiEFnMpbGZvLbX4g6gancpQojeq
c92RZzLemE6ePjhTFx0/n97LR4J7m0o20uicBXbr+WpahdtZk11lb82QGtVOzaIiuXeRzNe/UaGS
X8MS0vWa8NRHg1IL46CRTBLaLNY0K5MECHtRvGk9JF8Vz+Cv1IWMm3HIxRUiG8PK7fbBeNQJSJwx
7SSVWwYauWdPNfCn4s2oHcsHyhyhLdo3ctuPvfk7pky88uJfLuD8CtKQQmOPouayngkwKM7Ddkjf
1FGf9m4ROt+6yMAaSOumf/SOYfkg2SFZTDcClC7V4vMVJIwoRN+XyZsS0Cl4HJOa9D/wgkw5FtAF
Hj/fLxdfNudxsN9nYSvav8upRGUyLHsjkm+zzNOzRPvI1whQeXwVo/v/GIvMDITEXOqgGHb+ZaDH
SludovbNUAsLlACyVjveRAgejRKttSAu7hmScGqzc27El5Enng/WmXCWq0Af3ryhaW6MILI3CFBa
d0MXHzsv3kV6nqycvYt3CLQcYGDwaTrHwFsiMovSDfI0jPU3NVEJX6STV+pOp1a4kvddrtlM6sPY
m049VTpjPh5/BWZe0jUdeZr+JulRwK7FY+RaDEEnN6nqrUWB8zydpfys14y1g3+K/jI94PPBtMaC
89J66a/Uag3Aj7n1DV5ovJmG1AEAGuUbiGzeLkz0/NfnW/Oi2oBMKBILs8o1+rMqCKXzoY3BNrK2
7urflEztlwihsxOZ1fhQxbCN0jrsf5WIBz7GpjZc4zDpftezsV+Z66VZ2Ix3dgy0SimkE9fw7/xH
RLkyBMVkyXfDANu9m+w4qH0rasOKutjYIm8SqWgfIfZvflPMTACKGw3tKuutOqFmnOkvMgH9fkxV
rVD3KzO03HEzRYPnDKFasmQELBY/zogQEJGppb8jVmQ8dGZgvCggrX5S8a7xMNOgsw1Uj3YVmeip
ivPO2XiWos2cxmIOJszuez0lww9YGO2aIsMFhHT+cQBIZ481dirw4fOZ02o3lZ026e9qLb0vEZ2n
n5qlpJWvN65x18MR7H1PIqvk95TrM5/uhBDbri77K2kKKLTCrIS1sp7Lp2P+USTCRAJkNTNb+/xH
OR1xYpfY2vs0psO7VWnFbyulqmqyag+Ila15nn2wfzig1KiRakaiAv2E8wEHiEWZ0AbnPS5qFTeK
PpeoIjqZ9CvRhHdFU+bqjSNG1TfTuHW3BU/1Q5CbnQ8/MPuVj8Qze6HLLN5+vnkuZ4LS75yskwCB
6V7mJW5aoCvRasGvpLVelMQOaPfnXX8TOGg3ZnH9/vlwy/uYSi+9dbj5bDUSkmWtMvDaBiqEHr6H
PAL+pOIR0yiVcqrLRh57I++uzd4Vu88HXV5efwbFu4sKP7hdKr/nkw9dTsAxY9BiArIqDWEeaHl5
EAIL7b5F9/QwoDFzbEIYvZ+P/MHsckdT16bQPYOVF8veT6KyrFYJ39Ep6p9K6RZbEUfGyWyHZDu4
4urz4S5mFwYRmqPc0rx2aJAsPpRISY2iOI7fOThN5hsIa70NRjs2SHRkvU9dC4Vey+zW8szlU4QU
CLM6VwoAFVwWhDVca1pcI5L3OuXoQLkptqFXBxb+vrx7/7pjGYzWJsxyQrFZu/p8Ncva0Ts3b5N3
oBXR6FdwWpVdalD9AH+v7BDuqMt/jNz5Pur4UM8McEHEEos7DJJkTKO8y96tMMyv6sB1T7CBg+MU
AWH9fAk/mEqGAoDLQ4OIzZJzN0HqLhO1zN5Fqke7zNOU/SB0PYeWSIFg5bsutuf8XTiOzBkm5hhL
HRKqkLGmYDv2DnpRbKJkMK5amlGHceyU+wzPuf+f8RCqcQkyAeYuHXNUCaop1qLiPYqtEEWIsqjk
UdUH6xTWeaH4ZWkaK9DJi7M/fyKnYb5uwIculy4R9OSVxMne7TgevgZxVe7qIrb9uk0A3KiNLm8q
05qtkct+LWj6YC15XtBBYu/Mid/8978itNEiYQiher6LdiigM9Huv2qqPo7odGf2/ecb54O1ZDDS
Eu5xYvklVSPPjShLjaZ4n/LE2BU41u+AFA6HDlXGTQ/1buWu+XA8Xk5apzOWbDmxma63osyG4r2t
Y/uKgkSCW2Cd3fNw5VcNz/xKO+ByMlFX0qjrgo+ezYcWk1kNmRP2mZa8T06vPlRhW20pMI/3FPLX
sOOXISdBFNwmEuc/umfq4h7VSvCdBEvpe+hWJSY8k56iueDaP7xGj7/iEg9nLFYrkFOdcWfDOdw3
3VSttBAvJ5gfQYOA1wMdEipb57uHquSoxmPB4XSm+GAlRYzcRG78coYyuWq84l/ROoyERxdwWIoG
lJqW9Wx0jbtSKlP+3ozmS9NW8io0eLjKydlGpEr7z7fr5XICDaMTS1lytitfylZBEWoTI1DadyMx
g9tInRCuib3oaBrd+7+PBJKQsIPmPu3tRawXedhkSqXu3oNeL28m3RO7vgujPQbz9eHzoeZ98VeW
BKwLSUvQsUAYNGTAlnY849Qg1aFk+u8wL0z4wo2+azS3x4lcQeYlbOxj5lrhVvRR/E11Qf19Pvwy
1v7f+DO4jBvPINSet9RfF04PZLOXQmq/oT6Y5k66lf5dmrI95GFvbZuxVG/UMHhSA929AsENCMee
pr3pNNOdKrO1629x9c6/hmoJPSCyfeKDZYJK6xbItCb137rSOVtkDaBg2HlgPCSogx+awET4IGsC
zY+TulsJEuYXebESaIdxhOmMc10sK6f2gNWMHubGbzHQcArbYvqux46yUhBahvX/+8T5A4lHoP8u
oXyZpIiZ55rxW4L5OSLOYvh54yEao9e12KujhV97jK4fgjDTl7hRbg0ESI+RI49p0Zf/gZ+u1wxb
lo1xftOfUj/vHfkqwfvionSHdvCUzDR+23rx0hRZcCVAuO95I59aJ3ZrX0P0f9p6QRc9VGMETSRq
AWJNBDWfb8fFEf/fD+GFgB9BJZL8+Xw3llWOEqGemr+BOUa7xovtYyRQRFU6U9l9PtTyxp7HAvTF
11KggCWxLO22vRfN9l8i9BXDRUWDiO7U9TJ8RnmnOU7NFG2tpgi2GVL420EJKGiD+nn9/Fcswu/5
R6DoRiJumEBG+Hf+wVroFr0FYif0zbjxrlvX+1rWPaI+ldZW/8W1Ccu4wT1uZa9/sAsRPGOGCTII
N2BQnI87BtifJibCIf5gRLeISgTplxYqDFIkyvi7SQd3h+Na+DIYeQ6fARmiozUo/aZFl7XaRJ1a
XvcNzbaVaO+D64jfM2sikmFDHF/CnL3EEraX1si+gklVv4RDK45omLl+mzjDRuTBcD0gcIJ8SGrv
0eTBmcVpzNM45frOoF39/fPludyPaGzCy+JVRxSDCTufJql7nS3VIg79xDIBymA/eceiQDc3izU2
y8X9M2u2AsmZx6JEtzQmLfOiV5TG6UJ6Q2i9gC5Hcagrs7BcWfyLPcdAEILYc1C+OO7z3/+68p2+
Gsa6U4cQ1d1sSnYeHgH6NpUIjn3NuZ1tH/SfDK9bHbWQlevvD2D47JZlcGLOucpJT4WL9nzwoLJF
X04GGy+AajXuJyqe+kmkZXgfZQaiaanr/B/uvmQ5ciTb7ldovXnSAlmYB9l7bZZABIPBOTlnbmBg
MBLzPEMmM230EW/9Vr3QTn9Qf6Iv0fGIjCrCgxUgE7BXpc5ua2tWstwd192v3+HccwsWOHYAI2ct
k7LaKWeCRg0VU11spJ4tR3oaxW2h834dwmNtONhVng4SB1e8jkNwwBmghShEHaheGY18wUjiWpJX
xswXOUuc6FTymIoFKQAa++mCzLaw4bkGxE6JbqKO1W0MUbDVZ7AqRU9O6IA5Uu6UTCjnZpepQjxD
wKpDbVMGZpGnw4ftjX0BVzCSdqjaAT06rfwQ/U6FoBE4W5fxHiyj3AwvBDENDcdJom9wWpunXFWz
oSqGvTcXlg4qSQgIAqEAuDz9HakkkOKIecjbuoNyp3xZp3GbGXUF1sCzIKmU4BR1XfUZ2OeScJ4i
YTP06FNWK9IW0oYdmWQRUUdLo4RklKShFKkWHLBm8VqrA6RbIOaOugPWiLWofJZFWxrQ/nsfjTlB
wwl+EVh5JETd/2ig2kH6U4H7SRel+CVG27mrCFzqSDLX2infNOJCQiXCsdx08sANeONr4SGgsTae
flI6QmleuHK+pPngfdTbzD1RCjv1T2ye7+ybwhVy8TyGxR4O+AV7Jwv5fATOCFkpisJQINP/Ws4W
S69EUNMDWlgU9QKsiYXBZRIX6mFtJwaTMNpFBrCNOaBqNrHA3nWH9wW8JqlCBOoF5cn9mUHsFGuh
IKAcpmCrIjpt4PrmmZGUAhc8FuAlABpaLLniREX3QrcwFBVQo/NGdqPyQolqmALH8P7Bx5GBo/Kq
LDvG0bmMB2Q+ZMIymalaIS4cGNaoOUxycF3DIQA5nY6yY1t5cfxALmciTHl2qQhwrEEMhfyieaYV
uM28zkQK56K3F5N3czEMWfdS9hEQmoFLO0tmAQCZH6Qfh3kJnYeO9fDQwMmJpENfHj5sfRY+Gv9Y
a+VM4u+1wNHD9vZjioSehBK6X9aF0HEO/yjcgtqD0ZtWd6+0gTNFn2N6EsrhLRx0KpcYm3+Em6kL
nGEzp5m7VIe4iumjS00jUNpJVlA+njCbb7FPlBv2tl0OfQntgtFTUN5ebEtSwgfYE5AiOOdcoTPt
TF7Zd8U9f3N4Y2itQ89EaZ0U5e4Km2Em7so/BWOYNJcunFO0jjk8zZDMKCuaR11CjBpB/tG8iGbe
jL2tl9z1uCkoLebWYmEypss/QlEb4szUnTlzfHiKTceV17qDlhZlfLlolyQkKT4jtdLLdHHsokJC
L+8r1BS8uIzuPmlLe8YsQWsnDUVvaV4D+p7SjmjoMqlf1Pg+z15k4kluGm14zeaFnjHSKcfr4K65
lNS5LSw5gdEZKQV4aMmwZ11+jDXPavCLyHcgkstRDH1YLLRJSkuF0iAsCg28oMEZcpTnsP6SR1/L
bEB/vHkh8FyQWDnyPHSBKe/A8gNfCM6Pr9+Fp9w37Zs9s4/jk8Nf8uYxfTUNdRvi1nM1x8c08Xf/
JF61T8yyXYybgroJjJwUQojU6mM5t+fkmLb6R63pzX68+grqJhQCSt+7gExxmpzbp/wyXfpDN4Fo
oL2b8GoO6iZkjpgomYg5uKtI06tz4MfQIS57TjK9FAz/hX0eJzbKXshtjWWKEKc//t6dMQ/CabQY
2ny6hn57w159E3WOFZ9zEgYE2I/mt+ScX8Tf5Osa7/ZplR0XD8692OnFkzPQSGboxFEPY+HHTea4
mLNtDeZRTmdMYmh38v046VEvY5TYAdgoIb163pxsD52wPDzFm48vArywl0E0hmvaNyPQDagDoNDn
H5XsNGZuVfFWqjtdqL+Om4Y622xsm4HXYZrEmWvSwvNPk8RwxYFLuhd+gsOP0ii4PjL6IAC3RD3A
hYIa+Sxgu69arjqRzrlN+cUEFLNCSTuK6I/jKAaLIli73BMGjUWimQ9eye+un4kwO9C2wfrYVwM8
AowYAdwCloM0N6WX2rrJBK8wua+qH6BVHdtEVxksZJhrqaDDDW0GLCkixde3m4BV0GwIWBHgm4Du
p243WOGwHF9zvtlSqIm66bkBOlCbypBZSL8csP7h9MAPAMYWIB+aWr9sTFCIi7z5tcp5NXUM4PJK
9hSOcadyBhJr+Qe7iwH8A0gfbFyg+kld/uaRfRVoCACtde0sSL4JaSgZuHcRa6gMOm8pUod2xV6R
DBEc0hccfjOeLBLJBkGHgE44/XtRIKoFnJjgWjnPuGed47tXMvovXoB8Wb3q4i4+D1BcMBC03Ns/
0suMUyFUkOggDURdxlAI2IYBSTTYRnkgZhB1WKCJAW8cPpV7uwcGf4IKAOgcETsg0/qfxiQqyOFD
LrIyJtUSA3Th8a1G2j8vAIcJB16c/U9C1Q7pBwqsJNxUmkBVTRA9RJOe0ErkqDzP0GLyS5RKQ4Kj
zWEIC6FekjYDbQfcIUpwrNkBv4fsyD3QAKC5ZWTpolJc7kRpCSGQK7dAu9pgGwgQerg7LM296C+Z
G+krkAwgpgBmPOqkSGzgp4xjq/epgycBJbmNmllKwwLgHsVOCQZeNXNdYMI7VBvfgTkz4jVdtm2f
WfsBfm1A4BsgaE8JIGkH0ilEP5EPAtaFWg+eQhME8qL9UDDgaAZliZ8r0UIqi8r+EoJiRDnLikjk
ZsiUZ7lhg7BZ01kRJ+82AytEskav4bI1jRwsf36hyygcl1NdC3I5Pw35XEpmcHWLKjRaG4Gtk1bM
PfGDLZiACUJ6BjWZQG7h7ECm/ROaBhraL9S+eN9WMnMJNDPIjytkkR8zNeSqY5D1xABrHd7HvQuv
IvmIsBSuH1JYAGj158xweB1VDtX7hIPQEPA0dVB2KKfgwheWJvDMF2KspMvDk5K96O8V7jvgT/ha
ePGoG+hPyjegPPNRF3Wf8FUnzzNPzAN0/MwF1LKXhaosglrg2qUbVmx0LIMEz16A9VwdAofvXx+k
DVGDDNAKbiPwnP1lVMQFE1EKfg+Coai7qZlCE3R0SpeFpQN0XDrrMsTy5jELfu15nCaS+eWwHPZU
EmE/IVkaRNJQLEKHlVgvESWX5eOHzm/dGqkDr2mOpdRsHT0qZXtIKe1NB1kDF4jDBaQSgLnUFVHt
TEFXEMV/CLogQLwnj1Cpz3gof9d9yH1AQ+xJlxTe4LUEqBrvMmCsfenWPvJsklMy92iL1X4JSqE0
kkCIFolv17raIa7UBl4zQ7BOHTjT+7ppExxEjx/yH0AOqUONCJUEHpsgexCcjLnMQk07FytPu4zb
UjLw0eKZ4If8F84UnUuRc77zXBEO2GR79wqvGalrJIWN+D90ZaMmhb7I2CkscTw0HuEP9OcJX/sv
dS1Fp2Jqf3XBrzY/fJ5okYODHHACYLVgA6HJOI0tksSaWBOl9JAlcXSdIwX7pQ5rsfoCivPue80r
hTwLpS71Lk2nM8sBse/NDvgbUGJkfogd8ff+hoPBPfUrtW4e5FhRz80AIcjnPOG1wHAFL0PGAKij
cIGnqV7ELch7B6bf2/VN6BtPIRIA+N89NI5Z2Qh7ym77UMMx4gzH49XTyFdL/1So0CxHj4Gxv4xy
Prn10lw+jarWfRZis5EGtBvtW5B1oIQARSAEcYkwdV8OjMTVWlum7EOaF2arw0BIskXNF0EGwj7b
BgKqDJMBpM7+nABIg84A026Tbf05yyZENwq0FHjQ0MJlVoiVdtWlGihSfGYGNNIQMTV9uoFfQ0ci
8K/A4WBBjkdpEl8qOj7Pk+zB60Bs4lRFfQESku6Y0TSb11McdHARh/nL4eNNG1UCqiXwQoEGFqcL
bz11rW1fEhIg+6UHoUT7a0LH6T1KYisMvYlvzYPLA3ZDTIZcEnWQw7JW3Qz8RNCTFeOediYTKEYI
eIE4cGRphYwPAnIUuhg2GvQkja/Ki1YDnVzJPdh+k+s+Z8bzGgTjusOaQ60W9y8npoJFj8IFQHIB
i+0fEK1EiSeaQXEPIGKPz4UuU87KWjSRlsURRdWENyucuHsOKlAxHd61/aOJykDSLw9AHewZjXbm
ck0BtyrPPqDJm3IcBZnCnqawOFQ99WX5TijR7unDM4KiAGlgHFEYhDQao/Yj1s8r1n5QHD8/NmWl
ONa4SJuroGHRFRR+DlAg7d0GAGNRYQauSIBv0I6Mkq0dgXOnjcruwYv5YJG1CClFgCEbLO7I0g5Z
eZ7E5dPhb9w7o8A2E7yDSJ5zwgna30+u8lEon0Xdgx9rzJUfCOKxkLfxwIPy5iwqUGMomEchH134
bNrovlCiteGDxjXFrE0DEa2RnGZAYaJcFKt9bRCCGItg/9A1GL0cUV1DOTJSFXUlKD3ce5PJGBAP
Zi0aq8pCnPrPjZy6Oas7Pqo4JB2AuVTzdMFzneipyyopJMz1QHq/AJGRtydyHahoB1MEDrrxehG6
4hgBwGHaM9IgSuvrGkgjzCdB88wqNRhHrjNNBzC8ZPBEN7LcGUJXm+FVLsQlyp6jJi/kBZLeJYJc
HiplOKNuM0fyZyYa0LYNCIKVJDyzExP9DXRk5RH1XeQ5DoljeEUnyIi0q2httEQHGtQc6KghD1RA
RLKwQi5eCMSkkk5KNCtGM5E25lNO1h0guX0FUUngh/SqRjHJueahk84lak2ErJ6B+KhJ/bmU5qp/
Bv40J35yPT6Ob8Fj57jeEo3oRFRt1zJrovtTGzWt7egJx6PdkO6AcidldJ5PAjTR4YS4gp/DFDJy
gbWUpktENTjvsfP4DMhZxwSzBq93deLIJTwlxCpOQlZqu6siB2XTAl6d6n8H3ExDkwzRBiPllSm1
JUKeaK3oHWdo4OWuUPsVRXMXXW04YD8Aa8RIAMdXpzVeEPMYjrfsfY+bwmePU7AP1YaUdpX8IIDk
KdUFyefD48aNO/ZatUWnOOftQHLRbUdISt/WA8EhdHZegbanuiL6ZXBZcGYA6EtTogf1CUq9FebE
toWiuhGBiAnBsQx9P9caLZCu/Qy9ZL6yLIIsjcF5IehCDFRXiUKGQxLF9pLjmXgNdu+EMOzyjTs3
A6EGpstGJ5qFpkUMO2v5vMlv0f8wjxYtTF1nkSAm3y4dOQmqWdIIpjerIsfOZ4rK2KJRm3VQn5W2
kIkLtJPRaiNLBbSHEs0qyU7RElNWb32VKdWn1my1rDO8ClCXecMEsW24WelIC5DMhA6qKGS1OoY9
htoKSc3RDDjo1KzSW4ztzioO2BTf0Fx0VgERDuDYSqvzcq36GQ47Wn3NQbyRookgOjIW7TXjMEx3
imyUXVzVVcm7Xys+F6VFbQJJct9VgYCu9nbQ1HoIvsDOsj30ApyjZ0sZRjDqctJoDoG3nL1D2RBg
3oosOLI6F5UEfKFgURWFY1lulPACgFCRFODKFQhmdDuXcjZC7U2LsnZdLUF3pQuBmWd3WIJaLxt4
rcGJl1YaOy9FoQlvYkBlk3UKN99HIyBQsFy3KpdKrOGCvQtwOr4GFRmP44fmQGkntrGR+IrURgYb
cFkOPn1YxeEMWye46FjXocnLZSI6Cno9B65Zmd9SLAkNhBi0gDOlWZCLIAupU0CmLLFqGhMlRIIN
cukwgiK48HwztJcoQ3VV2YiTwisao2ojrVuzjMLFnO5GttdJOupkS7ypXGQz3ElVAXT/EgEy4RYn
YKCDJGZ8Cl/oBdUcqjuPUCOlPR9+KfbeX5CCbFuQwg9DjJSyZvAZHprQBcwdF+SRqgsscIpGkGXN
hRy4UDVslLgDDyJt16CYmocJjCQ9gGg4tJShBmwPQEEZE371HCUtZqbNa9lxybhCswLhi6R8P/yF
tG0jEosQQCyY20BnAInYfwsjD60btMzPMF2taUZpJpmzRmFFpJ75WQVtw/ueUkXY8q7IFw4vNdzX
wyvY+2DgnEh7dg0AYNTW05gUFB0kCVRO8Jigsdyj5gjOS8Oq+RdeTNFw8MNzbbiHCKMkYMf0myzk
aLXYFor3WIJX9iROpIafIRpdVED2pmo6YL3tyRZ9R+BFI9gtgr0LxFp92fJiy6C3XOk/cnWMfm6A
umk36KBbXNduGC7QMpH/CgPX52eJEsSPh790L68BrDpCCDAXUHwAzgLak3JFCSEZ2IePYLw37xLZ
Q+DiGIWLjgjMLwOK7uPADnzNQJdPfhVnrd2gAAsVEqVi8J3YcF8qxWSagWj1Jp3w2lgBtyOcAogD
JTw4brRI8tBFDaedsQ9gxasEd+GA4wrM9pEKm+Qa2qppguOiRXABoRyvUxBF9JxMfbIjJQQAL6+C
PAZhOYvePIaWRqp9glBgJNszNImDdhGSepCjc+94whtGLB/kYYR/FhC1/iZqTNzaghnxTw0oC+VF
qKQ+f1InGmwg2EbOkK+x54kTLnzYjLCHUWxAqnD687kpTqLbSuxT6HWicImgO9/MTFXIk2O3SUOg
pmob6mHB80zhcboCFWRf24lUC8eZpKA/5uFztHeGAQ6GmQzIJKityZL6y2lSlrcLUXGf8txU5lzg
NwDKoRJA8rh8xndOdWx2Umo0jB8NZKb2BU/YSvBfEBYBLipRdi02n3ETNXSe4JDB0hQ6BwTPiamJ
IJ1FhXn4wSgAGKZhQJMKD5lUQNFueVjUeRfC6H1SOsVfouLNXcq5xty4TuEt5ZIPPghiwXygJuOg
7qGGEPCgBBsxXFaYQZM/cUVsohmTXIUPhRua2axIYz7T805CXaAQmuIABnBfrnB+SDcAcv+AuKfi
DzWSt0TVN08SkNTeaeppTHThuFHnzZQIhOIDcn3jQJMnDRT9qMMHLzpNsxEhLRbWVZ09MSjNYu9c
lBWguiJVI/RkaW3RO0VsAMR/MRqEhDNgf4tm5oDH0jXU2PWHwhP0gw6nj9BJYymgdwbemQjnVVYw
9EPV8avaeSKg1FkryeYyFy4zRTBsRLNODt+dfUnDr0ChImLGInjw6VLyxuTBQZ632pMKUof7OKm5
ay+RwQTOgp/z5vBce4AlfBhok9DwDOEzQg9KfZkpR4UmlxnzFBaRDY8KDL5K7hogyNWQ/4yTIGy/
xLDqw3OQbrEM+tOCHuEhSZHEO08ExrYLpH1IGw7kgEGDzB0ncEDYc79NnOA0BEgN9O5oXSbdO41a
3x5ePCUoFK6xJN1Nck/QfIj+9nelAzqygTkd39SlJwAsqQYnhcbCCjcbf+BNpqYCZyfeQoTVwZAA
Di3kPfpTFTZa6ioRyz0iQ6Q4pzh66VcV3qYDkgZfZmYf+jDCEEoyQwhn48OQJKE2RQgzFkTBofwo
Mr70iI6+wKrJjDRPk0QduGdERr2XdTMVEt2oGABlKJ1gb0Fih568skSArRxx8+yZm3b5SQie+Fln
56Lu4dQs8ap7c7sT44+arZgeTY6RriXxTVQC9+VaSoAi+W6qPppwdFykorTIh4WBZjJnts1qzMA2
7t1j1BcSnmhUaZF56XqFEuSviCWxILKWysIQq04wvNK2TyGCHDjxyBsA79Dz4dQANY0EODL7iBLT
qDTfRU9vrWb554qXr1W1sk8zXy7v6jh8hKs11JJ8bzbkPEgqAMXi4AoCgLkvzCSvCx/JimaFagQk
9LuMRSNgJdbcBa8kbjJvQc88FGqkw1XAwMjECSA1OVDYdIFjUBVZXfodu9I0M7pG7UZ0VnpKOnAh
3vgyhL0J/wsxKOBR9b8M/WbdSFRjdsWUZvUgVVIzRy+HYBa3YK3UeSZdf+wCojEVVAveWpJMACaE
mq9Ew/QmSUx/hV7urJ5qTjCvqjbUKy/tBuyV/U9D+gabhuuOuDSsxf6nIcIF2WZBsYoaOVuwSVcv
4PNcJLBPL0ApVX3QldlA6qE1SfEEKeWjpoON7KWt3LWgG61JaxG1OLZFOzDkWB5qtEWGeq1aJPgQ
CHyTOwDVCT7V/pc1ni/6EG6zypUyRqP6sFu6oKc4d9An+uHwfu0JERuF/gvgdsMbjReBsn5Bwyu3
QieVq7bQgicVRDWqrbgJGl8WzklmywOvJjGy+l9GrhfCpgh0452mD73EdgA+oOxmZSuJ8iR5rITg
XMPW6OxdKk00B9EIcLQEz2R/UF8iuwleBuTbcOXwHNFpVrFO2LZTo3ClxXhQdRiJpt7ByTaaCm2x
B87KvlShT5AkRwob2guHs7+BmZxW6JwrtdAnsnZix371XUE5w6MamNJ9acdD+msPwYyaGiRwCb0G
oC4ARFFOE2JnToDKKeYZDD9q8ywDN9ctGcVzTc5Qg8yMUETXtX7Czzv0EamXSeOi00aUurGzbE0J
lIx65eIw6kmpFuGsqFwvKtAVrY684szDu8DrHOuyTIl2S4IZcnoJJiUFWB3wPDNovZqVyMyAhycZ
IgOjJUlAJiB3wguA3DjK86hnjs25MGxlMJ+3JtfexAiNngRam87BZuV/lbi2Htg5+uqhLAkRkU3r
IugxGEf9nWPLhDH5NBO+gc3JMwA4aXQG3EcLH2m1Id+cfgEIYxWebgJeg0ZBhVx/rtjFHRDhaT+D
67KS1wmreeBVs1u7ZIJZiUZD8bHdpYhP856E19CoXCArG91NSSGroRWkV4aBGjhP8GY5gGIiGtKI
WalD/aJhw4Bg9uIbMnhbgLlBHAFlrECAUJodL6dTBWYSrEpRK+o1n6LT7ixqK79Go3IEiZm54OSs
v65sRijQjhrU/F9stGhGRNOHhWwvIjz34ZBdQikUxHoIPREsVFxu9Eii7QTJFBnTTLjiJmaYZsYL
lXbcBkWwBJ9GafjgikIIzRmi3aRdrM2sqKNFATm8DJTwUdcttDPPlAOpuAErWnSserVzEkRaehrz
iK1kUl2dwYCojkVobUNG7d8V+sAOod2pm0HWABQUDE/gEXFDaEq+Uu2y2BS19Cap/cQzQPLGqUZY
tupCyXL1skD5/lDx4BvCRtCQ0EAA7wWnjjqwAAfXSRNz6Y1ftsJ1VDfJgkE7nifH1oqZqkLldKbI
Lw6/UG9OCqglUnpASuzRqTIukEdFWGc3IXoRLR0kQRYsl7oX4JQzDVRIVjoTe/X88KSUGtgIF5xp
Eg4VAmjAXPWvZiqpCYI7RX4T+1FmSEitG+hc3M1QoPlRovrtXDKilUhLgUmZtmMCj8mQPuGzGydm
5GhZIj7BorlJLJpnXZfn9nGEajUkjXjV424yzhPbmWPymaeLKsMXKJDj7HTgsaQ009Y/JC80dCBi
YjS1CMh+Cr5mIzSjCVz7gtG4al7GzpAFTHlQm1lQ9g0NiEcZrzKl2wvOhUZIk+imiVvnoozzVRcy
zW3B2g7ooaRsLoBkBH3FvPQEgMlvH9th4gIjViwS7gmUotKgV4+xFa+yRfeG6TTvC55OxtDirjoF
Z188cILfkCbBDpLXGe4MMD/9w4R0UxMwUhjfMBW4Ee28Ka7Ql8C3Dn/QG9IkGBDEI4BvRf82ypIL
Qt9EGyMmufE51OWhV1tmeKYpzwTNUeZVKaYnVSsiKZ2SbutoCz9EYUfrI8LRgjpzvBLA+BJfo/+V
QerXglLWxQ2K3pwr1kyQk2YFlw1m6AyQfIsk2xx6QMktfGVN4gARMCgcYZDTAdZAYyKB4Uh8J+XL
G3RUZc6c2m7sed0x+QtAPpE9A5KYu4zMolyB7q9eon8Ksyo1J1xxYBl8DvAZP9qE/bJq/hvI3663
c+d//1f8vIoTlOzaTkH9+PerZB3dFtl6XVxYyb+Sf/W3X+3/i3+/cFdZnMffC/q3ev8Sxv8x/8wq
rN4P8whcvO2Xcp21N+u8DIrDf7tdKT6EDHQdu1FxF+8N8a5f2nzIHw50tN6s665N1v/2t1VcRgVZ
n+3G0d9+/NXy5d/+RlzRX/YG2nzMoQECC99cvmBkiftE+hQgdYcYJ/mDlyOII/vHX3PsJ1gFOJAg
Wdj8wSON+V7J8o9EsLeoN8R0+HcOfcBWOEQCgBOPFAGvfULjCxJZw9V49e2y+omQSoBHDWqO/PnL
fTueupHfLgmftA1ukUiA/IHCeyUChv8EzhC0WwHrxPbPdsK/0v4r0KHjrgD/Cbk9gkfqn33pE0JL
sA4R9Pnx56929jeRoVHfLmif0AICVHakWyL5gwfn9f5r2ie88IjpIZC4+bPVN3+h/d/s2igZiNBx
ABCDW+DHNlN3QMAdQIYNyaetiP56egAkOCPvAM9/IqxOCPvvFEHvHChQkSSNilq7rQy2d+5dx+Ad
v/Tbc2k4bvCyeU3ddf7qSR78hd1Lsj/Aq8cS3Ejgpev9Knlet4P//tz+vffabt66V39JzJZXP/Z+
N9/75R8fv1nWj7le/6Pep/YWtvub3T88cdeZla2cdvMX7Y+vurRCvOGfg2crcmHpbtdFXkXsz/aH
N+2H367LwVGjlzjLeqPiYowetcyLrL9WUuc8dlh9HYBALdwNRERAwnujh41zCPbIil6OTtZZt0ZQ
0Y16IuHh9I6eZR1YWZnvBtosHo7J6GHRZ8+iZE384rHjztZRaGX+bqDNcZtA1ssMYiC89dv1bYad
4MDN8yKmLgeBTo8VgtGtV07/HJM86dhhj92IFgJxyEYPa2Xx+miZk7F754wA9UYPnlnRar0bh+wb
QcONHXXhPmdWUFjZbigyMLH1Rw8MTy/K1+1upM24MGtHj7vOQivqDzuFHOAE96VLbPSxizWyGC5g
T5MhJjl+3JMygs7pCQGZ7vHjLld7ygHm2ATjFlbQXy0pMx4r3dN1Rh0wpDwnGNaKji6sdt2LACC/
Mn7kcwvJqP5pILyaY+Vw7hZOSZsmAI+NH/k2iCvLp5c8gYzPXej1Yh3lxdrty1mcQs5lsw6f0TrY
3omAaB8kOXc//ry5dhEHIN3r7yGBYIzdw4s4slbxbpzNcgm6c/SwRLfvhtmMKk+we5frwkH7A/qV
AwJmN9XPC/gyzmqrryumeJoRD6Wsnk1J/lj5XsdZUdpWsPvujYhJCmLswDcxXrn+xUMuc/y45Eav
6YFJCfnYBd9utGbmRr1DjALtCYZOrL6S2AQjRi+4suDQZT1LGOjqCZZbr1/6jwei81MM6xbd9tbt
BiOnDcmo3Y8/f+nu/Qwi7hmXwHlNMC66lKxfjs5QkvMS991GElMdu4UPMK5WOHcGMgu70TYyIXjw
sYNDI+OBWttZ/0BP4dXcrrNn6m6TnN7YFcPxWB/F32G89J9U0MhOo5gLB2Ov1i+0pwfSpinsuTMk
mKqetEG5j8rVCQzbX/8XUf9vuWaIySLyiog8oWciULbh6d4KLf2WrNkPje3SXdvE3Mf//se52Bxs
NBD/ZwytGVZkvfTsFNJpd+x9WMCn2/Pzp3icL9aNSxlrpIRq7HpvoYOLo2uEILP1Jhh24ablGnmC
3dCbI8BOMNP9Vi/fFlaxznujExDs2O8wMACCCkefw3UG/bwbcLN60o1l9w/eeK+wmHdFTQ1E3J6f
15SiQ14FNYKHnvDt+H/eBUYGBA/ILtr8Ol5Nx7uRlo4gx71Qd//34hVkMPA7f4nY+Xf6JGzwtP2T
9uOT33kEPkeIWq2IAbA7T+SAcWCK2P28O18fHDennmZUn44bcV5mcdIzrrYpEuqifWyZ8JPwHL91
xTZvxKixP5PsgRVQcsDVHSmI27h8e82AHmt7au1j8rgiN6G/YlTwoMITIGPkFUELSMp6xm3kNbAo
Nm38gOoMiUsCzEKbaYAsUWZNz1L+jip5r4LDmbGogyijJg3YQlKBAZg2qmhID5L+DfqJiXRECNzV
0f5ToAAQTvimSJ9ACRz5G7qX0dNdrPM4iQsr7G8VCGwksPDzABYDpgp88cGI+XuFeGHZTrZ+3kmJ
6AfSppn8B0gcYAWBBSdp5tFf9dtzdPQHoRGCfQUIFXB3+K4ougY/7uC0f94r9daRfs+b9er47b1J
r7+GKGakg1//ozlue7HLRh/4qwmNaYLAHm9Mv/6I4e96wwfYCfZQkli3HOKg747M5qE7pGXe+YQa
bUIlREnB7x/ehneOurA6C/okc5PdWJv1sofsvncOvUQOrDcoqVYZu95lnlnrfgSPQJRGD5tZ6W6U
jQCmCAKdxtkLJYIpfHtQkllu0Vst4Q4dK4LzNRATffcFD/34ca8QG92NshGtPIHX8gWPe9Ybdd9c
KH9/yN95Ym+t8sU9+pxZdMDn4OP93sGB6u1Zv4Dk775gZ/x+fMk/nEOy5qN56GZ7PiLpyTb2aDyu
8+JIt6IevgFGwPiRv65DKvpKCm3GrvcyPsKh+5f8iE4jIGY0fvQFyU4c3ZbPLy7B7ax6VxH8k1Oo
5bsyen4rAEYQeSBfmEBGn5/Lo4sy753IH6NPIKP/fjO/nd88zGf/44gcHqALjm7p8w8zEnQ6qMAm
XeBJD1jC1HF461+/3/MfRsh/jv2BOijEQnbP/6FYQPm72hlpV/2s/bEO3K7nwU6hA4w4L6yjG8qD
lybQLvPg6NYKKgvQut3+k3eCkHMePg1b+RwyxRYl9GFoBb1Tvh9zeLVl71TmJ3H0Qpy+3RK3RtME
r/AlBJxZdtlbMXcwDPfOJV8jbBv2hyXg/sMi/vMuHAk5jb1u/fDbXyK0FtgIs/Z2YYIb9Dmy8Sbt
9pKcxUFNOnx3QEqY1zgzr4clfC6HD8w7xkVGu2cQ8hNAJ/QSvRNe3N3qiAiECYY1HOvl9ZhTpFlv
1kn5HCCKg+QfkBlHBiqLenk08VC04Z2XfbYO4xWMQUwzPN8EJ9AA6DqL+97D8HM+fFiMOIxRyvZ6
D0iv17Fn8LekxybSHf0mo93I5PxMYd4aVrI+elhnL73n+GDM8b0b7LnATBW9Ey8PqvNhgc/tNile
i4HwxI0V9zzFOxxD7wVHC7QlX/d0CulRMnqCzEVhZG/YKXL088Jx46Svrkk/3bHLvcO1X1gh5WUS
BquxIy+s5/4lJDwTowd1qGdgP7VQ/m70vvMA7x8ElBKNX6vx6/8p1kcv/7KsYjfr3Tpwd40f/mwd
tb1j9ka+6eOyOHefaasAfczGr/Yc8XsQ1u8G2hippEh87IHAeikpkKLwsaNeAFVgWzns391Y2wVP
sG1ACMdF0T8OB4P67zzEF3At6p4OBm/fbvU/H9TBsNSgE9ziCzykKwoIMUWo4sIqoX3dfq0ORzhn
xh8IMjKdKOSmeOYu4o7oXyA2dsvcnDV5gmN86cLE7406xZOxGbX/EqFfxm6anz9qWzWMNrd5bpW7
4Tay2M/xflyx3fz6jzKiyvNRWL+b5+eXfQPPpI9BAgPq+GFv1+3KWQcBhbOZogrkRzp9D1oBRucp
1g3sYx/YvCEAH3sDbwm8yTo6X8cU3pQU144eHKhpGrYwRYrotqSyLsjgjl/tXdz30kBrN37Q21//
Iz66i8Nf/7GBkF1nv/7vaOX24Scgdxk/EeLJLoVQAHpygnGtqKMVNJgnxw98b+9d8CmqbxAn8FGt
enRs5T2zCGQH49eMymOXsun5SQKkiMMAYNYzCfgpHthvez4I+tSOl8M3N3y2nuve04qWquMH3urQ
/fs9RSmL7mZHdzDmerllZCfGr/rzc7vu7Z3Co4UM6VIHhmRkP1BkOHhh/rw47Aaj908YiH0TkCgN
43X/vJ1A9wftnzEk/t1GfAGp1D5MYAI99BkVOM+W6/UHnkDRf86Qte4b4xM4aEiw24H1ss6dnc4h
dvgUFUMXrUXoCXrDTrFgp6Q3bQIlD0LeqK8vhQnWigD1c/zS37MpDIrbzD06BzKiFxSaInaDFHM/
9zKFhYK0pX10Rv7n9vPN6+OAjj27H3/eKVuCHSVaU2Ym2lNMMnJ/6zbsPmMdkFMr6asGNBEfv9az
NrPbjlZneO/HD72FkZ/FVKh7001yrDC2ttUbY09wMM4AMvSdfZFMcK/PrX52CIVh4+WMujkr3rsi
pNPqWCmjThGpWuosT+EjIGT44lb9uAVHqORHrxghzpa+01MkhS7XST9iwRGO+LHLvQZ6ArwYb2Kn
1EnG9/dMlQ3d4uiFg+bLTRJkx/KdFDbP/0HI+zvD1Lco6bUSqI3eyKSl19hV3zmWS4PseNIqePTA
lufuSxqO0xRDu4ge7sbZ2lhTrBihBWIW0moO7XB2c/3803rfPa/fEMcUJBkP7roAMmi3xo08plB1
VwBHxtXRsgA0Izn65WiODHBclD9u5uvpSFOpCTbgx4RnZWTlDrz5X452/9d9a1IFDNy7Vfz8xtwm
QFkE7Vv6BhU5U9g+F+7LC0rF51Ze7JZL9mhbEPHH9wxa5F3FmT+kduu4Pip9Ikjtt/+75cZ6PSnq
9VDwMxitGIYZkMRZa2GDMjf4v//z33Of/LTIWqQAsYITZLFDa7drPX0IGKYM7vTdon5+4+5cIEsY
ZEj7aUEw3oKcfIqDsYZT4O+Oe/7LzLXiFv6Se/QFSCWrF31Ec0CFnyJLNIv9lxgCvLN8uJFuH+4H
LmoUh02weWdWic7vPTA4R7hC0Rxt/L5cW0zgMivwyDF5Xu7GIyf+xxwT7D3oT+w3Rp5AB51bSeFQ
Zs1WNIOPwJ8XWALwYluKPTbM9/oTyM08XDa21RLGa3rT3QIOYXo/Z+Vzz9uewCxHebILzO0mCaNb
2TMySK/PxwReISCapRv0QZpTGGBktUBO93TkFPQeBKKEQjYghntDT+EgG1aL6oy3XswpzBmDOh1T
4DFmcYj0S792fQrjYTfu2wDEKbw3sGrQZB1TFI8AV/8Crouyn6mcAjFwgtK2XrIEPRh2V/HnH/tT
nGNq/9BLbvy4F1ZGEnM0jGQKiCphNMpJ9r1n9aEV1/hVX4Pts4hJLUfPCkGji/Fjb2lRztyiyDfa
9HJduX0NMoWpv53lvFz1Iyno4zP+C+5Ai+a+WC+b5d/FzyAR2A268Y2m4Ja8g6+4lY+BcxnnbylD
fp/JovwwynIrqAcXZLRgqyGsSgRyvtUKe6GGKUB8OsGC5c7Rg5vZ7ptKHlVfO3n+/IW+vz04wwQH
WQfHI4UgRbe48Ss3UDaE6OJuoM2RmsL0v7X6VhFP+qiNjcIgcFQczUEwAvxB2b/GU4DPtqcTJkzh
/PqPYB22uxUTqaD7zu7Hnz8nmw+4sDBDv8wU2fcpYpjbD9i+Akf/5RgF76v1f92tmnyEAAKJQYfl
tdk8/0+vavynzCnjyO5x4kxBnIkMzPc48N+IJ6FbLA8+K/RdBA0eusduOjwevn9/3r5vKXx23tbG
Bfvhr8Ep+33R//91fcjs/8fdtew0DAPBX+kRJA60CMEJiQYCEqIgxEPiFtKIBkKNUiIE38aNH2M2
jZHXdWmhw0Mcecix443XOzs7K7PXiVMGCNdF0sZTg2ZIOXTL5FkzjhisQtlPBfUz8LLIFMavWGHA
xLspYgld+cuQ54sR+KQDKTfyalcYXLE4KW4l6xG6tm0QALa9CoQNhUAA+7JuZQFnCLQVSL8yjfaH
2k1zYsiSdAN8otx3e5MRqWRlZdct7rTNKGc6Kyt/sh3GF3IOAdpnSECqjYOKlF3AtI37PTcQ0lz7
h05hrGwJBYrkzqjNYdwwu2hx4cOFjIurHLcmGEAxmCSRkahz6SCDVsTwejl0kDGiwZqwIuIfuCLL
QRx6DkOQPzLG3slUlMJQ5Y/zm9x+wnIGMVgKMUTHRaqn30j51ULQ0rRzgj71oUDqnMdz4wuly+jk
+ISQthm/ZhDJZotnfBf8FHZcX20KwzEAgFQZa4b6034GgfnGQus1HKY7AAEK+zu1CIiCWqOYdq7P
zoIeII12hdDajlS7OEa5RzQowUMAdt8sRz+AMPNe9tiKkiKgLs6QXO/lXl0eo5j7PBmiCl1fJxgY
SQ/1j3pUxjcrL/gyQ5Zcd/+C+rndy6+b3XH+kALbCjoXSJUSHpDcI5kmSwhUeXOSxIVfrUgwajip
EZK3YfIYQzVoDBftZwWSMiut7RFA2RGqI8dIs3yxSIuBABFVw4G6p0BBdvFNOTW3uJsqS0VrdMa4
IJfZYeQE66wxZluh44c3WYJlXmB78zHyHlcPYAqpiTNyhROXzA6DchEJN1CyNvajdee9DpBR2pCu
raMFwypIHowePGeu6nzrEK1iytZRBaoT7ovBa9yG0EtWoei2CRRMmsP+5cAnoM68aODjhnFyNn8L
+WEvM8irKKtlsFpPqpFH8e0w0q6nry8ot3zKXGOF9rb9cZoHc9/kz+LhIRntn7WL0Nqdpr9qMvbd
zPX3JhdURzAB/W41cGO+n8GC3XnPtn73vz+1ilmK0u4qA+Lh/2+VIa3yP7bKGZvdnJNpgfBr6w0A
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345622</xdr:colOff>
      <xdr:row>4</xdr:row>
      <xdr:rowOff>15421</xdr:rowOff>
    </xdr:from>
    <xdr:to>
      <xdr:col>9</xdr:col>
      <xdr:colOff>417285</xdr:colOff>
      <xdr:row>21</xdr:row>
      <xdr:rowOff>9071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DBDA541-6E5D-4F53-A380-D8DBD8CB45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91265" y="1249135"/>
              <a:ext cx="4153806" cy="3077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D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88901</xdr:colOff>
      <xdr:row>4</xdr:row>
      <xdr:rowOff>12700</xdr:rowOff>
    </xdr:from>
    <xdr:to>
      <xdr:col>3</xdr:col>
      <xdr:colOff>81644</xdr:colOff>
      <xdr:row>20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0EE98-398A-431F-9B59-41DFCE3E6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304800</xdr:colOff>
      <xdr:row>22</xdr:row>
      <xdr:rowOff>6350</xdr:rowOff>
    </xdr:from>
    <xdr:to>
      <xdr:col>2</xdr:col>
      <xdr:colOff>1701800</xdr:colOff>
      <xdr:row>26</xdr:row>
      <xdr:rowOff>158750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9E5C0D2-DFFA-341B-C325-053B56CA7AEF}"/>
            </a:ext>
          </a:extLst>
        </xdr:cNvPr>
        <xdr:cNvSpPr/>
      </xdr:nvSpPr>
      <xdr:spPr>
        <a:xfrm>
          <a:off x="1187450" y="3975100"/>
          <a:ext cx="2279650" cy="8890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D" sz="2000" b="1"/>
            <a:t>Median Salary</a:t>
          </a:r>
        </a:p>
      </xdr:txBody>
    </xdr:sp>
    <xdr:clientData/>
  </xdr:twoCellAnchor>
  <xdr:twoCellAnchor>
    <xdr:from>
      <xdr:col>10</xdr:col>
      <xdr:colOff>28123</xdr:colOff>
      <xdr:row>3</xdr:row>
      <xdr:rowOff>233136</xdr:rowOff>
    </xdr:from>
    <xdr:to>
      <xdr:col>16</xdr:col>
      <xdr:colOff>607785</xdr:colOff>
      <xdr:row>20</xdr:row>
      <xdr:rowOff>178708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3F102-2823-4CF2-AFA9-7359971D1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361950</xdr:colOff>
      <xdr:row>24</xdr:row>
      <xdr:rowOff>44450</xdr:rowOff>
    </xdr:from>
    <xdr:to>
      <xdr:col>2</xdr:col>
      <xdr:colOff>1625600</xdr:colOff>
      <xdr:row>26</xdr:row>
      <xdr:rowOff>57150</xdr:rowOff>
    </xdr:to>
    <xdr:sp macro="" textlink="median_salary">
      <xdr:nvSpPr>
        <xdr:cNvPr id="6" name="Rectangle 5">
          <a:extLst>
            <a:ext uri="{FF2B5EF4-FFF2-40B4-BE49-F238E27FC236}">
              <a16:creationId xmlns:a16="http://schemas.microsoft.com/office/drawing/2014/main" id="{4A7DAE58-CA6B-065B-E77D-F50F0B6EF2B3}"/>
            </a:ext>
          </a:extLst>
        </xdr:cNvPr>
        <xdr:cNvSpPr/>
      </xdr:nvSpPr>
      <xdr:spPr>
        <a:xfrm>
          <a:off x="1244600" y="4381500"/>
          <a:ext cx="2146300" cy="3810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7B88FF9-A95F-43B9-9913-2C75ECD01BE0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$49.216 </a:t>
          </a:fld>
          <a:endParaRPr lang="en-ID" sz="2000" b="1"/>
        </a:p>
      </xdr:txBody>
    </xdr:sp>
    <xdr:clientData/>
  </xdr:twoCellAnchor>
  <xdr:twoCellAnchor>
    <xdr:from>
      <xdr:col>11</xdr:col>
      <xdr:colOff>569685</xdr:colOff>
      <xdr:row>21</xdr:row>
      <xdr:rowOff>136979</xdr:rowOff>
    </xdr:from>
    <xdr:to>
      <xdr:col>15</xdr:col>
      <xdr:colOff>273049</xdr:colOff>
      <xdr:row>26</xdr:row>
      <xdr:rowOff>107950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06955E4-C9ED-E032-D799-C49E0664292A}"/>
            </a:ext>
          </a:extLst>
        </xdr:cNvPr>
        <xdr:cNvSpPr/>
      </xdr:nvSpPr>
      <xdr:spPr>
        <a:xfrm>
          <a:off x="10013042" y="4454979"/>
          <a:ext cx="2279650" cy="87811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D" sz="2000" b="1"/>
            <a:t>Job</a:t>
          </a:r>
          <a:r>
            <a:rPr lang="en-ID" sz="2000" b="1" baseline="0"/>
            <a:t> Count</a:t>
          </a:r>
          <a:endParaRPr lang="en-ID" sz="2000" b="1"/>
        </a:p>
      </xdr:txBody>
    </xdr:sp>
    <xdr:clientData/>
  </xdr:twoCellAnchor>
  <xdr:twoCellAnchor>
    <xdr:from>
      <xdr:col>12</xdr:col>
      <xdr:colOff>19049</xdr:colOff>
      <xdr:row>23</xdr:row>
      <xdr:rowOff>175079</xdr:rowOff>
    </xdr:from>
    <xdr:to>
      <xdr:col>15</xdr:col>
      <xdr:colOff>196849</xdr:colOff>
      <xdr:row>26</xdr:row>
      <xdr:rowOff>6350</xdr:rowOff>
    </xdr:to>
    <xdr:sp macro="" textlink="job_count">
      <xdr:nvSpPr>
        <xdr:cNvPr id="9" name="Rectangle 8">
          <a:extLst>
            <a:ext uri="{FF2B5EF4-FFF2-40B4-BE49-F238E27FC236}">
              <a16:creationId xmlns:a16="http://schemas.microsoft.com/office/drawing/2014/main" id="{F3CCD64A-6A9E-B200-75C4-CE0DE63B27CE}"/>
            </a:ext>
          </a:extLst>
        </xdr:cNvPr>
        <xdr:cNvSpPr/>
      </xdr:nvSpPr>
      <xdr:spPr>
        <a:xfrm>
          <a:off x="10070192" y="4855936"/>
          <a:ext cx="2146300" cy="375557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31C6EB1B-EA8C-4FAC-B024-1678802D48C5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 2.195 </a:t>
          </a:fld>
          <a:endParaRPr lang="en-ID" sz="4000" b="1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9D4585-60A7-43F3-A4B0-6445ED806F4F}" autoFormatId="16" applyNumberFormats="0" applyBorderFormats="0" applyFontFormats="0" applyPatternFormats="0" applyAlignmentFormats="0" applyWidthHeightFormats="0">
  <queryTableRefresh nextId="13">
    <queryTableFields count="12">
      <queryTableField id="1" name="work_year" tableColumnId="1"/>
      <queryTableField id="2" name="job_title" tableColumnId="2"/>
      <queryTableField id="3" name="job_category" tableColumnId="3"/>
      <queryTableField id="4" name="salary_currency" tableColumnId="4"/>
      <queryTableField id="5" name="salary" tableColumnId="5"/>
      <queryTableField id="6" name="salary_in_usd" tableColumnId="6"/>
      <queryTableField id="7" name="employee_residence" tableColumnId="7"/>
      <queryTableField id="8" name="experience_level" tableColumnId="8"/>
      <queryTableField id="9" name="employment_type" tableColumnId="9"/>
      <queryTableField id="10" name="work_setting" tableColumnId="10"/>
      <queryTableField id="11" name="company_location" tableColumnId="11"/>
      <queryTableField id="12" name="company_siz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7294DD-713D-4156-AF41-1082B10BA97C}" name="jobs" displayName="jobs" ref="A1:L9356" tableType="queryTable" totalsRowShown="0">
  <autoFilter ref="A1:L9356" xr:uid="{6B7294DD-713D-4156-AF41-1082B10BA97C}"/>
  <tableColumns count="12">
    <tableColumn id="1" xr3:uid="{9A512D83-0365-48A8-BEA5-4E448CE8D29D}" uniqueName="1" name="work_year" queryTableFieldId="1"/>
    <tableColumn id="2" xr3:uid="{59F49131-F8EA-4CB1-9673-19922DD684A9}" uniqueName="2" name="job_title" queryTableFieldId="2" dataDxfId="8"/>
    <tableColumn id="3" xr3:uid="{E4C8A160-26F8-4B7D-931C-899D3C194964}" uniqueName="3" name="job_category" queryTableFieldId="3" dataDxfId="7"/>
    <tableColumn id="4" xr3:uid="{D6445033-2C4C-4152-995C-6F29A9F18556}" uniqueName="4" name="salary_currency" queryTableFieldId="4" dataDxfId="6"/>
    <tableColumn id="5" xr3:uid="{684D946A-DDC3-427C-ACA6-02C85FB44AD4}" uniqueName="5" name="salary" queryTableFieldId="5"/>
    <tableColumn id="6" xr3:uid="{149FE6B0-C4E3-4ED3-8DD8-C4F49F1F63A0}" uniqueName="6" name="salary_in_usd" queryTableFieldId="6"/>
    <tableColumn id="7" xr3:uid="{B518F782-5692-4A17-8862-5ECE5FD41631}" uniqueName="7" name="employee_residence" queryTableFieldId="7" dataDxfId="5"/>
    <tableColumn id="8" xr3:uid="{CF497C6B-4895-4ABA-A398-5749228D54D5}" uniqueName="8" name="experience_level" queryTableFieldId="8" dataDxfId="4"/>
    <tableColumn id="9" xr3:uid="{8CEB27B1-CDA5-4AEB-B018-7BAA30ED6E0F}" uniqueName="9" name="employment_type" queryTableFieldId="9" dataDxfId="3"/>
    <tableColumn id="10" xr3:uid="{75194816-A75A-4FB8-8788-F650B7BB59D8}" uniqueName="10" name="work_setting" queryTableFieldId="10" dataDxfId="2"/>
    <tableColumn id="11" xr3:uid="{2C847416-2E1D-4F4E-87A2-DD095F0E4CFC}" uniqueName="11" name="company_location" queryTableFieldId="11" dataDxfId="1"/>
    <tableColumn id="12" xr3:uid="{6B963177-23BE-41ED-BC8F-A3C0A349A229}" uniqueName="12" name="company_size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74362-3C5C-40A2-971B-E12A280E8F4D}">
  <dimension ref="A1:L9356"/>
  <sheetViews>
    <sheetView topLeftCell="G8777" workbookViewId="0">
      <selection activeCell="I8789" sqref="I8789"/>
    </sheetView>
  </sheetViews>
  <sheetFormatPr defaultRowHeight="14.5" x14ac:dyDescent="0.35"/>
  <cols>
    <col min="1" max="1" width="12" bestFit="1" customWidth="1"/>
    <col min="2" max="2" width="35.81640625" bestFit="1" customWidth="1"/>
    <col min="3" max="3" width="27.6328125" bestFit="1" customWidth="1"/>
    <col min="4" max="4" width="16.26953125" bestFit="1" customWidth="1"/>
    <col min="5" max="5" width="8" bestFit="1" customWidth="1"/>
    <col min="6" max="6" width="14.54296875" bestFit="1" customWidth="1"/>
    <col min="7" max="7" width="20.90625" bestFit="1" customWidth="1"/>
    <col min="8" max="8" width="17.08984375" bestFit="1" customWidth="1"/>
    <col min="9" max="9" width="18.54296875" bestFit="1" customWidth="1"/>
    <col min="10" max="10" width="14.08984375" bestFit="1" customWidth="1"/>
    <col min="11" max="11" width="20.90625" bestFit="1" customWidth="1"/>
    <col min="12" max="12" width="14.816406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2023</v>
      </c>
      <c r="B2" t="s">
        <v>12</v>
      </c>
      <c r="C2" t="s">
        <v>13</v>
      </c>
      <c r="D2" t="s">
        <v>14</v>
      </c>
      <c r="E2">
        <v>88000</v>
      </c>
      <c r="F2">
        <v>95012</v>
      </c>
      <c r="G2" t="s">
        <v>15</v>
      </c>
      <c r="H2" t="s">
        <v>16</v>
      </c>
      <c r="I2" t="s">
        <v>17</v>
      </c>
      <c r="J2" t="s">
        <v>18</v>
      </c>
      <c r="K2" t="s">
        <v>15</v>
      </c>
      <c r="L2" t="s">
        <v>19</v>
      </c>
    </row>
    <row r="3" spans="1:12" x14ac:dyDescent="0.35">
      <c r="A3">
        <v>2023</v>
      </c>
      <c r="B3" t="s">
        <v>20</v>
      </c>
      <c r="C3" t="s">
        <v>21</v>
      </c>
      <c r="D3" t="s">
        <v>22</v>
      </c>
      <c r="E3">
        <v>186000</v>
      </c>
      <c r="F3">
        <v>186000</v>
      </c>
      <c r="G3" t="s">
        <v>23</v>
      </c>
      <c r="H3" t="s">
        <v>24</v>
      </c>
      <c r="I3" t="s">
        <v>17</v>
      </c>
      <c r="J3" t="s">
        <v>25</v>
      </c>
      <c r="K3" t="s">
        <v>23</v>
      </c>
      <c r="L3" t="s">
        <v>26</v>
      </c>
    </row>
    <row r="4" spans="1:12" x14ac:dyDescent="0.35">
      <c r="A4">
        <v>2023</v>
      </c>
      <c r="B4" t="s">
        <v>20</v>
      </c>
      <c r="C4" t="s">
        <v>21</v>
      </c>
      <c r="D4" t="s">
        <v>22</v>
      </c>
      <c r="E4">
        <v>81800</v>
      </c>
      <c r="F4">
        <v>81800</v>
      </c>
      <c r="G4" t="s">
        <v>23</v>
      </c>
      <c r="H4" t="s">
        <v>24</v>
      </c>
      <c r="I4" t="s">
        <v>17</v>
      </c>
      <c r="J4" t="s">
        <v>25</v>
      </c>
      <c r="K4" t="s">
        <v>23</v>
      </c>
      <c r="L4" t="s">
        <v>26</v>
      </c>
    </row>
    <row r="5" spans="1:12" x14ac:dyDescent="0.35">
      <c r="A5">
        <v>2023</v>
      </c>
      <c r="B5" t="s">
        <v>27</v>
      </c>
      <c r="C5" t="s">
        <v>28</v>
      </c>
      <c r="D5" t="s">
        <v>22</v>
      </c>
      <c r="E5">
        <v>212000</v>
      </c>
      <c r="F5">
        <v>212000</v>
      </c>
      <c r="G5" t="s">
        <v>23</v>
      </c>
      <c r="H5" t="s">
        <v>24</v>
      </c>
      <c r="I5" t="s">
        <v>17</v>
      </c>
      <c r="J5" t="s">
        <v>25</v>
      </c>
      <c r="K5" t="s">
        <v>23</v>
      </c>
      <c r="L5" t="s">
        <v>26</v>
      </c>
    </row>
    <row r="6" spans="1:12" x14ac:dyDescent="0.35">
      <c r="A6">
        <v>2023</v>
      </c>
      <c r="B6" t="s">
        <v>27</v>
      </c>
      <c r="C6" t="s">
        <v>28</v>
      </c>
      <c r="D6" t="s">
        <v>22</v>
      </c>
      <c r="E6">
        <v>93300</v>
      </c>
      <c r="F6">
        <v>93300</v>
      </c>
      <c r="G6" t="s">
        <v>23</v>
      </c>
      <c r="H6" t="s">
        <v>24</v>
      </c>
      <c r="I6" t="s">
        <v>17</v>
      </c>
      <c r="J6" t="s">
        <v>25</v>
      </c>
      <c r="K6" t="s">
        <v>23</v>
      </c>
      <c r="L6" t="s">
        <v>26</v>
      </c>
    </row>
    <row r="7" spans="1:12" x14ac:dyDescent="0.35">
      <c r="A7">
        <v>2023</v>
      </c>
      <c r="B7" t="s">
        <v>27</v>
      </c>
      <c r="C7" t="s">
        <v>28</v>
      </c>
      <c r="D7" t="s">
        <v>22</v>
      </c>
      <c r="E7">
        <v>130000</v>
      </c>
      <c r="F7">
        <v>130000</v>
      </c>
      <c r="G7" t="s">
        <v>23</v>
      </c>
      <c r="H7" t="s">
        <v>24</v>
      </c>
      <c r="I7" t="s">
        <v>17</v>
      </c>
      <c r="J7" t="s">
        <v>29</v>
      </c>
      <c r="K7" t="s">
        <v>23</v>
      </c>
      <c r="L7" t="s">
        <v>26</v>
      </c>
    </row>
    <row r="8" spans="1:12" x14ac:dyDescent="0.35">
      <c r="A8">
        <v>2023</v>
      </c>
      <c r="B8" t="s">
        <v>27</v>
      </c>
      <c r="C8" t="s">
        <v>28</v>
      </c>
      <c r="D8" t="s">
        <v>22</v>
      </c>
      <c r="E8">
        <v>100000</v>
      </c>
      <c r="F8">
        <v>100000</v>
      </c>
      <c r="G8" t="s">
        <v>23</v>
      </c>
      <c r="H8" t="s">
        <v>24</v>
      </c>
      <c r="I8" t="s">
        <v>17</v>
      </c>
      <c r="J8" t="s">
        <v>29</v>
      </c>
      <c r="K8" t="s">
        <v>23</v>
      </c>
      <c r="L8" t="s">
        <v>26</v>
      </c>
    </row>
    <row r="9" spans="1:12" x14ac:dyDescent="0.35">
      <c r="A9">
        <v>2023</v>
      </c>
      <c r="B9" t="s">
        <v>30</v>
      </c>
      <c r="C9" t="s">
        <v>31</v>
      </c>
      <c r="D9" t="s">
        <v>22</v>
      </c>
      <c r="E9">
        <v>224400</v>
      </c>
      <c r="F9">
        <v>224400</v>
      </c>
      <c r="G9" t="s">
        <v>23</v>
      </c>
      <c r="H9" t="s">
        <v>16</v>
      </c>
      <c r="I9" t="s">
        <v>17</v>
      </c>
      <c r="J9" t="s">
        <v>25</v>
      </c>
      <c r="K9" t="s">
        <v>23</v>
      </c>
      <c r="L9" t="s">
        <v>26</v>
      </c>
    </row>
    <row r="10" spans="1:12" x14ac:dyDescent="0.35">
      <c r="A10">
        <v>2023</v>
      </c>
      <c r="B10" t="s">
        <v>30</v>
      </c>
      <c r="C10" t="s">
        <v>31</v>
      </c>
      <c r="D10" t="s">
        <v>22</v>
      </c>
      <c r="E10">
        <v>138700</v>
      </c>
      <c r="F10">
        <v>138700</v>
      </c>
      <c r="G10" t="s">
        <v>23</v>
      </c>
      <c r="H10" t="s">
        <v>16</v>
      </c>
      <c r="I10" t="s">
        <v>17</v>
      </c>
      <c r="J10" t="s">
        <v>25</v>
      </c>
      <c r="K10" t="s">
        <v>23</v>
      </c>
      <c r="L10" t="s">
        <v>26</v>
      </c>
    </row>
    <row r="11" spans="1:12" x14ac:dyDescent="0.35">
      <c r="A11">
        <v>2023</v>
      </c>
      <c r="B11" t="s">
        <v>32</v>
      </c>
      <c r="C11" t="s">
        <v>13</v>
      </c>
      <c r="D11" t="s">
        <v>22</v>
      </c>
      <c r="E11">
        <v>210000</v>
      </c>
      <c r="F11">
        <v>210000</v>
      </c>
      <c r="G11" t="s">
        <v>23</v>
      </c>
      <c r="H11" t="s">
        <v>33</v>
      </c>
      <c r="I11" t="s">
        <v>17</v>
      </c>
      <c r="J11" t="s">
        <v>29</v>
      </c>
      <c r="K11" t="s">
        <v>23</v>
      </c>
      <c r="L11" t="s">
        <v>26</v>
      </c>
    </row>
    <row r="12" spans="1:12" x14ac:dyDescent="0.35">
      <c r="A12">
        <v>2023</v>
      </c>
      <c r="B12" t="s">
        <v>32</v>
      </c>
      <c r="C12" t="s">
        <v>13</v>
      </c>
      <c r="D12" t="s">
        <v>22</v>
      </c>
      <c r="E12">
        <v>168000</v>
      </c>
      <c r="F12">
        <v>168000</v>
      </c>
      <c r="G12" t="s">
        <v>23</v>
      </c>
      <c r="H12" t="s">
        <v>33</v>
      </c>
      <c r="I12" t="s">
        <v>17</v>
      </c>
      <c r="J12" t="s">
        <v>29</v>
      </c>
      <c r="K12" t="s">
        <v>23</v>
      </c>
      <c r="L12" t="s">
        <v>26</v>
      </c>
    </row>
    <row r="13" spans="1:12" x14ac:dyDescent="0.35">
      <c r="A13">
        <v>2023</v>
      </c>
      <c r="B13" t="s">
        <v>34</v>
      </c>
      <c r="C13" t="s">
        <v>31</v>
      </c>
      <c r="D13" t="s">
        <v>22</v>
      </c>
      <c r="E13">
        <v>224400</v>
      </c>
      <c r="F13">
        <v>224400</v>
      </c>
      <c r="G13" t="s">
        <v>23</v>
      </c>
      <c r="H13" t="s">
        <v>24</v>
      </c>
      <c r="I13" t="s">
        <v>17</v>
      </c>
      <c r="J13" t="s">
        <v>25</v>
      </c>
      <c r="K13" t="s">
        <v>23</v>
      </c>
      <c r="L13" t="s">
        <v>26</v>
      </c>
    </row>
    <row r="14" spans="1:12" x14ac:dyDescent="0.35">
      <c r="A14">
        <v>2023</v>
      </c>
      <c r="B14" t="s">
        <v>34</v>
      </c>
      <c r="C14" t="s">
        <v>31</v>
      </c>
      <c r="D14" t="s">
        <v>22</v>
      </c>
      <c r="E14">
        <v>138700</v>
      </c>
      <c r="F14">
        <v>138700</v>
      </c>
      <c r="G14" t="s">
        <v>23</v>
      </c>
      <c r="H14" t="s">
        <v>24</v>
      </c>
      <c r="I14" t="s">
        <v>17</v>
      </c>
      <c r="J14" t="s">
        <v>25</v>
      </c>
      <c r="K14" t="s">
        <v>23</v>
      </c>
      <c r="L14" t="s">
        <v>26</v>
      </c>
    </row>
    <row r="15" spans="1:12" x14ac:dyDescent="0.35">
      <c r="A15">
        <v>2023</v>
      </c>
      <c r="B15" t="s">
        <v>27</v>
      </c>
      <c r="C15" t="s">
        <v>28</v>
      </c>
      <c r="D15" t="s">
        <v>35</v>
      </c>
      <c r="E15">
        <v>35000</v>
      </c>
      <c r="F15">
        <v>43064</v>
      </c>
      <c r="G15" t="s">
        <v>36</v>
      </c>
      <c r="H15" t="s">
        <v>16</v>
      </c>
      <c r="I15" t="s">
        <v>17</v>
      </c>
      <c r="J15" t="s">
        <v>25</v>
      </c>
      <c r="K15" t="s">
        <v>36</v>
      </c>
      <c r="L15" t="s">
        <v>26</v>
      </c>
    </row>
    <row r="16" spans="1:12" x14ac:dyDescent="0.35">
      <c r="A16">
        <v>2023</v>
      </c>
      <c r="B16" t="s">
        <v>27</v>
      </c>
      <c r="C16" t="s">
        <v>28</v>
      </c>
      <c r="D16" t="s">
        <v>35</v>
      </c>
      <c r="E16">
        <v>30000</v>
      </c>
      <c r="F16">
        <v>36912</v>
      </c>
      <c r="G16" t="s">
        <v>36</v>
      </c>
      <c r="H16" t="s">
        <v>16</v>
      </c>
      <c r="I16" t="s">
        <v>17</v>
      </c>
      <c r="J16" t="s">
        <v>25</v>
      </c>
      <c r="K16" t="s">
        <v>36</v>
      </c>
      <c r="L16" t="s">
        <v>26</v>
      </c>
    </row>
    <row r="17" spans="1:12" x14ac:dyDescent="0.35">
      <c r="A17">
        <v>2023</v>
      </c>
      <c r="B17" t="s">
        <v>37</v>
      </c>
      <c r="C17" t="s">
        <v>38</v>
      </c>
      <c r="D17" t="s">
        <v>22</v>
      </c>
      <c r="E17">
        <v>95000</v>
      </c>
      <c r="F17">
        <v>95000</v>
      </c>
      <c r="G17" t="s">
        <v>23</v>
      </c>
      <c r="H17" t="s">
        <v>39</v>
      </c>
      <c r="I17" t="s">
        <v>17</v>
      </c>
      <c r="J17" t="s">
        <v>25</v>
      </c>
      <c r="K17" t="s">
        <v>23</v>
      </c>
      <c r="L17" t="s">
        <v>26</v>
      </c>
    </row>
    <row r="18" spans="1:12" x14ac:dyDescent="0.35">
      <c r="A18">
        <v>2023</v>
      </c>
      <c r="B18" t="s">
        <v>37</v>
      </c>
      <c r="C18" t="s">
        <v>38</v>
      </c>
      <c r="D18" t="s">
        <v>22</v>
      </c>
      <c r="E18">
        <v>75000</v>
      </c>
      <c r="F18">
        <v>75000</v>
      </c>
      <c r="G18" t="s">
        <v>23</v>
      </c>
      <c r="H18" t="s">
        <v>39</v>
      </c>
      <c r="I18" t="s">
        <v>17</v>
      </c>
      <c r="J18" t="s">
        <v>25</v>
      </c>
      <c r="K18" t="s">
        <v>23</v>
      </c>
      <c r="L18" t="s">
        <v>26</v>
      </c>
    </row>
    <row r="19" spans="1:12" x14ac:dyDescent="0.35">
      <c r="A19">
        <v>2023</v>
      </c>
      <c r="B19" t="s">
        <v>27</v>
      </c>
      <c r="C19" t="s">
        <v>28</v>
      </c>
      <c r="D19" t="s">
        <v>22</v>
      </c>
      <c r="E19">
        <v>300000</v>
      </c>
      <c r="F19">
        <v>300000</v>
      </c>
      <c r="G19" t="s">
        <v>23</v>
      </c>
      <c r="H19" t="s">
        <v>24</v>
      </c>
      <c r="I19" t="s">
        <v>17</v>
      </c>
      <c r="J19" t="s">
        <v>25</v>
      </c>
      <c r="K19" t="s">
        <v>23</v>
      </c>
      <c r="L19" t="s">
        <v>26</v>
      </c>
    </row>
    <row r="20" spans="1:12" x14ac:dyDescent="0.35">
      <c r="A20">
        <v>2023</v>
      </c>
      <c r="B20" t="s">
        <v>27</v>
      </c>
      <c r="C20" t="s">
        <v>28</v>
      </c>
      <c r="D20" t="s">
        <v>22</v>
      </c>
      <c r="E20">
        <v>234000</v>
      </c>
      <c r="F20">
        <v>234000</v>
      </c>
      <c r="G20" t="s">
        <v>23</v>
      </c>
      <c r="H20" t="s">
        <v>24</v>
      </c>
      <c r="I20" t="s">
        <v>17</v>
      </c>
      <c r="J20" t="s">
        <v>25</v>
      </c>
      <c r="K20" t="s">
        <v>23</v>
      </c>
      <c r="L20" t="s">
        <v>26</v>
      </c>
    </row>
    <row r="21" spans="1:12" x14ac:dyDescent="0.35">
      <c r="A21">
        <v>2023</v>
      </c>
      <c r="B21" t="s">
        <v>40</v>
      </c>
      <c r="C21" t="s">
        <v>41</v>
      </c>
      <c r="D21" t="s">
        <v>22</v>
      </c>
      <c r="E21">
        <v>140000</v>
      </c>
      <c r="F21">
        <v>140000</v>
      </c>
      <c r="G21" t="s">
        <v>23</v>
      </c>
      <c r="H21" t="s">
        <v>16</v>
      </c>
      <c r="I21" t="s">
        <v>17</v>
      </c>
      <c r="J21" t="s">
        <v>25</v>
      </c>
      <c r="K21" t="s">
        <v>23</v>
      </c>
      <c r="L21" t="s">
        <v>26</v>
      </c>
    </row>
    <row r="22" spans="1:12" x14ac:dyDescent="0.35">
      <c r="A22">
        <v>2023</v>
      </c>
      <c r="B22" t="s">
        <v>40</v>
      </c>
      <c r="C22" t="s">
        <v>41</v>
      </c>
      <c r="D22" t="s">
        <v>22</v>
      </c>
      <c r="E22">
        <v>120000</v>
      </c>
      <c r="F22">
        <v>120000</v>
      </c>
      <c r="G22" t="s">
        <v>23</v>
      </c>
      <c r="H22" t="s">
        <v>16</v>
      </c>
      <c r="I22" t="s">
        <v>17</v>
      </c>
      <c r="J22" t="s">
        <v>25</v>
      </c>
      <c r="K22" t="s">
        <v>23</v>
      </c>
      <c r="L22" t="s">
        <v>26</v>
      </c>
    </row>
    <row r="23" spans="1:12" x14ac:dyDescent="0.35">
      <c r="A23">
        <v>2023</v>
      </c>
      <c r="B23" t="s">
        <v>34</v>
      </c>
      <c r="C23" t="s">
        <v>31</v>
      </c>
      <c r="D23" t="s">
        <v>22</v>
      </c>
      <c r="E23">
        <v>204500</v>
      </c>
      <c r="F23">
        <v>204500</v>
      </c>
      <c r="G23" t="s">
        <v>23</v>
      </c>
      <c r="H23" t="s">
        <v>16</v>
      </c>
      <c r="I23" t="s">
        <v>17</v>
      </c>
      <c r="J23" t="s">
        <v>25</v>
      </c>
      <c r="K23" t="s">
        <v>23</v>
      </c>
      <c r="L23" t="s">
        <v>26</v>
      </c>
    </row>
    <row r="24" spans="1:12" x14ac:dyDescent="0.35">
      <c r="A24">
        <v>2023</v>
      </c>
      <c r="B24" t="s">
        <v>34</v>
      </c>
      <c r="C24" t="s">
        <v>31</v>
      </c>
      <c r="D24" t="s">
        <v>22</v>
      </c>
      <c r="E24">
        <v>142200</v>
      </c>
      <c r="F24">
        <v>142200</v>
      </c>
      <c r="G24" t="s">
        <v>23</v>
      </c>
      <c r="H24" t="s">
        <v>16</v>
      </c>
      <c r="I24" t="s">
        <v>17</v>
      </c>
      <c r="J24" t="s">
        <v>25</v>
      </c>
      <c r="K24" t="s">
        <v>23</v>
      </c>
      <c r="L24" t="s">
        <v>26</v>
      </c>
    </row>
    <row r="25" spans="1:12" x14ac:dyDescent="0.35">
      <c r="A25">
        <v>2023</v>
      </c>
      <c r="B25" t="s">
        <v>37</v>
      </c>
      <c r="C25" t="s">
        <v>38</v>
      </c>
      <c r="D25" t="s">
        <v>22</v>
      </c>
      <c r="E25">
        <v>155000</v>
      </c>
      <c r="F25">
        <v>155000</v>
      </c>
      <c r="G25" t="s">
        <v>23</v>
      </c>
      <c r="H25" t="s">
        <v>16</v>
      </c>
      <c r="I25" t="s">
        <v>17</v>
      </c>
      <c r="J25" t="s">
        <v>25</v>
      </c>
      <c r="K25" t="s">
        <v>23</v>
      </c>
      <c r="L25" t="s">
        <v>26</v>
      </c>
    </row>
    <row r="26" spans="1:12" x14ac:dyDescent="0.35">
      <c r="A26">
        <v>2023</v>
      </c>
      <c r="B26" t="s">
        <v>37</v>
      </c>
      <c r="C26" t="s">
        <v>38</v>
      </c>
      <c r="D26" t="s">
        <v>22</v>
      </c>
      <c r="E26">
        <v>110000</v>
      </c>
      <c r="F26">
        <v>110000</v>
      </c>
      <c r="G26" t="s">
        <v>23</v>
      </c>
      <c r="H26" t="s">
        <v>16</v>
      </c>
      <c r="I26" t="s">
        <v>17</v>
      </c>
      <c r="J26" t="s">
        <v>25</v>
      </c>
      <c r="K26" t="s">
        <v>23</v>
      </c>
      <c r="L26" t="s">
        <v>26</v>
      </c>
    </row>
    <row r="27" spans="1:12" x14ac:dyDescent="0.35">
      <c r="A27">
        <v>2023</v>
      </c>
      <c r="B27" t="s">
        <v>34</v>
      </c>
      <c r="C27" t="s">
        <v>31</v>
      </c>
      <c r="D27" t="s">
        <v>22</v>
      </c>
      <c r="E27">
        <v>266500</v>
      </c>
      <c r="F27">
        <v>266500</v>
      </c>
      <c r="G27" t="s">
        <v>23</v>
      </c>
      <c r="H27" t="s">
        <v>24</v>
      </c>
      <c r="I27" t="s">
        <v>17</v>
      </c>
      <c r="J27" t="s">
        <v>25</v>
      </c>
      <c r="K27" t="s">
        <v>23</v>
      </c>
      <c r="L27" t="s">
        <v>26</v>
      </c>
    </row>
    <row r="28" spans="1:12" x14ac:dyDescent="0.35">
      <c r="A28">
        <v>2023</v>
      </c>
      <c r="B28" t="s">
        <v>34</v>
      </c>
      <c r="C28" t="s">
        <v>31</v>
      </c>
      <c r="D28" t="s">
        <v>22</v>
      </c>
      <c r="E28">
        <v>152000</v>
      </c>
      <c r="F28">
        <v>152000</v>
      </c>
      <c r="G28" t="s">
        <v>23</v>
      </c>
      <c r="H28" t="s">
        <v>24</v>
      </c>
      <c r="I28" t="s">
        <v>17</v>
      </c>
      <c r="J28" t="s">
        <v>25</v>
      </c>
      <c r="K28" t="s">
        <v>23</v>
      </c>
      <c r="L28" t="s">
        <v>26</v>
      </c>
    </row>
    <row r="29" spans="1:12" x14ac:dyDescent="0.35">
      <c r="A29">
        <v>2023</v>
      </c>
      <c r="B29" t="s">
        <v>42</v>
      </c>
      <c r="C29" t="s">
        <v>28</v>
      </c>
      <c r="D29" t="s">
        <v>22</v>
      </c>
      <c r="E29">
        <v>222200</v>
      </c>
      <c r="F29">
        <v>222200</v>
      </c>
      <c r="G29" t="s">
        <v>23</v>
      </c>
      <c r="H29" t="s">
        <v>16</v>
      </c>
      <c r="I29" t="s">
        <v>17</v>
      </c>
      <c r="J29" t="s">
        <v>25</v>
      </c>
      <c r="K29" t="s">
        <v>23</v>
      </c>
      <c r="L29" t="s">
        <v>19</v>
      </c>
    </row>
    <row r="30" spans="1:12" x14ac:dyDescent="0.35">
      <c r="A30">
        <v>2023</v>
      </c>
      <c r="B30" t="s">
        <v>42</v>
      </c>
      <c r="C30" t="s">
        <v>28</v>
      </c>
      <c r="D30" t="s">
        <v>22</v>
      </c>
      <c r="E30">
        <v>136000</v>
      </c>
      <c r="F30">
        <v>136000</v>
      </c>
      <c r="G30" t="s">
        <v>23</v>
      </c>
      <c r="H30" t="s">
        <v>16</v>
      </c>
      <c r="I30" t="s">
        <v>17</v>
      </c>
      <c r="J30" t="s">
        <v>25</v>
      </c>
      <c r="K30" t="s">
        <v>23</v>
      </c>
      <c r="L30" t="s">
        <v>19</v>
      </c>
    </row>
    <row r="31" spans="1:12" x14ac:dyDescent="0.35">
      <c r="A31">
        <v>2023</v>
      </c>
      <c r="B31" t="s">
        <v>34</v>
      </c>
      <c r="C31" t="s">
        <v>31</v>
      </c>
      <c r="D31" t="s">
        <v>22</v>
      </c>
      <c r="E31">
        <v>273400</v>
      </c>
      <c r="F31">
        <v>273400</v>
      </c>
      <c r="G31" t="s">
        <v>23</v>
      </c>
      <c r="H31" t="s">
        <v>24</v>
      </c>
      <c r="I31" t="s">
        <v>17</v>
      </c>
      <c r="J31" t="s">
        <v>25</v>
      </c>
      <c r="K31" t="s">
        <v>23</v>
      </c>
      <c r="L31" t="s">
        <v>26</v>
      </c>
    </row>
    <row r="32" spans="1:12" x14ac:dyDescent="0.35">
      <c r="A32">
        <v>2023</v>
      </c>
      <c r="B32" t="s">
        <v>34</v>
      </c>
      <c r="C32" t="s">
        <v>31</v>
      </c>
      <c r="D32" t="s">
        <v>22</v>
      </c>
      <c r="E32">
        <v>182200</v>
      </c>
      <c r="F32">
        <v>182200</v>
      </c>
      <c r="G32" t="s">
        <v>23</v>
      </c>
      <c r="H32" t="s">
        <v>24</v>
      </c>
      <c r="I32" t="s">
        <v>17</v>
      </c>
      <c r="J32" t="s">
        <v>25</v>
      </c>
      <c r="K32" t="s">
        <v>23</v>
      </c>
      <c r="L32" t="s">
        <v>26</v>
      </c>
    </row>
    <row r="33" spans="1:12" x14ac:dyDescent="0.35">
      <c r="A33">
        <v>2023</v>
      </c>
      <c r="B33" t="s">
        <v>43</v>
      </c>
      <c r="C33" t="s">
        <v>44</v>
      </c>
      <c r="D33" t="s">
        <v>22</v>
      </c>
      <c r="E33">
        <v>167500</v>
      </c>
      <c r="F33">
        <v>167500</v>
      </c>
      <c r="G33" t="s">
        <v>23</v>
      </c>
      <c r="H33" t="s">
        <v>24</v>
      </c>
      <c r="I33" t="s">
        <v>17</v>
      </c>
      <c r="J33" t="s">
        <v>25</v>
      </c>
      <c r="K33" t="s">
        <v>23</v>
      </c>
      <c r="L33" t="s">
        <v>26</v>
      </c>
    </row>
    <row r="34" spans="1:12" x14ac:dyDescent="0.35">
      <c r="A34">
        <v>2023</v>
      </c>
      <c r="B34" t="s">
        <v>43</v>
      </c>
      <c r="C34" t="s">
        <v>44</v>
      </c>
      <c r="D34" t="s">
        <v>22</v>
      </c>
      <c r="E34">
        <v>106500</v>
      </c>
      <c r="F34">
        <v>106500</v>
      </c>
      <c r="G34" t="s">
        <v>23</v>
      </c>
      <c r="H34" t="s">
        <v>24</v>
      </c>
      <c r="I34" t="s">
        <v>17</v>
      </c>
      <c r="J34" t="s">
        <v>25</v>
      </c>
      <c r="K34" t="s">
        <v>23</v>
      </c>
      <c r="L34" t="s">
        <v>26</v>
      </c>
    </row>
    <row r="35" spans="1:12" x14ac:dyDescent="0.35">
      <c r="A35">
        <v>2023</v>
      </c>
      <c r="B35" t="s">
        <v>32</v>
      </c>
      <c r="C35" t="s">
        <v>13</v>
      </c>
      <c r="D35" t="s">
        <v>22</v>
      </c>
      <c r="E35">
        <v>185900</v>
      </c>
      <c r="F35">
        <v>185900</v>
      </c>
      <c r="G35" t="s">
        <v>23</v>
      </c>
      <c r="H35" t="s">
        <v>24</v>
      </c>
      <c r="I35" t="s">
        <v>17</v>
      </c>
      <c r="J35" t="s">
        <v>25</v>
      </c>
      <c r="K35" t="s">
        <v>23</v>
      </c>
      <c r="L35" t="s">
        <v>26</v>
      </c>
    </row>
    <row r="36" spans="1:12" x14ac:dyDescent="0.35">
      <c r="A36">
        <v>2023</v>
      </c>
      <c r="B36" t="s">
        <v>32</v>
      </c>
      <c r="C36" t="s">
        <v>13</v>
      </c>
      <c r="D36" t="s">
        <v>22</v>
      </c>
      <c r="E36">
        <v>129300</v>
      </c>
      <c r="F36">
        <v>129300</v>
      </c>
      <c r="G36" t="s">
        <v>23</v>
      </c>
      <c r="H36" t="s">
        <v>24</v>
      </c>
      <c r="I36" t="s">
        <v>17</v>
      </c>
      <c r="J36" t="s">
        <v>25</v>
      </c>
      <c r="K36" t="s">
        <v>23</v>
      </c>
      <c r="L36" t="s">
        <v>26</v>
      </c>
    </row>
    <row r="37" spans="1:12" x14ac:dyDescent="0.35">
      <c r="A37">
        <v>2023</v>
      </c>
      <c r="B37" t="s">
        <v>45</v>
      </c>
      <c r="C37" t="s">
        <v>44</v>
      </c>
      <c r="D37" t="s">
        <v>22</v>
      </c>
      <c r="E37">
        <v>185000</v>
      </c>
      <c r="F37">
        <v>185000</v>
      </c>
      <c r="G37" t="s">
        <v>23</v>
      </c>
      <c r="H37" t="s">
        <v>16</v>
      </c>
      <c r="I37" t="s">
        <v>17</v>
      </c>
      <c r="J37" t="s">
        <v>25</v>
      </c>
      <c r="K37" t="s">
        <v>23</v>
      </c>
      <c r="L37" t="s">
        <v>19</v>
      </c>
    </row>
    <row r="38" spans="1:12" x14ac:dyDescent="0.35">
      <c r="A38">
        <v>2023</v>
      </c>
      <c r="B38" t="s">
        <v>45</v>
      </c>
      <c r="C38" t="s">
        <v>44</v>
      </c>
      <c r="D38" t="s">
        <v>22</v>
      </c>
      <c r="E38">
        <v>79600</v>
      </c>
      <c r="F38">
        <v>79600</v>
      </c>
      <c r="G38" t="s">
        <v>23</v>
      </c>
      <c r="H38" t="s">
        <v>16</v>
      </c>
      <c r="I38" t="s">
        <v>17</v>
      </c>
      <c r="J38" t="s">
        <v>25</v>
      </c>
      <c r="K38" t="s">
        <v>23</v>
      </c>
      <c r="L38" t="s">
        <v>19</v>
      </c>
    </row>
    <row r="39" spans="1:12" x14ac:dyDescent="0.35">
      <c r="A39">
        <v>2023</v>
      </c>
      <c r="B39" t="s">
        <v>32</v>
      </c>
      <c r="C39" t="s">
        <v>13</v>
      </c>
      <c r="D39" t="s">
        <v>22</v>
      </c>
      <c r="E39">
        <v>122000</v>
      </c>
      <c r="F39">
        <v>122000</v>
      </c>
      <c r="G39" t="s">
        <v>23</v>
      </c>
      <c r="H39" t="s">
        <v>24</v>
      </c>
      <c r="I39" t="s">
        <v>17</v>
      </c>
      <c r="J39" t="s">
        <v>25</v>
      </c>
      <c r="K39" t="s">
        <v>23</v>
      </c>
      <c r="L39" t="s">
        <v>26</v>
      </c>
    </row>
    <row r="40" spans="1:12" x14ac:dyDescent="0.35">
      <c r="A40">
        <v>2023</v>
      </c>
      <c r="B40" t="s">
        <v>32</v>
      </c>
      <c r="C40" t="s">
        <v>13</v>
      </c>
      <c r="D40" t="s">
        <v>22</v>
      </c>
      <c r="E40">
        <v>94500</v>
      </c>
      <c r="F40">
        <v>94500</v>
      </c>
      <c r="G40" t="s">
        <v>23</v>
      </c>
      <c r="H40" t="s">
        <v>24</v>
      </c>
      <c r="I40" t="s">
        <v>17</v>
      </c>
      <c r="J40" t="s">
        <v>25</v>
      </c>
      <c r="K40" t="s">
        <v>23</v>
      </c>
      <c r="L40" t="s">
        <v>26</v>
      </c>
    </row>
    <row r="41" spans="1:12" x14ac:dyDescent="0.35">
      <c r="A41">
        <v>2023</v>
      </c>
      <c r="B41" t="s">
        <v>32</v>
      </c>
      <c r="C41" t="s">
        <v>13</v>
      </c>
      <c r="D41" t="s">
        <v>22</v>
      </c>
      <c r="E41">
        <v>247300</v>
      </c>
      <c r="F41">
        <v>247300</v>
      </c>
      <c r="G41" t="s">
        <v>23</v>
      </c>
      <c r="H41" t="s">
        <v>24</v>
      </c>
      <c r="I41" t="s">
        <v>17</v>
      </c>
      <c r="J41" t="s">
        <v>25</v>
      </c>
      <c r="K41" t="s">
        <v>23</v>
      </c>
      <c r="L41" t="s">
        <v>26</v>
      </c>
    </row>
    <row r="42" spans="1:12" x14ac:dyDescent="0.35">
      <c r="A42">
        <v>2023</v>
      </c>
      <c r="B42" t="s">
        <v>32</v>
      </c>
      <c r="C42" t="s">
        <v>13</v>
      </c>
      <c r="D42" t="s">
        <v>22</v>
      </c>
      <c r="E42">
        <v>139700</v>
      </c>
      <c r="F42">
        <v>139700</v>
      </c>
      <c r="G42" t="s">
        <v>23</v>
      </c>
      <c r="H42" t="s">
        <v>24</v>
      </c>
      <c r="I42" t="s">
        <v>17</v>
      </c>
      <c r="J42" t="s">
        <v>25</v>
      </c>
      <c r="K42" t="s">
        <v>23</v>
      </c>
      <c r="L42" t="s">
        <v>26</v>
      </c>
    </row>
    <row r="43" spans="1:12" x14ac:dyDescent="0.35">
      <c r="A43">
        <v>2023</v>
      </c>
      <c r="B43" t="s">
        <v>37</v>
      </c>
      <c r="C43" t="s">
        <v>38</v>
      </c>
      <c r="D43" t="s">
        <v>22</v>
      </c>
      <c r="E43">
        <v>176000</v>
      </c>
      <c r="F43">
        <v>176000</v>
      </c>
      <c r="G43" t="s">
        <v>23</v>
      </c>
      <c r="H43" t="s">
        <v>24</v>
      </c>
      <c r="I43" t="s">
        <v>17</v>
      </c>
      <c r="J43" t="s">
        <v>25</v>
      </c>
      <c r="K43" t="s">
        <v>23</v>
      </c>
      <c r="L43" t="s">
        <v>26</v>
      </c>
    </row>
    <row r="44" spans="1:12" x14ac:dyDescent="0.35">
      <c r="A44">
        <v>2023</v>
      </c>
      <c r="B44" t="s">
        <v>37</v>
      </c>
      <c r="C44" t="s">
        <v>38</v>
      </c>
      <c r="D44" t="s">
        <v>22</v>
      </c>
      <c r="E44">
        <v>100000</v>
      </c>
      <c r="F44">
        <v>100000</v>
      </c>
      <c r="G44" t="s">
        <v>23</v>
      </c>
      <c r="H44" t="s">
        <v>24</v>
      </c>
      <c r="I44" t="s">
        <v>17</v>
      </c>
      <c r="J44" t="s">
        <v>25</v>
      </c>
      <c r="K44" t="s">
        <v>23</v>
      </c>
      <c r="L44" t="s">
        <v>26</v>
      </c>
    </row>
    <row r="45" spans="1:12" x14ac:dyDescent="0.35">
      <c r="A45">
        <v>2023</v>
      </c>
      <c r="B45" t="s">
        <v>34</v>
      </c>
      <c r="C45" t="s">
        <v>31</v>
      </c>
      <c r="D45" t="s">
        <v>22</v>
      </c>
      <c r="E45">
        <v>204500</v>
      </c>
      <c r="F45">
        <v>204500</v>
      </c>
      <c r="G45" t="s">
        <v>23</v>
      </c>
      <c r="H45" t="s">
        <v>24</v>
      </c>
      <c r="I45" t="s">
        <v>17</v>
      </c>
      <c r="J45" t="s">
        <v>25</v>
      </c>
      <c r="K45" t="s">
        <v>23</v>
      </c>
      <c r="L45" t="s">
        <v>26</v>
      </c>
    </row>
    <row r="46" spans="1:12" x14ac:dyDescent="0.35">
      <c r="A46">
        <v>2023</v>
      </c>
      <c r="B46" t="s">
        <v>34</v>
      </c>
      <c r="C46" t="s">
        <v>31</v>
      </c>
      <c r="D46" t="s">
        <v>22</v>
      </c>
      <c r="E46">
        <v>142200</v>
      </c>
      <c r="F46">
        <v>142200</v>
      </c>
      <c r="G46" t="s">
        <v>23</v>
      </c>
      <c r="H46" t="s">
        <v>24</v>
      </c>
      <c r="I46" t="s">
        <v>17</v>
      </c>
      <c r="J46" t="s">
        <v>25</v>
      </c>
      <c r="K46" t="s">
        <v>23</v>
      </c>
      <c r="L46" t="s">
        <v>26</v>
      </c>
    </row>
    <row r="47" spans="1:12" x14ac:dyDescent="0.35">
      <c r="A47">
        <v>2023</v>
      </c>
      <c r="B47" t="s">
        <v>46</v>
      </c>
      <c r="C47" t="s">
        <v>28</v>
      </c>
      <c r="D47" t="s">
        <v>22</v>
      </c>
      <c r="E47">
        <v>247600</v>
      </c>
      <c r="F47">
        <v>247600</v>
      </c>
      <c r="G47" t="s">
        <v>23</v>
      </c>
      <c r="H47" t="s">
        <v>24</v>
      </c>
      <c r="I47" t="s">
        <v>17</v>
      </c>
      <c r="J47" t="s">
        <v>25</v>
      </c>
      <c r="K47" t="s">
        <v>23</v>
      </c>
      <c r="L47" t="s">
        <v>19</v>
      </c>
    </row>
    <row r="48" spans="1:12" x14ac:dyDescent="0.35">
      <c r="A48">
        <v>2023</v>
      </c>
      <c r="B48" t="s">
        <v>46</v>
      </c>
      <c r="C48" t="s">
        <v>28</v>
      </c>
      <c r="D48" t="s">
        <v>22</v>
      </c>
      <c r="E48">
        <v>127300</v>
      </c>
      <c r="F48">
        <v>127300</v>
      </c>
      <c r="G48" t="s">
        <v>23</v>
      </c>
      <c r="H48" t="s">
        <v>24</v>
      </c>
      <c r="I48" t="s">
        <v>17</v>
      </c>
      <c r="J48" t="s">
        <v>25</v>
      </c>
      <c r="K48" t="s">
        <v>23</v>
      </c>
      <c r="L48" t="s">
        <v>19</v>
      </c>
    </row>
    <row r="49" spans="1:12" x14ac:dyDescent="0.35">
      <c r="A49">
        <v>2023</v>
      </c>
      <c r="B49" t="s">
        <v>27</v>
      </c>
      <c r="C49" t="s">
        <v>28</v>
      </c>
      <c r="D49" t="s">
        <v>22</v>
      </c>
      <c r="E49">
        <v>223400</v>
      </c>
      <c r="F49">
        <v>223400</v>
      </c>
      <c r="G49" t="s">
        <v>23</v>
      </c>
      <c r="H49" t="s">
        <v>24</v>
      </c>
      <c r="I49" t="s">
        <v>17</v>
      </c>
      <c r="J49" t="s">
        <v>29</v>
      </c>
      <c r="K49" t="s">
        <v>23</v>
      </c>
      <c r="L49" t="s">
        <v>26</v>
      </c>
    </row>
    <row r="50" spans="1:12" x14ac:dyDescent="0.35">
      <c r="A50">
        <v>2023</v>
      </c>
      <c r="B50" t="s">
        <v>27</v>
      </c>
      <c r="C50" t="s">
        <v>28</v>
      </c>
      <c r="D50" t="s">
        <v>22</v>
      </c>
      <c r="E50">
        <v>186200</v>
      </c>
      <c r="F50">
        <v>186200</v>
      </c>
      <c r="G50" t="s">
        <v>23</v>
      </c>
      <c r="H50" t="s">
        <v>24</v>
      </c>
      <c r="I50" t="s">
        <v>17</v>
      </c>
      <c r="J50" t="s">
        <v>29</v>
      </c>
      <c r="K50" t="s">
        <v>23</v>
      </c>
      <c r="L50" t="s">
        <v>26</v>
      </c>
    </row>
    <row r="51" spans="1:12" x14ac:dyDescent="0.35">
      <c r="A51">
        <v>2023</v>
      </c>
      <c r="B51" t="s">
        <v>32</v>
      </c>
      <c r="C51" t="s">
        <v>13</v>
      </c>
      <c r="D51" t="s">
        <v>22</v>
      </c>
      <c r="E51">
        <v>167500</v>
      </c>
      <c r="F51">
        <v>167500</v>
      </c>
      <c r="G51" t="s">
        <v>23</v>
      </c>
      <c r="H51" t="s">
        <v>24</v>
      </c>
      <c r="I51" t="s">
        <v>17</v>
      </c>
      <c r="J51" t="s">
        <v>25</v>
      </c>
      <c r="K51" t="s">
        <v>23</v>
      </c>
      <c r="L51" t="s">
        <v>26</v>
      </c>
    </row>
    <row r="52" spans="1:12" x14ac:dyDescent="0.35">
      <c r="A52">
        <v>2023</v>
      </c>
      <c r="B52" t="s">
        <v>32</v>
      </c>
      <c r="C52" t="s">
        <v>13</v>
      </c>
      <c r="D52" t="s">
        <v>22</v>
      </c>
      <c r="E52">
        <v>106500</v>
      </c>
      <c r="F52">
        <v>106500</v>
      </c>
      <c r="G52" t="s">
        <v>23</v>
      </c>
      <c r="H52" t="s">
        <v>24</v>
      </c>
      <c r="I52" t="s">
        <v>17</v>
      </c>
      <c r="J52" t="s">
        <v>25</v>
      </c>
      <c r="K52" t="s">
        <v>23</v>
      </c>
      <c r="L52" t="s">
        <v>26</v>
      </c>
    </row>
    <row r="53" spans="1:12" x14ac:dyDescent="0.35">
      <c r="A53">
        <v>2023</v>
      </c>
      <c r="B53" t="s">
        <v>27</v>
      </c>
      <c r="C53" t="s">
        <v>28</v>
      </c>
      <c r="D53" t="s">
        <v>22</v>
      </c>
      <c r="E53">
        <v>185900</v>
      </c>
      <c r="F53">
        <v>185900</v>
      </c>
      <c r="G53" t="s">
        <v>23</v>
      </c>
      <c r="H53" t="s">
        <v>24</v>
      </c>
      <c r="I53" t="s">
        <v>17</v>
      </c>
      <c r="J53" t="s">
        <v>25</v>
      </c>
      <c r="K53" t="s">
        <v>23</v>
      </c>
      <c r="L53" t="s">
        <v>26</v>
      </c>
    </row>
    <row r="54" spans="1:12" x14ac:dyDescent="0.35">
      <c r="A54">
        <v>2023</v>
      </c>
      <c r="B54" t="s">
        <v>27</v>
      </c>
      <c r="C54" t="s">
        <v>28</v>
      </c>
      <c r="D54" t="s">
        <v>22</v>
      </c>
      <c r="E54">
        <v>129300</v>
      </c>
      <c r="F54">
        <v>129300</v>
      </c>
      <c r="G54" t="s">
        <v>23</v>
      </c>
      <c r="H54" t="s">
        <v>24</v>
      </c>
      <c r="I54" t="s">
        <v>17</v>
      </c>
      <c r="J54" t="s">
        <v>25</v>
      </c>
      <c r="K54" t="s">
        <v>23</v>
      </c>
      <c r="L54" t="s">
        <v>26</v>
      </c>
    </row>
    <row r="55" spans="1:12" x14ac:dyDescent="0.35">
      <c r="A55">
        <v>2023</v>
      </c>
      <c r="B55" t="s">
        <v>47</v>
      </c>
      <c r="C55" t="s">
        <v>28</v>
      </c>
      <c r="D55" t="s">
        <v>22</v>
      </c>
      <c r="E55">
        <v>72000</v>
      </c>
      <c r="F55">
        <v>72000</v>
      </c>
      <c r="G55" t="s">
        <v>23</v>
      </c>
      <c r="H55" t="s">
        <v>39</v>
      </c>
      <c r="I55" t="s">
        <v>17</v>
      </c>
      <c r="J55" t="s">
        <v>29</v>
      </c>
      <c r="K55" t="s">
        <v>23</v>
      </c>
      <c r="L55" t="s">
        <v>26</v>
      </c>
    </row>
    <row r="56" spans="1:12" x14ac:dyDescent="0.35">
      <c r="A56">
        <v>2023</v>
      </c>
      <c r="B56" t="s">
        <v>47</v>
      </c>
      <c r="C56" t="s">
        <v>28</v>
      </c>
      <c r="D56" t="s">
        <v>22</v>
      </c>
      <c r="E56">
        <v>64000</v>
      </c>
      <c r="F56">
        <v>64000</v>
      </c>
      <c r="G56" t="s">
        <v>23</v>
      </c>
      <c r="H56" t="s">
        <v>39</v>
      </c>
      <c r="I56" t="s">
        <v>17</v>
      </c>
      <c r="J56" t="s">
        <v>29</v>
      </c>
      <c r="K56" t="s">
        <v>23</v>
      </c>
      <c r="L56" t="s">
        <v>26</v>
      </c>
    </row>
    <row r="57" spans="1:12" x14ac:dyDescent="0.35">
      <c r="A57">
        <v>2023</v>
      </c>
      <c r="B57" t="s">
        <v>40</v>
      </c>
      <c r="C57" t="s">
        <v>41</v>
      </c>
      <c r="D57" t="s">
        <v>22</v>
      </c>
      <c r="E57">
        <v>179820</v>
      </c>
      <c r="F57">
        <v>179820</v>
      </c>
      <c r="G57" t="s">
        <v>23</v>
      </c>
      <c r="H57" t="s">
        <v>24</v>
      </c>
      <c r="I57" t="s">
        <v>17</v>
      </c>
      <c r="J57" t="s">
        <v>25</v>
      </c>
      <c r="K57" t="s">
        <v>23</v>
      </c>
      <c r="L57" t="s">
        <v>26</v>
      </c>
    </row>
    <row r="58" spans="1:12" x14ac:dyDescent="0.35">
      <c r="A58">
        <v>2023</v>
      </c>
      <c r="B58" t="s">
        <v>40</v>
      </c>
      <c r="C58" t="s">
        <v>41</v>
      </c>
      <c r="D58" t="s">
        <v>22</v>
      </c>
      <c r="E58">
        <v>143860</v>
      </c>
      <c r="F58">
        <v>143860</v>
      </c>
      <c r="G58" t="s">
        <v>23</v>
      </c>
      <c r="H58" t="s">
        <v>24</v>
      </c>
      <c r="I58" t="s">
        <v>17</v>
      </c>
      <c r="J58" t="s">
        <v>25</v>
      </c>
      <c r="K58" t="s">
        <v>23</v>
      </c>
      <c r="L58" t="s">
        <v>26</v>
      </c>
    </row>
    <row r="59" spans="1:12" x14ac:dyDescent="0.35">
      <c r="A59">
        <v>2023</v>
      </c>
      <c r="B59" t="s">
        <v>46</v>
      </c>
      <c r="C59" t="s">
        <v>28</v>
      </c>
      <c r="D59" t="s">
        <v>22</v>
      </c>
      <c r="E59">
        <v>283050</v>
      </c>
      <c r="F59">
        <v>283050</v>
      </c>
      <c r="G59" t="s">
        <v>23</v>
      </c>
      <c r="H59" t="s">
        <v>24</v>
      </c>
      <c r="I59" t="s">
        <v>17</v>
      </c>
      <c r="J59" t="s">
        <v>25</v>
      </c>
      <c r="K59" t="s">
        <v>23</v>
      </c>
      <c r="L59" t="s">
        <v>26</v>
      </c>
    </row>
    <row r="60" spans="1:12" x14ac:dyDescent="0.35">
      <c r="A60">
        <v>2023</v>
      </c>
      <c r="B60" t="s">
        <v>46</v>
      </c>
      <c r="C60" t="s">
        <v>28</v>
      </c>
      <c r="D60" t="s">
        <v>22</v>
      </c>
      <c r="E60">
        <v>188700</v>
      </c>
      <c r="F60">
        <v>188700</v>
      </c>
      <c r="G60" t="s">
        <v>23</v>
      </c>
      <c r="H60" t="s">
        <v>24</v>
      </c>
      <c r="I60" t="s">
        <v>17</v>
      </c>
      <c r="J60" t="s">
        <v>25</v>
      </c>
      <c r="K60" t="s">
        <v>23</v>
      </c>
      <c r="L60" t="s">
        <v>26</v>
      </c>
    </row>
    <row r="61" spans="1:12" x14ac:dyDescent="0.35">
      <c r="A61">
        <v>2023</v>
      </c>
      <c r="B61" t="s">
        <v>32</v>
      </c>
      <c r="C61" t="s">
        <v>13</v>
      </c>
      <c r="D61" t="s">
        <v>22</v>
      </c>
      <c r="E61">
        <v>133000</v>
      </c>
      <c r="F61">
        <v>133000</v>
      </c>
      <c r="G61" t="s">
        <v>23</v>
      </c>
      <c r="H61" t="s">
        <v>16</v>
      </c>
      <c r="I61" t="s">
        <v>17</v>
      </c>
      <c r="J61" t="s">
        <v>25</v>
      </c>
      <c r="K61" t="s">
        <v>23</v>
      </c>
      <c r="L61" t="s">
        <v>26</v>
      </c>
    </row>
    <row r="62" spans="1:12" x14ac:dyDescent="0.35">
      <c r="A62">
        <v>2023</v>
      </c>
      <c r="B62" t="s">
        <v>32</v>
      </c>
      <c r="C62" t="s">
        <v>13</v>
      </c>
      <c r="D62" t="s">
        <v>22</v>
      </c>
      <c r="E62">
        <v>58400</v>
      </c>
      <c r="F62">
        <v>58400</v>
      </c>
      <c r="G62" t="s">
        <v>23</v>
      </c>
      <c r="H62" t="s">
        <v>16</v>
      </c>
      <c r="I62" t="s">
        <v>17</v>
      </c>
      <c r="J62" t="s">
        <v>25</v>
      </c>
      <c r="K62" t="s">
        <v>23</v>
      </c>
      <c r="L62" t="s">
        <v>26</v>
      </c>
    </row>
    <row r="63" spans="1:12" x14ac:dyDescent="0.35">
      <c r="A63">
        <v>2023</v>
      </c>
      <c r="B63" t="s">
        <v>48</v>
      </c>
      <c r="C63" t="s">
        <v>28</v>
      </c>
      <c r="D63" t="s">
        <v>22</v>
      </c>
      <c r="E63">
        <v>141298</v>
      </c>
      <c r="F63">
        <v>141298</v>
      </c>
      <c r="G63" t="s">
        <v>23</v>
      </c>
      <c r="H63" t="s">
        <v>24</v>
      </c>
      <c r="I63" t="s">
        <v>17</v>
      </c>
      <c r="J63" t="s">
        <v>25</v>
      </c>
      <c r="K63" t="s">
        <v>23</v>
      </c>
      <c r="L63" t="s">
        <v>26</v>
      </c>
    </row>
    <row r="64" spans="1:12" x14ac:dyDescent="0.35">
      <c r="A64">
        <v>2023</v>
      </c>
      <c r="B64" t="s">
        <v>48</v>
      </c>
      <c r="C64" t="s">
        <v>28</v>
      </c>
      <c r="D64" t="s">
        <v>22</v>
      </c>
      <c r="E64">
        <v>115607</v>
      </c>
      <c r="F64">
        <v>115607</v>
      </c>
      <c r="G64" t="s">
        <v>23</v>
      </c>
      <c r="H64" t="s">
        <v>24</v>
      </c>
      <c r="I64" t="s">
        <v>17</v>
      </c>
      <c r="J64" t="s">
        <v>25</v>
      </c>
      <c r="K64" t="s">
        <v>23</v>
      </c>
      <c r="L64" t="s">
        <v>26</v>
      </c>
    </row>
    <row r="65" spans="1:12" x14ac:dyDescent="0.35">
      <c r="A65">
        <v>2023</v>
      </c>
      <c r="B65" t="s">
        <v>37</v>
      </c>
      <c r="C65" t="s">
        <v>38</v>
      </c>
      <c r="D65" t="s">
        <v>22</v>
      </c>
      <c r="E65">
        <v>100000</v>
      </c>
      <c r="F65">
        <v>100000</v>
      </c>
      <c r="G65" t="s">
        <v>23</v>
      </c>
      <c r="H65" t="s">
        <v>39</v>
      </c>
      <c r="I65" t="s">
        <v>17</v>
      </c>
      <c r="J65" t="s">
        <v>25</v>
      </c>
      <c r="K65" t="s">
        <v>23</v>
      </c>
      <c r="L65" t="s">
        <v>26</v>
      </c>
    </row>
    <row r="66" spans="1:12" x14ac:dyDescent="0.35">
      <c r="A66">
        <v>2023</v>
      </c>
      <c r="B66" t="s">
        <v>37</v>
      </c>
      <c r="C66" t="s">
        <v>38</v>
      </c>
      <c r="D66" t="s">
        <v>22</v>
      </c>
      <c r="E66">
        <v>75000</v>
      </c>
      <c r="F66">
        <v>75000</v>
      </c>
      <c r="G66" t="s">
        <v>23</v>
      </c>
      <c r="H66" t="s">
        <v>39</v>
      </c>
      <c r="I66" t="s">
        <v>17</v>
      </c>
      <c r="J66" t="s">
        <v>25</v>
      </c>
      <c r="K66" t="s">
        <v>23</v>
      </c>
      <c r="L66" t="s">
        <v>26</v>
      </c>
    </row>
    <row r="67" spans="1:12" x14ac:dyDescent="0.35">
      <c r="A67">
        <v>2023</v>
      </c>
      <c r="B67" t="s">
        <v>34</v>
      </c>
      <c r="C67" t="s">
        <v>31</v>
      </c>
      <c r="D67" t="s">
        <v>22</v>
      </c>
      <c r="E67">
        <v>266500</v>
      </c>
      <c r="F67">
        <v>266500</v>
      </c>
      <c r="G67" t="s">
        <v>49</v>
      </c>
      <c r="H67" t="s">
        <v>24</v>
      </c>
      <c r="I67" t="s">
        <v>17</v>
      </c>
      <c r="J67" t="s">
        <v>25</v>
      </c>
      <c r="K67" t="s">
        <v>49</v>
      </c>
      <c r="L67" t="s">
        <v>26</v>
      </c>
    </row>
    <row r="68" spans="1:12" x14ac:dyDescent="0.35">
      <c r="A68">
        <v>2023</v>
      </c>
      <c r="B68" t="s">
        <v>34</v>
      </c>
      <c r="C68" t="s">
        <v>31</v>
      </c>
      <c r="D68" t="s">
        <v>22</v>
      </c>
      <c r="E68">
        <v>144400</v>
      </c>
      <c r="F68">
        <v>144400</v>
      </c>
      <c r="G68" t="s">
        <v>49</v>
      </c>
      <c r="H68" t="s">
        <v>24</v>
      </c>
      <c r="I68" t="s">
        <v>17</v>
      </c>
      <c r="J68" t="s">
        <v>25</v>
      </c>
      <c r="K68" t="s">
        <v>49</v>
      </c>
      <c r="L68" t="s">
        <v>26</v>
      </c>
    </row>
    <row r="69" spans="1:12" x14ac:dyDescent="0.35">
      <c r="A69">
        <v>2023</v>
      </c>
      <c r="B69" t="s">
        <v>32</v>
      </c>
      <c r="C69" t="s">
        <v>13</v>
      </c>
      <c r="D69" t="s">
        <v>35</v>
      </c>
      <c r="E69">
        <v>58000</v>
      </c>
      <c r="F69">
        <v>71363</v>
      </c>
      <c r="G69" t="s">
        <v>36</v>
      </c>
      <c r="H69" t="s">
        <v>24</v>
      </c>
      <c r="I69" t="s">
        <v>17</v>
      </c>
      <c r="J69" t="s">
        <v>25</v>
      </c>
      <c r="K69" t="s">
        <v>36</v>
      </c>
      <c r="L69" t="s">
        <v>26</v>
      </c>
    </row>
    <row r="70" spans="1:12" x14ac:dyDescent="0.35">
      <c r="A70">
        <v>2023</v>
      </c>
      <c r="B70" t="s">
        <v>32</v>
      </c>
      <c r="C70" t="s">
        <v>13</v>
      </c>
      <c r="D70" t="s">
        <v>35</v>
      </c>
      <c r="E70">
        <v>45000</v>
      </c>
      <c r="F70">
        <v>55368</v>
      </c>
      <c r="G70" t="s">
        <v>36</v>
      </c>
      <c r="H70" t="s">
        <v>24</v>
      </c>
      <c r="I70" t="s">
        <v>17</v>
      </c>
      <c r="J70" t="s">
        <v>25</v>
      </c>
      <c r="K70" t="s">
        <v>36</v>
      </c>
      <c r="L70" t="s">
        <v>26</v>
      </c>
    </row>
    <row r="71" spans="1:12" x14ac:dyDescent="0.35">
      <c r="A71">
        <v>2023</v>
      </c>
      <c r="B71" t="s">
        <v>46</v>
      </c>
      <c r="C71" t="s">
        <v>28</v>
      </c>
      <c r="D71" t="s">
        <v>22</v>
      </c>
      <c r="E71">
        <v>287500</v>
      </c>
      <c r="F71">
        <v>287500</v>
      </c>
      <c r="G71" t="s">
        <v>23</v>
      </c>
      <c r="H71" t="s">
        <v>24</v>
      </c>
      <c r="I71" t="s">
        <v>17</v>
      </c>
      <c r="J71" t="s">
        <v>25</v>
      </c>
      <c r="K71" t="s">
        <v>23</v>
      </c>
      <c r="L71" t="s">
        <v>26</v>
      </c>
    </row>
    <row r="72" spans="1:12" x14ac:dyDescent="0.35">
      <c r="A72">
        <v>2023</v>
      </c>
      <c r="B72" t="s">
        <v>46</v>
      </c>
      <c r="C72" t="s">
        <v>28</v>
      </c>
      <c r="D72" t="s">
        <v>22</v>
      </c>
      <c r="E72">
        <v>156000</v>
      </c>
      <c r="F72">
        <v>156000</v>
      </c>
      <c r="G72" t="s">
        <v>23</v>
      </c>
      <c r="H72" t="s">
        <v>24</v>
      </c>
      <c r="I72" t="s">
        <v>17</v>
      </c>
      <c r="J72" t="s">
        <v>25</v>
      </c>
      <c r="K72" t="s">
        <v>23</v>
      </c>
      <c r="L72" t="s">
        <v>26</v>
      </c>
    </row>
    <row r="73" spans="1:12" x14ac:dyDescent="0.35">
      <c r="A73">
        <v>2023</v>
      </c>
      <c r="B73" t="s">
        <v>37</v>
      </c>
      <c r="C73" t="s">
        <v>38</v>
      </c>
      <c r="D73" t="s">
        <v>22</v>
      </c>
      <c r="E73">
        <v>90000</v>
      </c>
      <c r="F73">
        <v>90000</v>
      </c>
      <c r="G73" t="s">
        <v>23</v>
      </c>
      <c r="H73" t="s">
        <v>16</v>
      </c>
      <c r="I73" t="s">
        <v>17</v>
      </c>
      <c r="J73" t="s">
        <v>29</v>
      </c>
      <c r="K73" t="s">
        <v>23</v>
      </c>
      <c r="L73" t="s">
        <v>26</v>
      </c>
    </row>
    <row r="74" spans="1:12" x14ac:dyDescent="0.35">
      <c r="A74">
        <v>2023</v>
      </c>
      <c r="B74" t="s">
        <v>37</v>
      </c>
      <c r="C74" t="s">
        <v>38</v>
      </c>
      <c r="D74" t="s">
        <v>22</v>
      </c>
      <c r="E74">
        <v>70000</v>
      </c>
      <c r="F74">
        <v>70000</v>
      </c>
      <c r="G74" t="s">
        <v>23</v>
      </c>
      <c r="H74" t="s">
        <v>16</v>
      </c>
      <c r="I74" t="s">
        <v>17</v>
      </c>
      <c r="J74" t="s">
        <v>29</v>
      </c>
      <c r="K74" t="s">
        <v>23</v>
      </c>
      <c r="L74" t="s">
        <v>26</v>
      </c>
    </row>
    <row r="75" spans="1:12" x14ac:dyDescent="0.35">
      <c r="A75">
        <v>2023</v>
      </c>
      <c r="B75" t="s">
        <v>32</v>
      </c>
      <c r="C75" t="s">
        <v>13</v>
      </c>
      <c r="D75" t="s">
        <v>22</v>
      </c>
      <c r="E75">
        <v>199000</v>
      </c>
      <c r="F75">
        <v>199000</v>
      </c>
      <c r="G75" t="s">
        <v>23</v>
      </c>
      <c r="H75" t="s">
        <v>24</v>
      </c>
      <c r="I75" t="s">
        <v>17</v>
      </c>
      <c r="J75" t="s">
        <v>25</v>
      </c>
      <c r="K75" t="s">
        <v>23</v>
      </c>
      <c r="L75" t="s">
        <v>26</v>
      </c>
    </row>
    <row r="76" spans="1:12" x14ac:dyDescent="0.35">
      <c r="A76">
        <v>2023</v>
      </c>
      <c r="B76" t="s">
        <v>32</v>
      </c>
      <c r="C76" t="s">
        <v>13</v>
      </c>
      <c r="D76" t="s">
        <v>22</v>
      </c>
      <c r="E76">
        <v>162000</v>
      </c>
      <c r="F76">
        <v>162000</v>
      </c>
      <c r="G76" t="s">
        <v>23</v>
      </c>
      <c r="H76" t="s">
        <v>24</v>
      </c>
      <c r="I76" t="s">
        <v>17</v>
      </c>
      <c r="J76" t="s">
        <v>25</v>
      </c>
      <c r="K76" t="s">
        <v>23</v>
      </c>
      <c r="L76" t="s">
        <v>26</v>
      </c>
    </row>
    <row r="77" spans="1:12" x14ac:dyDescent="0.35">
      <c r="A77">
        <v>2023</v>
      </c>
      <c r="B77" t="s">
        <v>32</v>
      </c>
      <c r="C77" t="s">
        <v>13</v>
      </c>
      <c r="D77" t="s">
        <v>22</v>
      </c>
      <c r="E77">
        <v>170884</v>
      </c>
      <c r="F77">
        <v>170884</v>
      </c>
      <c r="G77" t="s">
        <v>23</v>
      </c>
      <c r="H77" t="s">
        <v>16</v>
      </c>
      <c r="I77" t="s">
        <v>17</v>
      </c>
      <c r="J77" t="s">
        <v>29</v>
      </c>
      <c r="K77" t="s">
        <v>23</v>
      </c>
      <c r="L77" t="s">
        <v>26</v>
      </c>
    </row>
    <row r="78" spans="1:12" x14ac:dyDescent="0.35">
      <c r="A78">
        <v>2023</v>
      </c>
      <c r="B78" t="s">
        <v>32</v>
      </c>
      <c r="C78" t="s">
        <v>13</v>
      </c>
      <c r="D78" t="s">
        <v>22</v>
      </c>
      <c r="E78">
        <v>113923</v>
      </c>
      <c r="F78">
        <v>113923</v>
      </c>
      <c r="G78" t="s">
        <v>23</v>
      </c>
      <c r="H78" t="s">
        <v>16</v>
      </c>
      <c r="I78" t="s">
        <v>17</v>
      </c>
      <c r="J78" t="s">
        <v>29</v>
      </c>
      <c r="K78" t="s">
        <v>23</v>
      </c>
      <c r="L78" t="s">
        <v>26</v>
      </c>
    </row>
    <row r="79" spans="1:12" x14ac:dyDescent="0.35">
      <c r="A79">
        <v>2023</v>
      </c>
      <c r="B79" t="s">
        <v>32</v>
      </c>
      <c r="C79" t="s">
        <v>13</v>
      </c>
      <c r="D79" t="s">
        <v>22</v>
      </c>
      <c r="E79">
        <v>184000</v>
      </c>
      <c r="F79">
        <v>184000</v>
      </c>
      <c r="G79" t="s">
        <v>23</v>
      </c>
      <c r="H79" t="s">
        <v>16</v>
      </c>
      <c r="I79" t="s">
        <v>17</v>
      </c>
      <c r="J79" t="s">
        <v>25</v>
      </c>
      <c r="K79" t="s">
        <v>23</v>
      </c>
      <c r="L79" t="s">
        <v>26</v>
      </c>
    </row>
    <row r="80" spans="1:12" x14ac:dyDescent="0.35">
      <c r="A80">
        <v>2023</v>
      </c>
      <c r="B80" t="s">
        <v>32</v>
      </c>
      <c r="C80" t="s">
        <v>13</v>
      </c>
      <c r="D80" t="s">
        <v>22</v>
      </c>
      <c r="E80">
        <v>123000</v>
      </c>
      <c r="F80">
        <v>123000</v>
      </c>
      <c r="G80" t="s">
        <v>23</v>
      </c>
      <c r="H80" t="s">
        <v>16</v>
      </c>
      <c r="I80" t="s">
        <v>17</v>
      </c>
      <c r="J80" t="s">
        <v>25</v>
      </c>
      <c r="K80" t="s">
        <v>23</v>
      </c>
      <c r="L80" t="s">
        <v>26</v>
      </c>
    </row>
    <row r="81" spans="1:12" x14ac:dyDescent="0.35">
      <c r="A81">
        <v>2023</v>
      </c>
      <c r="B81" t="s">
        <v>27</v>
      </c>
      <c r="C81" t="s">
        <v>28</v>
      </c>
      <c r="D81" t="s">
        <v>22</v>
      </c>
      <c r="E81">
        <v>235750</v>
      </c>
      <c r="F81">
        <v>235750</v>
      </c>
      <c r="G81" t="s">
        <v>23</v>
      </c>
      <c r="H81" t="s">
        <v>24</v>
      </c>
      <c r="I81" t="s">
        <v>17</v>
      </c>
      <c r="J81" t="s">
        <v>25</v>
      </c>
      <c r="K81" t="s">
        <v>23</v>
      </c>
      <c r="L81" t="s">
        <v>26</v>
      </c>
    </row>
    <row r="82" spans="1:12" x14ac:dyDescent="0.35">
      <c r="A82">
        <v>2023</v>
      </c>
      <c r="B82" t="s">
        <v>27</v>
      </c>
      <c r="C82" t="s">
        <v>28</v>
      </c>
      <c r="D82" t="s">
        <v>22</v>
      </c>
      <c r="E82">
        <v>174250</v>
      </c>
      <c r="F82">
        <v>174250</v>
      </c>
      <c r="G82" t="s">
        <v>23</v>
      </c>
      <c r="H82" t="s">
        <v>24</v>
      </c>
      <c r="I82" t="s">
        <v>17</v>
      </c>
      <c r="J82" t="s">
        <v>25</v>
      </c>
      <c r="K82" t="s">
        <v>23</v>
      </c>
      <c r="L82" t="s">
        <v>26</v>
      </c>
    </row>
    <row r="83" spans="1:12" x14ac:dyDescent="0.35">
      <c r="A83">
        <v>2023</v>
      </c>
      <c r="B83" t="s">
        <v>46</v>
      </c>
      <c r="C83" t="s">
        <v>28</v>
      </c>
      <c r="D83" t="s">
        <v>22</v>
      </c>
      <c r="E83">
        <v>165000</v>
      </c>
      <c r="F83">
        <v>165000</v>
      </c>
      <c r="G83" t="s">
        <v>23</v>
      </c>
      <c r="H83" t="s">
        <v>16</v>
      </c>
      <c r="I83" t="s">
        <v>17</v>
      </c>
      <c r="J83" t="s">
        <v>29</v>
      </c>
      <c r="K83" t="s">
        <v>23</v>
      </c>
      <c r="L83" t="s">
        <v>26</v>
      </c>
    </row>
    <row r="84" spans="1:12" x14ac:dyDescent="0.35">
      <c r="A84">
        <v>2023</v>
      </c>
      <c r="B84" t="s">
        <v>46</v>
      </c>
      <c r="C84" t="s">
        <v>28</v>
      </c>
      <c r="D84" t="s">
        <v>22</v>
      </c>
      <c r="E84">
        <v>118800</v>
      </c>
      <c r="F84">
        <v>118800</v>
      </c>
      <c r="G84" t="s">
        <v>23</v>
      </c>
      <c r="H84" t="s">
        <v>16</v>
      </c>
      <c r="I84" t="s">
        <v>17</v>
      </c>
      <c r="J84" t="s">
        <v>29</v>
      </c>
      <c r="K84" t="s">
        <v>23</v>
      </c>
      <c r="L84" t="s">
        <v>26</v>
      </c>
    </row>
    <row r="85" spans="1:12" x14ac:dyDescent="0.35">
      <c r="A85">
        <v>2023</v>
      </c>
      <c r="B85" t="s">
        <v>32</v>
      </c>
      <c r="C85" t="s">
        <v>13</v>
      </c>
      <c r="D85" t="s">
        <v>22</v>
      </c>
      <c r="E85">
        <v>225000</v>
      </c>
      <c r="F85">
        <v>225000</v>
      </c>
      <c r="G85" t="s">
        <v>23</v>
      </c>
      <c r="H85" t="s">
        <v>24</v>
      </c>
      <c r="I85" t="s">
        <v>17</v>
      </c>
      <c r="J85" t="s">
        <v>29</v>
      </c>
      <c r="K85" t="s">
        <v>23</v>
      </c>
      <c r="L85" t="s">
        <v>26</v>
      </c>
    </row>
    <row r="86" spans="1:12" x14ac:dyDescent="0.35">
      <c r="A86">
        <v>2023</v>
      </c>
      <c r="B86" t="s">
        <v>32</v>
      </c>
      <c r="C86" t="s">
        <v>13</v>
      </c>
      <c r="D86" t="s">
        <v>22</v>
      </c>
      <c r="E86">
        <v>150000</v>
      </c>
      <c r="F86">
        <v>150000</v>
      </c>
      <c r="G86" t="s">
        <v>23</v>
      </c>
      <c r="H86" t="s">
        <v>24</v>
      </c>
      <c r="I86" t="s">
        <v>17</v>
      </c>
      <c r="J86" t="s">
        <v>29</v>
      </c>
      <c r="K86" t="s">
        <v>23</v>
      </c>
      <c r="L86" t="s">
        <v>26</v>
      </c>
    </row>
    <row r="87" spans="1:12" x14ac:dyDescent="0.35">
      <c r="A87">
        <v>2023</v>
      </c>
      <c r="B87" t="s">
        <v>34</v>
      </c>
      <c r="C87" t="s">
        <v>31</v>
      </c>
      <c r="D87" t="s">
        <v>22</v>
      </c>
      <c r="E87">
        <v>213900</v>
      </c>
      <c r="F87">
        <v>213900</v>
      </c>
      <c r="G87" t="s">
        <v>23</v>
      </c>
      <c r="H87" t="s">
        <v>16</v>
      </c>
      <c r="I87" t="s">
        <v>17</v>
      </c>
      <c r="J87" t="s">
        <v>25</v>
      </c>
      <c r="K87" t="s">
        <v>23</v>
      </c>
      <c r="L87" t="s">
        <v>26</v>
      </c>
    </row>
    <row r="88" spans="1:12" x14ac:dyDescent="0.35">
      <c r="A88">
        <v>2023</v>
      </c>
      <c r="B88" t="s">
        <v>34</v>
      </c>
      <c r="C88" t="s">
        <v>31</v>
      </c>
      <c r="D88" t="s">
        <v>22</v>
      </c>
      <c r="E88">
        <v>116800</v>
      </c>
      <c r="F88">
        <v>116800</v>
      </c>
      <c r="G88" t="s">
        <v>23</v>
      </c>
      <c r="H88" t="s">
        <v>16</v>
      </c>
      <c r="I88" t="s">
        <v>17</v>
      </c>
      <c r="J88" t="s">
        <v>25</v>
      </c>
      <c r="K88" t="s">
        <v>23</v>
      </c>
      <c r="L88" t="s">
        <v>26</v>
      </c>
    </row>
    <row r="89" spans="1:12" x14ac:dyDescent="0.35">
      <c r="A89">
        <v>2023</v>
      </c>
      <c r="B89" t="s">
        <v>27</v>
      </c>
      <c r="C89" t="s">
        <v>28</v>
      </c>
      <c r="D89" t="s">
        <v>22</v>
      </c>
      <c r="E89">
        <v>220000</v>
      </c>
      <c r="F89">
        <v>220000</v>
      </c>
      <c r="G89" t="s">
        <v>23</v>
      </c>
      <c r="H89" t="s">
        <v>24</v>
      </c>
      <c r="I89" t="s">
        <v>17</v>
      </c>
      <c r="J89" t="s">
        <v>29</v>
      </c>
      <c r="K89" t="s">
        <v>23</v>
      </c>
      <c r="L89" t="s">
        <v>26</v>
      </c>
    </row>
    <row r="90" spans="1:12" x14ac:dyDescent="0.35">
      <c r="A90">
        <v>2023</v>
      </c>
      <c r="B90" t="s">
        <v>27</v>
      </c>
      <c r="C90" t="s">
        <v>28</v>
      </c>
      <c r="D90" t="s">
        <v>22</v>
      </c>
      <c r="E90">
        <v>150000</v>
      </c>
      <c r="F90">
        <v>150000</v>
      </c>
      <c r="G90" t="s">
        <v>23</v>
      </c>
      <c r="H90" t="s">
        <v>24</v>
      </c>
      <c r="I90" t="s">
        <v>17</v>
      </c>
      <c r="J90" t="s">
        <v>29</v>
      </c>
      <c r="K90" t="s">
        <v>23</v>
      </c>
      <c r="L90" t="s">
        <v>26</v>
      </c>
    </row>
    <row r="91" spans="1:12" x14ac:dyDescent="0.35">
      <c r="A91">
        <v>2023</v>
      </c>
      <c r="B91" t="s">
        <v>27</v>
      </c>
      <c r="C91" t="s">
        <v>28</v>
      </c>
      <c r="D91" t="s">
        <v>22</v>
      </c>
      <c r="E91">
        <v>150000</v>
      </c>
      <c r="F91">
        <v>150000</v>
      </c>
      <c r="G91" t="s">
        <v>23</v>
      </c>
      <c r="H91" t="s">
        <v>16</v>
      </c>
      <c r="I91" t="s">
        <v>17</v>
      </c>
      <c r="J91" t="s">
        <v>25</v>
      </c>
      <c r="K91" t="s">
        <v>23</v>
      </c>
      <c r="L91" t="s">
        <v>26</v>
      </c>
    </row>
    <row r="92" spans="1:12" x14ac:dyDescent="0.35">
      <c r="A92">
        <v>2023</v>
      </c>
      <c r="B92" t="s">
        <v>27</v>
      </c>
      <c r="C92" t="s">
        <v>28</v>
      </c>
      <c r="D92" t="s">
        <v>22</v>
      </c>
      <c r="E92">
        <v>100000</v>
      </c>
      <c r="F92">
        <v>100000</v>
      </c>
      <c r="G92" t="s">
        <v>23</v>
      </c>
      <c r="H92" t="s">
        <v>16</v>
      </c>
      <c r="I92" t="s">
        <v>17</v>
      </c>
      <c r="J92" t="s">
        <v>25</v>
      </c>
      <c r="K92" t="s">
        <v>23</v>
      </c>
      <c r="L92" t="s">
        <v>26</v>
      </c>
    </row>
    <row r="93" spans="1:12" x14ac:dyDescent="0.35">
      <c r="A93">
        <v>2023</v>
      </c>
      <c r="B93" t="s">
        <v>34</v>
      </c>
      <c r="C93" t="s">
        <v>31</v>
      </c>
      <c r="D93" t="s">
        <v>22</v>
      </c>
      <c r="E93">
        <v>247500</v>
      </c>
      <c r="F93">
        <v>247500</v>
      </c>
      <c r="G93" t="s">
        <v>23</v>
      </c>
      <c r="H93" t="s">
        <v>16</v>
      </c>
      <c r="I93" t="s">
        <v>17</v>
      </c>
      <c r="J93" t="s">
        <v>25</v>
      </c>
      <c r="K93" t="s">
        <v>23</v>
      </c>
      <c r="L93" t="s">
        <v>26</v>
      </c>
    </row>
    <row r="94" spans="1:12" x14ac:dyDescent="0.35">
      <c r="A94">
        <v>2023</v>
      </c>
      <c r="B94" t="s">
        <v>34</v>
      </c>
      <c r="C94" t="s">
        <v>31</v>
      </c>
      <c r="D94" t="s">
        <v>22</v>
      </c>
      <c r="E94">
        <v>172200</v>
      </c>
      <c r="F94">
        <v>172200</v>
      </c>
      <c r="G94" t="s">
        <v>23</v>
      </c>
      <c r="H94" t="s">
        <v>16</v>
      </c>
      <c r="I94" t="s">
        <v>17</v>
      </c>
      <c r="J94" t="s">
        <v>25</v>
      </c>
      <c r="K94" t="s">
        <v>23</v>
      </c>
      <c r="L94" t="s">
        <v>26</v>
      </c>
    </row>
    <row r="95" spans="1:12" x14ac:dyDescent="0.35">
      <c r="A95">
        <v>2023</v>
      </c>
      <c r="B95" t="s">
        <v>32</v>
      </c>
      <c r="C95" t="s">
        <v>13</v>
      </c>
      <c r="D95" t="s">
        <v>22</v>
      </c>
      <c r="E95">
        <v>155000</v>
      </c>
      <c r="F95">
        <v>155000</v>
      </c>
      <c r="G95" t="s">
        <v>23</v>
      </c>
      <c r="H95" t="s">
        <v>16</v>
      </c>
      <c r="I95" t="s">
        <v>17</v>
      </c>
      <c r="J95" t="s">
        <v>25</v>
      </c>
      <c r="K95" t="s">
        <v>23</v>
      </c>
      <c r="L95" t="s">
        <v>26</v>
      </c>
    </row>
    <row r="96" spans="1:12" x14ac:dyDescent="0.35">
      <c r="A96">
        <v>2023</v>
      </c>
      <c r="B96" t="s">
        <v>32</v>
      </c>
      <c r="C96" t="s">
        <v>13</v>
      </c>
      <c r="D96" t="s">
        <v>22</v>
      </c>
      <c r="E96">
        <v>120000</v>
      </c>
      <c r="F96">
        <v>120000</v>
      </c>
      <c r="G96" t="s">
        <v>23</v>
      </c>
      <c r="H96" t="s">
        <v>16</v>
      </c>
      <c r="I96" t="s">
        <v>17</v>
      </c>
      <c r="J96" t="s">
        <v>25</v>
      </c>
      <c r="K96" t="s">
        <v>23</v>
      </c>
      <c r="L96" t="s">
        <v>26</v>
      </c>
    </row>
    <row r="97" spans="1:12" x14ac:dyDescent="0.35">
      <c r="A97">
        <v>2023</v>
      </c>
      <c r="B97" t="s">
        <v>32</v>
      </c>
      <c r="C97" t="s">
        <v>13</v>
      </c>
      <c r="D97" t="s">
        <v>22</v>
      </c>
      <c r="E97">
        <v>226700</v>
      </c>
      <c r="F97">
        <v>226700</v>
      </c>
      <c r="G97" t="s">
        <v>23</v>
      </c>
      <c r="H97" t="s">
        <v>24</v>
      </c>
      <c r="I97" t="s">
        <v>17</v>
      </c>
      <c r="J97" t="s">
        <v>25</v>
      </c>
      <c r="K97" t="s">
        <v>23</v>
      </c>
      <c r="L97" t="s">
        <v>26</v>
      </c>
    </row>
    <row r="98" spans="1:12" x14ac:dyDescent="0.35">
      <c r="A98">
        <v>2023</v>
      </c>
      <c r="B98" t="s">
        <v>32</v>
      </c>
      <c r="C98" t="s">
        <v>13</v>
      </c>
      <c r="D98" t="s">
        <v>22</v>
      </c>
      <c r="E98">
        <v>133300</v>
      </c>
      <c r="F98">
        <v>133300</v>
      </c>
      <c r="G98" t="s">
        <v>23</v>
      </c>
      <c r="H98" t="s">
        <v>24</v>
      </c>
      <c r="I98" t="s">
        <v>17</v>
      </c>
      <c r="J98" t="s">
        <v>25</v>
      </c>
      <c r="K98" t="s">
        <v>23</v>
      </c>
      <c r="L98" t="s">
        <v>26</v>
      </c>
    </row>
    <row r="99" spans="1:12" x14ac:dyDescent="0.35">
      <c r="A99">
        <v>2023</v>
      </c>
      <c r="B99" t="s">
        <v>32</v>
      </c>
      <c r="C99" t="s">
        <v>13</v>
      </c>
      <c r="D99" t="s">
        <v>22</v>
      </c>
      <c r="E99">
        <v>184000</v>
      </c>
      <c r="F99">
        <v>184000</v>
      </c>
      <c r="G99" t="s">
        <v>23</v>
      </c>
      <c r="H99" t="s">
        <v>24</v>
      </c>
      <c r="I99" t="s">
        <v>17</v>
      </c>
      <c r="J99" t="s">
        <v>25</v>
      </c>
      <c r="K99" t="s">
        <v>23</v>
      </c>
      <c r="L99" t="s">
        <v>26</v>
      </c>
    </row>
    <row r="100" spans="1:12" x14ac:dyDescent="0.35">
      <c r="A100">
        <v>2023</v>
      </c>
      <c r="B100" t="s">
        <v>32</v>
      </c>
      <c r="C100" t="s">
        <v>13</v>
      </c>
      <c r="D100" t="s">
        <v>22</v>
      </c>
      <c r="E100">
        <v>123000</v>
      </c>
      <c r="F100">
        <v>123000</v>
      </c>
      <c r="G100" t="s">
        <v>23</v>
      </c>
      <c r="H100" t="s">
        <v>24</v>
      </c>
      <c r="I100" t="s">
        <v>17</v>
      </c>
      <c r="J100" t="s">
        <v>25</v>
      </c>
      <c r="K100" t="s">
        <v>23</v>
      </c>
      <c r="L100" t="s">
        <v>26</v>
      </c>
    </row>
    <row r="101" spans="1:12" x14ac:dyDescent="0.35">
      <c r="A101">
        <v>2023</v>
      </c>
      <c r="B101" t="s">
        <v>27</v>
      </c>
      <c r="C101" t="s">
        <v>28</v>
      </c>
      <c r="D101" t="s">
        <v>22</v>
      </c>
      <c r="E101">
        <v>130000</v>
      </c>
      <c r="F101">
        <v>130000</v>
      </c>
      <c r="G101" t="s">
        <v>23</v>
      </c>
      <c r="H101" t="s">
        <v>24</v>
      </c>
      <c r="I101" t="s">
        <v>17</v>
      </c>
      <c r="J101" t="s">
        <v>25</v>
      </c>
      <c r="K101" t="s">
        <v>23</v>
      </c>
      <c r="L101" t="s">
        <v>26</v>
      </c>
    </row>
    <row r="102" spans="1:12" x14ac:dyDescent="0.35">
      <c r="A102">
        <v>2023</v>
      </c>
      <c r="B102" t="s">
        <v>27</v>
      </c>
      <c r="C102" t="s">
        <v>28</v>
      </c>
      <c r="D102" t="s">
        <v>22</v>
      </c>
      <c r="E102">
        <v>117000</v>
      </c>
      <c r="F102">
        <v>117000</v>
      </c>
      <c r="G102" t="s">
        <v>23</v>
      </c>
      <c r="H102" t="s">
        <v>24</v>
      </c>
      <c r="I102" t="s">
        <v>17</v>
      </c>
      <c r="J102" t="s">
        <v>25</v>
      </c>
      <c r="K102" t="s">
        <v>23</v>
      </c>
      <c r="L102" t="s">
        <v>26</v>
      </c>
    </row>
    <row r="103" spans="1:12" x14ac:dyDescent="0.35">
      <c r="A103">
        <v>2023</v>
      </c>
      <c r="B103" t="s">
        <v>50</v>
      </c>
      <c r="C103" t="s">
        <v>28</v>
      </c>
      <c r="D103" t="s">
        <v>22</v>
      </c>
      <c r="E103">
        <v>160000</v>
      </c>
      <c r="F103">
        <v>160000</v>
      </c>
      <c r="G103" t="s">
        <v>23</v>
      </c>
      <c r="H103" t="s">
        <v>24</v>
      </c>
      <c r="I103" t="s">
        <v>17</v>
      </c>
      <c r="J103" t="s">
        <v>29</v>
      </c>
      <c r="K103" t="s">
        <v>23</v>
      </c>
      <c r="L103" t="s">
        <v>26</v>
      </c>
    </row>
    <row r="104" spans="1:12" x14ac:dyDescent="0.35">
      <c r="A104">
        <v>2023</v>
      </c>
      <c r="B104" t="s">
        <v>50</v>
      </c>
      <c r="C104" t="s">
        <v>28</v>
      </c>
      <c r="D104" t="s">
        <v>22</v>
      </c>
      <c r="E104">
        <v>140000</v>
      </c>
      <c r="F104">
        <v>140000</v>
      </c>
      <c r="G104" t="s">
        <v>23</v>
      </c>
      <c r="H104" t="s">
        <v>24</v>
      </c>
      <c r="I104" t="s">
        <v>17</v>
      </c>
      <c r="J104" t="s">
        <v>29</v>
      </c>
      <c r="K104" t="s">
        <v>23</v>
      </c>
      <c r="L104" t="s">
        <v>26</v>
      </c>
    </row>
    <row r="105" spans="1:12" x14ac:dyDescent="0.35">
      <c r="A105">
        <v>2023</v>
      </c>
      <c r="B105" t="s">
        <v>27</v>
      </c>
      <c r="C105" t="s">
        <v>28</v>
      </c>
      <c r="D105" t="s">
        <v>22</v>
      </c>
      <c r="E105">
        <v>166000</v>
      </c>
      <c r="F105">
        <v>166000</v>
      </c>
      <c r="G105" t="s">
        <v>23</v>
      </c>
      <c r="H105" t="s">
        <v>16</v>
      </c>
      <c r="I105" t="s">
        <v>17</v>
      </c>
      <c r="J105" t="s">
        <v>25</v>
      </c>
      <c r="K105" t="s">
        <v>23</v>
      </c>
      <c r="L105" t="s">
        <v>26</v>
      </c>
    </row>
    <row r="106" spans="1:12" x14ac:dyDescent="0.35">
      <c r="A106">
        <v>2023</v>
      </c>
      <c r="B106" t="s">
        <v>27</v>
      </c>
      <c r="C106" t="s">
        <v>28</v>
      </c>
      <c r="D106" t="s">
        <v>22</v>
      </c>
      <c r="E106">
        <v>73000</v>
      </c>
      <c r="F106">
        <v>73000</v>
      </c>
      <c r="G106" t="s">
        <v>23</v>
      </c>
      <c r="H106" t="s">
        <v>16</v>
      </c>
      <c r="I106" t="s">
        <v>17</v>
      </c>
      <c r="J106" t="s">
        <v>25</v>
      </c>
      <c r="K106" t="s">
        <v>23</v>
      </c>
      <c r="L106" t="s">
        <v>26</v>
      </c>
    </row>
    <row r="107" spans="1:12" x14ac:dyDescent="0.35">
      <c r="A107">
        <v>2023</v>
      </c>
      <c r="B107" t="s">
        <v>27</v>
      </c>
      <c r="C107" t="s">
        <v>28</v>
      </c>
      <c r="D107" t="s">
        <v>22</v>
      </c>
      <c r="E107">
        <v>185900</v>
      </c>
      <c r="F107">
        <v>185900</v>
      </c>
      <c r="G107" t="s">
        <v>23</v>
      </c>
      <c r="H107" t="s">
        <v>24</v>
      </c>
      <c r="I107" t="s">
        <v>17</v>
      </c>
      <c r="J107" t="s">
        <v>29</v>
      </c>
      <c r="K107" t="s">
        <v>23</v>
      </c>
      <c r="L107" t="s">
        <v>26</v>
      </c>
    </row>
    <row r="108" spans="1:12" x14ac:dyDescent="0.35">
      <c r="A108">
        <v>2023</v>
      </c>
      <c r="B108" t="s">
        <v>27</v>
      </c>
      <c r="C108" t="s">
        <v>28</v>
      </c>
      <c r="D108" t="s">
        <v>22</v>
      </c>
      <c r="E108">
        <v>129300</v>
      </c>
      <c r="F108">
        <v>129300</v>
      </c>
      <c r="G108" t="s">
        <v>23</v>
      </c>
      <c r="H108" t="s">
        <v>24</v>
      </c>
      <c r="I108" t="s">
        <v>17</v>
      </c>
      <c r="J108" t="s">
        <v>29</v>
      </c>
      <c r="K108" t="s">
        <v>23</v>
      </c>
      <c r="L108" t="s">
        <v>26</v>
      </c>
    </row>
    <row r="109" spans="1:12" x14ac:dyDescent="0.35">
      <c r="A109">
        <v>2023</v>
      </c>
      <c r="B109" t="s">
        <v>32</v>
      </c>
      <c r="C109" t="s">
        <v>13</v>
      </c>
      <c r="D109" t="s">
        <v>22</v>
      </c>
      <c r="E109">
        <v>130000</v>
      </c>
      <c r="F109">
        <v>130000</v>
      </c>
      <c r="G109" t="s">
        <v>23</v>
      </c>
      <c r="H109" t="s">
        <v>16</v>
      </c>
      <c r="I109" t="s">
        <v>17</v>
      </c>
      <c r="J109" t="s">
        <v>25</v>
      </c>
      <c r="K109" t="s">
        <v>23</v>
      </c>
      <c r="L109" t="s">
        <v>26</v>
      </c>
    </row>
    <row r="110" spans="1:12" x14ac:dyDescent="0.35">
      <c r="A110">
        <v>2023</v>
      </c>
      <c r="B110" t="s">
        <v>32</v>
      </c>
      <c r="C110" t="s">
        <v>13</v>
      </c>
      <c r="D110" t="s">
        <v>22</v>
      </c>
      <c r="E110">
        <v>104000</v>
      </c>
      <c r="F110">
        <v>104000</v>
      </c>
      <c r="G110" t="s">
        <v>23</v>
      </c>
      <c r="H110" t="s">
        <v>16</v>
      </c>
      <c r="I110" t="s">
        <v>17</v>
      </c>
      <c r="J110" t="s">
        <v>25</v>
      </c>
      <c r="K110" t="s">
        <v>23</v>
      </c>
      <c r="L110" t="s">
        <v>26</v>
      </c>
    </row>
    <row r="111" spans="1:12" x14ac:dyDescent="0.35">
      <c r="A111">
        <v>2023</v>
      </c>
      <c r="B111" t="s">
        <v>32</v>
      </c>
      <c r="C111" t="s">
        <v>13</v>
      </c>
      <c r="D111" t="s">
        <v>22</v>
      </c>
      <c r="E111">
        <v>143000</v>
      </c>
      <c r="F111">
        <v>143000</v>
      </c>
      <c r="G111" t="s">
        <v>23</v>
      </c>
      <c r="H111" t="s">
        <v>24</v>
      </c>
      <c r="I111" t="s">
        <v>17</v>
      </c>
      <c r="J111" t="s">
        <v>29</v>
      </c>
      <c r="K111" t="s">
        <v>23</v>
      </c>
      <c r="L111" t="s">
        <v>26</v>
      </c>
    </row>
    <row r="112" spans="1:12" x14ac:dyDescent="0.35">
      <c r="A112">
        <v>2023</v>
      </c>
      <c r="B112" t="s">
        <v>32</v>
      </c>
      <c r="C112" t="s">
        <v>13</v>
      </c>
      <c r="D112" t="s">
        <v>22</v>
      </c>
      <c r="E112">
        <v>116000</v>
      </c>
      <c r="F112">
        <v>116000</v>
      </c>
      <c r="G112" t="s">
        <v>23</v>
      </c>
      <c r="H112" t="s">
        <v>24</v>
      </c>
      <c r="I112" t="s">
        <v>17</v>
      </c>
      <c r="J112" t="s">
        <v>29</v>
      </c>
      <c r="K112" t="s">
        <v>23</v>
      </c>
      <c r="L112" t="s">
        <v>26</v>
      </c>
    </row>
    <row r="113" spans="1:12" x14ac:dyDescent="0.35">
      <c r="A113">
        <v>2023</v>
      </c>
      <c r="B113" t="s">
        <v>46</v>
      </c>
      <c r="C113" t="s">
        <v>28</v>
      </c>
      <c r="D113" t="s">
        <v>22</v>
      </c>
      <c r="E113">
        <v>165000</v>
      </c>
      <c r="F113">
        <v>165000</v>
      </c>
      <c r="G113" t="s">
        <v>23</v>
      </c>
      <c r="H113" t="s">
        <v>16</v>
      </c>
      <c r="I113" t="s">
        <v>17</v>
      </c>
      <c r="J113" t="s">
        <v>29</v>
      </c>
      <c r="K113" t="s">
        <v>23</v>
      </c>
      <c r="L113" t="s">
        <v>26</v>
      </c>
    </row>
    <row r="114" spans="1:12" x14ac:dyDescent="0.35">
      <c r="A114">
        <v>2023</v>
      </c>
      <c r="B114" t="s">
        <v>46</v>
      </c>
      <c r="C114" t="s">
        <v>28</v>
      </c>
      <c r="D114" t="s">
        <v>22</v>
      </c>
      <c r="E114">
        <v>118800</v>
      </c>
      <c r="F114">
        <v>118800</v>
      </c>
      <c r="G114" t="s">
        <v>23</v>
      </c>
      <c r="H114" t="s">
        <v>16</v>
      </c>
      <c r="I114" t="s">
        <v>17</v>
      </c>
      <c r="J114" t="s">
        <v>29</v>
      </c>
      <c r="K114" t="s">
        <v>23</v>
      </c>
      <c r="L114" t="s">
        <v>26</v>
      </c>
    </row>
    <row r="115" spans="1:12" x14ac:dyDescent="0.35">
      <c r="A115">
        <v>2023</v>
      </c>
      <c r="B115" t="s">
        <v>46</v>
      </c>
      <c r="C115" t="s">
        <v>28</v>
      </c>
      <c r="D115" t="s">
        <v>22</v>
      </c>
      <c r="E115">
        <v>220000</v>
      </c>
      <c r="F115">
        <v>220000</v>
      </c>
      <c r="G115" t="s">
        <v>23</v>
      </c>
      <c r="H115" t="s">
        <v>16</v>
      </c>
      <c r="I115" t="s">
        <v>17</v>
      </c>
      <c r="J115" t="s">
        <v>25</v>
      </c>
      <c r="K115" t="s">
        <v>23</v>
      </c>
      <c r="L115" t="s">
        <v>26</v>
      </c>
    </row>
    <row r="116" spans="1:12" x14ac:dyDescent="0.35">
      <c r="A116">
        <v>2023</v>
      </c>
      <c r="B116" t="s">
        <v>46</v>
      </c>
      <c r="C116" t="s">
        <v>28</v>
      </c>
      <c r="D116" t="s">
        <v>22</v>
      </c>
      <c r="E116">
        <v>180000</v>
      </c>
      <c r="F116">
        <v>180000</v>
      </c>
      <c r="G116" t="s">
        <v>23</v>
      </c>
      <c r="H116" t="s">
        <v>16</v>
      </c>
      <c r="I116" t="s">
        <v>17</v>
      </c>
      <c r="J116" t="s">
        <v>25</v>
      </c>
      <c r="K116" t="s">
        <v>23</v>
      </c>
      <c r="L116" t="s">
        <v>26</v>
      </c>
    </row>
    <row r="117" spans="1:12" x14ac:dyDescent="0.35">
      <c r="A117">
        <v>2023</v>
      </c>
      <c r="B117" t="s">
        <v>32</v>
      </c>
      <c r="C117" t="s">
        <v>13</v>
      </c>
      <c r="D117" t="s">
        <v>22</v>
      </c>
      <c r="E117">
        <v>184000</v>
      </c>
      <c r="F117">
        <v>184000</v>
      </c>
      <c r="G117" t="s">
        <v>23</v>
      </c>
      <c r="H117" t="s">
        <v>16</v>
      </c>
      <c r="I117" t="s">
        <v>17</v>
      </c>
      <c r="J117" t="s">
        <v>25</v>
      </c>
      <c r="K117" t="s">
        <v>23</v>
      </c>
      <c r="L117" t="s">
        <v>26</v>
      </c>
    </row>
    <row r="118" spans="1:12" x14ac:dyDescent="0.35">
      <c r="A118">
        <v>2023</v>
      </c>
      <c r="B118" t="s">
        <v>32</v>
      </c>
      <c r="C118" t="s">
        <v>13</v>
      </c>
      <c r="D118" t="s">
        <v>22</v>
      </c>
      <c r="E118">
        <v>123000</v>
      </c>
      <c r="F118">
        <v>123000</v>
      </c>
      <c r="G118" t="s">
        <v>23</v>
      </c>
      <c r="H118" t="s">
        <v>16</v>
      </c>
      <c r="I118" t="s">
        <v>17</v>
      </c>
      <c r="J118" t="s">
        <v>25</v>
      </c>
      <c r="K118" t="s">
        <v>23</v>
      </c>
      <c r="L118" t="s">
        <v>26</v>
      </c>
    </row>
    <row r="119" spans="1:12" x14ac:dyDescent="0.35">
      <c r="A119">
        <v>2023</v>
      </c>
      <c r="B119" t="s">
        <v>32</v>
      </c>
      <c r="C119" t="s">
        <v>13</v>
      </c>
      <c r="D119" t="s">
        <v>22</v>
      </c>
      <c r="E119">
        <v>215000</v>
      </c>
      <c r="F119">
        <v>215000</v>
      </c>
      <c r="G119" t="s">
        <v>23</v>
      </c>
      <c r="H119" t="s">
        <v>24</v>
      </c>
      <c r="I119" t="s">
        <v>17</v>
      </c>
      <c r="J119" t="s">
        <v>25</v>
      </c>
      <c r="K119" t="s">
        <v>23</v>
      </c>
      <c r="L119" t="s">
        <v>26</v>
      </c>
    </row>
    <row r="120" spans="1:12" x14ac:dyDescent="0.35">
      <c r="A120">
        <v>2023</v>
      </c>
      <c r="B120" t="s">
        <v>32</v>
      </c>
      <c r="C120" t="s">
        <v>13</v>
      </c>
      <c r="D120" t="s">
        <v>22</v>
      </c>
      <c r="E120">
        <v>200000</v>
      </c>
      <c r="F120">
        <v>200000</v>
      </c>
      <c r="G120" t="s">
        <v>23</v>
      </c>
      <c r="H120" t="s">
        <v>24</v>
      </c>
      <c r="I120" t="s">
        <v>17</v>
      </c>
      <c r="J120" t="s">
        <v>25</v>
      </c>
      <c r="K120" t="s">
        <v>23</v>
      </c>
      <c r="L120" t="s">
        <v>26</v>
      </c>
    </row>
    <row r="121" spans="1:12" x14ac:dyDescent="0.35">
      <c r="A121">
        <v>2023</v>
      </c>
      <c r="B121" t="s">
        <v>27</v>
      </c>
      <c r="C121" t="s">
        <v>28</v>
      </c>
      <c r="D121" t="s">
        <v>22</v>
      </c>
      <c r="E121">
        <v>253000</v>
      </c>
      <c r="F121">
        <v>253000</v>
      </c>
      <c r="G121" t="s">
        <v>23</v>
      </c>
      <c r="H121" t="s">
        <v>16</v>
      </c>
      <c r="I121" t="s">
        <v>17</v>
      </c>
      <c r="J121" t="s">
        <v>25</v>
      </c>
      <c r="K121" t="s">
        <v>23</v>
      </c>
      <c r="L121" t="s">
        <v>26</v>
      </c>
    </row>
    <row r="122" spans="1:12" x14ac:dyDescent="0.35">
      <c r="A122">
        <v>2023</v>
      </c>
      <c r="B122" t="s">
        <v>27</v>
      </c>
      <c r="C122" t="s">
        <v>28</v>
      </c>
      <c r="D122" t="s">
        <v>22</v>
      </c>
      <c r="E122">
        <v>131000</v>
      </c>
      <c r="F122">
        <v>131000</v>
      </c>
      <c r="G122" t="s">
        <v>23</v>
      </c>
      <c r="H122" t="s">
        <v>16</v>
      </c>
      <c r="I122" t="s">
        <v>17</v>
      </c>
      <c r="J122" t="s">
        <v>25</v>
      </c>
      <c r="K122" t="s">
        <v>23</v>
      </c>
      <c r="L122" t="s">
        <v>26</v>
      </c>
    </row>
    <row r="123" spans="1:12" x14ac:dyDescent="0.35">
      <c r="A123">
        <v>2023</v>
      </c>
      <c r="B123" t="s">
        <v>34</v>
      </c>
      <c r="C123" t="s">
        <v>31</v>
      </c>
      <c r="D123" t="s">
        <v>22</v>
      </c>
      <c r="E123">
        <v>220000</v>
      </c>
      <c r="F123">
        <v>220000</v>
      </c>
      <c r="G123" t="s">
        <v>23</v>
      </c>
      <c r="H123" t="s">
        <v>24</v>
      </c>
      <c r="I123" t="s">
        <v>17</v>
      </c>
      <c r="J123" t="s">
        <v>25</v>
      </c>
      <c r="K123" t="s">
        <v>23</v>
      </c>
      <c r="L123" t="s">
        <v>26</v>
      </c>
    </row>
    <row r="124" spans="1:12" x14ac:dyDescent="0.35">
      <c r="A124">
        <v>2023</v>
      </c>
      <c r="B124" t="s">
        <v>34</v>
      </c>
      <c r="C124" t="s">
        <v>31</v>
      </c>
      <c r="D124" t="s">
        <v>22</v>
      </c>
      <c r="E124">
        <v>176000</v>
      </c>
      <c r="F124">
        <v>176000</v>
      </c>
      <c r="G124" t="s">
        <v>23</v>
      </c>
      <c r="H124" t="s">
        <v>24</v>
      </c>
      <c r="I124" t="s">
        <v>17</v>
      </c>
      <c r="J124" t="s">
        <v>25</v>
      </c>
      <c r="K124" t="s">
        <v>23</v>
      </c>
      <c r="L124" t="s">
        <v>26</v>
      </c>
    </row>
    <row r="125" spans="1:12" x14ac:dyDescent="0.35">
      <c r="A125">
        <v>2023</v>
      </c>
      <c r="B125" t="s">
        <v>51</v>
      </c>
      <c r="C125" t="s">
        <v>52</v>
      </c>
      <c r="D125" t="s">
        <v>35</v>
      </c>
      <c r="E125">
        <v>40000</v>
      </c>
      <c r="F125">
        <v>49216</v>
      </c>
      <c r="G125" t="s">
        <v>36</v>
      </c>
      <c r="H125" t="s">
        <v>39</v>
      </c>
      <c r="I125" t="s">
        <v>17</v>
      </c>
      <c r="J125" t="s">
        <v>29</v>
      </c>
      <c r="K125" t="s">
        <v>36</v>
      </c>
      <c r="L125" t="s">
        <v>26</v>
      </c>
    </row>
    <row r="126" spans="1:12" x14ac:dyDescent="0.35">
      <c r="A126">
        <v>2023</v>
      </c>
      <c r="B126" t="s">
        <v>51</v>
      </c>
      <c r="C126" t="s">
        <v>52</v>
      </c>
      <c r="D126" t="s">
        <v>35</v>
      </c>
      <c r="E126">
        <v>30000</v>
      </c>
      <c r="F126">
        <v>36912</v>
      </c>
      <c r="G126" t="s">
        <v>36</v>
      </c>
      <c r="H126" t="s">
        <v>39</v>
      </c>
      <c r="I126" t="s">
        <v>17</v>
      </c>
      <c r="J126" t="s">
        <v>29</v>
      </c>
      <c r="K126" t="s">
        <v>36</v>
      </c>
      <c r="L126" t="s">
        <v>26</v>
      </c>
    </row>
    <row r="127" spans="1:12" x14ac:dyDescent="0.35">
      <c r="A127">
        <v>2023</v>
      </c>
      <c r="B127" t="s">
        <v>27</v>
      </c>
      <c r="C127" t="s">
        <v>28</v>
      </c>
      <c r="D127" t="s">
        <v>22</v>
      </c>
      <c r="E127">
        <v>210000</v>
      </c>
      <c r="F127">
        <v>210000</v>
      </c>
      <c r="G127" t="s">
        <v>23</v>
      </c>
      <c r="H127" t="s">
        <v>24</v>
      </c>
      <c r="I127" t="s">
        <v>17</v>
      </c>
      <c r="J127" t="s">
        <v>25</v>
      </c>
      <c r="K127" t="s">
        <v>23</v>
      </c>
      <c r="L127" t="s">
        <v>26</v>
      </c>
    </row>
    <row r="128" spans="1:12" x14ac:dyDescent="0.35">
      <c r="A128">
        <v>2023</v>
      </c>
      <c r="B128" t="s">
        <v>27</v>
      </c>
      <c r="C128" t="s">
        <v>28</v>
      </c>
      <c r="D128" t="s">
        <v>22</v>
      </c>
      <c r="E128">
        <v>147000</v>
      </c>
      <c r="F128">
        <v>147000</v>
      </c>
      <c r="G128" t="s">
        <v>23</v>
      </c>
      <c r="H128" t="s">
        <v>24</v>
      </c>
      <c r="I128" t="s">
        <v>17</v>
      </c>
      <c r="J128" t="s">
        <v>25</v>
      </c>
      <c r="K128" t="s">
        <v>23</v>
      </c>
      <c r="L128" t="s">
        <v>26</v>
      </c>
    </row>
    <row r="129" spans="1:12" x14ac:dyDescent="0.35">
      <c r="A129">
        <v>2023</v>
      </c>
      <c r="B129" t="s">
        <v>53</v>
      </c>
      <c r="C129" t="s">
        <v>41</v>
      </c>
      <c r="D129" t="s">
        <v>22</v>
      </c>
      <c r="E129">
        <v>186000</v>
      </c>
      <c r="F129">
        <v>186000</v>
      </c>
      <c r="G129" t="s">
        <v>23</v>
      </c>
      <c r="H129" t="s">
        <v>16</v>
      </c>
      <c r="I129" t="s">
        <v>17</v>
      </c>
      <c r="J129" t="s">
        <v>25</v>
      </c>
      <c r="K129" t="s">
        <v>23</v>
      </c>
      <c r="L129" t="s">
        <v>26</v>
      </c>
    </row>
    <row r="130" spans="1:12" x14ac:dyDescent="0.35">
      <c r="A130">
        <v>2023</v>
      </c>
      <c r="B130" t="s">
        <v>53</v>
      </c>
      <c r="C130" t="s">
        <v>41</v>
      </c>
      <c r="D130" t="s">
        <v>22</v>
      </c>
      <c r="E130">
        <v>161000</v>
      </c>
      <c r="F130">
        <v>161000</v>
      </c>
      <c r="G130" t="s">
        <v>23</v>
      </c>
      <c r="H130" t="s">
        <v>16</v>
      </c>
      <c r="I130" t="s">
        <v>17</v>
      </c>
      <c r="J130" t="s">
        <v>25</v>
      </c>
      <c r="K130" t="s">
        <v>23</v>
      </c>
      <c r="L130" t="s">
        <v>26</v>
      </c>
    </row>
    <row r="131" spans="1:12" x14ac:dyDescent="0.35">
      <c r="A131">
        <v>2023</v>
      </c>
      <c r="B131" t="s">
        <v>34</v>
      </c>
      <c r="C131" t="s">
        <v>31</v>
      </c>
      <c r="D131" t="s">
        <v>22</v>
      </c>
      <c r="E131">
        <v>205000</v>
      </c>
      <c r="F131">
        <v>205000</v>
      </c>
      <c r="G131" t="s">
        <v>23</v>
      </c>
      <c r="H131" t="s">
        <v>24</v>
      </c>
      <c r="I131" t="s">
        <v>17</v>
      </c>
      <c r="J131" t="s">
        <v>25</v>
      </c>
      <c r="K131" t="s">
        <v>23</v>
      </c>
      <c r="L131" t="s">
        <v>26</v>
      </c>
    </row>
    <row r="132" spans="1:12" x14ac:dyDescent="0.35">
      <c r="A132">
        <v>2023</v>
      </c>
      <c r="B132" t="s">
        <v>34</v>
      </c>
      <c r="C132" t="s">
        <v>31</v>
      </c>
      <c r="D132" t="s">
        <v>22</v>
      </c>
      <c r="E132">
        <v>152000</v>
      </c>
      <c r="F132">
        <v>152000</v>
      </c>
      <c r="G132" t="s">
        <v>23</v>
      </c>
      <c r="H132" t="s">
        <v>24</v>
      </c>
      <c r="I132" t="s">
        <v>17</v>
      </c>
      <c r="J132" t="s">
        <v>25</v>
      </c>
      <c r="K132" t="s">
        <v>23</v>
      </c>
      <c r="L132" t="s">
        <v>26</v>
      </c>
    </row>
    <row r="133" spans="1:12" x14ac:dyDescent="0.35">
      <c r="A133">
        <v>2023</v>
      </c>
      <c r="B133" t="s">
        <v>32</v>
      </c>
      <c r="C133" t="s">
        <v>13</v>
      </c>
      <c r="D133" t="s">
        <v>22</v>
      </c>
      <c r="E133">
        <v>220000</v>
      </c>
      <c r="F133">
        <v>220000</v>
      </c>
      <c r="G133" t="s">
        <v>49</v>
      </c>
      <c r="H133" t="s">
        <v>16</v>
      </c>
      <c r="I133" t="s">
        <v>17</v>
      </c>
      <c r="J133" t="s">
        <v>29</v>
      </c>
      <c r="K133" t="s">
        <v>49</v>
      </c>
      <c r="L133" t="s">
        <v>26</v>
      </c>
    </row>
    <row r="134" spans="1:12" x14ac:dyDescent="0.35">
      <c r="A134">
        <v>2023</v>
      </c>
      <c r="B134" t="s">
        <v>32</v>
      </c>
      <c r="C134" t="s">
        <v>13</v>
      </c>
      <c r="D134" t="s">
        <v>22</v>
      </c>
      <c r="E134">
        <v>190000</v>
      </c>
      <c r="F134">
        <v>190000</v>
      </c>
      <c r="G134" t="s">
        <v>49</v>
      </c>
      <c r="H134" t="s">
        <v>16</v>
      </c>
      <c r="I134" t="s">
        <v>17</v>
      </c>
      <c r="J134" t="s">
        <v>29</v>
      </c>
      <c r="K134" t="s">
        <v>49</v>
      </c>
      <c r="L134" t="s">
        <v>26</v>
      </c>
    </row>
    <row r="135" spans="1:12" x14ac:dyDescent="0.35">
      <c r="A135">
        <v>2023</v>
      </c>
      <c r="B135" t="s">
        <v>34</v>
      </c>
      <c r="C135" t="s">
        <v>31</v>
      </c>
      <c r="D135" t="s">
        <v>22</v>
      </c>
      <c r="E135">
        <v>205000</v>
      </c>
      <c r="F135">
        <v>205000</v>
      </c>
      <c r="G135" t="s">
        <v>23</v>
      </c>
      <c r="H135" t="s">
        <v>24</v>
      </c>
      <c r="I135" t="s">
        <v>17</v>
      </c>
      <c r="J135" t="s">
        <v>25</v>
      </c>
      <c r="K135" t="s">
        <v>23</v>
      </c>
      <c r="L135" t="s">
        <v>26</v>
      </c>
    </row>
    <row r="136" spans="1:12" x14ac:dyDescent="0.35">
      <c r="A136">
        <v>2023</v>
      </c>
      <c r="B136" t="s">
        <v>34</v>
      </c>
      <c r="C136" t="s">
        <v>31</v>
      </c>
      <c r="D136" t="s">
        <v>22</v>
      </c>
      <c r="E136">
        <v>152000</v>
      </c>
      <c r="F136">
        <v>152000</v>
      </c>
      <c r="G136" t="s">
        <v>23</v>
      </c>
      <c r="H136" t="s">
        <v>24</v>
      </c>
      <c r="I136" t="s">
        <v>17</v>
      </c>
      <c r="J136" t="s">
        <v>25</v>
      </c>
      <c r="K136" t="s">
        <v>23</v>
      </c>
      <c r="L136" t="s">
        <v>26</v>
      </c>
    </row>
    <row r="137" spans="1:12" x14ac:dyDescent="0.35">
      <c r="A137">
        <v>2023</v>
      </c>
      <c r="B137" t="s">
        <v>37</v>
      </c>
      <c r="C137" t="s">
        <v>38</v>
      </c>
      <c r="D137" t="s">
        <v>22</v>
      </c>
      <c r="E137">
        <v>137000</v>
      </c>
      <c r="F137">
        <v>137000</v>
      </c>
      <c r="G137" t="s">
        <v>23</v>
      </c>
      <c r="H137" t="s">
        <v>24</v>
      </c>
      <c r="I137" t="s">
        <v>17</v>
      </c>
      <c r="J137" t="s">
        <v>29</v>
      </c>
      <c r="K137" t="s">
        <v>23</v>
      </c>
      <c r="L137" t="s">
        <v>26</v>
      </c>
    </row>
    <row r="138" spans="1:12" x14ac:dyDescent="0.35">
      <c r="A138">
        <v>2023</v>
      </c>
      <c r="B138" t="s">
        <v>37</v>
      </c>
      <c r="C138" t="s">
        <v>38</v>
      </c>
      <c r="D138" t="s">
        <v>22</v>
      </c>
      <c r="E138">
        <v>110000</v>
      </c>
      <c r="F138">
        <v>110000</v>
      </c>
      <c r="G138" t="s">
        <v>23</v>
      </c>
      <c r="H138" t="s">
        <v>24</v>
      </c>
      <c r="I138" t="s">
        <v>17</v>
      </c>
      <c r="J138" t="s">
        <v>29</v>
      </c>
      <c r="K138" t="s">
        <v>23</v>
      </c>
      <c r="L138" t="s">
        <v>26</v>
      </c>
    </row>
    <row r="139" spans="1:12" x14ac:dyDescent="0.35">
      <c r="A139">
        <v>2023</v>
      </c>
      <c r="B139" t="s">
        <v>27</v>
      </c>
      <c r="C139" t="s">
        <v>28</v>
      </c>
      <c r="D139" t="s">
        <v>22</v>
      </c>
      <c r="E139">
        <v>172000</v>
      </c>
      <c r="F139">
        <v>172000</v>
      </c>
      <c r="G139" t="s">
        <v>23</v>
      </c>
      <c r="H139" t="s">
        <v>24</v>
      </c>
      <c r="I139" t="s">
        <v>17</v>
      </c>
      <c r="J139" t="s">
        <v>29</v>
      </c>
      <c r="K139" t="s">
        <v>23</v>
      </c>
      <c r="L139" t="s">
        <v>26</v>
      </c>
    </row>
    <row r="140" spans="1:12" x14ac:dyDescent="0.35">
      <c r="A140">
        <v>2023</v>
      </c>
      <c r="B140" t="s">
        <v>27</v>
      </c>
      <c r="C140" t="s">
        <v>28</v>
      </c>
      <c r="D140" t="s">
        <v>22</v>
      </c>
      <c r="E140">
        <v>146000</v>
      </c>
      <c r="F140">
        <v>146000</v>
      </c>
      <c r="G140" t="s">
        <v>23</v>
      </c>
      <c r="H140" t="s">
        <v>24</v>
      </c>
      <c r="I140" t="s">
        <v>17</v>
      </c>
      <c r="J140" t="s">
        <v>29</v>
      </c>
      <c r="K140" t="s">
        <v>23</v>
      </c>
      <c r="L140" t="s">
        <v>26</v>
      </c>
    </row>
    <row r="141" spans="1:12" x14ac:dyDescent="0.35">
      <c r="A141">
        <v>2023</v>
      </c>
      <c r="B141" t="s">
        <v>32</v>
      </c>
      <c r="C141" t="s">
        <v>13</v>
      </c>
      <c r="D141" t="s">
        <v>22</v>
      </c>
      <c r="E141">
        <v>148000</v>
      </c>
      <c r="F141">
        <v>148000</v>
      </c>
      <c r="G141" t="s">
        <v>23</v>
      </c>
      <c r="H141" t="s">
        <v>16</v>
      </c>
      <c r="I141" t="s">
        <v>17</v>
      </c>
      <c r="J141" t="s">
        <v>25</v>
      </c>
      <c r="K141" t="s">
        <v>23</v>
      </c>
      <c r="L141" t="s">
        <v>26</v>
      </c>
    </row>
    <row r="142" spans="1:12" x14ac:dyDescent="0.35">
      <c r="A142">
        <v>2023</v>
      </c>
      <c r="B142" t="s">
        <v>32</v>
      </c>
      <c r="C142" t="s">
        <v>13</v>
      </c>
      <c r="D142" t="s">
        <v>22</v>
      </c>
      <c r="E142">
        <v>99000</v>
      </c>
      <c r="F142">
        <v>99000</v>
      </c>
      <c r="G142" t="s">
        <v>23</v>
      </c>
      <c r="H142" t="s">
        <v>16</v>
      </c>
      <c r="I142" t="s">
        <v>17</v>
      </c>
      <c r="J142" t="s">
        <v>25</v>
      </c>
      <c r="K142" t="s">
        <v>23</v>
      </c>
      <c r="L142" t="s">
        <v>26</v>
      </c>
    </row>
    <row r="143" spans="1:12" x14ac:dyDescent="0.35">
      <c r="A143">
        <v>2023</v>
      </c>
      <c r="B143" t="s">
        <v>27</v>
      </c>
      <c r="C143" t="s">
        <v>28</v>
      </c>
      <c r="D143" t="s">
        <v>22</v>
      </c>
      <c r="E143">
        <v>150000</v>
      </c>
      <c r="F143">
        <v>150000</v>
      </c>
      <c r="G143" t="s">
        <v>23</v>
      </c>
      <c r="H143" t="s">
        <v>24</v>
      </c>
      <c r="I143" t="s">
        <v>17</v>
      </c>
      <c r="J143" t="s">
        <v>25</v>
      </c>
      <c r="K143" t="s">
        <v>23</v>
      </c>
      <c r="L143" t="s">
        <v>26</v>
      </c>
    </row>
    <row r="144" spans="1:12" x14ac:dyDescent="0.35">
      <c r="A144">
        <v>2023</v>
      </c>
      <c r="B144" t="s">
        <v>27</v>
      </c>
      <c r="C144" t="s">
        <v>28</v>
      </c>
      <c r="D144" t="s">
        <v>22</v>
      </c>
      <c r="E144">
        <v>130000</v>
      </c>
      <c r="F144">
        <v>130000</v>
      </c>
      <c r="G144" t="s">
        <v>23</v>
      </c>
      <c r="H144" t="s">
        <v>24</v>
      </c>
      <c r="I144" t="s">
        <v>17</v>
      </c>
      <c r="J144" t="s">
        <v>25</v>
      </c>
      <c r="K144" t="s">
        <v>23</v>
      </c>
      <c r="L144" t="s">
        <v>26</v>
      </c>
    </row>
    <row r="145" spans="1:12" x14ac:dyDescent="0.35">
      <c r="A145">
        <v>2023</v>
      </c>
      <c r="B145" t="s">
        <v>37</v>
      </c>
      <c r="C145" t="s">
        <v>38</v>
      </c>
      <c r="D145" t="s">
        <v>22</v>
      </c>
      <c r="E145">
        <v>105000</v>
      </c>
      <c r="F145">
        <v>105000</v>
      </c>
      <c r="G145" t="s">
        <v>23</v>
      </c>
      <c r="H145" t="s">
        <v>39</v>
      </c>
      <c r="I145" t="s">
        <v>17</v>
      </c>
      <c r="J145" t="s">
        <v>25</v>
      </c>
      <c r="K145" t="s">
        <v>23</v>
      </c>
      <c r="L145" t="s">
        <v>26</v>
      </c>
    </row>
    <row r="146" spans="1:12" x14ac:dyDescent="0.35">
      <c r="A146">
        <v>2023</v>
      </c>
      <c r="B146" t="s">
        <v>32</v>
      </c>
      <c r="C146" t="s">
        <v>13</v>
      </c>
      <c r="D146" t="s">
        <v>22</v>
      </c>
      <c r="E146">
        <v>99000</v>
      </c>
      <c r="F146">
        <v>99000</v>
      </c>
      <c r="G146" t="s">
        <v>23</v>
      </c>
      <c r="H146" t="s">
        <v>24</v>
      </c>
      <c r="I146" t="s">
        <v>17</v>
      </c>
      <c r="J146" t="s">
        <v>25</v>
      </c>
      <c r="K146" t="s">
        <v>23</v>
      </c>
      <c r="L146" t="s">
        <v>26</v>
      </c>
    </row>
    <row r="147" spans="1:12" x14ac:dyDescent="0.35">
      <c r="A147">
        <v>2023</v>
      </c>
      <c r="B147" t="s">
        <v>32</v>
      </c>
      <c r="C147" t="s">
        <v>13</v>
      </c>
      <c r="D147" t="s">
        <v>22</v>
      </c>
      <c r="E147">
        <v>52500</v>
      </c>
      <c r="F147">
        <v>52500</v>
      </c>
      <c r="G147" t="s">
        <v>23</v>
      </c>
      <c r="H147" t="s">
        <v>24</v>
      </c>
      <c r="I147" t="s">
        <v>17</v>
      </c>
      <c r="J147" t="s">
        <v>25</v>
      </c>
      <c r="K147" t="s">
        <v>23</v>
      </c>
      <c r="L147" t="s">
        <v>26</v>
      </c>
    </row>
    <row r="148" spans="1:12" x14ac:dyDescent="0.35">
      <c r="A148">
        <v>2023</v>
      </c>
      <c r="B148" t="s">
        <v>54</v>
      </c>
      <c r="C148" t="s">
        <v>31</v>
      </c>
      <c r="D148" t="s">
        <v>22</v>
      </c>
      <c r="E148">
        <v>180514</v>
      </c>
      <c r="F148">
        <v>180514</v>
      </c>
      <c r="G148" t="s">
        <v>23</v>
      </c>
      <c r="H148" t="s">
        <v>24</v>
      </c>
      <c r="I148" t="s">
        <v>17</v>
      </c>
      <c r="J148" t="s">
        <v>29</v>
      </c>
      <c r="K148" t="s">
        <v>23</v>
      </c>
      <c r="L148" t="s">
        <v>26</v>
      </c>
    </row>
    <row r="149" spans="1:12" x14ac:dyDescent="0.35">
      <c r="A149">
        <v>2023</v>
      </c>
      <c r="B149" t="s">
        <v>54</v>
      </c>
      <c r="C149" t="s">
        <v>31</v>
      </c>
      <c r="D149" t="s">
        <v>22</v>
      </c>
      <c r="E149">
        <v>108308</v>
      </c>
      <c r="F149">
        <v>108308</v>
      </c>
      <c r="G149" t="s">
        <v>23</v>
      </c>
      <c r="H149" t="s">
        <v>24</v>
      </c>
      <c r="I149" t="s">
        <v>17</v>
      </c>
      <c r="J149" t="s">
        <v>29</v>
      </c>
      <c r="K149" t="s">
        <v>23</v>
      </c>
      <c r="L149" t="s">
        <v>26</v>
      </c>
    </row>
    <row r="150" spans="1:12" x14ac:dyDescent="0.35">
      <c r="A150">
        <v>2023</v>
      </c>
      <c r="B150" t="s">
        <v>34</v>
      </c>
      <c r="C150" t="s">
        <v>31</v>
      </c>
      <c r="D150" t="s">
        <v>22</v>
      </c>
      <c r="E150">
        <v>210000</v>
      </c>
      <c r="F150">
        <v>210000</v>
      </c>
      <c r="G150" t="s">
        <v>23</v>
      </c>
      <c r="H150" t="s">
        <v>24</v>
      </c>
      <c r="I150" t="s">
        <v>17</v>
      </c>
      <c r="J150" t="s">
        <v>25</v>
      </c>
      <c r="K150" t="s">
        <v>23</v>
      </c>
      <c r="L150" t="s">
        <v>26</v>
      </c>
    </row>
    <row r="151" spans="1:12" x14ac:dyDescent="0.35">
      <c r="A151">
        <v>2023</v>
      </c>
      <c r="B151" t="s">
        <v>34</v>
      </c>
      <c r="C151" t="s">
        <v>31</v>
      </c>
      <c r="D151" t="s">
        <v>22</v>
      </c>
      <c r="E151">
        <v>147000</v>
      </c>
      <c r="F151">
        <v>147000</v>
      </c>
      <c r="G151" t="s">
        <v>23</v>
      </c>
      <c r="H151" t="s">
        <v>24</v>
      </c>
      <c r="I151" t="s">
        <v>17</v>
      </c>
      <c r="J151" t="s">
        <v>25</v>
      </c>
      <c r="K151" t="s">
        <v>23</v>
      </c>
      <c r="L151" t="s">
        <v>26</v>
      </c>
    </row>
    <row r="152" spans="1:12" x14ac:dyDescent="0.35">
      <c r="A152">
        <v>2023</v>
      </c>
      <c r="B152" t="s">
        <v>32</v>
      </c>
      <c r="C152" t="s">
        <v>13</v>
      </c>
      <c r="D152" t="s">
        <v>22</v>
      </c>
      <c r="E152">
        <v>290300</v>
      </c>
      <c r="F152">
        <v>290300</v>
      </c>
      <c r="G152" t="s">
        <v>23</v>
      </c>
      <c r="H152" t="s">
        <v>24</v>
      </c>
      <c r="I152" t="s">
        <v>17</v>
      </c>
      <c r="J152" t="s">
        <v>25</v>
      </c>
      <c r="K152" t="s">
        <v>23</v>
      </c>
      <c r="L152" t="s">
        <v>26</v>
      </c>
    </row>
    <row r="153" spans="1:12" x14ac:dyDescent="0.35">
      <c r="A153">
        <v>2023</v>
      </c>
      <c r="B153" t="s">
        <v>32</v>
      </c>
      <c r="C153" t="s">
        <v>13</v>
      </c>
      <c r="D153" t="s">
        <v>22</v>
      </c>
      <c r="E153">
        <v>196685</v>
      </c>
      <c r="F153">
        <v>196685</v>
      </c>
      <c r="G153" t="s">
        <v>23</v>
      </c>
      <c r="H153" t="s">
        <v>24</v>
      </c>
      <c r="I153" t="s">
        <v>17</v>
      </c>
      <c r="J153" t="s">
        <v>25</v>
      </c>
      <c r="K153" t="s">
        <v>23</v>
      </c>
      <c r="L153" t="s">
        <v>26</v>
      </c>
    </row>
    <row r="154" spans="1:12" x14ac:dyDescent="0.35">
      <c r="A154">
        <v>2023</v>
      </c>
      <c r="B154" t="s">
        <v>55</v>
      </c>
      <c r="C154" t="s">
        <v>31</v>
      </c>
      <c r="D154" t="s">
        <v>22</v>
      </c>
      <c r="E154">
        <v>220000</v>
      </c>
      <c r="F154">
        <v>220000</v>
      </c>
      <c r="G154" t="s">
        <v>23</v>
      </c>
      <c r="H154" t="s">
        <v>24</v>
      </c>
      <c r="I154" t="s">
        <v>17</v>
      </c>
      <c r="J154" t="s">
        <v>25</v>
      </c>
      <c r="K154" t="s">
        <v>23</v>
      </c>
      <c r="L154" t="s">
        <v>26</v>
      </c>
    </row>
    <row r="155" spans="1:12" x14ac:dyDescent="0.35">
      <c r="A155">
        <v>2023</v>
      </c>
      <c r="B155" t="s">
        <v>55</v>
      </c>
      <c r="C155" t="s">
        <v>31</v>
      </c>
      <c r="D155" t="s">
        <v>22</v>
      </c>
      <c r="E155">
        <v>176000</v>
      </c>
      <c r="F155">
        <v>176000</v>
      </c>
      <c r="G155" t="s">
        <v>23</v>
      </c>
      <c r="H155" t="s">
        <v>24</v>
      </c>
      <c r="I155" t="s">
        <v>17</v>
      </c>
      <c r="J155" t="s">
        <v>25</v>
      </c>
      <c r="K155" t="s">
        <v>23</v>
      </c>
      <c r="L155" t="s">
        <v>26</v>
      </c>
    </row>
    <row r="156" spans="1:12" x14ac:dyDescent="0.35">
      <c r="A156">
        <v>2023</v>
      </c>
      <c r="B156" t="s">
        <v>34</v>
      </c>
      <c r="C156" t="s">
        <v>31</v>
      </c>
      <c r="D156" t="s">
        <v>22</v>
      </c>
      <c r="E156">
        <v>175000</v>
      </c>
      <c r="F156">
        <v>175000</v>
      </c>
      <c r="G156" t="s">
        <v>23</v>
      </c>
      <c r="H156" t="s">
        <v>16</v>
      </c>
      <c r="I156" t="s">
        <v>17</v>
      </c>
      <c r="J156" t="s">
        <v>25</v>
      </c>
      <c r="K156" t="s">
        <v>23</v>
      </c>
      <c r="L156" t="s">
        <v>26</v>
      </c>
    </row>
    <row r="157" spans="1:12" x14ac:dyDescent="0.35">
      <c r="A157">
        <v>2023</v>
      </c>
      <c r="B157" t="s">
        <v>34</v>
      </c>
      <c r="C157" t="s">
        <v>31</v>
      </c>
      <c r="D157" t="s">
        <v>22</v>
      </c>
      <c r="E157">
        <v>130000</v>
      </c>
      <c r="F157">
        <v>130000</v>
      </c>
      <c r="G157" t="s">
        <v>23</v>
      </c>
      <c r="H157" t="s">
        <v>16</v>
      </c>
      <c r="I157" t="s">
        <v>17</v>
      </c>
      <c r="J157" t="s">
        <v>25</v>
      </c>
      <c r="K157" t="s">
        <v>23</v>
      </c>
      <c r="L157" t="s">
        <v>26</v>
      </c>
    </row>
    <row r="158" spans="1:12" x14ac:dyDescent="0.35">
      <c r="A158">
        <v>2023</v>
      </c>
      <c r="B158" t="s">
        <v>20</v>
      </c>
      <c r="C158" t="s">
        <v>21</v>
      </c>
      <c r="D158" t="s">
        <v>22</v>
      </c>
      <c r="E158">
        <v>185000</v>
      </c>
      <c r="F158">
        <v>185000</v>
      </c>
      <c r="G158" t="s">
        <v>23</v>
      </c>
      <c r="H158" t="s">
        <v>24</v>
      </c>
      <c r="I158" t="s">
        <v>17</v>
      </c>
      <c r="J158" t="s">
        <v>25</v>
      </c>
      <c r="K158" t="s">
        <v>23</v>
      </c>
      <c r="L158" t="s">
        <v>26</v>
      </c>
    </row>
    <row r="159" spans="1:12" x14ac:dyDescent="0.35">
      <c r="A159">
        <v>2023</v>
      </c>
      <c r="B159" t="s">
        <v>20</v>
      </c>
      <c r="C159" t="s">
        <v>21</v>
      </c>
      <c r="D159" t="s">
        <v>22</v>
      </c>
      <c r="E159">
        <v>150000</v>
      </c>
      <c r="F159">
        <v>150000</v>
      </c>
      <c r="G159" t="s">
        <v>23</v>
      </c>
      <c r="H159" t="s">
        <v>24</v>
      </c>
      <c r="I159" t="s">
        <v>17</v>
      </c>
      <c r="J159" t="s">
        <v>25</v>
      </c>
      <c r="K159" t="s">
        <v>23</v>
      </c>
      <c r="L159" t="s">
        <v>26</v>
      </c>
    </row>
    <row r="160" spans="1:12" x14ac:dyDescent="0.35">
      <c r="A160">
        <v>2023</v>
      </c>
      <c r="B160" t="s">
        <v>32</v>
      </c>
      <c r="C160" t="s">
        <v>13</v>
      </c>
      <c r="D160" t="s">
        <v>22</v>
      </c>
      <c r="E160">
        <v>145000</v>
      </c>
      <c r="F160">
        <v>145000</v>
      </c>
      <c r="G160" t="s">
        <v>23</v>
      </c>
      <c r="H160" t="s">
        <v>24</v>
      </c>
      <c r="I160" t="s">
        <v>17</v>
      </c>
      <c r="J160" t="s">
        <v>25</v>
      </c>
      <c r="K160" t="s">
        <v>23</v>
      </c>
      <c r="L160" t="s">
        <v>26</v>
      </c>
    </row>
    <row r="161" spans="1:12" x14ac:dyDescent="0.35">
      <c r="A161">
        <v>2023</v>
      </c>
      <c r="B161" t="s">
        <v>32</v>
      </c>
      <c r="C161" t="s">
        <v>13</v>
      </c>
      <c r="D161" t="s">
        <v>22</v>
      </c>
      <c r="E161">
        <v>115000</v>
      </c>
      <c r="F161">
        <v>115000</v>
      </c>
      <c r="G161" t="s">
        <v>23</v>
      </c>
      <c r="H161" t="s">
        <v>24</v>
      </c>
      <c r="I161" t="s">
        <v>17</v>
      </c>
      <c r="J161" t="s">
        <v>25</v>
      </c>
      <c r="K161" t="s">
        <v>23</v>
      </c>
      <c r="L161" t="s">
        <v>26</v>
      </c>
    </row>
    <row r="162" spans="1:12" x14ac:dyDescent="0.35">
      <c r="A162">
        <v>2023</v>
      </c>
      <c r="B162" t="s">
        <v>56</v>
      </c>
      <c r="C162" t="s">
        <v>31</v>
      </c>
      <c r="D162" t="s">
        <v>22</v>
      </c>
      <c r="E162">
        <v>133000</v>
      </c>
      <c r="F162">
        <v>133000</v>
      </c>
      <c r="G162" t="s">
        <v>23</v>
      </c>
      <c r="H162" t="s">
        <v>39</v>
      </c>
      <c r="I162" t="s">
        <v>17</v>
      </c>
      <c r="J162" t="s">
        <v>25</v>
      </c>
      <c r="K162" t="s">
        <v>23</v>
      </c>
      <c r="L162" t="s">
        <v>26</v>
      </c>
    </row>
    <row r="163" spans="1:12" x14ac:dyDescent="0.35">
      <c r="A163">
        <v>2023</v>
      </c>
      <c r="B163" t="s">
        <v>56</v>
      </c>
      <c r="C163" t="s">
        <v>31</v>
      </c>
      <c r="D163" t="s">
        <v>22</v>
      </c>
      <c r="E163">
        <v>58300</v>
      </c>
      <c r="F163">
        <v>58300</v>
      </c>
      <c r="G163" t="s">
        <v>23</v>
      </c>
      <c r="H163" t="s">
        <v>39</v>
      </c>
      <c r="I163" t="s">
        <v>17</v>
      </c>
      <c r="J163" t="s">
        <v>25</v>
      </c>
      <c r="K163" t="s">
        <v>23</v>
      </c>
      <c r="L163" t="s">
        <v>26</v>
      </c>
    </row>
    <row r="164" spans="1:12" x14ac:dyDescent="0.35">
      <c r="A164">
        <v>2023</v>
      </c>
      <c r="B164" t="s">
        <v>40</v>
      </c>
      <c r="C164" t="s">
        <v>41</v>
      </c>
      <c r="D164" t="s">
        <v>22</v>
      </c>
      <c r="E164">
        <v>115000</v>
      </c>
      <c r="F164">
        <v>115000</v>
      </c>
      <c r="G164" t="s">
        <v>23</v>
      </c>
      <c r="H164" t="s">
        <v>24</v>
      </c>
      <c r="I164" t="s">
        <v>17</v>
      </c>
      <c r="J164" t="s">
        <v>25</v>
      </c>
      <c r="K164" t="s">
        <v>23</v>
      </c>
      <c r="L164" t="s">
        <v>26</v>
      </c>
    </row>
    <row r="165" spans="1:12" x14ac:dyDescent="0.35">
      <c r="A165">
        <v>2023</v>
      </c>
      <c r="B165" t="s">
        <v>40</v>
      </c>
      <c r="C165" t="s">
        <v>41</v>
      </c>
      <c r="D165" t="s">
        <v>22</v>
      </c>
      <c r="E165">
        <v>95000</v>
      </c>
      <c r="F165">
        <v>95000</v>
      </c>
      <c r="G165" t="s">
        <v>23</v>
      </c>
      <c r="H165" t="s">
        <v>24</v>
      </c>
      <c r="I165" t="s">
        <v>17</v>
      </c>
      <c r="J165" t="s">
        <v>25</v>
      </c>
      <c r="K165" t="s">
        <v>23</v>
      </c>
      <c r="L165" t="s">
        <v>26</v>
      </c>
    </row>
    <row r="166" spans="1:12" x14ac:dyDescent="0.35">
      <c r="A166">
        <v>2023</v>
      </c>
      <c r="B166" t="s">
        <v>32</v>
      </c>
      <c r="C166" t="s">
        <v>13</v>
      </c>
      <c r="D166" t="s">
        <v>35</v>
      </c>
      <c r="E166">
        <v>89600</v>
      </c>
      <c r="F166">
        <v>110244</v>
      </c>
      <c r="G166" t="s">
        <v>36</v>
      </c>
      <c r="H166" t="s">
        <v>16</v>
      </c>
      <c r="I166" t="s">
        <v>17</v>
      </c>
      <c r="J166" t="s">
        <v>25</v>
      </c>
      <c r="K166" t="s">
        <v>36</v>
      </c>
      <c r="L166" t="s">
        <v>26</v>
      </c>
    </row>
    <row r="167" spans="1:12" x14ac:dyDescent="0.35">
      <c r="A167">
        <v>2023</v>
      </c>
      <c r="B167" t="s">
        <v>32</v>
      </c>
      <c r="C167" t="s">
        <v>13</v>
      </c>
      <c r="D167" t="s">
        <v>35</v>
      </c>
      <c r="E167">
        <v>32000</v>
      </c>
      <c r="F167">
        <v>39372</v>
      </c>
      <c r="G167" t="s">
        <v>36</v>
      </c>
      <c r="H167" t="s">
        <v>16</v>
      </c>
      <c r="I167" t="s">
        <v>17</v>
      </c>
      <c r="J167" t="s">
        <v>25</v>
      </c>
      <c r="K167" t="s">
        <v>36</v>
      </c>
      <c r="L167" t="s">
        <v>26</v>
      </c>
    </row>
    <row r="168" spans="1:12" x14ac:dyDescent="0.35">
      <c r="A168">
        <v>2023</v>
      </c>
      <c r="B168" t="s">
        <v>27</v>
      </c>
      <c r="C168" t="s">
        <v>28</v>
      </c>
      <c r="D168" t="s">
        <v>14</v>
      </c>
      <c r="E168">
        <v>40000</v>
      </c>
      <c r="F168">
        <v>43187</v>
      </c>
      <c r="G168" t="s">
        <v>57</v>
      </c>
      <c r="H168" t="s">
        <v>39</v>
      </c>
      <c r="I168" t="s">
        <v>17</v>
      </c>
      <c r="J168" t="s">
        <v>25</v>
      </c>
      <c r="K168" t="s">
        <v>57</v>
      </c>
      <c r="L168" t="s">
        <v>26</v>
      </c>
    </row>
    <row r="169" spans="1:12" x14ac:dyDescent="0.35">
      <c r="A169">
        <v>2023</v>
      </c>
      <c r="B169" t="s">
        <v>27</v>
      </c>
      <c r="C169" t="s">
        <v>28</v>
      </c>
      <c r="D169" t="s">
        <v>14</v>
      </c>
      <c r="E169">
        <v>29000</v>
      </c>
      <c r="F169">
        <v>31310</v>
      </c>
      <c r="G169" t="s">
        <v>57</v>
      </c>
      <c r="H169" t="s">
        <v>39</v>
      </c>
      <c r="I169" t="s">
        <v>17</v>
      </c>
      <c r="J169" t="s">
        <v>25</v>
      </c>
      <c r="K169" t="s">
        <v>57</v>
      </c>
      <c r="L169" t="s">
        <v>26</v>
      </c>
    </row>
    <row r="170" spans="1:12" x14ac:dyDescent="0.35">
      <c r="A170">
        <v>2023</v>
      </c>
      <c r="B170" t="s">
        <v>37</v>
      </c>
      <c r="C170" t="s">
        <v>38</v>
      </c>
      <c r="D170" t="s">
        <v>35</v>
      </c>
      <c r="E170">
        <v>75000</v>
      </c>
      <c r="F170">
        <v>92280</v>
      </c>
      <c r="G170" t="s">
        <v>36</v>
      </c>
      <c r="H170" t="s">
        <v>39</v>
      </c>
      <c r="I170" t="s">
        <v>17</v>
      </c>
      <c r="J170" t="s">
        <v>25</v>
      </c>
      <c r="K170" t="s">
        <v>36</v>
      </c>
      <c r="L170" t="s">
        <v>26</v>
      </c>
    </row>
    <row r="171" spans="1:12" x14ac:dyDescent="0.35">
      <c r="A171">
        <v>2023</v>
      </c>
      <c r="B171" t="s">
        <v>37</v>
      </c>
      <c r="C171" t="s">
        <v>38</v>
      </c>
      <c r="D171" t="s">
        <v>35</v>
      </c>
      <c r="E171">
        <v>55000</v>
      </c>
      <c r="F171">
        <v>67672</v>
      </c>
      <c r="G171" t="s">
        <v>36</v>
      </c>
      <c r="H171" t="s">
        <v>39</v>
      </c>
      <c r="I171" t="s">
        <v>17</v>
      </c>
      <c r="J171" t="s">
        <v>25</v>
      </c>
      <c r="K171" t="s">
        <v>36</v>
      </c>
      <c r="L171" t="s">
        <v>26</v>
      </c>
    </row>
    <row r="172" spans="1:12" x14ac:dyDescent="0.35">
      <c r="A172">
        <v>2023</v>
      </c>
      <c r="B172" t="s">
        <v>37</v>
      </c>
      <c r="C172" t="s">
        <v>38</v>
      </c>
      <c r="D172" t="s">
        <v>35</v>
      </c>
      <c r="E172">
        <v>75000</v>
      </c>
      <c r="F172">
        <v>92280</v>
      </c>
      <c r="G172" t="s">
        <v>36</v>
      </c>
      <c r="H172" t="s">
        <v>39</v>
      </c>
      <c r="I172" t="s">
        <v>17</v>
      </c>
      <c r="J172" t="s">
        <v>25</v>
      </c>
      <c r="K172" t="s">
        <v>36</v>
      </c>
      <c r="L172" t="s">
        <v>26</v>
      </c>
    </row>
    <row r="173" spans="1:12" x14ac:dyDescent="0.35">
      <c r="A173">
        <v>2023</v>
      </c>
      <c r="B173" t="s">
        <v>37</v>
      </c>
      <c r="C173" t="s">
        <v>38</v>
      </c>
      <c r="D173" t="s">
        <v>35</v>
      </c>
      <c r="E173">
        <v>55000</v>
      </c>
      <c r="F173">
        <v>67672</v>
      </c>
      <c r="G173" t="s">
        <v>36</v>
      </c>
      <c r="H173" t="s">
        <v>39</v>
      </c>
      <c r="I173" t="s">
        <v>17</v>
      </c>
      <c r="J173" t="s">
        <v>25</v>
      </c>
      <c r="K173" t="s">
        <v>36</v>
      </c>
      <c r="L173" t="s">
        <v>26</v>
      </c>
    </row>
    <row r="174" spans="1:12" x14ac:dyDescent="0.35">
      <c r="A174">
        <v>2023</v>
      </c>
      <c r="B174" t="s">
        <v>27</v>
      </c>
      <c r="C174" t="s">
        <v>28</v>
      </c>
      <c r="D174" t="s">
        <v>14</v>
      </c>
      <c r="E174">
        <v>70000</v>
      </c>
      <c r="F174">
        <v>75577</v>
      </c>
      <c r="G174" t="s">
        <v>58</v>
      </c>
      <c r="H174" t="s">
        <v>24</v>
      </c>
      <c r="I174" t="s">
        <v>17</v>
      </c>
      <c r="J174" t="s">
        <v>18</v>
      </c>
      <c r="K174" t="s">
        <v>58</v>
      </c>
      <c r="L174" t="s">
        <v>19</v>
      </c>
    </row>
    <row r="175" spans="1:12" x14ac:dyDescent="0.35">
      <c r="A175">
        <v>2023</v>
      </c>
      <c r="B175" t="s">
        <v>59</v>
      </c>
      <c r="C175" t="s">
        <v>31</v>
      </c>
      <c r="D175" t="s">
        <v>60</v>
      </c>
      <c r="E175">
        <v>409500</v>
      </c>
      <c r="F175">
        <v>303387</v>
      </c>
      <c r="G175" t="s">
        <v>49</v>
      </c>
      <c r="H175" t="s">
        <v>24</v>
      </c>
      <c r="I175" t="s">
        <v>17</v>
      </c>
      <c r="J175" t="s">
        <v>29</v>
      </c>
      <c r="K175" t="s">
        <v>49</v>
      </c>
      <c r="L175" t="s">
        <v>26</v>
      </c>
    </row>
    <row r="176" spans="1:12" x14ac:dyDescent="0.35">
      <c r="A176">
        <v>2023</v>
      </c>
      <c r="B176" t="s">
        <v>59</v>
      </c>
      <c r="C176" t="s">
        <v>31</v>
      </c>
      <c r="D176" t="s">
        <v>60</v>
      </c>
      <c r="E176">
        <v>135000</v>
      </c>
      <c r="F176">
        <v>100017</v>
      </c>
      <c r="G176" t="s">
        <v>49</v>
      </c>
      <c r="H176" t="s">
        <v>24</v>
      </c>
      <c r="I176" t="s">
        <v>17</v>
      </c>
      <c r="J176" t="s">
        <v>29</v>
      </c>
      <c r="K176" t="s">
        <v>49</v>
      </c>
      <c r="L176" t="s">
        <v>26</v>
      </c>
    </row>
    <row r="177" spans="1:12" x14ac:dyDescent="0.35">
      <c r="A177">
        <v>2023</v>
      </c>
      <c r="B177" t="s">
        <v>32</v>
      </c>
      <c r="C177" t="s">
        <v>13</v>
      </c>
      <c r="D177" t="s">
        <v>22</v>
      </c>
      <c r="E177">
        <v>230300</v>
      </c>
      <c r="F177">
        <v>230300</v>
      </c>
      <c r="G177" t="s">
        <v>23</v>
      </c>
      <c r="H177" t="s">
        <v>24</v>
      </c>
      <c r="I177" t="s">
        <v>17</v>
      </c>
      <c r="J177" t="s">
        <v>25</v>
      </c>
      <c r="K177" t="s">
        <v>23</v>
      </c>
      <c r="L177" t="s">
        <v>26</v>
      </c>
    </row>
    <row r="178" spans="1:12" x14ac:dyDescent="0.35">
      <c r="A178">
        <v>2023</v>
      </c>
      <c r="B178" t="s">
        <v>32</v>
      </c>
      <c r="C178" t="s">
        <v>13</v>
      </c>
      <c r="D178" t="s">
        <v>22</v>
      </c>
      <c r="E178">
        <v>140000</v>
      </c>
      <c r="F178">
        <v>140000</v>
      </c>
      <c r="G178" t="s">
        <v>23</v>
      </c>
      <c r="H178" t="s">
        <v>24</v>
      </c>
      <c r="I178" t="s">
        <v>17</v>
      </c>
      <c r="J178" t="s">
        <v>25</v>
      </c>
      <c r="K178" t="s">
        <v>23</v>
      </c>
      <c r="L178" t="s">
        <v>26</v>
      </c>
    </row>
    <row r="179" spans="1:12" x14ac:dyDescent="0.35">
      <c r="A179">
        <v>2023</v>
      </c>
      <c r="B179" t="s">
        <v>32</v>
      </c>
      <c r="C179" t="s">
        <v>13</v>
      </c>
      <c r="D179" t="s">
        <v>22</v>
      </c>
      <c r="E179">
        <v>124935</v>
      </c>
      <c r="F179">
        <v>124935</v>
      </c>
      <c r="G179" t="s">
        <v>61</v>
      </c>
      <c r="H179" t="s">
        <v>24</v>
      </c>
      <c r="I179" t="s">
        <v>17</v>
      </c>
      <c r="J179" t="s">
        <v>25</v>
      </c>
      <c r="K179" t="s">
        <v>61</v>
      </c>
      <c r="L179" t="s">
        <v>26</v>
      </c>
    </row>
    <row r="180" spans="1:12" x14ac:dyDescent="0.35">
      <c r="A180">
        <v>2023</v>
      </c>
      <c r="B180" t="s">
        <v>32</v>
      </c>
      <c r="C180" t="s">
        <v>13</v>
      </c>
      <c r="D180" t="s">
        <v>22</v>
      </c>
      <c r="E180">
        <v>76050</v>
      </c>
      <c r="F180">
        <v>76050</v>
      </c>
      <c r="G180" t="s">
        <v>61</v>
      </c>
      <c r="H180" t="s">
        <v>24</v>
      </c>
      <c r="I180" t="s">
        <v>17</v>
      </c>
      <c r="J180" t="s">
        <v>25</v>
      </c>
      <c r="K180" t="s">
        <v>61</v>
      </c>
      <c r="L180" t="s">
        <v>26</v>
      </c>
    </row>
    <row r="181" spans="1:12" x14ac:dyDescent="0.35">
      <c r="A181">
        <v>2023</v>
      </c>
      <c r="B181" t="s">
        <v>27</v>
      </c>
      <c r="C181" t="s">
        <v>28</v>
      </c>
      <c r="D181" t="s">
        <v>22</v>
      </c>
      <c r="E181">
        <v>224800</v>
      </c>
      <c r="F181">
        <v>224800</v>
      </c>
      <c r="G181" t="s">
        <v>23</v>
      </c>
      <c r="H181" t="s">
        <v>24</v>
      </c>
      <c r="I181" t="s">
        <v>17</v>
      </c>
      <c r="J181" t="s">
        <v>25</v>
      </c>
      <c r="K181" t="s">
        <v>23</v>
      </c>
      <c r="L181" t="s">
        <v>26</v>
      </c>
    </row>
    <row r="182" spans="1:12" x14ac:dyDescent="0.35">
      <c r="A182">
        <v>2023</v>
      </c>
      <c r="B182" t="s">
        <v>27</v>
      </c>
      <c r="C182" t="s">
        <v>28</v>
      </c>
      <c r="D182" t="s">
        <v>22</v>
      </c>
      <c r="E182">
        <v>131100</v>
      </c>
      <c r="F182">
        <v>131100</v>
      </c>
      <c r="G182" t="s">
        <v>23</v>
      </c>
      <c r="H182" t="s">
        <v>24</v>
      </c>
      <c r="I182" t="s">
        <v>17</v>
      </c>
      <c r="J182" t="s">
        <v>25</v>
      </c>
      <c r="K182" t="s">
        <v>23</v>
      </c>
      <c r="L182" t="s">
        <v>26</v>
      </c>
    </row>
    <row r="183" spans="1:12" x14ac:dyDescent="0.35">
      <c r="A183">
        <v>2023</v>
      </c>
      <c r="B183" t="s">
        <v>27</v>
      </c>
      <c r="C183" t="s">
        <v>28</v>
      </c>
      <c r="D183" t="s">
        <v>22</v>
      </c>
      <c r="E183">
        <v>258000</v>
      </c>
      <c r="F183">
        <v>258000</v>
      </c>
      <c r="G183" t="s">
        <v>23</v>
      </c>
      <c r="H183" t="s">
        <v>24</v>
      </c>
      <c r="I183" t="s">
        <v>17</v>
      </c>
      <c r="J183" t="s">
        <v>25</v>
      </c>
      <c r="K183" t="s">
        <v>23</v>
      </c>
      <c r="L183" t="s">
        <v>26</v>
      </c>
    </row>
    <row r="184" spans="1:12" x14ac:dyDescent="0.35">
      <c r="A184">
        <v>2023</v>
      </c>
      <c r="B184" t="s">
        <v>27</v>
      </c>
      <c r="C184" t="s">
        <v>28</v>
      </c>
      <c r="D184" t="s">
        <v>22</v>
      </c>
      <c r="E184">
        <v>171000</v>
      </c>
      <c r="F184">
        <v>171000</v>
      </c>
      <c r="G184" t="s">
        <v>23</v>
      </c>
      <c r="H184" t="s">
        <v>24</v>
      </c>
      <c r="I184" t="s">
        <v>17</v>
      </c>
      <c r="J184" t="s">
        <v>25</v>
      </c>
      <c r="K184" t="s">
        <v>23</v>
      </c>
      <c r="L184" t="s">
        <v>26</v>
      </c>
    </row>
    <row r="185" spans="1:12" x14ac:dyDescent="0.35">
      <c r="A185">
        <v>2023</v>
      </c>
      <c r="B185" t="s">
        <v>32</v>
      </c>
      <c r="C185" t="s">
        <v>13</v>
      </c>
      <c r="D185" t="s">
        <v>22</v>
      </c>
      <c r="E185">
        <v>196000</v>
      </c>
      <c r="F185">
        <v>196000</v>
      </c>
      <c r="G185" t="s">
        <v>23</v>
      </c>
      <c r="H185" t="s">
        <v>24</v>
      </c>
      <c r="I185" t="s">
        <v>17</v>
      </c>
      <c r="J185" t="s">
        <v>25</v>
      </c>
      <c r="K185" t="s">
        <v>23</v>
      </c>
      <c r="L185" t="s">
        <v>26</v>
      </c>
    </row>
    <row r="186" spans="1:12" x14ac:dyDescent="0.35">
      <c r="A186">
        <v>2023</v>
      </c>
      <c r="B186" t="s">
        <v>32</v>
      </c>
      <c r="C186" t="s">
        <v>13</v>
      </c>
      <c r="D186" t="s">
        <v>22</v>
      </c>
      <c r="E186">
        <v>121000</v>
      </c>
      <c r="F186">
        <v>121000</v>
      </c>
      <c r="G186" t="s">
        <v>23</v>
      </c>
      <c r="H186" t="s">
        <v>24</v>
      </c>
      <c r="I186" t="s">
        <v>17</v>
      </c>
      <c r="J186" t="s">
        <v>25</v>
      </c>
      <c r="K186" t="s">
        <v>23</v>
      </c>
      <c r="L186" t="s">
        <v>26</v>
      </c>
    </row>
    <row r="187" spans="1:12" x14ac:dyDescent="0.35">
      <c r="A187">
        <v>2023</v>
      </c>
      <c r="B187" t="s">
        <v>32</v>
      </c>
      <c r="C187" t="s">
        <v>13</v>
      </c>
      <c r="D187" t="s">
        <v>22</v>
      </c>
      <c r="E187">
        <v>195800</v>
      </c>
      <c r="F187">
        <v>195800</v>
      </c>
      <c r="G187" t="s">
        <v>23</v>
      </c>
      <c r="H187" t="s">
        <v>24</v>
      </c>
      <c r="I187" t="s">
        <v>17</v>
      </c>
      <c r="J187" t="s">
        <v>25</v>
      </c>
      <c r="K187" t="s">
        <v>23</v>
      </c>
      <c r="L187" t="s">
        <v>26</v>
      </c>
    </row>
    <row r="188" spans="1:12" x14ac:dyDescent="0.35">
      <c r="A188">
        <v>2023</v>
      </c>
      <c r="B188" t="s">
        <v>32</v>
      </c>
      <c r="C188" t="s">
        <v>13</v>
      </c>
      <c r="D188" t="s">
        <v>22</v>
      </c>
      <c r="E188">
        <v>171500</v>
      </c>
      <c r="F188">
        <v>171500</v>
      </c>
      <c r="G188" t="s">
        <v>23</v>
      </c>
      <c r="H188" t="s">
        <v>24</v>
      </c>
      <c r="I188" t="s">
        <v>17</v>
      </c>
      <c r="J188" t="s">
        <v>25</v>
      </c>
      <c r="K188" t="s">
        <v>23</v>
      </c>
      <c r="L188" t="s">
        <v>26</v>
      </c>
    </row>
    <row r="189" spans="1:12" x14ac:dyDescent="0.35">
      <c r="A189">
        <v>2023</v>
      </c>
      <c r="B189" t="s">
        <v>62</v>
      </c>
      <c r="C189" t="s">
        <v>21</v>
      </c>
      <c r="D189" t="s">
        <v>22</v>
      </c>
      <c r="E189">
        <v>166000</v>
      </c>
      <c r="F189">
        <v>166000</v>
      </c>
      <c r="G189" t="s">
        <v>23</v>
      </c>
      <c r="H189" t="s">
        <v>16</v>
      </c>
      <c r="I189" t="s">
        <v>17</v>
      </c>
      <c r="J189" t="s">
        <v>25</v>
      </c>
      <c r="K189" t="s">
        <v>23</v>
      </c>
      <c r="L189" t="s">
        <v>26</v>
      </c>
    </row>
    <row r="190" spans="1:12" x14ac:dyDescent="0.35">
      <c r="A190">
        <v>2023</v>
      </c>
      <c r="B190" t="s">
        <v>62</v>
      </c>
      <c r="C190" t="s">
        <v>21</v>
      </c>
      <c r="D190" t="s">
        <v>22</v>
      </c>
      <c r="E190">
        <v>73100</v>
      </c>
      <c r="F190">
        <v>73100</v>
      </c>
      <c r="G190" t="s">
        <v>23</v>
      </c>
      <c r="H190" t="s">
        <v>16</v>
      </c>
      <c r="I190" t="s">
        <v>17</v>
      </c>
      <c r="J190" t="s">
        <v>25</v>
      </c>
      <c r="K190" t="s">
        <v>23</v>
      </c>
      <c r="L190" t="s">
        <v>26</v>
      </c>
    </row>
    <row r="191" spans="1:12" x14ac:dyDescent="0.35">
      <c r="A191">
        <v>2023</v>
      </c>
      <c r="B191" t="s">
        <v>27</v>
      </c>
      <c r="C191" t="s">
        <v>28</v>
      </c>
      <c r="D191" t="s">
        <v>22</v>
      </c>
      <c r="E191">
        <v>220000</v>
      </c>
      <c r="F191">
        <v>220000</v>
      </c>
      <c r="G191" t="s">
        <v>23</v>
      </c>
      <c r="H191" t="s">
        <v>16</v>
      </c>
      <c r="I191" t="s">
        <v>17</v>
      </c>
      <c r="J191" t="s">
        <v>25</v>
      </c>
      <c r="K191" t="s">
        <v>23</v>
      </c>
      <c r="L191" t="s">
        <v>26</v>
      </c>
    </row>
    <row r="192" spans="1:12" x14ac:dyDescent="0.35">
      <c r="A192">
        <v>2023</v>
      </c>
      <c r="B192" t="s">
        <v>27</v>
      </c>
      <c r="C192" t="s">
        <v>28</v>
      </c>
      <c r="D192" t="s">
        <v>22</v>
      </c>
      <c r="E192">
        <v>160000</v>
      </c>
      <c r="F192">
        <v>160000</v>
      </c>
      <c r="G192" t="s">
        <v>23</v>
      </c>
      <c r="H192" t="s">
        <v>16</v>
      </c>
      <c r="I192" t="s">
        <v>17</v>
      </c>
      <c r="J192" t="s">
        <v>25</v>
      </c>
      <c r="K192" t="s">
        <v>23</v>
      </c>
      <c r="L192" t="s">
        <v>26</v>
      </c>
    </row>
    <row r="193" spans="1:12" x14ac:dyDescent="0.35">
      <c r="A193">
        <v>2023</v>
      </c>
      <c r="B193" t="s">
        <v>27</v>
      </c>
      <c r="C193" t="s">
        <v>28</v>
      </c>
      <c r="D193" t="s">
        <v>22</v>
      </c>
      <c r="E193">
        <v>85000</v>
      </c>
      <c r="F193">
        <v>85000</v>
      </c>
      <c r="G193" t="s">
        <v>23</v>
      </c>
      <c r="H193" t="s">
        <v>39</v>
      </c>
      <c r="I193" t="s">
        <v>17</v>
      </c>
      <c r="J193" t="s">
        <v>25</v>
      </c>
      <c r="K193" t="s">
        <v>23</v>
      </c>
      <c r="L193" t="s">
        <v>26</v>
      </c>
    </row>
    <row r="194" spans="1:12" x14ac:dyDescent="0.35">
      <c r="A194">
        <v>2023</v>
      </c>
      <c r="B194" t="s">
        <v>27</v>
      </c>
      <c r="C194" t="s">
        <v>28</v>
      </c>
      <c r="D194" t="s">
        <v>22</v>
      </c>
      <c r="E194">
        <v>65000</v>
      </c>
      <c r="F194">
        <v>65000</v>
      </c>
      <c r="G194" t="s">
        <v>23</v>
      </c>
      <c r="H194" t="s">
        <v>39</v>
      </c>
      <c r="I194" t="s">
        <v>17</v>
      </c>
      <c r="J194" t="s">
        <v>25</v>
      </c>
      <c r="K194" t="s">
        <v>23</v>
      </c>
      <c r="L194" t="s">
        <v>26</v>
      </c>
    </row>
    <row r="195" spans="1:12" x14ac:dyDescent="0.35">
      <c r="A195">
        <v>2023</v>
      </c>
      <c r="B195" t="s">
        <v>34</v>
      </c>
      <c r="C195" t="s">
        <v>31</v>
      </c>
      <c r="D195" t="s">
        <v>22</v>
      </c>
      <c r="E195">
        <v>220000</v>
      </c>
      <c r="F195">
        <v>220000</v>
      </c>
      <c r="G195" t="s">
        <v>23</v>
      </c>
      <c r="H195" t="s">
        <v>16</v>
      </c>
      <c r="I195" t="s">
        <v>17</v>
      </c>
      <c r="J195" t="s">
        <v>25</v>
      </c>
      <c r="K195" t="s">
        <v>23</v>
      </c>
      <c r="L195" t="s">
        <v>26</v>
      </c>
    </row>
    <row r="196" spans="1:12" x14ac:dyDescent="0.35">
      <c r="A196">
        <v>2023</v>
      </c>
      <c r="B196" t="s">
        <v>34</v>
      </c>
      <c r="C196" t="s">
        <v>31</v>
      </c>
      <c r="D196" t="s">
        <v>22</v>
      </c>
      <c r="E196">
        <v>100000</v>
      </c>
      <c r="F196">
        <v>100000</v>
      </c>
      <c r="G196" t="s">
        <v>23</v>
      </c>
      <c r="H196" t="s">
        <v>16</v>
      </c>
      <c r="I196" t="s">
        <v>17</v>
      </c>
      <c r="J196" t="s">
        <v>25</v>
      </c>
      <c r="K196" t="s">
        <v>23</v>
      </c>
      <c r="L196" t="s">
        <v>26</v>
      </c>
    </row>
    <row r="197" spans="1:12" x14ac:dyDescent="0.35">
      <c r="A197">
        <v>2023</v>
      </c>
      <c r="B197" t="s">
        <v>27</v>
      </c>
      <c r="C197" t="s">
        <v>28</v>
      </c>
      <c r="D197" t="s">
        <v>22</v>
      </c>
      <c r="E197">
        <v>185000</v>
      </c>
      <c r="F197">
        <v>185000</v>
      </c>
      <c r="G197" t="s">
        <v>23</v>
      </c>
      <c r="H197" t="s">
        <v>24</v>
      </c>
      <c r="I197" t="s">
        <v>17</v>
      </c>
      <c r="J197" t="s">
        <v>25</v>
      </c>
      <c r="K197" t="s">
        <v>23</v>
      </c>
      <c r="L197" t="s">
        <v>26</v>
      </c>
    </row>
    <row r="198" spans="1:12" x14ac:dyDescent="0.35">
      <c r="A198">
        <v>2023</v>
      </c>
      <c r="B198" t="s">
        <v>27</v>
      </c>
      <c r="C198" t="s">
        <v>28</v>
      </c>
      <c r="D198" t="s">
        <v>22</v>
      </c>
      <c r="E198">
        <v>152000</v>
      </c>
      <c r="F198">
        <v>152000</v>
      </c>
      <c r="G198" t="s">
        <v>23</v>
      </c>
      <c r="H198" t="s">
        <v>24</v>
      </c>
      <c r="I198" t="s">
        <v>17</v>
      </c>
      <c r="J198" t="s">
        <v>25</v>
      </c>
      <c r="K198" t="s">
        <v>23</v>
      </c>
      <c r="L198" t="s">
        <v>26</v>
      </c>
    </row>
    <row r="199" spans="1:12" x14ac:dyDescent="0.35">
      <c r="A199">
        <v>2023</v>
      </c>
      <c r="B199" t="s">
        <v>34</v>
      </c>
      <c r="C199" t="s">
        <v>31</v>
      </c>
      <c r="D199" t="s">
        <v>22</v>
      </c>
      <c r="E199">
        <v>220000</v>
      </c>
      <c r="F199">
        <v>220000</v>
      </c>
      <c r="G199" t="s">
        <v>23</v>
      </c>
      <c r="H199" t="s">
        <v>16</v>
      </c>
      <c r="I199" t="s">
        <v>17</v>
      </c>
      <c r="J199" t="s">
        <v>25</v>
      </c>
      <c r="K199" t="s">
        <v>23</v>
      </c>
      <c r="L199" t="s">
        <v>26</v>
      </c>
    </row>
    <row r="200" spans="1:12" x14ac:dyDescent="0.35">
      <c r="A200">
        <v>2023</v>
      </c>
      <c r="B200" t="s">
        <v>34</v>
      </c>
      <c r="C200" t="s">
        <v>31</v>
      </c>
      <c r="D200" t="s">
        <v>22</v>
      </c>
      <c r="E200">
        <v>100000</v>
      </c>
      <c r="F200">
        <v>100000</v>
      </c>
      <c r="G200" t="s">
        <v>23</v>
      </c>
      <c r="H200" t="s">
        <v>16</v>
      </c>
      <c r="I200" t="s">
        <v>17</v>
      </c>
      <c r="J200" t="s">
        <v>25</v>
      </c>
      <c r="K200" t="s">
        <v>23</v>
      </c>
      <c r="L200" t="s">
        <v>26</v>
      </c>
    </row>
    <row r="201" spans="1:12" x14ac:dyDescent="0.35">
      <c r="A201">
        <v>2023</v>
      </c>
      <c r="B201" t="s">
        <v>27</v>
      </c>
      <c r="C201" t="s">
        <v>28</v>
      </c>
      <c r="D201" t="s">
        <v>14</v>
      </c>
      <c r="E201">
        <v>45000</v>
      </c>
      <c r="F201">
        <v>48585</v>
      </c>
      <c r="G201" t="s">
        <v>57</v>
      </c>
      <c r="H201" t="s">
        <v>24</v>
      </c>
      <c r="I201" t="s">
        <v>17</v>
      </c>
      <c r="J201" t="s">
        <v>25</v>
      </c>
      <c r="K201" t="s">
        <v>57</v>
      </c>
      <c r="L201" t="s">
        <v>26</v>
      </c>
    </row>
    <row r="202" spans="1:12" x14ac:dyDescent="0.35">
      <c r="A202">
        <v>2023</v>
      </c>
      <c r="B202" t="s">
        <v>27</v>
      </c>
      <c r="C202" t="s">
        <v>28</v>
      </c>
      <c r="D202" t="s">
        <v>14</v>
      </c>
      <c r="E202">
        <v>36000</v>
      </c>
      <c r="F202">
        <v>38868</v>
      </c>
      <c r="G202" t="s">
        <v>57</v>
      </c>
      <c r="H202" t="s">
        <v>24</v>
      </c>
      <c r="I202" t="s">
        <v>17</v>
      </c>
      <c r="J202" t="s">
        <v>25</v>
      </c>
      <c r="K202" t="s">
        <v>57</v>
      </c>
      <c r="L202" t="s">
        <v>26</v>
      </c>
    </row>
    <row r="203" spans="1:12" x14ac:dyDescent="0.35">
      <c r="A203">
        <v>2023</v>
      </c>
      <c r="B203" t="s">
        <v>34</v>
      </c>
      <c r="C203" t="s">
        <v>31</v>
      </c>
      <c r="D203" t="s">
        <v>22</v>
      </c>
      <c r="E203">
        <v>220000</v>
      </c>
      <c r="F203">
        <v>220000</v>
      </c>
      <c r="G203" t="s">
        <v>23</v>
      </c>
      <c r="H203" t="s">
        <v>16</v>
      </c>
      <c r="I203" t="s">
        <v>17</v>
      </c>
      <c r="J203" t="s">
        <v>25</v>
      </c>
      <c r="K203" t="s">
        <v>23</v>
      </c>
      <c r="L203" t="s">
        <v>26</v>
      </c>
    </row>
    <row r="204" spans="1:12" x14ac:dyDescent="0.35">
      <c r="A204">
        <v>2023</v>
      </c>
      <c r="B204" t="s">
        <v>34</v>
      </c>
      <c r="C204" t="s">
        <v>31</v>
      </c>
      <c r="D204" t="s">
        <v>22</v>
      </c>
      <c r="E204">
        <v>100000</v>
      </c>
      <c r="F204">
        <v>100000</v>
      </c>
      <c r="G204" t="s">
        <v>23</v>
      </c>
      <c r="H204" t="s">
        <v>16</v>
      </c>
      <c r="I204" t="s">
        <v>17</v>
      </c>
      <c r="J204" t="s">
        <v>25</v>
      </c>
      <c r="K204" t="s">
        <v>23</v>
      </c>
      <c r="L204" t="s">
        <v>26</v>
      </c>
    </row>
    <row r="205" spans="1:12" x14ac:dyDescent="0.35">
      <c r="A205">
        <v>2023</v>
      </c>
      <c r="B205" t="s">
        <v>34</v>
      </c>
      <c r="C205" t="s">
        <v>31</v>
      </c>
      <c r="D205" t="s">
        <v>22</v>
      </c>
      <c r="E205">
        <v>220000</v>
      </c>
      <c r="F205">
        <v>220000</v>
      </c>
      <c r="G205" t="s">
        <v>23</v>
      </c>
      <c r="H205" t="s">
        <v>16</v>
      </c>
      <c r="I205" t="s">
        <v>17</v>
      </c>
      <c r="J205" t="s">
        <v>25</v>
      </c>
      <c r="K205" t="s">
        <v>23</v>
      </c>
      <c r="L205" t="s">
        <v>26</v>
      </c>
    </row>
    <row r="206" spans="1:12" x14ac:dyDescent="0.35">
      <c r="A206">
        <v>2023</v>
      </c>
      <c r="B206" t="s">
        <v>34</v>
      </c>
      <c r="C206" t="s">
        <v>31</v>
      </c>
      <c r="D206" t="s">
        <v>22</v>
      </c>
      <c r="E206">
        <v>100000</v>
      </c>
      <c r="F206">
        <v>100000</v>
      </c>
      <c r="G206" t="s">
        <v>23</v>
      </c>
      <c r="H206" t="s">
        <v>16</v>
      </c>
      <c r="I206" t="s">
        <v>17</v>
      </c>
      <c r="J206" t="s">
        <v>25</v>
      </c>
      <c r="K206" t="s">
        <v>23</v>
      </c>
      <c r="L206" t="s">
        <v>26</v>
      </c>
    </row>
    <row r="207" spans="1:12" x14ac:dyDescent="0.35">
      <c r="A207">
        <v>2023</v>
      </c>
      <c r="B207" t="s">
        <v>48</v>
      </c>
      <c r="C207" t="s">
        <v>28</v>
      </c>
      <c r="D207" t="s">
        <v>22</v>
      </c>
      <c r="E207">
        <v>220000</v>
      </c>
      <c r="F207">
        <v>220000</v>
      </c>
      <c r="G207" t="s">
        <v>23</v>
      </c>
      <c r="H207" t="s">
        <v>16</v>
      </c>
      <c r="I207" t="s">
        <v>17</v>
      </c>
      <c r="J207" t="s">
        <v>25</v>
      </c>
      <c r="K207" t="s">
        <v>23</v>
      </c>
      <c r="L207" t="s">
        <v>26</v>
      </c>
    </row>
    <row r="208" spans="1:12" x14ac:dyDescent="0.35">
      <c r="A208">
        <v>2023</v>
      </c>
      <c r="B208" t="s">
        <v>48</v>
      </c>
      <c r="C208" t="s">
        <v>28</v>
      </c>
      <c r="D208" t="s">
        <v>22</v>
      </c>
      <c r="E208">
        <v>100000</v>
      </c>
      <c r="F208">
        <v>100000</v>
      </c>
      <c r="G208" t="s">
        <v>23</v>
      </c>
      <c r="H208" t="s">
        <v>16</v>
      </c>
      <c r="I208" t="s">
        <v>17</v>
      </c>
      <c r="J208" t="s">
        <v>25</v>
      </c>
      <c r="K208" t="s">
        <v>23</v>
      </c>
      <c r="L208" t="s">
        <v>26</v>
      </c>
    </row>
    <row r="209" spans="1:12" x14ac:dyDescent="0.35">
      <c r="A209">
        <v>2023</v>
      </c>
      <c r="B209" t="s">
        <v>37</v>
      </c>
      <c r="C209" t="s">
        <v>38</v>
      </c>
      <c r="D209" t="s">
        <v>22</v>
      </c>
      <c r="E209">
        <v>110000</v>
      </c>
      <c r="F209">
        <v>110000</v>
      </c>
      <c r="G209" t="s">
        <v>63</v>
      </c>
      <c r="H209" t="s">
        <v>24</v>
      </c>
      <c r="I209" t="s">
        <v>17</v>
      </c>
      <c r="J209" t="s">
        <v>29</v>
      </c>
      <c r="K209" t="s">
        <v>63</v>
      </c>
      <c r="L209" t="s">
        <v>26</v>
      </c>
    </row>
    <row r="210" spans="1:12" x14ac:dyDescent="0.35">
      <c r="A210">
        <v>2023</v>
      </c>
      <c r="B210" t="s">
        <v>37</v>
      </c>
      <c r="C210" t="s">
        <v>38</v>
      </c>
      <c r="D210" t="s">
        <v>22</v>
      </c>
      <c r="E210">
        <v>80000</v>
      </c>
      <c r="F210">
        <v>80000</v>
      </c>
      <c r="G210" t="s">
        <v>63</v>
      </c>
      <c r="H210" t="s">
        <v>24</v>
      </c>
      <c r="I210" t="s">
        <v>17</v>
      </c>
      <c r="J210" t="s">
        <v>29</v>
      </c>
      <c r="K210" t="s">
        <v>63</v>
      </c>
      <c r="L210" t="s">
        <v>26</v>
      </c>
    </row>
    <row r="211" spans="1:12" x14ac:dyDescent="0.35">
      <c r="A211">
        <v>2023</v>
      </c>
      <c r="B211" t="s">
        <v>37</v>
      </c>
      <c r="C211" t="s">
        <v>38</v>
      </c>
      <c r="D211" t="s">
        <v>35</v>
      </c>
      <c r="E211">
        <v>30000</v>
      </c>
      <c r="F211">
        <v>36912</v>
      </c>
      <c r="G211" t="s">
        <v>36</v>
      </c>
      <c r="H211" t="s">
        <v>24</v>
      </c>
      <c r="I211" t="s">
        <v>17</v>
      </c>
      <c r="J211" t="s">
        <v>29</v>
      </c>
      <c r="K211" t="s">
        <v>36</v>
      </c>
      <c r="L211" t="s">
        <v>64</v>
      </c>
    </row>
    <row r="212" spans="1:12" x14ac:dyDescent="0.35">
      <c r="A212">
        <v>2023</v>
      </c>
      <c r="B212" t="s">
        <v>27</v>
      </c>
      <c r="C212" t="s">
        <v>28</v>
      </c>
      <c r="D212" t="s">
        <v>22</v>
      </c>
      <c r="E212">
        <v>150200</v>
      </c>
      <c r="F212">
        <v>150200</v>
      </c>
      <c r="G212" t="s">
        <v>23</v>
      </c>
      <c r="H212" t="s">
        <v>24</v>
      </c>
      <c r="I212" t="s">
        <v>17</v>
      </c>
      <c r="J212" t="s">
        <v>25</v>
      </c>
      <c r="K212" t="s">
        <v>23</v>
      </c>
      <c r="L212" t="s">
        <v>26</v>
      </c>
    </row>
    <row r="213" spans="1:12" x14ac:dyDescent="0.35">
      <c r="A213">
        <v>2023</v>
      </c>
      <c r="B213" t="s">
        <v>27</v>
      </c>
      <c r="C213" t="s">
        <v>28</v>
      </c>
      <c r="D213" t="s">
        <v>22</v>
      </c>
      <c r="E213">
        <v>71000</v>
      </c>
      <c r="F213">
        <v>71000</v>
      </c>
      <c r="G213" t="s">
        <v>23</v>
      </c>
      <c r="H213" t="s">
        <v>24</v>
      </c>
      <c r="I213" t="s">
        <v>17</v>
      </c>
      <c r="J213" t="s">
        <v>25</v>
      </c>
      <c r="K213" t="s">
        <v>23</v>
      </c>
      <c r="L213" t="s">
        <v>26</v>
      </c>
    </row>
    <row r="214" spans="1:12" x14ac:dyDescent="0.35">
      <c r="A214">
        <v>2023</v>
      </c>
      <c r="B214" t="s">
        <v>32</v>
      </c>
      <c r="C214" t="s">
        <v>13</v>
      </c>
      <c r="D214" t="s">
        <v>22</v>
      </c>
      <c r="E214">
        <v>167200</v>
      </c>
      <c r="F214">
        <v>167200</v>
      </c>
      <c r="G214" t="s">
        <v>23</v>
      </c>
      <c r="H214" t="s">
        <v>24</v>
      </c>
      <c r="I214" t="s">
        <v>17</v>
      </c>
      <c r="J214" t="s">
        <v>25</v>
      </c>
      <c r="K214" t="s">
        <v>23</v>
      </c>
      <c r="L214" t="s">
        <v>26</v>
      </c>
    </row>
    <row r="215" spans="1:12" x14ac:dyDescent="0.35">
      <c r="A215">
        <v>2023</v>
      </c>
      <c r="B215" t="s">
        <v>32</v>
      </c>
      <c r="C215" t="s">
        <v>13</v>
      </c>
      <c r="D215" t="s">
        <v>22</v>
      </c>
      <c r="E215">
        <v>121000</v>
      </c>
      <c r="F215">
        <v>121000</v>
      </c>
      <c r="G215" t="s">
        <v>23</v>
      </c>
      <c r="H215" t="s">
        <v>24</v>
      </c>
      <c r="I215" t="s">
        <v>17</v>
      </c>
      <c r="J215" t="s">
        <v>25</v>
      </c>
      <c r="K215" t="s">
        <v>23</v>
      </c>
      <c r="L215" t="s">
        <v>26</v>
      </c>
    </row>
    <row r="216" spans="1:12" x14ac:dyDescent="0.35">
      <c r="A216">
        <v>2023</v>
      </c>
      <c r="B216" t="s">
        <v>32</v>
      </c>
      <c r="C216" t="s">
        <v>13</v>
      </c>
      <c r="D216" t="s">
        <v>22</v>
      </c>
      <c r="E216">
        <v>133000</v>
      </c>
      <c r="F216">
        <v>133000</v>
      </c>
      <c r="G216" t="s">
        <v>23</v>
      </c>
      <c r="H216" t="s">
        <v>24</v>
      </c>
      <c r="I216" t="s">
        <v>17</v>
      </c>
      <c r="J216" t="s">
        <v>25</v>
      </c>
      <c r="K216" t="s">
        <v>23</v>
      </c>
      <c r="L216" t="s">
        <v>26</v>
      </c>
    </row>
    <row r="217" spans="1:12" x14ac:dyDescent="0.35">
      <c r="A217">
        <v>2023</v>
      </c>
      <c r="B217" t="s">
        <v>32</v>
      </c>
      <c r="C217" t="s">
        <v>13</v>
      </c>
      <c r="D217" t="s">
        <v>22</v>
      </c>
      <c r="E217">
        <v>58400</v>
      </c>
      <c r="F217">
        <v>58400</v>
      </c>
      <c r="G217" t="s">
        <v>23</v>
      </c>
      <c r="H217" t="s">
        <v>24</v>
      </c>
      <c r="I217" t="s">
        <v>17</v>
      </c>
      <c r="J217" t="s">
        <v>25</v>
      </c>
      <c r="K217" t="s">
        <v>23</v>
      </c>
      <c r="L217" t="s">
        <v>26</v>
      </c>
    </row>
    <row r="218" spans="1:12" x14ac:dyDescent="0.35">
      <c r="A218">
        <v>2023</v>
      </c>
      <c r="B218" t="s">
        <v>27</v>
      </c>
      <c r="C218" t="s">
        <v>28</v>
      </c>
      <c r="D218" t="s">
        <v>22</v>
      </c>
      <c r="E218">
        <v>135000</v>
      </c>
      <c r="F218">
        <v>135000</v>
      </c>
      <c r="G218" t="s">
        <v>23</v>
      </c>
      <c r="H218" t="s">
        <v>16</v>
      </c>
      <c r="I218" t="s">
        <v>17</v>
      </c>
      <c r="J218" t="s">
        <v>25</v>
      </c>
      <c r="K218" t="s">
        <v>23</v>
      </c>
      <c r="L218" t="s">
        <v>26</v>
      </c>
    </row>
    <row r="219" spans="1:12" x14ac:dyDescent="0.35">
      <c r="A219">
        <v>2023</v>
      </c>
      <c r="B219" t="s">
        <v>27</v>
      </c>
      <c r="C219" t="s">
        <v>28</v>
      </c>
      <c r="D219" t="s">
        <v>22</v>
      </c>
      <c r="E219">
        <v>110000</v>
      </c>
      <c r="F219">
        <v>110000</v>
      </c>
      <c r="G219" t="s">
        <v>23</v>
      </c>
      <c r="H219" t="s">
        <v>16</v>
      </c>
      <c r="I219" t="s">
        <v>17</v>
      </c>
      <c r="J219" t="s">
        <v>25</v>
      </c>
      <c r="K219" t="s">
        <v>23</v>
      </c>
      <c r="L219" t="s">
        <v>26</v>
      </c>
    </row>
    <row r="220" spans="1:12" x14ac:dyDescent="0.35">
      <c r="A220">
        <v>2023</v>
      </c>
      <c r="B220" t="s">
        <v>65</v>
      </c>
      <c r="C220" t="s">
        <v>41</v>
      </c>
      <c r="D220" t="s">
        <v>35</v>
      </c>
      <c r="E220">
        <v>85000</v>
      </c>
      <c r="F220">
        <v>104584</v>
      </c>
      <c r="G220" t="s">
        <v>36</v>
      </c>
      <c r="H220" t="s">
        <v>16</v>
      </c>
      <c r="I220" t="s">
        <v>17</v>
      </c>
      <c r="J220" t="s">
        <v>25</v>
      </c>
      <c r="K220" t="s">
        <v>36</v>
      </c>
      <c r="L220" t="s">
        <v>26</v>
      </c>
    </row>
    <row r="221" spans="1:12" x14ac:dyDescent="0.35">
      <c r="A221">
        <v>2023</v>
      </c>
      <c r="B221" t="s">
        <v>65</v>
      </c>
      <c r="C221" t="s">
        <v>41</v>
      </c>
      <c r="D221" t="s">
        <v>35</v>
      </c>
      <c r="E221">
        <v>60000</v>
      </c>
      <c r="F221">
        <v>73824</v>
      </c>
      <c r="G221" t="s">
        <v>36</v>
      </c>
      <c r="H221" t="s">
        <v>16</v>
      </c>
      <c r="I221" t="s">
        <v>17</v>
      </c>
      <c r="J221" t="s">
        <v>25</v>
      </c>
      <c r="K221" t="s">
        <v>36</v>
      </c>
      <c r="L221" t="s">
        <v>26</v>
      </c>
    </row>
    <row r="222" spans="1:12" x14ac:dyDescent="0.35">
      <c r="A222">
        <v>2023</v>
      </c>
      <c r="B222" t="s">
        <v>27</v>
      </c>
      <c r="C222" t="s">
        <v>28</v>
      </c>
      <c r="D222" t="s">
        <v>22</v>
      </c>
      <c r="E222">
        <v>187415</v>
      </c>
      <c r="F222">
        <v>187415</v>
      </c>
      <c r="G222" t="s">
        <v>23</v>
      </c>
      <c r="H222" t="s">
        <v>24</v>
      </c>
      <c r="I222" t="s">
        <v>17</v>
      </c>
      <c r="J222" t="s">
        <v>25</v>
      </c>
      <c r="K222" t="s">
        <v>23</v>
      </c>
      <c r="L222" t="s">
        <v>26</v>
      </c>
    </row>
    <row r="223" spans="1:12" x14ac:dyDescent="0.35">
      <c r="A223">
        <v>2023</v>
      </c>
      <c r="B223" t="s">
        <v>27</v>
      </c>
      <c r="C223" t="s">
        <v>28</v>
      </c>
      <c r="D223" t="s">
        <v>22</v>
      </c>
      <c r="E223">
        <v>114080</v>
      </c>
      <c r="F223">
        <v>114080</v>
      </c>
      <c r="G223" t="s">
        <v>23</v>
      </c>
      <c r="H223" t="s">
        <v>24</v>
      </c>
      <c r="I223" t="s">
        <v>17</v>
      </c>
      <c r="J223" t="s">
        <v>25</v>
      </c>
      <c r="K223" t="s">
        <v>23</v>
      </c>
      <c r="L223" t="s">
        <v>26</v>
      </c>
    </row>
    <row r="224" spans="1:12" x14ac:dyDescent="0.35">
      <c r="A224">
        <v>2023</v>
      </c>
      <c r="B224" t="s">
        <v>27</v>
      </c>
      <c r="C224" t="s">
        <v>28</v>
      </c>
      <c r="D224" t="s">
        <v>22</v>
      </c>
      <c r="E224">
        <v>187415</v>
      </c>
      <c r="F224">
        <v>187415</v>
      </c>
      <c r="G224" t="s">
        <v>23</v>
      </c>
      <c r="H224" t="s">
        <v>24</v>
      </c>
      <c r="I224" t="s">
        <v>17</v>
      </c>
      <c r="J224" t="s">
        <v>25</v>
      </c>
      <c r="K224" t="s">
        <v>23</v>
      </c>
      <c r="L224" t="s">
        <v>26</v>
      </c>
    </row>
    <row r="225" spans="1:12" x14ac:dyDescent="0.35">
      <c r="A225">
        <v>2023</v>
      </c>
      <c r="B225" t="s">
        <v>27</v>
      </c>
      <c r="C225" t="s">
        <v>28</v>
      </c>
      <c r="D225" t="s">
        <v>22</v>
      </c>
      <c r="E225">
        <v>114080</v>
      </c>
      <c r="F225">
        <v>114080</v>
      </c>
      <c r="G225" t="s">
        <v>23</v>
      </c>
      <c r="H225" t="s">
        <v>24</v>
      </c>
      <c r="I225" t="s">
        <v>17</v>
      </c>
      <c r="J225" t="s">
        <v>25</v>
      </c>
      <c r="K225" t="s">
        <v>23</v>
      </c>
      <c r="L225" t="s">
        <v>26</v>
      </c>
    </row>
    <row r="226" spans="1:12" x14ac:dyDescent="0.35">
      <c r="A226">
        <v>2023</v>
      </c>
      <c r="B226" t="s">
        <v>32</v>
      </c>
      <c r="C226" t="s">
        <v>13</v>
      </c>
      <c r="D226" t="s">
        <v>22</v>
      </c>
      <c r="E226">
        <v>166000</v>
      </c>
      <c r="F226">
        <v>166000</v>
      </c>
      <c r="G226" t="s">
        <v>23</v>
      </c>
      <c r="H226" t="s">
        <v>16</v>
      </c>
      <c r="I226" t="s">
        <v>17</v>
      </c>
      <c r="J226" t="s">
        <v>25</v>
      </c>
      <c r="K226" t="s">
        <v>23</v>
      </c>
      <c r="L226" t="s">
        <v>26</v>
      </c>
    </row>
    <row r="227" spans="1:12" x14ac:dyDescent="0.35">
      <c r="A227">
        <v>2023</v>
      </c>
      <c r="B227" t="s">
        <v>32</v>
      </c>
      <c r="C227" t="s">
        <v>13</v>
      </c>
      <c r="D227" t="s">
        <v>22</v>
      </c>
      <c r="E227">
        <v>73100</v>
      </c>
      <c r="F227">
        <v>73100</v>
      </c>
      <c r="G227" t="s">
        <v>23</v>
      </c>
      <c r="H227" t="s">
        <v>16</v>
      </c>
      <c r="I227" t="s">
        <v>17</v>
      </c>
      <c r="J227" t="s">
        <v>25</v>
      </c>
      <c r="K227" t="s">
        <v>23</v>
      </c>
      <c r="L227" t="s">
        <v>26</v>
      </c>
    </row>
    <row r="228" spans="1:12" x14ac:dyDescent="0.35">
      <c r="A228">
        <v>2023</v>
      </c>
      <c r="B228" t="s">
        <v>34</v>
      </c>
      <c r="C228" t="s">
        <v>31</v>
      </c>
      <c r="D228" t="s">
        <v>22</v>
      </c>
      <c r="E228">
        <v>306400</v>
      </c>
      <c r="F228">
        <v>306400</v>
      </c>
      <c r="G228" t="s">
        <v>49</v>
      </c>
      <c r="H228" t="s">
        <v>24</v>
      </c>
      <c r="I228" t="s">
        <v>17</v>
      </c>
      <c r="J228" t="s">
        <v>25</v>
      </c>
      <c r="K228" t="s">
        <v>49</v>
      </c>
      <c r="L228" t="s">
        <v>26</v>
      </c>
    </row>
    <row r="229" spans="1:12" x14ac:dyDescent="0.35">
      <c r="A229">
        <v>2023</v>
      </c>
      <c r="B229" t="s">
        <v>34</v>
      </c>
      <c r="C229" t="s">
        <v>31</v>
      </c>
      <c r="D229" t="s">
        <v>22</v>
      </c>
      <c r="E229">
        <v>168700</v>
      </c>
      <c r="F229">
        <v>168700</v>
      </c>
      <c r="G229" t="s">
        <v>49</v>
      </c>
      <c r="H229" t="s">
        <v>24</v>
      </c>
      <c r="I229" t="s">
        <v>17</v>
      </c>
      <c r="J229" t="s">
        <v>25</v>
      </c>
      <c r="K229" t="s">
        <v>49</v>
      </c>
      <c r="L229" t="s">
        <v>26</v>
      </c>
    </row>
    <row r="230" spans="1:12" x14ac:dyDescent="0.35">
      <c r="A230">
        <v>2023</v>
      </c>
      <c r="B230" t="s">
        <v>27</v>
      </c>
      <c r="C230" t="s">
        <v>28</v>
      </c>
      <c r="D230" t="s">
        <v>22</v>
      </c>
      <c r="E230">
        <v>187415</v>
      </c>
      <c r="F230">
        <v>187415</v>
      </c>
      <c r="G230" t="s">
        <v>23</v>
      </c>
      <c r="H230" t="s">
        <v>24</v>
      </c>
      <c r="I230" t="s">
        <v>17</v>
      </c>
      <c r="J230" t="s">
        <v>25</v>
      </c>
      <c r="K230" t="s">
        <v>23</v>
      </c>
      <c r="L230" t="s">
        <v>26</v>
      </c>
    </row>
    <row r="231" spans="1:12" x14ac:dyDescent="0.35">
      <c r="A231">
        <v>2023</v>
      </c>
      <c r="B231" t="s">
        <v>27</v>
      </c>
      <c r="C231" t="s">
        <v>28</v>
      </c>
      <c r="D231" t="s">
        <v>22</v>
      </c>
      <c r="E231">
        <v>114080</v>
      </c>
      <c r="F231">
        <v>114080</v>
      </c>
      <c r="G231" t="s">
        <v>23</v>
      </c>
      <c r="H231" t="s">
        <v>24</v>
      </c>
      <c r="I231" t="s">
        <v>17</v>
      </c>
      <c r="J231" t="s">
        <v>25</v>
      </c>
      <c r="K231" t="s">
        <v>23</v>
      </c>
      <c r="L231" t="s">
        <v>26</v>
      </c>
    </row>
    <row r="232" spans="1:12" x14ac:dyDescent="0.35">
      <c r="A232">
        <v>2023</v>
      </c>
      <c r="B232" t="s">
        <v>37</v>
      </c>
      <c r="C232" t="s">
        <v>38</v>
      </c>
      <c r="D232" t="s">
        <v>35</v>
      </c>
      <c r="E232">
        <v>26800</v>
      </c>
      <c r="F232">
        <v>32974</v>
      </c>
      <c r="G232" t="s">
        <v>36</v>
      </c>
      <c r="H232" t="s">
        <v>39</v>
      </c>
      <c r="I232" t="s">
        <v>17</v>
      </c>
      <c r="J232" t="s">
        <v>25</v>
      </c>
      <c r="K232" t="s">
        <v>36</v>
      </c>
      <c r="L232" t="s">
        <v>26</v>
      </c>
    </row>
    <row r="233" spans="1:12" x14ac:dyDescent="0.35">
      <c r="A233">
        <v>2023</v>
      </c>
      <c r="B233" t="s">
        <v>37</v>
      </c>
      <c r="C233" t="s">
        <v>38</v>
      </c>
      <c r="D233" t="s">
        <v>35</v>
      </c>
      <c r="E233">
        <v>26800</v>
      </c>
      <c r="F233">
        <v>32974</v>
      </c>
      <c r="G233" t="s">
        <v>36</v>
      </c>
      <c r="H233" t="s">
        <v>39</v>
      </c>
      <c r="I233" t="s">
        <v>17</v>
      </c>
      <c r="J233" t="s">
        <v>25</v>
      </c>
      <c r="K233" t="s">
        <v>36</v>
      </c>
      <c r="L233" t="s">
        <v>26</v>
      </c>
    </row>
    <row r="234" spans="1:12" x14ac:dyDescent="0.35">
      <c r="A234">
        <v>2023</v>
      </c>
      <c r="B234" t="s">
        <v>37</v>
      </c>
      <c r="C234" t="s">
        <v>38</v>
      </c>
      <c r="D234" t="s">
        <v>22</v>
      </c>
      <c r="E234">
        <v>165000</v>
      </c>
      <c r="F234">
        <v>165000</v>
      </c>
      <c r="G234" t="s">
        <v>23</v>
      </c>
      <c r="H234" t="s">
        <v>24</v>
      </c>
      <c r="I234" t="s">
        <v>17</v>
      </c>
      <c r="J234" t="s">
        <v>29</v>
      </c>
      <c r="K234" t="s">
        <v>23</v>
      </c>
      <c r="L234" t="s">
        <v>26</v>
      </c>
    </row>
    <row r="235" spans="1:12" x14ac:dyDescent="0.35">
      <c r="A235">
        <v>2023</v>
      </c>
      <c r="B235" t="s">
        <v>37</v>
      </c>
      <c r="C235" t="s">
        <v>38</v>
      </c>
      <c r="D235" t="s">
        <v>22</v>
      </c>
      <c r="E235">
        <v>140000</v>
      </c>
      <c r="F235">
        <v>140000</v>
      </c>
      <c r="G235" t="s">
        <v>23</v>
      </c>
      <c r="H235" t="s">
        <v>24</v>
      </c>
      <c r="I235" t="s">
        <v>17</v>
      </c>
      <c r="J235" t="s">
        <v>29</v>
      </c>
      <c r="K235" t="s">
        <v>23</v>
      </c>
      <c r="L235" t="s">
        <v>26</v>
      </c>
    </row>
    <row r="236" spans="1:12" x14ac:dyDescent="0.35">
      <c r="A236">
        <v>2023</v>
      </c>
      <c r="B236" t="s">
        <v>40</v>
      </c>
      <c r="C236" t="s">
        <v>41</v>
      </c>
      <c r="D236" t="s">
        <v>22</v>
      </c>
      <c r="E236">
        <v>150000</v>
      </c>
      <c r="F236">
        <v>150000</v>
      </c>
      <c r="G236" t="s">
        <v>23</v>
      </c>
      <c r="H236" t="s">
        <v>16</v>
      </c>
      <c r="I236" t="s">
        <v>17</v>
      </c>
      <c r="J236" t="s">
        <v>29</v>
      </c>
      <c r="K236" t="s">
        <v>23</v>
      </c>
      <c r="L236" t="s">
        <v>26</v>
      </c>
    </row>
    <row r="237" spans="1:12" x14ac:dyDescent="0.35">
      <c r="A237">
        <v>2023</v>
      </c>
      <c r="B237" t="s">
        <v>37</v>
      </c>
      <c r="C237" t="s">
        <v>38</v>
      </c>
      <c r="D237" t="s">
        <v>22</v>
      </c>
      <c r="E237">
        <v>167000</v>
      </c>
      <c r="F237">
        <v>167000</v>
      </c>
      <c r="G237" t="s">
        <v>23</v>
      </c>
      <c r="H237" t="s">
        <v>16</v>
      </c>
      <c r="I237" t="s">
        <v>17</v>
      </c>
      <c r="J237" t="s">
        <v>25</v>
      </c>
      <c r="K237" t="s">
        <v>23</v>
      </c>
      <c r="L237" t="s">
        <v>26</v>
      </c>
    </row>
    <row r="238" spans="1:12" x14ac:dyDescent="0.35">
      <c r="A238">
        <v>2023</v>
      </c>
      <c r="B238" t="s">
        <v>37</v>
      </c>
      <c r="C238" t="s">
        <v>38</v>
      </c>
      <c r="D238" t="s">
        <v>22</v>
      </c>
      <c r="E238">
        <v>121000</v>
      </c>
      <c r="F238">
        <v>121000</v>
      </c>
      <c r="G238" t="s">
        <v>23</v>
      </c>
      <c r="H238" t="s">
        <v>16</v>
      </c>
      <c r="I238" t="s">
        <v>17</v>
      </c>
      <c r="J238" t="s">
        <v>25</v>
      </c>
      <c r="K238" t="s">
        <v>23</v>
      </c>
      <c r="L238" t="s">
        <v>26</v>
      </c>
    </row>
    <row r="239" spans="1:12" x14ac:dyDescent="0.35">
      <c r="A239">
        <v>2023</v>
      </c>
      <c r="B239" t="s">
        <v>45</v>
      </c>
      <c r="C239" t="s">
        <v>44</v>
      </c>
      <c r="D239" t="s">
        <v>22</v>
      </c>
      <c r="E239">
        <v>185000</v>
      </c>
      <c r="F239">
        <v>185000</v>
      </c>
      <c r="G239" t="s">
        <v>23</v>
      </c>
      <c r="H239" t="s">
        <v>16</v>
      </c>
      <c r="I239" t="s">
        <v>17</v>
      </c>
      <c r="J239" t="s">
        <v>25</v>
      </c>
      <c r="K239" t="s">
        <v>23</v>
      </c>
      <c r="L239" t="s">
        <v>19</v>
      </c>
    </row>
    <row r="240" spans="1:12" x14ac:dyDescent="0.35">
      <c r="A240">
        <v>2023</v>
      </c>
      <c r="B240" t="s">
        <v>45</v>
      </c>
      <c r="C240" t="s">
        <v>44</v>
      </c>
      <c r="D240" t="s">
        <v>22</v>
      </c>
      <c r="E240">
        <v>79600</v>
      </c>
      <c r="F240">
        <v>79600</v>
      </c>
      <c r="G240" t="s">
        <v>23</v>
      </c>
      <c r="H240" t="s">
        <v>16</v>
      </c>
      <c r="I240" t="s">
        <v>17</v>
      </c>
      <c r="J240" t="s">
        <v>25</v>
      </c>
      <c r="K240" t="s">
        <v>23</v>
      </c>
      <c r="L240" t="s">
        <v>19</v>
      </c>
    </row>
    <row r="241" spans="1:12" x14ac:dyDescent="0.35">
      <c r="A241">
        <v>2023</v>
      </c>
      <c r="B241" t="s">
        <v>27</v>
      </c>
      <c r="C241" t="s">
        <v>28</v>
      </c>
      <c r="D241" t="s">
        <v>22</v>
      </c>
      <c r="E241">
        <v>190200</v>
      </c>
      <c r="F241">
        <v>190200</v>
      </c>
      <c r="G241" t="s">
        <v>23</v>
      </c>
      <c r="H241" t="s">
        <v>24</v>
      </c>
      <c r="I241" t="s">
        <v>17</v>
      </c>
      <c r="J241" t="s">
        <v>25</v>
      </c>
      <c r="K241" t="s">
        <v>23</v>
      </c>
      <c r="L241" t="s">
        <v>26</v>
      </c>
    </row>
    <row r="242" spans="1:12" x14ac:dyDescent="0.35">
      <c r="A242">
        <v>2023</v>
      </c>
      <c r="B242" t="s">
        <v>27</v>
      </c>
      <c r="C242" t="s">
        <v>28</v>
      </c>
      <c r="D242" t="s">
        <v>22</v>
      </c>
      <c r="E242">
        <v>95100</v>
      </c>
      <c r="F242">
        <v>95100</v>
      </c>
      <c r="G242" t="s">
        <v>23</v>
      </c>
      <c r="H242" t="s">
        <v>24</v>
      </c>
      <c r="I242" t="s">
        <v>17</v>
      </c>
      <c r="J242" t="s">
        <v>25</v>
      </c>
      <c r="K242" t="s">
        <v>23</v>
      </c>
      <c r="L242" t="s">
        <v>26</v>
      </c>
    </row>
    <row r="243" spans="1:12" x14ac:dyDescent="0.35">
      <c r="A243">
        <v>2023</v>
      </c>
      <c r="B243" t="s">
        <v>37</v>
      </c>
      <c r="C243" t="s">
        <v>38</v>
      </c>
      <c r="D243" t="s">
        <v>22</v>
      </c>
      <c r="E243">
        <v>133000</v>
      </c>
      <c r="F243">
        <v>133000</v>
      </c>
      <c r="G243" t="s">
        <v>23</v>
      </c>
      <c r="H243" t="s">
        <v>39</v>
      </c>
      <c r="I243" t="s">
        <v>17</v>
      </c>
      <c r="J243" t="s">
        <v>25</v>
      </c>
      <c r="K243" t="s">
        <v>23</v>
      </c>
      <c r="L243" t="s">
        <v>26</v>
      </c>
    </row>
    <row r="244" spans="1:12" x14ac:dyDescent="0.35">
      <c r="A244">
        <v>2023</v>
      </c>
      <c r="B244" t="s">
        <v>37</v>
      </c>
      <c r="C244" t="s">
        <v>38</v>
      </c>
      <c r="D244" t="s">
        <v>22</v>
      </c>
      <c r="E244">
        <v>58400</v>
      </c>
      <c r="F244">
        <v>58400</v>
      </c>
      <c r="G244" t="s">
        <v>23</v>
      </c>
      <c r="H244" t="s">
        <v>39</v>
      </c>
      <c r="I244" t="s">
        <v>17</v>
      </c>
      <c r="J244" t="s">
        <v>25</v>
      </c>
      <c r="K244" t="s">
        <v>23</v>
      </c>
      <c r="L244" t="s">
        <v>26</v>
      </c>
    </row>
    <row r="245" spans="1:12" x14ac:dyDescent="0.35">
      <c r="A245">
        <v>2023</v>
      </c>
      <c r="B245" t="s">
        <v>32</v>
      </c>
      <c r="C245" t="s">
        <v>13</v>
      </c>
      <c r="D245" t="s">
        <v>22</v>
      </c>
      <c r="E245">
        <v>90000</v>
      </c>
      <c r="F245">
        <v>90000</v>
      </c>
      <c r="G245" t="s">
        <v>23</v>
      </c>
      <c r="H245" t="s">
        <v>16</v>
      </c>
      <c r="I245" t="s">
        <v>17</v>
      </c>
      <c r="J245" t="s">
        <v>29</v>
      </c>
      <c r="K245" t="s">
        <v>23</v>
      </c>
      <c r="L245" t="s">
        <v>26</v>
      </c>
    </row>
    <row r="246" spans="1:12" x14ac:dyDescent="0.35">
      <c r="A246">
        <v>2023</v>
      </c>
      <c r="B246" t="s">
        <v>32</v>
      </c>
      <c r="C246" t="s">
        <v>13</v>
      </c>
      <c r="D246" t="s">
        <v>22</v>
      </c>
      <c r="E246">
        <v>70000</v>
      </c>
      <c r="F246">
        <v>70000</v>
      </c>
      <c r="G246" t="s">
        <v>23</v>
      </c>
      <c r="H246" t="s">
        <v>16</v>
      </c>
      <c r="I246" t="s">
        <v>17</v>
      </c>
      <c r="J246" t="s">
        <v>29</v>
      </c>
      <c r="K246" t="s">
        <v>23</v>
      </c>
      <c r="L246" t="s">
        <v>26</v>
      </c>
    </row>
    <row r="247" spans="1:12" x14ac:dyDescent="0.35">
      <c r="A247">
        <v>2023</v>
      </c>
      <c r="B247" t="s">
        <v>27</v>
      </c>
      <c r="C247" t="s">
        <v>28</v>
      </c>
      <c r="D247" t="s">
        <v>22</v>
      </c>
      <c r="E247">
        <v>166000</v>
      </c>
      <c r="F247">
        <v>166000</v>
      </c>
      <c r="G247" t="s">
        <v>23</v>
      </c>
      <c r="H247" t="s">
        <v>16</v>
      </c>
      <c r="I247" t="s">
        <v>17</v>
      </c>
      <c r="J247" t="s">
        <v>25</v>
      </c>
      <c r="K247" t="s">
        <v>23</v>
      </c>
      <c r="L247" t="s">
        <v>26</v>
      </c>
    </row>
    <row r="248" spans="1:12" x14ac:dyDescent="0.35">
      <c r="A248">
        <v>2023</v>
      </c>
      <c r="B248" t="s">
        <v>27</v>
      </c>
      <c r="C248" t="s">
        <v>28</v>
      </c>
      <c r="D248" t="s">
        <v>22</v>
      </c>
      <c r="E248">
        <v>73100</v>
      </c>
      <c r="F248">
        <v>73100</v>
      </c>
      <c r="G248" t="s">
        <v>23</v>
      </c>
      <c r="H248" t="s">
        <v>16</v>
      </c>
      <c r="I248" t="s">
        <v>17</v>
      </c>
      <c r="J248" t="s">
        <v>25</v>
      </c>
      <c r="K248" t="s">
        <v>23</v>
      </c>
      <c r="L248" t="s">
        <v>26</v>
      </c>
    </row>
    <row r="249" spans="1:12" x14ac:dyDescent="0.35">
      <c r="A249">
        <v>2023</v>
      </c>
      <c r="B249" t="s">
        <v>32</v>
      </c>
      <c r="C249" t="s">
        <v>13</v>
      </c>
      <c r="D249" t="s">
        <v>22</v>
      </c>
      <c r="E249">
        <v>135000</v>
      </c>
      <c r="F249">
        <v>135000</v>
      </c>
      <c r="G249" t="s">
        <v>23</v>
      </c>
      <c r="H249" t="s">
        <v>24</v>
      </c>
      <c r="I249" t="s">
        <v>17</v>
      </c>
      <c r="J249" t="s">
        <v>25</v>
      </c>
      <c r="K249" t="s">
        <v>23</v>
      </c>
      <c r="L249" t="s">
        <v>26</v>
      </c>
    </row>
    <row r="250" spans="1:12" x14ac:dyDescent="0.35">
      <c r="A250">
        <v>2023</v>
      </c>
      <c r="B250" t="s">
        <v>32</v>
      </c>
      <c r="C250" t="s">
        <v>13</v>
      </c>
      <c r="D250" t="s">
        <v>22</v>
      </c>
      <c r="E250">
        <v>100000</v>
      </c>
      <c r="F250">
        <v>100000</v>
      </c>
      <c r="G250" t="s">
        <v>23</v>
      </c>
      <c r="H250" t="s">
        <v>24</v>
      </c>
      <c r="I250" t="s">
        <v>17</v>
      </c>
      <c r="J250" t="s">
        <v>25</v>
      </c>
      <c r="K250" t="s">
        <v>23</v>
      </c>
      <c r="L250" t="s">
        <v>26</v>
      </c>
    </row>
    <row r="251" spans="1:12" x14ac:dyDescent="0.35">
      <c r="A251">
        <v>2023</v>
      </c>
      <c r="B251" t="s">
        <v>32</v>
      </c>
      <c r="C251" t="s">
        <v>13</v>
      </c>
      <c r="D251" t="s">
        <v>22</v>
      </c>
      <c r="E251">
        <v>180514</v>
      </c>
      <c r="F251">
        <v>180514</v>
      </c>
      <c r="G251" t="s">
        <v>36</v>
      </c>
      <c r="H251" t="s">
        <v>24</v>
      </c>
      <c r="I251" t="s">
        <v>17</v>
      </c>
      <c r="J251" t="s">
        <v>29</v>
      </c>
      <c r="K251" t="s">
        <v>36</v>
      </c>
      <c r="L251" t="s">
        <v>26</v>
      </c>
    </row>
    <row r="252" spans="1:12" x14ac:dyDescent="0.35">
      <c r="A252">
        <v>2023</v>
      </c>
      <c r="B252" t="s">
        <v>32</v>
      </c>
      <c r="C252" t="s">
        <v>13</v>
      </c>
      <c r="D252" t="s">
        <v>22</v>
      </c>
      <c r="E252">
        <v>108308</v>
      </c>
      <c r="F252">
        <v>108308</v>
      </c>
      <c r="G252" t="s">
        <v>36</v>
      </c>
      <c r="H252" t="s">
        <v>24</v>
      </c>
      <c r="I252" t="s">
        <v>17</v>
      </c>
      <c r="J252" t="s">
        <v>29</v>
      </c>
      <c r="K252" t="s">
        <v>36</v>
      </c>
      <c r="L252" t="s">
        <v>26</v>
      </c>
    </row>
    <row r="253" spans="1:12" x14ac:dyDescent="0.35">
      <c r="A253">
        <v>2023</v>
      </c>
      <c r="B253" t="s">
        <v>34</v>
      </c>
      <c r="C253" t="s">
        <v>31</v>
      </c>
      <c r="D253" t="s">
        <v>22</v>
      </c>
      <c r="E253">
        <v>294000</v>
      </c>
      <c r="F253">
        <v>294000</v>
      </c>
      <c r="G253" t="s">
        <v>23</v>
      </c>
      <c r="H253" t="s">
        <v>24</v>
      </c>
      <c r="I253" t="s">
        <v>17</v>
      </c>
      <c r="J253" t="s">
        <v>25</v>
      </c>
      <c r="K253" t="s">
        <v>23</v>
      </c>
      <c r="L253" t="s">
        <v>26</v>
      </c>
    </row>
    <row r="254" spans="1:12" x14ac:dyDescent="0.35">
      <c r="A254">
        <v>2023</v>
      </c>
      <c r="B254" t="s">
        <v>34</v>
      </c>
      <c r="C254" t="s">
        <v>31</v>
      </c>
      <c r="D254" t="s">
        <v>22</v>
      </c>
      <c r="E254">
        <v>192000</v>
      </c>
      <c r="F254">
        <v>192000</v>
      </c>
      <c r="G254" t="s">
        <v>23</v>
      </c>
      <c r="H254" t="s">
        <v>24</v>
      </c>
      <c r="I254" t="s">
        <v>17</v>
      </c>
      <c r="J254" t="s">
        <v>25</v>
      </c>
      <c r="K254" t="s">
        <v>23</v>
      </c>
      <c r="L254" t="s">
        <v>26</v>
      </c>
    </row>
    <row r="255" spans="1:12" x14ac:dyDescent="0.35">
      <c r="A255">
        <v>2023</v>
      </c>
      <c r="B255" t="s">
        <v>34</v>
      </c>
      <c r="C255" t="s">
        <v>31</v>
      </c>
      <c r="D255" t="s">
        <v>22</v>
      </c>
      <c r="E255">
        <v>266000</v>
      </c>
      <c r="F255">
        <v>266000</v>
      </c>
      <c r="G255" t="s">
        <v>23</v>
      </c>
      <c r="H255" t="s">
        <v>24</v>
      </c>
      <c r="I255" t="s">
        <v>17</v>
      </c>
      <c r="J255" t="s">
        <v>25</v>
      </c>
      <c r="K255" t="s">
        <v>23</v>
      </c>
      <c r="L255" t="s">
        <v>26</v>
      </c>
    </row>
    <row r="256" spans="1:12" x14ac:dyDescent="0.35">
      <c r="A256">
        <v>2023</v>
      </c>
      <c r="B256" t="s">
        <v>34</v>
      </c>
      <c r="C256" t="s">
        <v>31</v>
      </c>
      <c r="D256" t="s">
        <v>22</v>
      </c>
      <c r="E256">
        <v>167000</v>
      </c>
      <c r="F256">
        <v>167000</v>
      </c>
      <c r="G256" t="s">
        <v>23</v>
      </c>
      <c r="H256" t="s">
        <v>24</v>
      </c>
      <c r="I256" t="s">
        <v>17</v>
      </c>
      <c r="J256" t="s">
        <v>25</v>
      </c>
      <c r="K256" t="s">
        <v>23</v>
      </c>
      <c r="L256" t="s">
        <v>26</v>
      </c>
    </row>
    <row r="257" spans="1:12" x14ac:dyDescent="0.35">
      <c r="A257">
        <v>2023</v>
      </c>
      <c r="B257" t="s">
        <v>34</v>
      </c>
      <c r="C257" t="s">
        <v>31</v>
      </c>
      <c r="D257" t="s">
        <v>22</v>
      </c>
      <c r="E257">
        <v>200000</v>
      </c>
      <c r="F257">
        <v>200000</v>
      </c>
      <c r="G257" t="s">
        <v>23</v>
      </c>
      <c r="H257" t="s">
        <v>24</v>
      </c>
      <c r="I257" t="s">
        <v>17</v>
      </c>
      <c r="J257" t="s">
        <v>29</v>
      </c>
      <c r="K257" t="s">
        <v>23</v>
      </c>
      <c r="L257" t="s">
        <v>26</v>
      </c>
    </row>
    <row r="258" spans="1:12" x14ac:dyDescent="0.35">
      <c r="A258">
        <v>2023</v>
      </c>
      <c r="B258" t="s">
        <v>34</v>
      </c>
      <c r="C258" t="s">
        <v>31</v>
      </c>
      <c r="D258" t="s">
        <v>22</v>
      </c>
      <c r="E258">
        <v>150000</v>
      </c>
      <c r="F258">
        <v>150000</v>
      </c>
      <c r="G258" t="s">
        <v>23</v>
      </c>
      <c r="H258" t="s">
        <v>24</v>
      </c>
      <c r="I258" t="s">
        <v>17</v>
      </c>
      <c r="J258" t="s">
        <v>29</v>
      </c>
      <c r="K258" t="s">
        <v>23</v>
      </c>
      <c r="L258" t="s">
        <v>26</v>
      </c>
    </row>
    <row r="259" spans="1:12" x14ac:dyDescent="0.35">
      <c r="A259">
        <v>2023</v>
      </c>
      <c r="B259" t="s">
        <v>37</v>
      </c>
      <c r="C259" t="s">
        <v>38</v>
      </c>
      <c r="D259" t="s">
        <v>22</v>
      </c>
      <c r="E259">
        <v>163800</v>
      </c>
      <c r="F259">
        <v>163800</v>
      </c>
      <c r="G259" t="s">
        <v>23</v>
      </c>
      <c r="H259" t="s">
        <v>39</v>
      </c>
      <c r="I259" t="s">
        <v>17</v>
      </c>
      <c r="J259" t="s">
        <v>29</v>
      </c>
      <c r="K259" t="s">
        <v>23</v>
      </c>
      <c r="L259" t="s">
        <v>26</v>
      </c>
    </row>
    <row r="260" spans="1:12" x14ac:dyDescent="0.35">
      <c r="A260">
        <v>2023</v>
      </c>
      <c r="B260" t="s">
        <v>37</v>
      </c>
      <c r="C260" t="s">
        <v>38</v>
      </c>
      <c r="D260" t="s">
        <v>22</v>
      </c>
      <c r="E260">
        <v>88200</v>
      </c>
      <c r="F260">
        <v>88200</v>
      </c>
      <c r="G260" t="s">
        <v>23</v>
      </c>
      <c r="H260" t="s">
        <v>39</v>
      </c>
      <c r="I260" t="s">
        <v>17</v>
      </c>
      <c r="J260" t="s">
        <v>29</v>
      </c>
      <c r="K260" t="s">
        <v>23</v>
      </c>
      <c r="L260" t="s">
        <v>26</v>
      </c>
    </row>
    <row r="261" spans="1:12" x14ac:dyDescent="0.35">
      <c r="A261">
        <v>2023</v>
      </c>
      <c r="B261" t="s">
        <v>37</v>
      </c>
      <c r="C261" t="s">
        <v>38</v>
      </c>
      <c r="D261" t="s">
        <v>22</v>
      </c>
      <c r="E261">
        <v>180400</v>
      </c>
      <c r="F261">
        <v>180400</v>
      </c>
      <c r="G261" t="s">
        <v>23</v>
      </c>
      <c r="H261" t="s">
        <v>24</v>
      </c>
      <c r="I261" t="s">
        <v>17</v>
      </c>
      <c r="J261" t="s">
        <v>25</v>
      </c>
      <c r="K261" t="s">
        <v>23</v>
      </c>
      <c r="L261" t="s">
        <v>26</v>
      </c>
    </row>
    <row r="262" spans="1:12" x14ac:dyDescent="0.35">
      <c r="A262">
        <v>2023</v>
      </c>
      <c r="B262" t="s">
        <v>37</v>
      </c>
      <c r="C262" t="s">
        <v>38</v>
      </c>
      <c r="D262" t="s">
        <v>22</v>
      </c>
      <c r="E262">
        <v>138800</v>
      </c>
      <c r="F262">
        <v>138800</v>
      </c>
      <c r="G262" t="s">
        <v>23</v>
      </c>
      <c r="H262" t="s">
        <v>24</v>
      </c>
      <c r="I262" t="s">
        <v>17</v>
      </c>
      <c r="J262" t="s">
        <v>25</v>
      </c>
      <c r="K262" t="s">
        <v>23</v>
      </c>
      <c r="L262" t="s">
        <v>26</v>
      </c>
    </row>
    <row r="263" spans="1:12" x14ac:dyDescent="0.35">
      <c r="A263">
        <v>2023</v>
      </c>
      <c r="B263" t="s">
        <v>37</v>
      </c>
      <c r="C263" t="s">
        <v>38</v>
      </c>
      <c r="D263" t="s">
        <v>35</v>
      </c>
      <c r="E263">
        <v>55000</v>
      </c>
      <c r="F263">
        <v>67672</v>
      </c>
      <c r="G263" t="s">
        <v>36</v>
      </c>
      <c r="H263" t="s">
        <v>16</v>
      </c>
      <c r="I263" t="s">
        <v>17</v>
      </c>
      <c r="J263" t="s">
        <v>25</v>
      </c>
      <c r="K263" t="s">
        <v>36</v>
      </c>
      <c r="L263" t="s">
        <v>26</v>
      </c>
    </row>
    <row r="264" spans="1:12" x14ac:dyDescent="0.35">
      <c r="A264">
        <v>2023</v>
      </c>
      <c r="B264" t="s">
        <v>37</v>
      </c>
      <c r="C264" t="s">
        <v>38</v>
      </c>
      <c r="D264" t="s">
        <v>35</v>
      </c>
      <c r="E264">
        <v>45000</v>
      </c>
      <c r="F264">
        <v>55368</v>
      </c>
      <c r="G264" t="s">
        <v>36</v>
      </c>
      <c r="H264" t="s">
        <v>16</v>
      </c>
      <c r="I264" t="s">
        <v>17</v>
      </c>
      <c r="J264" t="s">
        <v>25</v>
      </c>
      <c r="K264" t="s">
        <v>36</v>
      </c>
      <c r="L264" t="s">
        <v>26</v>
      </c>
    </row>
    <row r="265" spans="1:12" x14ac:dyDescent="0.35">
      <c r="A265">
        <v>2023</v>
      </c>
      <c r="B265" t="s">
        <v>34</v>
      </c>
      <c r="C265" t="s">
        <v>31</v>
      </c>
      <c r="D265" t="s">
        <v>22</v>
      </c>
      <c r="E265">
        <v>319000</v>
      </c>
      <c r="F265">
        <v>319000</v>
      </c>
      <c r="G265" t="s">
        <v>23</v>
      </c>
      <c r="H265" t="s">
        <v>24</v>
      </c>
      <c r="I265" t="s">
        <v>17</v>
      </c>
      <c r="J265" t="s">
        <v>29</v>
      </c>
      <c r="K265" t="s">
        <v>23</v>
      </c>
      <c r="L265" t="s">
        <v>26</v>
      </c>
    </row>
    <row r="266" spans="1:12" x14ac:dyDescent="0.35">
      <c r="A266">
        <v>2023</v>
      </c>
      <c r="B266" t="s">
        <v>34</v>
      </c>
      <c r="C266" t="s">
        <v>31</v>
      </c>
      <c r="D266" t="s">
        <v>22</v>
      </c>
      <c r="E266">
        <v>206000</v>
      </c>
      <c r="F266">
        <v>206000</v>
      </c>
      <c r="G266" t="s">
        <v>23</v>
      </c>
      <c r="H266" t="s">
        <v>24</v>
      </c>
      <c r="I266" t="s">
        <v>17</v>
      </c>
      <c r="J266" t="s">
        <v>29</v>
      </c>
      <c r="K266" t="s">
        <v>23</v>
      </c>
      <c r="L266" t="s">
        <v>26</v>
      </c>
    </row>
    <row r="267" spans="1:12" x14ac:dyDescent="0.35">
      <c r="A267">
        <v>2023</v>
      </c>
      <c r="B267" t="s">
        <v>27</v>
      </c>
      <c r="C267" t="s">
        <v>28</v>
      </c>
      <c r="D267" t="s">
        <v>22</v>
      </c>
      <c r="E267">
        <v>215000</v>
      </c>
      <c r="F267">
        <v>215000</v>
      </c>
      <c r="G267" t="s">
        <v>23</v>
      </c>
      <c r="H267" t="s">
        <v>24</v>
      </c>
      <c r="I267" t="s">
        <v>17</v>
      </c>
      <c r="J267" t="s">
        <v>25</v>
      </c>
      <c r="K267" t="s">
        <v>23</v>
      </c>
      <c r="L267" t="s">
        <v>26</v>
      </c>
    </row>
    <row r="268" spans="1:12" x14ac:dyDescent="0.35">
      <c r="A268">
        <v>2023</v>
      </c>
      <c r="B268" t="s">
        <v>27</v>
      </c>
      <c r="C268" t="s">
        <v>28</v>
      </c>
      <c r="D268" t="s">
        <v>22</v>
      </c>
      <c r="E268">
        <v>142000</v>
      </c>
      <c r="F268">
        <v>142000</v>
      </c>
      <c r="G268" t="s">
        <v>23</v>
      </c>
      <c r="H268" t="s">
        <v>24</v>
      </c>
      <c r="I268" t="s">
        <v>17</v>
      </c>
      <c r="J268" t="s">
        <v>25</v>
      </c>
      <c r="K268" t="s">
        <v>23</v>
      </c>
      <c r="L268" t="s">
        <v>26</v>
      </c>
    </row>
    <row r="269" spans="1:12" x14ac:dyDescent="0.35">
      <c r="A269">
        <v>2023</v>
      </c>
      <c r="B269" t="s">
        <v>27</v>
      </c>
      <c r="C269" t="s">
        <v>28</v>
      </c>
      <c r="D269" t="s">
        <v>22</v>
      </c>
      <c r="E269">
        <v>266000</v>
      </c>
      <c r="F269">
        <v>266000</v>
      </c>
      <c r="G269" t="s">
        <v>23</v>
      </c>
      <c r="H269" t="s">
        <v>24</v>
      </c>
      <c r="I269" t="s">
        <v>17</v>
      </c>
      <c r="J269" t="s">
        <v>25</v>
      </c>
      <c r="K269" t="s">
        <v>23</v>
      </c>
      <c r="L269" t="s">
        <v>26</v>
      </c>
    </row>
    <row r="270" spans="1:12" x14ac:dyDescent="0.35">
      <c r="A270">
        <v>2023</v>
      </c>
      <c r="B270" t="s">
        <v>27</v>
      </c>
      <c r="C270" t="s">
        <v>28</v>
      </c>
      <c r="D270" t="s">
        <v>22</v>
      </c>
      <c r="E270">
        <v>167000</v>
      </c>
      <c r="F270">
        <v>167000</v>
      </c>
      <c r="G270" t="s">
        <v>23</v>
      </c>
      <c r="H270" t="s">
        <v>24</v>
      </c>
      <c r="I270" t="s">
        <v>17</v>
      </c>
      <c r="J270" t="s">
        <v>25</v>
      </c>
      <c r="K270" t="s">
        <v>23</v>
      </c>
      <c r="L270" t="s">
        <v>26</v>
      </c>
    </row>
    <row r="271" spans="1:12" x14ac:dyDescent="0.35">
      <c r="A271">
        <v>2023</v>
      </c>
      <c r="B271" t="s">
        <v>37</v>
      </c>
      <c r="C271" t="s">
        <v>38</v>
      </c>
      <c r="D271" t="s">
        <v>22</v>
      </c>
      <c r="E271">
        <v>140130</v>
      </c>
      <c r="F271">
        <v>140130</v>
      </c>
      <c r="G271" t="s">
        <v>23</v>
      </c>
      <c r="H271" t="s">
        <v>24</v>
      </c>
      <c r="I271" t="s">
        <v>17</v>
      </c>
      <c r="J271" t="s">
        <v>25</v>
      </c>
      <c r="K271" t="s">
        <v>23</v>
      </c>
      <c r="L271" t="s">
        <v>26</v>
      </c>
    </row>
    <row r="272" spans="1:12" x14ac:dyDescent="0.35">
      <c r="A272">
        <v>2023</v>
      </c>
      <c r="B272" t="s">
        <v>37</v>
      </c>
      <c r="C272" t="s">
        <v>38</v>
      </c>
      <c r="D272" t="s">
        <v>22</v>
      </c>
      <c r="E272">
        <v>84870</v>
      </c>
      <c r="F272">
        <v>84870</v>
      </c>
      <c r="G272" t="s">
        <v>23</v>
      </c>
      <c r="H272" t="s">
        <v>24</v>
      </c>
      <c r="I272" t="s">
        <v>17</v>
      </c>
      <c r="J272" t="s">
        <v>25</v>
      </c>
      <c r="K272" t="s">
        <v>23</v>
      </c>
      <c r="L272" t="s">
        <v>26</v>
      </c>
    </row>
    <row r="273" spans="1:12" x14ac:dyDescent="0.35">
      <c r="A273">
        <v>2023</v>
      </c>
      <c r="B273" t="s">
        <v>32</v>
      </c>
      <c r="C273" t="s">
        <v>13</v>
      </c>
      <c r="D273" t="s">
        <v>22</v>
      </c>
      <c r="E273">
        <v>178300</v>
      </c>
      <c r="F273">
        <v>178300</v>
      </c>
      <c r="G273" t="s">
        <v>23</v>
      </c>
      <c r="H273" t="s">
        <v>16</v>
      </c>
      <c r="I273" t="s">
        <v>17</v>
      </c>
      <c r="J273" t="s">
        <v>25</v>
      </c>
      <c r="K273" t="s">
        <v>23</v>
      </c>
      <c r="L273" t="s">
        <v>26</v>
      </c>
    </row>
    <row r="274" spans="1:12" x14ac:dyDescent="0.35">
      <c r="A274">
        <v>2023</v>
      </c>
      <c r="B274" t="s">
        <v>32</v>
      </c>
      <c r="C274" t="s">
        <v>13</v>
      </c>
      <c r="D274" t="s">
        <v>22</v>
      </c>
      <c r="E274">
        <v>105400</v>
      </c>
      <c r="F274">
        <v>105400</v>
      </c>
      <c r="G274" t="s">
        <v>23</v>
      </c>
      <c r="H274" t="s">
        <v>16</v>
      </c>
      <c r="I274" t="s">
        <v>17</v>
      </c>
      <c r="J274" t="s">
        <v>25</v>
      </c>
      <c r="K274" t="s">
        <v>23</v>
      </c>
      <c r="L274" t="s">
        <v>26</v>
      </c>
    </row>
    <row r="275" spans="1:12" x14ac:dyDescent="0.35">
      <c r="A275">
        <v>2023</v>
      </c>
      <c r="B275" t="s">
        <v>42</v>
      </c>
      <c r="C275" t="s">
        <v>28</v>
      </c>
      <c r="D275" t="s">
        <v>22</v>
      </c>
      <c r="E275">
        <v>222200</v>
      </c>
      <c r="F275">
        <v>222200</v>
      </c>
      <c r="G275" t="s">
        <v>23</v>
      </c>
      <c r="H275" t="s">
        <v>16</v>
      </c>
      <c r="I275" t="s">
        <v>17</v>
      </c>
      <c r="J275" t="s">
        <v>25</v>
      </c>
      <c r="K275" t="s">
        <v>23</v>
      </c>
      <c r="L275" t="s">
        <v>19</v>
      </c>
    </row>
    <row r="276" spans="1:12" x14ac:dyDescent="0.35">
      <c r="A276">
        <v>2023</v>
      </c>
      <c r="B276" t="s">
        <v>42</v>
      </c>
      <c r="C276" t="s">
        <v>28</v>
      </c>
      <c r="D276" t="s">
        <v>22</v>
      </c>
      <c r="E276">
        <v>136000</v>
      </c>
      <c r="F276">
        <v>136000</v>
      </c>
      <c r="G276" t="s">
        <v>23</v>
      </c>
      <c r="H276" t="s">
        <v>16</v>
      </c>
      <c r="I276" t="s">
        <v>17</v>
      </c>
      <c r="J276" t="s">
        <v>25</v>
      </c>
      <c r="K276" t="s">
        <v>23</v>
      </c>
      <c r="L276" t="s">
        <v>19</v>
      </c>
    </row>
    <row r="277" spans="1:12" x14ac:dyDescent="0.35">
      <c r="A277">
        <v>2023</v>
      </c>
      <c r="B277" t="s">
        <v>34</v>
      </c>
      <c r="C277" t="s">
        <v>31</v>
      </c>
      <c r="D277" t="s">
        <v>22</v>
      </c>
      <c r="E277">
        <v>215000</v>
      </c>
      <c r="F277">
        <v>215000</v>
      </c>
      <c r="G277" t="s">
        <v>23</v>
      </c>
      <c r="H277" t="s">
        <v>24</v>
      </c>
      <c r="I277" t="s">
        <v>17</v>
      </c>
      <c r="J277" t="s">
        <v>25</v>
      </c>
      <c r="K277" t="s">
        <v>23</v>
      </c>
      <c r="L277" t="s">
        <v>26</v>
      </c>
    </row>
    <row r="278" spans="1:12" x14ac:dyDescent="0.35">
      <c r="A278">
        <v>2023</v>
      </c>
      <c r="B278" t="s">
        <v>34</v>
      </c>
      <c r="C278" t="s">
        <v>31</v>
      </c>
      <c r="D278" t="s">
        <v>22</v>
      </c>
      <c r="E278">
        <v>142000</v>
      </c>
      <c r="F278">
        <v>142000</v>
      </c>
      <c r="G278" t="s">
        <v>23</v>
      </c>
      <c r="H278" t="s">
        <v>24</v>
      </c>
      <c r="I278" t="s">
        <v>17</v>
      </c>
      <c r="J278" t="s">
        <v>25</v>
      </c>
      <c r="K278" t="s">
        <v>23</v>
      </c>
      <c r="L278" t="s">
        <v>26</v>
      </c>
    </row>
    <row r="279" spans="1:12" x14ac:dyDescent="0.35">
      <c r="A279">
        <v>2023</v>
      </c>
      <c r="B279" t="s">
        <v>46</v>
      </c>
      <c r="C279" t="s">
        <v>28</v>
      </c>
      <c r="D279" t="s">
        <v>22</v>
      </c>
      <c r="E279">
        <v>240000</v>
      </c>
      <c r="F279">
        <v>240000</v>
      </c>
      <c r="G279" t="s">
        <v>23</v>
      </c>
      <c r="H279" t="s">
        <v>24</v>
      </c>
      <c r="I279" t="s">
        <v>17</v>
      </c>
      <c r="J279" t="s">
        <v>29</v>
      </c>
      <c r="K279" t="s">
        <v>23</v>
      </c>
      <c r="L279" t="s">
        <v>26</v>
      </c>
    </row>
    <row r="280" spans="1:12" x14ac:dyDescent="0.35">
      <c r="A280">
        <v>2023</v>
      </c>
      <c r="B280" t="s">
        <v>46</v>
      </c>
      <c r="C280" t="s">
        <v>28</v>
      </c>
      <c r="D280" t="s">
        <v>22</v>
      </c>
      <c r="E280">
        <v>210000</v>
      </c>
      <c r="F280">
        <v>210000</v>
      </c>
      <c r="G280" t="s">
        <v>23</v>
      </c>
      <c r="H280" t="s">
        <v>24</v>
      </c>
      <c r="I280" t="s">
        <v>17</v>
      </c>
      <c r="J280" t="s">
        <v>29</v>
      </c>
      <c r="K280" t="s">
        <v>23</v>
      </c>
      <c r="L280" t="s">
        <v>26</v>
      </c>
    </row>
    <row r="281" spans="1:12" x14ac:dyDescent="0.35">
      <c r="A281">
        <v>2023</v>
      </c>
      <c r="B281" t="s">
        <v>32</v>
      </c>
      <c r="C281" t="s">
        <v>13</v>
      </c>
      <c r="D281" t="s">
        <v>22</v>
      </c>
      <c r="E281">
        <v>122000</v>
      </c>
      <c r="F281">
        <v>122000</v>
      </c>
      <c r="G281" t="s">
        <v>23</v>
      </c>
      <c r="H281" t="s">
        <v>24</v>
      </c>
      <c r="I281" t="s">
        <v>17</v>
      </c>
      <c r="J281" t="s">
        <v>25</v>
      </c>
      <c r="K281" t="s">
        <v>23</v>
      </c>
      <c r="L281" t="s">
        <v>26</v>
      </c>
    </row>
    <row r="282" spans="1:12" x14ac:dyDescent="0.35">
      <c r="A282">
        <v>2023</v>
      </c>
      <c r="B282" t="s">
        <v>32</v>
      </c>
      <c r="C282" t="s">
        <v>13</v>
      </c>
      <c r="D282" t="s">
        <v>22</v>
      </c>
      <c r="E282">
        <v>94500</v>
      </c>
      <c r="F282">
        <v>94500</v>
      </c>
      <c r="G282" t="s">
        <v>23</v>
      </c>
      <c r="H282" t="s">
        <v>24</v>
      </c>
      <c r="I282" t="s">
        <v>17</v>
      </c>
      <c r="J282" t="s">
        <v>25</v>
      </c>
      <c r="K282" t="s">
        <v>23</v>
      </c>
      <c r="L282" t="s">
        <v>26</v>
      </c>
    </row>
    <row r="283" spans="1:12" x14ac:dyDescent="0.35">
      <c r="A283">
        <v>2023</v>
      </c>
      <c r="B283" t="s">
        <v>32</v>
      </c>
      <c r="C283" t="s">
        <v>13</v>
      </c>
      <c r="D283" t="s">
        <v>22</v>
      </c>
      <c r="E283">
        <v>150000</v>
      </c>
      <c r="F283">
        <v>150000</v>
      </c>
      <c r="G283" t="s">
        <v>23</v>
      </c>
      <c r="H283" t="s">
        <v>16</v>
      </c>
      <c r="I283" t="s">
        <v>17</v>
      </c>
      <c r="J283" t="s">
        <v>25</v>
      </c>
      <c r="K283" t="s">
        <v>23</v>
      </c>
      <c r="L283" t="s">
        <v>26</v>
      </c>
    </row>
    <row r="284" spans="1:12" x14ac:dyDescent="0.35">
      <c r="A284">
        <v>2023</v>
      </c>
      <c r="B284" t="s">
        <v>66</v>
      </c>
      <c r="C284" t="s">
        <v>28</v>
      </c>
      <c r="D284" t="s">
        <v>22</v>
      </c>
      <c r="E284">
        <v>116000</v>
      </c>
      <c r="F284">
        <v>116000</v>
      </c>
      <c r="G284" t="s">
        <v>23</v>
      </c>
      <c r="H284" t="s">
        <v>24</v>
      </c>
      <c r="I284" t="s">
        <v>17</v>
      </c>
      <c r="J284" t="s">
        <v>25</v>
      </c>
      <c r="K284" t="s">
        <v>23</v>
      </c>
      <c r="L284" t="s">
        <v>26</v>
      </c>
    </row>
    <row r="285" spans="1:12" x14ac:dyDescent="0.35">
      <c r="A285">
        <v>2023</v>
      </c>
      <c r="B285" t="s">
        <v>66</v>
      </c>
      <c r="C285" t="s">
        <v>28</v>
      </c>
      <c r="D285" t="s">
        <v>22</v>
      </c>
      <c r="E285">
        <v>90000</v>
      </c>
      <c r="F285">
        <v>90000</v>
      </c>
      <c r="G285" t="s">
        <v>23</v>
      </c>
      <c r="H285" t="s">
        <v>24</v>
      </c>
      <c r="I285" t="s">
        <v>17</v>
      </c>
      <c r="J285" t="s">
        <v>25</v>
      </c>
      <c r="K285" t="s">
        <v>23</v>
      </c>
      <c r="L285" t="s">
        <v>26</v>
      </c>
    </row>
    <row r="286" spans="1:12" x14ac:dyDescent="0.35">
      <c r="A286">
        <v>2023</v>
      </c>
      <c r="B286" t="s">
        <v>66</v>
      </c>
      <c r="C286" t="s">
        <v>28</v>
      </c>
      <c r="D286" t="s">
        <v>22</v>
      </c>
      <c r="E286">
        <v>145000</v>
      </c>
      <c r="F286">
        <v>145000</v>
      </c>
      <c r="G286" t="s">
        <v>23</v>
      </c>
      <c r="H286" t="s">
        <v>24</v>
      </c>
      <c r="I286" t="s">
        <v>17</v>
      </c>
      <c r="J286" t="s">
        <v>25</v>
      </c>
      <c r="K286" t="s">
        <v>23</v>
      </c>
      <c r="L286" t="s">
        <v>26</v>
      </c>
    </row>
    <row r="287" spans="1:12" x14ac:dyDescent="0.35">
      <c r="A287">
        <v>2023</v>
      </c>
      <c r="B287" t="s">
        <v>66</v>
      </c>
      <c r="C287" t="s">
        <v>28</v>
      </c>
      <c r="D287" t="s">
        <v>22</v>
      </c>
      <c r="E287">
        <v>128000</v>
      </c>
      <c r="F287">
        <v>128000</v>
      </c>
      <c r="G287" t="s">
        <v>23</v>
      </c>
      <c r="H287" t="s">
        <v>24</v>
      </c>
      <c r="I287" t="s">
        <v>17</v>
      </c>
      <c r="J287" t="s">
        <v>25</v>
      </c>
      <c r="K287" t="s">
        <v>23</v>
      </c>
      <c r="L287" t="s">
        <v>26</v>
      </c>
    </row>
    <row r="288" spans="1:12" x14ac:dyDescent="0.35">
      <c r="A288">
        <v>2023</v>
      </c>
      <c r="B288" t="s">
        <v>32</v>
      </c>
      <c r="C288" t="s">
        <v>13</v>
      </c>
      <c r="D288" t="s">
        <v>22</v>
      </c>
      <c r="E288">
        <v>154000</v>
      </c>
      <c r="F288">
        <v>154000</v>
      </c>
      <c r="G288" t="s">
        <v>23</v>
      </c>
      <c r="H288" t="s">
        <v>24</v>
      </c>
      <c r="I288" t="s">
        <v>17</v>
      </c>
      <c r="J288" t="s">
        <v>29</v>
      </c>
      <c r="K288" t="s">
        <v>23</v>
      </c>
      <c r="L288" t="s">
        <v>26</v>
      </c>
    </row>
    <row r="289" spans="1:12" x14ac:dyDescent="0.35">
      <c r="A289">
        <v>2023</v>
      </c>
      <c r="B289" t="s">
        <v>32</v>
      </c>
      <c r="C289" t="s">
        <v>13</v>
      </c>
      <c r="D289" t="s">
        <v>22</v>
      </c>
      <c r="E289">
        <v>126000</v>
      </c>
      <c r="F289">
        <v>126000</v>
      </c>
      <c r="G289" t="s">
        <v>23</v>
      </c>
      <c r="H289" t="s">
        <v>24</v>
      </c>
      <c r="I289" t="s">
        <v>17</v>
      </c>
      <c r="J289" t="s">
        <v>29</v>
      </c>
      <c r="K289" t="s">
        <v>23</v>
      </c>
      <c r="L289" t="s">
        <v>26</v>
      </c>
    </row>
    <row r="290" spans="1:12" x14ac:dyDescent="0.35">
      <c r="A290">
        <v>2023</v>
      </c>
      <c r="B290" t="s">
        <v>54</v>
      </c>
      <c r="C290" t="s">
        <v>31</v>
      </c>
      <c r="D290" t="s">
        <v>22</v>
      </c>
      <c r="E290">
        <v>240000</v>
      </c>
      <c r="F290">
        <v>240000</v>
      </c>
      <c r="G290" t="s">
        <v>23</v>
      </c>
      <c r="H290" t="s">
        <v>24</v>
      </c>
      <c r="I290" t="s">
        <v>17</v>
      </c>
      <c r="J290" t="s">
        <v>25</v>
      </c>
      <c r="K290" t="s">
        <v>23</v>
      </c>
      <c r="L290" t="s">
        <v>26</v>
      </c>
    </row>
    <row r="291" spans="1:12" x14ac:dyDescent="0.35">
      <c r="A291">
        <v>2023</v>
      </c>
      <c r="B291" t="s">
        <v>54</v>
      </c>
      <c r="C291" t="s">
        <v>31</v>
      </c>
      <c r="D291" t="s">
        <v>22</v>
      </c>
      <c r="E291">
        <v>157250</v>
      </c>
      <c r="F291">
        <v>157250</v>
      </c>
      <c r="G291" t="s">
        <v>23</v>
      </c>
      <c r="H291" t="s">
        <v>24</v>
      </c>
      <c r="I291" t="s">
        <v>17</v>
      </c>
      <c r="J291" t="s">
        <v>25</v>
      </c>
      <c r="K291" t="s">
        <v>23</v>
      </c>
      <c r="L291" t="s">
        <v>26</v>
      </c>
    </row>
    <row r="292" spans="1:12" x14ac:dyDescent="0.35">
      <c r="A292">
        <v>2023</v>
      </c>
      <c r="B292" t="s">
        <v>32</v>
      </c>
      <c r="C292" t="s">
        <v>13</v>
      </c>
      <c r="D292" t="s">
        <v>22</v>
      </c>
      <c r="E292">
        <v>219650</v>
      </c>
      <c r="F292">
        <v>219650</v>
      </c>
      <c r="G292" t="s">
        <v>23</v>
      </c>
      <c r="H292" t="s">
        <v>33</v>
      </c>
      <c r="I292" t="s">
        <v>17</v>
      </c>
      <c r="J292" t="s">
        <v>29</v>
      </c>
      <c r="K292" t="s">
        <v>23</v>
      </c>
      <c r="L292" t="s">
        <v>26</v>
      </c>
    </row>
    <row r="293" spans="1:12" x14ac:dyDescent="0.35">
      <c r="A293">
        <v>2023</v>
      </c>
      <c r="B293" t="s">
        <v>32</v>
      </c>
      <c r="C293" t="s">
        <v>13</v>
      </c>
      <c r="D293" t="s">
        <v>22</v>
      </c>
      <c r="E293">
        <v>136000</v>
      </c>
      <c r="F293">
        <v>136000</v>
      </c>
      <c r="G293" t="s">
        <v>23</v>
      </c>
      <c r="H293" t="s">
        <v>33</v>
      </c>
      <c r="I293" t="s">
        <v>17</v>
      </c>
      <c r="J293" t="s">
        <v>29</v>
      </c>
      <c r="K293" t="s">
        <v>23</v>
      </c>
      <c r="L293" t="s">
        <v>26</v>
      </c>
    </row>
    <row r="294" spans="1:12" x14ac:dyDescent="0.35">
      <c r="A294">
        <v>2023</v>
      </c>
      <c r="B294" t="s">
        <v>27</v>
      </c>
      <c r="C294" t="s">
        <v>28</v>
      </c>
      <c r="D294" t="s">
        <v>22</v>
      </c>
      <c r="E294">
        <v>150000</v>
      </c>
      <c r="F294">
        <v>150000</v>
      </c>
      <c r="G294" t="s">
        <v>23</v>
      </c>
      <c r="H294" t="s">
        <v>24</v>
      </c>
      <c r="I294" t="s">
        <v>17</v>
      </c>
      <c r="J294" t="s">
        <v>25</v>
      </c>
      <c r="K294" t="s">
        <v>23</v>
      </c>
      <c r="L294" t="s">
        <v>26</v>
      </c>
    </row>
    <row r="295" spans="1:12" x14ac:dyDescent="0.35">
      <c r="A295">
        <v>2023</v>
      </c>
      <c r="B295" t="s">
        <v>34</v>
      </c>
      <c r="C295" t="s">
        <v>31</v>
      </c>
      <c r="D295" t="s">
        <v>22</v>
      </c>
      <c r="E295">
        <v>180000</v>
      </c>
      <c r="F295">
        <v>180000</v>
      </c>
      <c r="G295" t="s">
        <v>23</v>
      </c>
      <c r="H295" t="s">
        <v>16</v>
      </c>
      <c r="I295" t="s">
        <v>17</v>
      </c>
      <c r="J295" t="s">
        <v>29</v>
      </c>
      <c r="K295" t="s">
        <v>23</v>
      </c>
      <c r="L295" t="s">
        <v>26</v>
      </c>
    </row>
    <row r="296" spans="1:12" x14ac:dyDescent="0.35">
      <c r="A296">
        <v>2023</v>
      </c>
      <c r="B296" t="s">
        <v>34</v>
      </c>
      <c r="C296" t="s">
        <v>31</v>
      </c>
      <c r="D296" t="s">
        <v>22</v>
      </c>
      <c r="E296">
        <v>125000</v>
      </c>
      <c r="F296">
        <v>125000</v>
      </c>
      <c r="G296" t="s">
        <v>23</v>
      </c>
      <c r="H296" t="s">
        <v>16</v>
      </c>
      <c r="I296" t="s">
        <v>17</v>
      </c>
      <c r="J296" t="s">
        <v>29</v>
      </c>
      <c r="K296" t="s">
        <v>23</v>
      </c>
      <c r="L296" t="s">
        <v>26</v>
      </c>
    </row>
    <row r="297" spans="1:12" x14ac:dyDescent="0.35">
      <c r="A297">
        <v>2023</v>
      </c>
      <c r="B297" t="s">
        <v>27</v>
      </c>
      <c r="C297" t="s">
        <v>28</v>
      </c>
      <c r="D297" t="s">
        <v>22</v>
      </c>
      <c r="E297">
        <v>247600</v>
      </c>
      <c r="F297">
        <v>247600</v>
      </c>
      <c r="G297" t="s">
        <v>23</v>
      </c>
      <c r="H297" t="s">
        <v>24</v>
      </c>
      <c r="I297" t="s">
        <v>17</v>
      </c>
      <c r="J297" t="s">
        <v>25</v>
      </c>
      <c r="K297" t="s">
        <v>23</v>
      </c>
      <c r="L297" t="s">
        <v>19</v>
      </c>
    </row>
    <row r="298" spans="1:12" x14ac:dyDescent="0.35">
      <c r="A298">
        <v>2023</v>
      </c>
      <c r="B298" t="s">
        <v>27</v>
      </c>
      <c r="C298" t="s">
        <v>28</v>
      </c>
      <c r="D298" t="s">
        <v>22</v>
      </c>
      <c r="E298">
        <v>127300</v>
      </c>
      <c r="F298">
        <v>127300</v>
      </c>
      <c r="G298" t="s">
        <v>23</v>
      </c>
      <c r="H298" t="s">
        <v>24</v>
      </c>
      <c r="I298" t="s">
        <v>17</v>
      </c>
      <c r="J298" t="s">
        <v>25</v>
      </c>
      <c r="K298" t="s">
        <v>23</v>
      </c>
      <c r="L298" t="s">
        <v>19</v>
      </c>
    </row>
    <row r="299" spans="1:12" x14ac:dyDescent="0.35">
      <c r="A299">
        <v>2023</v>
      </c>
      <c r="B299" t="s">
        <v>27</v>
      </c>
      <c r="C299" t="s">
        <v>28</v>
      </c>
      <c r="D299" t="s">
        <v>22</v>
      </c>
      <c r="E299">
        <v>60000</v>
      </c>
      <c r="F299">
        <v>60000</v>
      </c>
      <c r="G299" t="s">
        <v>23</v>
      </c>
      <c r="H299" t="s">
        <v>16</v>
      </c>
      <c r="I299" t="s">
        <v>17</v>
      </c>
      <c r="J299" t="s">
        <v>25</v>
      </c>
      <c r="K299" t="s">
        <v>23</v>
      </c>
      <c r="L299" t="s">
        <v>26</v>
      </c>
    </row>
    <row r="300" spans="1:12" x14ac:dyDescent="0.35">
      <c r="A300">
        <v>2023</v>
      </c>
      <c r="B300" t="s">
        <v>27</v>
      </c>
      <c r="C300" t="s">
        <v>28</v>
      </c>
      <c r="D300" t="s">
        <v>22</v>
      </c>
      <c r="E300">
        <v>55000</v>
      </c>
      <c r="F300">
        <v>55000</v>
      </c>
      <c r="G300" t="s">
        <v>23</v>
      </c>
      <c r="H300" t="s">
        <v>16</v>
      </c>
      <c r="I300" t="s">
        <v>17</v>
      </c>
      <c r="J300" t="s">
        <v>25</v>
      </c>
      <c r="K300" t="s">
        <v>23</v>
      </c>
      <c r="L300" t="s">
        <v>26</v>
      </c>
    </row>
    <row r="301" spans="1:12" x14ac:dyDescent="0.35">
      <c r="A301">
        <v>2023</v>
      </c>
      <c r="B301" t="s">
        <v>32</v>
      </c>
      <c r="C301" t="s">
        <v>13</v>
      </c>
      <c r="D301" t="s">
        <v>22</v>
      </c>
      <c r="E301">
        <v>250000</v>
      </c>
      <c r="F301">
        <v>250000</v>
      </c>
      <c r="G301" t="s">
        <v>23</v>
      </c>
      <c r="H301" t="s">
        <v>16</v>
      </c>
      <c r="I301" t="s">
        <v>17</v>
      </c>
      <c r="J301" t="s">
        <v>25</v>
      </c>
      <c r="K301" t="s">
        <v>23</v>
      </c>
      <c r="L301" t="s">
        <v>26</v>
      </c>
    </row>
    <row r="302" spans="1:12" x14ac:dyDescent="0.35">
      <c r="A302">
        <v>2023</v>
      </c>
      <c r="B302" t="s">
        <v>32</v>
      </c>
      <c r="C302" t="s">
        <v>13</v>
      </c>
      <c r="D302" t="s">
        <v>22</v>
      </c>
      <c r="E302">
        <v>125000</v>
      </c>
      <c r="F302">
        <v>125000</v>
      </c>
      <c r="G302" t="s">
        <v>23</v>
      </c>
      <c r="H302" t="s">
        <v>16</v>
      </c>
      <c r="I302" t="s">
        <v>17</v>
      </c>
      <c r="J302" t="s">
        <v>25</v>
      </c>
      <c r="K302" t="s">
        <v>23</v>
      </c>
      <c r="L302" t="s">
        <v>26</v>
      </c>
    </row>
    <row r="303" spans="1:12" x14ac:dyDescent="0.35">
      <c r="A303">
        <v>2023</v>
      </c>
      <c r="B303" t="s">
        <v>34</v>
      </c>
      <c r="C303" t="s">
        <v>31</v>
      </c>
      <c r="D303" t="s">
        <v>22</v>
      </c>
      <c r="E303">
        <v>190000</v>
      </c>
      <c r="F303">
        <v>190000</v>
      </c>
      <c r="G303" t="s">
        <v>23</v>
      </c>
      <c r="H303" t="s">
        <v>24</v>
      </c>
      <c r="I303" t="s">
        <v>17</v>
      </c>
      <c r="J303" t="s">
        <v>29</v>
      </c>
      <c r="K303" t="s">
        <v>23</v>
      </c>
      <c r="L303" t="s">
        <v>26</v>
      </c>
    </row>
    <row r="304" spans="1:12" x14ac:dyDescent="0.35">
      <c r="A304">
        <v>2023</v>
      </c>
      <c r="B304" t="s">
        <v>34</v>
      </c>
      <c r="C304" t="s">
        <v>31</v>
      </c>
      <c r="D304" t="s">
        <v>22</v>
      </c>
      <c r="E304">
        <v>170000</v>
      </c>
      <c r="F304">
        <v>170000</v>
      </c>
      <c r="G304" t="s">
        <v>23</v>
      </c>
      <c r="H304" t="s">
        <v>24</v>
      </c>
      <c r="I304" t="s">
        <v>17</v>
      </c>
      <c r="J304" t="s">
        <v>29</v>
      </c>
      <c r="K304" t="s">
        <v>23</v>
      </c>
      <c r="L304" t="s">
        <v>26</v>
      </c>
    </row>
    <row r="305" spans="1:12" x14ac:dyDescent="0.35">
      <c r="A305">
        <v>2023</v>
      </c>
      <c r="B305" t="s">
        <v>27</v>
      </c>
      <c r="C305" t="s">
        <v>28</v>
      </c>
      <c r="D305" t="s">
        <v>22</v>
      </c>
      <c r="E305">
        <v>202600</v>
      </c>
      <c r="F305">
        <v>202600</v>
      </c>
      <c r="G305" t="s">
        <v>23</v>
      </c>
      <c r="H305" t="s">
        <v>24</v>
      </c>
      <c r="I305" t="s">
        <v>17</v>
      </c>
      <c r="J305" t="s">
        <v>29</v>
      </c>
      <c r="K305" t="s">
        <v>23</v>
      </c>
      <c r="L305" t="s">
        <v>26</v>
      </c>
    </row>
    <row r="306" spans="1:12" x14ac:dyDescent="0.35">
      <c r="A306">
        <v>2023</v>
      </c>
      <c r="B306" t="s">
        <v>27</v>
      </c>
      <c r="C306" t="s">
        <v>28</v>
      </c>
      <c r="D306" t="s">
        <v>22</v>
      </c>
      <c r="E306">
        <v>168800</v>
      </c>
      <c r="F306">
        <v>168800</v>
      </c>
      <c r="G306" t="s">
        <v>23</v>
      </c>
      <c r="H306" t="s">
        <v>24</v>
      </c>
      <c r="I306" t="s">
        <v>17</v>
      </c>
      <c r="J306" t="s">
        <v>29</v>
      </c>
      <c r="K306" t="s">
        <v>23</v>
      </c>
      <c r="L306" t="s">
        <v>26</v>
      </c>
    </row>
    <row r="307" spans="1:12" x14ac:dyDescent="0.35">
      <c r="A307">
        <v>2023</v>
      </c>
      <c r="B307" t="s">
        <v>32</v>
      </c>
      <c r="C307" t="s">
        <v>13</v>
      </c>
      <c r="D307" t="s">
        <v>22</v>
      </c>
      <c r="E307">
        <v>132000</v>
      </c>
      <c r="F307">
        <v>132000</v>
      </c>
      <c r="G307" t="s">
        <v>23</v>
      </c>
      <c r="H307" t="s">
        <v>16</v>
      </c>
      <c r="I307" t="s">
        <v>17</v>
      </c>
      <c r="J307" t="s">
        <v>29</v>
      </c>
      <c r="K307" t="s">
        <v>23</v>
      </c>
      <c r="L307" t="s">
        <v>26</v>
      </c>
    </row>
    <row r="308" spans="1:12" x14ac:dyDescent="0.35">
      <c r="A308">
        <v>2023</v>
      </c>
      <c r="B308" t="s">
        <v>32</v>
      </c>
      <c r="C308" t="s">
        <v>13</v>
      </c>
      <c r="D308" t="s">
        <v>22</v>
      </c>
      <c r="E308">
        <v>111000</v>
      </c>
      <c r="F308">
        <v>111000</v>
      </c>
      <c r="G308" t="s">
        <v>23</v>
      </c>
      <c r="H308" t="s">
        <v>16</v>
      </c>
      <c r="I308" t="s">
        <v>17</v>
      </c>
      <c r="J308" t="s">
        <v>29</v>
      </c>
      <c r="K308" t="s">
        <v>23</v>
      </c>
      <c r="L308" t="s">
        <v>26</v>
      </c>
    </row>
    <row r="309" spans="1:12" x14ac:dyDescent="0.35">
      <c r="A309">
        <v>2023</v>
      </c>
      <c r="B309" t="s">
        <v>27</v>
      </c>
      <c r="C309" t="s">
        <v>28</v>
      </c>
      <c r="D309" t="s">
        <v>22</v>
      </c>
      <c r="E309">
        <v>203000</v>
      </c>
      <c r="F309">
        <v>203000</v>
      </c>
      <c r="G309" t="s">
        <v>23</v>
      </c>
      <c r="H309" t="s">
        <v>24</v>
      </c>
      <c r="I309" t="s">
        <v>17</v>
      </c>
      <c r="J309" t="s">
        <v>29</v>
      </c>
      <c r="K309" t="s">
        <v>23</v>
      </c>
      <c r="L309" t="s">
        <v>26</v>
      </c>
    </row>
    <row r="310" spans="1:12" x14ac:dyDescent="0.35">
      <c r="A310">
        <v>2023</v>
      </c>
      <c r="B310" t="s">
        <v>27</v>
      </c>
      <c r="C310" t="s">
        <v>28</v>
      </c>
      <c r="D310" t="s">
        <v>22</v>
      </c>
      <c r="E310">
        <v>127000</v>
      </c>
      <c r="F310">
        <v>127000</v>
      </c>
      <c r="G310" t="s">
        <v>23</v>
      </c>
      <c r="H310" t="s">
        <v>24</v>
      </c>
      <c r="I310" t="s">
        <v>17</v>
      </c>
      <c r="J310" t="s">
        <v>29</v>
      </c>
      <c r="K310" t="s">
        <v>23</v>
      </c>
      <c r="L310" t="s">
        <v>26</v>
      </c>
    </row>
    <row r="311" spans="1:12" x14ac:dyDescent="0.35">
      <c r="A311">
        <v>2023</v>
      </c>
      <c r="B311" t="s">
        <v>67</v>
      </c>
      <c r="C311" t="s">
        <v>44</v>
      </c>
      <c r="D311" t="s">
        <v>22</v>
      </c>
      <c r="E311">
        <v>125009</v>
      </c>
      <c r="F311">
        <v>125009</v>
      </c>
      <c r="G311" t="s">
        <v>23</v>
      </c>
      <c r="H311" t="s">
        <v>16</v>
      </c>
      <c r="I311" t="s">
        <v>17</v>
      </c>
      <c r="J311" t="s">
        <v>29</v>
      </c>
      <c r="K311" t="s">
        <v>23</v>
      </c>
      <c r="L311" t="s">
        <v>26</v>
      </c>
    </row>
    <row r="312" spans="1:12" x14ac:dyDescent="0.35">
      <c r="A312">
        <v>2023</v>
      </c>
      <c r="B312" t="s">
        <v>67</v>
      </c>
      <c r="C312" t="s">
        <v>44</v>
      </c>
      <c r="D312" t="s">
        <v>22</v>
      </c>
      <c r="E312">
        <v>83339</v>
      </c>
      <c r="F312">
        <v>83339</v>
      </c>
      <c r="G312" t="s">
        <v>23</v>
      </c>
      <c r="H312" t="s">
        <v>16</v>
      </c>
      <c r="I312" t="s">
        <v>17</v>
      </c>
      <c r="J312" t="s">
        <v>29</v>
      </c>
      <c r="K312" t="s">
        <v>23</v>
      </c>
      <c r="L312" t="s">
        <v>26</v>
      </c>
    </row>
    <row r="313" spans="1:12" x14ac:dyDescent="0.35">
      <c r="A313">
        <v>2023</v>
      </c>
      <c r="B313" t="s">
        <v>37</v>
      </c>
      <c r="C313" t="s">
        <v>38</v>
      </c>
      <c r="D313" t="s">
        <v>22</v>
      </c>
      <c r="E313">
        <v>112200</v>
      </c>
      <c r="F313">
        <v>112200</v>
      </c>
      <c r="G313" t="s">
        <v>23</v>
      </c>
      <c r="H313" t="s">
        <v>24</v>
      </c>
      <c r="I313" t="s">
        <v>17</v>
      </c>
      <c r="J313" t="s">
        <v>29</v>
      </c>
      <c r="K313" t="s">
        <v>23</v>
      </c>
      <c r="L313" t="s">
        <v>26</v>
      </c>
    </row>
    <row r="314" spans="1:12" x14ac:dyDescent="0.35">
      <c r="A314">
        <v>2023</v>
      </c>
      <c r="B314" t="s">
        <v>37</v>
      </c>
      <c r="C314" t="s">
        <v>38</v>
      </c>
      <c r="D314" t="s">
        <v>22</v>
      </c>
      <c r="E314">
        <v>91800</v>
      </c>
      <c r="F314">
        <v>91800</v>
      </c>
      <c r="G314" t="s">
        <v>23</v>
      </c>
      <c r="H314" t="s">
        <v>24</v>
      </c>
      <c r="I314" t="s">
        <v>17</v>
      </c>
      <c r="J314" t="s">
        <v>29</v>
      </c>
      <c r="K314" t="s">
        <v>23</v>
      </c>
      <c r="L314" t="s">
        <v>26</v>
      </c>
    </row>
    <row r="315" spans="1:12" x14ac:dyDescent="0.35">
      <c r="A315">
        <v>2023</v>
      </c>
      <c r="B315" t="s">
        <v>34</v>
      </c>
      <c r="C315" t="s">
        <v>31</v>
      </c>
      <c r="D315" t="s">
        <v>22</v>
      </c>
      <c r="E315">
        <v>200000</v>
      </c>
      <c r="F315">
        <v>200000</v>
      </c>
      <c r="G315" t="s">
        <v>23</v>
      </c>
      <c r="H315" t="s">
        <v>24</v>
      </c>
      <c r="I315" t="s">
        <v>17</v>
      </c>
      <c r="J315" t="s">
        <v>25</v>
      </c>
      <c r="K315" t="s">
        <v>23</v>
      </c>
      <c r="L315" t="s">
        <v>26</v>
      </c>
    </row>
    <row r="316" spans="1:12" x14ac:dyDescent="0.35">
      <c r="A316">
        <v>2023</v>
      </c>
      <c r="B316" t="s">
        <v>34</v>
      </c>
      <c r="C316" t="s">
        <v>31</v>
      </c>
      <c r="D316" t="s">
        <v>22</v>
      </c>
      <c r="E316">
        <v>160000</v>
      </c>
      <c r="F316">
        <v>160000</v>
      </c>
      <c r="G316" t="s">
        <v>23</v>
      </c>
      <c r="H316" t="s">
        <v>24</v>
      </c>
      <c r="I316" t="s">
        <v>17</v>
      </c>
      <c r="J316" t="s">
        <v>25</v>
      </c>
      <c r="K316" t="s">
        <v>23</v>
      </c>
      <c r="L316" t="s">
        <v>26</v>
      </c>
    </row>
    <row r="317" spans="1:12" x14ac:dyDescent="0.35">
      <c r="A317">
        <v>2023</v>
      </c>
      <c r="B317" t="s">
        <v>68</v>
      </c>
      <c r="C317" t="s">
        <v>31</v>
      </c>
      <c r="D317" t="s">
        <v>14</v>
      </c>
      <c r="E317">
        <v>150000</v>
      </c>
      <c r="F317">
        <v>161952</v>
      </c>
      <c r="G317" t="s">
        <v>69</v>
      </c>
      <c r="H317" t="s">
        <v>24</v>
      </c>
      <c r="I317" t="s">
        <v>17</v>
      </c>
      <c r="J317" t="s">
        <v>18</v>
      </c>
      <c r="K317" t="s">
        <v>69</v>
      </c>
      <c r="L317" t="s">
        <v>26</v>
      </c>
    </row>
    <row r="318" spans="1:12" x14ac:dyDescent="0.35">
      <c r="A318">
        <v>2023</v>
      </c>
      <c r="B318" t="s">
        <v>20</v>
      </c>
      <c r="C318" t="s">
        <v>21</v>
      </c>
      <c r="D318" t="s">
        <v>22</v>
      </c>
      <c r="E318">
        <v>185000</v>
      </c>
      <c r="F318">
        <v>185000</v>
      </c>
      <c r="G318" t="s">
        <v>23</v>
      </c>
      <c r="H318" t="s">
        <v>24</v>
      </c>
      <c r="I318" t="s">
        <v>17</v>
      </c>
      <c r="J318" t="s">
        <v>25</v>
      </c>
      <c r="K318" t="s">
        <v>23</v>
      </c>
      <c r="L318" t="s">
        <v>26</v>
      </c>
    </row>
    <row r="319" spans="1:12" x14ac:dyDescent="0.35">
      <c r="A319">
        <v>2023</v>
      </c>
      <c r="B319" t="s">
        <v>20</v>
      </c>
      <c r="C319" t="s">
        <v>21</v>
      </c>
      <c r="D319" t="s">
        <v>22</v>
      </c>
      <c r="E319">
        <v>150000</v>
      </c>
      <c r="F319">
        <v>150000</v>
      </c>
      <c r="G319" t="s">
        <v>23</v>
      </c>
      <c r="H319" t="s">
        <v>24</v>
      </c>
      <c r="I319" t="s">
        <v>17</v>
      </c>
      <c r="J319" t="s">
        <v>25</v>
      </c>
      <c r="K319" t="s">
        <v>23</v>
      </c>
      <c r="L319" t="s">
        <v>26</v>
      </c>
    </row>
    <row r="320" spans="1:12" x14ac:dyDescent="0.35">
      <c r="A320">
        <v>2023</v>
      </c>
      <c r="B320" t="s">
        <v>32</v>
      </c>
      <c r="C320" t="s">
        <v>13</v>
      </c>
      <c r="D320" t="s">
        <v>22</v>
      </c>
      <c r="E320">
        <v>160000</v>
      </c>
      <c r="F320">
        <v>160000</v>
      </c>
      <c r="G320" t="s">
        <v>23</v>
      </c>
      <c r="H320" t="s">
        <v>16</v>
      </c>
      <c r="I320" t="s">
        <v>17</v>
      </c>
      <c r="J320" t="s">
        <v>25</v>
      </c>
      <c r="K320" t="s">
        <v>23</v>
      </c>
      <c r="L320" t="s">
        <v>26</v>
      </c>
    </row>
    <row r="321" spans="1:12" x14ac:dyDescent="0.35">
      <c r="A321">
        <v>2023</v>
      </c>
      <c r="B321" t="s">
        <v>32</v>
      </c>
      <c r="C321" t="s">
        <v>13</v>
      </c>
      <c r="D321" t="s">
        <v>22</v>
      </c>
      <c r="E321">
        <v>130000</v>
      </c>
      <c r="F321">
        <v>130000</v>
      </c>
      <c r="G321" t="s">
        <v>23</v>
      </c>
      <c r="H321" t="s">
        <v>16</v>
      </c>
      <c r="I321" t="s">
        <v>17</v>
      </c>
      <c r="J321" t="s">
        <v>25</v>
      </c>
      <c r="K321" t="s">
        <v>23</v>
      </c>
      <c r="L321" t="s">
        <v>26</v>
      </c>
    </row>
    <row r="322" spans="1:12" x14ac:dyDescent="0.35">
      <c r="A322">
        <v>2023</v>
      </c>
      <c r="B322" t="s">
        <v>32</v>
      </c>
      <c r="C322" t="s">
        <v>13</v>
      </c>
      <c r="D322" t="s">
        <v>22</v>
      </c>
      <c r="E322">
        <v>145000</v>
      </c>
      <c r="F322">
        <v>145000</v>
      </c>
      <c r="G322" t="s">
        <v>23</v>
      </c>
      <c r="H322" t="s">
        <v>24</v>
      </c>
      <c r="I322" t="s">
        <v>17</v>
      </c>
      <c r="J322" t="s">
        <v>25</v>
      </c>
      <c r="K322" t="s">
        <v>23</v>
      </c>
      <c r="L322" t="s">
        <v>26</v>
      </c>
    </row>
    <row r="323" spans="1:12" x14ac:dyDescent="0.35">
      <c r="A323">
        <v>2023</v>
      </c>
      <c r="B323" t="s">
        <v>32</v>
      </c>
      <c r="C323" t="s">
        <v>13</v>
      </c>
      <c r="D323" t="s">
        <v>22</v>
      </c>
      <c r="E323">
        <v>115000</v>
      </c>
      <c r="F323">
        <v>115000</v>
      </c>
      <c r="G323" t="s">
        <v>23</v>
      </c>
      <c r="H323" t="s">
        <v>24</v>
      </c>
      <c r="I323" t="s">
        <v>17</v>
      </c>
      <c r="J323" t="s">
        <v>25</v>
      </c>
      <c r="K323" t="s">
        <v>23</v>
      </c>
      <c r="L323" t="s">
        <v>26</v>
      </c>
    </row>
    <row r="324" spans="1:12" x14ac:dyDescent="0.35">
      <c r="A324">
        <v>2023</v>
      </c>
      <c r="B324" t="s">
        <v>27</v>
      </c>
      <c r="C324" t="s">
        <v>28</v>
      </c>
      <c r="D324" t="s">
        <v>22</v>
      </c>
      <c r="E324">
        <v>133000</v>
      </c>
      <c r="F324">
        <v>133000</v>
      </c>
      <c r="G324" t="s">
        <v>23</v>
      </c>
      <c r="H324" t="s">
        <v>39</v>
      </c>
      <c r="I324" t="s">
        <v>70</v>
      </c>
      <c r="J324" t="s">
        <v>25</v>
      </c>
      <c r="K324" t="s">
        <v>23</v>
      </c>
      <c r="L324" t="s">
        <v>26</v>
      </c>
    </row>
    <row r="325" spans="1:12" x14ac:dyDescent="0.35">
      <c r="A325">
        <v>2023</v>
      </c>
      <c r="B325" t="s">
        <v>27</v>
      </c>
      <c r="C325" t="s">
        <v>28</v>
      </c>
      <c r="D325" t="s">
        <v>22</v>
      </c>
      <c r="E325">
        <v>58300</v>
      </c>
      <c r="F325">
        <v>58300</v>
      </c>
      <c r="G325" t="s">
        <v>23</v>
      </c>
      <c r="H325" t="s">
        <v>39</v>
      </c>
      <c r="I325" t="s">
        <v>70</v>
      </c>
      <c r="J325" t="s">
        <v>25</v>
      </c>
      <c r="K325" t="s">
        <v>23</v>
      </c>
      <c r="L325" t="s">
        <v>26</v>
      </c>
    </row>
    <row r="326" spans="1:12" x14ac:dyDescent="0.35">
      <c r="A326">
        <v>2023</v>
      </c>
      <c r="B326" t="s">
        <v>32</v>
      </c>
      <c r="C326" t="s">
        <v>13</v>
      </c>
      <c r="D326" t="s">
        <v>22</v>
      </c>
      <c r="E326">
        <v>254000</v>
      </c>
      <c r="F326">
        <v>254000</v>
      </c>
      <c r="G326" t="s">
        <v>23</v>
      </c>
      <c r="H326" t="s">
        <v>24</v>
      </c>
      <c r="I326" t="s">
        <v>17</v>
      </c>
      <c r="J326" t="s">
        <v>25</v>
      </c>
      <c r="K326" t="s">
        <v>23</v>
      </c>
      <c r="L326" t="s">
        <v>26</v>
      </c>
    </row>
    <row r="327" spans="1:12" x14ac:dyDescent="0.35">
      <c r="A327">
        <v>2023</v>
      </c>
      <c r="B327" t="s">
        <v>32</v>
      </c>
      <c r="C327" t="s">
        <v>13</v>
      </c>
      <c r="D327" t="s">
        <v>22</v>
      </c>
      <c r="E327">
        <v>159000</v>
      </c>
      <c r="F327">
        <v>159000</v>
      </c>
      <c r="G327" t="s">
        <v>23</v>
      </c>
      <c r="H327" t="s">
        <v>24</v>
      </c>
      <c r="I327" t="s">
        <v>17</v>
      </c>
      <c r="J327" t="s">
        <v>25</v>
      </c>
      <c r="K327" t="s">
        <v>23</v>
      </c>
      <c r="L327" t="s">
        <v>26</v>
      </c>
    </row>
    <row r="328" spans="1:12" x14ac:dyDescent="0.35">
      <c r="A328">
        <v>2023</v>
      </c>
      <c r="B328" t="s">
        <v>32</v>
      </c>
      <c r="C328" t="s">
        <v>13</v>
      </c>
      <c r="D328" t="s">
        <v>22</v>
      </c>
      <c r="E328">
        <v>170000</v>
      </c>
      <c r="F328">
        <v>170000</v>
      </c>
      <c r="G328" t="s">
        <v>23</v>
      </c>
      <c r="H328" t="s">
        <v>24</v>
      </c>
      <c r="I328" t="s">
        <v>17</v>
      </c>
      <c r="J328" t="s">
        <v>25</v>
      </c>
      <c r="K328" t="s">
        <v>23</v>
      </c>
      <c r="L328" t="s">
        <v>26</v>
      </c>
    </row>
    <row r="329" spans="1:12" x14ac:dyDescent="0.35">
      <c r="A329">
        <v>2023</v>
      </c>
      <c r="B329" t="s">
        <v>32</v>
      </c>
      <c r="C329" t="s">
        <v>13</v>
      </c>
      <c r="D329" t="s">
        <v>22</v>
      </c>
      <c r="E329">
        <v>85000</v>
      </c>
      <c r="F329">
        <v>85000</v>
      </c>
      <c r="G329" t="s">
        <v>23</v>
      </c>
      <c r="H329" t="s">
        <v>24</v>
      </c>
      <c r="I329" t="s">
        <v>17</v>
      </c>
      <c r="J329" t="s">
        <v>25</v>
      </c>
      <c r="K329" t="s">
        <v>23</v>
      </c>
      <c r="L329" t="s">
        <v>26</v>
      </c>
    </row>
    <row r="330" spans="1:12" x14ac:dyDescent="0.35">
      <c r="A330">
        <v>2023</v>
      </c>
      <c r="B330" t="s">
        <v>27</v>
      </c>
      <c r="C330" t="s">
        <v>28</v>
      </c>
      <c r="D330" t="s">
        <v>22</v>
      </c>
      <c r="E330">
        <v>130500</v>
      </c>
      <c r="F330">
        <v>130500</v>
      </c>
      <c r="G330" t="s">
        <v>23</v>
      </c>
      <c r="H330" t="s">
        <v>16</v>
      </c>
      <c r="I330" t="s">
        <v>17</v>
      </c>
      <c r="J330" t="s">
        <v>25</v>
      </c>
      <c r="K330" t="s">
        <v>23</v>
      </c>
      <c r="L330" t="s">
        <v>26</v>
      </c>
    </row>
    <row r="331" spans="1:12" x14ac:dyDescent="0.35">
      <c r="A331">
        <v>2023</v>
      </c>
      <c r="B331" t="s">
        <v>27</v>
      </c>
      <c r="C331" t="s">
        <v>28</v>
      </c>
      <c r="D331" t="s">
        <v>22</v>
      </c>
      <c r="E331">
        <v>116000</v>
      </c>
      <c r="F331">
        <v>116000</v>
      </c>
      <c r="G331" t="s">
        <v>23</v>
      </c>
      <c r="H331" t="s">
        <v>16</v>
      </c>
      <c r="I331" t="s">
        <v>17</v>
      </c>
      <c r="J331" t="s">
        <v>25</v>
      </c>
      <c r="K331" t="s">
        <v>23</v>
      </c>
      <c r="L331" t="s">
        <v>26</v>
      </c>
    </row>
    <row r="332" spans="1:12" x14ac:dyDescent="0.35">
      <c r="A332">
        <v>2023</v>
      </c>
      <c r="B332" t="s">
        <v>47</v>
      </c>
      <c r="C332" t="s">
        <v>28</v>
      </c>
      <c r="D332" t="s">
        <v>22</v>
      </c>
      <c r="E332">
        <v>81400</v>
      </c>
      <c r="F332">
        <v>81400</v>
      </c>
      <c r="G332" t="s">
        <v>23</v>
      </c>
      <c r="H332" t="s">
        <v>39</v>
      </c>
      <c r="I332" t="s">
        <v>17</v>
      </c>
      <c r="J332" t="s">
        <v>29</v>
      </c>
      <c r="K332" t="s">
        <v>23</v>
      </c>
      <c r="L332" t="s">
        <v>26</v>
      </c>
    </row>
    <row r="333" spans="1:12" x14ac:dyDescent="0.35">
      <c r="A333">
        <v>2023</v>
      </c>
      <c r="B333" t="s">
        <v>47</v>
      </c>
      <c r="C333" t="s">
        <v>28</v>
      </c>
      <c r="D333" t="s">
        <v>22</v>
      </c>
      <c r="E333">
        <v>43500</v>
      </c>
      <c r="F333">
        <v>43500</v>
      </c>
      <c r="G333" t="s">
        <v>23</v>
      </c>
      <c r="H333" t="s">
        <v>39</v>
      </c>
      <c r="I333" t="s">
        <v>17</v>
      </c>
      <c r="J333" t="s">
        <v>29</v>
      </c>
      <c r="K333" t="s">
        <v>23</v>
      </c>
      <c r="L333" t="s">
        <v>26</v>
      </c>
    </row>
    <row r="334" spans="1:12" x14ac:dyDescent="0.35">
      <c r="A334">
        <v>2023</v>
      </c>
      <c r="B334" t="s">
        <v>32</v>
      </c>
      <c r="C334" t="s">
        <v>13</v>
      </c>
      <c r="D334" t="s">
        <v>22</v>
      </c>
      <c r="E334">
        <v>169000</v>
      </c>
      <c r="F334">
        <v>169000</v>
      </c>
      <c r="G334" t="s">
        <v>23</v>
      </c>
      <c r="H334" t="s">
        <v>16</v>
      </c>
      <c r="I334" t="s">
        <v>17</v>
      </c>
      <c r="J334" t="s">
        <v>25</v>
      </c>
      <c r="K334" t="s">
        <v>23</v>
      </c>
      <c r="L334" t="s">
        <v>26</v>
      </c>
    </row>
    <row r="335" spans="1:12" x14ac:dyDescent="0.35">
      <c r="A335">
        <v>2023</v>
      </c>
      <c r="B335" t="s">
        <v>32</v>
      </c>
      <c r="C335" t="s">
        <v>13</v>
      </c>
      <c r="D335" t="s">
        <v>22</v>
      </c>
      <c r="E335">
        <v>92000</v>
      </c>
      <c r="F335">
        <v>92000</v>
      </c>
      <c r="G335" t="s">
        <v>23</v>
      </c>
      <c r="H335" t="s">
        <v>16</v>
      </c>
      <c r="I335" t="s">
        <v>17</v>
      </c>
      <c r="J335" t="s">
        <v>25</v>
      </c>
      <c r="K335" t="s">
        <v>23</v>
      </c>
      <c r="L335" t="s">
        <v>26</v>
      </c>
    </row>
    <row r="336" spans="1:12" x14ac:dyDescent="0.35">
      <c r="A336">
        <v>2023</v>
      </c>
      <c r="B336" t="s">
        <v>37</v>
      </c>
      <c r="C336" t="s">
        <v>38</v>
      </c>
      <c r="D336" t="s">
        <v>22</v>
      </c>
      <c r="E336">
        <v>166000</v>
      </c>
      <c r="F336">
        <v>166000</v>
      </c>
      <c r="G336" t="s">
        <v>23</v>
      </c>
      <c r="H336" t="s">
        <v>24</v>
      </c>
      <c r="I336" t="s">
        <v>17</v>
      </c>
      <c r="J336" t="s">
        <v>25</v>
      </c>
      <c r="K336" t="s">
        <v>23</v>
      </c>
      <c r="L336" t="s">
        <v>26</v>
      </c>
    </row>
    <row r="337" spans="1:12" x14ac:dyDescent="0.35">
      <c r="A337">
        <v>2023</v>
      </c>
      <c r="B337" t="s">
        <v>37</v>
      </c>
      <c r="C337" t="s">
        <v>38</v>
      </c>
      <c r="D337" t="s">
        <v>22</v>
      </c>
      <c r="E337">
        <v>73100</v>
      </c>
      <c r="F337">
        <v>73100</v>
      </c>
      <c r="G337" t="s">
        <v>23</v>
      </c>
      <c r="H337" t="s">
        <v>24</v>
      </c>
      <c r="I337" t="s">
        <v>17</v>
      </c>
      <c r="J337" t="s">
        <v>25</v>
      </c>
      <c r="K337" t="s">
        <v>23</v>
      </c>
      <c r="L337" t="s">
        <v>26</v>
      </c>
    </row>
    <row r="338" spans="1:12" x14ac:dyDescent="0.35">
      <c r="A338">
        <v>2023</v>
      </c>
      <c r="B338" t="s">
        <v>46</v>
      </c>
      <c r="C338" t="s">
        <v>28</v>
      </c>
      <c r="D338" t="s">
        <v>22</v>
      </c>
      <c r="E338">
        <v>190000</v>
      </c>
      <c r="F338">
        <v>190000</v>
      </c>
      <c r="G338" t="s">
        <v>23</v>
      </c>
      <c r="H338" t="s">
        <v>24</v>
      </c>
      <c r="I338" t="s">
        <v>17</v>
      </c>
      <c r="J338" t="s">
        <v>25</v>
      </c>
      <c r="K338" t="s">
        <v>23</v>
      </c>
      <c r="L338" t="s">
        <v>26</v>
      </c>
    </row>
    <row r="339" spans="1:12" x14ac:dyDescent="0.35">
      <c r="A339">
        <v>2023</v>
      </c>
      <c r="B339" t="s">
        <v>46</v>
      </c>
      <c r="C339" t="s">
        <v>28</v>
      </c>
      <c r="D339" t="s">
        <v>22</v>
      </c>
      <c r="E339">
        <v>165000</v>
      </c>
      <c r="F339">
        <v>165000</v>
      </c>
      <c r="G339" t="s">
        <v>23</v>
      </c>
      <c r="H339" t="s">
        <v>24</v>
      </c>
      <c r="I339" t="s">
        <v>17</v>
      </c>
      <c r="J339" t="s">
        <v>25</v>
      </c>
      <c r="K339" t="s">
        <v>23</v>
      </c>
      <c r="L339" t="s">
        <v>26</v>
      </c>
    </row>
    <row r="340" spans="1:12" x14ac:dyDescent="0.35">
      <c r="A340">
        <v>2023</v>
      </c>
      <c r="B340" t="s">
        <v>34</v>
      </c>
      <c r="C340" t="s">
        <v>31</v>
      </c>
      <c r="D340" t="s">
        <v>22</v>
      </c>
      <c r="E340">
        <v>305600</v>
      </c>
      <c r="F340">
        <v>305600</v>
      </c>
      <c r="G340" t="s">
        <v>23</v>
      </c>
      <c r="H340" t="s">
        <v>24</v>
      </c>
      <c r="I340" t="s">
        <v>17</v>
      </c>
      <c r="J340" t="s">
        <v>25</v>
      </c>
      <c r="K340" t="s">
        <v>23</v>
      </c>
      <c r="L340" t="s">
        <v>26</v>
      </c>
    </row>
    <row r="341" spans="1:12" x14ac:dyDescent="0.35">
      <c r="A341">
        <v>2023</v>
      </c>
      <c r="B341" t="s">
        <v>34</v>
      </c>
      <c r="C341" t="s">
        <v>31</v>
      </c>
      <c r="D341" t="s">
        <v>22</v>
      </c>
      <c r="E341">
        <v>146600</v>
      </c>
      <c r="F341">
        <v>146600</v>
      </c>
      <c r="G341" t="s">
        <v>23</v>
      </c>
      <c r="H341" t="s">
        <v>24</v>
      </c>
      <c r="I341" t="s">
        <v>17</v>
      </c>
      <c r="J341" t="s">
        <v>25</v>
      </c>
      <c r="K341" t="s">
        <v>23</v>
      </c>
      <c r="L341" t="s">
        <v>26</v>
      </c>
    </row>
    <row r="342" spans="1:12" x14ac:dyDescent="0.35">
      <c r="A342">
        <v>2023</v>
      </c>
      <c r="B342" t="s">
        <v>37</v>
      </c>
      <c r="C342" t="s">
        <v>38</v>
      </c>
      <c r="D342" t="s">
        <v>22</v>
      </c>
      <c r="E342">
        <v>150000</v>
      </c>
      <c r="F342">
        <v>150000</v>
      </c>
      <c r="G342" t="s">
        <v>23</v>
      </c>
      <c r="H342" t="s">
        <v>24</v>
      </c>
      <c r="I342" t="s">
        <v>17</v>
      </c>
      <c r="J342" t="s">
        <v>25</v>
      </c>
      <c r="K342" t="s">
        <v>23</v>
      </c>
      <c r="L342" t="s">
        <v>26</v>
      </c>
    </row>
    <row r="343" spans="1:12" x14ac:dyDescent="0.35">
      <c r="A343">
        <v>2023</v>
      </c>
      <c r="B343" t="s">
        <v>37</v>
      </c>
      <c r="C343" t="s">
        <v>38</v>
      </c>
      <c r="D343" t="s">
        <v>22</v>
      </c>
      <c r="E343">
        <v>120000</v>
      </c>
      <c r="F343">
        <v>120000</v>
      </c>
      <c r="G343" t="s">
        <v>23</v>
      </c>
      <c r="H343" t="s">
        <v>24</v>
      </c>
      <c r="I343" t="s">
        <v>17</v>
      </c>
      <c r="J343" t="s">
        <v>25</v>
      </c>
      <c r="K343" t="s">
        <v>23</v>
      </c>
      <c r="L343" t="s">
        <v>26</v>
      </c>
    </row>
    <row r="344" spans="1:12" x14ac:dyDescent="0.35">
      <c r="A344">
        <v>2023</v>
      </c>
      <c r="B344" t="s">
        <v>32</v>
      </c>
      <c r="C344" t="s">
        <v>13</v>
      </c>
      <c r="D344" t="s">
        <v>22</v>
      </c>
      <c r="E344">
        <v>275000</v>
      </c>
      <c r="F344">
        <v>275000</v>
      </c>
      <c r="G344" t="s">
        <v>23</v>
      </c>
      <c r="H344" t="s">
        <v>24</v>
      </c>
      <c r="I344" t="s">
        <v>17</v>
      </c>
      <c r="J344" t="s">
        <v>25</v>
      </c>
      <c r="K344" t="s">
        <v>23</v>
      </c>
      <c r="L344" t="s">
        <v>26</v>
      </c>
    </row>
    <row r="345" spans="1:12" x14ac:dyDescent="0.35">
      <c r="A345">
        <v>2023</v>
      </c>
      <c r="B345" t="s">
        <v>32</v>
      </c>
      <c r="C345" t="s">
        <v>13</v>
      </c>
      <c r="D345" t="s">
        <v>22</v>
      </c>
      <c r="E345">
        <v>146400</v>
      </c>
      <c r="F345">
        <v>146400</v>
      </c>
      <c r="G345" t="s">
        <v>23</v>
      </c>
      <c r="H345" t="s">
        <v>24</v>
      </c>
      <c r="I345" t="s">
        <v>17</v>
      </c>
      <c r="J345" t="s">
        <v>25</v>
      </c>
      <c r="K345" t="s">
        <v>23</v>
      </c>
      <c r="L345" t="s">
        <v>26</v>
      </c>
    </row>
    <row r="346" spans="1:12" x14ac:dyDescent="0.35">
      <c r="A346">
        <v>2023</v>
      </c>
      <c r="B346" t="s">
        <v>27</v>
      </c>
      <c r="C346" t="s">
        <v>28</v>
      </c>
      <c r="D346" t="s">
        <v>22</v>
      </c>
      <c r="E346">
        <v>208500</v>
      </c>
      <c r="F346">
        <v>208500</v>
      </c>
      <c r="G346" t="s">
        <v>23</v>
      </c>
      <c r="H346" t="s">
        <v>24</v>
      </c>
      <c r="I346" t="s">
        <v>17</v>
      </c>
      <c r="J346" t="s">
        <v>25</v>
      </c>
      <c r="K346" t="s">
        <v>23</v>
      </c>
      <c r="L346" t="s">
        <v>26</v>
      </c>
    </row>
    <row r="347" spans="1:12" x14ac:dyDescent="0.35">
      <c r="A347">
        <v>2023</v>
      </c>
      <c r="B347" t="s">
        <v>27</v>
      </c>
      <c r="C347" t="s">
        <v>28</v>
      </c>
      <c r="D347" t="s">
        <v>22</v>
      </c>
      <c r="E347">
        <v>165000</v>
      </c>
      <c r="F347">
        <v>165000</v>
      </c>
      <c r="G347" t="s">
        <v>23</v>
      </c>
      <c r="H347" t="s">
        <v>24</v>
      </c>
      <c r="I347" t="s">
        <v>17</v>
      </c>
      <c r="J347" t="s">
        <v>25</v>
      </c>
      <c r="K347" t="s">
        <v>23</v>
      </c>
      <c r="L347" t="s">
        <v>26</v>
      </c>
    </row>
    <row r="348" spans="1:12" x14ac:dyDescent="0.35">
      <c r="A348">
        <v>2023</v>
      </c>
      <c r="B348" t="s">
        <v>27</v>
      </c>
      <c r="C348" t="s">
        <v>28</v>
      </c>
      <c r="D348" t="s">
        <v>22</v>
      </c>
      <c r="E348">
        <v>258700</v>
      </c>
      <c r="F348">
        <v>258700</v>
      </c>
      <c r="G348" t="s">
        <v>23</v>
      </c>
      <c r="H348" t="s">
        <v>24</v>
      </c>
      <c r="I348" t="s">
        <v>17</v>
      </c>
      <c r="J348" t="s">
        <v>25</v>
      </c>
      <c r="K348" t="s">
        <v>23</v>
      </c>
      <c r="L348" t="s">
        <v>26</v>
      </c>
    </row>
    <row r="349" spans="1:12" x14ac:dyDescent="0.35">
      <c r="A349">
        <v>2023</v>
      </c>
      <c r="B349" t="s">
        <v>27</v>
      </c>
      <c r="C349" t="s">
        <v>28</v>
      </c>
      <c r="D349" t="s">
        <v>22</v>
      </c>
      <c r="E349">
        <v>172500</v>
      </c>
      <c r="F349">
        <v>172500</v>
      </c>
      <c r="G349" t="s">
        <v>23</v>
      </c>
      <c r="H349" t="s">
        <v>24</v>
      </c>
      <c r="I349" t="s">
        <v>17</v>
      </c>
      <c r="J349" t="s">
        <v>25</v>
      </c>
      <c r="K349" t="s">
        <v>23</v>
      </c>
      <c r="L349" t="s">
        <v>26</v>
      </c>
    </row>
    <row r="350" spans="1:12" x14ac:dyDescent="0.35">
      <c r="A350">
        <v>2023</v>
      </c>
      <c r="B350" t="s">
        <v>32</v>
      </c>
      <c r="C350" t="s">
        <v>13</v>
      </c>
      <c r="D350" t="s">
        <v>22</v>
      </c>
      <c r="E350">
        <v>150000</v>
      </c>
      <c r="F350">
        <v>150000</v>
      </c>
      <c r="G350" t="s">
        <v>23</v>
      </c>
      <c r="H350" t="s">
        <v>16</v>
      </c>
      <c r="I350" t="s">
        <v>17</v>
      </c>
      <c r="J350" t="s">
        <v>25</v>
      </c>
      <c r="K350" t="s">
        <v>23</v>
      </c>
      <c r="L350" t="s">
        <v>26</v>
      </c>
    </row>
    <row r="351" spans="1:12" x14ac:dyDescent="0.35">
      <c r="A351">
        <v>2023</v>
      </c>
      <c r="B351" t="s">
        <v>32</v>
      </c>
      <c r="C351" t="s">
        <v>13</v>
      </c>
      <c r="D351" t="s">
        <v>22</v>
      </c>
      <c r="E351">
        <v>130000</v>
      </c>
      <c r="F351">
        <v>130000</v>
      </c>
      <c r="G351" t="s">
        <v>23</v>
      </c>
      <c r="H351" t="s">
        <v>16</v>
      </c>
      <c r="I351" t="s">
        <v>17</v>
      </c>
      <c r="J351" t="s">
        <v>25</v>
      </c>
      <c r="K351" t="s">
        <v>23</v>
      </c>
      <c r="L351" t="s">
        <v>26</v>
      </c>
    </row>
    <row r="352" spans="1:12" x14ac:dyDescent="0.35">
      <c r="A352">
        <v>2023</v>
      </c>
      <c r="B352" t="s">
        <v>32</v>
      </c>
      <c r="C352" t="s">
        <v>13</v>
      </c>
      <c r="D352" t="s">
        <v>22</v>
      </c>
      <c r="E352">
        <v>185000</v>
      </c>
      <c r="F352">
        <v>185000</v>
      </c>
      <c r="G352" t="s">
        <v>23</v>
      </c>
      <c r="H352" t="s">
        <v>24</v>
      </c>
      <c r="I352" t="s">
        <v>17</v>
      </c>
      <c r="J352" t="s">
        <v>29</v>
      </c>
      <c r="K352" t="s">
        <v>23</v>
      </c>
      <c r="L352" t="s">
        <v>26</v>
      </c>
    </row>
    <row r="353" spans="1:12" x14ac:dyDescent="0.35">
      <c r="A353">
        <v>2023</v>
      </c>
      <c r="B353" t="s">
        <v>32</v>
      </c>
      <c r="C353" t="s">
        <v>13</v>
      </c>
      <c r="D353" t="s">
        <v>22</v>
      </c>
      <c r="E353">
        <v>150000</v>
      </c>
      <c r="F353">
        <v>150000</v>
      </c>
      <c r="G353" t="s">
        <v>23</v>
      </c>
      <c r="H353" t="s">
        <v>24</v>
      </c>
      <c r="I353" t="s">
        <v>17</v>
      </c>
      <c r="J353" t="s">
        <v>29</v>
      </c>
      <c r="K353" t="s">
        <v>23</v>
      </c>
      <c r="L353" t="s">
        <v>26</v>
      </c>
    </row>
    <row r="354" spans="1:12" x14ac:dyDescent="0.35">
      <c r="A354">
        <v>2023</v>
      </c>
      <c r="B354" t="s">
        <v>37</v>
      </c>
      <c r="C354" t="s">
        <v>38</v>
      </c>
      <c r="D354" t="s">
        <v>22</v>
      </c>
      <c r="E354">
        <v>166000</v>
      </c>
      <c r="F354">
        <v>166000</v>
      </c>
      <c r="G354" t="s">
        <v>23</v>
      </c>
      <c r="H354" t="s">
        <v>24</v>
      </c>
      <c r="I354" t="s">
        <v>17</v>
      </c>
      <c r="J354" t="s">
        <v>25</v>
      </c>
      <c r="K354" t="s">
        <v>23</v>
      </c>
      <c r="L354" t="s">
        <v>26</v>
      </c>
    </row>
    <row r="355" spans="1:12" x14ac:dyDescent="0.35">
      <c r="A355">
        <v>2023</v>
      </c>
      <c r="B355" t="s">
        <v>37</v>
      </c>
      <c r="C355" t="s">
        <v>38</v>
      </c>
      <c r="D355" t="s">
        <v>22</v>
      </c>
      <c r="E355">
        <v>73100</v>
      </c>
      <c r="F355">
        <v>73100</v>
      </c>
      <c r="G355" t="s">
        <v>23</v>
      </c>
      <c r="H355" t="s">
        <v>24</v>
      </c>
      <c r="I355" t="s">
        <v>17</v>
      </c>
      <c r="J355" t="s">
        <v>25</v>
      </c>
      <c r="K355" t="s">
        <v>23</v>
      </c>
      <c r="L355" t="s">
        <v>26</v>
      </c>
    </row>
    <row r="356" spans="1:12" x14ac:dyDescent="0.35">
      <c r="A356">
        <v>2023</v>
      </c>
      <c r="B356" t="s">
        <v>67</v>
      </c>
      <c r="C356" t="s">
        <v>44</v>
      </c>
      <c r="D356" t="s">
        <v>22</v>
      </c>
      <c r="E356">
        <v>198200</v>
      </c>
      <c r="F356">
        <v>198200</v>
      </c>
      <c r="G356" t="s">
        <v>23</v>
      </c>
      <c r="H356" t="s">
        <v>24</v>
      </c>
      <c r="I356" t="s">
        <v>17</v>
      </c>
      <c r="J356" t="s">
        <v>25</v>
      </c>
      <c r="K356" t="s">
        <v>23</v>
      </c>
      <c r="L356" t="s">
        <v>26</v>
      </c>
    </row>
    <row r="357" spans="1:12" x14ac:dyDescent="0.35">
      <c r="A357">
        <v>2023</v>
      </c>
      <c r="B357" t="s">
        <v>67</v>
      </c>
      <c r="C357" t="s">
        <v>44</v>
      </c>
      <c r="D357" t="s">
        <v>22</v>
      </c>
      <c r="E357">
        <v>110200</v>
      </c>
      <c r="F357">
        <v>110200</v>
      </c>
      <c r="G357" t="s">
        <v>23</v>
      </c>
      <c r="H357" t="s">
        <v>24</v>
      </c>
      <c r="I357" t="s">
        <v>17</v>
      </c>
      <c r="J357" t="s">
        <v>25</v>
      </c>
      <c r="K357" t="s">
        <v>23</v>
      </c>
      <c r="L357" t="s">
        <v>26</v>
      </c>
    </row>
    <row r="358" spans="1:12" x14ac:dyDescent="0.35">
      <c r="A358">
        <v>2023</v>
      </c>
      <c r="B358" t="s">
        <v>30</v>
      </c>
      <c r="C358" t="s">
        <v>31</v>
      </c>
      <c r="D358" t="s">
        <v>22</v>
      </c>
      <c r="E358">
        <v>166000</v>
      </c>
      <c r="F358">
        <v>166000</v>
      </c>
      <c r="G358" t="s">
        <v>23</v>
      </c>
      <c r="H358" t="s">
        <v>24</v>
      </c>
      <c r="I358" t="s">
        <v>17</v>
      </c>
      <c r="J358" t="s">
        <v>25</v>
      </c>
      <c r="K358" t="s">
        <v>23</v>
      </c>
      <c r="L358" t="s">
        <v>26</v>
      </c>
    </row>
    <row r="359" spans="1:12" x14ac:dyDescent="0.35">
      <c r="A359">
        <v>2023</v>
      </c>
      <c r="B359" t="s">
        <v>30</v>
      </c>
      <c r="C359" t="s">
        <v>31</v>
      </c>
      <c r="D359" t="s">
        <v>22</v>
      </c>
      <c r="E359">
        <v>73100</v>
      </c>
      <c r="F359">
        <v>73100</v>
      </c>
      <c r="G359" t="s">
        <v>23</v>
      </c>
      <c r="H359" t="s">
        <v>24</v>
      </c>
      <c r="I359" t="s">
        <v>17</v>
      </c>
      <c r="J359" t="s">
        <v>25</v>
      </c>
      <c r="K359" t="s">
        <v>23</v>
      </c>
      <c r="L359" t="s">
        <v>26</v>
      </c>
    </row>
    <row r="360" spans="1:12" x14ac:dyDescent="0.35">
      <c r="A360">
        <v>2023</v>
      </c>
      <c r="B360" t="s">
        <v>30</v>
      </c>
      <c r="C360" t="s">
        <v>31</v>
      </c>
      <c r="D360" t="s">
        <v>22</v>
      </c>
      <c r="E360">
        <v>212000</v>
      </c>
      <c r="F360">
        <v>212000</v>
      </c>
      <c r="G360" t="s">
        <v>23</v>
      </c>
      <c r="H360" t="s">
        <v>24</v>
      </c>
      <c r="I360" t="s">
        <v>17</v>
      </c>
      <c r="J360" t="s">
        <v>25</v>
      </c>
      <c r="K360" t="s">
        <v>23</v>
      </c>
      <c r="L360" t="s">
        <v>26</v>
      </c>
    </row>
    <row r="361" spans="1:12" x14ac:dyDescent="0.35">
      <c r="A361">
        <v>2023</v>
      </c>
      <c r="B361" t="s">
        <v>30</v>
      </c>
      <c r="C361" t="s">
        <v>31</v>
      </c>
      <c r="D361" t="s">
        <v>22</v>
      </c>
      <c r="E361">
        <v>93300</v>
      </c>
      <c r="F361">
        <v>93300</v>
      </c>
      <c r="G361" t="s">
        <v>23</v>
      </c>
      <c r="H361" t="s">
        <v>24</v>
      </c>
      <c r="I361" t="s">
        <v>17</v>
      </c>
      <c r="J361" t="s">
        <v>25</v>
      </c>
      <c r="K361" t="s">
        <v>23</v>
      </c>
      <c r="L361" t="s">
        <v>26</v>
      </c>
    </row>
    <row r="362" spans="1:12" x14ac:dyDescent="0.35">
      <c r="A362">
        <v>2023</v>
      </c>
      <c r="B362" t="s">
        <v>55</v>
      </c>
      <c r="C362" t="s">
        <v>31</v>
      </c>
      <c r="D362" t="s">
        <v>22</v>
      </c>
      <c r="E362">
        <v>212000</v>
      </c>
      <c r="F362">
        <v>212000</v>
      </c>
      <c r="G362" t="s">
        <v>23</v>
      </c>
      <c r="H362" t="s">
        <v>24</v>
      </c>
      <c r="I362" t="s">
        <v>17</v>
      </c>
      <c r="J362" t="s">
        <v>25</v>
      </c>
      <c r="K362" t="s">
        <v>23</v>
      </c>
      <c r="L362" t="s">
        <v>26</v>
      </c>
    </row>
    <row r="363" spans="1:12" x14ac:dyDescent="0.35">
      <c r="A363">
        <v>2023</v>
      </c>
      <c r="B363" t="s">
        <v>55</v>
      </c>
      <c r="C363" t="s">
        <v>31</v>
      </c>
      <c r="D363" t="s">
        <v>22</v>
      </c>
      <c r="E363">
        <v>93300</v>
      </c>
      <c r="F363">
        <v>93300</v>
      </c>
      <c r="G363" t="s">
        <v>23</v>
      </c>
      <c r="H363" t="s">
        <v>24</v>
      </c>
      <c r="I363" t="s">
        <v>17</v>
      </c>
      <c r="J363" t="s">
        <v>25</v>
      </c>
      <c r="K363" t="s">
        <v>23</v>
      </c>
      <c r="L363" t="s">
        <v>26</v>
      </c>
    </row>
    <row r="364" spans="1:12" x14ac:dyDescent="0.35">
      <c r="A364">
        <v>2023</v>
      </c>
      <c r="B364" t="s">
        <v>32</v>
      </c>
      <c r="C364" t="s">
        <v>13</v>
      </c>
      <c r="D364" t="s">
        <v>22</v>
      </c>
      <c r="E364">
        <v>166000</v>
      </c>
      <c r="F364">
        <v>166000</v>
      </c>
      <c r="G364" t="s">
        <v>23</v>
      </c>
      <c r="H364" t="s">
        <v>24</v>
      </c>
      <c r="I364" t="s">
        <v>17</v>
      </c>
      <c r="J364" t="s">
        <v>25</v>
      </c>
      <c r="K364" t="s">
        <v>23</v>
      </c>
      <c r="L364" t="s">
        <v>26</v>
      </c>
    </row>
    <row r="365" spans="1:12" x14ac:dyDescent="0.35">
      <c r="A365">
        <v>2023</v>
      </c>
      <c r="B365" t="s">
        <v>32</v>
      </c>
      <c r="C365" t="s">
        <v>13</v>
      </c>
      <c r="D365" t="s">
        <v>22</v>
      </c>
      <c r="E365">
        <v>73100</v>
      </c>
      <c r="F365">
        <v>73100</v>
      </c>
      <c r="G365" t="s">
        <v>23</v>
      </c>
      <c r="H365" t="s">
        <v>24</v>
      </c>
      <c r="I365" t="s">
        <v>17</v>
      </c>
      <c r="J365" t="s">
        <v>25</v>
      </c>
      <c r="K365" t="s">
        <v>23</v>
      </c>
      <c r="L365" t="s">
        <v>26</v>
      </c>
    </row>
    <row r="366" spans="1:12" x14ac:dyDescent="0.35">
      <c r="A366">
        <v>2023</v>
      </c>
      <c r="B366" t="s">
        <v>32</v>
      </c>
      <c r="C366" t="s">
        <v>13</v>
      </c>
      <c r="D366" t="s">
        <v>22</v>
      </c>
      <c r="E366">
        <v>167100</v>
      </c>
      <c r="F366">
        <v>167100</v>
      </c>
      <c r="G366" t="s">
        <v>23</v>
      </c>
      <c r="H366" t="s">
        <v>16</v>
      </c>
      <c r="I366" t="s">
        <v>17</v>
      </c>
      <c r="J366" t="s">
        <v>25</v>
      </c>
      <c r="K366" t="s">
        <v>23</v>
      </c>
      <c r="L366" t="s">
        <v>26</v>
      </c>
    </row>
    <row r="367" spans="1:12" x14ac:dyDescent="0.35">
      <c r="A367">
        <v>2023</v>
      </c>
      <c r="B367" t="s">
        <v>32</v>
      </c>
      <c r="C367" t="s">
        <v>13</v>
      </c>
      <c r="D367" t="s">
        <v>22</v>
      </c>
      <c r="E367">
        <v>111400</v>
      </c>
      <c r="F367">
        <v>111400</v>
      </c>
      <c r="G367" t="s">
        <v>23</v>
      </c>
      <c r="H367" t="s">
        <v>16</v>
      </c>
      <c r="I367" t="s">
        <v>17</v>
      </c>
      <c r="J367" t="s">
        <v>25</v>
      </c>
      <c r="K367" t="s">
        <v>23</v>
      </c>
      <c r="L367" t="s">
        <v>26</v>
      </c>
    </row>
    <row r="368" spans="1:12" x14ac:dyDescent="0.35">
      <c r="A368">
        <v>2023</v>
      </c>
      <c r="B368" t="s">
        <v>32</v>
      </c>
      <c r="C368" t="s">
        <v>13</v>
      </c>
      <c r="D368" t="s">
        <v>22</v>
      </c>
      <c r="E368">
        <v>133000</v>
      </c>
      <c r="F368">
        <v>133000</v>
      </c>
      <c r="G368" t="s">
        <v>23</v>
      </c>
      <c r="H368" t="s">
        <v>24</v>
      </c>
      <c r="I368" t="s">
        <v>17</v>
      </c>
      <c r="J368" t="s">
        <v>25</v>
      </c>
      <c r="K368" t="s">
        <v>23</v>
      </c>
      <c r="L368" t="s">
        <v>26</v>
      </c>
    </row>
    <row r="369" spans="1:12" x14ac:dyDescent="0.35">
      <c r="A369">
        <v>2023</v>
      </c>
      <c r="B369" t="s">
        <v>32</v>
      </c>
      <c r="C369" t="s">
        <v>13</v>
      </c>
      <c r="D369" t="s">
        <v>22</v>
      </c>
      <c r="E369">
        <v>58400</v>
      </c>
      <c r="F369">
        <v>58400</v>
      </c>
      <c r="G369" t="s">
        <v>23</v>
      </c>
      <c r="H369" t="s">
        <v>24</v>
      </c>
      <c r="I369" t="s">
        <v>17</v>
      </c>
      <c r="J369" t="s">
        <v>25</v>
      </c>
      <c r="K369" t="s">
        <v>23</v>
      </c>
      <c r="L369" t="s">
        <v>26</v>
      </c>
    </row>
    <row r="370" spans="1:12" x14ac:dyDescent="0.35">
      <c r="A370">
        <v>2023</v>
      </c>
      <c r="B370" t="s">
        <v>27</v>
      </c>
      <c r="C370" t="s">
        <v>28</v>
      </c>
      <c r="D370" t="s">
        <v>22</v>
      </c>
      <c r="E370">
        <v>166000</v>
      </c>
      <c r="F370">
        <v>166000</v>
      </c>
      <c r="G370" t="s">
        <v>23</v>
      </c>
      <c r="H370" t="s">
        <v>39</v>
      </c>
      <c r="I370" t="s">
        <v>17</v>
      </c>
      <c r="J370" t="s">
        <v>29</v>
      </c>
      <c r="K370" t="s">
        <v>23</v>
      </c>
      <c r="L370" t="s">
        <v>26</v>
      </c>
    </row>
    <row r="371" spans="1:12" x14ac:dyDescent="0.35">
      <c r="A371">
        <v>2023</v>
      </c>
      <c r="B371" t="s">
        <v>27</v>
      </c>
      <c r="C371" t="s">
        <v>28</v>
      </c>
      <c r="D371" t="s">
        <v>22</v>
      </c>
      <c r="E371">
        <v>73100</v>
      </c>
      <c r="F371">
        <v>73100</v>
      </c>
      <c r="G371" t="s">
        <v>23</v>
      </c>
      <c r="H371" t="s">
        <v>39</v>
      </c>
      <c r="I371" t="s">
        <v>17</v>
      </c>
      <c r="J371" t="s">
        <v>29</v>
      </c>
      <c r="K371" t="s">
        <v>23</v>
      </c>
      <c r="L371" t="s">
        <v>26</v>
      </c>
    </row>
    <row r="372" spans="1:12" x14ac:dyDescent="0.35">
      <c r="A372">
        <v>2023</v>
      </c>
      <c r="B372" t="s">
        <v>37</v>
      </c>
      <c r="C372" t="s">
        <v>38</v>
      </c>
      <c r="D372" t="s">
        <v>22</v>
      </c>
      <c r="E372">
        <v>170000</v>
      </c>
      <c r="F372">
        <v>170000</v>
      </c>
      <c r="G372" t="s">
        <v>23</v>
      </c>
      <c r="H372" t="s">
        <v>33</v>
      </c>
      <c r="I372" t="s">
        <v>17</v>
      </c>
      <c r="J372" t="s">
        <v>25</v>
      </c>
      <c r="K372" t="s">
        <v>23</v>
      </c>
      <c r="L372" t="s">
        <v>26</v>
      </c>
    </row>
    <row r="373" spans="1:12" x14ac:dyDescent="0.35">
      <c r="A373">
        <v>2023</v>
      </c>
      <c r="B373" t="s">
        <v>37</v>
      </c>
      <c r="C373" t="s">
        <v>38</v>
      </c>
      <c r="D373" t="s">
        <v>22</v>
      </c>
      <c r="E373">
        <v>145000</v>
      </c>
      <c r="F373">
        <v>145000</v>
      </c>
      <c r="G373" t="s">
        <v>23</v>
      </c>
      <c r="H373" t="s">
        <v>33</v>
      </c>
      <c r="I373" t="s">
        <v>17</v>
      </c>
      <c r="J373" t="s">
        <v>25</v>
      </c>
      <c r="K373" t="s">
        <v>23</v>
      </c>
      <c r="L373" t="s">
        <v>26</v>
      </c>
    </row>
    <row r="374" spans="1:12" x14ac:dyDescent="0.35">
      <c r="A374">
        <v>2023</v>
      </c>
      <c r="B374" t="s">
        <v>27</v>
      </c>
      <c r="C374" t="s">
        <v>28</v>
      </c>
      <c r="D374" t="s">
        <v>22</v>
      </c>
      <c r="E374">
        <v>212000</v>
      </c>
      <c r="F374">
        <v>212000</v>
      </c>
      <c r="G374" t="s">
        <v>23</v>
      </c>
      <c r="H374" t="s">
        <v>24</v>
      </c>
      <c r="I374" t="s">
        <v>17</v>
      </c>
      <c r="J374" t="s">
        <v>25</v>
      </c>
      <c r="K374" t="s">
        <v>23</v>
      </c>
      <c r="L374" t="s">
        <v>26</v>
      </c>
    </row>
    <row r="375" spans="1:12" x14ac:dyDescent="0.35">
      <c r="A375">
        <v>2023</v>
      </c>
      <c r="B375" t="s">
        <v>27</v>
      </c>
      <c r="C375" t="s">
        <v>28</v>
      </c>
      <c r="D375" t="s">
        <v>22</v>
      </c>
      <c r="E375">
        <v>93300</v>
      </c>
      <c r="F375">
        <v>93300</v>
      </c>
      <c r="G375" t="s">
        <v>23</v>
      </c>
      <c r="H375" t="s">
        <v>24</v>
      </c>
      <c r="I375" t="s">
        <v>17</v>
      </c>
      <c r="J375" t="s">
        <v>25</v>
      </c>
      <c r="K375" t="s">
        <v>23</v>
      </c>
      <c r="L375" t="s">
        <v>26</v>
      </c>
    </row>
    <row r="376" spans="1:12" x14ac:dyDescent="0.35">
      <c r="A376">
        <v>2023</v>
      </c>
      <c r="B376" t="s">
        <v>20</v>
      </c>
      <c r="C376" t="s">
        <v>21</v>
      </c>
      <c r="D376" t="s">
        <v>22</v>
      </c>
      <c r="E376">
        <v>170000</v>
      </c>
      <c r="F376">
        <v>170000</v>
      </c>
      <c r="G376" t="s">
        <v>23</v>
      </c>
      <c r="H376" t="s">
        <v>24</v>
      </c>
      <c r="I376" t="s">
        <v>17</v>
      </c>
      <c r="J376" t="s">
        <v>29</v>
      </c>
      <c r="K376" t="s">
        <v>23</v>
      </c>
      <c r="L376" t="s">
        <v>26</v>
      </c>
    </row>
    <row r="377" spans="1:12" x14ac:dyDescent="0.35">
      <c r="A377">
        <v>2023</v>
      </c>
      <c r="B377" t="s">
        <v>20</v>
      </c>
      <c r="C377" t="s">
        <v>21</v>
      </c>
      <c r="D377" t="s">
        <v>22</v>
      </c>
      <c r="E377">
        <v>135000</v>
      </c>
      <c r="F377">
        <v>135000</v>
      </c>
      <c r="G377" t="s">
        <v>23</v>
      </c>
      <c r="H377" t="s">
        <v>24</v>
      </c>
      <c r="I377" t="s">
        <v>17</v>
      </c>
      <c r="J377" t="s">
        <v>29</v>
      </c>
      <c r="K377" t="s">
        <v>23</v>
      </c>
      <c r="L377" t="s">
        <v>26</v>
      </c>
    </row>
    <row r="378" spans="1:12" x14ac:dyDescent="0.35">
      <c r="A378">
        <v>2023</v>
      </c>
      <c r="B378" t="s">
        <v>32</v>
      </c>
      <c r="C378" t="s">
        <v>13</v>
      </c>
      <c r="D378" t="s">
        <v>22</v>
      </c>
      <c r="E378">
        <v>145000</v>
      </c>
      <c r="F378">
        <v>145000</v>
      </c>
      <c r="G378" t="s">
        <v>23</v>
      </c>
      <c r="H378" t="s">
        <v>24</v>
      </c>
      <c r="I378" t="s">
        <v>17</v>
      </c>
      <c r="J378" t="s">
        <v>25</v>
      </c>
      <c r="K378" t="s">
        <v>23</v>
      </c>
      <c r="L378" t="s">
        <v>26</v>
      </c>
    </row>
    <row r="379" spans="1:12" x14ac:dyDescent="0.35">
      <c r="A379">
        <v>2023</v>
      </c>
      <c r="B379" t="s">
        <v>32</v>
      </c>
      <c r="C379" t="s">
        <v>13</v>
      </c>
      <c r="D379" t="s">
        <v>22</v>
      </c>
      <c r="E379">
        <v>115000</v>
      </c>
      <c r="F379">
        <v>115000</v>
      </c>
      <c r="G379" t="s">
        <v>23</v>
      </c>
      <c r="H379" t="s">
        <v>24</v>
      </c>
      <c r="I379" t="s">
        <v>17</v>
      </c>
      <c r="J379" t="s">
        <v>25</v>
      </c>
      <c r="K379" t="s">
        <v>23</v>
      </c>
      <c r="L379" t="s">
        <v>26</v>
      </c>
    </row>
    <row r="380" spans="1:12" x14ac:dyDescent="0.35">
      <c r="A380">
        <v>2023</v>
      </c>
      <c r="B380" t="s">
        <v>32</v>
      </c>
      <c r="C380" t="s">
        <v>13</v>
      </c>
      <c r="D380" t="s">
        <v>22</v>
      </c>
      <c r="E380">
        <v>139810</v>
      </c>
      <c r="F380">
        <v>139810</v>
      </c>
      <c r="G380" t="s">
        <v>23</v>
      </c>
      <c r="H380" t="s">
        <v>24</v>
      </c>
      <c r="I380" t="s">
        <v>17</v>
      </c>
      <c r="J380" t="s">
        <v>25</v>
      </c>
      <c r="K380" t="s">
        <v>23</v>
      </c>
      <c r="L380" t="s">
        <v>26</v>
      </c>
    </row>
    <row r="381" spans="1:12" x14ac:dyDescent="0.35">
      <c r="A381">
        <v>2023</v>
      </c>
      <c r="B381" t="s">
        <v>32</v>
      </c>
      <c r="C381" t="s">
        <v>13</v>
      </c>
      <c r="D381" t="s">
        <v>22</v>
      </c>
      <c r="E381">
        <v>95325</v>
      </c>
      <c r="F381">
        <v>95325</v>
      </c>
      <c r="G381" t="s">
        <v>23</v>
      </c>
      <c r="H381" t="s">
        <v>24</v>
      </c>
      <c r="I381" t="s">
        <v>17</v>
      </c>
      <c r="J381" t="s">
        <v>25</v>
      </c>
      <c r="K381" t="s">
        <v>23</v>
      </c>
      <c r="L381" t="s">
        <v>26</v>
      </c>
    </row>
    <row r="382" spans="1:12" x14ac:dyDescent="0.35">
      <c r="A382">
        <v>2023</v>
      </c>
      <c r="B382" t="s">
        <v>46</v>
      </c>
      <c r="C382" t="s">
        <v>28</v>
      </c>
      <c r="D382" t="s">
        <v>22</v>
      </c>
      <c r="E382">
        <v>278700</v>
      </c>
      <c r="F382">
        <v>278700</v>
      </c>
      <c r="G382" t="s">
        <v>23</v>
      </c>
      <c r="H382" t="s">
        <v>24</v>
      </c>
      <c r="I382" t="s">
        <v>17</v>
      </c>
      <c r="J382" t="s">
        <v>25</v>
      </c>
      <c r="K382" t="s">
        <v>23</v>
      </c>
      <c r="L382" t="s">
        <v>26</v>
      </c>
    </row>
    <row r="383" spans="1:12" x14ac:dyDescent="0.35">
      <c r="A383">
        <v>2023</v>
      </c>
      <c r="B383" t="s">
        <v>46</v>
      </c>
      <c r="C383" t="s">
        <v>28</v>
      </c>
      <c r="D383" t="s">
        <v>22</v>
      </c>
      <c r="E383">
        <v>159300</v>
      </c>
      <c r="F383">
        <v>159300</v>
      </c>
      <c r="G383" t="s">
        <v>23</v>
      </c>
      <c r="H383" t="s">
        <v>24</v>
      </c>
      <c r="I383" t="s">
        <v>17</v>
      </c>
      <c r="J383" t="s">
        <v>25</v>
      </c>
      <c r="K383" t="s">
        <v>23</v>
      </c>
      <c r="L383" t="s">
        <v>26</v>
      </c>
    </row>
    <row r="384" spans="1:12" x14ac:dyDescent="0.35">
      <c r="A384">
        <v>2023</v>
      </c>
      <c r="B384" t="s">
        <v>34</v>
      </c>
      <c r="C384" t="s">
        <v>31</v>
      </c>
      <c r="D384" t="s">
        <v>22</v>
      </c>
      <c r="E384">
        <v>226700</v>
      </c>
      <c r="F384">
        <v>226700</v>
      </c>
      <c r="G384" t="s">
        <v>49</v>
      </c>
      <c r="H384" t="s">
        <v>24</v>
      </c>
      <c r="I384" t="s">
        <v>17</v>
      </c>
      <c r="J384" t="s">
        <v>29</v>
      </c>
      <c r="K384" t="s">
        <v>49</v>
      </c>
      <c r="L384" t="s">
        <v>26</v>
      </c>
    </row>
    <row r="385" spans="1:12" x14ac:dyDescent="0.35">
      <c r="A385">
        <v>2023</v>
      </c>
      <c r="B385" t="s">
        <v>34</v>
      </c>
      <c r="C385" t="s">
        <v>31</v>
      </c>
      <c r="D385" t="s">
        <v>22</v>
      </c>
      <c r="E385">
        <v>151100</v>
      </c>
      <c r="F385">
        <v>151100</v>
      </c>
      <c r="G385" t="s">
        <v>49</v>
      </c>
      <c r="H385" t="s">
        <v>24</v>
      </c>
      <c r="I385" t="s">
        <v>17</v>
      </c>
      <c r="J385" t="s">
        <v>29</v>
      </c>
      <c r="K385" t="s">
        <v>49</v>
      </c>
      <c r="L385" t="s">
        <v>26</v>
      </c>
    </row>
    <row r="386" spans="1:12" x14ac:dyDescent="0.35">
      <c r="A386">
        <v>2023</v>
      </c>
      <c r="B386" t="s">
        <v>32</v>
      </c>
      <c r="C386" t="s">
        <v>13</v>
      </c>
      <c r="D386" t="s">
        <v>22</v>
      </c>
      <c r="E386">
        <v>247300</v>
      </c>
      <c r="F386">
        <v>247300</v>
      </c>
      <c r="G386" t="s">
        <v>23</v>
      </c>
      <c r="H386" t="s">
        <v>24</v>
      </c>
      <c r="I386" t="s">
        <v>17</v>
      </c>
      <c r="J386" t="s">
        <v>29</v>
      </c>
      <c r="K386" t="s">
        <v>23</v>
      </c>
      <c r="L386" t="s">
        <v>26</v>
      </c>
    </row>
    <row r="387" spans="1:12" x14ac:dyDescent="0.35">
      <c r="A387">
        <v>2023</v>
      </c>
      <c r="B387" t="s">
        <v>32</v>
      </c>
      <c r="C387" t="s">
        <v>13</v>
      </c>
      <c r="D387" t="s">
        <v>22</v>
      </c>
      <c r="E387">
        <v>139700</v>
      </c>
      <c r="F387">
        <v>139700</v>
      </c>
      <c r="G387" t="s">
        <v>23</v>
      </c>
      <c r="H387" t="s">
        <v>24</v>
      </c>
      <c r="I387" t="s">
        <v>17</v>
      </c>
      <c r="J387" t="s">
        <v>29</v>
      </c>
      <c r="K387" t="s">
        <v>23</v>
      </c>
      <c r="L387" t="s">
        <v>26</v>
      </c>
    </row>
    <row r="388" spans="1:12" x14ac:dyDescent="0.35">
      <c r="A388">
        <v>2023</v>
      </c>
      <c r="B388" t="s">
        <v>27</v>
      </c>
      <c r="C388" t="s">
        <v>28</v>
      </c>
      <c r="D388" t="s">
        <v>22</v>
      </c>
      <c r="E388">
        <v>188000</v>
      </c>
      <c r="F388">
        <v>188000</v>
      </c>
      <c r="G388" t="s">
        <v>23</v>
      </c>
      <c r="H388" t="s">
        <v>24</v>
      </c>
      <c r="I388" t="s">
        <v>17</v>
      </c>
      <c r="J388" t="s">
        <v>29</v>
      </c>
      <c r="K388" t="s">
        <v>23</v>
      </c>
      <c r="L388" t="s">
        <v>26</v>
      </c>
    </row>
    <row r="389" spans="1:12" x14ac:dyDescent="0.35">
      <c r="A389">
        <v>2023</v>
      </c>
      <c r="B389" t="s">
        <v>27</v>
      </c>
      <c r="C389" t="s">
        <v>28</v>
      </c>
      <c r="D389" t="s">
        <v>22</v>
      </c>
      <c r="E389">
        <v>139000</v>
      </c>
      <c r="F389">
        <v>139000</v>
      </c>
      <c r="G389" t="s">
        <v>23</v>
      </c>
      <c r="H389" t="s">
        <v>24</v>
      </c>
      <c r="I389" t="s">
        <v>17</v>
      </c>
      <c r="J389" t="s">
        <v>29</v>
      </c>
      <c r="K389" t="s">
        <v>23</v>
      </c>
      <c r="L389" t="s">
        <v>26</v>
      </c>
    </row>
    <row r="390" spans="1:12" x14ac:dyDescent="0.35">
      <c r="A390">
        <v>2023</v>
      </c>
      <c r="B390" t="s">
        <v>27</v>
      </c>
      <c r="C390" t="s">
        <v>28</v>
      </c>
      <c r="D390" t="s">
        <v>22</v>
      </c>
      <c r="E390">
        <v>150000</v>
      </c>
      <c r="F390">
        <v>150000</v>
      </c>
      <c r="G390" t="s">
        <v>23</v>
      </c>
      <c r="H390" t="s">
        <v>24</v>
      </c>
      <c r="I390" t="s">
        <v>17</v>
      </c>
      <c r="J390" t="s">
        <v>25</v>
      </c>
      <c r="K390" t="s">
        <v>23</v>
      </c>
      <c r="L390" t="s">
        <v>26</v>
      </c>
    </row>
    <row r="391" spans="1:12" x14ac:dyDescent="0.35">
      <c r="A391">
        <v>2023</v>
      </c>
      <c r="B391" t="s">
        <v>32</v>
      </c>
      <c r="C391" t="s">
        <v>13</v>
      </c>
      <c r="D391" t="s">
        <v>22</v>
      </c>
      <c r="E391">
        <v>160000</v>
      </c>
      <c r="F391">
        <v>160000</v>
      </c>
      <c r="G391" t="s">
        <v>23</v>
      </c>
      <c r="H391" t="s">
        <v>24</v>
      </c>
      <c r="I391" t="s">
        <v>17</v>
      </c>
      <c r="J391" t="s">
        <v>25</v>
      </c>
      <c r="K391" t="s">
        <v>23</v>
      </c>
      <c r="L391" t="s">
        <v>26</v>
      </c>
    </row>
    <row r="392" spans="1:12" x14ac:dyDescent="0.35">
      <c r="A392">
        <v>2023</v>
      </c>
      <c r="B392" t="s">
        <v>32</v>
      </c>
      <c r="C392" t="s">
        <v>13</v>
      </c>
      <c r="D392" t="s">
        <v>22</v>
      </c>
      <c r="E392">
        <v>94000</v>
      </c>
      <c r="F392">
        <v>94000</v>
      </c>
      <c r="G392" t="s">
        <v>23</v>
      </c>
      <c r="H392" t="s">
        <v>24</v>
      </c>
      <c r="I392" t="s">
        <v>17</v>
      </c>
      <c r="J392" t="s">
        <v>25</v>
      </c>
      <c r="K392" t="s">
        <v>23</v>
      </c>
      <c r="L392" t="s">
        <v>26</v>
      </c>
    </row>
    <row r="393" spans="1:12" x14ac:dyDescent="0.35">
      <c r="A393">
        <v>2023</v>
      </c>
      <c r="B393" t="s">
        <v>71</v>
      </c>
      <c r="C393" t="s">
        <v>41</v>
      </c>
      <c r="D393" t="s">
        <v>22</v>
      </c>
      <c r="E393">
        <v>127000</v>
      </c>
      <c r="F393">
        <v>127000</v>
      </c>
      <c r="G393" t="s">
        <v>23</v>
      </c>
      <c r="H393" t="s">
        <v>16</v>
      </c>
      <c r="I393" t="s">
        <v>17</v>
      </c>
      <c r="J393" t="s">
        <v>29</v>
      </c>
      <c r="K393" t="s">
        <v>23</v>
      </c>
      <c r="L393" t="s">
        <v>26</v>
      </c>
    </row>
    <row r="394" spans="1:12" x14ac:dyDescent="0.35">
      <c r="A394">
        <v>2023</v>
      </c>
      <c r="B394" t="s">
        <v>71</v>
      </c>
      <c r="C394" t="s">
        <v>41</v>
      </c>
      <c r="D394" t="s">
        <v>22</v>
      </c>
      <c r="E394">
        <v>65000</v>
      </c>
      <c r="F394">
        <v>65000</v>
      </c>
      <c r="G394" t="s">
        <v>23</v>
      </c>
      <c r="H394" t="s">
        <v>16</v>
      </c>
      <c r="I394" t="s">
        <v>17</v>
      </c>
      <c r="J394" t="s">
        <v>29</v>
      </c>
      <c r="K394" t="s">
        <v>23</v>
      </c>
      <c r="L394" t="s">
        <v>26</v>
      </c>
    </row>
    <row r="395" spans="1:12" x14ac:dyDescent="0.35">
      <c r="A395">
        <v>2023</v>
      </c>
      <c r="B395" t="s">
        <v>72</v>
      </c>
      <c r="C395" t="s">
        <v>31</v>
      </c>
      <c r="D395" t="s">
        <v>22</v>
      </c>
      <c r="E395">
        <v>276000</v>
      </c>
      <c r="F395">
        <v>276000</v>
      </c>
      <c r="G395" t="s">
        <v>23</v>
      </c>
      <c r="H395" t="s">
        <v>24</v>
      </c>
      <c r="I395" t="s">
        <v>17</v>
      </c>
      <c r="J395" t="s">
        <v>25</v>
      </c>
      <c r="K395" t="s">
        <v>23</v>
      </c>
      <c r="L395" t="s">
        <v>26</v>
      </c>
    </row>
    <row r="396" spans="1:12" x14ac:dyDescent="0.35">
      <c r="A396">
        <v>2023</v>
      </c>
      <c r="B396" t="s">
        <v>72</v>
      </c>
      <c r="C396" t="s">
        <v>31</v>
      </c>
      <c r="D396" t="s">
        <v>22</v>
      </c>
      <c r="E396">
        <v>174000</v>
      </c>
      <c r="F396">
        <v>174000</v>
      </c>
      <c r="G396" t="s">
        <v>23</v>
      </c>
      <c r="H396" t="s">
        <v>24</v>
      </c>
      <c r="I396" t="s">
        <v>17</v>
      </c>
      <c r="J396" t="s">
        <v>25</v>
      </c>
      <c r="K396" t="s">
        <v>23</v>
      </c>
      <c r="L396" t="s">
        <v>26</v>
      </c>
    </row>
    <row r="397" spans="1:12" x14ac:dyDescent="0.35">
      <c r="A397">
        <v>2023</v>
      </c>
      <c r="B397" t="s">
        <v>42</v>
      </c>
      <c r="C397" t="s">
        <v>28</v>
      </c>
      <c r="D397" t="s">
        <v>22</v>
      </c>
      <c r="E397">
        <v>260000</v>
      </c>
      <c r="F397">
        <v>260000</v>
      </c>
      <c r="G397" t="s">
        <v>23</v>
      </c>
      <c r="H397" t="s">
        <v>24</v>
      </c>
      <c r="I397" t="s">
        <v>17</v>
      </c>
      <c r="J397" t="s">
        <v>25</v>
      </c>
      <c r="K397" t="s">
        <v>23</v>
      </c>
      <c r="L397" t="s">
        <v>19</v>
      </c>
    </row>
    <row r="398" spans="1:12" x14ac:dyDescent="0.35">
      <c r="A398">
        <v>2023</v>
      </c>
      <c r="B398" t="s">
        <v>42</v>
      </c>
      <c r="C398" t="s">
        <v>28</v>
      </c>
      <c r="D398" t="s">
        <v>22</v>
      </c>
      <c r="E398">
        <v>136000</v>
      </c>
      <c r="F398">
        <v>136000</v>
      </c>
      <c r="G398" t="s">
        <v>23</v>
      </c>
      <c r="H398" t="s">
        <v>24</v>
      </c>
      <c r="I398" t="s">
        <v>17</v>
      </c>
      <c r="J398" t="s">
        <v>25</v>
      </c>
      <c r="K398" t="s">
        <v>23</v>
      </c>
      <c r="L398" t="s">
        <v>19</v>
      </c>
    </row>
    <row r="399" spans="1:12" x14ac:dyDescent="0.35">
      <c r="A399">
        <v>2023</v>
      </c>
      <c r="B399" t="s">
        <v>40</v>
      </c>
      <c r="C399" t="s">
        <v>41</v>
      </c>
      <c r="D399" t="s">
        <v>22</v>
      </c>
      <c r="E399">
        <v>250000</v>
      </c>
      <c r="F399">
        <v>250000</v>
      </c>
      <c r="G399" t="s">
        <v>23</v>
      </c>
      <c r="H399" t="s">
        <v>33</v>
      </c>
      <c r="I399" t="s">
        <v>17</v>
      </c>
      <c r="J399" t="s">
        <v>29</v>
      </c>
      <c r="K399" t="s">
        <v>23</v>
      </c>
      <c r="L399" t="s">
        <v>26</v>
      </c>
    </row>
    <row r="400" spans="1:12" x14ac:dyDescent="0.35">
      <c r="A400">
        <v>2023</v>
      </c>
      <c r="B400" t="s">
        <v>40</v>
      </c>
      <c r="C400" t="s">
        <v>41</v>
      </c>
      <c r="D400" t="s">
        <v>22</v>
      </c>
      <c r="E400">
        <v>210000</v>
      </c>
      <c r="F400">
        <v>210000</v>
      </c>
      <c r="G400" t="s">
        <v>23</v>
      </c>
      <c r="H400" t="s">
        <v>33</v>
      </c>
      <c r="I400" t="s">
        <v>17</v>
      </c>
      <c r="J400" t="s">
        <v>29</v>
      </c>
      <c r="K400" t="s">
        <v>23</v>
      </c>
      <c r="L400" t="s">
        <v>26</v>
      </c>
    </row>
    <row r="401" spans="1:12" x14ac:dyDescent="0.35">
      <c r="A401">
        <v>2023</v>
      </c>
      <c r="B401" t="s">
        <v>27</v>
      </c>
      <c r="C401" t="s">
        <v>28</v>
      </c>
      <c r="D401" t="s">
        <v>22</v>
      </c>
      <c r="E401">
        <v>188000</v>
      </c>
      <c r="F401">
        <v>188000</v>
      </c>
      <c r="G401" t="s">
        <v>23</v>
      </c>
      <c r="H401" t="s">
        <v>24</v>
      </c>
      <c r="I401" t="s">
        <v>17</v>
      </c>
      <c r="J401" t="s">
        <v>29</v>
      </c>
      <c r="K401" t="s">
        <v>23</v>
      </c>
      <c r="L401" t="s">
        <v>26</v>
      </c>
    </row>
    <row r="402" spans="1:12" x14ac:dyDescent="0.35">
      <c r="A402">
        <v>2023</v>
      </c>
      <c r="B402" t="s">
        <v>27</v>
      </c>
      <c r="C402" t="s">
        <v>28</v>
      </c>
      <c r="D402" t="s">
        <v>22</v>
      </c>
      <c r="E402">
        <v>139000</v>
      </c>
      <c r="F402">
        <v>139000</v>
      </c>
      <c r="G402" t="s">
        <v>23</v>
      </c>
      <c r="H402" t="s">
        <v>24</v>
      </c>
      <c r="I402" t="s">
        <v>17</v>
      </c>
      <c r="J402" t="s">
        <v>29</v>
      </c>
      <c r="K402" t="s">
        <v>23</v>
      </c>
      <c r="L402" t="s">
        <v>26</v>
      </c>
    </row>
    <row r="403" spans="1:12" x14ac:dyDescent="0.35">
      <c r="A403">
        <v>2023</v>
      </c>
      <c r="B403" t="s">
        <v>34</v>
      </c>
      <c r="C403" t="s">
        <v>31</v>
      </c>
      <c r="D403" t="s">
        <v>22</v>
      </c>
      <c r="E403">
        <v>238000</v>
      </c>
      <c r="F403">
        <v>238000</v>
      </c>
      <c r="G403" t="s">
        <v>23</v>
      </c>
      <c r="H403" t="s">
        <v>24</v>
      </c>
      <c r="I403" t="s">
        <v>17</v>
      </c>
      <c r="J403" t="s">
        <v>25</v>
      </c>
      <c r="K403" t="s">
        <v>23</v>
      </c>
      <c r="L403" t="s">
        <v>26</v>
      </c>
    </row>
    <row r="404" spans="1:12" x14ac:dyDescent="0.35">
      <c r="A404">
        <v>2023</v>
      </c>
      <c r="B404" t="s">
        <v>34</v>
      </c>
      <c r="C404" t="s">
        <v>31</v>
      </c>
      <c r="D404" t="s">
        <v>22</v>
      </c>
      <c r="E404">
        <v>176000</v>
      </c>
      <c r="F404">
        <v>176000</v>
      </c>
      <c r="G404" t="s">
        <v>23</v>
      </c>
      <c r="H404" t="s">
        <v>24</v>
      </c>
      <c r="I404" t="s">
        <v>17</v>
      </c>
      <c r="J404" t="s">
        <v>25</v>
      </c>
      <c r="K404" t="s">
        <v>23</v>
      </c>
      <c r="L404" t="s">
        <v>26</v>
      </c>
    </row>
    <row r="405" spans="1:12" x14ac:dyDescent="0.35">
      <c r="A405">
        <v>2023</v>
      </c>
      <c r="B405" t="s">
        <v>34</v>
      </c>
      <c r="C405" t="s">
        <v>31</v>
      </c>
      <c r="D405" t="s">
        <v>22</v>
      </c>
      <c r="E405">
        <v>204500</v>
      </c>
      <c r="F405">
        <v>204500</v>
      </c>
      <c r="G405" t="s">
        <v>23</v>
      </c>
      <c r="H405" t="s">
        <v>24</v>
      </c>
      <c r="I405" t="s">
        <v>17</v>
      </c>
      <c r="J405" t="s">
        <v>25</v>
      </c>
      <c r="K405" t="s">
        <v>23</v>
      </c>
      <c r="L405" t="s">
        <v>26</v>
      </c>
    </row>
    <row r="406" spans="1:12" x14ac:dyDescent="0.35">
      <c r="A406">
        <v>2023</v>
      </c>
      <c r="B406" t="s">
        <v>34</v>
      </c>
      <c r="C406" t="s">
        <v>31</v>
      </c>
      <c r="D406" t="s">
        <v>22</v>
      </c>
      <c r="E406">
        <v>142200</v>
      </c>
      <c r="F406">
        <v>142200</v>
      </c>
      <c r="G406" t="s">
        <v>23</v>
      </c>
      <c r="H406" t="s">
        <v>24</v>
      </c>
      <c r="I406" t="s">
        <v>17</v>
      </c>
      <c r="J406" t="s">
        <v>25</v>
      </c>
      <c r="K406" t="s">
        <v>23</v>
      </c>
      <c r="L406" t="s">
        <v>26</v>
      </c>
    </row>
    <row r="407" spans="1:12" x14ac:dyDescent="0.35">
      <c r="A407">
        <v>2023</v>
      </c>
      <c r="B407" t="s">
        <v>73</v>
      </c>
      <c r="C407" t="s">
        <v>28</v>
      </c>
      <c r="D407" t="s">
        <v>22</v>
      </c>
      <c r="E407">
        <v>212000</v>
      </c>
      <c r="F407">
        <v>212000</v>
      </c>
      <c r="G407" t="s">
        <v>23</v>
      </c>
      <c r="H407" t="s">
        <v>33</v>
      </c>
      <c r="I407" t="s">
        <v>17</v>
      </c>
      <c r="J407" t="s">
        <v>25</v>
      </c>
      <c r="K407" t="s">
        <v>23</v>
      </c>
      <c r="L407" t="s">
        <v>26</v>
      </c>
    </row>
    <row r="408" spans="1:12" x14ac:dyDescent="0.35">
      <c r="A408">
        <v>2023</v>
      </c>
      <c r="B408" t="s">
        <v>73</v>
      </c>
      <c r="C408" t="s">
        <v>28</v>
      </c>
      <c r="D408" t="s">
        <v>22</v>
      </c>
      <c r="E408">
        <v>190000</v>
      </c>
      <c r="F408">
        <v>190000</v>
      </c>
      <c r="G408" t="s">
        <v>23</v>
      </c>
      <c r="H408" t="s">
        <v>33</v>
      </c>
      <c r="I408" t="s">
        <v>17</v>
      </c>
      <c r="J408" t="s">
        <v>25</v>
      </c>
      <c r="K408" t="s">
        <v>23</v>
      </c>
      <c r="L408" t="s">
        <v>26</v>
      </c>
    </row>
    <row r="409" spans="1:12" x14ac:dyDescent="0.35">
      <c r="A409">
        <v>2023</v>
      </c>
      <c r="B409" t="s">
        <v>48</v>
      </c>
      <c r="C409" t="s">
        <v>28</v>
      </c>
      <c r="D409" t="s">
        <v>22</v>
      </c>
      <c r="E409">
        <v>261500</v>
      </c>
      <c r="F409">
        <v>261500</v>
      </c>
      <c r="G409" t="s">
        <v>23</v>
      </c>
      <c r="H409" t="s">
        <v>24</v>
      </c>
      <c r="I409" t="s">
        <v>17</v>
      </c>
      <c r="J409" t="s">
        <v>25</v>
      </c>
      <c r="K409" t="s">
        <v>23</v>
      </c>
      <c r="L409" t="s">
        <v>19</v>
      </c>
    </row>
    <row r="410" spans="1:12" x14ac:dyDescent="0.35">
      <c r="A410">
        <v>2023</v>
      </c>
      <c r="B410" t="s">
        <v>48</v>
      </c>
      <c r="C410" t="s">
        <v>28</v>
      </c>
      <c r="D410" t="s">
        <v>22</v>
      </c>
      <c r="E410">
        <v>134500</v>
      </c>
      <c r="F410">
        <v>134500</v>
      </c>
      <c r="G410" t="s">
        <v>23</v>
      </c>
      <c r="H410" t="s">
        <v>24</v>
      </c>
      <c r="I410" t="s">
        <v>17</v>
      </c>
      <c r="J410" t="s">
        <v>25</v>
      </c>
      <c r="K410" t="s">
        <v>23</v>
      </c>
      <c r="L410" t="s">
        <v>19</v>
      </c>
    </row>
    <row r="411" spans="1:12" x14ac:dyDescent="0.35">
      <c r="A411">
        <v>2023</v>
      </c>
      <c r="B411" t="s">
        <v>20</v>
      </c>
      <c r="C411" t="s">
        <v>21</v>
      </c>
      <c r="D411" t="s">
        <v>22</v>
      </c>
      <c r="E411">
        <v>239000</v>
      </c>
      <c r="F411">
        <v>239000</v>
      </c>
      <c r="G411" t="s">
        <v>23</v>
      </c>
      <c r="H411" t="s">
        <v>24</v>
      </c>
      <c r="I411" t="s">
        <v>17</v>
      </c>
      <c r="J411" t="s">
        <v>25</v>
      </c>
      <c r="K411" t="s">
        <v>23</v>
      </c>
      <c r="L411" t="s">
        <v>19</v>
      </c>
    </row>
    <row r="412" spans="1:12" x14ac:dyDescent="0.35">
      <c r="A412">
        <v>2023</v>
      </c>
      <c r="B412" t="s">
        <v>20</v>
      </c>
      <c r="C412" t="s">
        <v>21</v>
      </c>
      <c r="D412" t="s">
        <v>22</v>
      </c>
      <c r="E412">
        <v>122900</v>
      </c>
      <c r="F412">
        <v>122900</v>
      </c>
      <c r="G412" t="s">
        <v>23</v>
      </c>
      <c r="H412" t="s">
        <v>24</v>
      </c>
      <c r="I412" t="s">
        <v>17</v>
      </c>
      <c r="J412" t="s">
        <v>25</v>
      </c>
      <c r="K412" t="s">
        <v>23</v>
      </c>
      <c r="L412" t="s">
        <v>19</v>
      </c>
    </row>
    <row r="413" spans="1:12" x14ac:dyDescent="0.35">
      <c r="A413">
        <v>2023</v>
      </c>
      <c r="B413" t="s">
        <v>40</v>
      </c>
      <c r="C413" t="s">
        <v>41</v>
      </c>
      <c r="D413" t="s">
        <v>22</v>
      </c>
      <c r="E413">
        <v>115000</v>
      </c>
      <c r="F413">
        <v>115000</v>
      </c>
      <c r="G413" t="s">
        <v>23</v>
      </c>
      <c r="H413" t="s">
        <v>24</v>
      </c>
      <c r="I413" t="s">
        <v>17</v>
      </c>
      <c r="J413" t="s">
        <v>25</v>
      </c>
      <c r="K413" t="s">
        <v>23</v>
      </c>
      <c r="L413" t="s">
        <v>26</v>
      </c>
    </row>
    <row r="414" spans="1:12" x14ac:dyDescent="0.35">
      <c r="A414">
        <v>2023</v>
      </c>
      <c r="B414" t="s">
        <v>40</v>
      </c>
      <c r="C414" t="s">
        <v>41</v>
      </c>
      <c r="D414" t="s">
        <v>22</v>
      </c>
      <c r="E414">
        <v>95000</v>
      </c>
      <c r="F414">
        <v>95000</v>
      </c>
      <c r="G414" t="s">
        <v>23</v>
      </c>
      <c r="H414" t="s">
        <v>24</v>
      </c>
      <c r="I414" t="s">
        <v>17</v>
      </c>
      <c r="J414" t="s">
        <v>25</v>
      </c>
      <c r="K414" t="s">
        <v>23</v>
      </c>
      <c r="L414" t="s">
        <v>26</v>
      </c>
    </row>
    <row r="415" spans="1:12" x14ac:dyDescent="0.35">
      <c r="A415">
        <v>2023</v>
      </c>
      <c r="B415" t="s">
        <v>27</v>
      </c>
      <c r="C415" t="s">
        <v>28</v>
      </c>
      <c r="D415" t="s">
        <v>22</v>
      </c>
      <c r="E415">
        <v>158500</v>
      </c>
      <c r="F415">
        <v>158500</v>
      </c>
      <c r="G415" t="s">
        <v>49</v>
      </c>
      <c r="H415" t="s">
        <v>24</v>
      </c>
      <c r="I415" t="s">
        <v>17</v>
      </c>
      <c r="J415" t="s">
        <v>29</v>
      </c>
      <c r="K415" t="s">
        <v>49</v>
      </c>
      <c r="L415" t="s">
        <v>26</v>
      </c>
    </row>
    <row r="416" spans="1:12" x14ac:dyDescent="0.35">
      <c r="A416">
        <v>2023</v>
      </c>
      <c r="B416" t="s">
        <v>27</v>
      </c>
      <c r="C416" t="s">
        <v>28</v>
      </c>
      <c r="D416" t="s">
        <v>22</v>
      </c>
      <c r="E416">
        <v>115000</v>
      </c>
      <c r="F416">
        <v>115000</v>
      </c>
      <c r="G416" t="s">
        <v>49</v>
      </c>
      <c r="H416" t="s">
        <v>24</v>
      </c>
      <c r="I416" t="s">
        <v>17</v>
      </c>
      <c r="J416" t="s">
        <v>29</v>
      </c>
      <c r="K416" t="s">
        <v>49</v>
      </c>
      <c r="L416" t="s">
        <v>26</v>
      </c>
    </row>
    <row r="417" spans="1:12" x14ac:dyDescent="0.35">
      <c r="A417">
        <v>2023</v>
      </c>
      <c r="B417" t="s">
        <v>72</v>
      </c>
      <c r="C417" t="s">
        <v>31</v>
      </c>
      <c r="D417" t="s">
        <v>22</v>
      </c>
      <c r="E417">
        <v>331640</v>
      </c>
      <c r="F417">
        <v>331640</v>
      </c>
      <c r="G417" t="s">
        <v>23</v>
      </c>
      <c r="H417" t="s">
        <v>24</v>
      </c>
      <c r="I417" t="s">
        <v>17</v>
      </c>
      <c r="J417" t="s">
        <v>25</v>
      </c>
      <c r="K417" t="s">
        <v>23</v>
      </c>
      <c r="L417" t="s">
        <v>26</v>
      </c>
    </row>
    <row r="418" spans="1:12" x14ac:dyDescent="0.35">
      <c r="A418">
        <v>2023</v>
      </c>
      <c r="B418" t="s">
        <v>72</v>
      </c>
      <c r="C418" t="s">
        <v>31</v>
      </c>
      <c r="D418" t="s">
        <v>22</v>
      </c>
      <c r="E418">
        <v>267720</v>
      </c>
      <c r="F418">
        <v>267720</v>
      </c>
      <c r="G418" t="s">
        <v>23</v>
      </c>
      <c r="H418" t="s">
        <v>24</v>
      </c>
      <c r="I418" t="s">
        <v>17</v>
      </c>
      <c r="J418" t="s">
        <v>25</v>
      </c>
      <c r="K418" t="s">
        <v>23</v>
      </c>
      <c r="L418" t="s">
        <v>26</v>
      </c>
    </row>
    <row r="419" spans="1:12" x14ac:dyDescent="0.35">
      <c r="A419">
        <v>2023</v>
      </c>
      <c r="B419" t="s">
        <v>32</v>
      </c>
      <c r="C419" t="s">
        <v>13</v>
      </c>
      <c r="D419" t="s">
        <v>22</v>
      </c>
      <c r="E419">
        <v>180000</v>
      </c>
      <c r="F419">
        <v>180000</v>
      </c>
      <c r="G419" t="s">
        <v>23</v>
      </c>
      <c r="H419" t="s">
        <v>24</v>
      </c>
      <c r="I419" t="s">
        <v>17</v>
      </c>
      <c r="J419" t="s">
        <v>25</v>
      </c>
      <c r="K419" t="s">
        <v>23</v>
      </c>
      <c r="L419" t="s">
        <v>26</v>
      </c>
    </row>
    <row r="420" spans="1:12" x14ac:dyDescent="0.35">
      <c r="A420">
        <v>2023</v>
      </c>
      <c r="B420" t="s">
        <v>32</v>
      </c>
      <c r="C420" t="s">
        <v>13</v>
      </c>
      <c r="D420" t="s">
        <v>22</v>
      </c>
      <c r="E420">
        <v>90000</v>
      </c>
      <c r="F420">
        <v>90000</v>
      </c>
      <c r="G420" t="s">
        <v>23</v>
      </c>
      <c r="H420" t="s">
        <v>24</v>
      </c>
      <c r="I420" t="s">
        <v>17</v>
      </c>
      <c r="J420" t="s">
        <v>25</v>
      </c>
      <c r="K420" t="s">
        <v>23</v>
      </c>
      <c r="L420" t="s">
        <v>26</v>
      </c>
    </row>
    <row r="421" spans="1:12" x14ac:dyDescent="0.35">
      <c r="A421">
        <v>2023</v>
      </c>
      <c r="B421" t="s">
        <v>37</v>
      </c>
      <c r="C421" t="s">
        <v>38</v>
      </c>
      <c r="D421" t="s">
        <v>22</v>
      </c>
      <c r="E421">
        <v>83000</v>
      </c>
      <c r="F421">
        <v>83000</v>
      </c>
      <c r="G421" t="s">
        <v>23</v>
      </c>
      <c r="H421" t="s">
        <v>16</v>
      </c>
      <c r="I421" t="s">
        <v>17</v>
      </c>
      <c r="J421" t="s">
        <v>29</v>
      </c>
      <c r="K421" t="s">
        <v>23</v>
      </c>
      <c r="L421" t="s">
        <v>26</v>
      </c>
    </row>
    <row r="422" spans="1:12" x14ac:dyDescent="0.35">
      <c r="A422">
        <v>2023</v>
      </c>
      <c r="B422" t="s">
        <v>37</v>
      </c>
      <c r="C422" t="s">
        <v>38</v>
      </c>
      <c r="D422" t="s">
        <v>22</v>
      </c>
      <c r="E422">
        <v>66000</v>
      </c>
      <c r="F422">
        <v>66000</v>
      </c>
      <c r="G422" t="s">
        <v>23</v>
      </c>
      <c r="H422" t="s">
        <v>16</v>
      </c>
      <c r="I422" t="s">
        <v>17</v>
      </c>
      <c r="J422" t="s">
        <v>29</v>
      </c>
      <c r="K422" t="s">
        <v>23</v>
      </c>
      <c r="L422" t="s">
        <v>26</v>
      </c>
    </row>
    <row r="423" spans="1:12" x14ac:dyDescent="0.35">
      <c r="A423">
        <v>2023</v>
      </c>
      <c r="B423" t="s">
        <v>27</v>
      </c>
      <c r="C423" t="s">
        <v>28</v>
      </c>
      <c r="D423" t="s">
        <v>22</v>
      </c>
      <c r="E423">
        <v>224250</v>
      </c>
      <c r="F423">
        <v>224250</v>
      </c>
      <c r="G423" t="s">
        <v>23</v>
      </c>
      <c r="H423" t="s">
        <v>24</v>
      </c>
      <c r="I423" t="s">
        <v>17</v>
      </c>
      <c r="J423" t="s">
        <v>25</v>
      </c>
      <c r="K423" t="s">
        <v>23</v>
      </c>
      <c r="L423" t="s">
        <v>26</v>
      </c>
    </row>
    <row r="424" spans="1:12" x14ac:dyDescent="0.35">
      <c r="A424">
        <v>2023</v>
      </c>
      <c r="B424" t="s">
        <v>27</v>
      </c>
      <c r="C424" t="s">
        <v>28</v>
      </c>
      <c r="D424" t="s">
        <v>22</v>
      </c>
      <c r="E424">
        <v>121550</v>
      </c>
      <c r="F424">
        <v>121550</v>
      </c>
      <c r="G424" t="s">
        <v>23</v>
      </c>
      <c r="H424" t="s">
        <v>24</v>
      </c>
      <c r="I424" t="s">
        <v>17</v>
      </c>
      <c r="J424" t="s">
        <v>25</v>
      </c>
      <c r="K424" t="s">
        <v>23</v>
      </c>
      <c r="L424" t="s">
        <v>26</v>
      </c>
    </row>
    <row r="425" spans="1:12" x14ac:dyDescent="0.35">
      <c r="A425">
        <v>2023</v>
      </c>
      <c r="B425" t="s">
        <v>27</v>
      </c>
      <c r="C425" t="s">
        <v>28</v>
      </c>
      <c r="D425" t="s">
        <v>22</v>
      </c>
      <c r="E425">
        <v>166000</v>
      </c>
      <c r="F425">
        <v>166000</v>
      </c>
      <c r="G425" t="s">
        <v>23</v>
      </c>
      <c r="H425" t="s">
        <v>16</v>
      </c>
      <c r="I425" t="s">
        <v>17</v>
      </c>
      <c r="J425" t="s">
        <v>25</v>
      </c>
      <c r="K425" t="s">
        <v>23</v>
      </c>
      <c r="L425" t="s">
        <v>26</v>
      </c>
    </row>
    <row r="426" spans="1:12" x14ac:dyDescent="0.35">
      <c r="A426">
        <v>2023</v>
      </c>
      <c r="B426" t="s">
        <v>27</v>
      </c>
      <c r="C426" t="s">
        <v>28</v>
      </c>
      <c r="D426" t="s">
        <v>22</v>
      </c>
      <c r="E426">
        <v>73100</v>
      </c>
      <c r="F426">
        <v>73100</v>
      </c>
      <c r="G426" t="s">
        <v>23</v>
      </c>
      <c r="H426" t="s">
        <v>16</v>
      </c>
      <c r="I426" t="s">
        <v>17</v>
      </c>
      <c r="J426" t="s">
        <v>25</v>
      </c>
      <c r="K426" t="s">
        <v>23</v>
      </c>
      <c r="L426" t="s">
        <v>26</v>
      </c>
    </row>
    <row r="427" spans="1:12" x14ac:dyDescent="0.35">
      <c r="A427">
        <v>2023</v>
      </c>
      <c r="B427" t="s">
        <v>48</v>
      </c>
      <c r="C427" t="s">
        <v>28</v>
      </c>
      <c r="D427" t="s">
        <v>22</v>
      </c>
      <c r="E427">
        <v>141298</v>
      </c>
      <c r="F427">
        <v>141298</v>
      </c>
      <c r="G427" t="s">
        <v>23</v>
      </c>
      <c r="H427" t="s">
        <v>24</v>
      </c>
      <c r="I427" t="s">
        <v>17</v>
      </c>
      <c r="J427" t="s">
        <v>25</v>
      </c>
      <c r="K427" t="s">
        <v>23</v>
      </c>
      <c r="L427" t="s">
        <v>26</v>
      </c>
    </row>
    <row r="428" spans="1:12" x14ac:dyDescent="0.35">
      <c r="A428">
        <v>2023</v>
      </c>
      <c r="B428" t="s">
        <v>48</v>
      </c>
      <c r="C428" t="s">
        <v>28</v>
      </c>
      <c r="D428" t="s">
        <v>22</v>
      </c>
      <c r="E428">
        <v>115607</v>
      </c>
      <c r="F428">
        <v>115607</v>
      </c>
      <c r="G428" t="s">
        <v>23</v>
      </c>
      <c r="H428" t="s">
        <v>24</v>
      </c>
      <c r="I428" t="s">
        <v>17</v>
      </c>
      <c r="J428" t="s">
        <v>25</v>
      </c>
      <c r="K428" t="s">
        <v>23</v>
      </c>
      <c r="L428" t="s">
        <v>26</v>
      </c>
    </row>
    <row r="429" spans="1:12" x14ac:dyDescent="0.35">
      <c r="A429">
        <v>2023</v>
      </c>
      <c r="B429" t="s">
        <v>32</v>
      </c>
      <c r="C429" t="s">
        <v>13</v>
      </c>
      <c r="D429" t="s">
        <v>22</v>
      </c>
      <c r="E429">
        <v>109000</v>
      </c>
      <c r="F429">
        <v>109000</v>
      </c>
      <c r="G429" t="s">
        <v>23</v>
      </c>
      <c r="H429" t="s">
        <v>16</v>
      </c>
      <c r="I429" t="s">
        <v>17</v>
      </c>
      <c r="J429" t="s">
        <v>29</v>
      </c>
      <c r="K429" t="s">
        <v>23</v>
      </c>
      <c r="L429" t="s">
        <v>26</v>
      </c>
    </row>
    <row r="430" spans="1:12" x14ac:dyDescent="0.35">
      <c r="A430">
        <v>2023</v>
      </c>
      <c r="B430" t="s">
        <v>32</v>
      </c>
      <c r="C430" t="s">
        <v>13</v>
      </c>
      <c r="D430" t="s">
        <v>22</v>
      </c>
      <c r="E430">
        <v>100000</v>
      </c>
      <c r="F430">
        <v>100000</v>
      </c>
      <c r="G430" t="s">
        <v>23</v>
      </c>
      <c r="H430" t="s">
        <v>16</v>
      </c>
      <c r="I430" t="s">
        <v>17</v>
      </c>
      <c r="J430" t="s">
        <v>29</v>
      </c>
      <c r="K430" t="s">
        <v>23</v>
      </c>
      <c r="L430" t="s">
        <v>26</v>
      </c>
    </row>
    <row r="431" spans="1:12" x14ac:dyDescent="0.35">
      <c r="A431">
        <v>2023</v>
      </c>
      <c r="B431" t="s">
        <v>27</v>
      </c>
      <c r="C431" t="s">
        <v>28</v>
      </c>
      <c r="D431" t="s">
        <v>22</v>
      </c>
      <c r="E431">
        <v>205400</v>
      </c>
      <c r="F431">
        <v>205400</v>
      </c>
      <c r="G431" t="s">
        <v>23</v>
      </c>
      <c r="H431" t="s">
        <v>24</v>
      </c>
      <c r="I431" t="s">
        <v>17</v>
      </c>
      <c r="J431" t="s">
        <v>25</v>
      </c>
      <c r="K431" t="s">
        <v>23</v>
      </c>
      <c r="L431" t="s">
        <v>26</v>
      </c>
    </row>
    <row r="432" spans="1:12" x14ac:dyDescent="0.35">
      <c r="A432">
        <v>2023</v>
      </c>
      <c r="B432" t="s">
        <v>27</v>
      </c>
      <c r="C432" t="s">
        <v>28</v>
      </c>
      <c r="D432" t="s">
        <v>22</v>
      </c>
      <c r="E432">
        <v>92900</v>
      </c>
      <c r="F432">
        <v>92900</v>
      </c>
      <c r="G432" t="s">
        <v>23</v>
      </c>
      <c r="H432" t="s">
        <v>24</v>
      </c>
      <c r="I432" t="s">
        <v>17</v>
      </c>
      <c r="J432" t="s">
        <v>25</v>
      </c>
      <c r="K432" t="s">
        <v>23</v>
      </c>
      <c r="L432" t="s">
        <v>26</v>
      </c>
    </row>
    <row r="433" spans="1:12" x14ac:dyDescent="0.35">
      <c r="A433">
        <v>2023</v>
      </c>
      <c r="B433" t="s">
        <v>72</v>
      </c>
      <c r="C433" t="s">
        <v>31</v>
      </c>
      <c r="D433" t="s">
        <v>22</v>
      </c>
      <c r="E433">
        <v>220000</v>
      </c>
      <c r="F433">
        <v>220000</v>
      </c>
      <c r="G433" t="s">
        <v>23</v>
      </c>
      <c r="H433" t="s">
        <v>39</v>
      </c>
      <c r="I433" t="s">
        <v>17</v>
      </c>
      <c r="J433" t="s">
        <v>25</v>
      </c>
      <c r="K433" t="s">
        <v>23</v>
      </c>
      <c r="L433" t="s">
        <v>26</v>
      </c>
    </row>
    <row r="434" spans="1:12" x14ac:dyDescent="0.35">
      <c r="A434">
        <v>2023</v>
      </c>
      <c r="B434" t="s">
        <v>72</v>
      </c>
      <c r="C434" t="s">
        <v>31</v>
      </c>
      <c r="D434" t="s">
        <v>22</v>
      </c>
      <c r="E434">
        <v>130000</v>
      </c>
      <c r="F434">
        <v>130000</v>
      </c>
      <c r="G434" t="s">
        <v>23</v>
      </c>
      <c r="H434" t="s">
        <v>39</v>
      </c>
      <c r="I434" t="s">
        <v>17</v>
      </c>
      <c r="J434" t="s">
        <v>25</v>
      </c>
      <c r="K434" t="s">
        <v>23</v>
      </c>
      <c r="L434" t="s">
        <v>26</v>
      </c>
    </row>
    <row r="435" spans="1:12" x14ac:dyDescent="0.35">
      <c r="A435">
        <v>2023</v>
      </c>
      <c r="B435" t="s">
        <v>27</v>
      </c>
      <c r="C435" t="s">
        <v>28</v>
      </c>
      <c r="D435" t="s">
        <v>22</v>
      </c>
      <c r="E435">
        <v>160000</v>
      </c>
      <c r="F435">
        <v>160000</v>
      </c>
      <c r="G435" t="s">
        <v>23</v>
      </c>
      <c r="H435" t="s">
        <v>16</v>
      </c>
      <c r="I435" t="s">
        <v>17</v>
      </c>
      <c r="J435" t="s">
        <v>29</v>
      </c>
      <c r="K435" t="s">
        <v>23</v>
      </c>
      <c r="L435" t="s">
        <v>26</v>
      </c>
    </row>
    <row r="436" spans="1:12" x14ac:dyDescent="0.35">
      <c r="A436">
        <v>2023</v>
      </c>
      <c r="B436" t="s">
        <v>27</v>
      </c>
      <c r="C436" t="s">
        <v>28</v>
      </c>
      <c r="D436" t="s">
        <v>22</v>
      </c>
      <c r="E436">
        <v>110000</v>
      </c>
      <c r="F436">
        <v>110000</v>
      </c>
      <c r="G436" t="s">
        <v>23</v>
      </c>
      <c r="H436" t="s">
        <v>16</v>
      </c>
      <c r="I436" t="s">
        <v>17</v>
      </c>
      <c r="J436" t="s">
        <v>29</v>
      </c>
      <c r="K436" t="s">
        <v>23</v>
      </c>
      <c r="L436" t="s">
        <v>26</v>
      </c>
    </row>
    <row r="437" spans="1:12" x14ac:dyDescent="0.35">
      <c r="A437">
        <v>2023</v>
      </c>
      <c r="B437" t="s">
        <v>32</v>
      </c>
      <c r="C437" t="s">
        <v>13</v>
      </c>
      <c r="D437" t="s">
        <v>22</v>
      </c>
      <c r="E437">
        <v>230000</v>
      </c>
      <c r="F437">
        <v>230000</v>
      </c>
      <c r="G437" t="s">
        <v>23</v>
      </c>
      <c r="H437" t="s">
        <v>24</v>
      </c>
      <c r="I437" t="s">
        <v>17</v>
      </c>
      <c r="J437" t="s">
        <v>25</v>
      </c>
      <c r="K437" t="s">
        <v>23</v>
      </c>
      <c r="L437" t="s">
        <v>26</v>
      </c>
    </row>
    <row r="438" spans="1:12" x14ac:dyDescent="0.35">
      <c r="A438">
        <v>2023</v>
      </c>
      <c r="B438" t="s">
        <v>32</v>
      </c>
      <c r="C438" t="s">
        <v>13</v>
      </c>
      <c r="D438" t="s">
        <v>22</v>
      </c>
      <c r="E438">
        <v>100000</v>
      </c>
      <c r="F438">
        <v>100000</v>
      </c>
      <c r="G438" t="s">
        <v>23</v>
      </c>
      <c r="H438" t="s">
        <v>24</v>
      </c>
      <c r="I438" t="s">
        <v>17</v>
      </c>
      <c r="J438" t="s">
        <v>25</v>
      </c>
      <c r="K438" t="s">
        <v>23</v>
      </c>
      <c r="L438" t="s">
        <v>26</v>
      </c>
    </row>
    <row r="439" spans="1:12" x14ac:dyDescent="0.35">
      <c r="A439">
        <v>2023</v>
      </c>
      <c r="B439" t="s">
        <v>45</v>
      </c>
      <c r="C439" t="s">
        <v>44</v>
      </c>
      <c r="D439" t="s">
        <v>22</v>
      </c>
      <c r="E439">
        <v>186030</v>
      </c>
      <c r="F439">
        <v>186030</v>
      </c>
      <c r="G439" t="s">
        <v>23</v>
      </c>
      <c r="H439" t="s">
        <v>24</v>
      </c>
      <c r="I439" t="s">
        <v>17</v>
      </c>
      <c r="J439" t="s">
        <v>29</v>
      </c>
      <c r="K439" t="s">
        <v>23</v>
      </c>
      <c r="L439" t="s">
        <v>26</v>
      </c>
    </row>
    <row r="440" spans="1:12" x14ac:dyDescent="0.35">
      <c r="A440">
        <v>2023</v>
      </c>
      <c r="B440" t="s">
        <v>45</v>
      </c>
      <c r="C440" t="s">
        <v>44</v>
      </c>
      <c r="D440" t="s">
        <v>22</v>
      </c>
      <c r="E440">
        <v>110200</v>
      </c>
      <c r="F440">
        <v>110200</v>
      </c>
      <c r="G440" t="s">
        <v>23</v>
      </c>
      <c r="H440" t="s">
        <v>24</v>
      </c>
      <c r="I440" t="s">
        <v>17</v>
      </c>
      <c r="J440" t="s">
        <v>29</v>
      </c>
      <c r="K440" t="s">
        <v>23</v>
      </c>
      <c r="L440" t="s">
        <v>26</v>
      </c>
    </row>
    <row r="441" spans="1:12" x14ac:dyDescent="0.35">
      <c r="A441">
        <v>2023</v>
      </c>
      <c r="B441" t="s">
        <v>48</v>
      </c>
      <c r="C441" t="s">
        <v>28</v>
      </c>
      <c r="D441" t="s">
        <v>22</v>
      </c>
      <c r="E441">
        <v>130000</v>
      </c>
      <c r="F441">
        <v>130000</v>
      </c>
      <c r="G441" t="s">
        <v>23</v>
      </c>
      <c r="H441" t="s">
        <v>16</v>
      </c>
      <c r="I441" t="s">
        <v>17</v>
      </c>
      <c r="J441" t="s">
        <v>29</v>
      </c>
      <c r="K441" t="s">
        <v>23</v>
      </c>
      <c r="L441" t="s">
        <v>26</v>
      </c>
    </row>
    <row r="442" spans="1:12" x14ac:dyDescent="0.35">
      <c r="A442">
        <v>2023</v>
      </c>
      <c r="B442" t="s">
        <v>48</v>
      </c>
      <c r="C442" t="s">
        <v>28</v>
      </c>
      <c r="D442" t="s">
        <v>22</v>
      </c>
      <c r="E442">
        <v>100000</v>
      </c>
      <c r="F442">
        <v>100000</v>
      </c>
      <c r="G442" t="s">
        <v>23</v>
      </c>
      <c r="H442" t="s">
        <v>16</v>
      </c>
      <c r="I442" t="s">
        <v>17</v>
      </c>
      <c r="J442" t="s">
        <v>29</v>
      </c>
      <c r="K442" t="s">
        <v>23</v>
      </c>
      <c r="L442" t="s">
        <v>26</v>
      </c>
    </row>
    <row r="443" spans="1:12" x14ac:dyDescent="0.35">
      <c r="A443">
        <v>2023</v>
      </c>
      <c r="B443" t="s">
        <v>27</v>
      </c>
      <c r="C443" t="s">
        <v>28</v>
      </c>
      <c r="D443" t="s">
        <v>22</v>
      </c>
      <c r="E443">
        <v>242000</v>
      </c>
      <c r="F443">
        <v>242000</v>
      </c>
      <c r="G443" t="s">
        <v>23</v>
      </c>
      <c r="H443" t="s">
        <v>16</v>
      </c>
      <c r="I443" t="s">
        <v>17</v>
      </c>
      <c r="J443" t="s">
        <v>25</v>
      </c>
      <c r="K443" t="s">
        <v>23</v>
      </c>
      <c r="L443" t="s">
        <v>26</v>
      </c>
    </row>
    <row r="444" spans="1:12" x14ac:dyDescent="0.35">
      <c r="A444">
        <v>2023</v>
      </c>
      <c r="B444" t="s">
        <v>27</v>
      </c>
      <c r="C444" t="s">
        <v>28</v>
      </c>
      <c r="D444" t="s">
        <v>22</v>
      </c>
      <c r="E444">
        <v>106200</v>
      </c>
      <c r="F444">
        <v>106200</v>
      </c>
      <c r="G444" t="s">
        <v>23</v>
      </c>
      <c r="H444" t="s">
        <v>16</v>
      </c>
      <c r="I444" t="s">
        <v>17</v>
      </c>
      <c r="J444" t="s">
        <v>25</v>
      </c>
      <c r="K444" t="s">
        <v>23</v>
      </c>
      <c r="L444" t="s">
        <v>26</v>
      </c>
    </row>
    <row r="445" spans="1:12" x14ac:dyDescent="0.35">
      <c r="A445">
        <v>2023</v>
      </c>
      <c r="B445" t="s">
        <v>27</v>
      </c>
      <c r="C445" t="s">
        <v>28</v>
      </c>
      <c r="D445" t="s">
        <v>22</v>
      </c>
      <c r="E445">
        <v>220000</v>
      </c>
      <c r="F445">
        <v>220000</v>
      </c>
      <c r="G445" t="s">
        <v>23</v>
      </c>
      <c r="H445" t="s">
        <v>33</v>
      </c>
      <c r="I445" t="s">
        <v>17</v>
      </c>
      <c r="J445" t="s">
        <v>29</v>
      </c>
      <c r="K445" t="s">
        <v>23</v>
      </c>
      <c r="L445" t="s">
        <v>26</v>
      </c>
    </row>
    <row r="446" spans="1:12" x14ac:dyDescent="0.35">
      <c r="A446">
        <v>2023</v>
      </c>
      <c r="B446" t="s">
        <v>27</v>
      </c>
      <c r="C446" t="s">
        <v>28</v>
      </c>
      <c r="D446" t="s">
        <v>22</v>
      </c>
      <c r="E446">
        <v>120000</v>
      </c>
      <c r="F446">
        <v>120000</v>
      </c>
      <c r="G446" t="s">
        <v>23</v>
      </c>
      <c r="H446" t="s">
        <v>33</v>
      </c>
      <c r="I446" t="s">
        <v>17</v>
      </c>
      <c r="J446" t="s">
        <v>29</v>
      </c>
      <c r="K446" t="s">
        <v>23</v>
      </c>
      <c r="L446" t="s">
        <v>26</v>
      </c>
    </row>
    <row r="447" spans="1:12" x14ac:dyDescent="0.35">
      <c r="A447">
        <v>2023</v>
      </c>
      <c r="B447" t="s">
        <v>27</v>
      </c>
      <c r="C447" t="s">
        <v>28</v>
      </c>
      <c r="D447" t="s">
        <v>22</v>
      </c>
      <c r="E447">
        <v>258000</v>
      </c>
      <c r="F447">
        <v>258000</v>
      </c>
      <c r="G447" t="s">
        <v>23</v>
      </c>
      <c r="H447" t="s">
        <v>24</v>
      </c>
      <c r="I447" t="s">
        <v>17</v>
      </c>
      <c r="J447" t="s">
        <v>25</v>
      </c>
      <c r="K447" t="s">
        <v>23</v>
      </c>
      <c r="L447" t="s">
        <v>26</v>
      </c>
    </row>
    <row r="448" spans="1:12" x14ac:dyDescent="0.35">
      <c r="A448">
        <v>2023</v>
      </c>
      <c r="B448" t="s">
        <v>27</v>
      </c>
      <c r="C448" t="s">
        <v>28</v>
      </c>
      <c r="D448" t="s">
        <v>22</v>
      </c>
      <c r="E448">
        <v>171000</v>
      </c>
      <c r="F448">
        <v>171000</v>
      </c>
      <c r="G448" t="s">
        <v>23</v>
      </c>
      <c r="H448" t="s">
        <v>24</v>
      </c>
      <c r="I448" t="s">
        <v>17</v>
      </c>
      <c r="J448" t="s">
        <v>25</v>
      </c>
      <c r="K448" t="s">
        <v>23</v>
      </c>
      <c r="L448" t="s">
        <v>26</v>
      </c>
    </row>
    <row r="449" spans="1:12" x14ac:dyDescent="0.35">
      <c r="A449">
        <v>2023</v>
      </c>
      <c r="B449" t="s">
        <v>47</v>
      </c>
      <c r="C449" t="s">
        <v>28</v>
      </c>
      <c r="D449" t="s">
        <v>22</v>
      </c>
      <c r="E449">
        <v>91200</v>
      </c>
      <c r="F449">
        <v>91200</v>
      </c>
      <c r="G449" t="s">
        <v>23</v>
      </c>
      <c r="H449" t="s">
        <v>39</v>
      </c>
      <c r="I449" t="s">
        <v>17</v>
      </c>
      <c r="J449" t="s">
        <v>25</v>
      </c>
      <c r="K449" t="s">
        <v>23</v>
      </c>
      <c r="L449" t="s">
        <v>26</v>
      </c>
    </row>
    <row r="450" spans="1:12" x14ac:dyDescent="0.35">
      <c r="A450">
        <v>2023</v>
      </c>
      <c r="B450" t="s">
        <v>47</v>
      </c>
      <c r="C450" t="s">
        <v>28</v>
      </c>
      <c r="D450" t="s">
        <v>22</v>
      </c>
      <c r="E450">
        <v>58200</v>
      </c>
      <c r="F450">
        <v>58200</v>
      </c>
      <c r="G450" t="s">
        <v>23</v>
      </c>
      <c r="H450" t="s">
        <v>39</v>
      </c>
      <c r="I450" t="s">
        <v>17</v>
      </c>
      <c r="J450" t="s">
        <v>25</v>
      </c>
      <c r="K450" t="s">
        <v>23</v>
      </c>
      <c r="L450" t="s">
        <v>26</v>
      </c>
    </row>
    <row r="451" spans="1:12" x14ac:dyDescent="0.35">
      <c r="A451">
        <v>2023</v>
      </c>
      <c r="B451" t="s">
        <v>27</v>
      </c>
      <c r="C451" t="s">
        <v>28</v>
      </c>
      <c r="D451" t="s">
        <v>22</v>
      </c>
      <c r="E451">
        <v>192000</v>
      </c>
      <c r="F451">
        <v>192000</v>
      </c>
      <c r="G451" t="s">
        <v>23</v>
      </c>
      <c r="H451" t="s">
        <v>24</v>
      </c>
      <c r="I451" t="s">
        <v>17</v>
      </c>
      <c r="J451" t="s">
        <v>29</v>
      </c>
      <c r="K451" t="s">
        <v>23</v>
      </c>
      <c r="L451" t="s">
        <v>26</v>
      </c>
    </row>
    <row r="452" spans="1:12" x14ac:dyDescent="0.35">
      <c r="A452">
        <v>2023</v>
      </c>
      <c r="B452" t="s">
        <v>27</v>
      </c>
      <c r="C452" t="s">
        <v>28</v>
      </c>
      <c r="D452" t="s">
        <v>22</v>
      </c>
      <c r="E452">
        <v>178000</v>
      </c>
      <c r="F452">
        <v>178000</v>
      </c>
      <c r="G452" t="s">
        <v>23</v>
      </c>
      <c r="H452" t="s">
        <v>24</v>
      </c>
      <c r="I452" t="s">
        <v>17</v>
      </c>
      <c r="J452" t="s">
        <v>29</v>
      </c>
      <c r="K452" t="s">
        <v>23</v>
      </c>
      <c r="L452" t="s">
        <v>26</v>
      </c>
    </row>
    <row r="453" spans="1:12" x14ac:dyDescent="0.35">
      <c r="A453">
        <v>2023</v>
      </c>
      <c r="B453" t="s">
        <v>32</v>
      </c>
      <c r="C453" t="s">
        <v>13</v>
      </c>
      <c r="D453" t="s">
        <v>22</v>
      </c>
      <c r="E453">
        <v>210000</v>
      </c>
      <c r="F453">
        <v>210000</v>
      </c>
      <c r="G453" t="s">
        <v>23</v>
      </c>
      <c r="H453" t="s">
        <v>24</v>
      </c>
      <c r="I453" t="s">
        <v>17</v>
      </c>
      <c r="J453" t="s">
        <v>29</v>
      </c>
      <c r="K453" t="s">
        <v>23</v>
      </c>
      <c r="L453" t="s">
        <v>26</v>
      </c>
    </row>
    <row r="454" spans="1:12" x14ac:dyDescent="0.35">
      <c r="A454">
        <v>2023</v>
      </c>
      <c r="B454" t="s">
        <v>32</v>
      </c>
      <c r="C454" t="s">
        <v>13</v>
      </c>
      <c r="D454" t="s">
        <v>22</v>
      </c>
      <c r="E454">
        <v>130000</v>
      </c>
      <c r="F454">
        <v>130000</v>
      </c>
      <c r="G454" t="s">
        <v>23</v>
      </c>
      <c r="H454" t="s">
        <v>24</v>
      </c>
      <c r="I454" t="s">
        <v>17</v>
      </c>
      <c r="J454" t="s">
        <v>29</v>
      </c>
      <c r="K454" t="s">
        <v>23</v>
      </c>
      <c r="L454" t="s">
        <v>26</v>
      </c>
    </row>
    <row r="455" spans="1:12" x14ac:dyDescent="0.35">
      <c r="A455">
        <v>2023</v>
      </c>
      <c r="B455" t="s">
        <v>48</v>
      </c>
      <c r="C455" t="s">
        <v>28</v>
      </c>
      <c r="D455" t="s">
        <v>22</v>
      </c>
      <c r="E455">
        <v>160000</v>
      </c>
      <c r="F455">
        <v>160000</v>
      </c>
      <c r="G455" t="s">
        <v>23</v>
      </c>
      <c r="H455" t="s">
        <v>39</v>
      </c>
      <c r="I455" t="s">
        <v>17</v>
      </c>
      <c r="J455" t="s">
        <v>25</v>
      </c>
      <c r="K455" t="s">
        <v>23</v>
      </c>
      <c r="L455" t="s">
        <v>26</v>
      </c>
    </row>
    <row r="456" spans="1:12" x14ac:dyDescent="0.35">
      <c r="A456">
        <v>2023</v>
      </c>
      <c r="B456" t="s">
        <v>48</v>
      </c>
      <c r="C456" t="s">
        <v>28</v>
      </c>
      <c r="D456" t="s">
        <v>22</v>
      </c>
      <c r="E456">
        <v>150000</v>
      </c>
      <c r="F456">
        <v>150000</v>
      </c>
      <c r="G456" t="s">
        <v>23</v>
      </c>
      <c r="H456" t="s">
        <v>39</v>
      </c>
      <c r="I456" t="s">
        <v>17</v>
      </c>
      <c r="J456" t="s">
        <v>25</v>
      </c>
      <c r="K456" t="s">
        <v>23</v>
      </c>
      <c r="L456" t="s">
        <v>26</v>
      </c>
    </row>
    <row r="457" spans="1:12" x14ac:dyDescent="0.35">
      <c r="A457">
        <v>2023</v>
      </c>
      <c r="B457" t="s">
        <v>42</v>
      </c>
      <c r="C457" t="s">
        <v>28</v>
      </c>
      <c r="D457" t="s">
        <v>22</v>
      </c>
      <c r="E457">
        <v>260000</v>
      </c>
      <c r="F457">
        <v>260000</v>
      </c>
      <c r="G457" t="s">
        <v>23</v>
      </c>
      <c r="H457" t="s">
        <v>24</v>
      </c>
      <c r="I457" t="s">
        <v>17</v>
      </c>
      <c r="J457" t="s">
        <v>25</v>
      </c>
      <c r="K457" t="s">
        <v>23</v>
      </c>
      <c r="L457" t="s">
        <v>19</v>
      </c>
    </row>
    <row r="458" spans="1:12" x14ac:dyDescent="0.35">
      <c r="A458">
        <v>2023</v>
      </c>
      <c r="B458" t="s">
        <v>42</v>
      </c>
      <c r="C458" t="s">
        <v>28</v>
      </c>
      <c r="D458" t="s">
        <v>22</v>
      </c>
      <c r="E458">
        <v>136000</v>
      </c>
      <c r="F458">
        <v>136000</v>
      </c>
      <c r="G458" t="s">
        <v>23</v>
      </c>
      <c r="H458" t="s">
        <v>24</v>
      </c>
      <c r="I458" t="s">
        <v>17</v>
      </c>
      <c r="J458" t="s">
        <v>25</v>
      </c>
      <c r="K458" t="s">
        <v>23</v>
      </c>
      <c r="L458" t="s">
        <v>19</v>
      </c>
    </row>
    <row r="459" spans="1:12" x14ac:dyDescent="0.35">
      <c r="A459">
        <v>2023</v>
      </c>
      <c r="B459" t="s">
        <v>20</v>
      </c>
      <c r="C459" t="s">
        <v>21</v>
      </c>
      <c r="D459" t="s">
        <v>22</v>
      </c>
      <c r="E459">
        <v>206000</v>
      </c>
      <c r="F459">
        <v>206000</v>
      </c>
      <c r="G459" t="s">
        <v>23</v>
      </c>
      <c r="H459" t="s">
        <v>24</v>
      </c>
      <c r="I459" t="s">
        <v>17</v>
      </c>
      <c r="J459" t="s">
        <v>25</v>
      </c>
      <c r="K459" t="s">
        <v>23</v>
      </c>
      <c r="L459" t="s">
        <v>26</v>
      </c>
    </row>
    <row r="460" spans="1:12" x14ac:dyDescent="0.35">
      <c r="A460">
        <v>2023</v>
      </c>
      <c r="B460" t="s">
        <v>20</v>
      </c>
      <c r="C460" t="s">
        <v>21</v>
      </c>
      <c r="D460" t="s">
        <v>22</v>
      </c>
      <c r="E460">
        <v>134000</v>
      </c>
      <c r="F460">
        <v>134000</v>
      </c>
      <c r="G460" t="s">
        <v>23</v>
      </c>
      <c r="H460" t="s">
        <v>24</v>
      </c>
      <c r="I460" t="s">
        <v>17</v>
      </c>
      <c r="J460" t="s">
        <v>25</v>
      </c>
      <c r="K460" t="s">
        <v>23</v>
      </c>
      <c r="L460" t="s">
        <v>26</v>
      </c>
    </row>
    <row r="461" spans="1:12" x14ac:dyDescent="0.35">
      <c r="A461">
        <v>2023</v>
      </c>
      <c r="B461" t="s">
        <v>27</v>
      </c>
      <c r="C461" t="s">
        <v>28</v>
      </c>
      <c r="D461" t="s">
        <v>22</v>
      </c>
      <c r="E461">
        <v>180000</v>
      </c>
      <c r="F461">
        <v>180000</v>
      </c>
      <c r="G461" t="s">
        <v>23</v>
      </c>
      <c r="H461" t="s">
        <v>24</v>
      </c>
      <c r="I461" t="s">
        <v>17</v>
      </c>
      <c r="J461" t="s">
        <v>29</v>
      </c>
      <c r="K461" t="s">
        <v>23</v>
      </c>
      <c r="L461" t="s">
        <v>26</v>
      </c>
    </row>
    <row r="462" spans="1:12" x14ac:dyDescent="0.35">
      <c r="A462">
        <v>2023</v>
      </c>
      <c r="B462" t="s">
        <v>27</v>
      </c>
      <c r="C462" t="s">
        <v>28</v>
      </c>
      <c r="D462" t="s">
        <v>22</v>
      </c>
      <c r="E462">
        <v>135000</v>
      </c>
      <c r="F462">
        <v>135000</v>
      </c>
      <c r="G462" t="s">
        <v>23</v>
      </c>
      <c r="H462" t="s">
        <v>24</v>
      </c>
      <c r="I462" t="s">
        <v>17</v>
      </c>
      <c r="J462" t="s">
        <v>29</v>
      </c>
      <c r="K462" t="s">
        <v>23</v>
      </c>
      <c r="L462" t="s">
        <v>26</v>
      </c>
    </row>
    <row r="463" spans="1:12" x14ac:dyDescent="0.35">
      <c r="A463">
        <v>2023</v>
      </c>
      <c r="B463" t="s">
        <v>27</v>
      </c>
      <c r="C463" t="s">
        <v>28</v>
      </c>
      <c r="D463" t="s">
        <v>22</v>
      </c>
      <c r="E463">
        <v>200000</v>
      </c>
      <c r="F463">
        <v>200000</v>
      </c>
      <c r="G463" t="s">
        <v>23</v>
      </c>
      <c r="H463" t="s">
        <v>24</v>
      </c>
      <c r="I463" t="s">
        <v>17</v>
      </c>
      <c r="J463" t="s">
        <v>25</v>
      </c>
      <c r="K463" t="s">
        <v>23</v>
      </c>
      <c r="L463" t="s">
        <v>26</v>
      </c>
    </row>
    <row r="464" spans="1:12" x14ac:dyDescent="0.35">
      <c r="A464">
        <v>2023</v>
      </c>
      <c r="B464" t="s">
        <v>27</v>
      </c>
      <c r="C464" t="s">
        <v>28</v>
      </c>
      <c r="D464" t="s">
        <v>22</v>
      </c>
      <c r="E464">
        <v>120000</v>
      </c>
      <c r="F464">
        <v>120000</v>
      </c>
      <c r="G464" t="s">
        <v>23</v>
      </c>
      <c r="H464" t="s">
        <v>24</v>
      </c>
      <c r="I464" t="s">
        <v>17</v>
      </c>
      <c r="J464" t="s">
        <v>25</v>
      </c>
      <c r="K464" t="s">
        <v>23</v>
      </c>
      <c r="L464" t="s">
        <v>26</v>
      </c>
    </row>
    <row r="465" spans="1:12" x14ac:dyDescent="0.35">
      <c r="A465">
        <v>2023</v>
      </c>
      <c r="B465" t="s">
        <v>34</v>
      </c>
      <c r="C465" t="s">
        <v>31</v>
      </c>
      <c r="D465" t="s">
        <v>22</v>
      </c>
      <c r="E465">
        <v>212000</v>
      </c>
      <c r="F465">
        <v>212000</v>
      </c>
      <c r="G465" t="s">
        <v>23</v>
      </c>
      <c r="H465" t="s">
        <v>24</v>
      </c>
      <c r="I465" t="s">
        <v>17</v>
      </c>
      <c r="J465" t="s">
        <v>25</v>
      </c>
      <c r="K465" t="s">
        <v>23</v>
      </c>
      <c r="L465" t="s">
        <v>26</v>
      </c>
    </row>
    <row r="466" spans="1:12" x14ac:dyDescent="0.35">
      <c r="A466">
        <v>2023</v>
      </c>
      <c r="B466" t="s">
        <v>34</v>
      </c>
      <c r="C466" t="s">
        <v>31</v>
      </c>
      <c r="D466" t="s">
        <v>22</v>
      </c>
      <c r="E466">
        <v>93300</v>
      </c>
      <c r="F466">
        <v>93300</v>
      </c>
      <c r="G466" t="s">
        <v>23</v>
      </c>
      <c r="H466" t="s">
        <v>24</v>
      </c>
      <c r="I466" t="s">
        <v>17</v>
      </c>
      <c r="J466" t="s">
        <v>25</v>
      </c>
      <c r="K466" t="s">
        <v>23</v>
      </c>
      <c r="L466" t="s">
        <v>26</v>
      </c>
    </row>
    <row r="467" spans="1:12" x14ac:dyDescent="0.35">
      <c r="A467">
        <v>2023</v>
      </c>
      <c r="B467" t="s">
        <v>32</v>
      </c>
      <c r="C467" t="s">
        <v>13</v>
      </c>
      <c r="D467" t="s">
        <v>22</v>
      </c>
      <c r="E467">
        <v>106700</v>
      </c>
      <c r="F467">
        <v>106700</v>
      </c>
      <c r="G467" t="s">
        <v>23</v>
      </c>
      <c r="H467" t="s">
        <v>16</v>
      </c>
      <c r="I467" t="s">
        <v>17</v>
      </c>
      <c r="J467" t="s">
        <v>25</v>
      </c>
      <c r="K467" t="s">
        <v>23</v>
      </c>
      <c r="L467" t="s">
        <v>26</v>
      </c>
    </row>
    <row r="468" spans="1:12" x14ac:dyDescent="0.35">
      <c r="A468">
        <v>2023</v>
      </c>
      <c r="B468" t="s">
        <v>32</v>
      </c>
      <c r="C468" t="s">
        <v>13</v>
      </c>
      <c r="D468" t="s">
        <v>22</v>
      </c>
      <c r="E468">
        <v>57700</v>
      </c>
      <c r="F468">
        <v>57700</v>
      </c>
      <c r="G468" t="s">
        <v>23</v>
      </c>
      <c r="H468" t="s">
        <v>16</v>
      </c>
      <c r="I468" t="s">
        <v>17</v>
      </c>
      <c r="J468" t="s">
        <v>25</v>
      </c>
      <c r="K468" t="s">
        <v>23</v>
      </c>
      <c r="L468" t="s">
        <v>26</v>
      </c>
    </row>
    <row r="469" spans="1:12" x14ac:dyDescent="0.35">
      <c r="A469">
        <v>2023</v>
      </c>
      <c r="B469" t="s">
        <v>34</v>
      </c>
      <c r="C469" t="s">
        <v>31</v>
      </c>
      <c r="D469" t="s">
        <v>22</v>
      </c>
      <c r="E469">
        <v>266400</v>
      </c>
      <c r="F469">
        <v>266400</v>
      </c>
      <c r="G469" t="s">
        <v>23</v>
      </c>
      <c r="H469" t="s">
        <v>24</v>
      </c>
      <c r="I469" t="s">
        <v>17</v>
      </c>
      <c r="J469" t="s">
        <v>25</v>
      </c>
      <c r="K469" t="s">
        <v>23</v>
      </c>
      <c r="L469" t="s">
        <v>26</v>
      </c>
    </row>
    <row r="470" spans="1:12" x14ac:dyDescent="0.35">
      <c r="A470">
        <v>2023</v>
      </c>
      <c r="B470" t="s">
        <v>34</v>
      </c>
      <c r="C470" t="s">
        <v>31</v>
      </c>
      <c r="D470" t="s">
        <v>22</v>
      </c>
      <c r="E470">
        <v>173300</v>
      </c>
      <c r="F470">
        <v>173300</v>
      </c>
      <c r="G470" t="s">
        <v>23</v>
      </c>
      <c r="H470" t="s">
        <v>24</v>
      </c>
      <c r="I470" t="s">
        <v>17</v>
      </c>
      <c r="J470" t="s">
        <v>25</v>
      </c>
      <c r="K470" t="s">
        <v>23</v>
      </c>
      <c r="L470" t="s">
        <v>26</v>
      </c>
    </row>
    <row r="471" spans="1:12" x14ac:dyDescent="0.35">
      <c r="A471">
        <v>2023</v>
      </c>
      <c r="B471" t="s">
        <v>37</v>
      </c>
      <c r="C471" t="s">
        <v>38</v>
      </c>
      <c r="D471" t="s">
        <v>22</v>
      </c>
      <c r="E471">
        <v>125000</v>
      </c>
      <c r="F471">
        <v>125000</v>
      </c>
      <c r="G471" t="s">
        <v>23</v>
      </c>
      <c r="H471" t="s">
        <v>16</v>
      </c>
      <c r="I471" t="s">
        <v>17</v>
      </c>
      <c r="J471" t="s">
        <v>25</v>
      </c>
      <c r="K471" t="s">
        <v>23</v>
      </c>
      <c r="L471" t="s">
        <v>26</v>
      </c>
    </row>
    <row r="472" spans="1:12" x14ac:dyDescent="0.35">
      <c r="A472">
        <v>2023</v>
      </c>
      <c r="B472" t="s">
        <v>37</v>
      </c>
      <c r="C472" t="s">
        <v>38</v>
      </c>
      <c r="D472" t="s">
        <v>22</v>
      </c>
      <c r="E472">
        <v>100000</v>
      </c>
      <c r="F472">
        <v>100000</v>
      </c>
      <c r="G472" t="s">
        <v>23</v>
      </c>
      <c r="H472" t="s">
        <v>16</v>
      </c>
      <c r="I472" t="s">
        <v>17</v>
      </c>
      <c r="J472" t="s">
        <v>25</v>
      </c>
      <c r="K472" t="s">
        <v>23</v>
      </c>
      <c r="L472" t="s">
        <v>26</v>
      </c>
    </row>
    <row r="473" spans="1:12" x14ac:dyDescent="0.35">
      <c r="A473">
        <v>2023</v>
      </c>
      <c r="B473" t="s">
        <v>45</v>
      </c>
      <c r="C473" t="s">
        <v>44</v>
      </c>
      <c r="D473" t="s">
        <v>22</v>
      </c>
      <c r="E473">
        <v>165600</v>
      </c>
      <c r="F473">
        <v>165600</v>
      </c>
      <c r="G473" t="s">
        <v>23</v>
      </c>
      <c r="H473" t="s">
        <v>24</v>
      </c>
      <c r="I473" t="s">
        <v>17</v>
      </c>
      <c r="J473" t="s">
        <v>25</v>
      </c>
      <c r="K473" t="s">
        <v>23</v>
      </c>
      <c r="L473" t="s">
        <v>19</v>
      </c>
    </row>
    <row r="474" spans="1:12" x14ac:dyDescent="0.35">
      <c r="A474">
        <v>2023</v>
      </c>
      <c r="B474" t="s">
        <v>45</v>
      </c>
      <c r="C474" t="s">
        <v>44</v>
      </c>
      <c r="D474" t="s">
        <v>22</v>
      </c>
      <c r="E474">
        <v>65800</v>
      </c>
      <c r="F474">
        <v>65800</v>
      </c>
      <c r="G474" t="s">
        <v>23</v>
      </c>
      <c r="H474" t="s">
        <v>24</v>
      </c>
      <c r="I474" t="s">
        <v>17</v>
      </c>
      <c r="J474" t="s">
        <v>25</v>
      </c>
      <c r="K474" t="s">
        <v>23</v>
      </c>
      <c r="L474" t="s">
        <v>19</v>
      </c>
    </row>
    <row r="475" spans="1:12" x14ac:dyDescent="0.35">
      <c r="A475">
        <v>2023</v>
      </c>
      <c r="B475" t="s">
        <v>27</v>
      </c>
      <c r="C475" t="s">
        <v>28</v>
      </c>
      <c r="D475" t="s">
        <v>22</v>
      </c>
      <c r="E475">
        <v>210400</v>
      </c>
      <c r="F475">
        <v>210400</v>
      </c>
      <c r="G475" t="s">
        <v>23</v>
      </c>
      <c r="H475" t="s">
        <v>16</v>
      </c>
      <c r="I475" t="s">
        <v>17</v>
      </c>
      <c r="J475" t="s">
        <v>25</v>
      </c>
      <c r="K475" t="s">
        <v>23</v>
      </c>
      <c r="L475" t="s">
        <v>26</v>
      </c>
    </row>
    <row r="476" spans="1:12" x14ac:dyDescent="0.35">
      <c r="A476">
        <v>2023</v>
      </c>
      <c r="B476" t="s">
        <v>27</v>
      </c>
      <c r="C476" t="s">
        <v>28</v>
      </c>
      <c r="D476" t="s">
        <v>22</v>
      </c>
      <c r="E476">
        <v>170500</v>
      </c>
      <c r="F476">
        <v>170500</v>
      </c>
      <c r="G476" t="s">
        <v>23</v>
      </c>
      <c r="H476" t="s">
        <v>16</v>
      </c>
      <c r="I476" t="s">
        <v>17</v>
      </c>
      <c r="J476" t="s">
        <v>25</v>
      </c>
      <c r="K476" t="s">
        <v>23</v>
      </c>
      <c r="L476" t="s">
        <v>26</v>
      </c>
    </row>
    <row r="477" spans="1:12" x14ac:dyDescent="0.35">
      <c r="A477">
        <v>2023</v>
      </c>
      <c r="B477" t="s">
        <v>27</v>
      </c>
      <c r="C477" t="s">
        <v>28</v>
      </c>
      <c r="D477" t="s">
        <v>22</v>
      </c>
      <c r="E477">
        <v>212000</v>
      </c>
      <c r="F477">
        <v>212000</v>
      </c>
      <c r="G477" t="s">
        <v>23</v>
      </c>
      <c r="H477" t="s">
        <v>24</v>
      </c>
      <c r="I477" t="s">
        <v>17</v>
      </c>
      <c r="J477" t="s">
        <v>25</v>
      </c>
      <c r="K477" t="s">
        <v>23</v>
      </c>
      <c r="L477" t="s">
        <v>26</v>
      </c>
    </row>
    <row r="478" spans="1:12" x14ac:dyDescent="0.35">
      <c r="A478">
        <v>2023</v>
      </c>
      <c r="B478" t="s">
        <v>27</v>
      </c>
      <c r="C478" t="s">
        <v>28</v>
      </c>
      <c r="D478" t="s">
        <v>22</v>
      </c>
      <c r="E478">
        <v>93300</v>
      </c>
      <c r="F478">
        <v>93300</v>
      </c>
      <c r="G478" t="s">
        <v>23</v>
      </c>
      <c r="H478" t="s">
        <v>24</v>
      </c>
      <c r="I478" t="s">
        <v>17</v>
      </c>
      <c r="J478" t="s">
        <v>25</v>
      </c>
      <c r="K478" t="s">
        <v>23</v>
      </c>
      <c r="L478" t="s">
        <v>26</v>
      </c>
    </row>
    <row r="479" spans="1:12" x14ac:dyDescent="0.35">
      <c r="A479">
        <v>2023</v>
      </c>
      <c r="B479" t="s">
        <v>32</v>
      </c>
      <c r="C479" t="s">
        <v>13</v>
      </c>
      <c r="D479" t="s">
        <v>22</v>
      </c>
      <c r="E479">
        <v>170000</v>
      </c>
      <c r="F479">
        <v>170000</v>
      </c>
      <c r="G479" t="s">
        <v>23</v>
      </c>
      <c r="H479" t="s">
        <v>16</v>
      </c>
      <c r="I479" t="s">
        <v>17</v>
      </c>
      <c r="J479" t="s">
        <v>29</v>
      </c>
      <c r="K479" t="s">
        <v>23</v>
      </c>
      <c r="L479" t="s">
        <v>26</v>
      </c>
    </row>
    <row r="480" spans="1:12" x14ac:dyDescent="0.35">
      <c r="A480">
        <v>2023</v>
      </c>
      <c r="B480" t="s">
        <v>32</v>
      </c>
      <c r="C480" t="s">
        <v>13</v>
      </c>
      <c r="D480" t="s">
        <v>22</v>
      </c>
      <c r="E480">
        <v>160000</v>
      </c>
      <c r="F480">
        <v>160000</v>
      </c>
      <c r="G480" t="s">
        <v>23</v>
      </c>
      <c r="H480" t="s">
        <v>16</v>
      </c>
      <c r="I480" t="s">
        <v>17</v>
      </c>
      <c r="J480" t="s">
        <v>29</v>
      </c>
      <c r="K480" t="s">
        <v>23</v>
      </c>
      <c r="L480" t="s">
        <v>26</v>
      </c>
    </row>
    <row r="481" spans="1:12" x14ac:dyDescent="0.35">
      <c r="A481">
        <v>2023</v>
      </c>
      <c r="B481" t="s">
        <v>27</v>
      </c>
      <c r="C481" t="s">
        <v>28</v>
      </c>
      <c r="D481" t="s">
        <v>22</v>
      </c>
      <c r="E481">
        <v>185400</v>
      </c>
      <c r="F481">
        <v>185400</v>
      </c>
      <c r="G481" t="s">
        <v>23</v>
      </c>
      <c r="H481" t="s">
        <v>24</v>
      </c>
      <c r="I481" t="s">
        <v>17</v>
      </c>
      <c r="J481" t="s">
        <v>29</v>
      </c>
      <c r="K481" t="s">
        <v>23</v>
      </c>
      <c r="L481" t="s">
        <v>26</v>
      </c>
    </row>
    <row r="482" spans="1:12" x14ac:dyDescent="0.35">
      <c r="A482">
        <v>2023</v>
      </c>
      <c r="B482" t="s">
        <v>27</v>
      </c>
      <c r="C482" t="s">
        <v>28</v>
      </c>
      <c r="D482" t="s">
        <v>22</v>
      </c>
      <c r="E482">
        <v>81536</v>
      </c>
      <c r="F482">
        <v>81536</v>
      </c>
      <c r="G482" t="s">
        <v>23</v>
      </c>
      <c r="H482" t="s">
        <v>24</v>
      </c>
      <c r="I482" t="s">
        <v>17</v>
      </c>
      <c r="J482" t="s">
        <v>29</v>
      </c>
      <c r="K482" t="s">
        <v>23</v>
      </c>
      <c r="L482" t="s">
        <v>26</v>
      </c>
    </row>
    <row r="483" spans="1:12" x14ac:dyDescent="0.35">
      <c r="A483">
        <v>2023</v>
      </c>
      <c r="B483" t="s">
        <v>37</v>
      </c>
      <c r="C483" t="s">
        <v>38</v>
      </c>
      <c r="D483" t="s">
        <v>22</v>
      </c>
      <c r="E483">
        <v>193000</v>
      </c>
      <c r="F483">
        <v>193000</v>
      </c>
      <c r="G483" t="s">
        <v>23</v>
      </c>
      <c r="H483" t="s">
        <v>24</v>
      </c>
      <c r="I483" t="s">
        <v>17</v>
      </c>
      <c r="J483" t="s">
        <v>25</v>
      </c>
      <c r="K483" t="s">
        <v>23</v>
      </c>
      <c r="L483" t="s">
        <v>26</v>
      </c>
    </row>
    <row r="484" spans="1:12" x14ac:dyDescent="0.35">
      <c r="A484">
        <v>2023</v>
      </c>
      <c r="B484" t="s">
        <v>37</v>
      </c>
      <c r="C484" t="s">
        <v>38</v>
      </c>
      <c r="D484" t="s">
        <v>22</v>
      </c>
      <c r="E484">
        <v>158000</v>
      </c>
      <c r="F484">
        <v>158000</v>
      </c>
      <c r="G484" t="s">
        <v>23</v>
      </c>
      <c r="H484" t="s">
        <v>24</v>
      </c>
      <c r="I484" t="s">
        <v>17</v>
      </c>
      <c r="J484" t="s">
        <v>25</v>
      </c>
      <c r="K484" t="s">
        <v>23</v>
      </c>
      <c r="L484" t="s">
        <v>26</v>
      </c>
    </row>
    <row r="485" spans="1:12" x14ac:dyDescent="0.35">
      <c r="A485">
        <v>2023</v>
      </c>
      <c r="B485" t="s">
        <v>32</v>
      </c>
      <c r="C485" t="s">
        <v>13</v>
      </c>
      <c r="D485" t="s">
        <v>22</v>
      </c>
      <c r="E485">
        <v>170000</v>
      </c>
      <c r="F485">
        <v>170000</v>
      </c>
      <c r="G485" t="s">
        <v>23</v>
      </c>
      <c r="H485" t="s">
        <v>24</v>
      </c>
      <c r="I485" t="s">
        <v>17</v>
      </c>
      <c r="J485" t="s">
        <v>29</v>
      </c>
      <c r="K485" t="s">
        <v>23</v>
      </c>
      <c r="L485" t="s">
        <v>26</v>
      </c>
    </row>
    <row r="486" spans="1:12" x14ac:dyDescent="0.35">
      <c r="A486">
        <v>2023</v>
      </c>
      <c r="B486" t="s">
        <v>32</v>
      </c>
      <c r="C486" t="s">
        <v>13</v>
      </c>
      <c r="D486" t="s">
        <v>22</v>
      </c>
      <c r="E486">
        <v>100000</v>
      </c>
      <c r="F486">
        <v>100000</v>
      </c>
      <c r="G486" t="s">
        <v>23</v>
      </c>
      <c r="H486" t="s">
        <v>24</v>
      </c>
      <c r="I486" t="s">
        <v>17</v>
      </c>
      <c r="J486" t="s">
        <v>29</v>
      </c>
      <c r="K486" t="s">
        <v>23</v>
      </c>
      <c r="L486" t="s">
        <v>26</v>
      </c>
    </row>
    <row r="487" spans="1:12" x14ac:dyDescent="0.35">
      <c r="A487">
        <v>2023</v>
      </c>
      <c r="B487" t="s">
        <v>42</v>
      </c>
      <c r="C487" t="s">
        <v>28</v>
      </c>
      <c r="D487" t="s">
        <v>22</v>
      </c>
      <c r="E487">
        <v>222200</v>
      </c>
      <c r="F487">
        <v>222200</v>
      </c>
      <c r="G487" t="s">
        <v>23</v>
      </c>
      <c r="H487" t="s">
        <v>16</v>
      </c>
      <c r="I487" t="s">
        <v>17</v>
      </c>
      <c r="J487" t="s">
        <v>25</v>
      </c>
      <c r="K487" t="s">
        <v>23</v>
      </c>
      <c r="L487" t="s">
        <v>19</v>
      </c>
    </row>
    <row r="488" spans="1:12" x14ac:dyDescent="0.35">
      <c r="A488">
        <v>2023</v>
      </c>
      <c r="B488" t="s">
        <v>42</v>
      </c>
      <c r="C488" t="s">
        <v>28</v>
      </c>
      <c r="D488" t="s">
        <v>22</v>
      </c>
      <c r="E488">
        <v>136000</v>
      </c>
      <c r="F488">
        <v>136000</v>
      </c>
      <c r="G488" t="s">
        <v>23</v>
      </c>
      <c r="H488" t="s">
        <v>16</v>
      </c>
      <c r="I488" t="s">
        <v>17</v>
      </c>
      <c r="J488" t="s">
        <v>25</v>
      </c>
      <c r="K488" t="s">
        <v>23</v>
      </c>
      <c r="L488" t="s">
        <v>19</v>
      </c>
    </row>
    <row r="489" spans="1:12" x14ac:dyDescent="0.35">
      <c r="A489">
        <v>2023</v>
      </c>
      <c r="B489" t="s">
        <v>32</v>
      </c>
      <c r="C489" t="s">
        <v>13</v>
      </c>
      <c r="D489" t="s">
        <v>22</v>
      </c>
      <c r="E489">
        <v>148000</v>
      </c>
      <c r="F489">
        <v>148000</v>
      </c>
      <c r="G489" t="s">
        <v>23</v>
      </c>
      <c r="H489" t="s">
        <v>16</v>
      </c>
      <c r="I489" t="s">
        <v>17</v>
      </c>
      <c r="J489" t="s">
        <v>25</v>
      </c>
      <c r="K489" t="s">
        <v>23</v>
      </c>
      <c r="L489" t="s">
        <v>26</v>
      </c>
    </row>
    <row r="490" spans="1:12" x14ac:dyDescent="0.35">
      <c r="A490">
        <v>2023</v>
      </c>
      <c r="B490" t="s">
        <v>32</v>
      </c>
      <c r="C490" t="s">
        <v>13</v>
      </c>
      <c r="D490" t="s">
        <v>22</v>
      </c>
      <c r="E490">
        <v>99000</v>
      </c>
      <c r="F490">
        <v>99000</v>
      </c>
      <c r="G490" t="s">
        <v>23</v>
      </c>
      <c r="H490" t="s">
        <v>16</v>
      </c>
      <c r="I490" t="s">
        <v>17</v>
      </c>
      <c r="J490" t="s">
        <v>25</v>
      </c>
      <c r="K490" t="s">
        <v>23</v>
      </c>
      <c r="L490" t="s">
        <v>26</v>
      </c>
    </row>
    <row r="491" spans="1:12" x14ac:dyDescent="0.35">
      <c r="A491">
        <v>2023</v>
      </c>
      <c r="B491" t="s">
        <v>34</v>
      </c>
      <c r="C491" t="s">
        <v>31</v>
      </c>
      <c r="D491" t="s">
        <v>22</v>
      </c>
      <c r="E491">
        <v>204500</v>
      </c>
      <c r="F491">
        <v>204500</v>
      </c>
      <c r="G491" t="s">
        <v>23</v>
      </c>
      <c r="H491" t="s">
        <v>24</v>
      </c>
      <c r="I491" t="s">
        <v>17</v>
      </c>
      <c r="J491" t="s">
        <v>25</v>
      </c>
      <c r="K491" t="s">
        <v>23</v>
      </c>
      <c r="L491" t="s">
        <v>26</v>
      </c>
    </row>
    <row r="492" spans="1:12" x14ac:dyDescent="0.35">
      <c r="A492">
        <v>2023</v>
      </c>
      <c r="B492" t="s">
        <v>34</v>
      </c>
      <c r="C492" t="s">
        <v>31</v>
      </c>
      <c r="D492" t="s">
        <v>22</v>
      </c>
      <c r="E492">
        <v>142200</v>
      </c>
      <c r="F492">
        <v>142200</v>
      </c>
      <c r="G492" t="s">
        <v>23</v>
      </c>
      <c r="H492" t="s">
        <v>24</v>
      </c>
      <c r="I492" t="s">
        <v>17</v>
      </c>
      <c r="J492" t="s">
        <v>25</v>
      </c>
      <c r="K492" t="s">
        <v>23</v>
      </c>
      <c r="L492" t="s">
        <v>26</v>
      </c>
    </row>
    <row r="493" spans="1:12" x14ac:dyDescent="0.35">
      <c r="A493">
        <v>2023</v>
      </c>
      <c r="B493" t="s">
        <v>37</v>
      </c>
      <c r="C493" t="s">
        <v>38</v>
      </c>
      <c r="D493" t="s">
        <v>22</v>
      </c>
      <c r="E493">
        <v>95000</v>
      </c>
      <c r="F493">
        <v>95000</v>
      </c>
      <c r="G493" t="s">
        <v>23</v>
      </c>
      <c r="H493" t="s">
        <v>16</v>
      </c>
      <c r="I493" t="s">
        <v>17</v>
      </c>
      <c r="J493" t="s">
        <v>29</v>
      </c>
      <c r="K493" t="s">
        <v>23</v>
      </c>
      <c r="L493" t="s">
        <v>26</v>
      </c>
    </row>
    <row r="494" spans="1:12" x14ac:dyDescent="0.35">
      <c r="A494">
        <v>2023</v>
      </c>
      <c r="B494" t="s">
        <v>37</v>
      </c>
      <c r="C494" t="s">
        <v>38</v>
      </c>
      <c r="D494" t="s">
        <v>22</v>
      </c>
      <c r="E494">
        <v>75000</v>
      </c>
      <c r="F494">
        <v>75000</v>
      </c>
      <c r="G494" t="s">
        <v>23</v>
      </c>
      <c r="H494" t="s">
        <v>16</v>
      </c>
      <c r="I494" t="s">
        <v>17</v>
      </c>
      <c r="J494" t="s">
        <v>29</v>
      </c>
      <c r="K494" t="s">
        <v>23</v>
      </c>
      <c r="L494" t="s">
        <v>26</v>
      </c>
    </row>
    <row r="495" spans="1:12" x14ac:dyDescent="0.35">
      <c r="A495">
        <v>2023</v>
      </c>
      <c r="B495" t="s">
        <v>37</v>
      </c>
      <c r="C495" t="s">
        <v>38</v>
      </c>
      <c r="D495" t="s">
        <v>22</v>
      </c>
      <c r="E495">
        <v>115000</v>
      </c>
      <c r="F495">
        <v>115000</v>
      </c>
      <c r="G495" t="s">
        <v>23</v>
      </c>
      <c r="H495" t="s">
        <v>16</v>
      </c>
      <c r="I495" t="s">
        <v>17</v>
      </c>
      <c r="J495" t="s">
        <v>25</v>
      </c>
      <c r="K495" t="s">
        <v>23</v>
      </c>
      <c r="L495" t="s">
        <v>26</v>
      </c>
    </row>
    <row r="496" spans="1:12" x14ac:dyDescent="0.35">
      <c r="A496">
        <v>2023</v>
      </c>
      <c r="B496" t="s">
        <v>37</v>
      </c>
      <c r="C496" t="s">
        <v>38</v>
      </c>
      <c r="D496" t="s">
        <v>22</v>
      </c>
      <c r="E496">
        <v>105000</v>
      </c>
      <c r="F496">
        <v>105000</v>
      </c>
      <c r="G496" t="s">
        <v>23</v>
      </c>
      <c r="H496" t="s">
        <v>16</v>
      </c>
      <c r="I496" t="s">
        <v>17</v>
      </c>
      <c r="J496" t="s">
        <v>25</v>
      </c>
      <c r="K496" t="s">
        <v>23</v>
      </c>
      <c r="L496" t="s">
        <v>26</v>
      </c>
    </row>
    <row r="497" spans="1:12" x14ac:dyDescent="0.35">
      <c r="A497">
        <v>2023</v>
      </c>
      <c r="B497" t="s">
        <v>32</v>
      </c>
      <c r="C497" t="s">
        <v>13</v>
      </c>
      <c r="D497" t="s">
        <v>22</v>
      </c>
      <c r="E497">
        <v>195800</v>
      </c>
      <c r="F497">
        <v>195800</v>
      </c>
      <c r="G497" t="s">
        <v>23</v>
      </c>
      <c r="H497" t="s">
        <v>24</v>
      </c>
      <c r="I497" t="s">
        <v>17</v>
      </c>
      <c r="J497" t="s">
        <v>25</v>
      </c>
      <c r="K497" t="s">
        <v>23</v>
      </c>
      <c r="L497" t="s">
        <v>26</v>
      </c>
    </row>
    <row r="498" spans="1:12" x14ac:dyDescent="0.35">
      <c r="A498">
        <v>2023</v>
      </c>
      <c r="B498" t="s">
        <v>32</v>
      </c>
      <c r="C498" t="s">
        <v>13</v>
      </c>
      <c r="D498" t="s">
        <v>22</v>
      </c>
      <c r="E498">
        <v>161900</v>
      </c>
      <c r="F498">
        <v>161900</v>
      </c>
      <c r="G498" t="s">
        <v>23</v>
      </c>
      <c r="H498" t="s">
        <v>24</v>
      </c>
      <c r="I498" t="s">
        <v>17</v>
      </c>
      <c r="J498" t="s">
        <v>25</v>
      </c>
      <c r="K498" t="s">
        <v>23</v>
      </c>
      <c r="L498" t="s">
        <v>26</v>
      </c>
    </row>
    <row r="499" spans="1:12" x14ac:dyDescent="0.35">
      <c r="A499">
        <v>2023</v>
      </c>
      <c r="B499" t="s">
        <v>37</v>
      </c>
      <c r="C499" t="s">
        <v>38</v>
      </c>
      <c r="D499" t="s">
        <v>22</v>
      </c>
      <c r="E499">
        <v>90000</v>
      </c>
      <c r="F499">
        <v>90000</v>
      </c>
      <c r="G499" t="s">
        <v>23</v>
      </c>
      <c r="H499" t="s">
        <v>16</v>
      </c>
      <c r="I499" t="s">
        <v>17</v>
      </c>
      <c r="J499" t="s">
        <v>29</v>
      </c>
      <c r="K499" t="s">
        <v>23</v>
      </c>
      <c r="L499" t="s">
        <v>26</v>
      </c>
    </row>
    <row r="500" spans="1:12" x14ac:dyDescent="0.35">
      <c r="A500">
        <v>2023</v>
      </c>
      <c r="B500" t="s">
        <v>37</v>
      </c>
      <c r="C500" t="s">
        <v>38</v>
      </c>
      <c r="D500" t="s">
        <v>22</v>
      </c>
      <c r="E500">
        <v>80000</v>
      </c>
      <c r="F500">
        <v>80000</v>
      </c>
      <c r="G500" t="s">
        <v>23</v>
      </c>
      <c r="H500" t="s">
        <v>16</v>
      </c>
      <c r="I500" t="s">
        <v>17</v>
      </c>
      <c r="J500" t="s">
        <v>29</v>
      </c>
      <c r="K500" t="s">
        <v>23</v>
      </c>
      <c r="L500" t="s">
        <v>26</v>
      </c>
    </row>
    <row r="501" spans="1:12" x14ac:dyDescent="0.35">
      <c r="A501">
        <v>2023</v>
      </c>
      <c r="B501" t="s">
        <v>37</v>
      </c>
      <c r="C501" t="s">
        <v>38</v>
      </c>
      <c r="D501" t="s">
        <v>22</v>
      </c>
      <c r="E501">
        <v>192500</v>
      </c>
      <c r="F501">
        <v>192500</v>
      </c>
      <c r="G501" t="s">
        <v>23</v>
      </c>
      <c r="H501" t="s">
        <v>24</v>
      </c>
      <c r="I501" t="s">
        <v>17</v>
      </c>
      <c r="J501" t="s">
        <v>29</v>
      </c>
      <c r="K501" t="s">
        <v>23</v>
      </c>
      <c r="L501" t="s">
        <v>26</v>
      </c>
    </row>
    <row r="502" spans="1:12" x14ac:dyDescent="0.35">
      <c r="A502">
        <v>2023</v>
      </c>
      <c r="B502" t="s">
        <v>37</v>
      </c>
      <c r="C502" t="s">
        <v>38</v>
      </c>
      <c r="D502" t="s">
        <v>22</v>
      </c>
      <c r="E502">
        <v>140000</v>
      </c>
      <c r="F502">
        <v>140000</v>
      </c>
      <c r="G502" t="s">
        <v>23</v>
      </c>
      <c r="H502" t="s">
        <v>24</v>
      </c>
      <c r="I502" t="s">
        <v>17</v>
      </c>
      <c r="J502" t="s">
        <v>29</v>
      </c>
      <c r="K502" t="s">
        <v>23</v>
      </c>
      <c r="L502" t="s">
        <v>26</v>
      </c>
    </row>
    <row r="503" spans="1:12" x14ac:dyDescent="0.35">
      <c r="A503">
        <v>2023</v>
      </c>
      <c r="B503" t="s">
        <v>40</v>
      </c>
      <c r="C503" t="s">
        <v>41</v>
      </c>
      <c r="D503" t="s">
        <v>22</v>
      </c>
      <c r="E503">
        <v>100000</v>
      </c>
      <c r="F503">
        <v>100000</v>
      </c>
      <c r="G503" t="s">
        <v>23</v>
      </c>
      <c r="H503" t="s">
        <v>16</v>
      </c>
      <c r="I503" t="s">
        <v>17</v>
      </c>
      <c r="J503" t="s">
        <v>25</v>
      </c>
      <c r="K503" t="s">
        <v>23</v>
      </c>
      <c r="L503" t="s">
        <v>26</v>
      </c>
    </row>
    <row r="504" spans="1:12" x14ac:dyDescent="0.35">
      <c r="A504">
        <v>2023</v>
      </c>
      <c r="B504" t="s">
        <v>40</v>
      </c>
      <c r="C504" t="s">
        <v>41</v>
      </c>
      <c r="D504" t="s">
        <v>22</v>
      </c>
      <c r="E504">
        <v>75000</v>
      </c>
      <c r="F504">
        <v>75000</v>
      </c>
      <c r="G504" t="s">
        <v>23</v>
      </c>
      <c r="H504" t="s">
        <v>16</v>
      </c>
      <c r="I504" t="s">
        <v>17</v>
      </c>
      <c r="J504" t="s">
        <v>25</v>
      </c>
      <c r="K504" t="s">
        <v>23</v>
      </c>
      <c r="L504" t="s">
        <v>26</v>
      </c>
    </row>
    <row r="505" spans="1:12" x14ac:dyDescent="0.35">
      <c r="A505">
        <v>2023</v>
      </c>
      <c r="B505" t="s">
        <v>32</v>
      </c>
      <c r="C505" t="s">
        <v>13</v>
      </c>
      <c r="D505" t="s">
        <v>22</v>
      </c>
      <c r="E505">
        <v>169000</v>
      </c>
      <c r="F505">
        <v>169000</v>
      </c>
      <c r="G505" t="s">
        <v>23</v>
      </c>
      <c r="H505" t="s">
        <v>16</v>
      </c>
      <c r="I505" t="s">
        <v>17</v>
      </c>
      <c r="J505" t="s">
        <v>25</v>
      </c>
      <c r="K505" t="s">
        <v>23</v>
      </c>
      <c r="L505" t="s">
        <v>26</v>
      </c>
    </row>
    <row r="506" spans="1:12" x14ac:dyDescent="0.35">
      <c r="A506">
        <v>2023</v>
      </c>
      <c r="B506" t="s">
        <v>32</v>
      </c>
      <c r="C506" t="s">
        <v>13</v>
      </c>
      <c r="D506" t="s">
        <v>22</v>
      </c>
      <c r="E506">
        <v>91000</v>
      </c>
      <c r="F506">
        <v>91000</v>
      </c>
      <c r="G506" t="s">
        <v>23</v>
      </c>
      <c r="H506" t="s">
        <v>16</v>
      </c>
      <c r="I506" t="s">
        <v>17</v>
      </c>
      <c r="J506" t="s">
        <v>25</v>
      </c>
      <c r="K506" t="s">
        <v>23</v>
      </c>
      <c r="L506" t="s">
        <v>26</v>
      </c>
    </row>
    <row r="507" spans="1:12" x14ac:dyDescent="0.35">
      <c r="A507">
        <v>2023</v>
      </c>
      <c r="B507" t="s">
        <v>34</v>
      </c>
      <c r="C507" t="s">
        <v>31</v>
      </c>
      <c r="D507" t="s">
        <v>22</v>
      </c>
      <c r="E507">
        <v>216600</v>
      </c>
      <c r="F507">
        <v>216600</v>
      </c>
      <c r="G507" t="s">
        <v>49</v>
      </c>
      <c r="H507" t="s">
        <v>24</v>
      </c>
      <c r="I507" t="s">
        <v>17</v>
      </c>
      <c r="J507" t="s">
        <v>25</v>
      </c>
      <c r="K507" t="s">
        <v>49</v>
      </c>
      <c r="L507" t="s">
        <v>26</v>
      </c>
    </row>
    <row r="508" spans="1:12" x14ac:dyDescent="0.35">
      <c r="A508">
        <v>2023</v>
      </c>
      <c r="B508" t="s">
        <v>34</v>
      </c>
      <c r="C508" t="s">
        <v>31</v>
      </c>
      <c r="D508" t="s">
        <v>22</v>
      </c>
      <c r="E508">
        <v>144400</v>
      </c>
      <c r="F508">
        <v>144400</v>
      </c>
      <c r="G508" t="s">
        <v>49</v>
      </c>
      <c r="H508" t="s">
        <v>24</v>
      </c>
      <c r="I508" t="s">
        <v>17</v>
      </c>
      <c r="J508" t="s">
        <v>25</v>
      </c>
      <c r="K508" t="s">
        <v>49</v>
      </c>
      <c r="L508" t="s">
        <v>26</v>
      </c>
    </row>
    <row r="509" spans="1:12" x14ac:dyDescent="0.35">
      <c r="A509">
        <v>2023</v>
      </c>
      <c r="B509" t="s">
        <v>37</v>
      </c>
      <c r="C509" t="s">
        <v>38</v>
      </c>
      <c r="D509" t="s">
        <v>22</v>
      </c>
      <c r="E509">
        <v>150000</v>
      </c>
      <c r="F509">
        <v>150000</v>
      </c>
      <c r="G509" t="s">
        <v>23</v>
      </c>
      <c r="H509" t="s">
        <v>24</v>
      </c>
      <c r="I509" t="s">
        <v>17</v>
      </c>
      <c r="J509" t="s">
        <v>25</v>
      </c>
      <c r="K509" t="s">
        <v>23</v>
      </c>
      <c r="L509" t="s">
        <v>26</v>
      </c>
    </row>
    <row r="510" spans="1:12" x14ac:dyDescent="0.35">
      <c r="A510">
        <v>2023</v>
      </c>
      <c r="B510" t="s">
        <v>37</v>
      </c>
      <c r="C510" t="s">
        <v>38</v>
      </c>
      <c r="D510" t="s">
        <v>22</v>
      </c>
      <c r="E510">
        <v>120000</v>
      </c>
      <c r="F510">
        <v>120000</v>
      </c>
      <c r="G510" t="s">
        <v>23</v>
      </c>
      <c r="H510" t="s">
        <v>24</v>
      </c>
      <c r="I510" t="s">
        <v>17</v>
      </c>
      <c r="J510" t="s">
        <v>25</v>
      </c>
      <c r="K510" t="s">
        <v>23</v>
      </c>
      <c r="L510" t="s">
        <v>26</v>
      </c>
    </row>
    <row r="511" spans="1:12" x14ac:dyDescent="0.35">
      <c r="A511">
        <v>2023</v>
      </c>
      <c r="B511" t="s">
        <v>32</v>
      </c>
      <c r="C511" t="s">
        <v>13</v>
      </c>
      <c r="D511" t="s">
        <v>22</v>
      </c>
      <c r="E511">
        <v>133000</v>
      </c>
      <c r="F511">
        <v>133000</v>
      </c>
      <c r="G511" t="s">
        <v>23</v>
      </c>
      <c r="H511" t="s">
        <v>16</v>
      </c>
      <c r="I511" t="s">
        <v>17</v>
      </c>
      <c r="J511" t="s">
        <v>25</v>
      </c>
      <c r="K511" t="s">
        <v>23</v>
      </c>
      <c r="L511" t="s">
        <v>26</v>
      </c>
    </row>
    <row r="512" spans="1:12" x14ac:dyDescent="0.35">
      <c r="A512">
        <v>2023</v>
      </c>
      <c r="B512" t="s">
        <v>32</v>
      </c>
      <c r="C512" t="s">
        <v>13</v>
      </c>
      <c r="D512" t="s">
        <v>22</v>
      </c>
      <c r="E512">
        <v>58400</v>
      </c>
      <c r="F512">
        <v>58400</v>
      </c>
      <c r="G512" t="s">
        <v>23</v>
      </c>
      <c r="H512" t="s">
        <v>16</v>
      </c>
      <c r="I512" t="s">
        <v>17</v>
      </c>
      <c r="J512" t="s">
        <v>25</v>
      </c>
      <c r="K512" t="s">
        <v>23</v>
      </c>
      <c r="L512" t="s">
        <v>26</v>
      </c>
    </row>
    <row r="513" spans="1:12" x14ac:dyDescent="0.35">
      <c r="A513">
        <v>2023</v>
      </c>
      <c r="B513" t="s">
        <v>27</v>
      </c>
      <c r="C513" t="s">
        <v>28</v>
      </c>
      <c r="D513" t="s">
        <v>22</v>
      </c>
      <c r="E513">
        <v>166000</v>
      </c>
      <c r="F513">
        <v>166000</v>
      </c>
      <c r="G513" t="s">
        <v>23</v>
      </c>
      <c r="H513" t="s">
        <v>24</v>
      </c>
      <c r="I513" t="s">
        <v>17</v>
      </c>
      <c r="J513" t="s">
        <v>25</v>
      </c>
      <c r="K513" t="s">
        <v>23</v>
      </c>
      <c r="L513" t="s">
        <v>26</v>
      </c>
    </row>
    <row r="514" spans="1:12" x14ac:dyDescent="0.35">
      <c r="A514">
        <v>2023</v>
      </c>
      <c r="B514" t="s">
        <v>27</v>
      </c>
      <c r="C514" t="s">
        <v>28</v>
      </c>
      <c r="D514" t="s">
        <v>22</v>
      </c>
      <c r="E514">
        <v>73100</v>
      </c>
      <c r="F514">
        <v>73100</v>
      </c>
      <c r="G514" t="s">
        <v>23</v>
      </c>
      <c r="H514" t="s">
        <v>24</v>
      </c>
      <c r="I514" t="s">
        <v>17</v>
      </c>
      <c r="J514" t="s">
        <v>25</v>
      </c>
      <c r="K514" t="s">
        <v>23</v>
      </c>
      <c r="L514" t="s">
        <v>26</v>
      </c>
    </row>
    <row r="515" spans="1:12" x14ac:dyDescent="0.35">
      <c r="A515">
        <v>2023</v>
      </c>
      <c r="B515" t="s">
        <v>27</v>
      </c>
      <c r="C515" t="s">
        <v>28</v>
      </c>
      <c r="D515" t="s">
        <v>22</v>
      </c>
      <c r="E515">
        <v>166000</v>
      </c>
      <c r="F515">
        <v>166000</v>
      </c>
      <c r="G515" t="s">
        <v>23</v>
      </c>
      <c r="H515" t="s">
        <v>16</v>
      </c>
      <c r="I515" t="s">
        <v>17</v>
      </c>
      <c r="J515" t="s">
        <v>25</v>
      </c>
      <c r="K515" t="s">
        <v>23</v>
      </c>
      <c r="L515" t="s">
        <v>26</v>
      </c>
    </row>
    <row r="516" spans="1:12" x14ac:dyDescent="0.35">
      <c r="A516">
        <v>2023</v>
      </c>
      <c r="B516" t="s">
        <v>27</v>
      </c>
      <c r="C516" t="s">
        <v>28</v>
      </c>
      <c r="D516" t="s">
        <v>22</v>
      </c>
      <c r="E516">
        <v>73100</v>
      </c>
      <c r="F516">
        <v>73100</v>
      </c>
      <c r="G516" t="s">
        <v>23</v>
      </c>
      <c r="H516" t="s">
        <v>16</v>
      </c>
      <c r="I516" t="s">
        <v>17</v>
      </c>
      <c r="J516" t="s">
        <v>25</v>
      </c>
      <c r="K516" t="s">
        <v>23</v>
      </c>
      <c r="L516" t="s">
        <v>26</v>
      </c>
    </row>
    <row r="517" spans="1:12" x14ac:dyDescent="0.35">
      <c r="A517">
        <v>2023</v>
      </c>
      <c r="B517" t="s">
        <v>72</v>
      </c>
      <c r="C517" t="s">
        <v>31</v>
      </c>
      <c r="D517" t="s">
        <v>22</v>
      </c>
      <c r="E517">
        <v>336300</v>
      </c>
      <c r="F517">
        <v>336300</v>
      </c>
      <c r="G517" t="s">
        <v>23</v>
      </c>
      <c r="H517" t="s">
        <v>24</v>
      </c>
      <c r="I517" t="s">
        <v>17</v>
      </c>
      <c r="J517" t="s">
        <v>25</v>
      </c>
      <c r="K517" t="s">
        <v>23</v>
      </c>
      <c r="L517" t="s">
        <v>26</v>
      </c>
    </row>
    <row r="518" spans="1:12" x14ac:dyDescent="0.35">
      <c r="A518">
        <v>2023</v>
      </c>
      <c r="B518" t="s">
        <v>72</v>
      </c>
      <c r="C518" t="s">
        <v>31</v>
      </c>
      <c r="D518" t="s">
        <v>22</v>
      </c>
      <c r="E518">
        <v>179000</v>
      </c>
      <c r="F518">
        <v>179000</v>
      </c>
      <c r="G518" t="s">
        <v>23</v>
      </c>
      <c r="H518" t="s">
        <v>24</v>
      </c>
      <c r="I518" t="s">
        <v>17</v>
      </c>
      <c r="J518" t="s">
        <v>25</v>
      </c>
      <c r="K518" t="s">
        <v>23</v>
      </c>
      <c r="L518" t="s">
        <v>26</v>
      </c>
    </row>
    <row r="519" spans="1:12" x14ac:dyDescent="0.35">
      <c r="A519">
        <v>2023</v>
      </c>
      <c r="B519" t="s">
        <v>34</v>
      </c>
      <c r="C519" t="s">
        <v>31</v>
      </c>
      <c r="D519" t="s">
        <v>22</v>
      </c>
      <c r="E519">
        <v>296400</v>
      </c>
      <c r="F519">
        <v>296400</v>
      </c>
      <c r="G519" t="s">
        <v>23</v>
      </c>
      <c r="H519" t="s">
        <v>24</v>
      </c>
      <c r="I519" t="s">
        <v>17</v>
      </c>
      <c r="J519" t="s">
        <v>25</v>
      </c>
      <c r="K519" t="s">
        <v>23</v>
      </c>
      <c r="L519" t="s">
        <v>26</v>
      </c>
    </row>
    <row r="520" spans="1:12" x14ac:dyDescent="0.35">
      <c r="A520">
        <v>2023</v>
      </c>
      <c r="B520" t="s">
        <v>34</v>
      </c>
      <c r="C520" t="s">
        <v>31</v>
      </c>
      <c r="D520" t="s">
        <v>22</v>
      </c>
      <c r="E520">
        <v>159600</v>
      </c>
      <c r="F520">
        <v>159600</v>
      </c>
      <c r="G520" t="s">
        <v>23</v>
      </c>
      <c r="H520" t="s">
        <v>24</v>
      </c>
      <c r="I520" t="s">
        <v>17</v>
      </c>
      <c r="J520" t="s">
        <v>25</v>
      </c>
      <c r="K520" t="s">
        <v>23</v>
      </c>
      <c r="L520" t="s">
        <v>26</v>
      </c>
    </row>
    <row r="521" spans="1:12" x14ac:dyDescent="0.35">
      <c r="A521">
        <v>2023</v>
      </c>
      <c r="B521" t="s">
        <v>27</v>
      </c>
      <c r="C521" t="s">
        <v>28</v>
      </c>
      <c r="D521" t="s">
        <v>22</v>
      </c>
      <c r="E521">
        <v>212000</v>
      </c>
      <c r="F521">
        <v>212000</v>
      </c>
      <c r="G521" t="s">
        <v>23</v>
      </c>
      <c r="H521" t="s">
        <v>24</v>
      </c>
      <c r="I521" t="s">
        <v>17</v>
      </c>
      <c r="J521" t="s">
        <v>25</v>
      </c>
      <c r="K521" t="s">
        <v>23</v>
      </c>
      <c r="L521" t="s">
        <v>26</v>
      </c>
    </row>
    <row r="522" spans="1:12" x14ac:dyDescent="0.35">
      <c r="A522">
        <v>2023</v>
      </c>
      <c r="B522" t="s">
        <v>27</v>
      </c>
      <c r="C522" t="s">
        <v>28</v>
      </c>
      <c r="D522" t="s">
        <v>22</v>
      </c>
      <c r="E522">
        <v>93300</v>
      </c>
      <c r="F522">
        <v>93300</v>
      </c>
      <c r="G522" t="s">
        <v>23</v>
      </c>
      <c r="H522" t="s">
        <v>24</v>
      </c>
      <c r="I522" t="s">
        <v>17</v>
      </c>
      <c r="J522" t="s">
        <v>25</v>
      </c>
      <c r="K522" t="s">
        <v>23</v>
      </c>
      <c r="L522" t="s">
        <v>26</v>
      </c>
    </row>
    <row r="523" spans="1:12" x14ac:dyDescent="0.35">
      <c r="A523">
        <v>2023</v>
      </c>
      <c r="B523" t="s">
        <v>34</v>
      </c>
      <c r="C523" t="s">
        <v>31</v>
      </c>
      <c r="D523" t="s">
        <v>22</v>
      </c>
      <c r="E523">
        <v>204500</v>
      </c>
      <c r="F523">
        <v>204500</v>
      </c>
      <c r="G523" t="s">
        <v>23</v>
      </c>
      <c r="H523" t="s">
        <v>24</v>
      </c>
      <c r="I523" t="s">
        <v>17</v>
      </c>
      <c r="J523" t="s">
        <v>25</v>
      </c>
      <c r="K523" t="s">
        <v>23</v>
      </c>
      <c r="L523" t="s">
        <v>26</v>
      </c>
    </row>
    <row r="524" spans="1:12" x14ac:dyDescent="0.35">
      <c r="A524">
        <v>2023</v>
      </c>
      <c r="B524" t="s">
        <v>34</v>
      </c>
      <c r="C524" t="s">
        <v>31</v>
      </c>
      <c r="D524" t="s">
        <v>22</v>
      </c>
      <c r="E524">
        <v>142200</v>
      </c>
      <c r="F524">
        <v>142200</v>
      </c>
      <c r="G524" t="s">
        <v>23</v>
      </c>
      <c r="H524" t="s">
        <v>24</v>
      </c>
      <c r="I524" t="s">
        <v>17</v>
      </c>
      <c r="J524" t="s">
        <v>25</v>
      </c>
      <c r="K524" t="s">
        <v>23</v>
      </c>
      <c r="L524" t="s">
        <v>26</v>
      </c>
    </row>
    <row r="525" spans="1:12" x14ac:dyDescent="0.35">
      <c r="A525">
        <v>2023</v>
      </c>
      <c r="B525" t="s">
        <v>74</v>
      </c>
      <c r="C525" t="s">
        <v>41</v>
      </c>
      <c r="D525" t="s">
        <v>22</v>
      </c>
      <c r="E525">
        <v>258500</v>
      </c>
      <c r="F525">
        <v>258500</v>
      </c>
      <c r="G525" t="s">
        <v>23</v>
      </c>
      <c r="H525" t="s">
        <v>24</v>
      </c>
      <c r="I525" t="s">
        <v>17</v>
      </c>
      <c r="J525" t="s">
        <v>29</v>
      </c>
      <c r="K525" t="s">
        <v>23</v>
      </c>
      <c r="L525" t="s">
        <v>26</v>
      </c>
    </row>
    <row r="526" spans="1:12" x14ac:dyDescent="0.35">
      <c r="A526">
        <v>2023</v>
      </c>
      <c r="B526" t="s">
        <v>74</v>
      </c>
      <c r="C526" t="s">
        <v>41</v>
      </c>
      <c r="D526" t="s">
        <v>22</v>
      </c>
      <c r="E526">
        <v>226500</v>
      </c>
      <c r="F526">
        <v>226500</v>
      </c>
      <c r="G526" t="s">
        <v>23</v>
      </c>
      <c r="H526" t="s">
        <v>24</v>
      </c>
      <c r="I526" t="s">
        <v>17</v>
      </c>
      <c r="J526" t="s">
        <v>29</v>
      </c>
      <c r="K526" t="s">
        <v>23</v>
      </c>
      <c r="L526" t="s">
        <v>26</v>
      </c>
    </row>
    <row r="527" spans="1:12" x14ac:dyDescent="0.35">
      <c r="A527">
        <v>2023</v>
      </c>
      <c r="B527" t="s">
        <v>46</v>
      </c>
      <c r="C527" t="s">
        <v>28</v>
      </c>
      <c r="D527" t="s">
        <v>22</v>
      </c>
      <c r="E527">
        <v>247250</v>
      </c>
      <c r="F527">
        <v>247250</v>
      </c>
      <c r="G527" t="s">
        <v>23</v>
      </c>
      <c r="H527" t="s">
        <v>24</v>
      </c>
      <c r="I527" t="s">
        <v>17</v>
      </c>
      <c r="J527" t="s">
        <v>25</v>
      </c>
      <c r="K527" t="s">
        <v>23</v>
      </c>
      <c r="L527" t="s">
        <v>26</v>
      </c>
    </row>
    <row r="528" spans="1:12" x14ac:dyDescent="0.35">
      <c r="A528">
        <v>2023</v>
      </c>
      <c r="B528" t="s">
        <v>46</v>
      </c>
      <c r="C528" t="s">
        <v>28</v>
      </c>
      <c r="D528" t="s">
        <v>22</v>
      </c>
      <c r="E528">
        <v>118400</v>
      </c>
      <c r="F528">
        <v>118400</v>
      </c>
      <c r="G528" t="s">
        <v>23</v>
      </c>
      <c r="H528" t="s">
        <v>24</v>
      </c>
      <c r="I528" t="s">
        <v>17</v>
      </c>
      <c r="J528" t="s">
        <v>25</v>
      </c>
      <c r="K528" t="s">
        <v>23</v>
      </c>
      <c r="L528" t="s">
        <v>26</v>
      </c>
    </row>
    <row r="529" spans="1:12" x14ac:dyDescent="0.35">
      <c r="A529">
        <v>2023</v>
      </c>
      <c r="B529" t="s">
        <v>75</v>
      </c>
      <c r="C529" t="s">
        <v>44</v>
      </c>
      <c r="D529" t="s">
        <v>22</v>
      </c>
      <c r="E529">
        <v>160000</v>
      </c>
      <c r="F529">
        <v>160000</v>
      </c>
      <c r="G529" t="s">
        <v>23</v>
      </c>
      <c r="H529" t="s">
        <v>16</v>
      </c>
      <c r="I529" t="s">
        <v>17</v>
      </c>
      <c r="J529" t="s">
        <v>25</v>
      </c>
      <c r="K529" t="s">
        <v>23</v>
      </c>
      <c r="L529" t="s">
        <v>26</v>
      </c>
    </row>
    <row r="530" spans="1:12" x14ac:dyDescent="0.35">
      <c r="A530">
        <v>2023</v>
      </c>
      <c r="B530" t="s">
        <v>75</v>
      </c>
      <c r="C530" t="s">
        <v>44</v>
      </c>
      <c r="D530" t="s">
        <v>22</v>
      </c>
      <c r="E530">
        <v>140000</v>
      </c>
      <c r="F530">
        <v>140000</v>
      </c>
      <c r="G530" t="s">
        <v>23</v>
      </c>
      <c r="H530" t="s">
        <v>16</v>
      </c>
      <c r="I530" t="s">
        <v>17</v>
      </c>
      <c r="J530" t="s">
        <v>25</v>
      </c>
      <c r="K530" t="s">
        <v>23</v>
      </c>
      <c r="L530" t="s">
        <v>26</v>
      </c>
    </row>
    <row r="531" spans="1:12" x14ac:dyDescent="0.35">
      <c r="A531">
        <v>2023</v>
      </c>
      <c r="B531" t="s">
        <v>34</v>
      </c>
      <c r="C531" t="s">
        <v>31</v>
      </c>
      <c r="D531" t="s">
        <v>22</v>
      </c>
      <c r="E531">
        <v>212000</v>
      </c>
      <c r="F531">
        <v>212000</v>
      </c>
      <c r="G531" t="s">
        <v>23</v>
      </c>
      <c r="H531" t="s">
        <v>24</v>
      </c>
      <c r="I531" t="s">
        <v>17</v>
      </c>
      <c r="J531" t="s">
        <v>25</v>
      </c>
      <c r="K531" t="s">
        <v>23</v>
      </c>
      <c r="L531" t="s">
        <v>26</v>
      </c>
    </row>
    <row r="532" spans="1:12" x14ac:dyDescent="0.35">
      <c r="A532">
        <v>2023</v>
      </c>
      <c r="B532" t="s">
        <v>34</v>
      </c>
      <c r="C532" t="s">
        <v>31</v>
      </c>
      <c r="D532" t="s">
        <v>22</v>
      </c>
      <c r="E532">
        <v>93400</v>
      </c>
      <c r="F532">
        <v>93400</v>
      </c>
      <c r="G532" t="s">
        <v>23</v>
      </c>
      <c r="H532" t="s">
        <v>24</v>
      </c>
      <c r="I532" t="s">
        <v>17</v>
      </c>
      <c r="J532" t="s">
        <v>25</v>
      </c>
      <c r="K532" t="s">
        <v>23</v>
      </c>
      <c r="L532" t="s">
        <v>26</v>
      </c>
    </row>
    <row r="533" spans="1:12" x14ac:dyDescent="0.35">
      <c r="A533">
        <v>2023</v>
      </c>
      <c r="B533" t="s">
        <v>27</v>
      </c>
      <c r="C533" t="s">
        <v>28</v>
      </c>
      <c r="D533" t="s">
        <v>35</v>
      </c>
      <c r="E533">
        <v>140000</v>
      </c>
      <c r="F533">
        <v>172256</v>
      </c>
      <c r="G533" t="s">
        <v>36</v>
      </c>
      <c r="H533" t="s">
        <v>24</v>
      </c>
      <c r="I533" t="s">
        <v>17</v>
      </c>
      <c r="J533" t="s">
        <v>29</v>
      </c>
      <c r="K533" t="s">
        <v>36</v>
      </c>
      <c r="L533" t="s">
        <v>26</v>
      </c>
    </row>
    <row r="534" spans="1:12" x14ac:dyDescent="0.35">
      <c r="A534">
        <v>2023</v>
      </c>
      <c r="B534" t="s">
        <v>27</v>
      </c>
      <c r="C534" t="s">
        <v>28</v>
      </c>
      <c r="D534" t="s">
        <v>35</v>
      </c>
      <c r="E534">
        <v>100000</v>
      </c>
      <c r="F534">
        <v>123040</v>
      </c>
      <c r="G534" t="s">
        <v>36</v>
      </c>
      <c r="H534" t="s">
        <v>24</v>
      </c>
      <c r="I534" t="s">
        <v>17</v>
      </c>
      <c r="J534" t="s">
        <v>29</v>
      </c>
      <c r="K534" t="s">
        <v>36</v>
      </c>
      <c r="L534" t="s">
        <v>26</v>
      </c>
    </row>
    <row r="535" spans="1:12" x14ac:dyDescent="0.35">
      <c r="A535">
        <v>2023</v>
      </c>
      <c r="B535" t="s">
        <v>27</v>
      </c>
      <c r="C535" t="s">
        <v>28</v>
      </c>
      <c r="D535" t="s">
        <v>22</v>
      </c>
      <c r="E535">
        <v>219000</v>
      </c>
      <c r="F535">
        <v>219000</v>
      </c>
      <c r="G535" t="s">
        <v>23</v>
      </c>
      <c r="H535" t="s">
        <v>24</v>
      </c>
      <c r="I535" t="s">
        <v>17</v>
      </c>
      <c r="J535" t="s">
        <v>25</v>
      </c>
      <c r="K535" t="s">
        <v>23</v>
      </c>
      <c r="L535" t="s">
        <v>26</v>
      </c>
    </row>
    <row r="536" spans="1:12" x14ac:dyDescent="0.35">
      <c r="A536">
        <v>2023</v>
      </c>
      <c r="B536" t="s">
        <v>27</v>
      </c>
      <c r="C536" t="s">
        <v>28</v>
      </c>
      <c r="D536" t="s">
        <v>22</v>
      </c>
      <c r="E536">
        <v>132000</v>
      </c>
      <c r="F536">
        <v>132000</v>
      </c>
      <c r="G536" t="s">
        <v>23</v>
      </c>
      <c r="H536" t="s">
        <v>24</v>
      </c>
      <c r="I536" t="s">
        <v>17</v>
      </c>
      <c r="J536" t="s">
        <v>25</v>
      </c>
      <c r="K536" t="s">
        <v>23</v>
      </c>
      <c r="L536" t="s">
        <v>26</v>
      </c>
    </row>
    <row r="537" spans="1:12" x14ac:dyDescent="0.35">
      <c r="A537">
        <v>2023</v>
      </c>
      <c r="B537" t="s">
        <v>27</v>
      </c>
      <c r="C537" t="s">
        <v>28</v>
      </c>
      <c r="D537" t="s">
        <v>22</v>
      </c>
      <c r="E537">
        <v>130500</v>
      </c>
      <c r="F537">
        <v>130500</v>
      </c>
      <c r="G537" t="s">
        <v>23</v>
      </c>
      <c r="H537" t="s">
        <v>24</v>
      </c>
      <c r="I537" t="s">
        <v>17</v>
      </c>
      <c r="J537" t="s">
        <v>25</v>
      </c>
      <c r="K537" t="s">
        <v>23</v>
      </c>
      <c r="L537" t="s">
        <v>26</v>
      </c>
    </row>
    <row r="538" spans="1:12" x14ac:dyDescent="0.35">
      <c r="A538">
        <v>2023</v>
      </c>
      <c r="B538" t="s">
        <v>27</v>
      </c>
      <c r="C538" t="s">
        <v>28</v>
      </c>
      <c r="D538" t="s">
        <v>22</v>
      </c>
      <c r="E538">
        <v>116000</v>
      </c>
      <c r="F538">
        <v>116000</v>
      </c>
      <c r="G538" t="s">
        <v>23</v>
      </c>
      <c r="H538" t="s">
        <v>24</v>
      </c>
      <c r="I538" t="s">
        <v>17</v>
      </c>
      <c r="J538" t="s">
        <v>25</v>
      </c>
      <c r="K538" t="s">
        <v>23</v>
      </c>
      <c r="L538" t="s">
        <v>26</v>
      </c>
    </row>
    <row r="539" spans="1:12" x14ac:dyDescent="0.35">
      <c r="A539">
        <v>2023</v>
      </c>
      <c r="B539" t="s">
        <v>46</v>
      </c>
      <c r="C539" t="s">
        <v>28</v>
      </c>
      <c r="D539" t="s">
        <v>22</v>
      </c>
      <c r="E539">
        <v>323300</v>
      </c>
      <c r="F539">
        <v>323300</v>
      </c>
      <c r="G539" t="s">
        <v>23</v>
      </c>
      <c r="H539" t="s">
        <v>24</v>
      </c>
      <c r="I539" t="s">
        <v>17</v>
      </c>
      <c r="J539" t="s">
        <v>25</v>
      </c>
      <c r="K539" t="s">
        <v>23</v>
      </c>
      <c r="L539" t="s">
        <v>26</v>
      </c>
    </row>
    <row r="540" spans="1:12" x14ac:dyDescent="0.35">
      <c r="A540">
        <v>2023</v>
      </c>
      <c r="B540" t="s">
        <v>46</v>
      </c>
      <c r="C540" t="s">
        <v>28</v>
      </c>
      <c r="D540" t="s">
        <v>22</v>
      </c>
      <c r="E540">
        <v>184700</v>
      </c>
      <c r="F540">
        <v>184700</v>
      </c>
      <c r="G540" t="s">
        <v>23</v>
      </c>
      <c r="H540" t="s">
        <v>24</v>
      </c>
      <c r="I540" t="s">
        <v>17</v>
      </c>
      <c r="J540" t="s">
        <v>25</v>
      </c>
      <c r="K540" t="s">
        <v>23</v>
      </c>
      <c r="L540" t="s">
        <v>26</v>
      </c>
    </row>
    <row r="541" spans="1:12" x14ac:dyDescent="0.35">
      <c r="A541">
        <v>2023</v>
      </c>
      <c r="B541" t="s">
        <v>54</v>
      </c>
      <c r="C541" t="s">
        <v>31</v>
      </c>
      <c r="D541" t="s">
        <v>22</v>
      </c>
      <c r="E541">
        <v>250000</v>
      </c>
      <c r="F541">
        <v>250000</v>
      </c>
      <c r="G541" t="s">
        <v>23</v>
      </c>
      <c r="H541" t="s">
        <v>24</v>
      </c>
      <c r="I541" t="s">
        <v>17</v>
      </c>
      <c r="J541" t="s">
        <v>25</v>
      </c>
      <c r="K541" t="s">
        <v>23</v>
      </c>
      <c r="L541" t="s">
        <v>26</v>
      </c>
    </row>
    <row r="542" spans="1:12" x14ac:dyDescent="0.35">
      <c r="A542">
        <v>2023</v>
      </c>
      <c r="B542" t="s">
        <v>54</v>
      </c>
      <c r="C542" t="s">
        <v>31</v>
      </c>
      <c r="D542" t="s">
        <v>22</v>
      </c>
      <c r="E542">
        <v>200000</v>
      </c>
      <c r="F542">
        <v>200000</v>
      </c>
      <c r="G542" t="s">
        <v>23</v>
      </c>
      <c r="H542" t="s">
        <v>24</v>
      </c>
      <c r="I542" t="s">
        <v>17</v>
      </c>
      <c r="J542" t="s">
        <v>25</v>
      </c>
      <c r="K542" t="s">
        <v>23</v>
      </c>
      <c r="L542" t="s">
        <v>26</v>
      </c>
    </row>
    <row r="543" spans="1:12" x14ac:dyDescent="0.35">
      <c r="A543">
        <v>2023</v>
      </c>
      <c r="B543" t="s">
        <v>27</v>
      </c>
      <c r="C543" t="s">
        <v>28</v>
      </c>
      <c r="D543" t="s">
        <v>22</v>
      </c>
      <c r="E543">
        <v>136000</v>
      </c>
      <c r="F543">
        <v>136000</v>
      </c>
      <c r="G543" t="s">
        <v>23</v>
      </c>
      <c r="H543" t="s">
        <v>16</v>
      </c>
      <c r="I543" t="s">
        <v>17</v>
      </c>
      <c r="J543" t="s">
        <v>25</v>
      </c>
      <c r="K543" t="s">
        <v>23</v>
      </c>
      <c r="L543" t="s">
        <v>26</v>
      </c>
    </row>
    <row r="544" spans="1:12" x14ac:dyDescent="0.35">
      <c r="A544">
        <v>2023</v>
      </c>
      <c r="B544" t="s">
        <v>27</v>
      </c>
      <c r="C544" t="s">
        <v>28</v>
      </c>
      <c r="D544" t="s">
        <v>22</v>
      </c>
      <c r="E544">
        <v>91000</v>
      </c>
      <c r="F544">
        <v>91000</v>
      </c>
      <c r="G544" t="s">
        <v>23</v>
      </c>
      <c r="H544" t="s">
        <v>16</v>
      </c>
      <c r="I544" t="s">
        <v>17</v>
      </c>
      <c r="J544" t="s">
        <v>25</v>
      </c>
      <c r="K544" t="s">
        <v>23</v>
      </c>
      <c r="L544" t="s">
        <v>26</v>
      </c>
    </row>
    <row r="545" spans="1:12" x14ac:dyDescent="0.35">
      <c r="A545">
        <v>2023</v>
      </c>
      <c r="B545" t="s">
        <v>27</v>
      </c>
      <c r="C545" t="s">
        <v>28</v>
      </c>
      <c r="D545" t="s">
        <v>22</v>
      </c>
      <c r="E545">
        <v>185900</v>
      </c>
      <c r="F545">
        <v>185900</v>
      </c>
      <c r="G545" t="s">
        <v>23</v>
      </c>
      <c r="H545" t="s">
        <v>24</v>
      </c>
      <c r="I545" t="s">
        <v>17</v>
      </c>
      <c r="J545" t="s">
        <v>25</v>
      </c>
      <c r="K545" t="s">
        <v>23</v>
      </c>
      <c r="L545" t="s">
        <v>26</v>
      </c>
    </row>
    <row r="546" spans="1:12" x14ac:dyDescent="0.35">
      <c r="A546">
        <v>2023</v>
      </c>
      <c r="B546" t="s">
        <v>27</v>
      </c>
      <c r="C546" t="s">
        <v>28</v>
      </c>
      <c r="D546" t="s">
        <v>22</v>
      </c>
      <c r="E546">
        <v>129300</v>
      </c>
      <c r="F546">
        <v>129300</v>
      </c>
      <c r="G546" t="s">
        <v>23</v>
      </c>
      <c r="H546" t="s">
        <v>24</v>
      </c>
      <c r="I546" t="s">
        <v>17</v>
      </c>
      <c r="J546" t="s">
        <v>25</v>
      </c>
      <c r="K546" t="s">
        <v>23</v>
      </c>
      <c r="L546" t="s">
        <v>26</v>
      </c>
    </row>
    <row r="547" spans="1:12" x14ac:dyDescent="0.35">
      <c r="A547">
        <v>2023</v>
      </c>
      <c r="B547" t="s">
        <v>37</v>
      </c>
      <c r="C547" t="s">
        <v>38</v>
      </c>
      <c r="D547" t="s">
        <v>22</v>
      </c>
      <c r="E547">
        <v>143000</v>
      </c>
      <c r="F547">
        <v>143000</v>
      </c>
      <c r="G547" t="s">
        <v>49</v>
      </c>
      <c r="H547" t="s">
        <v>24</v>
      </c>
      <c r="I547" t="s">
        <v>17</v>
      </c>
      <c r="J547" t="s">
        <v>29</v>
      </c>
      <c r="K547" t="s">
        <v>49</v>
      </c>
      <c r="L547" t="s">
        <v>26</v>
      </c>
    </row>
    <row r="548" spans="1:12" x14ac:dyDescent="0.35">
      <c r="A548">
        <v>2023</v>
      </c>
      <c r="B548" t="s">
        <v>37</v>
      </c>
      <c r="C548" t="s">
        <v>38</v>
      </c>
      <c r="D548" t="s">
        <v>22</v>
      </c>
      <c r="E548">
        <v>78000</v>
      </c>
      <c r="F548">
        <v>78000</v>
      </c>
      <c r="G548" t="s">
        <v>49</v>
      </c>
      <c r="H548" t="s">
        <v>24</v>
      </c>
      <c r="I548" t="s">
        <v>17</v>
      </c>
      <c r="J548" t="s">
        <v>29</v>
      </c>
      <c r="K548" t="s">
        <v>49</v>
      </c>
      <c r="L548" t="s">
        <v>26</v>
      </c>
    </row>
    <row r="549" spans="1:12" x14ac:dyDescent="0.35">
      <c r="A549">
        <v>2023</v>
      </c>
      <c r="B549" t="s">
        <v>27</v>
      </c>
      <c r="C549" t="s">
        <v>28</v>
      </c>
      <c r="D549" t="s">
        <v>22</v>
      </c>
      <c r="E549">
        <v>135000</v>
      </c>
      <c r="F549">
        <v>135000</v>
      </c>
      <c r="G549" t="s">
        <v>23</v>
      </c>
      <c r="H549" t="s">
        <v>39</v>
      </c>
      <c r="I549" t="s">
        <v>17</v>
      </c>
      <c r="J549" t="s">
        <v>25</v>
      </c>
      <c r="K549" t="s">
        <v>23</v>
      </c>
      <c r="L549" t="s">
        <v>26</v>
      </c>
    </row>
    <row r="550" spans="1:12" x14ac:dyDescent="0.35">
      <c r="A550">
        <v>2023</v>
      </c>
      <c r="B550" t="s">
        <v>27</v>
      </c>
      <c r="C550" t="s">
        <v>28</v>
      </c>
      <c r="D550" t="s">
        <v>22</v>
      </c>
      <c r="E550">
        <v>110000</v>
      </c>
      <c r="F550">
        <v>110000</v>
      </c>
      <c r="G550" t="s">
        <v>23</v>
      </c>
      <c r="H550" t="s">
        <v>39</v>
      </c>
      <c r="I550" t="s">
        <v>17</v>
      </c>
      <c r="J550" t="s">
        <v>25</v>
      </c>
      <c r="K550" t="s">
        <v>23</v>
      </c>
      <c r="L550" t="s">
        <v>26</v>
      </c>
    </row>
    <row r="551" spans="1:12" x14ac:dyDescent="0.35">
      <c r="A551">
        <v>2023</v>
      </c>
      <c r="B551" t="s">
        <v>32</v>
      </c>
      <c r="C551" t="s">
        <v>13</v>
      </c>
      <c r="D551" t="s">
        <v>22</v>
      </c>
      <c r="E551">
        <v>142000</v>
      </c>
      <c r="F551">
        <v>142000</v>
      </c>
      <c r="G551" t="s">
        <v>49</v>
      </c>
      <c r="H551" t="s">
        <v>16</v>
      </c>
      <c r="I551" t="s">
        <v>17</v>
      </c>
      <c r="J551" t="s">
        <v>25</v>
      </c>
      <c r="K551" t="s">
        <v>49</v>
      </c>
      <c r="L551" t="s">
        <v>26</v>
      </c>
    </row>
    <row r="552" spans="1:12" x14ac:dyDescent="0.35">
      <c r="A552">
        <v>2023</v>
      </c>
      <c r="B552" t="s">
        <v>32</v>
      </c>
      <c r="C552" t="s">
        <v>13</v>
      </c>
      <c r="D552" t="s">
        <v>22</v>
      </c>
      <c r="E552">
        <v>102200</v>
      </c>
      <c r="F552">
        <v>102200</v>
      </c>
      <c r="G552" t="s">
        <v>49</v>
      </c>
      <c r="H552" t="s">
        <v>16</v>
      </c>
      <c r="I552" t="s">
        <v>17</v>
      </c>
      <c r="J552" t="s">
        <v>25</v>
      </c>
      <c r="K552" t="s">
        <v>49</v>
      </c>
      <c r="L552" t="s">
        <v>26</v>
      </c>
    </row>
    <row r="553" spans="1:12" x14ac:dyDescent="0.35">
      <c r="A553">
        <v>2023</v>
      </c>
      <c r="B553" t="s">
        <v>27</v>
      </c>
      <c r="C553" t="s">
        <v>28</v>
      </c>
      <c r="D553" t="s">
        <v>22</v>
      </c>
      <c r="E553">
        <v>137500</v>
      </c>
      <c r="F553">
        <v>137500</v>
      </c>
      <c r="G553" t="s">
        <v>23</v>
      </c>
      <c r="H553" t="s">
        <v>24</v>
      </c>
      <c r="I553" t="s">
        <v>17</v>
      </c>
      <c r="J553" t="s">
        <v>25</v>
      </c>
      <c r="K553" t="s">
        <v>23</v>
      </c>
      <c r="L553" t="s">
        <v>26</v>
      </c>
    </row>
    <row r="554" spans="1:12" x14ac:dyDescent="0.35">
      <c r="A554">
        <v>2023</v>
      </c>
      <c r="B554" t="s">
        <v>27</v>
      </c>
      <c r="C554" t="s">
        <v>28</v>
      </c>
      <c r="D554" t="s">
        <v>22</v>
      </c>
      <c r="E554">
        <v>81500</v>
      </c>
      <c r="F554">
        <v>81500</v>
      </c>
      <c r="G554" t="s">
        <v>23</v>
      </c>
      <c r="H554" t="s">
        <v>24</v>
      </c>
      <c r="I554" t="s">
        <v>17</v>
      </c>
      <c r="J554" t="s">
        <v>25</v>
      </c>
      <c r="K554" t="s">
        <v>23</v>
      </c>
      <c r="L554" t="s">
        <v>26</v>
      </c>
    </row>
    <row r="555" spans="1:12" x14ac:dyDescent="0.35">
      <c r="A555">
        <v>2023</v>
      </c>
      <c r="B555" t="s">
        <v>75</v>
      </c>
      <c r="C555" t="s">
        <v>44</v>
      </c>
      <c r="D555" t="s">
        <v>22</v>
      </c>
      <c r="E555">
        <v>202000</v>
      </c>
      <c r="F555">
        <v>202000</v>
      </c>
      <c r="G555" t="s">
        <v>23</v>
      </c>
      <c r="H555" t="s">
        <v>24</v>
      </c>
      <c r="I555" t="s">
        <v>17</v>
      </c>
      <c r="J555" t="s">
        <v>29</v>
      </c>
      <c r="K555" t="s">
        <v>23</v>
      </c>
      <c r="L555" t="s">
        <v>26</v>
      </c>
    </row>
    <row r="556" spans="1:12" x14ac:dyDescent="0.35">
      <c r="A556">
        <v>2023</v>
      </c>
      <c r="B556" t="s">
        <v>75</v>
      </c>
      <c r="C556" t="s">
        <v>44</v>
      </c>
      <c r="D556" t="s">
        <v>22</v>
      </c>
      <c r="E556">
        <v>147000</v>
      </c>
      <c r="F556">
        <v>147000</v>
      </c>
      <c r="G556" t="s">
        <v>23</v>
      </c>
      <c r="H556" t="s">
        <v>24</v>
      </c>
      <c r="I556" t="s">
        <v>17</v>
      </c>
      <c r="J556" t="s">
        <v>29</v>
      </c>
      <c r="K556" t="s">
        <v>23</v>
      </c>
      <c r="L556" t="s">
        <v>26</v>
      </c>
    </row>
    <row r="557" spans="1:12" x14ac:dyDescent="0.35">
      <c r="A557">
        <v>2023</v>
      </c>
      <c r="B557" t="s">
        <v>27</v>
      </c>
      <c r="C557" t="s">
        <v>28</v>
      </c>
      <c r="D557" t="s">
        <v>22</v>
      </c>
      <c r="E557">
        <v>140000</v>
      </c>
      <c r="F557">
        <v>140000</v>
      </c>
      <c r="G557" t="s">
        <v>23</v>
      </c>
      <c r="H557" t="s">
        <v>24</v>
      </c>
      <c r="I557" t="s">
        <v>17</v>
      </c>
      <c r="J557" t="s">
        <v>25</v>
      </c>
      <c r="K557" t="s">
        <v>23</v>
      </c>
      <c r="L557" t="s">
        <v>26</v>
      </c>
    </row>
    <row r="558" spans="1:12" x14ac:dyDescent="0.35">
      <c r="A558">
        <v>2023</v>
      </c>
      <c r="B558" t="s">
        <v>27</v>
      </c>
      <c r="C558" t="s">
        <v>28</v>
      </c>
      <c r="D558" t="s">
        <v>22</v>
      </c>
      <c r="E558">
        <v>125000</v>
      </c>
      <c r="F558">
        <v>125000</v>
      </c>
      <c r="G558" t="s">
        <v>23</v>
      </c>
      <c r="H558" t="s">
        <v>24</v>
      </c>
      <c r="I558" t="s">
        <v>17</v>
      </c>
      <c r="J558" t="s">
        <v>25</v>
      </c>
      <c r="K558" t="s">
        <v>23</v>
      </c>
      <c r="L558" t="s">
        <v>26</v>
      </c>
    </row>
    <row r="559" spans="1:12" x14ac:dyDescent="0.35">
      <c r="A559">
        <v>2023</v>
      </c>
      <c r="B559" t="s">
        <v>27</v>
      </c>
      <c r="C559" t="s">
        <v>28</v>
      </c>
      <c r="D559" t="s">
        <v>22</v>
      </c>
      <c r="E559">
        <v>170625</v>
      </c>
      <c r="F559">
        <v>170625</v>
      </c>
      <c r="G559" t="s">
        <v>23</v>
      </c>
      <c r="H559" t="s">
        <v>24</v>
      </c>
      <c r="I559" t="s">
        <v>17</v>
      </c>
      <c r="J559" t="s">
        <v>25</v>
      </c>
      <c r="K559" t="s">
        <v>23</v>
      </c>
      <c r="L559" t="s">
        <v>26</v>
      </c>
    </row>
    <row r="560" spans="1:12" x14ac:dyDescent="0.35">
      <c r="A560">
        <v>2023</v>
      </c>
      <c r="B560" t="s">
        <v>27</v>
      </c>
      <c r="C560" t="s">
        <v>28</v>
      </c>
      <c r="D560" t="s">
        <v>22</v>
      </c>
      <c r="E560">
        <v>127950</v>
      </c>
      <c r="F560">
        <v>127950</v>
      </c>
      <c r="G560" t="s">
        <v>23</v>
      </c>
      <c r="H560" t="s">
        <v>24</v>
      </c>
      <c r="I560" t="s">
        <v>17</v>
      </c>
      <c r="J560" t="s">
        <v>25</v>
      </c>
      <c r="K560" t="s">
        <v>23</v>
      </c>
      <c r="L560" t="s">
        <v>26</v>
      </c>
    </row>
    <row r="561" spans="1:12" x14ac:dyDescent="0.35">
      <c r="A561">
        <v>2023</v>
      </c>
      <c r="B561" t="s">
        <v>27</v>
      </c>
      <c r="C561" t="s">
        <v>28</v>
      </c>
      <c r="D561" t="s">
        <v>35</v>
      </c>
      <c r="E561">
        <v>100000</v>
      </c>
      <c r="F561">
        <v>123040</v>
      </c>
      <c r="G561" t="s">
        <v>36</v>
      </c>
      <c r="H561" t="s">
        <v>16</v>
      </c>
      <c r="I561" t="s">
        <v>17</v>
      </c>
      <c r="J561" t="s">
        <v>25</v>
      </c>
      <c r="K561" t="s">
        <v>36</v>
      </c>
      <c r="L561" t="s">
        <v>26</v>
      </c>
    </row>
    <row r="562" spans="1:12" x14ac:dyDescent="0.35">
      <c r="A562">
        <v>2023</v>
      </c>
      <c r="B562" t="s">
        <v>27</v>
      </c>
      <c r="C562" t="s">
        <v>28</v>
      </c>
      <c r="D562" t="s">
        <v>35</v>
      </c>
      <c r="E562">
        <v>70000</v>
      </c>
      <c r="F562">
        <v>86128</v>
      </c>
      <c r="G562" t="s">
        <v>36</v>
      </c>
      <c r="H562" t="s">
        <v>16</v>
      </c>
      <c r="I562" t="s">
        <v>17</v>
      </c>
      <c r="J562" t="s">
        <v>25</v>
      </c>
      <c r="K562" t="s">
        <v>36</v>
      </c>
      <c r="L562" t="s">
        <v>26</v>
      </c>
    </row>
    <row r="563" spans="1:12" x14ac:dyDescent="0.35">
      <c r="A563">
        <v>2023</v>
      </c>
      <c r="B563" t="s">
        <v>37</v>
      </c>
      <c r="C563" t="s">
        <v>38</v>
      </c>
      <c r="D563" t="s">
        <v>22</v>
      </c>
      <c r="E563">
        <v>85256</v>
      </c>
      <c r="F563">
        <v>85256</v>
      </c>
      <c r="G563" t="s">
        <v>23</v>
      </c>
      <c r="H563" t="s">
        <v>39</v>
      </c>
      <c r="I563" t="s">
        <v>17</v>
      </c>
      <c r="J563" t="s">
        <v>25</v>
      </c>
      <c r="K563" t="s">
        <v>23</v>
      </c>
      <c r="L563" t="s">
        <v>26</v>
      </c>
    </row>
    <row r="564" spans="1:12" x14ac:dyDescent="0.35">
      <c r="A564">
        <v>2023</v>
      </c>
      <c r="B564" t="s">
        <v>37</v>
      </c>
      <c r="C564" t="s">
        <v>38</v>
      </c>
      <c r="D564" t="s">
        <v>22</v>
      </c>
      <c r="E564">
        <v>71615</v>
      </c>
      <c r="F564">
        <v>71615</v>
      </c>
      <c r="G564" t="s">
        <v>23</v>
      </c>
      <c r="H564" t="s">
        <v>39</v>
      </c>
      <c r="I564" t="s">
        <v>17</v>
      </c>
      <c r="J564" t="s">
        <v>25</v>
      </c>
      <c r="K564" t="s">
        <v>23</v>
      </c>
      <c r="L564" t="s">
        <v>26</v>
      </c>
    </row>
    <row r="565" spans="1:12" x14ac:dyDescent="0.35">
      <c r="A565">
        <v>2023</v>
      </c>
      <c r="B565" t="s">
        <v>27</v>
      </c>
      <c r="C565" t="s">
        <v>28</v>
      </c>
      <c r="D565" t="s">
        <v>22</v>
      </c>
      <c r="E565">
        <v>100000</v>
      </c>
      <c r="F565">
        <v>100000</v>
      </c>
      <c r="G565" t="s">
        <v>23</v>
      </c>
      <c r="H565" t="s">
        <v>39</v>
      </c>
      <c r="I565" t="s">
        <v>17</v>
      </c>
      <c r="J565" t="s">
        <v>25</v>
      </c>
      <c r="K565" t="s">
        <v>23</v>
      </c>
      <c r="L565" t="s">
        <v>19</v>
      </c>
    </row>
    <row r="566" spans="1:12" x14ac:dyDescent="0.35">
      <c r="A566">
        <v>2023</v>
      </c>
      <c r="B566" t="s">
        <v>47</v>
      </c>
      <c r="C566" t="s">
        <v>28</v>
      </c>
      <c r="D566" t="s">
        <v>22</v>
      </c>
      <c r="E566">
        <v>100000</v>
      </c>
      <c r="F566">
        <v>100000</v>
      </c>
      <c r="G566" t="s">
        <v>23</v>
      </c>
      <c r="H566" t="s">
        <v>16</v>
      </c>
      <c r="I566" t="s">
        <v>17</v>
      </c>
      <c r="J566" t="s">
        <v>25</v>
      </c>
      <c r="K566" t="s">
        <v>23</v>
      </c>
      <c r="L566" t="s">
        <v>64</v>
      </c>
    </row>
    <row r="567" spans="1:12" x14ac:dyDescent="0.35">
      <c r="A567">
        <v>2023</v>
      </c>
      <c r="B567" t="s">
        <v>32</v>
      </c>
      <c r="C567" t="s">
        <v>13</v>
      </c>
      <c r="D567" t="s">
        <v>22</v>
      </c>
      <c r="E567">
        <v>185000</v>
      </c>
      <c r="F567">
        <v>185000</v>
      </c>
      <c r="G567" t="s">
        <v>23</v>
      </c>
      <c r="H567" t="s">
        <v>33</v>
      </c>
      <c r="I567" t="s">
        <v>17</v>
      </c>
      <c r="J567" t="s">
        <v>25</v>
      </c>
      <c r="K567" t="s">
        <v>23</v>
      </c>
      <c r="L567" t="s">
        <v>26</v>
      </c>
    </row>
    <row r="568" spans="1:12" x14ac:dyDescent="0.35">
      <c r="A568">
        <v>2023</v>
      </c>
      <c r="B568" t="s">
        <v>32</v>
      </c>
      <c r="C568" t="s">
        <v>13</v>
      </c>
      <c r="D568" t="s">
        <v>22</v>
      </c>
      <c r="E568">
        <v>125000</v>
      </c>
      <c r="F568">
        <v>125000</v>
      </c>
      <c r="G568" t="s">
        <v>23</v>
      </c>
      <c r="H568" t="s">
        <v>33</v>
      </c>
      <c r="I568" t="s">
        <v>17</v>
      </c>
      <c r="J568" t="s">
        <v>25</v>
      </c>
      <c r="K568" t="s">
        <v>23</v>
      </c>
      <c r="L568" t="s">
        <v>26</v>
      </c>
    </row>
    <row r="569" spans="1:12" x14ac:dyDescent="0.35">
      <c r="A569">
        <v>2023</v>
      </c>
      <c r="B569" t="s">
        <v>76</v>
      </c>
      <c r="C569" t="s">
        <v>77</v>
      </c>
      <c r="D569" t="s">
        <v>22</v>
      </c>
      <c r="E569">
        <v>60000</v>
      </c>
      <c r="F569">
        <v>60000</v>
      </c>
      <c r="G569" t="s">
        <v>23</v>
      </c>
      <c r="H569" t="s">
        <v>39</v>
      </c>
      <c r="I569" t="s">
        <v>17</v>
      </c>
      <c r="J569" t="s">
        <v>29</v>
      </c>
      <c r="K569" t="s">
        <v>23</v>
      </c>
      <c r="L569" t="s">
        <v>26</v>
      </c>
    </row>
    <row r="570" spans="1:12" x14ac:dyDescent="0.35">
      <c r="A570">
        <v>2023</v>
      </c>
      <c r="B570" t="s">
        <v>76</v>
      </c>
      <c r="C570" t="s">
        <v>77</v>
      </c>
      <c r="D570" t="s">
        <v>22</v>
      </c>
      <c r="E570">
        <v>52000</v>
      </c>
      <c r="F570">
        <v>52000</v>
      </c>
      <c r="G570" t="s">
        <v>23</v>
      </c>
      <c r="H570" t="s">
        <v>39</v>
      </c>
      <c r="I570" t="s">
        <v>17</v>
      </c>
      <c r="J570" t="s">
        <v>29</v>
      </c>
      <c r="K570" t="s">
        <v>23</v>
      </c>
      <c r="L570" t="s">
        <v>26</v>
      </c>
    </row>
    <row r="571" spans="1:12" x14ac:dyDescent="0.35">
      <c r="A571">
        <v>2023</v>
      </c>
      <c r="B571" t="s">
        <v>34</v>
      </c>
      <c r="C571" t="s">
        <v>31</v>
      </c>
      <c r="D571" t="s">
        <v>22</v>
      </c>
      <c r="E571">
        <v>300000</v>
      </c>
      <c r="F571">
        <v>300000</v>
      </c>
      <c r="G571" t="s">
        <v>23</v>
      </c>
      <c r="H571" t="s">
        <v>24</v>
      </c>
      <c r="I571" t="s">
        <v>17</v>
      </c>
      <c r="J571" t="s">
        <v>25</v>
      </c>
      <c r="K571" t="s">
        <v>23</v>
      </c>
      <c r="L571" t="s">
        <v>26</v>
      </c>
    </row>
    <row r="572" spans="1:12" x14ac:dyDescent="0.35">
      <c r="A572">
        <v>2023</v>
      </c>
      <c r="B572" t="s">
        <v>34</v>
      </c>
      <c r="C572" t="s">
        <v>31</v>
      </c>
      <c r="D572" t="s">
        <v>22</v>
      </c>
      <c r="E572">
        <v>260000</v>
      </c>
      <c r="F572">
        <v>260000</v>
      </c>
      <c r="G572" t="s">
        <v>23</v>
      </c>
      <c r="H572" t="s">
        <v>24</v>
      </c>
      <c r="I572" t="s">
        <v>17</v>
      </c>
      <c r="J572" t="s">
        <v>25</v>
      </c>
      <c r="K572" t="s">
        <v>23</v>
      </c>
      <c r="L572" t="s">
        <v>26</v>
      </c>
    </row>
    <row r="573" spans="1:12" x14ac:dyDescent="0.35">
      <c r="A573">
        <v>2023</v>
      </c>
      <c r="B573" t="s">
        <v>27</v>
      </c>
      <c r="C573" t="s">
        <v>28</v>
      </c>
      <c r="D573" t="s">
        <v>22</v>
      </c>
      <c r="E573">
        <v>225000</v>
      </c>
      <c r="F573">
        <v>225000</v>
      </c>
      <c r="G573" t="s">
        <v>23</v>
      </c>
      <c r="H573" t="s">
        <v>24</v>
      </c>
      <c r="I573" t="s">
        <v>17</v>
      </c>
      <c r="J573" t="s">
        <v>25</v>
      </c>
      <c r="K573" t="s">
        <v>23</v>
      </c>
      <c r="L573" t="s">
        <v>26</v>
      </c>
    </row>
    <row r="574" spans="1:12" x14ac:dyDescent="0.35">
      <c r="A574">
        <v>2023</v>
      </c>
      <c r="B574" t="s">
        <v>27</v>
      </c>
      <c r="C574" t="s">
        <v>28</v>
      </c>
      <c r="D574" t="s">
        <v>22</v>
      </c>
      <c r="E574">
        <v>170000</v>
      </c>
      <c r="F574">
        <v>170000</v>
      </c>
      <c r="G574" t="s">
        <v>23</v>
      </c>
      <c r="H574" t="s">
        <v>24</v>
      </c>
      <c r="I574" t="s">
        <v>17</v>
      </c>
      <c r="J574" t="s">
        <v>25</v>
      </c>
      <c r="K574" t="s">
        <v>23</v>
      </c>
      <c r="L574" t="s">
        <v>26</v>
      </c>
    </row>
    <row r="575" spans="1:12" x14ac:dyDescent="0.35">
      <c r="A575">
        <v>2023</v>
      </c>
      <c r="B575" t="s">
        <v>67</v>
      </c>
      <c r="C575" t="s">
        <v>44</v>
      </c>
      <c r="D575" t="s">
        <v>22</v>
      </c>
      <c r="E575">
        <v>100000</v>
      </c>
      <c r="F575">
        <v>100000</v>
      </c>
      <c r="G575" t="s">
        <v>23</v>
      </c>
      <c r="H575" t="s">
        <v>24</v>
      </c>
      <c r="I575" t="s">
        <v>17</v>
      </c>
      <c r="J575" t="s">
        <v>29</v>
      </c>
      <c r="K575" t="s">
        <v>23</v>
      </c>
      <c r="L575" t="s">
        <v>26</v>
      </c>
    </row>
    <row r="576" spans="1:12" x14ac:dyDescent="0.35">
      <c r="A576">
        <v>2023</v>
      </c>
      <c r="B576" t="s">
        <v>67</v>
      </c>
      <c r="C576" t="s">
        <v>44</v>
      </c>
      <c r="D576" t="s">
        <v>22</v>
      </c>
      <c r="E576">
        <v>80000</v>
      </c>
      <c r="F576">
        <v>80000</v>
      </c>
      <c r="G576" t="s">
        <v>23</v>
      </c>
      <c r="H576" t="s">
        <v>24</v>
      </c>
      <c r="I576" t="s">
        <v>17</v>
      </c>
      <c r="J576" t="s">
        <v>29</v>
      </c>
      <c r="K576" t="s">
        <v>23</v>
      </c>
      <c r="L576" t="s">
        <v>26</v>
      </c>
    </row>
    <row r="577" spans="1:12" x14ac:dyDescent="0.35">
      <c r="A577">
        <v>2023</v>
      </c>
      <c r="B577" t="s">
        <v>78</v>
      </c>
      <c r="C577" t="s">
        <v>31</v>
      </c>
      <c r="D577" t="s">
        <v>22</v>
      </c>
      <c r="E577">
        <v>204500</v>
      </c>
      <c r="F577">
        <v>204500</v>
      </c>
      <c r="G577" t="s">
        <v>23</v>
      </c>
      <c r="H577" t="s">
        <v>24</v>
      </c>
      <c r="I577" t="s">
        <v>17</v>
      </c>
      <c r="J577" t="s">
        <v>25</v>
      </c>
      <c r="K577" t="s">
        <v>23</v>
      </c>
      <c r="L577" t="s">
        <v>26</v>
      </c>
    </row>
    <row r="578" spans="1:12" x14ac:dyDescent="0.35">
      <c r="A578">
        <v>2023</v>
      </c>
      <c r="B578" t="s">
        <v>78</v>
      </c>
      <c r="C578" t="s">
        <v>31</v>
      </c>
      <c r="D578" t="s">
        <v>22</v>
      </c>
      <c r="E578">
        <v>142200</v>
      </c>
      <c r="F578">
        <v>142200</v>
      </c>
      <c r="G578" t="s">
        <v>23</v>
      </c>
      <c r="H578" t="s">
        <v>24</v>
      </c>
      <c r="I578" t="s">
        <v>17</v>
      </c>
      <c r="J578" t="s">
        <v>25</v>
      </c>
      <c r="K578" t="s">
        <v>23</v>
      </c>
      <c r="L578" t="s">
        <v>26</v>
      </c>
    </row>
    <row r="579" spans="1:12" x14ac:dyDescent="0.35">
      <c r="A579">
        <v>2023</v>
      </c>
      <c r="B579" t="s">
        <v>27</v>
      </c>
      <c r="C579" t="s">
        <v>28</v>
      </c>
      <c r="D579" t="s">
        <v>22</v>
      </c>
      <c r="E579">
        <v>135000</v>
      </c>
      <c r="F579">
        <v>135000</v>
      </c>
      <c r="G579" t="s">
        <v>23</v>
      </c>
      <c r="H579" t="s">
        <v>24</v>
      </c>
      <c r="I579" t="s">
        <v>17</v>
      </c>
      <c r="J579" t="s">
        <v>29</v>
      </c>
      <c r="K579" t="s">
        <v>23</v>
      </c>
      <c r="L579" t="s">
        <v>26</v>
      </c>
    </row>
    <row r="580" spans="1:12" x14ac:dyDescent="0.35">
      <c r="A580">
        <v>2023</v>
      </c>
      <c r="B580" t="s">
        <v>27</v>
      </c>
      <c r="C580" t="s">
        <v>28</v>
      </c>
      <c r="D580" t="s">
        <v>22</v>
      </c>
      <c r="E580">
        <v>100000</v>
      </c>
      <c r="F580">
        <v>100000</v>
      </c>
      <c r="G580" t="s">
        <v>23</v>
      </c>
      <c r="H580" t="s">
        <v>24</v>
      </c>
      <c r="I580" t="s">
        <v>17</v>
      </c>
      <c r="J580" t="s">
        <v>29</v>
      </c>
      <c r="K580" t="s">
        <v>23</v>
      </c>
      <c r="L580" t="s">
        <v>26</v>
      </c>
    </row>
    <row r="581" spans="1:12" x14ac:dyDescent="0.35">
      <c r="A581">
        <v>2023</v>
      </c>
      <c r="B581" t="s">
        <v>27</v>
      </c>
      <c r="C581" t="s">
        <v>28</v>
      </c>
      <c r="D581" t="s">
        <v>22</v>
      </c>
      <c r="E581">
        <v>297300</v>
      </c>
      <c r="F581">
        <v>297300</v>
      </c>
      <c r="G581" t="s">
        <v>23</v>
      </c>
      <c r="H581" t="s">
        <v>24</v>
      </c>
      <c r="I581" t="s">
        <v>17</v>
      </c>
      <c r="J581" t="s">
        <v>29</v>
      </c>
      <c r="K581" t="s">
        <v>23</v>
      </c>
      <c r="L581" t="s">
        <v>26</v>
      </c>
    </row>
    <row r="582" spans="1:12" x14ac:dyDescent="0.35">
      <c r="A582">
        <v>2023</v>
      </c>
      <c r="B582" t="s">
        <v>27</v>
      </c>
      <c r="C582" t="s">
        <v>28</v>
      </c>
      <c r="D582" t="s">
        <v>22</v>
      </c>
      <c r="E582">
        <v>198200</v>
      </c>
      <c r="F582">
        <v>198200</v>
      </c>
      <c r="G582" t="s">
        <v>23</v>
      </c>
      <c r="H582" t="s">
        <v>24</v>
      </c>
      <c r="I582" t="s">
        <v>17</v>
      </c>
      <c r="J582" t="s">
        <v>29</v>
      </c>
      <c r="K582" t="s">
        <v>23</v>
      </c>
      <c r="L582" t="s">
        <v>26</v>
      </c>
    </row>
    <row r="583" spans="1:12" x14ac:dyDescent="0.35">
      <c r="A583">
        <v>2023</v>
      </c>
      <c r="B583" t="s">
        <v>34</v>
      </c>
      <c r="C583" t="s">
        <v>31</v>
      </c>
      <c r="D583" t="s">
        <v>22</v>
      </c>
      <c r="E583">
        <v>240000</v>
      </c>
      <c r="F583">
        <v>240000</v>
      </c>
      <c r="G583" t="s">
        <v>23</v>
      </c>
      <c r="H583" t="s">
        <v>24</v>
      </c>
      <c r="I583" t="s">
        <v>17</v>
      </c>
      <c r="J583" t="s">
        <v>29</v>
      </c>
      <c r="K583" t="s">
        <v>23</v>
      </c>
      <c r="L583" t="s">
        <v>26</v>
      </c>
    </row>
    <row r="584" spans="1:12" x14ac:dyDescent="0.35">
      <c r="A584">
        <v>2023</v>
      </c>
      <c r="B584" t="s">
        <v>34</v>
      </c>
      <c r="C584" t="s">
        <v>31</v>
      </c>
      <c r="D584" t="s">
        <v>22</v>
      </c>
      <c r="E584">
        <v>190000</v>
      </c>
      <c r="F584">
        <v>190000</v>
      </c>
      <c r="G584" t="s">
        <v>23</v>
      </c>
      <c r="H584" t="s">
        <v>24</v>
      </c>
      <c r="I584" t="s">
        <v>17</v>
      </c>
      <c r="J584" t="s">
        <v>29</v>
      </c>
      <c r="K584" t="s">
        <v>23</v>
      </c>
      <c r="L584" t="s">
        <v>26</v>
      </c>
    </row>
    <row r="585" spans="1:12" x14ac:dyDescent="0.35">
      <c r="A585">
        <v>2023</v>
      </c>
      <c r="B585" t="s">
        <v>45</v>
      </c>
      <c r="C585" t="s">
        <v>44</v>
      </c>
      <c r="D585" t="s">
        <v>22</v>
      </c>
      <c r="E585">
        <v>185000</v>
      </c>
      <c r="F585">
        <v>185000</v>
      </c>
      <c r="G585" t="s">
        <v>23</v>
      </c>
      <c r="H585" t="s">
        <v>24</v>
      </c>
      <c r="I585" t="s">
        <v>17</v>
      </c>
      <c r="J585" t="s">
        <v>25</v>
      </c>
      <c r="K585" t="s">
        <v>23</v>
      </c>
      <c r="L585" t="s">
        <v>19</v>
      </c>
    </row>
    <row r="586" spans="1:12" x14ac:dyDescent="0.35">
      <c r="A586">
        <v>2023</v>
      </c>
      <c r="B586" t="s">
        <v>45</v>
      </c>
      <c r="C586" t="s">
        <v>44</v>
      </c>
      <c r="D586" t="s">
        <v>22</v>
      </c>
      <c r="E586">
        <v>79600</v>
      </c>
      <c r="F586">
        <v>79600</v>
      </c>
      <c r="G586" t="s">
        <v>23</v>
      </c>
      <c r="H586" t="s">
        <v>24</v>
      </c>
      <c r="I586" t="s">
        <v>17</v>
      </c>
      <c r="J586" t="s">
        <v>25</v>
      </c>
      <c r="K586" t="s">
        <v>23</v>
      </c>
      <c r="L586" t="s">
        <v>19</v>
      </c>
    </row>
    <row r="587" spans="1:12" x14ac:dyDescent="0.35">
      <c r="A587">
        <v>2023</v>
      </c>
      <c r="B587" t="s">
        <v>42</v>
      </c>
      <c r="C587" t="s">
        <v>28</v>
      </c>
      <c r="D587" t="s">
        <v>22</v>
      </c>
      <c r="E587">
        <v>222200</v>
      </c>
      <c r="F587">
        <v>222200</v>
      </c>
      <c r="G587" t="s">
        <v>23</v>
      </c>
      <c r="H587" t="s">
        <v>24</v>
      </c>
      <c r="I587" t="s">
        <v>17</v>
      </c>
      <c r="J587" t="s">
        <v>25</v>
      </c>
      <c r="K587" t="s">
        <v>23</v>
      </c>
      <c r="L587" t="s">
        <v>19</v>
      </c>
    </row>
    <row r="588" spans="1:12" x14ac:dyDescent="0.35">
      <c r="A588">
        <v>2023</v>
      </c>
      <c r="B588" t="s">
        <v>42</v>
      </c>
      <c r="C588" t="s">
        <v>28</v>
      </c>
      <c r="D588" t="s">
        <v>22</v>
      </c>
      <c r="E588">
        <v>136000</v>
      </c>
      <c r="F588">
        <v>136000</v>
      </c>
      <c r="G588" t="s">
        <v>23</v>
      </c>
      <c r="H588" t="s">
        <v>24</v>
      </c>
      <c r="I588" t="s">
        <v>17</v>
      </c>
      <c r="J588" t="s">
        <v>25</v>
      </c>
      <c r="K588" t="s">
        <v>23</v>
      </c>
      <c r="L588" t="s">
        <v>19</v>
      </c>
    </row>
    <row r="589" spans="1:12" x14ac:dyDescent="0.35">
      <c r="A589">
        <v>2023</v>
      </c>
      <c r="B589" t="s">
        <v>32</v>
      </c>
      <c r="C589" t="s">
        <v>13</v>
      </c>
      <c r="D589" t="s">
        <v>22</v>
      </c>
      <c r="E589">
        <v>110000</v>
      </c>
      <c r="F589">
        <v>110000</v>
      </c>
      <c r="G589" t="s">
        <v>23</v>
      </c>
      <c r="H589" t="s">
        <v>24</v>
      </c>
      <c r="I589" t="s">
        <v>17</v>
      </c>
      <c r="J589" t="s">
        <v>29</v>
      </c>
      <c r="K589" t="s">
        <v>23</v>
      </c>
      <c r="L589" t="s">
        <v>26</v>
      </c>
    </row>
    <row r="590" spans="1:12" x14ac:dyDescent="0.35">
      <c r="A590">
        <v>2023</v>
      </c>
      <c r="B590" t="s">
        <v>32</v>
      </c>
      <c r="C590" t="s">
        <v>13</v>
      </c>
      <c r="D590" t="s">
        <v>22</v>
      </c>
      <c r="E590">
        <v>95000</v>
      </c>
      <c r="F590">
        <v>95000</v>
      </c>
      <c r="G590" t="s">
        <v>23</v>
      </c>
      <c r="H590" t="s">
        <v>24</v>
      </c>
      <c r="I590" t="s">
        <v>17</v>
      </c>
      <c r="J590" t="s">
        <v>29</v>
      </c>
      <c r="K590" t="s">
        <v>23</v>
      </c>
      <c r="L590" t="s">
        <v>26</v>
      </c>
    </row>
    <row r="591" spans="1:12" x14ac:dyDescent="0.35">
      <c r="A591">
        <v>2023</v>
      </c>
      <c r="B591" t="s">
        <v>34</v>
      </c>
      <c r="C591" t="s">
        <v>31</v>
      </c>
      <c r="D591" t="s">
        <v>22</v>
      </c>
      <c r="E591">
        <v>324000</v>
      </c>
      <c r="F591">
        <v>324000</v>
      </c>
      <c r="G591" t="s">
        <v>23</v>
      </c>
      <c r="H591" t="s">
        <v>24</v>
      </c>
      <c r="I591" t="s">
        <v>17</v>
      </c>
      <c r="J591" t="s">
        <v>25</v>
      </c>
      <c r="K591" t="s">
        <v>23</v>
      </c>
      <c r="L591" t="s">
        <v>26</v>
      </c>
    </row>
    <row r="592" spans="1:12" x14ac:dyDescent="0.35">
      <c r="A592">
        <v>2023</v>
      </c>
      <c r="B592" t="s">
        <v>34</v>
      </c>
      <c r="C592" t="s">
        <v>31</v>
      </c>
      <c r="D592" t="s">
        <v>22</v>
      </c>
      <c r="E592">
        <v>159000</v>
      </c>
      <c r="F592">
        <v>159000</v>
      </c>
      <c r="G592" t="s">
        <v>23</v>
      </c>
      <c r="H592" t="s">
        <v>24</v>
      </c>
      <c r="I592" t="s">
        <v>17</v>
      </c>
      <c r="J592" t="s">
        <v>25</v>
      </c>
      <c r="K592" t="s">
        <v>23</v>
      </c>
      <c r="L592" t="s">
        <v>26</v>
      </c>
    </row>
    <row r="593" spans="1:12" x14ac:dyDescent="0.35">
      <c r="A593">
        <v>2023</v>
      </c>
      <c r="B593" t="s">
        <v>34</v>
      </c>
      <c r="C593" t="s">
        <v>31</v>
      </c>
      <c r="D593" t="s">
        <v>22</v>
      </c>
      <c r="E593">
        <v>207700</v>
      </c>
      <c r="F593">
        <v>207700</v>
      </c>
      <c r="G593" t="s">
        <v>49</v>
      </c>
      <c r="H593" t="s">
        <v>24</v>
      </c>
      <c r="I593" t="s">
        <v>17</v>
      </c>
      <c r="J593" t="s">
        <v>25</v>
      </c>
      <c r="K593" t="s">
        <v>49</v>
      </c>
      <c r="L593" t="s">
        <v>26</v>
      </c>
    </row>
    <row r="594" spans="1:12" x14ac:dyDescent="0.35">
      <c r="A594">
        <v>2023</v>
      </c>
      <c r="B594" t="s">
        <v>34</v>
      </c>
      <c r="C594" t="s">
        <v>31</v>
      </c>
      <c r="D594" t="s">
        <v>22</v>
      </c>
      <c r="E594">
        <v>133700</v>
      </c>
      <c r="F594">
        <v>133700</v>
      </c>
      <c r="G594" t="s">
        <v>49</v>
      </c>
      <c r="H594" t="s">
        <v>24</v>
      </c>
      <c r="I594" t="s">
        <v>17</v>
      </c>
      <c r="J594" t="s">
        <v>25</v>
      </c>
      <c r="K594" t="s">
        <v>49</v>
      </c>
      <c r="L594" t="s">
        <v>26</v>
      </c>
    </row>
    <row r="595" spans="1:12" x14ac:dyDescent="0.35">
      <c r="A595">
        <v>2023</v>
      </c>
      <c r="B595" t="s">
        <v>47</v>
      </c>
      <c r="C595" t="s">
        <v>28</v>
      </c>
      <c r="D595" t="s">
        <v>22</v>
      </c>
      <c r="E595">
        <v>71000</v>
      </c>
      <c r="F595">
        <v>71000</v>
      </c>
      <c r="G595" t="s">
        <v>23</v>
      </c>
      <c r="H595" t="s">
        <v>16</v>
      </c>
      <c r="I595" t="s">
        <v>17</v>
      </c>
      <c r="J595" t="s">
        <v>29</v>
      </c>
      <c r="K595" t="s">
        <v>23</v>
      </c>
      <c r="L595" t="s">
        <v>26</v>
      </c>
    </row>
    <row r="596" spans="1:12" x14ac:dyDescent="0.35">
      <c r="A596">
        <v>2023</v>
      </c>
      <c r="B596" t="s">
        <v>47</v>
      </c>
      <c r="C596" t="s">
        <v>28</v>
      </c>
      <c r="D596" t="s">
        <v>22</v>
      </c>
      <c r="E596">
        <v>57000</v>
      </c>
      <c r="F596">
        <v>57000</v>
      </c>
      <c r="G596" t="s">
        <v>23</v>
      </c>
      <c r="H596" t="s">
        <v>16</v>
      </c>
      <c r="I596" t="s">
        <v>17</v>
      </c>
      <c r="J596" t="s">
        <v>29</v>
      </c>
      <c r="K596" t="s">
        <v>23</v>
      </c>
      <c r="L596" t="s">
        <v>26</v>
      </c>
    </row>
    <row r="597" spans="1:12" x14ac:dyDescent="0.35">
      <c r="A597">
        <v>2023</v>
      </c>
      <c r="B597" t="s">
        <v>42</v>
      </c>
      <c r="C597" t="s">
        <v>28</v>
      </c>
      <c r="D597" t="s">
        <v>22</v>
      </c>
      <c r="E597">
        <v>222200</v>
      </c>
      <c r="F597">
        <v>222200</v>
      </c>
      <c r="G597" t="s">
        <v>23</v>
      </c>
      <c r="H597" t="s">
        <v>24</v>
      </c>
      <c r="I597" t="s">
        <v>17</v>
      </c>
      <c r="J597" t="s">
        <v>25</v>
      </c>
      <c r="K597" t="s">
        <v>23</v>
      </c>
      <c r="L597" t="s">
        <v>19</v>
      </c>
    </row>
    <row r="598" spans="1:12" x14ac:dyDescent="0.35">
      <c r="A598">
        <v>2023</v>
      </c>
      <c r="B598" t="s">
        <v>42</v>
      </c>
      <c r="C598" t="s">
        <v>28</v>
      </c>
      <c r="D598" t="s">
        <v>22</v>
      </c>
      <c r="E598">
        <v>136000</v>
      </c>
      <c r="F598">
        <v>136000</v>
      </c>
      <c r="G598" t="s">
        <v>23</v>
      </c>
      <c r="H598" t="s">
        <v>24</v>
      </c>
      <c r="I598" t="s">
        <v>17</v>
      </c>
      <c r="J598" t="s">
        <v>25</v>
      </c>
      <c r="K598" t="s">
        <v>23</v>
      </c>
      <c r="L598" t="s">
        <v>19</v>
      </c>
    </row>
    <row r="599" spans="1:12" x14ac:dyDescent="0.35">
      <c r="A599">
        <v>2023</v>
      </c>
      <c r="B599" t="s">
        <v>34</v>
      </c>
      <c r="C599" t="s">
        <v>31</v>
      </c>
      <c r="D599" t="s">
        <v>22</v>
      </c>
      <c r="E599">
        <v>200000</v>
      </c>
      <c r="F599">
        <v>200000</v>
      </c>
      <c r="G599" t="s">
        <v>23</v>
      </c>
      <c r="H599" t="s">
        <v>24</v>
      </c>
      <c r="I599" t="s">
        <v>17</v>
      </c>
      <c r="J599" t="s">
        <v>29</v>
      </c>
      <c r="K599" t="s">
        <v>23</v>
      </c>
      <c r="L599" t="s">
        <v>26</v>
      </c>
    </row>
    <row r="600" spans="1:12" x14ac:dyDescent="0.35">
      <c r="A600">
        <v>2023</v>
      </c>
      <c r="B600" t="s">
        <v>34</v>
      </c>
      <c r="C600" t="s">
        <v>31</v>
      </c>
      <c r="D600" t="s">
        <v>22</v>
      </c>
      <c r="E600">
        <v>150000</v>
      </c>
      <c r="F600">
        <v>150000</v>
      </c>
      <c r="G600" t="s">
        <v>23</v>
      </c>
      <c r="H600" t="s">
        <v>24</v>
      </c>
      <c r="I600" t="s">
        <v>17</v>
      </c>
      <c r="J600" t="s">
        <v>29</v>
      </c>
      <c r="K600" t="s">
        <v>23</v>
      </c>
      <c r="L600" t="s">
        <v>26</v>
      </c>
    </row>
    <row r="601" spans="1:12" x14ac:dyDescent="0.35">
      <c r="A601">
        <v>2023</v>
      </c>
      <c r="B601" t="s">
        <v>37</v>
      </c>
      <c r="C601" t="s">
        <v>38</v>
      </c>
      <c r="D601" t="s">
        <v>22</v>
      </c>
      <c r="E601">
        <v>59000</v>
      </c>
      <c r="F601">
        <v>59000</v>
      </c>
      <c r="G601" t="s">
        <v>23</v>
      </c>
      <c r="H601" t="s">
        <v>16</v>
      </c>
      <c r="I601" t="s">
        <v>17</v>
      </c>
      <c r="J601" t="s">
        <v>29</v>
      </c>
      <c r="K601" t="s">
        <v>23</v>
      </c>
      <c r="L601" t="s">
        <v>26</v>
      </c>
    </row>
    <row r="602" spans="1:12" x14ac:dyDescent="0.35">
      <c r="A602">
        <v>2023</v>
      </c>
      <c r="B602" t="s">
        <v>37</v>
      </c>
      <c r="C602" t="s">
        <v>38</v>
      </c>
      <c r="D602" t="s">
        <v>22</v>
      </c>
      <c r="E602">
        <v>50000</v>
      </c>
      <c r="F602">
        <v>50000</v>
      </c>
      <c r="G602" t="s">
        <v>23</v>
      </c>
      <c r="H602" t="s">
        <v>16</v>
      </c>
      <c r="I602" t="s">
        <v>17</v>
      </c>
      <c r="J602" t="s">
        <v>29</v>
      </c>
      <c r="K602" t="s">
        <v>23</v>
      </c>
      <c r="L602" t="s">
        <v>26</v>
      </c>
    </row>
    <row r="603" spans="1:12" x14ac:dyDescent="0.35">
      <c r="A603">
        <v>2023</v>
      </c>
      <c r="B603" t="s">
        <v>34</v>
      </c>
      <c r="C603" t="s">
        <v>31</v>
      </c>
      <c r="D603" t="s">
        <v>22</v>
      </c>
      <c r="E603">
        <v>234000</v>
      </c>
      <c r="F603">
        <v>234000</v>
      </c>
      <c r="G603" t="s">
        <v>23</v>
      </c>
      <c r="H603" t="s">
        <v>24</v>
      </c>
      <c r="I603" t="s">
        <v>17</v>
      </c>
      <c r="J603" t="s">
        <v>29</v>
      </c>
      <c r="K603" t="s">
        <v>23</v>
      </c>
      <c r="L603" t="s">
        <v>26</v>
      </c>
    </row>
    <row r="604" spans="1:12" x14ac:dyDescent="0.35">
      <c r="A604">
        <v>2023</v>
      </c>
      <c r="B604" t="s">
        <v>34</v>
      </c>
      <c r="C604" t="s">
        <v>31</v>
      </c>
      <c r="D604" t="s">
        <v>22</v>
      </c>
      <c r="E604">
        <v>208000</v>
      </c>
      <c r="F604">
        <v>208000</v>
      </c>
      <c r="G604" t="s">
        <v>23</v>
      </c>
      <c r="H604" t="s">
        <v>24</v>
      </c>
      <c r="I604" t="s">
        <v>17</v>
      </c>
      <c r="J604" t="s">
        <v>29</v>
      </c>
      <c r="K604" t="s">
        <v>23</v>
      </c>
      <c r="L604" t="s">
        <v>26</v>
      </c>
    </row>
    <row r="605" spans="1:12" x14ac:dyDescent="0.35">
      <c r="A605">
        <v>2023</v>
      </c>
      <c r="B605" t="s">
        <v>40</v>
      </c>
      <c r="C605" t="s">
        <v>41</v>
      </c>
      <c r="D605" t="s">
        <v>22</v>
      </c>
      <c r="E605">
        <v>187000</v>
      </c>
      <c r="F605">
        <v>187000</v>
      </c>
      <c r="G605" t="s">
        <v>23</v>
      </c>
      <c r="H605" t="s">
        <v>24</v>
      </c>
      <c r="I605" t="s">
        <v>17</v>
      </c>
      <c r="J605" t="s">
        <v>29</v>
      </c>
      <c r="K605" t="s">
        <v>23</v>
      </c>
      <c r="L605" t="s">
        <v>26</v>
      </c>
    </row>
    <row r="606" spans="1:12" x14ac:dyDescent="0.35">
      <c r="A606">
        <v>2023</v>
      </c>
      <c r="B606" t="s">
        <v>40</v>
      </c>
      <c r="C606" t="s">
        <v>41</v>
      </c>
      <c r="D606" t="s">
        <v>22</v>
      </c>
      <c r="E606">
        <v>128000</v>
      </c>
      <c r="F606">
        <v>128000</v>
      </c>
      <c r="G606" t="s">
        <v>23</v>
      </c>
      <c r="H606" t="s">
        <v>24</v>
      </c>
      <c r="I606" t="s">
        <v>17</v>
      </c>
      <c r="J606" t="s">
        <v>29</v>
      </c>
      <c r="K606" t="s">
        <v>23</v>
      </c>
      <c r="L606" t="s">
        <v>26</v>
      </c>
    </row>
    <row r="607" spans="1:12" x14ac:dyDescent="0.35">
      <c r="A607">
        <v>2023</v>
      </c>
      <c r="B607" t="s">
        <v>75</v>
      </c>
      <c r="C607" t="s">
        <v>44</v>
      </c>
      <c r="D607" t="s">
        <v>22</v>
      </c>
      <c r="E607">
        <v>202000</v>
      </c>
      <c r="F607">
        <v>202000</v>
      </c>
      <c r="G607" t="s">
        <v>23</v>
      </c>
      <c r="H607" t="s">
        <v>24</v>
      </c>
      <c r="I607" t="s">
        <v>17</v>
      </c>
      <c r="J607" t="s">
        <v>29</v>
      </c>
      <c r="K607" t="s">
        <v>23</v>
      </c>
      <c r="L607" t="s">
        <v>26</v>
      </c>
    </row>
    <row r="608" spans="1:12" x14ac:dyDescent="0.35">
      <c r="A608">
        <v>2023</v>
      </c>
      <c r="B608" t="s">
        <v>75</v>
      </c>
      <c r="C608" t="s">
        <v>44</v>
      </c>
      <c r="D608" t="s">
        <v>22</v>
      </c>
      <c r="E608">
        <v>147000</v>
      </c>
      <c r="F608">
        <v>147000</v>
      </c>
      <c r="G608" t="s">
        <v>23</v>
      </c>
      <c r="H608" t="s">
        <v>24</v>
      </c>
      <c r="I608" t="s">
        <v>17</v>
      </c>
      <c r="J608" t="s">
        <v>29</v>
      </c>
      <c r="K608" t="s">
        <v>23</v>
      </c>
      <c r="L608" t="s">
        <v>26</v>
      </c>
    </row>
    <row r="609" spans="1:12" x14ac:dyDescent="0.35">
      <c r="A609">
        <v>2023</v>
      </c>
      <c r="B609" t="s">
        <v>55</v>
      </c>
      <c r="C609" t="s">
        <v>31</v>
      </c>
      <c r="D609" t="s">
        <v>22</v>
      </c>
      <c r="E609">
        <v>50000</v>
      </c>
      <c r="F609">
        <v>50000</v>
      </c>
      <c r="G609" t="s">
        <v>79</v>
      </c>
      <c r="H609" t="s">
        <v>16</v>
      </c>
      <c r="I609" t="s">
        <v>80</v>
      </c>
      <c r="J609" t="s">
        <v>29</v>
      </c>
      <c r="K609" t="s">
        <v>49</v>
      </c>
      <c r="L609" t="s">
        <v>19</v>
      </c>
    </row>
    <row r="610" spans="1:12" x14ac:dyDescent="0.35">
      <c r="A610">
        <v>2023</v>
      </c>
      <c r="B610" t="s">
        <v>27</v>
      </c>
      <c r="C610" t="s">
        <v>28</v>
      </c>
      <c r="D610" t="s">
        <v>14</v>
      </c>
      <c r="E610">
        <v>60000</v>
      </c>
      <c r="F610">
        <v>64781</v>
      </c>
      <c r="G610" t="s">
        <v>57</v>
      </c>
      <c r="H610" t="s">
        <v>16</v>
      </c>
      <c r="I610" t="s">
        <v>17</v>
      </c>
      <c r="J610" t="s">
        <v>29</v>
      </c>
      <c r="K610" t="s">
        <v>57</v>
      </c>
      <c r="L610" t="s">
        <v>19</v>
      </c>
    </row>
    <row r="611" spans="1:12" x14ac:dyDescent="0.35">
      <c r="A611">
        <v>2023</v>
      </c>
      <c r="B611" t="s">
        <v>27</v>
      </c>
      <c r="C611" t="s">
        <v>28</v>
      </c>
      <c r="D611" t="s">
        <v>14</v>
      </c>
      <c r="E611">
        <v>53000</v>
      </c>
      <c r="F611">
        <v>57223</v>
      </c>
      <c r="G611" t="s">
        <v>81</v>
      </c>
      <c r="H611" t="s">
        <v>39</v>
      </c>
      <c r="I611" t="s">
        <v>17</v>
      </c>
      <c r="J611" t="s">
        <v>18</v>
      </c>
      <c r="K611" t="s">
        <v>81</v>
      </c>
      <c r="L611" t="s">
        <v>19</v>
      </c>
    </row>
    <row r="612" spans="1:12" x14ac:dyDescent="0.35">
      <c r="A612">
        <v>2023</v>
      </c>
      <c r="B612" t="s">
        <v>66</v>
      </c>
      <c r="C612" t="s">
        <v>28</v>
      </c>
      <c r="D612" t="s">
        <v>22</v>
      </c>
      <c r="E612">
        <v>21000</v>
      </c>
      <c r="F612">
        <v>21000</v>
      </c>
      <c r="G612" t="s">
        <v>82</v>
      </c>
      <c r="H612" t="s">
        <v>16</v>
      </c>
      <c r="I612" t="s">
        <v>83</v>
      </c>
      <c r="J612" t="s">
        <v>29</v>
      </c>
      <c r="K612" t="s">
        <v>84</v>
      </c>
      <c r="L612" t="s">
        <v>64</v>
      </c>
    </row>
    <row r="613" spans="1:12" x14ac:dyDescent="0.35">
      <c r="A613">
        <v>2023</v>
      </c>
      <c r="B613" t="s">
        <v>37</v>
      </c>
      <c r="C613" t="s">
        <v>38</v>
      </c>
      <c r="D613" t="s">
        <v>22</v>
      </c>
      <c r="E613">
        <v>135000</v>
      </c>
      <c r="F613">
        <v>135000</v>
      </c>
      <c r="G613" t="s">
        <v>23</v>
      </c>
      <c r="H613" t="s">
        <v>16</v>
      </c>
      <c r="I613" t="s">
        <v>17</v>
      </c>
      <c r="J613" t="s">
        <v>25</v>
      </c>
      <c r="K613" t="s">
        <v>23</v>
      </c>
      <c r="L613" t="s">
        <v>26</v>
      </c>
    </row>
    <row r="614" spans="1:12" x14ac:dyDescent="0.35">
      <c r="A614">
        <v>2023</v>
      </c>
      <c r="B614" t="s">
        <v>37</v>
      </c>
      <c r="C614" t="s">
        <v>38</v>
      </c>
      <c r="D614" t="s">
        <v>22</v>
      </c>
      <c r="E614">
        <v>120000</v>
      </c>
      <c r="F614">
        <v>120000</v>
      </c>
      <c r="G614" t="s">
        <v>23</v>
      </c>
      <c r="H614" t="s">
        <v>16</v>
      </c>
      <c r="I614" t="s">
        <v>17</v>
      </c>
      <c r="J614" t="s">
        <v>25</v>
      </c>
      <c r="K614" t="s">
        <v>23</v>
      </c>
      <c r="L614" t="s">
        <v>26</v>
      </c>
    </row>
    <row r="615" spans="1:12" x14ac:dyDescent="0.35">
      <c r="A615">
        <v>2023</v>
      </c>
      <c r="B615" t="s">
        <v>20</v>
      </c>
      <c r="C615" t="s">
        <v>21</v>
      </c>
      <c r="D615" t="s">
        <v>22</v>
      </c>
      <c r="E615">
        <v>150000</v>
      </c>
      <c r="F615">
        <v>150000</v>
      </c>
      <c r="G615" t="s">
        <v>23</v>
      </c>
      <c r="H615" t="s">
        <v>16</v>
      </c>
      <c r="I615" t="s">
        <v>17</v>
      </c>
      <c r="J615" t="s">
        <v>29</v>
      </c>
      <c r="K615" t="s">
        <v>23</v>
      </c>
      <c r="L615" t="s">
        <v>26</v>
      </c>
    </row>
    <row r="616" spans="1:12" x14ac:dyDescent="0.35">
      <c r="A616">
        <v>2023</v>
      </c>
      <c r="B616" t="s">
        <v>20</v>
      </c>
      <c r="C616" t="s">
        <v>21</v>
      </c>
      <c r="D616" t="s">
        <v>22</v>
      </c>
      <c r="E616">
        <v>140000</v>
      </c>
      <c r="F616">
        <v>140000</v>
      </c>
      <c r="G616" t="s">
        <v>23</v>
      </c>
      <c r="H616" t="s">
        <v>16</v>
      </c>
      <c r="I616" t="s">
        <v>17</v>
      </c>
      <c r="J616" t="s">
        <v>29</v>
      </c>
      <c r="K616" t="s">
        <v>23</v>
      </c>
      <c r="L616" t="s">
        <v>26</v>
      </c>
    </row>
    <row r="617" spans="1:12" x14ac:dyDescent="0.35">
      <c r="A617">
        <v>2023</v>
      </c>
      <c r="B617" t="s">
        <v>46</v>
      </c>
      <c r="C617" t="s">
        <v>28</v>
      </c>
      <c r="D617" t="s">
        <v>22</v>
      </c>
      <c r="E617">
        <v>190000</v>
      </c>
      <c r="F617">
        <v>190000</v>
      </c>
      <c r="G617" t="s">
        <v>23</v>
      </c>
      <c r="H617" t="s">
        <v>24</v>
      </c>
      <c r="I617" t="s">
        <v>17</v>
      </c>
      <c r="J617" t="s">
        <v>25</v>
      </c>
      <c r="K617" t="s">
        <v>23</v>
      </c>
      <c r="L617" t="s">
        <v>26</v>
      </c>
    </row>
    <row r="618" spans="1:12" x14ac:dyDescent="0.35">
      <c r="A618">
        <v>2023</v>
      </c>
      <c r="B618" t="s">
        <v>46</v>
      </c>
      <c r="C618" t="s">
        <v>28</v>
      </c>
      <c r="D618" t="s">
        <v>22</v>
      </c>
      <c r="E618">
        <v>165000</v>
      </c>
      <c r="F618">
        <v>165000</v>
      </c>
      <c r="G618" t="s">
        <v>23</v>
      </c>
      <c r="H618" t="s">
        <v>24</v>
      </c>
      <c r="I618" t="s">
        <v>17</v>
      </c>
      <c r="J618" t="s">
        <v>25</v>
      </c>
      <c r="K618" t="s">
        <v>23</v>
      </c>
      <c r="L618" t="s">
        <v>26</v>
      </c>
    </row>
    <row r="619" spans="1:12" x14ac:dyDescent="0.35">
      <c r="A619">
        <v>2023</v>
      </c>
      <c r="B619" t="s">
        <v>27</v>
      </c>
      <c r="C619" t="s">
        <v>28</v>
      </c>
      <c r="D619" t="s">
        <v>22</v>
      </c>
      <c r="E619">
        <v>280000</v>
      </c>
      <c r="F619">
        <v>280000</v>
      </c>
      <c r="G619" t="s">
        <v>23</v>
      </c>
      <c r="H619" t="s">
        <v>24</v>
      </c>
      <c r="I619" t="s">
        <v>17</v>
      </c>
      <c r="J619" t="s">
        <v>29</v>
      </c>
      <c r="K619" t="s">
        <v>23</v>
      </c>
      <c r="L619" t="s">
        <v>26</v>
      </c>
    </row>
    <row r="620" spans="1:12" x14ac:dyDescent="0.35">
      <c r="A620">
        <v>2023</v>
      </c>
      <c r="B620" t="s">
        <v>27</v>
      </c>
      <c r="C620" t="s">
        <v>28</v>
      </c>
      <c r="D620" t="s">
        <v>22</v>
      </c>
      <c r="E620">
        <v>190000</v>
      </c>
      <c r="F620">
        <v>190000</v>
      </c>
      <c r="G620" t="s">
        <v>23</v>
      </c>
      <c r="H620" t="s">
        <v>24</v>
      </c>
      <c r="I620" t="s">
        <v>17</v>
      </c>
      <c r="J620" t="s">
        <v>29</v>
      </c>
      <c r="K620" t="s">
        <v>23</v>
      </c>
      <c r="L620" t="s">
        <v>26</v>
      </c>
    </row>
    <row r="621" spans="1:12" x14ac:dyDescent="0.35">
      <c r="A621">
        <v>2023</v>
      </c>
      <c r="B621" t="s">
        <v>73</v>
      </c>
      <c r="C621" t="s">
        <v>28</v>
      </c>
      <c r="D621" t="s">
        <v>22</v>
      </c>
      <c r="E621">
        <v>212000</v>
      </c>
      <c r="F621">
        <v>212000</v>
      </c>
      <c r="G621" t="s">
        <v>23</v>
      </c>
      <c r="H621" t="s">
        <v>33</v>
      </c>
      <c r="I621" t="s">
        <v>17</v>
      </c>
      <c r="J621" t="s">
        <v>25</v>
      </c>
      <c r="K621" t="s">
        <v>23</v>
      </c>
      <c r="L621" t="s">
        <v>26</v>
      </c>
    </row>
    <row r="622" spans="1:12" x14ac:dyDescent="0.35">
      <c r="A622">
        <v>2023</v>
      </c>
      <c r="B622" t="s">
        <v>73</v>
      </c>
      <c r="C622" t="s">
        <v>28</v>
      </c>
      <c r="D622" t="s">
        <v>22</v>
      </c>
      <c r="E622">
        <v>190000</v>
      </c>
      <c r="F622">
        <v>190000</v>
      </c>
      <c r="G622" t="s">
        <v>23</v>
      </c>
      <c r="H622" t="s">
        <v>33</v>
      </c>
      <c r="I622" t="s">
        <v>17</v>
      </c>
      <c r="J622" t="s">
        <v>25</v>
      </c>
      <c r="K622" t="s">
        <v>23</v>
      </c>
      <c r="L622" t="s">
        <v>26</v>
      </c>
    </row>
    <row r="623" spans="1:12" x14ac:dyDescent="0.35">
      <c r="A623">
        <v>2023</v>
      </c>
      <c r="B623" t="s">
        <v>45</v>
      </c>
      <c r="C623" t="s">
        <v>44</v>
      </c>
      <c r="D623" t="s">
        <v>35</v>
      </c>
      <c r="E623">
        <v>35000</v>
      </c>
      <c r="F623">
        <v>43064</v>
      </c>
      <c r="G623" t="s">
        <v>36</v>
      </c>
      <c r="H623" t="s">
        <v>16</v>
      </c>
      <c r="I623" t="s">
        <v>17</v>
      </c>
      <c r="J623" t="s">
        <v>25</v>
      </c>
      <c r="K623" t="s">
        <v>36</v>
      </c>
      <c r="L623" t="s">
        <v>26</v>
      </c>
    </row>
    <row r="624" spans="1:12" x14ac:dyDescent="0.35">
      <c r="A624">
        <v>2023</v>
      </c>
      <c r="B624" t="s">
        <v>45</v>
      </c>
      <c r="C624" t="s">
        <v>44</v>
      </c>
      <c r="D624" t="s">
        <v>35</v>
      </c>
      <c r="E624">
        <v>35000</v>
      </c>
      <c r="F624">
        <v>43064</v>
      </c>
      <c r="G624" t="s">
        <v>36</v>
      </c>
      <c r="H624" t="s">
        <v>16</v>
      </c>
      <c r="I624" t="s">
        <v>17</v>
      </c>
      <c r="J624" t="s">
        <v>25</v>
      </c>
      <c r="K624" t="s">
        <v>36</v>
      </c>
      <c r="L624" t="s">
        <v>26</v>
      </c>
    </row>
    <row r="625" spans="1:12" x14ac:dyDescent="0.35">
      <c r="A625">
        <v>2023</v>
      </c>
      <c r="B625" t="s">
        <v>34</v>
      </c>
      <c r="C625" t="s">
        <v>31</v>
      </c>
      <c r="D625" t="s">
        <v>22</v>
      </c>
      <c r="E625">
        <v>245700</v>
      </c>
      <c r="F625">
        <v>245700</v>
      </c>
      <c r="G625" t="s">
        <v>23</v>
      </c>
      <c r="H625" t="s">
        <v>24</v>
      </c>
      <c r="I625" t="s">
        <v>17</v>
      </c>
      <c r="J625" t="s">
        <v>25</v>
      </c>
      <c r="K625" t="s">
        <v>23</v>
      </c>
      <c r="L625" t="s">
        <v>26</v>
      </c>
    </row>
    <row r="626" spans="1:12" x14ac:dyDescent="0.35">
      <c r="A626">
        <v>2023</v>
      </c>
      <c r="B626" t="s">
        <v>34</v>
      </c>
      <c r="C626" t="s">
        <v>31</v>
      </c>
      <c r="D626" t="s">
        <v>22</v>
      </c>
      <c r="E626">
        <v>132300</v>
      </c>
      <c r="F626">
        <v>132300</v>
      </c>
      <c r="G626" t="s">
        <v>23</v>
      </c>
      <c r="H626" t="s">
        <v>24</v>
      </c>
      <c r="I626" t="s">
        <v>17</v>
      </c>
      <c r="J626" t="s">
        <v>25</v>
      </c>
      <c r="K626" t="s">
        <v>23</v>
      </c>
      <c r="L626" t="s">
        <v>26</v>
      </c>
    </row>
    <row r="627" spans="1:12" x14ac:dyDescent="0.35">
      <c r="A627">
        <v>2023</v>
      </c>
      <c r="B627" t="s">
        <v>85</v>
      </c>
      <c r="C627" t="s">
        <v>77</v>
      </c>
      <c r="D627" t="s">
        <v>22</v>
      </c>
      <c r="E627">
        <v>90000</v>
      </c>
      <c r="F627">
        <v>90000</v>
      </c>
      <c r="G627" t="s">
        <v>23</v>
      </c>
      <c r="H627" t="s">
        <v>16</v>
      </c>
      <c r="I627" t="s">
        <v>17</v>
      </c>
      <c r="J627" t="s">
        <v>25</v>
      </c>
      <c r="K627" t="s">
        <v>23</v>
      </c>
      <c r="L627" t="s">
        <v>26</v>
      </c>
    </row>
    <row r="628" spans="1:12" x14ac:dyDescent="0.35">
      <c r="A628">
        <v>2023</v>
      </c>
      <c r="B628" t="s">
        <v>85</v>
      </c>
      <c r="C628" t="s">
        <v>77</v>
      </c>
      <c r="D628" t="s">
        <v>22</v>
      </c>
      <c r="E628">
        <v>80000</v>
      </c>
      <c r="F628">
        <v>80000</v>
      </c>
      <c r="G628" t="s">
        <v>23</v>
      </c>
      <c r="H628" t="s">
        <v>16</v>
      </c>
      <c r="I628" t="s">
        <v>17</v>
      </c>
      <c r="J628" t="s">
        <v>25</v>
      </c>
      <c r="K628" t="s">
        <v>23</v>
      </c>
      <c r="L628" t="s">
        <v>26</v>
      </c>
    </row>
    <row r="629" spans="1:12" x14ac:dyDescent="0.35">
      <c r="A629">
        <v>2023</v>
      </c>
      <c r="B629" t="s">
        <v>34</v>
      </c>
      <c r="C629" t="s">
        <v>31</v>
      </c>
      <c r="D629" t="s">
        <v>22</v>
      </c>
      <c r="E629">
        <v>212000</v>
      </c>
      <c r="F629">
        <v>212000</v>
      </c>
      <c r="G629" t="s">
        <v>23</v>
      </c>
      <c r="H629" t="s">
        <v>24</v>
      </c>
      <c r="I629" t="s">
        <v>17</v>
      </c>
      <c r="J629" t="s">
        <v>25</v>
      </c>
      <c r="K629" t="s">
        <v>23</v>
      </c>
      <c r="L629" t="s">
        <v>26</v>
      </c>
    </row>
    <row r="630" spans="1:12" x14ac:dyDescent="0.35">
      <c r="A630">
        <v>2023</v>
      </c>
      <c r="B630" t="s">
        <v>34</v>
      </c>
      <c r="C630" t="s">
        <v>31</v>
      </c>
      <c r="D630" t="s">
        <v>22</v>
      </c>
      <c r="E630">
        <v>93300</v>
      </c>
      <c r="F630">
        <v>93300</v>
      </c>
      <c r="G630" t="s">
        <v>23</v>
      </c>
      <c r="H630" t="s">
        <v>24</v>
      </c>
      <c r="I630" t="s">
        <v>17</v>
      </c>
      <c r="J630" t="s">
        <v>25</v>
      </c>
      <c r="K630" t="s">
        <v>23</v>
      </c>
      <c r="L630" t="s">
        <v>26</v>
      </c>
    </row>
    <row r="631" spans="1:12" x14ac:dyDescent="0.35">
      <c r="A631">
        <v>2023</v>
      </c>
      <c r="B631" t="s">
        <v>27</v>
      </c>
      <c r="C631" t="s">
        <v>28</v>
      </c>
      <c r="D631" t="s">
        <v>22</v>
      </c>
      <c r="E631">
        <v>212000</v>
      </c>
      <c r="F631">
        <v>212000</v>
      </c>
      <c r="G631" t="s">
        <v>23</v>
      </c>
      <c r="H631" t="s">
        <v>16</v>
      </c>
      <c r="I631" t="s">
        <v>17</v>
      </c>
      <c r="J631" t="s">
        <v>25</v>
      </c>
      <c r="K631" t="s">
        <v>23</v>
      </c>
      <c r="L631" t="s">
        <v>26</v>
      </c>
    </row>
    <row r="632" spans="1:12" x14ac:dyDescent="0.35">
      <c r="A632">
        <v>2023</v>
      </c>
      <c r="B632" t="s">
        <v>27</v>
      </c>
      <c r="C632" t="s">
        <v>28</v>
      </c>
      <c r="D632" t="s">
        <v>22</v>
      </c>
      <c r="E632">
        <v>93300</v>
      </c>
      <c r="F632">
        <v>93300</v>
      </c>
      <c r="G632" t="s">
        <v>23</v>
      </c>
      <c r="H632" t="s">
        <v>16</v>
      </c>
      <c r="I632" t="s">
        <v>17</v>
      </c>
      <c r="J632" t="s">
        <v>25</v>
      </c>
      <c r="K632" t="s">
        <v>23</v>
      </c>
      <c r="L632" t="s">
        <v>26</v>
      </c>
    </row>
    <row r="633" spans="1:12" x14ac:dyDescent="0.35">
      <c r="A633">
        <v>2023</v>
      </c>
      <c r="B633" t="s">
        <v>72</v>
      </c>
      <c r="C633" t="s">
        <v>31</v>
      </c>
      <c r="D633" t="s">
        <v>22</v>
      </c>
      <c r="E633">
        <v>276000</v>
      </c>
      <c r="F633">
        <v>276000</v>
      </c>
      <c r="G633" t="s">
        <v>23</v>
      </c>
      <c r="H633" t="s">
        <v>24</v>
      </c>
      <c r="I633" t="s">
        <v>17</v>
      </c>
      <c r="J633" t="s">
        <v>25</v>
      </c>
      <c r="K633" t="s">
        <v>23</v>
      </c>
      <c r="L633" t="s">
        <v>26</v>
      </c>
    </row>
    <row r="634" spans="1:12" x14ac:dyDescent="0.35">
      <c r="A634">
        <v>2023</v>
      </c>
      <c r="B634" t="s">
        <v>72</v>
      </c>
      <c r="C634" t="s">
        <v>31</v>
      </c>
      <c r="D634" t="s">
        <v>22</v>
      </c>
      <c r="E634">
        <v>174000</v>
      </c>
      <c r="F634">
        <v>174000</v>
      </c>
      <c r="G634" t="s">
        <v>23</v>
      </c>
      <c r="H634" t="s">
        <v>24</v>
      </c>
      <c r="I634" t="s">
        <v>17</v>
      </c>
      <c r="J634" t="s">
        <v>25</v>
      </c>
      <c r="K634" t="s">
        <v>23</v>
      </c>
      <c r="L634" t="s">
        <v>26</v>
      </c>
    </row>
    <row r="635" spans="1:12" x14ac:dyDescent="0.35">
      <c r="A635">
        <v>2023</v>
      </c>
      <c r="B635" t="s">
        <v>32</v>
      </c>
      <c r="C635" t="s">
        <v>13</v>
      </c>
      <c r="D635" t="s">
        <v>22</v>
      </c>
      <c r="E635">
        <v>133000</v>
      </c>
      <c r="F635">
        <v>133000</v>
      </c>
      <c r="G635" t="s">
        <v>23</v>
      </c>
      <c r="H635" t="s">
        <v>16</v>
      </c>
      <c r="I635" t="s">
        <v>17</v>
      </c>
      <c r="J635" t="s">
        <v>25</v>
      </c>
      <c r="K635" t="s">
        <v>23</v>
      </c>
      <c r="L635" t="s">
        <v>26</v>
      </c>
    </row>
    <row r="636" spans="1:12" x14ac:dyDescent="0.35">
      <c r="A636">
        <v>2023</v>
      </c>
      <c r="B636" t="s">
        <v>32</v>
      </c>
      <c r="C636" t="s">
        <v>13</v>
      </c>
      <c r="D636" t="s">
        <v>22</v>
      </c>
      <c r="E636">
        <v>58300</v>
      </c>
      <c r="F636">
        <v>58300</v>
      </c>
      <c r="G636" t="s">
        <v>23</v>
      </c>
      <c r="H636" t="s">
        <v>16</v>
      </c>
      <c r="I636" t="s">
        <v>17</v>
      </c>
      <c r="J636" t="s">
        <v>25</v>
      </c>
      <c r="K636" t="s">
        <v>23</v>
      </c>
      <c r="L636" t="s">
        <v>26</v>
      </c>
    </row>
    <row r="637" spans="1:12" x14ac:dyDescent="0.35">
      <c r="A637">
        <v>2023</v>
      </c>
      <c r="B637" t="s">
        <v>37</v>
      </c>
      <c r="C637" t="s">
        <v>38</v>
      </c>
      <c r="D637" t="s">
        <v>22</v>
      </c>
      <c r="E637">
        <v>145640</v>
      </c>
      <c r="F637">
        <v>145640</v>
      </c>
      <c r="G637" t="s">
        <v>23</v>
      </c>
      <c r="H637" t="s">
        <v>24</v>
      </c>
      <c r="I637" t="s">
        <v>17</v>
      </c>
      <c r="J637" t="s">
        <v>25</v>
      </c>
      <c r="K637" t="s">
        <v>23</v>
      </c>
      <c r="L637" t="s">
        <v>26</v>
      </c>
    </row>
    <row r="638" spans="1:12" x14ac:dyDescent="0.35">
      <c r="A638">
        <v>2023</v>
      </c>
      <c r="B638" t="s">
        <v>37</v>
      </c>
      <c r="C638" t="s">
        <v>38</v>
      </c>
      <c r="D638" t="s">
        <v>22</v>
      </c>
      <c r="E638">
        <v>84400</v>
      </c>
      <c r="F638">
        <v>84400</v>
      </c>
      <c r="G638" t="s">
        <v>23</v>
      </c>
      <c r="H638" t="s">
        <v>24</v>
      </c>
      <c r="I638" t="s">
        <v>17</v>
      </c>
      <c r="J638" t="s">
        <v>25</v>
      </c>
      <c r="K638" t="s">
        <v>23</v>
      </c>
      <c r="L638" t="s">
        <v>26</v>
      </c>
    </row>
    <row r="639" spans="1:12" x14ac:dyDescent="0.35">
      <c r="A639">
        <v>2023</v>
      </c>
      <c r="B639" t="s">
        <v>32</v>
      </c>
      <c r="C639" t="s">
        <v>13</v>
      </c>
      <c r="D639" t="s">
        <v>22</v>
      </c>
      <c r="E639">
        <v>300000</v>
      </c>
      <c r="F639">
        <v>300000</v>
      </c>
      <c r="G639" t="s">
        <v>23</v>
      </c>
      <c r="H639" t="s">
        <v>24</v>
      </c>
      <c r="I639" t="s">
        <v>17</v>
      </c>
      <c r="J639" t="s">
        <v>29</v>
      </c>
      <c r="K639" t="s">
        <v>23</v>
      </c>
      <c r="L639" t="s">
        <v>26</v>
      </c>
    </row>
    <row r="640" spans="1:12" x14ac:dyDescent="0.35">
      <c r="A640">
        <v>2023</v>
      </c>
      <c r="B640" t="s">
        <v>32</v>
      </c>
      <c r="C640" t="s">
        <v>13</v>
      </c>
      <c r="D640" t="s">
        <v>22</v>
      </c>
      <c r="E640">
        <v>195000</v>
      </c>
      <c r="F640">
        <v>195000</v>
      </c>
      <c r="G640" t="s">
        <v>23</v>
      </c>
      <c r="H640" t="s">
        <v>24</v>
      </c>
      <c r="I640" t="s">
        <v>17</v>
      </c>
      <c r="J640" t="s">
        <v>29</v>
      </c>
      <c r="K640" t="s">
        <v>23</v>
      </c>
      <c r="L640" t="s">
        <v>26</v>
      </c>
    </row>
    <row r="641" spans="1:12" x14ac:dyDescent="0.35">
      <c r="A641">
        <v>2023</v>
      </c>
      <c r="B641" t="s">
        <v>20</v>
      </c>
      <c r="C641" t="s">
        <v>21</v>
      </c>
      <c r="D641" t="s">
        <v>22</v>
      </c>
      <c r="E641">
        <v>190000</v>
      </c>
      <c r="F641">
        <v>190000</v>
      </c>
      <c r="G641" t="s">
        <v>49</v>
      </c>
      <c r="H641" t="s">
        <v>24</v>
      </c>
      <c r="I641" t="s">
        <v>17</v>
      </c>
      <c r="J641" t="s">
        <v>29</v>
      </c>
      <c r="K641" t="s">
        <v>49</v>
      </c>
      <c r="L641" t="s">
        <v>26</v>
      </c>
    </row>
    <row r="642" spans="1:12" x14ac:dyDescent="0.35">
      <c r="A642">
        <v>2023</v>
      </c>
      <c r="B642" t="s">
        <v>20</v>
      </c>
      <c r="C642" t="s">
        <v>21</v>
      </c>
      <c r="D642" t="s">
        <v>22</v>
      </c>
      <c r="E642">
        <v>107500</v>
      </c>
      <c r="F642">
        <v>107500</v>
      </c>
      <c r="G642" t="s">
        <v>49</v>
      </c>
      <c r="H642" t="s">
        <v>24</v>
      </c>
      <c r="I642" t="s">
        <v>17</v>
      </c>
      <c r="J642" t="s">
        <v>29</v>
      </c>
      <c r="K642" t="s">
        <v>49</v>
      </c>
      <c r="L642" t="s">
        <v>26</v>
      </c>
    </row>
    <row r="643" spans="1:12" x14ac:dyDescent="0.35">
      <c r="A643">
        <v>2023</v>
      </c>
      <c r="B643" t="s">
        <v>37</v>
      </c>
      <c r="C643" t="s">
        <v>38</v>
      </c>
      <c r="D643" t="s">
        <v>22</v>
      </c>
      <c r="E643">
        <v>105000</v>
      </c>
      <c r="F643">
        <v>105000</v>
      </c>
      <c r="G643" t="s">
        <v>23</v>
      </c>
      <c r="H643" t="s">
        <v>24</v>
      </c>
      <c r="I643" t="s">
        <v>17</v>
      </c>
      <c r="J643" t="s">
        <v>25</v>
      </c>
      <c r="K643" t="s">
        <v>23</v>
      </c>
      <c r="L643" t="s">
        <v>26</v>
      </c>
    </row>
    <row r="644" spans="1:12" x14ac:dyDescent="0.35">
      <c r="A644">
        <v>2023</v>
      </c>
      <c r="B644" t="s">
        <v>37</v>
      </c>
      <c r="C644" t="s">
        <v>38</v>
      </c>
      <c r="D644" t="s">
        <v>22</v>
      </c>
      <c r="E644">
        <v>75000</v>
      </c>
      <c r="F644">
        <v>75000</v>
      </c>
      <c r="G644" t="s">
        <v>23</v>
      </c>
      <c r="H644" t="s">
        <v>24</v>
      </c>
      <c r="I644" t="s">
        <v>17</v>
      </c>
      <c r="J644" t="s">
        <v>25</v>
      </c>
      <c r="K644" t="s">
        <v>23</v>
      </c>
      <c r="L644" t="s">
        <v>26</v>
      </c>
    </row>
    <row r="645" spans="1:12" x14ac:dyDescent="0.35">
      <c r="A645">
        <v>2023</v>
      </c>
      <c r="B645" t="s">
        <v>37</v>
      </c>
      <c r="C645" t="s">
        <v>38</v>
      </c>
      <c r="D645" t="s">
        <v>22</v>
      </c>
      <c r="E645">
        <v>140000</v>
      </c>
      <c r="F645">
        <v>140000</v>
      </c>
      <c r="G645" t="s">
        <v>23</v>
      </c>
      <c r="H645" t="s">
        <v>24</v>
      </c>
      <c r="I645" t="s">
        <v>17</v>
      </c>
      <c r="J645" t="s">
        <v>29</v>
      </c>
      <c r="K645" t="s">
        <v>23</v>
      </c>
      <c r="L645" t="s">
        <v>26</v>
      </c>
    </row>
    <row r="646" spans="1:12" x14ac:dyDescent="0.35">
      <c r="A646">
        <v>2023</v>
      </c>
      <c r="B646" t="s">
        <v>37</v>
      </c>
      <c r="C646" t="s">
        <v>38</v>
      </c>
      <c r="D646" t="s">
        <v>22</v>
      </c>
      <c r="E646">
        <v>98000</v>
      </c>
      <c r="F646">
        <v>98000</v>
      </c>
      <c r="G646" t="s">
        <v>23</v>
      </c>
      <c r="H646" t="s">
        <v>24</v>
      </c>
      <c r="I646" t="s">
        <v>17</v>
      </c>
      <c r="J646" t="s">
        <v>29</v>
      </c>
      <c r="K646" t="s">
        <v>23</v>
      </c>
      <c r="L646" t="s">
        <v>26</v>
      </c>
    </row>
    <row r="647" spans="1:12" x14ac:dyDescent="0.35">
      <c r="A647">
        <v>2023</v>
      </c>
      <c r="B647" t="s">
        <v>34</v>
      </c>
      <c r="C647" t="s">
        <v>31</v>
      </c>
      <c r="D647" t="s">
        <v>22</v>
      </c>
      <c r="E647">
        <v>204500</v>
      </c>
      <c r="F647">
        <v>204500</v>
      </c>
      <c r="G647" t="s">
        <v>23</v>
      </c>
      <c r="H647" t="s">
        <v>24</v>
      </c>
      <c r="I647" t="s">
        <v>17</v>
      </c>
      <c r="J647" t="s">
        <v>25</v>
      </c>
      <c r="K647" t="s">
        <v>23</v>
      </c>
      <c r="L647" t="s">
        <v>26</v>
      </c>
    </row>
    <row r="648" spans="1:12" x14ac:dyDescent="0.35">
      <c r="A648">
        <v>2023</v>
      </c>
      <c r="B648" t="s">
        <v>34</v>
      </c>
      <c r="C648" t="s">
        <v>31</v>
      </c>
      <c r="D648" t="s">
        <v>22</v>
      </c>
      <c r="E648">
        <v>142200</v>
      </c>
      <c r="F648">
        <v>142200</v>
      </c>
      <c r="G648" t="s">
        <v>23</v>
      </c>
      <c r="H648" t="s">
        <v>24</v>
      </c>
      <c r="I648" t="s">
        <v>17</v>
      </c>
      <c r="J648" t="s">
        <v>25</v>
      </c>
      <c r="K648" t="s">
        <v>23</v>
      </c>
      <c r="L648" t="s">
        <v>26</v>
      </c>
    </row>
    <row r="649" spans="1:12" x14ac:dyDescent="0.35">
      <c r="A649">
        <v>2023</v>
      </c>
      <c r="B649" t="s">
        <v>27</v>
      </c>
      <c r="C649" t="s">
        <v>28</v>
      </c>
      <c r="D649" t="s">
        <v>22</v>
      </c>
      <c r="E649">
        <v>236160</v>
      </c>
      <c r="F649">
        <v>236160</v>
      </c>
      <c r="G649" t="s">
        <v>23</v>
      </c>
      <c r="H649" t="s">
        <v>24</v>
      </c>
      <c r="I649" t="s">
        <v>17</v>
      </c>
      <c r="J649" t="s">
        <v>29</v>
      </c>
      <c r="K649" t="s">
        <v>23</v>
      </c>
      <c r="L649" t="s">
        <v>26</v>
      </c>
    </row>
    <row r="650" spans="1:12" x14ac:dyDescent="0.35">
      <c r="A650">
        <v>2023</v>
      </c>
      <c r="B650" t="s">
        <v>27</v>
      </c>
      <c r="C650" t="s">
        <v>28</v>
      </c>
      <c r="D650" t="s">
        <v>22</v>
      </c>
      <c r="E650">
        <v>159408</v>
      </c>
      <c r="F650">
        <v>159408</v>
      </c>
      <c r="G650" t="s">
        <v>23</v>
      </c>
      <c r="H650" t="s">
        <v>24</v>
      </c>
      <c r="I650" t="s">
        <v>17</v>
      </c>
      <c r="J650" t="s">
        <v>29</v>
      </c>
      <c r="K650" t="s">
        <v>23</v>
      </c>
      <c r="L650" t="s">
        <v>26</v>
      </c>
    </row>
    <row r="651" spans="1:12" x14ac:dyDescent="0.35">
      <c r="A651">
        <v>2023</v>
      </c>
      <c r="B651" t="s">
        <v>37</v>
      </c>
      <c r="C651" t="s">
        <v>38</v>
      </c>
      <c r="D651" t="s">
        <v>22</v>
      </c>
      <c r="E651">
        <v>115000</v>
      </c>
      <c r="F651">
        <v>115000</v>
      </c>
      <c r="G651" t="s">
        <v>23</v>
      </c>
      <c r="H651" t="s">
        <v>24</v>
      </c>
      <c r="I651" t="s">
        <v>17</v>
      </c>
      <c r="J651" t="s">
        <v>29</v>
      </c>
      <c r="K651" t="s">
        <v>23</v>
      </c>
      <c r="L651" t="s">
        <v>26</v>
      </c>
    </row>
    <row r="652" spans="1:12" x14ac:dyDescent="0.35">
      <c r="A652">
        <v>2023</v>
      </c>
      <c r="B652" t="s">
        <v>37</v>
      </c>
      <c r="C652" t="s">
        <v>38</v>
      </c>
      <c r="D652" t="s">
        <v>22</v>
      </c>
      <c r="E652">
        <v>85000</v>
      </c>
      <c r="F652">
        <v>85000</v>
      </c>
      <c r="G652" t="s">
        <v>23</v>
      </c>
      <c r="H652" t="s">
        <v>24</v>
      </c>
      <c r="I652" t="s">
        <v>17</v>
      </c>
      <c r="J652" t="s">
        <v>29</v>
      </c>
      <c r="K652" t="s">
        <v>23</v>
      </c>
      <c r="L652" t="s">
        <v>26</v>
      </c>
    </row>
    <row r="653" spans="1:12" x14ac:dyDescent="0.35">
      <c r="A653">
        <v>2023</v>
      </c>
      <c r="B653" t="s">
        <v>53</v>
      </c>
      <c r="C653" t="s">
        <v>41</v>
      </c>
      <c r="D653" t="s">
        <v>22</v>
      </c>
      <c r="E653">
        <v>145000</v>
      </c>
      <c r="F653">
        <v>145000</v>
      </c>
      <c r="G653" t="s">
        <v>23</v>
      </c>
      <c r="H653" t="s">
        <v>24</v>
      </c>
      <c r="I653" t="s">
        <v>17</v>
      </c>
      <c r="J653" t="s">
        <v>25</v>
      </c>
      <c r="K653" t="s">
        <v>23</v>
      </c>
      <c r="L653" t="s">
        <v>26</v>
      </c>
    </row>
    <row r="654" spans="1:12" x14ac:dyDescent="0.35">
      <c r="A654">
        <v>2023</v>
      </c>
      <c r="B654" t="s">
        <v>53</v>
      </c>
      <c r="C654" t="s">
        <v>41</v>
      </c>
      <c r="D654" t="s">
        <v>22</v>
      </c>
      <c r="E654">
        <v>120000</v>
      </c>
      <c r="F654">
        <v>120000</v>
      </c>
      <c r="G654" t="s">
        <v>23</v>
      </c>
      <c r="H654" t="s">
        <v>24</v>
      </c>
      <c r="I654" t="s">
        <v>17</v>
      </c>
      <c r="J654" t="s">
        <v>25</v>
      </c>
      <c r="K654" t="s">
        <v>23</v>
      </c>
      <c r="L654" t="s">
        <v>26</v>
      </c>
    </row>
    <row r="655" spans="1:12" x14ac:dyDescent="0.35">
      <c r="A655">
        <v>2023</v>
      </c>
      <c r="B655" t="s">
        <v>37</v>
      </c>
      <c r="C655" t="s">
        <v>38</v>
      </c>
      <c r="D655" t="s">
        <v>22</v>
      </c>
      <c r="E655">
        <v>120350</v>
      </c>
      <c r="F655">
        <v>120350</v>
      </c>
      <c r="G655" t="s">
        <v>23</v>
      </c>
      <c r="H655" t="s">
        <v>24</v>
      </c>
      <c r="I655" t="s">
        <v>17</v>
      </c>
      <c r="J655" t="s">
        <v>29</v>
      </c>
      <c r="K655" t="s">
        <v>23</v>
      </c>
      <c r="L655" t="s">
        <v>26</v>
      </c>
    </row>
    <row r="656" spans="1:12" x14ac:dyDescent="0.35">
      <c r="A656">
        <v>2023</v>
      </c>
      <c r="B656" t="s">
        <v>37</v>
      </c>
      <c r="C656" t="s">
        <v>38</v>
      </c>
      <c r="D656" t="s">
        <v>22</v>
      </c>
      <c r="E656">
        <v>74400</v>
      </c>
      <c r="F656">
        <v>74400</v>
      </c>
      <c r="G656" t="s">
        <v>23</v>
      </c>
      <c r="H656" t="s">
        <v>24</v>
      </c>
      <c r="I656" t="s">
        <v>17</v>
      </c>
      <c r="J656" t="s">
        <v>29</v>
      </c>
      <c r="K656" t="s">
        <v>23</v>
      </c>
      <c r="L656" t="s">
        <v>26</v>
      </c>
    </row>
    <row r="657" spans="1:12" x14ac:dyDescent="0.35">
      <c r="A657">
        <v>2023</v>
      </c>
      <c r="B657" t="s">
        <v>37</v>
      </c>
      <c r="C657" t="s">
        <v>38</v>
      </c>
      <c r="D657" t="s">
        <v>22</v>
      </c>
      <c r="E657">
        <v>158494</v>
      </c>
      <c r="F657">
        <v>158494</v>
      </c>
      <c r="G657" t="s">
        <v>23</v>
      </c>
      <c r="H657" t="s">
        <v>24</v>
      </c>
      <c r="I657" t="s">
        <v>17</v>
      </c>
      <c r="J657" t="s">
        <v>29</v>
      </c>
      <c r="K657" t="s">
        <v>23</v>
      </c>
      <c r="L657" t="s">
        <v>26</v>
      </c>
    </row>
    <row r="658" spans="1:12" x14ac:dyDescent="0.35">
      <c r="A658">
        <v>2023</v>
      </c>
      <c r="B658" t="s">
        <v>37</v>
      </c>
      <c r="C658" t="s">
        <v>38</v>
      </c>
      <c r="D658" t="s">
        <v>22</v>
      </c>
      <c r="E658">
        <v>88052</v>
      </c>
      <c r="F658">
        <v>88052</v>
      </c>
      <c r="G658" t="s">
        <v>23</v>
      </c>
      <c r="H658" t="s">
        <v>24</v>
      </c>
      <c r="I658" t="s">
        <v>17</v>
      </c>
      <c r="J658" t="s">
        <v>29</v>
      </c>
      <c r="K658" t="s">
        <v>23</v>
      </c>
      <c r="L658" t="s">
        <v>26</v>
      </c>
    </row>
    <row r="659" spans="1:12" x14ac:dyDescent="0.35">
      <c r="A659">
        <v>2023</v>
      </c>
      <c r="B659" t="s">
        <v>40</v>
      </c>
      <c r="C659" t="s">
        <v>41</v>
      </c>
      <c r="D659" t="s">
        <v>22</v>
      </c>
      <c r="E659">
        <v>181500</v>
      </c>
      <c r="F659">
        <v>181500</v>
      </c>
      <c r="G659" t="s">
        <v>23</v>
      </c>
      <c r="H659" t="s">
        <v>24</v>
      </c>
      <c r="I659" t="s">
        <v>17</v>
      </c>
      <c r="J659" t="s">
        <v>25</v>
      </c>
      <c r="K659" t="s">
        <v>23</v>
      </c>
      <c r="L659" t="s">
        <v>26</v>
      </c>
    </row>
    <row r="660" spans="1:12" x14ac:dyDescent="0.35">
      <c r="A660">
        <v>2023</v>
      </c>
      <c r="B660" t="s">
        <v>40</v>
      </c>
      <c r="C660" t="s">
        <v>41</v>
      </c>
      <c r="D660" t="s">
        <v>22</v>
      </c>
      <c r="E660">
        <v>127000</v>
      </c>
      <c r="F660">
        <v>127000</v>
      </c>
      <c r="G660" t="s">
        <v>23</v>
      </c>
      <c r="H660" t="s">
        <v>24</v>
      </c>
      <c r="I660" t="s">
        <v>17</v>
      </c>
      <c r="J660" t="s">
        <v>25</v>
      </c>
      <c r="K660" t="s">
        <v>23</v>
      </c>
      <c r="L660" t="s">
        <v>26</v>
      </c>
    </row>
    <row r="661" spans="1:12" x14ac:dyDescent="0.35">
      <c r="A661">
        <v>2023</v>
      </c>
      <c r="B661" t="s">
        <v>34</v>
      </c>
      <c r="C661" t="s">
        <v>31</v>
      </c>
      <c r="D661" t="s">
        <v>22</v>
      </c>
      <c r="E661">
        <v>300000</v>
      </c>
      <c r="F661">
        <v>300000</v>
      </c>
      <c r="G661" t="s">
        <v>23</v>
      </c>
      <c r="H661" t="s">
        <v>16</v>
      </c>
      <c r="I661" t="s">
        <v>17</v>
      </c>
      <c r="J661" t="s">
        <v>25</v>
      </c>
      <c r="K661" t="s">
        <v>23</v>
      </c>
      <c r="L661" t="s">
        <v>26</v>
      </c>
    </row>
    <row r="662" spans="1:12" x14ac:dyDescent="0.35">
      <c r="A662">
        <v>2023</v>
      </c>
      <c r="B662" t="s">
        <v>34</v>
      </c>
      <c r="C662" t="s">
        <v>31</v>
      </c>
      <c r="D662" t="s">
        <v>22</v>
      </c>
      <c r="E662">
        <v>260000</v>
      </c>
      <c r="F662">
        <v>260000</v>
      </c>
      <c r="G662" t="s">
        <v>23</v>
      </c>
      <c r="H662" t="s">
        <v>16</v>
      </c>
      <c r="I662" t="s">
        <v>17</v>
      </c>
      <c r="J662" t="s">
        <v>25</v>
      </c>
      <c r="K662" t="s">
        <v>23</v>
      </c>
      <c r="L662" t="s">
        <v>26</v>
      </c>
    </row>
    <row r="663" spans="1:12" x14ac:dyDescent="0.35">
      <c r="A663">
        <v>2023</v>
      </c>
      <c r="B663" t="s">
        <v>27</v>
      </c>
      <c r="C663" t="s">
        <v>28</v>
      </c>
      <c r="D663" t="s">
        <v>22</v>
      </c>
      <c r="E663">
        <v>258000</v>
      </c>
      <c r="F663">
        <v>258000</v>
      </c>
      <c r="G663" t="s">
        <v>23</v>
      </c>
      <c r="H663" t="s">
        <v>24</v>
      </c>
      <c r="I663" t="s">
        <v>17</v>
      </c>
      <c r="J663" t="s">
        <v>25</v>
      </c>
      <c r="K663" t="s">
        <v>23</v>
      </c>
      <c r="L663" t="s">
        <v>26</v>
      </c>
    </row>
    <row r="664" spans="1:12" x14ac:dyDescent="0.35">
      <c r="A664">
        <v>2023</v>
      </c>
      <c r="B664" t="s">
        <v>27</v>
      </c>
      <c r="C664" t="s">
        <v>28</v>
      </c>
      <c r="D664" t="s">
        <v>22</v>
      </c>
      <c r="E664">
        <v>171000</v>
      </c>
      <c r="F664">
        <v>171000</v>
      </c>
      <c r="G664" t="s">
        <v>23</v>
      </c>
      <c r="H664" t="s">
        <v>24</v>
      </c>
      <c r="I664" t="s">
        <v>17</v>
      </c>
      <c r="J664" t="s">
        <v>25</v>
      </c>
      <c r="K664" t="s">
        <v>23</v>
      </c>
      <c r="L664" t="s">
        <v>26</v>
      </c>
    </row>
    <row r="665" spans="1:12" x14ac:dyDescent="0.35">
      <c r="A665">
        <v>2023</v>
      </c>
      <c r="B665" t="s">
        <v>86</v>
      </c>
      <c r="C665" t="s">
        <v>38</v>
      </c>
      <c r="D665" t="s">
        <v>22</v>
      </c>
      <c r="E665">
        <v>25000</v>
      </c>
      <c r="F665">
        <v>25000</v>
      </c>
      <c r="G665" t="s">
        <v>87</v>
      </c>
      <c r="H665" t="s">
        <v>39</v>
      </c>
      <c r="I665" t="s">
        <v>17</v>
      </c>
      <c r="J665" t="s">
        <v>29</v>
      </c>
      <c r="K665" t="s">
        <v>81</v>
      </c>
      <c r="L665" t="s">
        <v>26</v>
      </c>
    </row>
    <row r="666" spans="1:12" x14ac:dyDescent="0.35">
      <c r="A666">
        <v>2023</v>
      </c>
      <c r="B666" t="s">
        <v>27</v>
      </c>
      <c r="C666" t="s">
        <v>28</v>
      </c>
      <c r="D666" t="s">
        <v>22</v>
      </c>
      <c r="E666">
        <v>200000</v>
      </c>
      <c r="F666">
        <v>200000</v>
      </c>
      <c r="G666" t="s">
        <v>23</v>
      </c>
      <c r="H666" t="s">
        <v>24</v>
      </c>
      <c r="I666" t="s">
        <v>17</v>
      </c>
      <c r="J666" t="s">
        <v>25</v>
      </c>
      <c r="K666" t="s">
        <v>23</v>
      </c>
      <c r="L666" t="s">
        <v>26</v>
      </c>
    </row>
    <row r="667" spans="1:12" x14ac:dyDescent="0.35">
      <c r="A667">
        <v>2023</v>
      </c>
      <c r="B667" t="s">
        <v>27</v>
      </c>
      <c r="C667" t="s">
        <v>28</v>
      </c>
      <c r="D667" t="s">
        <v>22</v>
      </c>
      <c r="E667">
        <v>150000</v>
      </c>
      <c r="F667">
        <v>150000</v>
      </c>
      <c r="G667" t="s">
        <v>23</v>
      </c>
      <c r="H667" t="s">
        <v>24</v>
      </c>
      <c r="I667" t="s">
        <v>17</v>
      </c>
      <c r="J667" t="s">
        <v>25</v>
      </c>
      <c r="K667" t="s">
        <v>23</v>
      </c>
      <c r="L667" t="s">
        <v>26</v>
      </c>
    </row>
    <row r="668" spans="1:12" x14ac:dyDescent="0.35">
      <c r="A668">
        <v>2023</v>
      </c>
      <c r="B668" t="s">
        <v>34</v>
      </c>
      <c r="C668" t="s">
        <v>31</v>
      </c>
      <c r="D668" t="s">
        <v>22</v>
      </c>
      <c r="E668">
        <v>225300</v>
      </c>
      <c r="F668">
        <v>225300</v>
      </c>
      <c r="G668" t="s">
        <v>23</v>
      </c>
      <c r="H668" t="s">
        <v>24</v>
      </c>
      <c r="I668" t="s">
        <v>17</v>
      </c>
      <c r="J668" t="s">
        <v>25</v>
      </c>
      <c r="K668" t="s">
        <v>23</v>
      </c>
      <c r="L668" t="s">
        <v>26</v>
      </c>
    </row>
    <row r="669" spans="1:12" x14ac:dyDescent="0.35">
      <c r="A669">
        <v>2023</v>
      </c>
      <c r="B669" t="s">
        <v>34</v>
      </c>
      <c r="C669" t="s">
        <v>31</v>
      </c>
      <c r="D669" t="s">
        <v>22</v>
      </c>
      <c r="E669">
        <v>197400</v>
      </c>
      <c r="F669">
        <v>197400</v>
      </c>
      <c r="G669" t="s">
        <v>23</v>
      </c>
      <c r="H669" t="s">
        <v>24</v>
      </c>
      <c r="I669" t="s">
        <v>17</v>
      </c>
      <c r="J669" t="s">
        <v>25</v>
      </c>
      <c r="K669" t="s">
        <v>23</v>
      </c>
      <c r="L669" t="s">
        <v>26</v>
      </c>
    </row>
    <row r="670" spans="1:12" x14ac:dyDescent="0.35">
      <c r="A670">
        <v>2023</v>
      </c>
      <c r="B670" t="s">
        <v>32</v>
      </c>
      <c r="C670" t="s">
        <v>13</v>
      </c>
      <c r="D670" t="s">
        <v>22</v>
      </c>
      <c r="E670">
        <v>205500</v>
      </c>
      <c r="F670">
        <v>205500</v>
      </c>
      <c r="G670" t="s">
        <v>23</v>
      </c>
      <c r="H670" t="s">
        <v>24</v>
      </c>
      <c r="I670" t="s">
        <v>17</v>
      </c>
      <c r="J670" t="s">
        <v>25</v>
      </c>
      <c r="K670" t="s">
        <v>23</v>
      </c>
      <c r="L670" t="s">
        <v>26</v>
      </c>
    </row>
    <row r="671" spans="1:12" x14ac:dyDescent="0.35">
      <c r="A671">
        <v>2023</v>
      </c>
      <c r="B671" t="s">
        <v>32</v>
      </c>
      <c r="C671" t="s">
        <v>13</v>
      </c>
      <c r="D671" t="s">
        <v>22</v>
      </c>
      <c r="E671">
        <v>128500</v>
      </c>
      <c r="F671">
        <v>128500</v>
      </c>
      <c r="G671" t="s">
        <v>23</v>
      </c>
      <c r="H671" t="s">
        <v>24</v>
      </c>
      <c r="I671" t="s">
        <v>17</v>
      </c>
      <c r="J671" t="s">
        <v>25</v>
      </c>
      <c r="K671" t="s">
        <v>23</v>
      </c>
      <c r="L671" t="s">
        <v>26</v>
      </c>
    </row>
    <row r="672" spans="1:12" x14ac:dyDescent="0.35">
      <c r="A672">
        <v>2023</v>
      </c>
      <c r="B672" t="s">
        <v>20</v>
      </c>
      <c r="C672" t="s">
        <v>21</v>
      </c>
      <c r="D672" t="s">
        <v>22</v>
      </c>
      <c r="E672">
        <v>191600</v>
      </c>
      <c r="F672">
        <v>191600</v>
      </c>
      <c r="G672" t="s">
        <v>23</v>
      </c>
      <c r="H672" t="s">
        <v>24</v>
      </c>
      <c r="I672" t="s">
        <v>17</v>
      </c>
      <c r="J672" t="s">
        <v>25</v>
      </c>
      <c r="K672" t="s">
        <v>23</v>
      </c>
      <c r="L672" t="s">
        <v>26</v>
      </c>
    </row>
    <row r="673" spans="1:12" x14ac:dyDescent="0.35">
      <c r="A673">
        <v>2023</v>
      </c>
      <c r="B673" t="s">
        <v>20</v>
      </c>
      <c r="C673" t="s">
        <v>21</v>
      </c>
      <c r="D673" t="s">
        <v>22</v>
      </c>
      <c r="E673">
        <v>125600</v>
      </c>
      <c r="F673">
        <v>125600</v>
      </c>
      <c r="G673" t="s">
        <v>23</v>
      </c>
      <c r="H673" t="s">
        <v>24</v>
      </c>
      <c r="I673" t="s">
        <v>17</v>
      </c>
      <c r="J673" t="s">
        <v>25</v>
      </c>
      <c r="K673" t="s">
        <v>23</v>
      </c>
      <c r="L673" t="s">
        <v>26</v>
      </c>
    </row>
    <row r="674" spans="1:12" x14ac:dyDescent="0.35">
      <c r="A674">
        <v>2023</v>
      </c>
      <c r="B674" t="s">
        <v>34</v>
      </c>
      <c r="C674" t="s">
        <v>31</v>
      </c>
      <c r="D674" t="s">
        <v>22</v>
      </c>
      <c r="E674">
        <v>245700</v>
      </c>
      <c r="F674">
        <v>245700</v>
      </c>
      <c r="G674" t="s">
        <v>23</v>
      </c>
      <c r="H674" t="s">
        <v>24</v>
      </c>
      <c r="I674" t="s">
        <v>17</v>
      </c>
      <c r="J674" t="s">
        <v>25</v>
      </c>
      <c r="K674" t="s">
        <v>23</v>
      </c>
      <c r="L674" t="s">
        <v>26</v>
      </c>
    </row>
    <row r="675" spans="1:12" x14ac:dyDescent="0.35">
      <c r="A675">
        <v>2023</v>
      </c>
      <c r="B675" t="s">
        <v>34</v>
      </c>
      <c r="C675" t="s">
        <v>31</v>
      </c>
      <c r="D675" t="s">
        <v>22</v>
      </c>
      <c r="E675">
        <v>132300</v>
      </c>
      <c r="F675">
        <v>132300</v>
      </c>
      <c r="G675" t="s">
        <v>23</v>
      </c>
      <c r="H675" t="s">
        <v>24</v>
      </c>
      <c r="I675" t="s">
        <v>17</v>
      </c>
      <c r="J675" t="s">
        <v>25</v>
      </c>
      <c r="K675" t="s">
        <v>23</v>
      </c>
      <c r="L675" t="s">
        <v>26</v>
      </c>
    </row>
    <row r="676" spans="1:12" x14ac:dyDescent="0.35">
      <c r="A676">
        <v>2023</v>
      </c>
      <c r="B676" t="s">
        <v>27</v>
      </c>
      <c r="C676" t="s">
        <v>28</v>
      </c>
      <c r="D676" t="s">
        <v>22</v>
      </c>
      <c r="E676">
        <v>130410</v>
      </c>
      <c r="F676">
        <v>130410</v>
      </c>
      <c r="G676" t="s">
        <v>23</v>
      </c>
      <c r="H676" t="s">
        <v>16</v>
      </c>
      <c r="I676" t="s">
        <v>17</v>
      </c>
      <c r="J676" t="s">
        <v>25</v>
      </c>
      <c r="K676" t="s">
        <v>23</v>
      </c>
      <c r="L676" t="s">
        <v>26</v>
      </c>
    </row>
    <row r="677" spans="1:12" x14ac:dyDescent="0.35">
      <c r="A677">
        <v>2023</v>
      </c>
      <c r="B677" t="s">
        <v>27</v>
      </c>
      <c r="C677" t="s">
        <v>28</v>
      </c>
      <c r="D677" t="s">
        <v>22</v>
      </c>
      <c r="E677">
        <v>92000</v>
      </c>
      <c r="F677">
        <v>92000</v>
      </c>
      <c r="G677" t="s">
        <v>23</v>
      </c>
      <c r="H677" t="s">
        <v>16</v>
      </c>
      <c r="I677" t="s">
        <v>17</v>
      </c>
      <c r="J677" t="s">
        <v>25</v>
      </c>
      <c r="K677" t="s">
        <v>23</v>
      </c>
      <c r="L677" t="s">
        <v>26</v>
      </c>
    </row>
    <row r="678" spans="1:12" x14ac:dyDescent="0.35">
      <c r="A678">
        <v>2023</v>
      </c>
      <c r="B678" t="s">
        <v>27</v>
      </c>
      <c r="C678" t="s">
        <v>28</v>
      </c>
      <c r="D678" t="s">
        <v>22</v>
      </c>
      <c r="E678">
        <v>183900</v>
      </c>
      <c r="F678">
        <v>183900</v>
      </c>
      <c r="G678" t="s">
        <v>23</v>
      </c>
      <c r="H678" t="s">
        <v>24</v>
      </c>
      <c r="I678" t="s">
        <v>17</v>
      </c>
      <c r="J678" t="s">
        <v>25</v>
      </c>
      <c r="K678" t="s">
        <v>23</v>
      </c>
      <c r="L678" t="s">
        <v>26</v>
      </c>
    </row>
    <row r="679" spans="1:12" x14ac:dyDescent="0.35">
      <c r="A679">
        <v>2023</v>
      </c>
      <c r="B679" t="s">
        <v>27</v>
      </c>
      <c r="C679" t="s">
        <v>28</v>
      </c>
      <c r="D679" t="s">
        <v>22</v>
      </c>
      <c r="E679">
        <v>108800</v>
      </c>
      <c r="F679">
        <v>108800</v>
      </c>
      <c r="G679" t="s">
        <v>23</v>
      </c>
      <c r="H679" t="s">
        <v>24</v>
      </c>
      <c r="I679" t="s">
        <v>17</v>
      </c>
      <c r="J679" t="s">
        <v>25</v>
      </c>
      <c r="K679" t="s">
        <v>23</v>
      </c>
      <c r="L679" t="s">
        <v>26</v>
      </c>
    </row>
    <row r="680" spans="1:12" x14ac:dyDescent="0.35">
      <c r="A680">
        <v>2023</v>
      </c>
      <c r="B680" t="s">
        <v>34</v>
      </c>
      <c r="C680" t="s">
        <v>31</v>
      </c>
      <c r="D680" t="s">
        <v>22</v>
      </c>
      <c r="E680">
        <v>275000</v>
      </c>
      <c r="F680">
        <v>275000</v>
      </c>
      <c r="G680" t="s">
        <v>23</v>
      </c>
      <c r="H680" t="s">
        <v>24</v>
      </c>
      <c r="I680" t="s">
        <v>17</v>
      </c>
      <c r="J680" t="s">
        <v>25</v>
      </c>
      <c r="K680" t="s">
        <v>23</v>
      </c>
      <c r="L680" t="s">
        <v>26</v>
      </c>
    </row>
    <row r="681" spans="1:12" x14ac:dyDescent="0.35">
      <c r="A681">
        <v>2023</v>
      </c>
      <c r="B681" t="s">
        <v>34</v>
      </c>
      <c r="C681" t="s">
        <v>31</v>
      </c>
      <c r="D681" t="s">
        <v>22</v>
      </c>
      <c r="E681">
        <v>121200</v>
      </c>
      <c r="F681">
        <v>121200</v>
      </c>
      <c r="G681" t="s">
        <v>23</v>
      </c>
      <c r="H681" t="s">
        <v>24</v>
      </c>
      <c r="I681" t="s">
        <v>17</v>
      </c>
      <c r="J681" t="s">
        <v>25</v>
      </c>
      <c r="K681" t="s">
        <v>23</v>
      </c>
      <c r="L681" t="s">
        <v>26</v>
      </c>
    </row>
    <row r="682" spans="1:12" x14ac:dyDescent="0.35">
      <c r="A682">
        <v>2023</v>
      </c>
      <c r="B682" t="s">
        <v>27</v>
      </c>
      <c r="C682" t="s">
        <v>28</v>
      </c>
      <c r="D682" t="s">
        <v>22</v>
      </c>
      <c r="E682">
        <v>166000</v>
      </c>
      <c r="F682">
        <v>166000</v>
      </c>
      <c r="G682" t="s">
        <v>23</v>
      </c>
      <c r="H682" t="s">
        <v>16</v>
      </c>
      <c r="I682" t="s">
        <v>17</v>
      </c>
      <c r="J682" t="s">
        <v>25</v>
      </c>
      <c r="K682" t="s">
        <v>23</v>
      </c>
      <c r="L682" t="s">
        <v>26</v>
      </c>
    </row>
    <row r="683" spans="1:12" x14ac:dyDescent="0.35">
      <c r="A683">
        <v>2023</v>
      </c>
      <c r="B683" t="s">
        <v>27</v>
      </c>
      <c r="C683" t="s">
        <v>28</v>
      </c>
      <c r="D683" t="s">
        <v>22</v>
      </c>
      <c r="E683">
        <v>73100</v>
      </c>
      <c r="F683">
        <v>73100</v>
      </c>
      <c r="G683" t="s">
        <v>23</v>
      </c>
      <c r="H683" t="s">
        <v>16</v>
      </c>
      <c r="I683" t="s">
        <v>17</v>
      </c>
      <c r="J683" t="s">
        <v>25</v>
      </c>
      <c r="K683" t="s">
        <v>23</v>
      </c>
      <c r="L683" t="s">
        <v>26</v>
      </c>
    </row>
    <row r="684" spans="1:12" x14ac:dyDescent="0.35">
      <c r="A684">
        <v>2023</v>
      </c>
      <c r="B684" t="s">
        <v>27</v>
      </c>
      <c r="C684" t="s">
        <v>28</v>
      </c>
      <c r="D684" t="s">
        <v>22</v>
      </c>
      <c r="E684">
        <v>231250</v>
      </c>
      <c r="F684">
        <v>231250</v>
      </c>
      <c r="G684" t="s">
        <v>23</v>
      </c>
      <c r="H684" t="s">
        <v>24</v>
      </c>
      <c r="I684" t="s">
        <v>17</v>
      </c>
      <c r="J684" t="s">
        <v>25</v>
      </c>
      <c r="K684" t="s">
        <v>23</v>
      </c>
      <c r="L684" t="s">
        <v>26</v>
      </c>
    </row>
    <row r="685" spans="1:12" x14ac:dyDescent="0.35">
      <c r="A685">
        <v>2023</v>
      </c>
      <c r="B685" t="s">
        <v>27</v>
      </c>
      <c r="C685" t="s">
        <v>28</v>
      </c>
      <c r="D685" t="s">
        <v>22</v>
      </c>
      <c r="E685">
        <v>111000</v>
      </c>
      <c r="F685">
        <v>111000</v>
      </c>
      <c r="G685" t="s">
        <v>23</v>
      </c>
      <c r="H685" t="s">
        <v>24</v>
      </c>
      <c r="I685" t="s">
        <v>17</v>
      </c>
      <c r="J685" t="s">
        <v>25</v>
      </c>
      <c r="K685" t="s">
        <v>23</v>
      </c>
      <c r="L685" t="s">
        <v>26</v>
      </c>
    </row>
    <row r="686" spans="1:12" x14ac:dyDescent="0.35">
      <c r="A686">
        <v>2023</v>
      </c>
      <c r="B686" t="s">
        <v>32</v>
      </c>
      <c r="C686" t="s">
        <v>13</v>
      </c>
      <c r="D686" t="s">
        <v>22</v>
      </c>
      <c r="E686">
        <v>300000</v>
      </c>
      <c r="F686">
        <v>300000</v>
      </c>
      <c r="G686" t="s">
        <v>23</v>
      </c>
      <c r="H686" t="s">
        <v>24</v>
      </c>
      <c r="I686" t="s">
        <v>17</v>
      </c>
      <c r="J686" t="s">
        <v>25</v>
      </c>
      <c r="K686" t="s">
        <v>23</v>
      </c>
      <c r="L686" t="s">
        <v>26</v>
      </c>
    </row>
    <row r="687" spans="1:12" x14ac:dyDescent="0.35">
      <c r="A687">
        <v>2023</v>
      </c>
      <c r="B687" t="s">
        <v>32</v>
      </c>
      <c r="C687" t="s">
        <v>13</v>
      </c>
      <c r="D687" t="s">
        <v>22</v>
      </c>
      <c r="E687">
        <v>130000</v>
      </c>
      <c r="F687">
        <v>130000</v>
      </c>
      <c r="G687" t="s">
        <v>23</v>
      </c>
      <c r="H687" t="s">
        <v>24</v>
      </c>
      <c r="I687" t="s">
        <v>17</v>
      </c>
      <c r="J687" t="s">
        <v>25</v>
      </c>
      <c r="K687" t="s">
        <v>23</v>
      </c>
      <c r="L687" t="s">
        <v>26</v>
      </c>
    </row>
    <row r="688" spans="1:12" x14ac:dyDescent="0.35">
      <c r="A688">
        <v>2023</v>
      </c>
      <c r="B688" t="s">
        <v>32</v>
      </c>
      <c r="C688" t="s">
        <v>13</v>
      </c>
      <c r="D688" t="s">
        <v>22</v>
      </c>
      <c r="E688">
        <v>210500</v>
      </c>
      <c r="F688">
        <v>210500</v>
      </c>
      <c r="G688" t="s">
        <v>23</v>
      </c>
      <c r="H688" t="s">
        <v>16</v>
      </c>
      <c r="I688" t="s">
        <v>17</v>
      </c>
      <c r="J688" t="s">
        <v>25</v>
      </c>
      <c r="K688" t="s">
        <v>23</v>
      </c>
      <c r="L688" t="s">
        <v>26</v>
      </c>
    </row>
    <row r="689" spans="1:12" x14ac:dyDescent="0.35">
      <c r="A689">
        <v>2023</v>
      </c>
      <c r="B689" t="s">
        <v>32</v>
      </c>
      <c r="C689" t="s">
        <v>13</v>
      </c>
      <c r="D689" t="s">
        <v>22</v>
      </c>
      <c r="E689">
        <v>105300</v>
      </c>
      <c r="F689">
        <v>105300</v>
      </c>
      <c r="G689" t="s">
        <v>23</v>
      </c>
      <c r="H689" t="s">
        <v>16</v>
      </c>
      <c r="I689" t="s">
        <v>17</v>
      </c>
      <c r="J689" t="s">
        <v>25</v>
      </c>
      <c r="K689" t="s">
        <v>23</v>
      </c>
      <c r="L689" t="s">
        <v>26</v>
      </c>
    </row>
    <row r="690" spans="1:12" x14ac:dyDescent="0.35">
      <c r="A690">
        <v>2023</v>
      </c>
      <c r="B690" t="s">
        <v>32</v>
      </c>
      <c r="C690" t="s">
        <v>13</v>
      </c>
      <c r="D690" t="s">
        <v>22</v>
      </c>
      <c r="E690">
        <v>158400</v>
      </c>
      <c r="F690">
        <v>158400</v>
      </c>
      <c r="G690" t="s">
        <v>23</v>
      </c>
      <c r="H690" t="s">
        <v>16</v>
      </c>
      <c r="I690" t="s">
        <v>17</v>
      </c>
      <c r="J690" t="s">
        <v>25</v>
      </c>
      <c r="K690" t="s">
        <v>23</v>
      </c>
      <c r="L690" t="s">
        <v>26</v>
      </c>
    </row>
    <row r="691" spans="1:12" x14ac:dyDescent="0.35">
      <c r="A691">
        <v>2023</v>
      </c>
      <c r="B691" t="s">
        <v>32</v>
      </c>
      <c r="C691" t="s">
        <v>13</v>
      </c>
      <c r="D691" t="s">
        <v>22</v>
      </c>
      <c r="E691">
        <v>85800</v>
      </c>
      <c r="F691">
        <v>85800</v>
      </c>
      <c r="G691" t="s">
        <v>23</v>
      </c>
      <c r="H691" t="s">
        <v>16</v>
      </c>
      <c r="I691" t="s">
        <v>17</v>
      </c>
      <c r="J691" t="s">
        <v>25</v>
      </c>
      <c r="K691" t="s">
        <v>23</v>
      </c>
      <c r="L691" t="s">
        <v>26</v>
      </c>
    </row>
    <row r="692" spans="1:12" x14ac:dyDescent="0.35">
      <c r="A692">
        <v>2023</v>
      </c>
      <c r="B692" t="s">
        <v>34</v>
      </c>
      <c r="C692" t="s">
        <v>31</v>
      </c>
      <c r="D692" t="s">
        <v>22</v>
      </c>
      <c r="E692">
        <v>305600</v>
      </c>
      <c r="F692">
        <v>305600</v>
      </c>
      <c r="G692" t="s">
        <v>23</v>
      </c>
      <c r="H692" t="s">
        <v>24</v>
      </c>
      <c r="I692" t="s">
        <v>17</v>
      </c>
      <c r="J692" t="s">
        <v>25</v>
      </c>
      <c r="K692" t="s">
        <v>23</v>
      </c>
      <c r="L692" t="s">
        <v>26</v>
      </c>
    </row>
    <row r="693" spans="1:12" x14ac:dyDescent="0.35">
      <c r="A693">
        <v>2023</v>
      </c>
      <c r="B693" t="s">
        <v>34</v>
      </c>
      <c r="C693" t="s">
        <v>31</v>
      </c>
      <c r="D693" t="s">
        <v>22</v>
      </c>
      <c r="E693">
        <v>146600</v>
      </c>
      <c r="F693">
        <v>146600</v>
      </c>
      <c r="G693" t="s">
        <v>23</v>
      </c>
      <c r="H693" t="s">
        <v>24</v>
      </c>
      <c r="I693" t="s">
        <v>17</v>
      </c>
      <c r="J693" t="s">
        <v>25</v>
      </c>
      <c r="K693" t="s">
        <v>23</v>
      </c>
      <c r="L693" t="s">
        <v>26</v>
      </c>
    </row>
    <row r="694" spans="1:12" x14ac:dyDescent="0.35">
      <c r="A694">
        <v>2023</v>
      </c>
      <c r="B694" t="s">
        <v>37</v>
      </c>
      <c r="C694" t="s">
        <v>38</v>
      </c>
      <c r="D694" t="s">
        <v>22</v>
      </c>
      <c r="E694">
        <v>180400</v>
      </c>
      <c r="F694">
        <v>180400</v>
      </c>
      <c r="G694" t="s">
        <v>23</v>
      </c>
      <c r="H694" t="s">
        <v>24</v>
      </c>
      <c r="I694" t="s">
        <v>17</v>
      </c>
      <c r="J694" t="s">
        <v>25</v>
      </c>
      <c r="K694" t="s">
        <v>23</v>
      </c>
      <c r="L694" t="s">
        <v>26</v>
      </c>
    </row>
    <row r="695" spans="1:12" x14ac:dyDescent="0.35">
      <c r="A695">
        <v>2023</v>
      </c>
      <c r="B695" t="s">
        <v>37</v>
      </c>
      <c r="C695" t="s">
        <v>38</v>
      </c>
      <c r="D695" t="s">
        <v>22</v>
      </c>
      <c r="E695">
        <v>138800</v>
      </c>
      <c r="F695">
        <v>138800</v>
      </c>
      <c r="G695" t="s">
        <v>23</v>
      </c>
      <c r="H695" t="s">
        <v>24</v>
      </c>
      <c r="I695" t="s">
        <v>17</v>
      </c>
      <c r="J695" t="s">
        <v>25</v>
      </c>
      <c r="K695" t="s">
        <v>23</v>
      </c>
      <c r="L695" t="s">
        <v>26</v>
      </c>
    </row>
    <row r="696" spans="1:12" x14ac:dyDescent="0.35">
      <c r="A696">
        <v>2023</v>
      </c>
      <c r="B696" t="s">
        <v>27</v>
      </c>
      <c r="C696" t="s">
        <v>28</v>
      </c>
      <c r="D696" t="s">
        <v>22</v>
      </c>
      <c r="E696">
        <v>258700</v>
      </c>
      <c r="F696">
        <v>258700</v>
      </c>
      <c r="G696" t="s">
        <v>23</v>
      </c>
      <c r="H696" t="s">
        <v>24</v>
      </c>
      <c r="I696" t="s">
        <v>17</v>
      </c>
      <c r="J696" t="s">
        <v>25</v>
      </c>
      <c r="K696" t="s">
        <v>23</v>
      </c>
      <c r="L696" t="s">
        <v>26</v>
      </c>
    </row>
    <row r="697" spans="1:12" x14ac:dyDescent="0.35">
      <c r="A697">
        <v>2023</v>
      </c>
      <c r="B697" t="s">
        <v>27</v>
      </c>
      <c r="C697" t="s">
        <v>28</v>
      </c>
      <c r="D697" t="s">
        <v>22</v>
      </c>
      <c r="E697">
        <v>172500</v>
      </c>
      <c r="F697">
        <v>172500</v>
      </c>
      <c r="G697" t="s">
        <v>23</v>
      </c>
      <c r="H697" t="s">
        <v>24</v>
      </c>
      <c r="I697" t="s">
        <v>17</v>
      </c>
      <c r="J697" t="s">
        <v>25</v>
      </c>
      <c r="K697" t="s">
        <v>23</v>
      </c>
      <c r="L697" t="s">
        <v>26</v>
      </c>
    </row>
    <row r="698" spans="1:12" x14ac:dyDescent="0.35">
      <c r="A698">
        <v>2023</v>
      </c>
      <c r="B698" t="s">
        <v>27</v>
      </c>
      <c r="C698" t="s">
        <v>28</v>
      </c>
      <c r="D698" t="s">
        <v>22</v>
      </c>
      <c r="E698">
        <v>156100</v>
      </c>
      <c r="F698">
        <v>156100</v>
      </c>
      <c r="G698" t="s">
        <v>49</v>
      </c>
      <c r="H698" t="s">
        <v>24</v>
      </c>
      <c r="I698" t="s">
        <v>17</v>
      </c>
      <c r="J698" t="s">
        <v>25</v>
      </c>
      <c r="K698" t="s">
        <v>49</v>
      </c>
      <c r="L698" t="s">
        <v>26</v>
      </c>
    </row>
    <row r="699" spans="1:12" x14ac:dyDescent="0.35">
      <c r="A699">
        <v>2023</v>
      </c>
      <c r="B699" t="s">
        <v>27</v>
      </c>
      <c r="C699" t="s">
        <v>28</v>
      </c>
      <c r="D699" t="s">
        <v>22</v>
      </c>
      <c r="E699">
        <v>100400</v>
      </c>
      <c r="F699">
        <v>100400</v>
      </c>
      <c r="G699" t="s">
        <v>49</v>
      </c>
      <c r="H699" t="s">
        <v>24</v>
      </c>
      <c r="I699" t="s">
        <v>17</v>
      </c>
      <c r="J699" t="s">
        <v>25</v>
      </c>
      <c r="K699" t="s">
        <v>49</v>
      </c>
      <c r="L699" t="s">
        <v>26</v>
      </c>
    </row>
    <row r="700" spans="1:12" x14ac:dyDescent="0.35">
      <c r="A700">
        <v>2023</v>
      </c>
      <c r="B700" t="s">
        <v>37</v>
      </c>
      <c r="C700" t="s">
        <v>38</v>
      </c>
      <c r="D700" t="s">
        <v>22</v>
      </c>
      <c r="E700">
        <v>134200</v>
      </c>
      <c r="F700">
        <v>134200</v>
      </c>
      <c r="G700" t="s">
        <v>23</v>
      </c>
      <c r="H700" t="s">
        <v>24</v>
      </c>
      <c r="I700" t="s">
        <v>17</v>
      </c>
      <c r="J700" t="s">
        <v>25</v>
      </c>
      <c r="K700" t="s">
        <v>23</v>
      </c>
      <c r="L700" t="s">
        <v>26</v>
      </c>
    </row>
    <row r="701" spans="1:12" x14ac:dyDescent="0.35">
      <c r="A701">
        <v>2023</v>
      </c>
      <c r="B701" t="s">
        <v>37</v>
      </c>
      <c r="C701" t="s">
        <v>38</v>
      </c>
      <c r="D701" t="s">
        <v>22</v>
      </c>
      <c r="E701">
        <v>103200</v>
      </c>
      <c r="F701">
        <v>103200</v>
      </c>
      <c r="G701" t="s">
        <v>23</v>
      </c>
      <c r="H701" t="s">
        <v>24</v>
      </c>
      <c r="I701" t="s">
        <v>17</v>
      </c>
      <c r="J701" t="s">
        <v>25</v>
      </c>
      <c r="K701" t="s">
        <v>23</v>
      </c>
      <c r="L701" t="s">
        <v>26</v>
      </c>
    </row>
    <row r="702" spans="1:12" x14ac:dyDescent="0.35">
      <c r="A702">
        <v>2023</v>
      </c>
      <c r="B702" t="s">
        <v>37</v>
      </c>
      <c r="C702" t="s">
        <v>38</v>
      </c>
      <c r="D702" t="s">
        <v>22</v>
      </c>
      <c r="E702">
        <v>105000</v>
      </c>
      <c r="F702">
        <v>105000</v>
      </c>
      <c r="G702" t="s">
        <v>23</v>
      </c>
      <c r="H702" t="s">
        <v>16</v>
      </c>
      <c r="I702" t="s">
        <v>17</v>
      </c>
      <c r="J702" t="s">
        <v>25</v>
      </c>
      <c r="K702" t="s">
        <v>23</v>
      </c>
      <c r="L702" t="s">
        <v>26</v>
      </c>
    </row>
    <row r="703" spans="1:12" x14ac:dyDescent="0.35">
      <c r="A703">
        <v>2023</v>
      </c>
      <c r="B703" t="s">
        <v>37</v>
      </c>
      <c r="C703" t="s">
        <v>38</v>
      </c>
      <c r="D703" t="s">
        <v>22</v>
      </c>
      <c r="E703">
        <v>85000</v>
      </c>
      <c r="F703">
        <v>85000</v>
      </c>
      <c r="G703" t="s">
        <v>23</v>
      </c>
      <c r="H703" t="s">
        <v>16</v>
      </c>
      <c r="I703" t="s">
        <v>17</v>
      </c>
      <c r="J703" t="s">
        <v>25</v>
      </c>
      <c r="K703" t="s">
        <v>23</v>
      </c>
      <c r="L703" t="s">
        <v>26</v>
      </c>
    </row>
    <row r="704" spans="1:12" x14ac:dyDescent="0.35">
      <c r="A704">
        <v>2023</v>
      </c>
      <c r="B704" t="s">
        <v>27</v>
      </c>
      <c r="C704" t="s">
        <v>28</v>
      </c>
      <c r="D704" t="s">
        <v>22</v>
      </c>
      <c r="E704">
        <v>220000</v>
      </c>
      <c r="F704">
        <v>220000</v>
      </c>
      <c r="G704" t="s">
        <v>23</v>
      </c>
      <c r="H704" t="s">
        <v>24</v>
      </c>
      <c r="I704" t="s">
        <v>17</v>
      </c>
      <c r="J704" t="s">
        <v>25</v>
      </c>
      <c r="K704" t="s">
        <v>23</v>
      </c>
      <c r="L704" t="s">
        <v>26</v>
      </c>
    </row>
    <row r="705" spans="1:12" x14ac:dyDescent="0.35">
      <c r="A705">
        <v>2023</v>
      </c>
      <c r="B705" t="s">
        <v>27</v>
      </c>
      <c r="C705" t="s">
        <v>28</v>
      </c>
      <c r="D705" t="s">
        <v>22</v>
      </c>
      <c r="E705">
        <v>160000</v>
      </c>
      <c r="F705">
        <v>160000</v>
      </c>
      <c r="G705" t="s">
        <v>23</v>
      </c>
      <c r="H705" t="s">
        <v>24</v>
      </c>
      <c r="I705" t="s">
        <v>17</v>
      </c>
      <c r="J705" t="s">
        <v>25</v>
      </c>
      <c r="K705" t="s">
        <v>23</v>
      </c>
      <c r="L705" t="s">
        <v>26</v>
      </c>
    </row>
    <row r="706" spans="1:12" x14ac:dyDescent="0.35">
      <c r="A706">
        <v>2023</v>
      </c>
      <c r="B706" t="s">
        <v>37</v>
      </c>
      <c r="C706" t="s">
        <v>38</v>
      </c>
      <c r="D706" t="s">
        <v>22</v>
      </c>
      <c r="E706">
        <v>110000</v>
      </c>
      <c r="F706">
        <v>110000</v>
      </c>
      <c r="G706" t="s">
        <v>23</v>
      </c>
      <c r="H706" t="s">
        <v>24</v>
      </c>
      <c r="I706" t="s">
        <v>17</v>
      </c>
      <c r="J706" t="s">
        <v>29</v>
      </c>
      <c r="K706" t="s">
        <v>23</v>
      </c>
      <c r="L706" t="s">
        <v>26</v>
      </c>
    </row>
    <row r="707" spans="1:12" x14ac:dyDescent="0.35">
      <c r="A707">
        <v>2023</v>
      </c>
      <c r="B707" t="s">
        <v>37</v>
      </c>
      <c r="C707" t="s">
        <v>38</v>
      </c>
      <c r="D707" t="s">
        <v>22</v>
      </c>
      <c r="E707">
        <v>95000</v>
      </c>
      <c r="F707">
        <v>95000</v>
      </c>
      <c r="G707" t="s">
        <v>23</v>
      </c>
      <c r="H707" t="s">
        <v>24</v>
      </c>
      <c r="I707" t="s">
        <v>17</v>
      </c>
      <c r="J707" t="s">
        <v>29</v>
      </c>
      <c r="K707" t="s">
        <v>23</v>
      </c>
      <c r="L707" t="s">
        <v>26</v>
      </c>
    </row>
    <row r="708" spans="1:12" x14ac:dyDescent="0.35">
      <c r="A708">
        <v>2023</v>
      </c>
      <c r="B708" t="s">
        <v>37</v>
      </c>
      <c r="C708" t="s">
        <v>38</v>
      </c>
      <c r="D708" t="s">
        <v>22</v>
      </c>
      <c r="E708">
        <v>95400</v>
      </c>
      <c r="F708">
        <v>95400</v>
      </c>
      <c r="G708" t="s">
        <v>23</v>
      </c>
      <c r="H708" t="s">
        <v>16</v>
      </c>
      <c r="I708" t="s">
        <v>17</v>
      </c>
      <c r="J708" t="s">
        <v>29</v>
      </c>
      <c r="K708" t="s">
        <v>23</v>
      </c>
      <c r="L708" t="s">
        <v>26</v>
      </c>
    </row>
    <row r="709" spans="1:12" x14ac:dyDescent="0.35">
      <c r="A709">
        <v>2023</v>
      </c>
      <c r="B709" t="s">
        <v>37</v>
      </c>
      <c r="C709" t="s">
        <v>38</v>
      </c>
      <c r="D709" t="s">
        <v>22</v>
      </c>
      <c r="E709">
        <v>57800</v>
      </c>
      <c r="F709">
        <v>57800</v>
      </c>
      <c r="G709" t="s">
        <v>23</v>
      </c>
      <c r="H709" t="s">
        <v>16</v>
      </c>
      <c r="I709" t="s">
        <v>17</v>
      </c>
      <c r="J709" t="s">
        <v>29</v>
      </c>
      <c r="K709" t="s">
        <v>23</v>
      </c>
      <c r="L709" t="s">
        <v>26</v>
      </c>
    </row>
    <row r="710" spans="1:12" x14ac:dyDescent="0.35">
      <c r="A710">
        <v>2023</v>
      </c>
      <c r="B710" t="s">
        <v>27</v>
      </c>
      <c r="C710" t="s">
        <v>28</v>
      </c>
      <c r="D710" t="s">
        <v>22</v>
      </c>
      <c r="E710">
        <v>110000</v>
      </c>
      <c r="F710">
        <v>110000</v>
      </c>
      <c r="G710" t="s">
        <v>23</v>
      </c>
      <c r="H710" t="s">
        <v>16</v>
      </c>
      <c r="I710" t="s">
        <v>17</v>
      </c>
      <c r="J710" t="s">
        <v>25</v>
      </c>
      <c r="K710" t="s">
        <v>23</v>
      </c>
      <c r="L710" t="s">
        <v>26</v>
      </c>
    </row>
    <row r="711" spans="1:12" x14ac:dyDescent="0.35">
      <c r="A711">
        <v>2023</v>
      </c>
      <c r="B711" t="s">
        <v>27</v>
      </c>
      <c r="C711" t="s">
        <v>28</v>
      </c>
      <c r="D711" t="s">
        <v>22</v>
      </c>
      <c r="E711">
        <v>86000</v>
      </c>
      <c r="F711">
        <v>86000</v>
      </c>
      <c r="G711" t="s">
        <v>23</v>
      </c>
      <c r="H711" t="s">
        <v>16</v>
      </c>
      <c r="I711" t="s">
        <v>17</v>
      </c>
      <c r="J711" t="s">
        <v>25</v>
      </c>
      <c r="K711" t="s">
        <v>23</v>
      </c>
      <c r="L711" t="s">
        <v>26</v>
      </c>
    </row>
    <row r="712" spans="1:12" x14ac:dyDescent="0.35">
      <c r="A712">
        <v>2023</v>
      </c>
      <c r="B712" t="s">
        <v>37</v>
      </c>
      <c r="C712" t="s">
        <v>38</v>
      </c>
      <c r="D712" t="s">
        <v>22</v>
      </c>
      <c r="E712">
        <v>125000</v>
      </c>
      <c r="F712">
        <v>125000</v>
      </c>
      <c r="G712" t="s">
        <v>23</v>
      </c>
      <c r="H712" t="s">
        <v>33</v>
      </c>
      <c r="I712" t="s">
        <v>17</v>
      </c>
      <c r="J712" t="s">
        <v>25</v>
      </c>
      <c r="K712" t="s">
        <v>23</v>
      </c>
      <c r="L712" t="s">
        <v>26</v>
      </c>
    </row>
    <row r="713" spans="1:12" x14ac:dyDescent="0.35">
      <c r="A713">
        <v>2023</v>
      </c>
      <c r="B713" t="s">
        <v>37</v>
      </c>
      <c r="C713" t="s">
        <v>38</v>
      </c>
      <c r="D713" t="s">
        <v>22</v>
      </c>
      <c r="E713">
        <v>87500</v>
      </c>
      <c r="F713">
        <v>87500</v>
      </c>
      <c r="G713" t="s">
        <v>23</v>
      </c>
      <c r="H713" t="s">
        <v>33</v>
      </c>
      <c r="I713" t="s">
        <v>17</v>
      </c>
      <c r="J713" t="s">
        <v>25</v>
      </c>
      <c r="K713" t="s">
        <v>23</v>
      </c>
      <c r="L713" t="s">
        <v>26</v>
      </c>
    </row>
    <row r="714" spans="1:12" x14ac:dyDescent="0.35">
      <c r="A714">
        <v>2023</v>
      </c>
      <c r="B714" t="s">
        <v>45</v>
      </c>
      <c r="C714" t="s">
        <v>44</v>
      </c>
      <c r="D714" t="s">
        <v>22</v>
      </c>
      <c r="E714">
        <v>185000</v>
      </c>
      <c r="F714">
        <v>185000</v>
      </c>
      <c r="G714" t="s">
        <v>23</v>
      </c>
      <c r="H714" t="s">
        <v>24</v>
      </c>
      <c r="I714" t="s">
        <v>17</v>
      </c>
      <c r="J714" t="s">
        <v>25</v>
      </c>
      <c r="K714" t="s">
        <v>23</v>
      </c>
      <c r="L714" t="s">
        <v>19</v>
      </c>
    </row>
    <row r="715" spans="1:12" x14ac:dyDescent="0.35">
      <c r="A715">
        <v>2023</v>
      </c>
      <c r="B715" t="s">
        <v>45</v>
      </c>
      <c r="C715" t="s">
        <v>44</v>
      </c>
      <c r="D715" t="s">
        <v>22</v>
      </c>
      <c r="E715">
        <v>79600</v>
      </c>
      <c r="F715">
        <v>79600</v>
      </c>
      <c r="G715" t="s">
        <v>23</v>
      </c>
      <c r="H715" t="s">
        <v>24</v>
      </c>
      <c r="I715" t="s">
        <v>17</v>
      </c>
      <c r="J715" t="s">
        <v>25</v>
      </c>
      <c r="K715" t="s">
        <v>23</v>
      </c>
      <c r="L715" t="s">
        <v>19</v>
      </c>
    </row>
    <row r="716" spans="1:12" x14ac:dyDescent="0.35">
      <c r="A716">
        <v>2023</v>
      </c>
      <c r="B716" t="s">
        <v>34</v>
      </c>
      <c r="C716" t="s">
        <v>31</v>
      </c>
      <c r="D716" t="s">
        <v>22</v>
      </c>
      <c r="E716">
        <v>275000</v>
      </c>
      <c r="F716">
        <v>275000</v>
      </c>
      <c r="G716" t="s">
        <v>23</v>
      </c>
      <c r="H716" t="s">
        <v>24</v>
      </c>
      <c r="I716" t="s">
        <v>17</v>
      </c>
      <c r="J716" t="s">
        <v>25</v>
      </c>
      <c r="K716" t="s">
        <v>23</v>
      </c>
      <c r="L716" t="s">
        <v>26</v>
      </c>
    </row>
    <row r="717" spans="1:12" x14ac:dyDescent="0.35">
      <c r="A717">
        <v>2023</v>
      </c>
      <c r="B717" t="s">
        <v>34</v>
      </c>
      <c r="C717" t="s">
        <v>31</v>
      </c>
      <c r="D717" t="s">
        <v>22</v>
      </c>
      <c r="E717">
        <v>170000</v>
      </c>
      <c r="F717">
        <v>170000</v>
      </c>
      <c r="G717" t="s">
        <v>23</v>
      </c>
      <c r="H717" t="s">
        <v>24</v>
      </c>
      <c r="I717" t="s">
        <v>17</v>
      </c>
      <c r="J717" t="s">
        <v>25</v>
      </c>
      <c r="K717" t="s">
        <v>23</v>
      </c>
      <c r="L717" t="s">
        <v>26</v>
      </c>
    </row>
    <row r="718" spans="1:12" x14ac:dyDescent="0.35">
      <c r="A718">
        <v>2023</v>
      </c>
      <c r="B718" t="s">
        <v>32</v>
      </c>
      <c r="C718" t="s">
        <v>13</v>
      </c>
      <c r="D718" t="s">
        <v>22</v>
      </c>
      <c r="E718">
        <v>133200</v>
      </c>
      <c r="F718">
        <v>133200</v>
      </c>
      <c r="G718" t="s">
        <v>23</v>
      </c>
      <c r="H718" t="s">
        <v>24</v>
      </c>
      <c r="I718" t="s">
        <v>17</v>
      </c>
      <c r="J718" t="s">
        <v>29</v>
      </c>
      <c r="K718" t="s">
        <v>23</v>
      </c>
      <c r="L718" t="s">
        <v>26</v>
      </c>
    </row>
    <row r="719" spans="1:12" x14ac:dyDescent="0.35">
      <c r="A719">
        <v>2023</v>
      </c>
      <c r="B719" t="s">
        <v>32</v>
      </c>
      <c r="C719" t="s">
        <v>13</v>
      </c>
      <c r="D719" t="s">
        <v>22</v>
      </c>
      <c r="E719">
        <v>84000</v>
      </c>
      <c r="F719">
        <v>84000</v>
      </c>
      <c r="G719" t="s">
        <v>23</v>
      </c>
      <c r="H719" t="s">
        <v>24</v>
      </c>
      <c r="I719" t="s">
        <v>17</v>
      </c>
      <c r="J719" t="s">
        <v>29</v>
      </c>
      <c r="K719" t="s">
        <v>23</v>
      </c>
      <c r="L719" t="s">
        <v>26</v>
      </c>
    </row>
    <row r="720" spans="1:12" x14ac:dyDescent="0.35">
      <c r="A720">
        <v>2023</v>
      </c>
      <c r="B720" t="s">
        <v>37</v>
      </c>
      <c r="C720" t="s">
        <v>38</v>
      </c>
      <c r="D720" t="s">
        <v>22</v>
      </c>
      <c r="E720">
        <v>171000</v>
      </c>
      <c r="F720">
        <v>171000</v>
      </c>
      <c r="G720" t="s">
        <v>23</v>
      </c>
      <c r="H720" t="s">
        <v>24</v>
      </c>
      <c r="I720" t="s">
        <v>17</v>
      </c>
      <c r="J720" t="s">
        <v>25</v>
      </c>
      <c r="K720" t="s">
        <v>23</v>
      </c>
      <c r="L720" t="s">
        <v>26</v>
      </c>
    </row>
    <row r="721" spans="1:12" x14ac:dyDescent="0.35">
      <c r="A721">
        <v>2023</v>
      </c>
      <c r="B721" t="s">
        <v>37</v>
      </c>
      <c r="C721" t="s">
        <v>38</v>
      </c>
      <c r="D721" t="s">
        <v>22</v>
      </c>
      <c r="E721">
        <v>93000</v>
      </c>
      <c r="F721">
        <v>93000</v>
      </c>
      <c r="G721" t="s">
        <v>23</v>
      </c>
      <c r="H721" t="s">
        <v>24</v>
      </c>
      <c r="I721" t="s">
        <v>17</v>
      </c>
      <c r="J721" t="s">
        <v>25</v>
      </c>
      <c r="K721" t="s">
        <v>23</v>
      </c>
      <c r="L721" t="s">
        <v>26</v>
      </c>
    </row>
    <row r="722" spans="1:12" x14ac:dyDescent="0.35">
      <c r="A722">
        <v>2023</v>
      </c>
      <c r="B722" t="s">
        <v>40</v>
      </c>
      <c r="C722" t="s">
        <v>41</v>
      </c>
      <c r="D722" t="s">
        <v>22</v>
      </c>
      <c r="E722">
        <v>216450</v>
      </c>
      <c r="F722">
        <v>216450</v>
      </c>
      <c r="G722" t="s">
        <v>23</v>
      </c>
      <c r="H722" t="s">
        <v>24</v>
      </c>
      <c r="I722" t="s">
        <v>17</v>
      </c>
      <c r="J722" t="s">
        <v>25</v>
      </c>
      <c r="K722" t="s">
        <v>23</v>
      </c>
      <c r="L722" t="s">
        <v>26</v>
      </c>
    </row>
    <row r="723" spans="1:12" x14ac:dyDescent="0.35">
      <c r="A723">
        <v>2023</v>
      </c>
      <c r="B723" t="s">
        <v>40</v>
      </c>
      <c r="C723" t="s">
        <v>41</v>
      </c>
      <c r="D723" t="s">
        <v>22</v>
      </c>
      <c r="E723">
        <v>123750</v>
      </c>
      <c r="F723">
        <v>123750</v>
      </c>
      <c r="G723" t="s">
        <v>23</v>
      </c>
      <c r="H723" t="s">
        <v>24</v>
      </c>
      <c r="I723" t="s">
        <v>17</v>
      </c>
      <c r="J723" t="s">
        <v>25</v>
      </c>
      <c r="K723" t="s">
        <v>23</v>
      </c>
      <c r="L723" t="s">
        <v>26</v>
      </c>
    </row>
    <row r="724" spans="1:12" x14ac:dyDescent="0.35">
      <c r="A724">
        <v>2023</v>
      </c>
      <c r="B724" t="s">
        <v>46</v>
      </c>
      <c r="C724" t="s">
        <v>28</v>
      </c>
      <c r="D724" t="s">
        <v>22</v>
      </c>
      <c r="E724">
        <v>212800</v>
      </c>
      <c r="F724">
        <v>212800</v>
      </c>
      <c r="G724" t="s">
        <v>23</v>
      </c>
      <c r="H724" t="s">
        <v>24</v>
      </c>
      <c r="I724" t="s">
        <v>17</v>
      </c>
      <c r="J724" t="s">
        <v>25</v>
      </c>
      <c r="K724" t="s">
        <v>23</v>
      </c>
      <c r="L724" t="s">
        <v>19</v>
      </c>
    </row>
    <row r="725" spans="1:12" x14ac:dyDescent="0.35">
      <c r="A725">
        <v>2023</v>
      </c>
      <c r="B725" t="s">
        <v>46</v>
      </c>
      <c r="C725" t="s">
        <v>28</v>
      </c>
      <c r="D725" t="s">
        <v>22</v>
      </c>
      <c r="E725">
        <v>124100</v>
      </c>
      <c r="F725">
        <v>124100</v>
      </c>
      <c r="G725" t="s">
        <v>23</v>
      </c>
      <c r="H725" t="s">
        <v>24</v>
      </c>
      <c r="I725" t="s">
        <v>17</v>
      </c>
      <c r="J725" t="s">
        <v>25</v>
      </c>
      <c r="K725" t="s">
        <v>23</v>
      </c>
      <c r="L725" t="s">
        <v>19</v>
      </c>
    </row>
    <row r="726" spans="1:12" x14ac:dyDescent="0.35">
      <c r="A726">
        <v>2023</v>
      </c>
      <c r="B726" t="s">
        <v>27</v>
      </c>
      <c r="C726" t="s">
        <v>28</v>
      </c>
      <c r="D726" t="s">
        <v>22</v>
      </c>
      <c r="E726">
        <v>205000</v>
      </c>
      <c r="F726">
        <v>205000</v>
      </c>
      <c r="G726" t="s">
        <v>23</v>
      </c>
      <c r="H726" t="s">
        <v>16</v>
      </c>
      <c r="I726" t="s">
        <v>17</v>
      </c>
      <c r="J726" t="s">
        <v>29</v>
      </c>
      <c r="K726" t="s">
        <v>23</v>
      </c>
      <c r="L726" t="s">
        <v>26</v>
      </c>
    </row>
    <row r="727" spans="1:12" x14ac:dyDescent="0.35">
      <c r="A727">
        <v>2023</v>
      </c>
      <c r="B727" t="s">
        <v>27</v>
      </c>
      <c r="C727" t="s">
        <v>28</v>
      </c>
      <c r="D727" t="s">
        <v>22</v>
      </c>
      <c r="E727">
        <v>166000</v>
      </c>
      <c r="F727">
        <v>166000</v>
      </c>
      <c r="G727" t="s">
        <v>23</v>
      </c>
      <c r="H727" t="s">
        <v>16</v>
      </c>
      <c r="I727" t="s">
        <v>17</v>
      </c>
      <c r="J727" t="s">
        <v>29</v>
      </c>
      <c r="K727" t="s">
        <v>23</v>
      </c>
      <c r="L727" t="s">
        <v>26</v>
      </c>
    </row>
    <row r="728" spans="1:12" x14ac:dyDescent="0.35">
      <c r="A728">
        <v>2023</v>
      </c>
      <c r="B728" t="s">
        <v>27</v>
      </c>
      <c r="C728" t="s">
        <v>28</v>
      </c>
      <c r="D728" t="s">
        <v>22</v>
      </c>
      <c r="E728">
        <v>231650</v>
      </c>
      <c r="F728">
        <v>231650</v>
      </c>
      <c r="G728" t="s">
        <v>23</v>
      </c>
      <c r="H728" t="s">
        <v>24</v>
      </c>
      <c r="I728" t="s">
        <v>17</v>
      </c>
      <c r="J728" t="s">
        <v>25</v>
      </c>
      <c r="K728" t="s">
        <v>23</v>
      </c>
      <c r="L728" t="s">
        <v>26</v>
      </c>
    </row>
    <row r="729" spans="1:12" x14ac:dyDescent="0.35">
      <c r="A729">
        <v>2023</v>
      </c>
      <c r="B729" t="s">
        <v>27</v>
      </c>
      <c r="C729" t="s">
        <v>28</v>
      </c>
      <c r="D729" t="s">
        <v>22</v>
      </c>
      <c r="E729">
        <v>189100</v>
      </c>
      <c r="F729">
        <v>189100</v>
      </c>
      <c r="G729" t="s">
        <v>23</v>
      </c>
      <c r="H729" t="s">
        <v>24</v>
      </c>
      <c r="I729" t="s">
        <v>17</v>
      </c>
      <c r="J729" t="s">
        <v>25</v>
      </c>
      <c r="K729" t="s">
        <v>23</v>
      </c>
      <c r="L729" t="s">
        <v>26</v>
      </c>
    </row>
    <row r="730" spans="1:12" x14ac:dyDescent="0.35">
      <c r="A730">
        <v>2023</v>
      </c>
      <c r="B730" t="s">
        <v>32</v>
      </c>
      <c r="C730" t="s">
        <v>13</v>
      </c>
      <c r="D730" t="s">
        <v>22</v>
      </c>
      <c r="E730">
        <v>160000</v>
      </c>
      <c r="F730">
        <v>160000</v>
      </c>
      <c r="G730" t="s">
        <v>49</v>
      </c>
      <c r="H730" t="s">
        <v>24</v>
      </c>
      <c r="I730" t="s">
        <v>17</v>
      </c>
      <c r="J730" t="s">
        <v>29</v>
      </c>
      <c r="K730" t="s">
        <v>49</v>
      </c>
      <c r="L730" t="s">
        <v>26</v>
      </c>
    </row>
    <row r="731" spans="1:12" x14ac:dyDescent="0.35">
      <c r="A731">
        <v>2023</v>
      </c>
      <c r="B731" t="s">
        <v>32</v>
      </c>
      <c r="C731" t="s">
        <v>13</v>
      </c>
      <c r="D731" t="s">
        <v>22</v>
      </c>
      <c r="E731">
        <v>120000</v>
      </c>
      <c r="F731">
        <v>120000</v>
      </c>
      <c r="G731" t="s">
        <v>49</v>
      </c>
      <c r="H731" t="s">
        <v>24</v>
      </c>
      <c r="I731" t="s">
        <v>17</v>
      </c>
      <c r="J731" t="s">
        <v>29</v>
      </c>
      <c r="K731" t="s">
        <v>49</v>
      </c>
      <c r="L731" t="s">
        <v>26</v>
      </c>
    </row>
    <row r="732" spans="1:12" x14ac:dyDescent="0.35">
      <c r="A732">
        <v>2023</v>
      </c>
      <c r="B732" t="s">
        <v>27</v>
      </c>
      <c r="C732" t="s">
        <v>28</v>
      </c>
      <c r="D732" t="s">
        <v>22</v>
      </c>
      <c r="E732">
        <v>156100</v>
      </c>
      <c r="F732">
        <v>156100</v>
      </c>
      <c r="G732" t="s">
        <v>49</v>
      </c>
      <c r="H732" t="s">
        <v>24</v>
      </c>
      <c r="I732" t="s">
        <v>17</v>
      </c>
      <c r="J732" t="s">
        <v>25</v>
      </c>
      <c r="K732" t="s">
        <v>49</v>
      </c>
      <c r="L732" t="s">
        <v>26</v>
      </c>
    </row>
    <row r="733" spans="1:12" x14ac:dyDescent="0.35">
      <c r="A733">
        <v>2023</v>
      </c>
      <c r="B733" t="s">
        <v>27</v>
      </c>
      <c r="C733" t="s">
        <v>28</v>
      </c>
      <c r="D733" t="s">
        <v>22</v>
      </c>
      <c r="E733">
        <v>100400</v>
      </c>
      <c r="F733">
        <v>100400</v>
      </c>
      <c r="G733" t="s">
        <v>49</v>
      </c>
      <c r="H733" t="s">
        <v>24</v>
      </c>
      <c r="I733" t="s">
        <v>17</v>
      </c>
      <c r="J733" t="s">
        <v>25</v>
      </c>
      <c r="K733" t="s">
        <v>49</v>
      </c>
      <c r="L733" t="s">
        <v>26</v>
      </c>
    </row>
    <row r="734" spans="1:12" x14ac:dyDescent="0.35">
      <c r="A734">
        <v>2023</v>
      </c>
      <c r="B734" t="s">
        <v>32</v>
      </c>
      <c r="C734" t="s">
        <v>13</v>
      </c>
      <c r="D734" t="s">
        <v>22</v>
      </c>
      <c r="E734">
        <v>266875</v>
      </c>
      <c r="F734">
        <v>266875</v>
      </c>
      <c r="G734" t="s">
        <v>23</v>
      </c>
      <c r="H734" t="s">
        <v>24</v>
      </c>
      <c r="I734" t="s">
        <v>17</v>
      </c>
      <c r="J734" t="s">
        <v>25</v>
      </c>
      <c r="K734" t="s">
        <v>23</v>
      </c>
      <c r="L734" t="s">
        <v>26</v>
      </c>
    </row>
    <row r="735" spans="1:12" x14ac:dyDescent="0.35">
      <c r="A735">
        <v>2023</v>
      </c>
      <c r="B735" t="s">
        <v>32</v>
      </c>
      <c r="C735" t="s">
        <v>13</v>
      </c>
      <c r="D735" t="s">
        <v>22</v>
      </c>
      <c r="E735">
        <v>128250</v>
      </c>
      <c r="F735">
        <v>128250</v>
      </c>
      <c r="G735" t="s">
        <v>23</v>
      </c>
      <c r="H735" t="s">
        <v>24</v>
      </c>
      <c r="I735" t="s">
        <v>17</v>
      </c>
      <c r="J735" t="s">
        <v>25</v>
      </c>
      <c r="K735" t="s">
        <v>23</v>
      </c>
      <c r="L735" t="s">
        <v>26</v>
      </c>
    </row>
    <row r="736" spans="1:12" x14ac:dyDescent="0.35">
      <c r="A736">
        <v>2023</v>
      </c>
      <c r="B736" t="s">
        <v>32</v>
      </c>
      <c r="C736" t="s">
        <v>13</v>
      </c>
      <c r="D736" t="s">
        <v>22</v>
      </c>
      <c r="E736">
        <v>158600</v>
      </c>
      <c r="F736">
        <v>158600</v>
      </c>
      <c r="G736" t="s">
        <v>23</v>
      </c>
      <c r="H736" t="s">
        <v>16</v>
      </c>
      <c r="I736" t="s">
        <v>17</v>
      </c>
      <c r="J736" t="s">
        <v>29</v>
      </c>
      <c r="K736" t="s">
        <v>23</v>
      </c>
      <c r="L736" t="s">
        <v>26</v>
      </c>
    </row>
    <row r="737" spans="1:12" x14ac:dyDescent="0.35">
      <c r="A737">
        <v>2023</v>
      </c>
      <c r="B737" t="s">
        <v>32</v>
      </c>
      <c r="C737" t="s">
        <v>13</v>
      </c>
      <c r="D737" t="s">
        <v>22</v>
      </c>
      <c r="E737">
        <v>115300</v>
      </c>
      <c r="F737">
        <v>115300</v>
      </c>
      <c r="G737" t="s">
        <v>23</v>
      </c>
      <c r="H737" t="s">
        <v>16</v>
      </c>
      <c r="I737" t="s">
        <v>17</v>
      </c>
      <c r="J737" t="s">
        <v>29</v>
      </c>
      <c r="K737" t="s">
        <v>23</v>
      </c>
      <c r="L737" t="s">
        <v>26</v>
      </c>
    </row>
    <row r="738" spans="1:12" x14ac:dyDescent="0.35">
      <c r="A738">
        <v>2023</v>
      </c>
      <c r="B738" t="s">
        <v>32</v>
      </c>
      <c r="C738" t="s">
        <v>13</v>
      </c>
      <c r="D738" t="s">
        <v>22</v>
      </c>
      <c r="E738">
        <v>225300</v>
      </c>
      <c r="F738">
        <v>225300</v>
      </c>
      <c r="G738" t="s">
        <v>23</v>
      </c>
      <c r="H738" t="s">
        <v>24</v>
      </c>
      <c r="I738" t="s">
        <v>17</v>
      </c>
      <c r="J738" t="s">
        <v>25</v>
      </c>
      <c r="K738" t="s">
        <v>23</v>
      </c>
      <c r="L738" t="s">
        <v>26</v>
      </c>
    </row>
    <row r="739" spans="1:12" x14ac:dyDescent="0.35">
      <c r="A739">
        <v>2023</v>
      </c>
      <c r="B739" t="s">
        <v>32</v>
      </c>
      <c r="C739" t="s">
        <v>13</v>
      </c>
      <c r="D739" t="s">
        <v>22</v>
      </c>
      <c r="E739">
        <v>197400</v>
      </c>
      <c r="F739">
        <v>197400</v>
      </c>
      <c r="G739" t="s">
        <v>23</v>
      </c>
      <c r="H739" t="s">
        <v>24</v>
      </c>
      <c r="I739" t="s">
        <v>17</v>
      </c>
      <c r="J739" t="s">
        <v>25</v>
      </c>
      <c r="K739" t="s">
        <v>23</v>
      </c>
      <c r="L739" t="s">
        <v>26</v>
      </c>
    </row>
    <row r="740" spans="1:12" x14ac:dyDescent="0.35">
      <c r="A740">
        <v>2023</v>
      </c>
      <c r="B740" t="s">
        <v>37</v>
      </c>
      <c r="C740" t="s">
        <v>38</v>
      </c>
      <c r="D740" t="s">
        <v>22</v>
      </c>
      <c r="E740">
        <v>109900</v>
      </c>
      <c r="F740">
        <v>109900</v>
      </c>
      <c r="G740" t="s">
        <v>23</v>
      </c>
      <c r="H740" t="s">
        <v>39</v>
      </c>
      <c r="I740" t="s">
        <v>17</v>
      </c>
      <c r="J740" t="s">
        <v>25</v>
      </c>
      <c r="K740" t="s">
        <v>23</v>
      </c>
      <c r="L740" t="s">
        <v>26</v>
      </c>
    </row>
    <row r="741" spans="1:12" x14ac:dyDescent="0.35">
      <c r="A741">
        <v>2023</v>
      </c>
      <c r="B741" t="s">
        <v>37</v>
      </c>
      <c r="C741" t="s">
        <v>38</v>
      </c>
      <c r="D741" t="s">
        <v>22</v>
      </c>
      <c r="E741">
        <v>61200</v>
      </c>
      <c r="F741">
        <v>61200</v>
      </c>
      <c r="G741" t="s">
        <v>23</v>
      </c>
      <c r="H741" t="s">
        <v>39</v>
      </c>
      <c r="I741" t="s">
        <v>17</v>
      </c>
      <c r="J741" t="s">
        <v>25</v>
      </c>
      <c r="K741" t="s">
        <v>23</v>
      </c>
      <c r="L741" t="s">
        <v>26</v>
      </c>
    </row>
    <row r="742" spans="1:12" x14ac:dyDescent="0.35">
      <c r="A742">
        <v>2023</v>
      </c>
      <c r="B742" t="s">
        <v>88</v>
      </c>
      <c r="C742" t="s">
        <v>13</v>
      </c>
      <c r="D742" t="s">
        <v>22</v>
      </c>
      <c r="E742">
        <v>161000</v>
      </c>
      <c r="F742">
        <v>161000</v>
      </c>
      <c r="G742" t="s">
        <v>23</v>
      </c>
      <c r="H742" t="s">
        <v>24</v>
      </c>
      <c r="I742" t="s">
        <v>17</v>
      </c>
      <c r="J742" t="s">
        <v>29</v>
      </c>
      <c r="K742" t="s">
        <v>23</v>
      </c>
      <c r="L742" t="s">
        <v>26</v>
      </c>
    </row>
    <row r="743" spans="1:12" x14ac:dyDescent="0.35">
      <c r="A743">
        <v>2023</v>
      </c>
      <c r="B743" t="s">
        <v>88</v>
      </c>
      <c r="C743" t="s">
        <v>13</v>
      </c>
      <c r="D743" t="s">
        <v>22</v>
      </c>
      <c r="E743">
        <v>75000</v>
      </c>
      <c r="F743">
        <v>75000</v>
      </c>
      <c r="G743" t="s">
        <v>23</v>
      </c>
      <c r="H743" t="s">
        <v>24</v>
      </c>
      <c r="I743" t="s">
        <v>17</v>
      </c>
      <c r="J743" t="s">
        <v>29</v>
      </c>
      <c r="K743" t="s">
        <v>23</v>
      </c>
      <c r="L743" t="s">
        <v>26</v>
      </c>
    </row>
    <row r="744" spans="1:12" x14ac:dyDescent="0.35">
      <c r="A744">
        <v>2023</v>
      </c>
      <c r="B744" t="s">
        <v>37</v>
      </c>
      <c r="C744" t="s">
        <v>38</v>
      </c>
      <c r="D744" t="s">
        <v>22</v>
      </c>
      <c r="E744">
        <v>166000</v>
      </c>
      <c r="F744">
        <v>166000</v>
      </c>
      <c r="G744" t="s">
        <v>23</v>
      </c>
      <c r="H744" t="s">
        <v>16</v>
      </c>
      <c r="I744" t="s">
        <v>17</v>
      </c>
      <c r="J744" t="s">
        <v>25</v>
      </c>
      <c r="K744" t="s">
        <v>23</v>
      </c>
      <c r="L744" t="s">
        <v>26</v>
      </c>
    </row>
    <row r="745" spans="1:12" x14ac:dyDescent="0.35">
      <c r="A745">
        <v>2023</v>
      </c>
      <c r="B745" t="s">
        <v>37</v>
      </c>
      <c r="C745" t="s">
        <v>38</v>
      </c>
      <c r="D745" t="s">
        <v>22</v>
      </c>
      <c r="E745">
        <v>73100</v>
      </c>
      <c r="F745">
        <v>73100</v>
      </c>
      <c r="G745" t="s">
        <v>23</v>
      </c>
      <c r="H745" t="s">
        <v>16</v>
      </c>
      <c r="I745" t="s">
        <v>17</v>
      </c>
      <c r="J745" t="s">
        <v>25</v>
      </c>
      <c r="K745" t="s">
        <v>23</v>
      </c>
      <c r="L745" t="s">
        <v>26</v>
      </c>
    </row>
    <row r="746" spans="1:12" x14ac:dyDescent="0.35">
      <c r="A746">
        <v>2023</v>
      </c>
      <c r="B746" t="s">
        <v>27</v>
      </c>
      <c r="C746" t="s">
        <v>28</v>
      </c>
      <c r="D746" t="s">
        <v>22</v>
      </c>
      <c r="E746">
        <v>138510</v>
      </c>
      <c r="F746">
        <v>138510</v>
      </c>
      <c r="G746" t="s">
        <v>23</v>
      </c>
      <c r="H746" t="s">
        <v>16</v>
      </c>
      <c r="I746" t="s">
        <v>17</v>
      </c>
      <c r="J746" t="s">
        <v>25</v>
      </c>
      <c r="K746" t="s">
        <v>23</v>
      </c>
      <c r="L746" t="s">
        <v>26</v>
      </c>
    </row>
    <row r="747" spans="1:12" x14ac:dyDescent="0.35">
      <c r="A747">
        <v>2023</v>
      </c>
      <c r="B747" t="s">
        <v>27</v>
      </c>
      <c r="C747" t="s">
        <v>28</v>
      </c>
      <c r="D747" t="s">
        <v>22</v>
      </c>
      <c r="E747">
        <v>95490</v>
      </c>
      <c r="F747">
        <v>95490</v>
      </c>
      <c r="G747" t="s">
        <v>23</v>
      </c>
      <c r="H747" t="s">
        <v>16</v>
      </c>
      <c r="I747" t="s">
        <v>17</v>
      </c>
      <c r="J747" t="s">
        <v>25</v>
      </c>
      <c r="K747" t="s">
        <v>23</v>
      </c>
      <c r="L747" t="s">
        <v>26</v>
      </c>
    </row>
    <row r="748" spans="1:12" x14ac:dyDescent="0.35">
      <c r="A748">
        <v>2023</v>
      </c>
      <c r="B748" t="s">
        <v>37</v>
      </c>
      <c r="C748" t="s">
        <v>38</v>
      </c>
      <c r="D748" t="s">
        <v>22</v>
      </c>
      <c r="E748">
        <v>150000</v>
      </c>
      <c r="F748">
        <v>150000</v>
      </c>
      <c r="G748" t="s">
        <v>23</v>
      </c>
      <c r="H748" t="s">
        <v>16</v>
      </c>
      <c r="I748" t="s">
        <v>17</v>
      </c>
      <c r="J748" t="s">
        <v>29</v>
      </c>
      <c r="K748" t="s">
        <v>23</v>
      </c>
      <c r="L748" t="s">
        <v>26</v>
      </c>
    </row>
    <row r="749" spans="1:12" x14ac:dyDescent="0.35">
      <c r="A749">
        <v>2023</v>
      </c>
      <c r="B749" t="s">
        <v>37</v>
      </c>
      <c r="C749" t="s">
        <v>38</v>
      </c>
      <c r="D749" t="s">
        <v>22</v>
      </c>
      <c r="E749">
        <v>110000</v>
      </c>
      <c r="F749">
        <v>110000</v>
      </c>
      <c r="G749" t="s">
        <v>23</v>
      </c>
      <c r="H749" t="s">
        <v>16</v>
      </c>
      <c r="I749" t="s">
        <v>17</v>
      </c>
      <c r="J749" t="s">
        <v>29</v>
      </c>
      <c r="K749" t="s">
        <v>23</v>
      </c>
      <c r="L749" t="s">
        <v>26</v>
      </c>
    </row>
    <row r="750" spans="1:12" x14ac:dyDescent="0.35">
      <c r="A750">
        <v>2023</v>
      </c>
      <c r="B750" t="s">
        <v>27</v>
      </c>
      <c r="C750" t="s">
        <v>28</v>
      </c>
      <c r="D750" t="s">
        <v>22</v>
      </c>
      <c r="E750">
        <v>232200</v>
      </c>
      <c r="F750">
        <v>232200</v>
      </c>
      <c r="G750" t="s">
        <v>23</v>
      </c>
      <c r="H750" t="s">
        <v>24</v>
      </c>
      <c r="I750" t="s">
        <v>17</v>
      </c>
      <c r="J750" t="s">
        <v>25</v>
      </c>
      <c r="K750" t="s">
        <v>23</v>
      </c>
      <c r="L750" t="s">
        <v>26</v>
      </c>
    </row>
    <row r="751" spans="1:12" x14ac:dyDescent="0.35">
      <c r="A751">
        <v>2023</v>
      </c>
      <c r="B751" t="s">
        <v>27</v>
      </c>
      <c r="C751" t="s">
        <v>28</v>
      </c>
      <c r="D751" t="s">
        <v>22</v>
      </c>
      <c r="E751">
        <v>133300</v>
      </c>
      <c r="F751">
        <v>133300</v>
      </c>
      <c r="G751" t="s">
        <v>23</v>
      </c>
      <c r="H751" t="s">
        <v>24</v>
      </c>
      <c r="I751" t="s">
        <v>17</v>
      </c>
      <c r="J751" t="s">
        <v>25</v>
      </c>
      <c r="K751" t="s">
        <v>23</v>
      </c>
      <c r="L751" t="s">
        <v>26</v>
      </c>
    </row>
    <row r="752" spans="1:12" x14ac:dyDescent="0.35">
      <c r="A752">
        <v>2023</v>
      </c>
      <c r="B752" t="s">
        <v>34</v>
      </c>
      <c r="C752" t="s">
        <v>31</v>
      </c>
      <c r="D752" t="s">
        <v>14</v>
      </c>
      <c r="E752">
        <v>112800</v>
      </c>
      <c r="F752">
        <v>121788</v>
      </c>
      <c r="G752" t="s">
        <v>89</v>
      </c>
      <c r="H752" t="s">
        <v>24</v>
      </c>
      <c r="I752" t="s">
        <v>17</v>
      </c>
      <c r="J752" t="s">
        <v>25</v>
      </c>
      <c r="K752" t="s">
        <v>89</v>
      </c>
      <c r="L752" t="s">
        <v>26</v>
      </c>
    </row>
    <row r="753" spans="1:12" x14ac:dyDescent="0.35">
      <c r="A753">
        <v>2023</v>
      </c>
      <c r="B753" t="s">
        <v>34</v>
      </c>
      <c r="C753" t="s">
        <v>31</v>
      </c>
      <c r="D753" t="s">
        <v>14</v>
      </c>
      <c r="E753">
        <v>73200</v>
      </c>
      <c r="F753">
        <v>79032</v>
      </c>
      <c r="G753" t="s">
        <v>89</v>
      </c>
      <c r="H753" t="s">
        <v>24</v>
      </c>
      <c r="I753" t="s">
        <v>17</v>
      </c>
      <c r="J753" t="s">
        <v>25</v>
      </c>
      <c r="K753" t="s">
        <v>89</v>
      </c>
      <c r="L753" t="s">
        <v>26</v>
      </c>
    </row>
    <row r="754" spans="1:12" x14ac:dyDescent="0.35">
      <c r="A754">
        <v>2023</v>
      </c>
      <c r="B754" t="s">
        <v>40</v>
      </c>
      <c r="C754" t="s">
        <v>41</v>
      </c>
      <c r="D754" t="s">
        <v>22</v>
      </c>
      <c r="E754">
        <v>178250</v>
      </c>
      <c r="F754">
        <v>178250</v>
      </c>
      <c r="G754" t="s">
        <v>23</v>
      </c>
      <c r="H754" t="s">
        <v>24</v>
      </c>
      <c r="I754" t="s">
        <v>17</v>
      </c>
      <c r="J754" t="s">
        <v>25</v>
      </c>
      <c r="K754" t="s">
        <v>23</v>
      </c>
      <c r="L754" t="s">
        <v>26</v>
      </c>
    </row>
    <row r="755" spans="1:12" x14ac:dyDescent="0.35">
      <c r="A755">
        <v>2023</v>
      </c>
      <c r="B755" t="s">
        <v>40</v>
      </c>
      <c r="C755" t="s">
        <v>41</v>
      </c>
      <c r="D755" t="s">
        <v>22</v>
      </c>
      <c r="E755">
        <v>110500</v>
      </c>
      <c r="F755">
        <v>110500</v>
      </c>
      <c r="G755" t="s">
        <v>23</v>
      </c>
      <c r="H755" t="s">
        <v>24</v>
      </c>
      <c r="I755" t="s">
        <v>17</v>
      </c>
      <c r="J755" t="s">
        <v>25</v>
      </c>
      <c r="K755" t="s">
        <v>23</v>
      </c>
      <c r="L755" t="s">
        <v>26</v>
      </c>
    </row>
    <row r="756" spans="1:12" x14ac:dyDescent="0.35">
      <c r="A756">
        <v>2023</v>
      </c>
      <c r="B756" t="s">
        <v>55</v>
      </c>
      <c r="C756" t="s">
        <v>31</v>
      </c>
      <c r="D756" t="s">
        <v>22</v>
      </c>
      <c r="E756">
        <v>190000</v>
      </c>
      <c r="F756">
        <v>190000</v>
      </c>
      <c r="G756" t="s">
        <v>23</v>
      </c>
      <c r="H756" t="s">
        <v>24</v>
      </c>
      <c r="I756" t="s">
        <v>17</v>
      </c>
      <c r="J756" t="s">
        <v>25</v>
      </c>
      <c r="K756" t="s">
        <v>23</v>
      </c>
      <c r="L756" t="s">
        <v>26</v>
      </c>
    </row>
    <row r="757" spans="1:12" x14ac:dyDescent="0.35">
      <c r="A757">
        <v>2023</v>
      </c>
      <c r="B757" t="s">
        <v>55</v>
      </c>
      <c r="C757" t="s">
        <v>31</v>
      </c>
      <c r="D757" t="s">
        <v>22</v>
      </c>
      <c r="E757">
        <v>160000</v>
      </c>
      <c r="F757">
        <v>160000</v>
      </c>
      <c r="G757" t="s">
        <v>23</v>
      </c>
      <c r="H757" t="s">
        <v>24</v>
      </c>
      <c r="I757" t="s">
        <v>17</v>
      </c>
      <c r="J757" t="s">
        <v>25</v>
      </c>
      <c r="K757" t="s">
        <v>23</v>
      </c>
      <c r="L757" t="s">
        <v>26</v>
      </c>
    </row>
    <row r="758" spans="1:12" x14ac:dyDescent="0.35">
      <c r="A758">
        <v>2023</v>
      </c>
      <c r="B758" t="s">
        <v>42</v>
      </c>
      <c r="C758" t="s">
        <v>28</v>
      </c>
      <c r="D758" t="s">
        <v>22</v>
      </c>
      <c r="E758">
        <v>216000</v>
      </c>
      <c r="F758">
        <v>216000</v>
      </c>
      <c r="G758" t="s">
        <v>23</v>
      </c>
      <c r="H758" t="s">
        <v>24</v>
      </c>
      <c r="I758" t="s">
        <v>17</v>
      </c>
      <c r="J758" t="s">
        <v>29</v>
      </c>
      <c r="K758" t="s">
        <v>23</v>
      </c>
      <c r="L758" t="s">
        <v>26</v>
      </c>
    </row>
    <row r="759" spans="1:12" x14ac:dyDescent="0.35">
      <c r="A759">
        <v>2023</v>
      </c>
      <c r="B759" t="s">
        <v>42</v>
      </c>
      <c r="C759" t="s">
        <v>28</v>
      </c>
      <c r="D759" t="s">
        <v>22</v>
      </c>
      <c r="E759">
        <v>184000</v>
      </c>
      <c r="F759">
        <v>184000</v>
      </c>
      <c r="G759" t="s">
        <v>23</v>
      </c>
      <c r="H759" t="s">
        <v>24</v>
      </c>
      <c r="I759" t="s">
        <v>17</v>
      </c>
      <c r="J759" t="s">
        <v>29</v>
      </c>
      <c r="K759" t="s">
        <v>23</v>
      </c>
      <c r="L759" t="s">
        <v>26</v>
      </c>
    </row>
    <row r="760" spans="1:12" x14ac:dyDescent="0.35">
      <c r="A760">
        <v>2023</v>
      </c>
      <c r="B760" t="s">
        <v>27</v>
      </c>
      <c r="C760" t="s">
        <v>28</v>
      </c>
      <c r="D760" t="s">
        <v>22</v>
      </c>
      <c r="E760">
        <v>166000</v>
      </c>
      <c r="F760">
        <v>166000</v>
      </c>
      <c r="G760" t="s">
        <v>49</v>
      </c>
      <c r="H760" t="s">
        <v>24</v>
      </c>
      <c r="I760" t="s">
        <v>17</v>
      </c>
      <c r="J760" t="s">
        <v>29</v>
      </c>
      <c r="K760" t="s">
        <v>49</v>
      </c>
      <c r="L760" t="s">
        <v>26</v>
      </c>
    </row>
    <row r="761" spans="1:12" x14ac:dyDescent="0.35">
      <c r="A761">
        <v>2023</v>
      </c>
      <c r="B761" t="s">
        <v>27</v>
      </c>
      <c r="C761" t="s">
        <v>28</v>
      </c>
      <c r="D761" t="s">
        <v>22</v>
      </c>
      <c r="E761">
        <v>104000</v>
      </c>
      <c r="F761">
        <v>104000</v>
      </c>
      <c r="G761" t="s">
        <v>49</v>
      </c>
      <c r="H761" t="s">
        <v>24</v>
      </c>
      <c r="I761" t="s">
        <v>17</v>
      </c>
      <c r="J761" t="s">
        <v>29</v>
      </c>
      <c r="K761" t="s">
        <v>49</v>
      </c>
      <c r="L761" t="s">
        <v>26</v>
      </c>
    </row>
    <row r="762" spans="1:12" x14ac:dyDescent="0.35">
      <c r="A762">
        <v>2023</v>
      </c>
      <c r="B762" t="s">
        <v>45</v>
      </c>
      <c r="C762" t="s">
        <v>44</v>
      </c>
      <c r="D762" t="s">
        <v>22</v>
      </c>
      <c r="E762">
        <v>185000</v>
      </c>
      <c r="F762">
        <v>185000</v>
      </c>
      <c r="G762" t="s">
        <v>23</v>
      </c>
      <c r="H762" t="s">
        <v>24</v>
      </c>
      <c r="I762" t="s">
        <v>17</v>
      </c>
      <c r="J762" t="s">
        <v>25</v>
      </c>
      <c r="K762" t="s">
        <v>23</v>
      </c>
      <c r="L762" t="s">
        <v>19</v>
      </c>
    </row>
    <row r="763" spans="1:12" x14ac:dyDescent="0.35">
      <c r="A763">
        <v>2023</v>
      </c>
      <c r="B763" t="s">
        <v>45</v>
      </c>
      <c r="C763" t="s">
        <v>44</v>
      </c>
      <c r="D763" t="s">
        <v>22</v>
      </c>
      <c r="E763">
        <v>79600</v>
      </c>
      <c r="F763">
        <v>79600</v>
      </c>
      <c r="G763" t="s">
        <v>23</v>
      </c>
      <c r="H763" t="s">
        <v>24</v>
      </c>
      <c r="I763" t="s">
        <v>17</v>
      </c>
      <c r="J763" t="s">
        <v>25</v>
      </c>
      <c r="K763" t="s">
        <v>23</v>
      </c>
      <c r="L763" t="s">
        <v>19</v>
      </c>
    </row>
    <row r="764" spans="1:12" x14ac:dyDescent="0.35">
      <c r="A764">
        <v>2023</v>
      </c>
      <c r="B764" t="s">
        <v>34</v>
      </c>
      <c r="C764" t="s">
        <v>31</v>
      </c>
      <c r="D764" t="s">
        <v>22</v>
      </c>
      <c r="E764">
        <v>230000</v>
      </c>
      <c r="F764">
        <v>230000</v>
      </c>
      <c r="G764" t="s">
        <v>23</v>
      </c>
      <c r="H764" t="s">
        <v>24</v>
      </c>
      <c r="I764" t="s">
        <v>17</v>
      </c>
      <c r="J764" t="s">
        <v>25</v>
      </c>
      <c r="K764" t="s">
        <v>23</v>
      </c>
      <c r="L764" t="s">
        <v>26</v>
      </c>
    </row>
    <row r="765" spans="1:12" x14ac:dyDescent="0.35">
      <c r="A765">
        <v>2023</v>
      </c>
      <c r="B765" t="s">
        <v>34</v>
      </c>
      <c r="C765" t="s">
        <v>31</v>
      </c>
      <c r="D765" t="s">
        <v>22</v>
      </c>
      <c r="E765">
        <v>196000</v>
      </c>
      <c r="F765">
        <v>196000</v>
      </c>
      <c r="G765" t="s">
        <v>23</v>
      </c>
      <c r="H765" t="s">
        <v>24</v>
      </c>
      <c r="I765" t="s">
        <v>17</v>
      </c>
      <c r="J765" t="s">
        <v>25</v>
      </c>
      <c r="K765" t="s">
        <v>23</v>
      </c>
      <c r="L765" t="s">
        <v>26</v>
      </c>
    </row>
    <row r="766" spans="1:12" x14ac:dyDescent="0.35">
      <c r="A766">
        <v>2023</v>
      </c>
      <c r="B766" t="s">
        <v>32</v>
      </c>
      <c r="C766" t="s">
        <v>13</v>
      </c>
      <c r="D766" t="s">
        <v>22</v>
      </c>
      <c r="E766">
        <v>184000</v>
      </c>
      <c r="F766">
        <v>184000</v>
      </c>
      <c r="G766" t="s">
        <v>23</v>
      </c>
      <c r="H766" t="s">
        <v>24</v>
      </c>
      <c r="I766" t="s">
        <v>17</v>
      </c>
      <c r="J766" t="s">
        <v>25</v>
      </c>
      <c r="K766" t="s">
        <v>23</v>
      </c>
      <c r="L766" t="s">
        <v>26</v>
      </c>
    </row>
    <row r="767" spans="1:12" x14ac:dyDescent="0.35">
      <c r="A767">
        <v>2023</v>
      </c>
      <c r="B767" t="s">
        <v>32</v>
      </c>
      <c r="C767" t="s">
        <v>13</v>
      </c>
      <c r="D767" t="s">
        <v>22</v>
      </c>
      <c r="E767">
        <v>123000</v>
      </c>
      <c r="F767">
        <v>123000</v>
      </c>
      <c r="G767" t="s">
        <v>23</v>
      </c>
      <c r="H767" t="s">
        <v>24</v>
      </c>
      <c r="I767" t="s">
        <v>17</v>
      </c>
      <c r="J767" t="s">
        <v>25</v>
      </c>
      <c r="K767" t="s">
        <v>23</v>
      </c>
      <c r="L767" t="s">
        <v>26</v>
      </c>
    </row>
    <row r="768" spans="1:12" x14ac:dyDescent="0.35">
      <c r="A768">
        <v>2023</v>
      </c>
      <c r="B768" t="s">
        <v>45</v>
      </c>
      <c r="C768" t="s">
        <v>44</v>
      </c>
      <c r="D768" t="s">
        <v>22</v>
      </c>
      <c r="E768">
        <v>165600</v>
      </c>
      <c r="F768">
        <v>165600</v>
      </c>
      <c r="G768" t="s">
        <v>23</v>
      </c>
      <c r="H768" t="s">
        <v>16</v>
      </c>
      <c r="I768" t="s">
        <v>17</v>
      </c>
      <c r="J768" t="s">
        <v>25</v>
      </c>
      <c r="K768" t="s">
        <v>23</v>
      </c>
      <c r="L768" t="s">
        <v>19</v>
      </c>
    </row>
    <row r="769" spans="1:12" x14ac:dyDescent="0.35">
      <c r="A769">
        <v>2023</v>
      </c>
      <c r="B769" t="s">
        <v>45</v>
      </c>
      <c r="C769" t="s">
        <v>44</v>
      </c>
      <c r="D769" t="s">
        <v>22</v>
      </c>
      <c r="E769">
        <v>65800</v>
      </c>
      <c r="F769">
        <v>65800</v>
      </c>
      <c r="G769" t="s">
        <v>23</v>
      </c>
      <c r="H769" t="s">
        <v>16</v>
      </c>
      <c r="I769" t="s">
        <v>17</v>
      </c>
      <c r="J769" t="s">
        <v>25</v>
      </c>
      <c r="K769" t="s">
        <v>23</v>
      </c>
      <c r="L769" t="s">
        <v>19</v>
      </c>
    </row>
    <row r="770" spans="1:12" x14ac:dyDescent="0.35">
      <c r="A770">
        <v>2023</v>
      </c>
      <c r="B770" t="s">
        <v>32</v>
      </c>
      <c r="C770" t="s">
        <v>13</v>
      </c>
      <c r="D770" t="s">
        <v>22</v>
      </c>
      <c r="E770">
        <v>186000</v>
      </c>
      <c r="F770">
        <v>186000</v>
      </c>
      <c r="G770" t="s">
        <v>23</v>
      </c>
      <c r="H770" t="s">
        <v>24</v>
      </c>
      <c r="I770" t="s">
        <v>17</v>
      </c>
      <c r="J770" t="s">
        <v>25</v>
      </c>
      <c r="K770" t="s">
        <v>23</v>
      </c>
      <c r="L770" t="s">
        <v>26</v>
      </c>
    </row>
    <row r="771" spans="1:12" x14ac:dyDescent="0.35">
      <c r="A771">
        <v>2023</v>
      </c>
      <c r="B771" t="s">
        <v>32</v>
      </c>
      <c r="C771" t="s">
        <v>13</v>
      </c>
      <c r="D771" t="s">
        <v>22</v>
      </c>
      <c r="E771">
        <v>81800</v>
      </c>
      <c r="F771">
        <v>81800</v>
      </c>
      <c r="G771" t="s">
        <v>23</v>
      </c>
      <c r="H771" t="s">
        <v>24</v>
      </c>
      <c r="I771" t="s">
        <v>17</v>
      </c>
      <c r="J771" t="s">
        <v>25</v>
      </c>
      <c r="K771" t="s">
        <v>23</v>
      </c>
      <c r="L771" t="s">
        <v>26</v>
      </c>
    </row>
    <row r="772" spans="1:12" x14ac:dyDescent="0.35">
      <c r="A772">
        <v>2023</v>
      </c>
      <c r="B772" t="s">
        <v>37</v>
      </c>
      <c r="C772" t="s">
        <v>38</v>
      </c>
      <c r="D772" t="s">
        <v>22</v>
      </c>
      <c r="E772">
        <v>135000</v>
      </c>
      <c r="F772">
        <v>135000</v>
      </c>
      <c r="G772" t="s">
        <v>23</v>
      </c>
      <c r="H772" t="s">
        <v>24</v>
      </c>
      <c r="I772" t="s">
        <v>17</v>
      </c>
      <c r="J772" t="s">
        <v>25</v>
      </c>
      <c r="K772" t="s">
        <v>23</v>
      </c>
      <c r="L772" t="s">
        <v>26</v>
      </c>
    </row>
    <row r="773" spans="1:12" x14ac:dyDescent="0.35">
      <c r="A773">
        <v>2023</v>
      </c>
      <c r="B773" t="s">
        <v>37</v>
      </c>
      <c r="C773" t="s">
        <v>38</v>
      </c>
      <c r="D773" t="s">
        <v>22</v>
      </c>
      <c r="E773">
        <v>82500</v>
      </c>
      <c r="F773">
        <v>82500</v>
      </c>
      <c r="G773" t="s">
        <v>23</v>
      </c>
      <c r="H773" t="s">
        <v>24</v>
      </c>
      <c r="I773" t="s">
        <v>17</v>
      </c>
      <c r="J773" t="s">
        <v>25</v>
      </c>
      <c r="K773" t="s">
        <v>23</v>
      </c>
      <c r="L773" t="s">
        <v>26</v>
      </c>
    </row>
    <row r="774" spans="1:12" x14ac:dyDescent="0.35">
      <c r="A774">
        <v>2023</v>
      </c>
      <c r="B774" t="s">
        <v>32</v>
      </c>
      <c r="C774" t="s">
        <v>13</v>
      </c>
      <c r="D774" t="s">
        <v>22</v>
      </c>
      <c r="E774">
        <v>247250</v>
      </c>
      <c r="F774">
        <v>247250</v>
      </c>
      <c r="G774" t="s">
        <v>23</v>
      </c>
      <c r="H774" t="s">
        <v>24</v>
      </c>
      <c r="I774" t="s">
        <v>17</v>
      </c>
      <c r="J774" t="s">
        <v>25</v>
      </c>
      <c r="K774" t="s">
        <v>23</v>
      </c>
      <c r="L774" t="s">
        <v>26</v>
      </c>
    </row>
    <row r="775" spans="1:12" x14ac:dyDescent="0.35">
      <c r="A775">
        <v>2023</v>
      </c>
      <c r="B775" t="s">
        <v>32</v>
      </c>
      <c r="C775" t="s">
        <v>13</v>
      </c>
      <c r="D775" t="s">
        <v>22</v>
      </c>
      <c r="E775">
        <v>160000</v>
      </c>
      <c r="F775">
        <v>160000</v>
      </c>
      <c r="G775" t="s">
        <v>23</v>
      </c>
      <c r="H775" t="s">
        <v>24</v>
      </c>
      <c r="I775" t="s">
        <v>17</v>
      </c>
      <c r="J775" t="s">
        <v>25</v>
      </c>
      <c r="K775" t="s">
        <v>23</v>
      </c>
      <c r="L775" t="s">
        <v>26</v>
      </c>
    </row>
    <row r="776" spans="1:12" x14ac:dyDescent="0.35">
      <c r="A776">
        <v>2023</v>
      </c>
      <c r="B776" t="s">
        <v>54</v>
      </c>
      <c r="C776" t="s">
        <v>31</v>
      </c>
      <c r="D776" t="s">
        <v>22</v>
      </c>
      <c r="E776">
        <v>169000</v>
      </c>
      <c r="F776">
        <v>169000</v>
      </c>
      <c r="G776" t="s">
        <v>23</v>
      </c>
      <c r="H776" t="s">
        <v>24</v>
      </c>
      <c r="I776" t="s">
        <v>17</v>
      </c>
      <c r="J776" t="s">
        <v>25</v>
      </c>
      <c r="K776" t="s">
        <v>23</v>
      </c>
      <c r="L776" t="s">
        <v>26</v>
      </c>
    </row>
    <row r="777" spans="1:12" x14ac:dyDescent="0.35">
      <c r="A777">
        <v>2023</v>
      </c>
      <c r="B777" t="s">
        <v>54</v>
      </c>
      <c r="C777" t="s">
        <v>31</v>
      </c>
      <c r="D777" t="s">
        <v>22</v>
      </c>
      <c r="E777">
        <v>105500</v>
      </c>
      <c r="F777">
        <v>105500</v>
      </c>
      <c r="G777" t="s">
        <v>23</v>
      </c>
      <c r="H777" t="s">
        <v>24</v>
      </c>
      <c r="I777" t="s">
        <v>17</v>
      </c>
      <c r="J777" t="s">
        <v>25</v>
      </c>
      <c r="K777" t="s">
        <v>23</v>
      </c>
      <c r="L777" t="s">
        <v>26</v>
      </c>
    </row>
    <row r="778" spans="1:12" x14ac:dyDescent="0.35">
      <c r="A778">
        <v>2023</v>
      </c>
      <c r="B778" t="s">
        <v>27</v>
      </c>
      <c r="C778" t="s">
        <v>28</v>
      </c>
      <c r="D778" t="s">
        <v>22</v>
      </c>
      <c r="E778">
        <v>195800</v>
      </c>
      <c r="F778">
        <v>195800</v>
      </c>
      <c r="G778" t="s">
        <v>23</v>
      </c>
      <c r="H778" t="s">
        <v>24</v>
      </c>
      <c r="I778" t="s">
        <v>17</v>
      </c>
      <c r="J778" t="s">
        <v>25</v>
      </c>
      <c r="K778" t="s">
        <v>23</v>
      </c>
      <c r="L778" t="s">
        <v>26</v>
      </c>
    </row>
    <row r="779" spans="1:12" x14ac:dyDescent="0.35">
      <c r="A779">
        <v>2023</v>
      </c>
      <c r="B779" t="s">
        <v>27</v>
      </c>
      <c r="C779" t="s">
        <v>28</v>
      </c>
      <c r="D779" t="s">
        <v>22</v>
      </c>
      <c r="E779">
        <v>161900</v>
      </c>
      <c r="F779">
        <v>161900</v>
      </c>
      <c r="G779" t="s">
        <v>23</v>
      </c>
      <c r="H779" t="s">
        <v>24</v>
      </c>
      <c r="I779" t="s">
        <v>17</v>
      </c>
      <c r="J779" t="s">
        <v>25</v>
      </c>
      <c r="K779" t="s">
        <v>23</v>
      </c>
      <c r="L779" t="s">
        <v>26</v>
      </c>
    </row>
    <row r="780" spans="1:12" x14ac:dyDescent="0.35">
      <c r="A780">
        <v>2023</v>
      </c>
      <c r="B780" t="s">
        <v>45</v>
      </c>
      <c r="C780" t="s">
        <v>44</v>
      </c>
      <c r="D780" t="s">
        <v>22</v>
      </c>
      <c r="E780">
        <v>108500</v>
      </c>
      <c r="F780">
        <v>108500</v>
      </c>
      <c r="G780" t="s">
        <v>23</v>
      </c>
      <c r="H780" t="s">
        <v>24</v>
      </c>
      <c r="I780" t="s">
        <v>17</v>
      </c>
      <c r="J780" t="s">
        <v>29</v>
      </c>
      <c r="K780" t="s">
        <v>23</v>
      </c>
      <c r="L780" t="s">
        <v>26</v>
      </c>
    </row>
    <row r="781" spans="1:12" x14ac:dyDescent="0.35">
      <c r="A781">
        <v>2023</v>
      </c>
      <c r="B781" t="s">
        <v>45</v>
      </c>
      <c r="C781" t="s">
        <v>44</v>
      </c>
      <c r="D781" t="s">
        <v>22</v>
      </c>
      <c r="E781">
        <v>78800</v>
      </c>
      <c r="F781">
        <v>78800</v>
      </c>
      <c r="G781" t="s">
        <v>23</v>
      </c>
      <c r="H781" t="s">
        <v>24</v>
      </c>
      <c r="I781" t="s">
        <v>17</v>
      </c>
      <c r="J781" t="s">
        <v>29</v>
      </c>
      <c r="K781" t="s">
        <v>23</v>
      </c>
      <c r="L781" t="s">
        <v>26</v>
      </c>
    </row>
    <row r="782" spans="1:12" x14ac:dyDescent="0.35">
      <c r="A782">
        <v>2023</v>
      </c>
      <c r="B782" t="s">
        <v>46</v>
      </c>
      <c r="C782" t="s">
        <v>28</v>
      </c>
      <c r="D782" t="s">
        <v>22</v>
      </c>
      <c r="E782">
        <v>225000</v>
      </c>
      <c r="F782">
        <v>225000</v>
      </c>
      <c r="G782" t="s">
        <v>23</v>
      </c>
      <c r="H782" t="s">
        <v>24</v>
      </c>
      <c r="I782" t="s">
        <v>17</v>
      </c>
      <c r="J782" t="s">
        <v>25</v>
      </c>
      <c r="K782" t="s">
        <v>23</v>
      </c>
      <c r="L782" t="s">
        <v>26</v>
      </c>
    </row>
    <row r="783" spans="1:12" x14ac:dyDescent="0.35">
      <c r="A783">
        <v>2023</v>
      </c>
      <c r="B783" t="s">
        <v>46</v>
      </c>
      <c r="C783" t="s">
        <v>28</v>
      </c>
      <c r="D783" t="s">
        <v>22</v>
      </c>
      <c r="E783">
        <v>166000</v>
      </c>
      <c r="F783">
        <v>166000</v>
      </c>
      <c r="G783" t="s">
        <v>23</v>
      </c>
      <c r="H783" t="s">
        <v>24</v>
      </c>
      <c r="I783" t="s">
        <v>17</v>
      </c>
      <c r="J783" t="s">
        <v>25</v>
      </c>
      <c r="K783" t="s">
        <v>23</v>
      </c>
      <c r="L783" t="s">
        <v>26</v>
      </c>
    </row>
    <row r="784" spans="1:12" x14ac:dyDescent="0.35">
      <c r="A784">
        <v>2023</v>
      </c>
      <c r="B784" t="s">
        <v>43</v>
      </c>
      <c r="C784" t="s">
        <v>44</v>
      </c>
      <c r="D784" t="s">
        <v>22</v>
      </c>
      <c r="E784">
        <v>167500</v>
      </c>
      <c r="F784">
        <v>167500</v>
      </c>
      <c r="G784" t="s">
        <v>23</v>
      </c>
      <c r="H784" t="s">
        <v>24</v>
      </c>
      <c r="I784" t="s">
        <v>17</v>
      </c>
      <c r="J784" t="s">
        <v>25</v>
      </c>
      <c r="K784" t="s">
        <v>23</v>
      </c>
      <c r="L784" t="s">
        <v>26</v>
      </c>
    </row>
    <row r="785" spans="1:12" x14ac:dyDescent="0.35">
      <c r="A785">
        <v>2023</v>
      </c>
      <c r="B785" t="s">
        <v>43</v>
      </c>
      <c r="C785" t="s">
        <v>44</v>
      </c>
      <c r="D785" t="s">
        <v>22</v>
      </c>
      <c r="E785">
        <v>106500</v>
      </c>
      <c r="F785">
        <v>106500</v>
      </c>
      <c r="G785" t="s">
        <v>23</v>
      </c>
      <c r="H785" t="s">
        <v>24</v>
      </c>
      <c r="I785" t="s">
        <v>17</v>
      </c>
      <c r="J785" t="s">
        <v>25</v>
      </c>
      <c r="K785" t="s">
        <v>23</v>
      </c>
      <c r="L785" t="s">
        <v>26</v>
      </c>
    </row>
    <row r="786" spans="1:12" x14ac:dyDescent="0.35">
      <c r="A786">
        <v>2023</v>
      </c>
      <c r="B786" t="s">
        <v>90</v>
      </c>
      <c r="C786" t="s">
        <v>44</v>
      </c>
      <c r="D786" t="s">
        <v>22</v>
      </c>
      <c r="E786">
        <v>160000</v>
      </c>
      <c r="F786">
        <v>160000</v>
      </c>
      <c r="G786" t="s">
        <v>23</v>
      </c>
      <c r="H786" t="s">
        <v>16</v>
      </c>
      <c r="I786" t="s">
        <v>17</v>
      </c>
      <c r="J786" t="s">
        <v>29</v>
      </c>
      <c r="K786" t="s">
        <v>23</v>
      </c>
      <c r="L786" t="s">
        <v>26</v>
      </c>
    </row>
    <row r="787" spans="1:12" x14ac:dyDescent="0.35">
      <c r="A787">
        <v>2023</v>
      </c>
      <c r="B787" t="s">
        <v>90</v>
      </c>
      <c r="C787" t="s">
        <v>44</v>
      </c>
      <c r="D787" t="s">
        <v>22</v>
      </c>
      <c r="E787">
        <v>110000</v>
      </c>
      <c r="F787">
        <v>110000</v>
      </c>
      <c r="G787" t="s">
        <v>23</v>
      </c>
      <c r="H787" t="s">
        <v>16</v>
      </c>
      <c r="I787" t="s">
        <v>17</v>
      </c>
      <c r="J787" t="s">
        <v>29</v>
      </c>
      <c r="K787" t="s">
        <v>23</v>
      </c>
      <c r="L787" t="s">
        <v>26</v>
      </c>
    </row>
    <row r="788" spans="1:12" x14ac:dyDescent="0.35">
      <c r="A788">
        <v>2023</v>
      </c>
      <c r="B788" t="s">
        <v>37</v>
      </c>
      <c r="C788" t="s">
        <v>38</v>
      </c>
      <c r="D788" t="s">
        <v>22</v>
      </c>
      <c r="E788">
        <v>120000</v>
      </c>
      <c r="F788">
        <v>120000</v>
      </c>
      <c r="G788" t="s">
        <v>49</v>
      </c>
      <c r="H788" t="s">
        <v>24</v>
      </c>
      <c r="I788" t="s">
        <v>17</v>
      </c>
      <c r="J788" t="s">
        <v>25</v>
      </c>
      <c r="K788" t="s">
        <v>49</v>
      </c>
      <c r="L788" t="s">
        <v>26</v>
      </c>
    </row>
    <row r="789" spans="1:12" x14ac:dyDescent="0.35">
      <c r="A789">
        <v>2023</v>
      </c>
      <c r="B789" t="s">
        <v>37</v>
      </c>
      <c r="C789" t="s">
        <v>38</v>
      </c>
      <c r="D789" t="s">
        <v>22</v>
      </c>
      <c r="E789">
        <v>105000</v>
      </c>
      <c r="F789">
        <v>105000</v>
      </c>
      <c r="G789" t="s">
        <v>49</v>
      </c>
      <c r="H789" t="s">
        <v>24</v>
      </c>
      <c r="I789" t="s">
        <v>17</v>
      </c>
      <c r="J789" t="s">
        <v>25</v>
      </c>
      <c r="K789" t="s">
        <v>49</v>
      </c>
      <c r="L789" t="s">
        <v>26</v>
      </c>
    </row>
    <row r="790" spans="1:12" x14ac:dyDescent="0.35">
      <c r="A790">
        <v>2023</v>
      </c>
      <c r="B790" t="s">
        <v>37</v>
      </c>
      <c r="C790" t="s">
        <v>38</v>
      </c>
      <c r="D790" t="s">
        <v>22</v>
      </c>
      <c r="E790">
        <v>110000</v>
      </c>
      <c r="F790">
        <v>110000</v>
      </c>
      <c r="G790" t="s">
        <v>23</v>
      </c>
      <c r="H790" t="s">
        <v>16</v>
      </c>
      <c r="I790" t="s">
        <v>17</v>
      </c>
      <c r="J790" t="s">
        <v>29</v>
      </c>
      <c r="K790" t="s">
        <v>23</v>
      </c>
      <c r="L790" t="s">
        <v>26</v>
      </c>
    </row>
    <row r="791" spans="1:12" x14ac:dyDescent="0.35">
      <c r="A791">
        <v>2023</v>
      </c>
      <c r="B791" t="s">
        <v>37</v>
      </c>
      <c r="C791" t="s">
        <v>38</v>
      </c>
      <c r="D791" t="s">
        <v>22</v>
      </c>
      <c r="E791">
        <v>87500</v>
      </c>
      <c r="F791">
        <v>87500</v>
      </c>
      <c r="G791" t="s">
        <v>23</v>
      </c>
      <c r="H791" t="s">
        <v>16</v>
      </c>
      <c r="I791" t="s">
        <v>17</v>
      </c>
      <c r="J791" t="s">
        <v>29</v>
      </c>
      <c r="K791" t="s">
        <v>23</v>
      </c>
      <c r="L791" t="s">
        <v>26</v>
      </c>
    </row>
    <row r="792" spans="1:12" x14ac:dyDescent="0.35">
      <c r="A792">
        <v>2023</v>
      </c>
      <c r="B792" t="s">
        <v>27</v>
      </c>
      <c r="C792" t="s">
        <v>28</v>
      </c>
      <c r="D792" t="s">
        <v>22</v>
      </c>
      <c r="E792">
        <v>60000</v>
      </c>
      <c r="F792">
        <v>60000</v>
      </c>
      <c r="G792" t="s">
        <v>23</v>
      </c>
      <c r="H792" t="s">
        <v>16</v>
      </c>
      <c r="I792" t="s">
        <v>17</v>
      </c>
      <c r="J792" t="s">
        <v>25</v>
      </c>
      <c r="K792" t="s">
        <v>23</v>
      </c>
      <c r="L792" t="s">
        <v>26</v>
      </c>
    </row>
    <row r="793" spans="1:12" x14ac:dyDescent="0.35">
      <c r="A793">
        <v>2023</v>
      </c>
      <c r="B793" t="s">
        <v>27</v>
      </c>
      <c r="C793" t="s">
        <v>28</v>
      </c>
      <c r="D793" t="s">
        <v>22</v>
      </c>
      <c r="E793">
        <v>55000</v>
      </c>
      <c r="F793">
        <v>55000</v>
      </c>
      <c r="G793" t="s">
        <v>23</v>
      </c>
      <c r="H793" t="s">
        <v>16</v>
      </c>
      <c r="I793" t="s">
        <v>17</v>
      </c>
      <c r="J793" t="s">
        <v>25</v>
      </c>
      <c r="K793" t="s">
        <v>23</v>
      </c>
      <c r="L793" t="s">
        <v>26</v>
      </c>
    </row>
    <row r="794" spans="1:12" x14ac:dyDescent="0.35">
      <c r="A794">
        <v>2023</v>
      </c>
      <c r="B794" t="s">
        <v>32</v>
      </c>
      <c r="C794" t="s">
        <v>13</v>
      </c>
      <c r="D794" t="s">
        <v>22</v>
      </c>
      <c r="E794">
        <v>145000</v>
      </c>
      <c r="F794">
        <v>145000</v>
      </c>
      <c r="G794" t="s">
        <v>23</v>
      </c>
      <c r="H794" t="s">
        <v>24</v>
      </c>
      <c r="I794" t="s">
        <v>17</v>
      </c>
      <c r="J794" t="s">
        <v>25</v>
      </c>
      <c r="K794" t="s">
        <v>23</v>
      </c>
      <c r="L794" t="s">
        <v>26</v>
      </c>
    </row>
    <row r="795" spans="1:12" x14ac:dyDescent="0.35">
      <c r="A795">
        <v>2023</v>
      </c>
      <c r="B795" t="s">
        <v>32</v>
      </c>
      <c r="C795" t="s">
        <v>13</v>
      </c>
      <c r="D795" t="s">
        <v>22</v>
      </c>
      <c r="E795">
        <v>115000</v>
      </c>
      <c r="F795">
        <v>115000</v>
      </c>
      <c r="G795" t="s">
        <v>23</v>
      </c>
      <c r="H795" t="s">
        <v>24</v>
      </c>
      <c r="I795" t="s">
        <v>17</v>
      </c>
      <c r="J795" t="s">
        <v>25</v>
      </c>
      <c r="K795" t="s">
        <v>23</v>
      </c>
      <c r="L795" t="s">
        <v>26</v>
      </c>
    </row>
    <row r="796" spans="1:12" x14ac:dyDescent="0.35">
      <c r="A796">
        <v>2023</v>
      </c>
      <c r="B796" t="s">
        <v>46</v>
      </c>
      <c r="C796" t="s">
        <v>28</v>
      </c>
      <c r="D796" t="s">
        <v>22</v>
      </c>
      <c r="E796">
        <v>225000</v>
      </c>
      <c r="F796">
        <v>225000</v>
      </c>
      <c r="G796" t="s">
        <v>23</v>
      </c>
      <c r="H796" t="s">
        <v>24</v>
      </c>
      <c r="I796" t="s">
        <v>17</v>
      </c>
      <c r="J796" t="s">
        <v>25</v>
      </c>
      <c r="K796" t="s">
        <v>23</v>
      </c>
      <c r="L796" t="s">
        <v>26</v>
      </c>
    </row>
    <row r="797" spans="1:12" x14ac:dyDescent="0.35">
      <c r="A797">
        <v>2023</v>
      </c>
      <c r="B797" t="s">
        <v>46</v>
      </c>
      <c r="C797" t="s">
        <v>28</v>
      </c>
      <c r="D797" t="s">
        <v>22</v>
      </c>
      <c r="E797">
        <v>166000</v>
      </c>
      <c r="F797">
        <v>166000</v>
      </c>
      <c r="G797" t="s">
        <v>23</v>
      </c>
      <c r="H797" t="s">
        <v>24</v>
      </c>
      <c r="I797" t="s">
        <v>17</v>
      </c>
      <c r="J797" t="s">
        <v>25</v>
      </c>
      <c r="K797" t="s">
        <v>23</v>
      </c>
      <c r="L797" t="s">
        <v>26</v>
      </c>
    </row>
    <row r="798" spans="1:12" x14ac:dyDescent="0.35">
      <c r="A798">
        <v>2023</v>
      </c>
      <c r="B798" t="s">
        <v>32</v>
      </c>
      <c r="C798" t="s">
        <v>13</v>
      </c>
      <c r="D798" t="s">
        <v>22</v>
      </c>
      <c r="E798">
        <v>135000</v>
      </c>
      <c r="F798">
        <v>135000</v>
      </c>
      <c r="G798" t="s">
        <v>23</v>
      </c>
      <c r="H798" t="s">
        <v>33</v>
      </c>
      <c r="I798" t="s">
        <v>17</v>
      </c>
      <c r="J798" t="s">
        <v>25</v>
      </c>
      <c r="K798" t="s">
        <v>23</v>
      </c>
      <c r="L798" t="s">
        <v>26</v>
      </c>
    </row>
    <row r="799" spans="1:12" x14ac:dyDescent="0.35">
      <c r="A799">
        <v>2023</v>
      </c>
      <c r="B799" t="s">
        <v>32</v>
      </c>
      <c r="C799" t="s">
        <v>13</v>
      </c>
      <c r="D799" t="s">
        <v>22</v>
      </c>
      <c r="E799">
        <v>100000</v>
      </c>
      <c r="F799">
        <v>100000</v>
      </c>
      <c r="G799" t="s">
        <v>23</v>
      </c>
      <c r="H799" t="s">
        <v>33</v>
      </c>
      <c r="I799" t="s">
        <v>17</v>
      </c>
      <c r="J799" t="s">
        <v>25</v>
      </c>
      <c r="K799" t="s">
        <v>23</v>
      </c>
      <c r="L799" t="s">
        <v>26</v>
      </c>
    </row>
    <row r="800" spans="1:12" x14ac:dyDescent="0.35">
      <c r="A800">
        <v>2023</v>
      </c>
      <c r="B800" t="s">
        <v>34</v>
      </c>
      <c r="C800" t="s">
        <v>31</v>
      </c>
      <c r="D800" t="s">
        <v>22</v>
      </c>
      <c r="E800">
        <v>105000</v>
      </c>
      <c r="F800">
        <v>105000</v>
      </c>
      <c r="G800" t="s">
        <v>91</v>
      </c>
      <c r="H800" t="s">
        <v>16</v>
      </c>
      <c r="I800" t="s">
        <v>17</v>
      </c>
      <c r="J800" t="s">
        <v>29</v>
      </c>
      <c r="K800" t="s">
        <v>91</v>
      </c>
      <c r="L800" t="s">
        <v>26</v>
      </c>
    </row>
    <row r="801" spans="1:12" x14ac:dyDescent="0.35">
      <c r="A801">
        <v>2023</v>
      </c>
      <c r="B801" t="s">
        <v>34</v>
      </c>
      <c r="C801" t="s">
        <v>31</v>
      </c>
      <c r="D801" t="s">
        <v>22</v>
      </c>
      <c r="E801">
        <v>95000</v>
      </c>
      <c r="F801">
        <v>95000</v>
      </c>
      <c r="G801" t="s">
        <v>91</v>
      </c>
      <c r="H801" t="s">
        <v>16</v>
      </c>
      <c r="I801" t="s">
        <v>17</v>
      </c>
      <c r="J801" t="s">
        <v>29</v>
      </c>
      <c r="K801" t="s">
        <v>91</v>
      </c>
      <c r="L801" t="s">
        <v>26</v>
      </c>
    </row>
    <row r="802" spans="1:12" x14ac:dyDescent="0.35">
      <c r="A802">
        <v>2023</v>
      </c>
      <c r="B802" t="s">
        <v>40</v>
      </c>
      <c r="C802" t="s">
        <v>41</v>
      </c>
      <c r="D802" t="s">
        <v>22</v>
      </c>
      <c r="E802">
        <v>289800</v>
      </c>
      <c r="F802">
        <v>289800</v>
      </c>
      <c r="G802" t="s">
        <v>23</v>
      </c>
      <c r="H802" t="s">
        <v>24</v>
      </c>
      <c r="I802" t="s">
        <v>17</v>
      </c>
      <c r="J802" t="s">
        <v>25</v>
      </c>
      <c r="K802" t="s">
        <v>23</v>
      </c>
      <c r="L802" t="s">
        <v>26</v>
      </c>
    </row>
    <row r="803" spans="1:12" x14ac:dyDescent="0.35">
      <c r="A803">
        <v>2023</v>
      </c>
      <c r="B803" t="s">
        <v>40</v>
      </c>
      <c r="C803" t="s">
        <v>41</v>
      </c>
      <c r="D803" t="s">
        <v>22</v>
      </c>
      <c r="E803">
        <v>214200</v>
      </c>
      <c r="F803">
        <v>214200</v>
      </c>
      <c r="G803" t="s">
        <v>23</v>
      </c>
      <c r="H803" t="s">
        <v>24</v>
      </c>
      <c r="I803" t="s">
        <v>17</v>
      </c>
      <c r="J803" t="s">
        <v>25</v>
      </c>
      <c r="K803" t="s">
        <v>23</v>
      </c>
      <c r="L803" t="s">
        <v>26</v>
      </c>
    </row>
    <row r="804" spans="1:12" x14ac:dyDescent="0.35">
      <c r="A804">
        <v>2023</v>
      </c>
      <c r="B804" t="s">
        <v>32</v>
      </c>
      <c r="C804" t="s">
        <v>13</v>
      </c>
      <c r="D804" t="s">
        <v>22</v>
      </c>
      <c r="E804">
        <v>167500</v>
      </c>
      <c r="F804">
        <v>167500</v>
      </c>
      <c r="G804" t="s">
        <v>23</v>
      </c>
      <c r="H804" t="s">
        <v>16</v>
      </c>
      <c r="I804" t="s">
        <v>17</v>
      </c>
      <c r="J804" t="s">
        <v>25</v>
      </c>
      <c r="K804" t="s">
        <v>23</v>
      </c>
      <c r="L804" t="s">
        <v>26</v>
      </c>
    </row>
    <row r="805" spans="1:12" x14ac:dyDescent="0.35">
      <c r="A805">
        <v>2023</v>
      </c>
      <c r="B805" t="s">
        <v>32</v>
      </c>
      <c r="C805" t="s">
        <v>13</v>
      </c>
      <c r="D805" t="s">
        <v>22</v>
      </c>
      <c r="E805">
        <v>106500</v>
      </c>
      <c r="F805">
        <v>106500</v>
      </c>
      <c r="G805" t="s">
        <v>23</v>
      </c>
      <c r="H805" t="s">
        <v>16</v>
      </c>
      <c r="I805" t="s">
        <v>17</v>
      </c>
      <c r="J805" t="s">
        <v>25</v>
      </c>
      <c r="K805" t="s">
        <v>23</v>
      </c>
      <c r="L805" t="s">
        <v>26</v>
      </c>
    </row>
    <row r="806" spans="1:12" x14ac:dyDescent="0.35">
      <c r="A806">
        <v>2023</v>
      </c>
      <c r="B806" t="s">
        <v>27</v>
      </c>
      <c r="C806" t="s">
        <v>28</v>
      </c>
      <c r="D806" t="s">
        <v>22</v>
      </c>
      <c r="E806">
        <v>220000</v>
      </c>
      <c r="F806">
        <v>220000</v>
      </c>
      <c r="G806" t="s">
        <v>23</v>
      </c>
      <c r="H806" t="s">
        <v>24</v>
      </c>
      <c r="I806" t="s">
        <v>17</v>
      </c>
      <c r="J806" t="s">
        <v>25</v>
      </c>
      <c r="K806" t="s">
        <v>23</v>
      </c>
      <c r="L806" t="s">
        <v>26</v>
      </c>
    </row>
    <row r="807" spans="1:12" x14ac:dyDescent="0.35">
      <c r="A807">
        <v>2023</v>
      </c>
      <c r="B807" t="s">
        <v>27</v>
      </c>
      <c r="C807" t="s">
        <v>28</v>
      </c>
      <c r="D807" t="s">
        <v>22</v>
      </c>
      <c r="E807">
        <v>146000</v>
      </c>
      <c r="F807">
        <v>146000</v>
      </c>
      <c r="G807" t="s">
        <v>23</v>
      </c>
      <c r="H807" t="s">
        <v>24</v>
      </c>
      <c r="I807" t="s">
        <v>17</v>
      </c>
      <c r="J807" t="s">
        <v>25</v>
      </c>
      <c r="K807" t="s">
        <v>23</v>
      </c>
      <c r="L807" t="s">
        <v>26</v>
      </c>
    </row>
    <row r="808" spans="1:12" x14ac:dyDescent="0.35">
      <c r="A808">
        <v>2023</v>
      </c>
      <c r="B808" t="s">
        <v>32</v>
      </c>
      <c r="C808" t="s">
        <v>13</v>
      </c>
      <c r="D808" t="s">
        <v>22</v>
      </c>
      <c r="E808">
        <v>128000</v>
      </c>
      <c r="F808">
        <v>128000</v>
      </c>
      <c r="G808" t="s">
        <v>23</v>
      </c>
      <c r="H808" t="s">
        <v>24</v>
      </c>
      <c r="I808" t="s">
        <v>17</v>
      </c>
      <c r="J808" t="s">
        <v>25</v>
      </c>
      <c r="K808" t="s">
        <v>23</v>
      </c>
      <c r="L808" t="s">
        <v>26</v>
      </c>
    </row>
    <row r="809" spans="1:12" x14ac:dyDescent="0.35">
      <c r="A809">
        <v>2023</v>
      </c>
      <c r="B809" t="s">
        <v>32</v>
      </c>
      <c r="C809" t="s">
        <v>13</v>
      </c>
      <c r="D809" t="s">
        <v>22</v>
      </c>
      <c r="E809">
        <v>81500</v>
      </c>
      <c r="F809">
        <v>81500</v>
      </c>
      <c r="G809" t="s">
        <v>23</v>
      </c>
      <c r="H809" t="s">
        <v>24</v>
      </c>
      <c r="I809" t="s">
        <v>17</v>
      </c>
      <c r="J809" t="s">
        <v>25</v>
      </c>
      <c r="K809" t="s">
        <v>23</v>
      </c>
      <c r="L809" t="s">
        <v>26</v>
      </c>
    </row>
    <row r="810" spans="1:12" x14ac:dyDescent="0.35">
      <c r="A810">
        <v>2023</v>
      </c>
      <c r="B810" t="s">
        <v>20</v>
      </c>
      <c r="C810" t="s">
        <v>21</v>
      </c>
      <c r="D810" t="s">
        <v>22</v>
      </c>
      <c r="E810">
        <v>206000</v>
      </c>
      <c r="F810">
        <v>206000</v>
      </c>
      <c r="G810" t="s">
        <v>23</v>
      </c>
      <c r="H810" t="s">
        <v>24</v>
      </c>
      <c r="I810" t="s">
        <v>17</v>
      </c>
      <c r="J810" t="s">
        <v>25</v>
      </c>
      <c r="K810" t="s">
        <v>23</v>
      </c>
      <c r="L810" t="s">
        <v>26</v>
      </c>
    </row>
    <row r="811" spans="1:12" x14ac:dyDescent="0.35">
      <c r="A811">
        <v>2023</v>
      </c>
      <c r="B811" t="s">
        <v>20</v>
      </c>
      <c r="C811" t="s">
        <v>21</v>
      </c>
      <c r="D811" t="s">
        <v>22</v>
      </c>
      <c r="E811">
        <v>134000</v>
      </c>
      <c r="F811">
        <v>134000</v>
      </c>
      <c r="G811" t="s">
        <v>23</v>
      </c>
      <c r="H811" t="s">
        <v>24</v>
      </c>
      <c r="I811" t="s">
        <v>17</v>
      </c>
      <c r="J811" t="s">
        <v>25</v>
      </c>
      <c r="K811" t="s">
        <v>23</v>
      </c>
      <c r="L811" t="s">
        <v>26</v>
      </c>
    </row>
    <row r="812" spans="1:12" x14ac:dyDescent="0.35">
      <c r="A812">
        <v>2023</v>
      </c>
      <c r="B812" t="s">
        <v>46</v>
      </c>
      <c r="C812" t="s">
        <v>28</v>
      </c>
      <c r="D812" t="s">
        <v>22</v>
      </c>
      <c r="E812">
        <v>370000</v>
      </c>
      <c r="F812">
        <v>370000</v>
      </c>
      <c r="G812" t="s">
        <v>23</v>
      </c>
      <c r="H812" t="s">
        <v>24</v>
      </c>
      <c r="I812" t="s">
        <v>17</v>
      </c>
      <c r="J812" t="s">
        <v>25</v>
      </c>
      <c r="K812" t="s">
        <v>23</v>
      </c>
      <c r="L812" t="s">
        <v>26</v>
      </c>
    </row>
    <row r="813" spans="1:12" x14ac:dyDescent="0.35">
      <c r="A813">
        <v>2023</v>
      </c>
      <c r="B813" t="s">
        <v>46</v>
      </c>
      <c r="C813" t="s">
        <v>28</v>
      </c>
      <c r="D813" t="s">
        <v>22</v>
      </c>
      <c r="E813">
        <v>200000</v>
      </c>
      <c r="F813">
        <v>200000</v>
      </c>
      <c r="G813" t="s">
        <v>23</v>
      </c>
      <c r="H813" t="s">
        <v>24</v>
      </c>
      <c r="I813" t="s">
        <v>17</v>
      </c>
      <c r="J813" t="s">
        <v>25</v>
      </c>
      <c r="K813" t="s">
        <v>23</v>
      </c>
      <c r="L813" t="s">
        <v>26</v>
      </c>
    </row>
    <row r="814" spans="1:12" x14ac:dyDescent="0.35">
      <c r="A814">
        <v>2023</v>
      </c>
      <c r="B814" t="s">
        <v>40</v>
      </c>
      <c r="C814" t="s">
        <v>41</v>
      </c>
      <c r="D814" t="s">
        <v>22</v>
      </c>
      <c r="E814">
        <v>175000</v>
      </c>
      <c r="F814">
        <v>175000</v>
      </c>
      <c r="G814" t="s">
        <v>23</v>
      </c>
      <c r="H814" t="s">
        <v>24</v>
      </c>
      <c r="I814" t="s">
        <v>17</v>
      </c>
      <c r="J814" t="s">
        <v>29</v>
      </c>
      <c r="K814" t="s">
        <v>23</v>
      </c>
      <c r="L814" t="s">
        <v>26</v>
      </c>
    </row>
    <row r="815" spans="1:12" x14ac:dyDescent="0.35">
      <c r="A815">
        <v>2023</v>
      </c>
      <c r="B815" t="s">
        <v>40</v>
      </c>
      <c r="C815" t="s">
        <v>41</v>
      </c>
      <c r="D815" t="s">
        <v>22</v>
      </c>
      <c r="E815">
        <v>160000</v>
      </c>
      <c r="F815">
        <v>160000</v>
      </c>
      <c r="G815" t="s">
        <v>23</v>
      </c>
      <c r="H815" t="s">
        <v>24</v>
      </c>
      <c r="I815" t="s">
        <v>17</v>
      </c>
      <c r="J815" t="s">
        <v>29</v>
      </c>
      <c r="K815" t="s">
        <v>23</v>
      </c>
      <c r="L815" t="s">
        <v>26</v>
      </c>
    </row>
    <row r="816" spans="1:12" x14ac:dyDescent="0.35">
      <c r="A816">
        <v>2023</v>
      </c>
      <c r="B816" t="s">
        <v>92</v>
      </c>
      <c r="C816" t="s">
        <v>77</v>
      </c>
      <c r="D816" t="s">
        <v>22</v>
      </c>
      <c r="E816">
        <v>240000</v>
      </c>
      <c r="F816">
        <v>240000</v>
      </c>
      <c r="G816" t="s">
        <v>23</v>
      </c>
      <c r="H816" t="s">
        <v>39</v>
      </c>
      <c r="I816" t="s">
        <v>17</v>
      </c>
      <c r="J816" t="s">
        <v>29</v>
      </c>
      <c r="K816" t="s">
        <v>23</v>
      </c>
      <c r="L816" t="s">
        <v>26</v>
      </c>
    </row>
    <row r="817" spans="1:12" x14ac:dyDescent="0.35">
      <c r="A817">
        <v>2023</v>
      </c>
      <c r="B817" t="s">
        <v>92</v>
      </c>
      <c r="C817" t="s">
        <v>77</v>
      </c>
      <c r="D817" t="s">
        <v>22</v>
      </c>
      <c r="E817">
        <v>100000</v>
      </c>
      <c r="F817">
        <v>100000</v>
      </c>
      <c r="G817" t="s">
        <v>23</v>
      </c>
      <c r="H817" t="s">
        <v>39</v>
      </c>
      <c r="I817" t="s">
        <v>17</v>
      </c>
      <c r="J817" t="s">
        <v>29</v>
      </c>
      <c r="K817" t="s">
        <v>23</v>
      </c>
      <c r="L817" t="s">
        <v>26</v>
      </c>
    </row>
    <row r="818" spans="1:12" x14ac:dyDescent="0.35">
      <c r="A818">
        <v>2023</v>
      </c>
      <c r="B818" t="s">
        <v>27</v>
      </c>
      <c r="C818" t="s">
        <v>28</v>
      </c>
      <c r="D818" t="s">
        <v>22</v>
      </c>
      <c r="E818">
        <v>180000</v>
      </c>
      <c r="F818">
        <v>180000</v>
      </c>
      <c r="G818" t="s">
        <v>23</v>
      </c>
      <c r="H818" t="s">
        <v>24</v>
      </c>
      <c r="I818" t="s">
        <v>17</v>
      </c>
      <c r="J818" t="s">
        <v>25</v>
      </c>
      <c r="K818" t="s">
        <v>23</v>
      </c>
      <c r="L818" t="s">
        <v>26</v>
      </c>
    </row>
    <row r="819" spans="1:12" x14ac:dyDescent="0.35">
      <c r="A819">
        <v>2023</v>
      </c>
      <c r="B819" t="s">
        <v>27</v>
      </c>
      <c r="C819" t="s">
        <v>28</v>
      </c>
      <c r="D819" t="s">
        <v>22</v>
      </c>
      <c r="E819">
        <v>160000</v>
      </c>
      <c r="F819">
        <v>160000</v>
      </c>
      <c r="G819" t="s">
        <v>23</v>
      </c>
      <c r="H819" t="s">
        <v>24</v>
      </c>
      <c r="I819" t="s">
        <v>17</v>
      </c>
      <c r="J819" t="s">
        <v>25</v>
      </c>
      <c r="K819" t="s">
        <v>23</v>
      </c>
      <c r="L819" t="s">
        <v>26</v>
      </c>
    </row>
    <row r="820" spans="1:12" x14ac:dyDescent="0.35">
      <c r="A820">
        <v>2023</v>
      </c>
      <c r="B820" t="s">
        <v>45</v>
      </c>
      <c r="C820" t="s">
        <v>44</v>
      </c>
      <c r="D820" t="s">
        <v>22</v>
      </c>
      <c r="E820">
        <v>143000</v>
      </c>
      <c r="F820">
        <v>143000</v>
      </c>
      <c r="G820" t="s">
        <v>49</v>
      </c>
      <c r="H820" t="s">
        <v>24</v>
      </c>
      <c r="I820" t="s">
        <v>17</v>
      </c>
      <c r="J820" t="s">
        <v>25</v>
      </c>
      <c r="K820" t="s">
        <v>49</v>
      </c>
      <c r="L820" t="s">
        <v>26</v>
      </c>
    </row>
    <row r="821" spans="1:12" x14ac:dyDescent="0.35">
      <c r="A821">
        <v>2023</v>
      </c>
      <c r="B821" t="s">
        <v>45</v>
      </c>
      <c r="C821" t="s">
        <v>44</v>
      </c>
      <c r="D821" t="s">
        <v>22</v>
      </c>
      <c r="E821">
        <v>127000</v>
      </c>
      <c r="F821">
        <v>127000</v>
      </c>
      <c r="G821" t="s">
        <v>49</v>
      </c>
      <c r="H821" t="s">
        <v>24</v>
      </c>
      <c r="I821" t="s">
        <v>17</v>
      </c>
      <c r="J821" t="s">
        <v>25</v>
      </c>
      <c r="K821" t="s">
        <v>49</v>
      </c>
      <c r="L821" t="s">
        <v>26</v>
      </c>
    </row>
    <row r="822" spans="1:12" x14ac:dyDescent="0.35">
      <c r="A822">
        <v>2023</v>
      </c>
      <c r="B822" t="s">
        <v>42</v>
      </c>
      <c r="C822" t="s">
        <v>28</v>
      </c>
      <c r="D822" t="s">
        <v>22</v>
      </c>
      <c r="E822">
        <v>249300</v>
      </c>
      <c r="F822">
        <v>249300</v>
      </c>
      <c r="G822" t="s">
        <v>23</v>
      </c>
      <c r="H822" t="s">
        <v>16</v>
      </c>
      <c r="I822" t="s">
        <v>17</v>
      </c>
      <c r="J822" t="s">
        <v>25</v>
      </c>
      <c r="K822" t="s">
        <v>23</v>
      </c>
      <c r="L822" t="s">
        <v>19</v>
      </c>
    </row>
    <row r="823" spans="1:12" x14ac:dyDescent="0.35">
      <c r="A823">
        <v>2023</v>
      </c>
      <c r="B823" t="s">
        <v>42</v>
      </c>
      <c r="C823" t="s">
        <v>28</v>
      </c>
      <c r="D823" t="s">
        <v>22</v>
      </c>
      <c r="E823">
        <v>149300</v>
      </c>
      <c r="F823">
        <v>149300</v>
      </c>
      <c r="G823" t="s">
        <v>23</v>
      </c>
      <c r="H823" t="s">
        <v>16</v>
      </c>
      <c r="I823" t="s">
        <v>17</v>
      </c>
      <c r="J823" t="s">
        <v>25</v>
      </c>
      <c r="K823" t="s">
        <v>23</v>
      </c>
      <c r="L823" t="s">
        <v>19</v>
      </c>
    </row>
    <row r="824" spans="1:12" x14ac:dyDescent="0.35">
      <c r="A824">
        <v>2023</v>
      </c>
      <c r="B824" t="s">
        <v>42</v>
      </c>
      <c r="C824" t="s">
        <v>28</v>
      </c>
      <c r="D824" t="s">
        <v>22</v>
      </c>
      <c r="E824">
        <v>222200</v>
      </c>
      <c r="F824">
        <v>222200</v>
      </c>
      <c r="G824" t="s">
        <v>23</v>
      </c>
      <c r="H824" t="s">
        <v>24</v>
      </c>
      <c r="I824" t="s">
        <v>17</v>
      </c>
      <c r="J824" t="s">
        <v>25</v>
      </c>
      <c r="K824" t="s">
        <v>23</v>
      </c>
      <c r="L824" t="s">
        <v>19</v>
      </c>
    </row>
    <row r="825" spans="1:12" x14ac:dyDescent="0.35">
      <c r="A825">
        <v>2023</v>
      </c>
      <c r="B825" t="s">
        <v>42</v>
      </c>
      <c r="C825" t="s">
        <v>28</v>
      </c>
      <c r="D825" t="s">
        <v>22</v>
      </c>
      <c r="E825">
        <v>136000</v>
      </c>
      <c r="F825">
        <v>136000</v>
      </c>
      <c r="G825" t="s">
        <v>23</v>
      </c>
      <c r="H825" t="s">
        <v>24</v>
      </c>
      <c r="I825" t="s">
        <v>17</v>
      </c>
      <c r="J825" t="s">
        <v>25</v>
      </c>
      <c r="K825" t="s">
        <v>23</v>
      </c>
      <c r="L825" t="s">
        <v>19</v>
      </c>
    </row>
    <row r="826" spans="1:12" x14ac:dyDescent="0.35">
      <c r="A826">
        <v>2023</v>
      </c>
      <c r="B826" t="s">
        <v>32</v>
      </c>
      <c r="C826" t="s">
        <v>13</v>
      </c>
      <c r="D826" t="s">
        <v>22</v>
      </c>
      <c r="E826">
        <v>190000</v>
      </c>
      <c r="F826">
        <v>190000</v>
      </c>
      <c r="G826" t="s">
        <v>23</v>
      </c>
      <c r="H826" t="s">
        <v>24</v>
      </c>
      <c r="I826" t="s">
        <v>17</v>
      </c>
      <c r="J826" t="s">
        <v>29</v>
      </c>
      <c r="K826" t="s">
        <v>23</v>
      </c>
      <c r="L826" t="s">
        <v>26</v>
      </c>
    </row>
    <row r="827" spans="1:12" x14ac:dyDescent="0.35">
      <c r="A827">
        <v>2023</v>
      </c>
      <c r="B827" t="s">
        <v>32</v>
      </c>
      <c r="C827" t="s">
        <v>13</v>
      </c>
      <c r="D827" t="s">
        <v>22</v>
      </c>
      <c r="E827">
        <v>160000</v>
      </c>
      <c r="F827">
        <v>160000</v>
      </c>
      <c r="G827" t="s">
        <v>23</v>
      </c>
      <c r="H827" t="s">
        <v>24</v>
      </c>
      <c r="I827" t="s">
        <v>17</v>
      </c>
      <c r="J827" t="s">
        <v>29</v>
      </c>
      <c r="K827" t="s">
        <v>23</v>
      </c>
      <c r="L827" t="s">
        <v>26</v>
      </c>
    </row>
    <row r="828" spans="1:12" x14ac:dyDescent="0.35">
      <c r="A828">
        <v>2023</v>
      </c>
      <c r="B828" t="s">
        <v>46</v>
      </c>
      <c r="C828" t="s">
        <v>28</v>
      </c>
      <c r="D828" t="s">
        <v>22</v>
      </c>
      <c r="E828">
        <v>248100</v>
      </c>
      <c r="F828">
        <v>248100</v>
      </c>
      <c r="G828" t="s">
        <v>23</v>
      </c>
      <c r="H828" t="s">
        <v>24</v>
      </c>
      <c r="I828" t="s">
        <v>17</v>
      </c>
      <c r="J828" t="s">
        <v>25</v>
      </c>
      <c r="K828" t="s">
        <v>23</v>
      </c>
      <c r="L828" t="s">
        <v>26</v>
      </c>
    </row>
    <row r="829" spans="1:12" x14ac:dyDescent="0.35">
      <c r="A829">
        <v>2023</v>
      </c>
      <c r="B829" t="s">
        <v>46</v>
      </c>
      <c r="C829" t="s">
        <v>28</v>
      </c>
      <c r="D829" t="s">
        <v>22</v>
      </c>
      <c r="E829">
        <v>145900</v>
      </c>
      <c r="F829">
        <v>145900</v>
      </c>
      <c r="G829" t="s">
        <v>23</v>
      </c>
      <c r="H829" t="s">
        <v>24</v>
      </c>
      <c r="I829" t="s">
        <v>17</v>
      </c>
      <c r="J829" t="s">
        <v>25</v>
      </c>
      <c r="K829" t="s">
        <v>23</v>
      </c>
      <c r="L829" t="s">
        <v>26</v>
      </c>
    </row>
    <row r="830" spans="1:12" x14ac:dyDescent="0.35">
      <c r="A830">
        <v>2023</v>
      </c>
      <c r="B830" t="s">
        <v>93</v>
      </c>
      <c r="C830" t="s">
        <v>28</v>
      </c>
      <c r="D830" t="s">
        <v>22</v>
      </c>
      <c r="E830">
        <v>170200</v>
      </c>
      <c r="F830">
        <v>170200</v>
      </c>
      <c r="G830" t="s">
        <v>23</v>
      </c>
      <c r="H830" t="s">
        <v>24</v>
      </c>
      <c r="I830" t="s">
        <v>17</v>
      </c>
      <c r="J830" t="s">
        <v>25</v>
      </c>
      <c r="K830" t="s">
        <v>23</v>
      </c>
      <c r="L830" t="s">
        <v>26</v>
      </c>
    </row>
    <row r="831" spans="1:12" x14ac:dyDescent="0.35">
      <c r="A831">
        <v>2023</v>
      </c>
      <c r="B831" t="s">
        <v>93</v>
      </c>
      <c r="C831" t="s">
        <v>28</v>
      </c>
      <c r="D831" t="s">
        <v>22</v>
      </c>
      <c r="E831">
        <v>83900</v>
      </c>
      <c r="F831">
        <v>83900</v>
      </c>
      <c r="G831" t="s">
        <v>23</v>
      </c>
      <c r="H831" t="s">
        <v>24</v>
      </c>
      <c r="I831" t="s">
        <v>17</v>
      </c>
      <c r="J831" t="s">
        <v>25</v>
      </c>
      <c r="K831" t="s">
        <v>23</v>
      </c>
      <c r="L831" t="s">
        <v>26</v>
      </c>
    </row>
    <row r="832" spans="1:12" x14ac:dyDescent="0.35">
      <c r="A832">
        <v>2023</v>
      </c>
      <c r="B832" t="s">
        <v>40</v>
      </c>
      <c r="C832" t="s">
        <v>41</v>
      </c>
      <c r="D832" t="s">
        <v>22</v>
      </c>
      <c r="E832">
        <v>100000</v>
      </c>
      <c r="F832">
        <v>100000</v>
      </c>
      <c r="G832" t="s">
        <v>23</v>
      </c>
      <c r="H832" t="s">
        <v>16</v>
      </c>
      <c r="I832" t="s">
        <v>17</v>
      </c>
      <c r="J832" t="s">
        <v>25</v>
      </c>
      <c r="K832" t="s">
        <v>23</v>
      </c>
      <c r="L832" t="s">
        <v>26</v>
      </c>
    </row>
    <row r="833" spans="1:12" x14ac:dyDescent="0.35">
      <c r="A833">
        <v>2023</v>
      </c>
      <c r="B833" t="s">
        <v>40</v>
      </c>
      <c r="C833" t="s">
        <v>41</v>
      </c>
      <c r="D833" t="s">
        <v>22</v>
      </c>
      <c r="E833">
        <v>75000</v>
      </c>
      <c r="F833">
        <v>75000</v>
      </c>
      <c r="G833" t="s">
        <v>23</v>
      </c>
      <c r="H833" t="s">
        <v>16</v>
      </c>
      <c r="I833" t="s">
        <v>17</v>
      </c>
      <c r="J833" t="s">
        <v>25</v>
      </c>
      <c r="K833" t="s">
        <v>23</v>
      </c>
      <c r="L833" t="s">
        <v>26</v>
      </c>
    </row>
    <row r="834" spans="1:12" x14ac:dyDescent="0.35">
      <c r="A834">
        <v>2023</v>
      </c>
      <c r="B834" t="s">
        <v>27</v>
      </c>
      <c r="C834" t="s">
        <v>28</v>
      </c>
      <c r="D834" t="s">
        <v>22</v>
      </c>
      <c r="E834">
        <v>166000</v>
      </c>
      <c r="F834">
        <v>166000</v>
      </c>
      <c r="G834" t="s">
        <v>36</v>
      </c>
      <c r="H834" t="s">
        <v>24</v>
      </c>
      <c r="I834" t="s">
        <v>17</v>
      </c>
      <c r="J834" t="s">
        <v>25</v>
      </c>
      <c r="K834" t="s">
        <v>36</v>
      </c>
      <c r="L834" t="s">
        <v>26</v>
      </c>
    </row>
    <row r="835" spans="1:12" x14ac:dyDescent="0.35">
      <c r="A835">
        <v>2023</v>
      </c>
      <c r="B835" t="s">
        <v>27</v>
      </c>
      <c r="C835" t="s">
        <v>28</v>
      </c>
      <c r="D835" t="s">
        <v>22</v>
      </c>
      <c r="E835">
        <v>90000</v>
      </c>
      <c r="F835">
        <v>90000</v>
      </c>
      <c r="G835" t="s">
        <v>36</v>
      </c>
      <c r="H835" t="s">
        <v>24</v>
      </c>
      <c r="I835" t="s">
        <v>17</v>
      </c>
      <c r="J835" t="s">
        <v>25</v>
      </c>
      <c r="K835" t="s">
        <v>36</v>
      </c>
      <c r="L835" t="s">
        <v>26</v>
      </c>
    </row>
    <row r="836" spans="1:12" x14ac:dyDescent="0.35">
      <c r="A836">
        <v>2023</v>
      </c>
      <c r="B836" t="s">
        <v>27</v>
      </c>
      <c r="C836" t="s">
        <v>28</v>
      </c>
      <c r="D836" t="s">
        <v>22</v>
      </c>
      <c r="E836">
        <v>160000</v>
      </c>
      <c r="F836">
        <v>160000</v>
      </c>
      <c r="G836" t="s">
        <v>23</v>
      </c>
      <c r="H836" t="s">
        <v>24</v>
      </c>
      <c r="I836" t="s">
        <v>17</v>
      </c>
      <c r="J836" t="s">
        <v>25</v>
      </c>
      <c r="K836" t="s">
        <v>23</v>
      </c>
      <c r="L836" t="s">
        <v>26</v>
      </c>
    </row>
    <row r="837" spans="1:12" x14ac:dyDescent="0.35">
      <c r="A837">
        <v>2023</v>
      </c>
      <c r="B837" t="s">
        <v>27</v>
      </c>
      <c r="C837" t="s">
        <v>28</v>
      </c>
      <c r="D837" t="s">
        <v>22</v>
      </c>
      <c r="E837">
        <v>94100</v>
      </c>
      <c r="F837">
        <v>94100</v>
      </c>
      <c r="G837" t="s">
        <v>23</v>
      </c>
      <c r="H837" t="s">
        <v>24</v>
      </c>
      <c r="I837" t="s">
        <v>17</v>
      </c>
      <c r="J837" t="s">
        <v>25</v>
      </c>
      <c r="K837" t="s">
        <v>23</v>
      </c>
      <c r="L837" t="s">
        <v>26</v>
      </c>
    </row>
    <row r="838" spans="1:12" x14ac:dyDescent="0.35">
      <c r="A838">
        <v>2023</v>
      </c>
      <c r="B838" t="s">
        <v>34</v>
      </c>
      <c r="C838" t="s">
        <v>31</v>
      </c>
      <c r="D838" t="s">
        <v>22</v>
      </c>
      <c r="E838">
        <v>226600</v>
      </c>
      <c r="F838">
        <v>226600</v>
      </c>
      <c r="G838" t="s">
        <v>23</v>
      </c>
      <c r="H838" t="s">
        <v>24</v>
      </c>
      <c r="I838" t="s">
        <v>17</v>
      </c>
      <c r="J838" t="s">
        <v>25</v>
      </c>
      <c r="K838" t="s">
        <v>23</v>
      </c>
      <c r="L838" t="s">
        <v>26</v>
      </c>
    </row>
    <row r="839" spans="1:12" x14ac:dyDescent="0.35">
      <c r="A839">
        <v>2023</v>
      </c>
      <c r="B839" t="s">
        <v>34</v>
      </c>
      <c r="C839" t="s">
        <v>31</v>
      </c>
      <c r="D839" t="s">
        <v>22</v>
      </c>
      <c r="E839">
        <v>140100</v>
      </c>
      <c r="F839">
        <v>140100</v>
      </c>
      <c r="G839" t="s">
        <v>23</v>
      </c>
      <c r="H839" t="s">
        <v>24</v>
      </c>
      <c r="I839" t="s">
        <v>17</v>
      </c>
      <c r="J839" t="s">
        <v>25</v>
      </c>
      <c r="K839" t="s">
        <v>23</v>
      </c>
      <c r="L839" t="s">
        <v>26</v>
      </c>
    </row>
    <row r="840" spans="1:12" x14ac:dyDescent="0.35">
      <c r="A840">
        <v>2023</v>
      </c>
      <c r="B840" t="s">
        <v>27</v>
      </c>
      <c r="C840" t="s">
        <v>28</v>
      </c>
      <c r="D840" t="s">
        <v>22</v>
      </c>
      <c r="E840">
        <v>247600</v>
      </c>
      <c r="F840">
        <v>247600</v>
      </c>
      <c r="G840" t="s">
        <v>23</v>
      </c>
      <c r="H840" t="s">
        <v>24</v>
      </c>
      <c r="I840" t="s">
        <v>17</v>
      </c>
      <c r="J840" t="s">
        <v>25</v>
      </c>
      <c r="K840" t="s">
        <v>23</v>
      </c>
      <c r="L840" t="s">
        <v>19</v>
      </c>
    </row>
    <row r="841" spans="1:12" x14ac:dyDescent="0.35">
      <c r="A841">
        <v>2023</v>
      </c>
      <c r="B841" t="s">
        <v>27</v>
      </c>
      <c r="C841" t="s">
        <v>28</v>
      </c>
      <c r="D841" t="s">
        <v>22</v>
      </c>
      <c r="E841">
        <v>127300</v>
      </c>
      <c r="F841">
        <v>127300</v>
      </c>
      <c r="G841" t="s">
        <v>23</v>
      </c>
      <c r="H841" t="s">
        <v>24</v>
      </c>
      <c r="I841" t="s">
        <v>17</v>
      </c>
      <c r="J841" t="s">
        <v>25</v>
      </c>
      <c r="K841" t="s">
        <v>23</v>
      </c>
      <c r="L841" t="s">
        <v>19</v>
      </c>
    </row>
    <row r="842" spans="1:12" x14ac:dyDescent="0.35">
      <c r="A842">
        <v>2023</v>
      </c>
      <c r="B842" t="s">
        <v>42</v>
      </c>
      <c r="C842" t="s">
        <v>28</v>
      </c>
      <c r="D842" t="s">
        <v>22</v>
      </c>
      <c r="E842">
        <v>222200</v>
      </c>
      <c r="F842">
        <v>222200</v>
      </c>
      <c r="G842" t="s">
        <v>23</v>
      </c>
      <c r="H842" t="s">
        <v>24</v>
      </c>
      <c r="I842" t="s">
        <v>17</v>
      </c>
      <c r="J842" t="s">
        <v>25</v>
      </c>
      <c r="K842" t="s">
        <v>23</v>
      </c>
      <c r="L842" t="s">
        <v>19</v>
      </c>
    </row>
    <row r="843" spans="1:12" x14ac:dyDescent="0.35">
      <c r="A843">
        <v>2023</v>
      </c>
      <c r="B843" t="s">
        <v>42</v>
      </c>
      <c r="C843" t="s">
        <v>28</v>
      </c>
      <c r="D843" t="s">
        <v>22</v>
      </c>
      <c r="E843">
        <v>136000</v>
      </c>
      <c r="F843">
        <v>136000</v>
      </c>
      <c r="G843" t="s">
        <v>23</v>
      </c>
      <c r="H843" t="s">
        <v>24</v>
      </c>
      <c r="I843" t="s">
        <v>17</v>
      </c>
      <c r="J843" t="s">
        <v>25</v>
      </c>
      <c r="K843" t="s">
        <v>23</v>
      </c>
      <c r="L843" t="s">
        <v>19</v>
      </c>
    </row>
    <row r="844" spans="1:12" x14ac:dyDescent="0.35">
      <c r="A844">
        <v>2023</v>
      </c>
      <c r="B844" t="s">
        <v>42</v>
      </c>
      <c r="C844" t="s">
        <v>28</v>
      </c>
      <c r="D844" t="s">
        <v>22</v>
      </c>
      <c r="E844">
        <v>260000</v>
      </c>
      <c r="F844">
        <v>260000</v>
      </c>
      <c r="G844" t="s">
        <v>23</v>
      </c>
      <c r="H844" t="s">
        <v>24</v>
      </c>
      <c r="I844" t="s">
        <v>17</v>
      </c>
      <c r="J844" t="s">
        <v>25</v>
      </c>
      <c r="K844" t="s">
        <v>23</v>
      </c>
      <c r="L844" t="s">
        <v>19</v>
      </c>
    </row>
    <row r="845" spans="1:12" x14ac:dyDescent="0.35">
      <c r="A845">
        <v>2023</v>
      </c>
      <c r="B845" t="s">
        <v>42</v>
      </c>
      <c r="C845" t="s">
        <v>28</v>
      </c>
      <c r="D845" t="s">
        <v>22</v>
      </c>
      <c r="E845">
        <v>136000</v>
      </c>
      <c r="F845">
        <v>136000</v>
      </c>
      <c r="G845" t="s">
        <v>23</v>
      </c>
      <c r="H845" t="s">
        <v>24</v>
      </c>
      <c r="I845" t="s">
        <v>17</v>
      </c>
      <c r="J845" t="s">
        <v>25</v>
      </c>
      <c r="K845" t="s">
        <v>23</v>
      </c>
      <c r="L845" t="s">
        <v>19</v>
      </c>
    </row>
    <row r="846" spans="1:12" x14ac:dyDescent="0.35">
      <c r="A846">
        <v>2023</v>
      </c>
      <c r="B846" t="s">
        <v>42</v>
      </c>
      <c r="C846" t="s">
        <v>28</v>
      </c>
      <c r="D846" t="s">
        <v>22</v>
      </c>
      <c r="E846">
        <v>222200</v>
      </c>
      <c r="F846">
        <v>222200</v>
      </c>
      <c r="G846" t="s">
        <v>23</v>
      </c>
      <c r="H846" t="s">
        <v>24</v>
      </c>
      <c r="I846" t="s">
        <v>17</v>
      </c>
      <c r="J846" t="s">
        <v>25</v>
      </c>
      <c r="K846" t="s">
        <v>23</v>
      </c>
      <c r="L846" t="s">
        <v>19</v>
      </c>
    </row>
    <row r="847" spans="1:12" x14ac:dyDescent="0.35">
      <c r="A847">
        <v>2023</v>
      </c>
      <c r="B847" t="s">
        <v>42</v>
      </c>
      <c r="C847" t="s">
        <v>28</v>
      </c>
      <c r="D847" t="s">
        <v>22</v>
      </c>
      <c r="E847">
        <v>136000</v>
      </c>
      <c r="F847">
        <v>136000</v>
      </c>
      <c r="G847" t="s">
        <v>23</v>
      </c>
      <c r="H847" t="s">
        <v>24</v>
      </c>
      <c r="I847" t="s">
        <v>17</v>
      </c>
      <c r="J847" t="s">
        <v>25</v>
      </c>
      <c r="K847" t="s">
        <v>23</v>
      </c>
      <c r="L847" t="s">
        <v>19</v>
      </c>
    </row>
    <row r="848" spans="1:12" x14ac:dyDescent="0.35">
      <c r="A848">
        <v>2023</v>
      </c>
      <c r="B848" t="s">
        <v>37</v>
      </c>
      <c r="C848" t="s">
        <v>38</v>
      </c>
      <c r="D848" t="s">
        <v>22</v>
      </c>
      <c r="E848">
        <v>156000</v>
      </c>
      <c r="F848">
        <v>156000</v>
      </c>
      <c r="G848" t="s">
        <v>23</v>
      </c>
      <c r="H848" t="s">
        <v>24</v>
      </c>
      <c r="I848" t="s">
        <v>17</v>
      </c>
      <c r="J848" t="s">
        <v>25</v>
      </c>
      <c r="K848" t="s">
        <v>23</v>
      </c>
      <c r="L848" t="s">
        <v>26</v>
      </c>
    </row>
    <row r="849" spans="1:12" x14ac:dyDescent="0.35">
      <c r="A849">
        <v>2023</v>
      </c>
      <c r="B849" t="s">
        <v>37</v>
      </c>
      <c r="C849" t="s">
        <v>38</v>
      </c>
      <c r="D849" t="s">
        <v>22</v>
      </c>
      <c r="E849">
        <v>124000</v>
      </c>
      <c r="F849">
        <v>124000</v>
      </c>
      <c r="G849" t="s">
        <v>23</v>
      </c>
      <c r="H849" t="s">
        <v>24</v>
      </c>
      <c r="I849" t="s">
        <v>17</v>
      </c>
      <c r="J849" t="s">
        <v>25</v>
      </c>
      <c r="K849" t="s">
        <v>23</v>
      </c>
      <c r="L849" t="s">
        <v>26</v>
      </c>
    </row>
    <row r="850" spans="1:12" x14ac:dyDescent="0.35">
      <c r="A850">
        <v>2023</v>
      </c>
      <c r="B850" t="s">
        <v>32</v>
      </c>
      <c r="C850" t="s">
        <v>13</v>
      </c>
      <c r="D850" t="s">
        <v>22</v>
      </c>
      <c r="E850">
        <v>200000</v>
      </c>
      <c r="F850">
        <v>200000</v>
      </c>
      <c r="G850" t="s">
        <v>23</v>
      </c>
      <c r="H850" t="s">
        <v>24</v>
      </c>
      <c r="I850" t="s">
        <v>17</v>
      </c>
      <c r="J850" t="s">
        <v>25</v>
      </c>
      <c r="K850" t="s">
        <v>23</v>
      </c>
      <c r="L850" t="s">
        <v>26</v>
      </c>
    </row>
    <row r="851" spans="1:12" x14ac:dyDescent="0.35">
      <c r="A851">
        <v>2023</v>
      </c>
      <c r="B851" t="s">
        <v>32</v>
      </c>
      <c r="C851" t="s">
        <v>13</v>
      </c>
      <c r="D851" t="s">
        <v>22</v>
      </c>
      <c r="E851">
        <v>132600</v>
      </c>
      <c r="F851">
        <v>132600</v>
      </c>
      <c r="G851" t="s">
        <v>23</v>
      </c>
      <c r="H851" t="s">
        <v>24</v>
      </c>
      <c r="I851" t="s">
        <v>17</v>
      </c>
      <c r="J851" t="s">
        <v>25</v>
      </c>
      <c r="K851" t="s">
        <v>23</v>
      </c>
      <c r="L851" t="s">
        <v>26</v>
      </c>
    </row>
    <row r="852" spans="1:12" x14ac:dyDescent="0.35">
      <c r="A852">
        <v>2023</v>
      </c>
      <c r="B852" t="s">
        <v>48</v>
      </c>
      <c r="C852" t="s">
        <v>28</v>
      </c>
      <c r="D852" t="s">
        <v>22</v>
      </c>
      <c r="E852">
        <v>308000</v>
      </c>
      <c r="F852">
        <v>308000</v>
      </c>
      <c r="G852" t="s">
        <v>23</v>
      </c>
      <c r="H852" t="s">
        <v>24</v>
      </c>
      <c r="I852" t="s">
        <v>17</v>
      </c>
      <c r="J852" t="s">
        <v>25</v>
      </c>
      <c r="K852" t="s">
        <v>23</v>
      </c>
      <c r="L852" t="s">
        <v>26</v>
      </c>
    </row>
    <row r="853" spans="1:12" x14ac:dyDescent="0.35">
      <c r="A853">
        <v>2023</v>
      </c>
      <c r="B853" t="s">
        <v>48</v>
      </c>
      <c r="C853" t="s">
        <v>28</v>
      </c>
      <c r="D853" t="s">
        <v>22</v>
      </c>
      <c r="E853">
        <v>190400</v>
      </c>
      <c r="F853">
        <v>190400</v>
      </c>
      <c r="G853" t="s">
        <v>23</v>
      </c>
      <c r="H853" t="s">
        <v>24</v>
      </c>
      <c r="I853" t="s">
        <v>17</v>
      </c>
      <c r="J853" t="s">
        <v>25</v>
      </c>
      <c r="K853" t="s">
        <v>23</v>
      </c>
      <c r="L853" t="s">
        <v>26</v>
      </c>
    </row>
    <row r="854" spans="1:12" x14ac:dyDescent="0.35">
      <c r="A854">
        <v>2023</v>
      </c>
      <c r="B854" t="s">
        <v>20</v>
      </c>
      <c r="C854" t="s">
        <v>21</v>
      </c>
      <c r="D854" t="s">
        <v>22</v>
      </c>
      <c r="E854">
        <v>155000</v>
      </c>
      <c r="F854">
        <v>155000</v>
      </c>
      <c r="G854" t="s">
        <v>23</v>
      </c>
      <c r="H854" t="s">
        <v>24</v>
      </c>
      <c r="I854" t="s">
        <v>17</v>
      </c>
      <c r="J854" t="s">
        <v>25</v>
      </c>
      <c r="K854" t="s">
        <v>23</v>
      </c>
      <c r="L854" t="s">
        <v>26</v>
      </c>
    </row>
    <row r="855" spans="1:12" x14ac:dyDescent="0.35">
      <c r="A855">
        <v>2023</v>
      </c>
      <c r="B855" t="s">
        <v>20</v>
      </c>
      <c r="C855" t="s">
        <v>21</v>
      </c>
      <c r="D855" t="s">
        <v>22</v>
      </c>
      <c r="E855">
        <v>136000</v>
      </c>
      <c r="F855">
        <v>136000</v>
      </c>
      <c r="G855" t="s">
        <v>23</v>
      </c>
      <c r="H855" t="s">
        <v>24</v>
      </c>
      <c r="I855" t="s">
        <v>17</v>
      </c>
      <c r="J855" t="s">
        <v>25</v>
      </c>
      <c r="K855" t="s">
        <v>23</v>
      </c>
      <c r="L855" t="s">
        <v>26</v>
      </c>
    </row>
    <row r="856" spans="1:12" x14ac:dyDescent="0.35">
      <c r="A856">
        <v>2023</v>
      </c>
      <c r="B856" t="s">
        <v>32</v>
      </c>
      <c r="C856" t="s">
        <v>13</v>
      </c>
      <c r="D856" t="s">
        <v>22</v>
      </c>
      <c r="E856">
        <v>160000</v>
      </c>
      <c r="F856">
        <v>160000</v>
      </c>
      <c r="G856" t="s">
        <v>23</v>
      </c>
      <c r="H856" t="s">
        <v>24</v>
      </c>
      <c r="I856" t="s">
        <v>17</v>
      </c>
      <c r="J856" t="s">
        <v>29</v>
      </c>
      <c r="K856" t="s">
        <v>23</v>
      </c>
      <c r="L856" t="s">
        <v>26</v>
      </c>
    </row>
    <row r="857" spans="1:12" x14ac:dyDescent="0.35">
      <c r="A857">
        <v>2023</v>
      </c>
      <c r="B857" t="s">
        <v>32</v>
      </c>
      <c r="C857" t="s">
        <v>13</v>
      </c>
      <c r="D857" t="s">
        <v>22</v>
      </c>
      <c r="E857">
        <v>75000</v>
      </c>
      <c r="F857">
        <v>75000</v>
      </c>
      <c r="G857" t="s">
        <v>23</v>
      </c>
      <c r="H857" t="s">
        <v>24</v>
      </c>
      <c r="I857" t="s">
        <v>17</v>
      </c>
      <c r="J857" t="s">
        <v>29</v>
      </c>
      <c r="K857" t="s">
        <v>23</v>
      </c>
      <c r="L857" t="s">
        <v>26</v>
      </c>
    </row>
    <row r="858" spans="1:12" x14ac:dyDescent="0.35">
      <c r="A858">
        <v>2023</v>
      </c>
      <c r="B858" t="s">
        <v>34</v>
      </c>
      <c r="C858" t="s">
        <v>31</v>
      </c>
      <c r="D858" t="s">
        <v>22</v>
      </c>
      <c r="E858">
        <v>214500</v>
      </c>
      <c r="F858">
        <v>214500</v>
      </c>
      <c r="G858" t="s">
        <v>23</v>
      </c>
      <c r="H858" t="s">
        <v>24</v>
      </c>
      <c r="I858" t="s">
        <v>17</v>
      </c>
      <c r="J858" t="s">
        <v>25</v>
      </c>
      <c r="K858" t="s">
        <v>23</v>
      </c>
      <c r="L858" t="s">
        <v>26</v>
      </c>
    </row>
    <row r="859" spans="1:12" x14ac:dyDescent="0.35">
      <c r="A859">
        <v>2023</v>
      </c>
      <c r="B859" t="s">
        <v>34</v>
      </c>
      <c r="C859" t="s">
        <v>31</v>
      </c>
      <c r="D859" t="s">
        <v>22</v>
      </c>
      <c r="E859">
        <v>132600</v>
      </c>
      <c r="F859">
        <v>132600</v>
      </c>
      <c r="G859" t="s">
        <v>23</v>
      </c>
      <c r="H859" t="s">
        <v>24</v>
      </c>
      <c r="I859" t="s">
        <v>17</v>
      </c>
      <c r="J859" t="s">
        <v>25</v>
      </c>
      <c r="K859" t="s">
        <v>23</v>
      </c>
      <c r="L859" t="s">
        <v>26</v>
      </c>
    </row>
    <row r="860" spans="1:12" x14ac:dyDescent="0.35">
      <c r="A860">
        <v>2023</v>
      </c>
      <c r="B860" t="s">
        <v>37</v>
      </c>
      <c r="C860" t="s">
        <v>38</v>
      </c>
      <c r="D860" t="s">
        <v>22</v>
      </c>
      <c r="E860">
        <v>111000</v>
      </c>
      <c r="F860">
        <v>111000</v>
      </c>
      <c r="G860" t="s">
        <v>23</v>
      </c>
      <c r="H860" t="s">
        <v>16</v>
      </c>
      <c r="I860" t="s">
        <v>17</v>
      </c>
      <c r="J860" t="s">
        <v>25</v>
      </c>
      <c r="K860" t="s">
        <v>23</v>
      </c>
      <c r="L860" t="s">
        <v>26</v>
      </c>
    </row>
    <row r="861" spans="1:12" x14ac:dyDescent="0.35">
      <c r="A861">
        <v>2023</v>
      </c>
      <c r="B861" t="s">
        <v>37</v>
      </c>
      <c r="C861" t="s">
        <v>38</v>
      </c>
      <c r="D861" t="s">
        <v>22</v>
      </c>
      <c r="E861">
        <v>104000</v>
      </c>
      <c r="F861">
        <v>104000</v>
      </c>
      <c r="G861" t="s">
        <v>23</v>
      </c>
      <c r="H861" t="s">
        <v>16</v>
      </c>
      <c r="I861" t="s">
        <v>17</v>
      </c>
      <c r="J861" t="s">
        <v>25</v>
      </c>
      <c r="K861" t="s">
        <v>23</v>
      </c>
      <c r="L861" t="s">
        <v>26</v>
      </c>
    </row>
    <row r="862" spans="1:12" x14ac:dyDescent="0.35">
      <c r="A862">
        <v>2023</v>
      </c>
      <c r="B862" t="s">
        <v>42</v>
      </c>
      <c r="C862" t="s">
        <v>28</v>
      </c>
      <c r="D862" t="s">
        <v>22</v>
      </c>
      <c r="E862">
        <v>260000</v>
      </c>
      <c r="F862">
        <v>260000</v>
      </c>
      <c r="G862" t="s">
        <v>23</v>
      </c>
      <c r="H862" t="s">
        <v>24</v>
      </c>
      <c r="I862" t="s">
        <v>17</v>
      </c>
      <c r="J862" t="s">
        <v>25</v>
      </c>
      <c r="K862" t="s">
        <v>23</v>
      </c>
      <c r="L862" t="s">
        <v>19</v>
      </c>
    </row>
    <row r="863" spans="1:12" x14ac:dyDescent="0.35">
      <c r="A863">
        <v>2023</v>
      </c>
      <c r="B863" t="s">
        <v>42</v>
      </c>
      <c r="C863" t="s">
        <v>28</v>
      </c>
      <c r="D863" t="s">
        <v>22</v>
      </c>
      <c r="E863">
        <v>136000</v>
      </c>
      <c r="F863">
        <v>136000</v>
      </c>
      <c r="G863" t="s">
        <v>23</v>
      </c>
      <c r="H863" t="s">
        <v>24</v>
      </c>
      <c r="I863" t="s">
        <v>17</v>
      </c>
      <c r="J863" t="s">
        <v>25</v>
      </c>
      <c r="K863" t="s">
        <v>23</v>
      </c>
      <c r="L863" t="s">
        <v>19</v>
      </c>
    </row>
    <row r="864" spans="1:12" x14ac:dyDescent="0.35">
      <c r="A864">
        <v>2023</v>
      </c>
      <c r="B864" t="s">
        <v>32</v>
      </c>
      <c r="C864" t="s">
        <v>13</v>
      </c>
      <c r="D864" t="s">
        <v>22</v>
      </c>
      <c r="E864">
        <v>85000</v>
      </c>
      <c r="F864">
        <v>85000</v>
      </c>
      <c r="G864" t="s">
        <v>23</v>
      </c>
      <c r="H864" t="s">
        <v>16</v>
      </c>
      <c r="I864" t="s">
        <v>17</v>
      </c>
      <c r="J864" t="s">
        <v>25</v>
      </c>
      <c r="K864" t="s">
        <v>23</v>
      </c>
      <c r="L864" t="s">
        <v>26</v>
      </c>
    </row>
    <row r="865" spans="1:12" x14ac:dyDescent="0.35">
      <c r="A865">
        <v>2023</v>
      </c>
      <c r="B865" t="s">
        <v>32</v>
      </c>
      <c r="C865" t="s">
        <v>13</v>
      </c>
      <c r="D865" t="s">
        <v>22</v>
      </c>
      <c r="E865">
        <v>75000</v>
      </c>
      <c r="F865">
        <v>75000</v>
      </c>
      <c r="G865" t="s">
        <v>23</v>
      </c>
      <c r="H865" t="s">
        <v>16</v>
      </c>
      <c r="I865" t="s">
        <v>17</v>
      </c>
      <c r="J865" t="s">
        <v>25</v>
      </c>
      <c r="K865" t="s">
        <v>23</v>
      </c>
      <c r="L865" t="s">
        <v>26</v>
      </c>
    </row>
    <row r="866" spans="1:12" x14ac:dyDescent="0.35">
      <c r="A866">
        <v>2023</v>
      </c>
      <c r="B866" t="s">
        <v>27</v>
      </c>
      <c r="C866" t="s">
        <v>28</v>
      </c>
      <c r="D866" t="s">
        <v>22</v>
      </c>
      <c r="E866">
        <v>180250</v>
      </c>
      <c r="F866">
        <v>180250</v>
      </c>
      <c r="G866" t="s">
        <v>23</v>
      </c>
      <c r="H866" t="s">
        <v>24</v>
      </c>
      <c r="I866" t="s">
        <v>17</v>
      </c>
      <c r="J866" t="s">
        <v>29</v>
      </c>
      <c r="K866" t="s">
        <v>23</v>
      </c>
      <c r="L866" t="s">
        <v>26</v>
      </c>
    </row>
    <row r="867" spans="1:12" x14ac:dyDescent="0.35">
      <c r="A867">
        <v>2023</v>
      </c>
      <c r="B867" t="s">
        <v>27</v>
      </c>
      <c r="C867" t="s">
        <v>28</v>
      </c>
      <c r="D867" t="s">
        <v>22</v>
      </c>
      <c r="E867">
        <v>118000</v>
      </c>
      <c r="F867">
        <v>118000</v>
      </c>
      <c r="G867" t="s">
        <v>23</v>
      </c>
      <c r="H867" t="s">
        <v>24</v>
      </c>
      <c r="I867" t="s">
        <v>17</v>
      </c>
      <c r="J867" t="s">
        <v>29</v>
      </c>
      <c r="K867" t="s">
        <v>23</v>
      </c>
      <c r="L867" t="s">
        <v>26</v>
      </c>
    </row>
    <row r="868" spans="1:12" x14ac:dyDescent="0.35">
      <c r="A868">
        <v>2023</v>
      </c>
      <c r="B868" t="s">
        <v>27</v>
      </c>
      <c r="C868" t="s">
        <v>28</v>
      </c>
      <c r="D868" t="s">
        <v>22</v>
      </c>
      <c r="E868">
        <v>212800</v>
      </c>
      <c r="F868">
        <v>212800</v>
      </c>
      <c r="G868" t="s">
        <v>23</v>
      </c>
      <c r="H868" t="s">
        <v>24</v>
      </c>
      <c r="I868" t="s">
        <v>17</v>
      </c>
      <c r="J868" t="s">
        <v>25</v>
      </c>
      <c r="K868" t="s">
        <v>23</v>
      </c>
      <c r="L868" t="s">
        <v>19</v>
      </c>
    </row>
    <row r="869" spans="1:12" x14ac:dyDescent="0.35">
      <c r="A869">
        <v>2023</v>
      </c>
      <c r="B869" t="s">
        <v>27</v>
      </c>
      <c r="C869" t="s">
        <v>28</v>
      </c>
      <c r="D869" t="s">
        <v>22</v>
      </c>
      <c r="E869">
        <v>111600</v>
      </c>
      <c r="F869">
        <v>111600</v>
      </c>
      <c r="G869" t="s">
        <v>23</v>
      </c>
      <c r="H869" t="s">
        <v>24</v>
      </c>
      <c r="I869" t="s">
        <v>17</v>
      </c>
      <c r="J869" t="s">
        <v>25</v>
      </c>
      <c r="K869" t="s">
        <v>23</v>
      </c>
      <c r="L869" t="s">
        <v>19</v>
      </c>
    </row>
    <row r="870" spans="1:12" x14ac:dyDescent="0.35">
      <c r="A870">
        <v>2023</v>
      </c>
      <c r="B870" t="s">
        <v>37</v>
      </c>
      <c r="C870" t="s">
        <v>38</v>
      </c>
      <c r="D870" t="s">
        <v>22</v>
      </c>
      <c r="E870">
        <v>157500</v>
      </c>
      <c r="F870">
        <v>157500</v>
      </c>
      <c r="G870" t="s">
        <v>23</v>
      </c>
      <c r="H870" t="s">
        <v>24</v>
      </c>
      <c r="I870" t="s">
        <v>17</v>
      </c>
      <c r="J870" t="s">
        <v>29</v>
      </c>
      <c r="K870" t="s">
        <v>23</v>
      </c>
      <c r="L870" t="s">
        <v>26</v>
      </c>
    </row>
    <row r="871" spans="1:12" x14ac:dyDescent="0.35">
      <c r="A871">
        <v>2023</v>
      </c>
      <c r="B871" t="s">
        <v>37</v>
      </c>
      <c r="C871" t="s">
        <v>38</v>
      </c>
      <c r="D871" t="s">
        <v>22</v>
      </c>
      <c r="E871">
        <v>132500</v>
      </c>
      <c r="F871">
        <v>132500</v>
      </c>
      <c r="G871" t="s">
        <v>23</v>
      </c>
      <c r="H871" t="s">
        <v>24</v>
      </c>
      <c r="I871" t="s">
        <v>17</v>
      </c>
      <c r="J871" t="s">
        <v>29</v>
      </c>
      <c r="K871" t="s">
        <v>23</v>
      </c>
      <c r="L871" t="s">
        <v>26</v>
      </c>
    </row>
    <row r="872" spans="1:12" x14ac:dyDescent="0.35">
      <c r="A872">
        <v>2023</v>
      </c>
      <c r="B872" t="s">
        <v>37</v>
      </c>
      <c r="C872" t="s">
        <v>38</v>
      </c>
      <c r="D872" t="s">
        <v>22</v>
      </c>
      <c r="E872">
        <v>85000</v>
      </c>
      <c r="F872">
        <v>85000</v>
      </c>
      <c r="G872" t="s">
        <v>23</v>
      </c>
      <c r="H872" t="s">
        <v>16</v>
      </c>
      <c r="I872" t="s">
        <v>17</v>
      </c>
      <c r="J872" t="s">
        <v>25</v>
      </c>
      <c r="K872" t="s">
        <v>23</v>
      </c>
      <c r="L872" t="s">
        <v>26</v>
      </c>
    </row>
    <row r="873" spans="1:12" x14ac:dyDescent="0.35">
      <c r="A873">
        <v>2023</v>
      </c>
      <c r="B873" t="s">
        <v>37</v>
      </c>
      <c r="C873" t="s">
        <v>38</v>
      </c>
      <c r="D873" t="s">
        <v>22</v>
      </c>
      <c r="E873">
        <v>75000</v>
      </c>
      <c r="F873">
        <v>75000</v>
      </c>
      <c r="G873" t="s">
        <v>23</v>
      </c>
      <c r="H873" t="s">
        <v>16</v>
      </c>
      <c r="I873" t="s">
        <v>17</v>
      </c>
      <c r="J873" t="s">
        <v>25</v>
      </c>
      <c r="K873" t="s">
        <v>23</v>
      </c>
      <c r="L873" t="s">
        <v>26</v>
      </c>
    </row>
    <row r="874" spans="1:12" x14ac:dyDescent="0.35">
      <c r="A874">
        <v>2023</v>
      </c>
      <c r="B874" t="s">
        <v>37</v>
      </c>
      <c r="C874" t="s">
        <v>38</v>
      </c>
      <c r="D874" t="s">
        <v>22</v>
      </c>
      <c r="E874">
        <v>93918</v>
      </c>
      <c r="F874">
        <v>93918</v>
      </c>
      <c r="G874" t="s">
        <v>23</v>
      </c>
      <c r="H874" t="s">
        <v>24</v>
      </c>
      <c r="I874" t="s">
        <v>17</v>
      </c>
      <c r="J874" t="s">
        <v>25</v>
      </c>
      <c r="K874" t="s">
        <v>23</v>
      </c>
      <c r="L874" t="s">
        <v>26</v>
      </c>
    </row>
    <row r="875" spans="1:12" x14ac:dyDescent="0.35">
      <c r="A875">
        <v>2023</v>
      </c>
      <c r="B875" t="s">
        <v>37</v>
      </c>
      <c r="C875" t="s">
        <v>38</v>
      </c>
      <c r="D875" t="s">
        <v>22</v>
      </c>
      <c r="E875">
        <v>51962</v>
      </c>
      <c r="F875">
        <v>51962</v>
      </c>
      <c r="G875" t="s">
        <v>23</v>
      </c>
      <c r="H875" t="s">
        <v>24</v>
      </c>
      <c r="I875" t="s">
        <v>17</v>
      </c>
      <c r="J875" t="s">
        <v>25</v>
      </c>
      <c r="K875" t="s">
        <v>23</v>
      </c>
      <c r="L875" t="s">
        <v>26</v>
      </c>
    </row>
    <row r="876" spans="1:12" x14ac:dyDescent="0.35">
      <c r="A876">
        <v>2023</v>
      </c>
      <c r="B876" t="s">
        <v>67</v>
      </c>
      <c r="C876" t="s">
        <v>44</v>
      </c>
      <c r="D876" t="s">
        <v>22</v>
      </c>
      <c r="E876">
        <v>171000</v>
      </c>
      <c r="F876">
        <v>171000</v>
      </c>
      <c r="G876" t="s">
        <v>23</v>
      </c>
      <c r="H876" t="s">
        <v>24</v>
      </c>
      <c r="I876" t="s">
        <v>17</v>
      </c>
      <c r="J876" t="s">
        <v>29</v>
      </c>
      <c r="K876" t="s">
        <v>23</v>
      </c>
      <c r="L876" t="s">
        <v>26</v>
      </c>
    </row>
    <row r="877" spans="1:12" x14ac:dyDescent="0.35">
      <c r="A877">
        <v>2023</v>
      </c>
      <c r="B877" t="s">
        <v>67</v>
      </c>
      <c r="C877" t="s">
        <v>44</v>
      </c>
      <c r="D877" t="s">
        <v>22</v>
      </c>
      <c r="E877">
        <v>152000</v>
      </c>
      <c r="F877">
        <v>152000</v>
      </c>
      <c r="G877" t="s">
        <v>23</v>
      </c>
      <c r="H877" t="s">
        <v>24</v>
      </c>
      <c r="I877" t="s">
        <v>17</v>
      </c>
      <c r="J877" t="s">
        <v>29</v>
      </c>
      <c r="K877" t="s">
        <v>23</v>
      </c>
      <c r="L877" t="s">
        <v>26</v>
      </c>
    </row>
    <row r="878" spans="1:12" x14ac:dyDescent="0.35">
      <c r="A878">
        <v>2023</v>
      </c>
      <c r="B878" t="s">
        <v>34</v>
      </c>
      <c r="C878" t="s">
        <v>31</v>
      </c>
      <c r="D878" t="s">
        <v>22</v>
      </c>
      <c r="E878">
        <v>223600</v>
      </c>
      <c r="F878">
        <v>223600</v>
      </c>
      <c r="G878" t="s">
        <v>23</v>
      </c>
      <c r="H878" t="s">
        <v>24</v>
      </c>
      <c r="I878" t="s">
        <v>17</v>
      </c>
      <c r="J878" t="s">
        <v>25</v>
      </c>
      <c r="K878" t="s">
        <v>23</v>
      </c>
      <c r="L878" t="s">
        <v>19</v>
      </c>
    </row>
    <row r="879" spans="1:12" x14ac:dyDescent="0.35">
      <c r="A879">
        <v>2023</v>
      </c>
      <c r="B879" t="s">
        <v>34</v>
      </c>
      <c r="C879" t="s">
        <v>31</v>
      </c>
      <c r="D879" t="s">
        <v>22</v>
      </c>
      <c r="E879">
        <v>115000</v>
      </c>
      <c r="F879">
        <v>115000</v>
      </c>
      <c r="G879" t="s">
        <v>23</v>
      </c>
      <c r="H879" t="s">
        <v>24</v>
      </c>
      <c r="I879" t="s">
        <v>17</v>
      </c>
      <c r="J879" t="s">
        <v>25</v>
      </c>
      <c r="K879" t="s">
        <v>23</v>
      </c>
      <c r="L879" t="s">
        <v>19</v>
      </c>
    </row>
    <row r="880" spans="1:12" x14ac:dyDescent="0.35">
      <c r="A880">
        <v>2023</v>
      </c>
      <c r="B880" t="s">
        <v>32</v>
      </c>
      <c r="C880" t="s">
        <v>13</v>
      </c>
      <c r="D880" t="s">
        <v>22</v>
      </c>
      <c r="E880">
        <v>166000</v>
      </c>
      <c r="F880">
        <v>166000</v>
      </c>
      <c r="G880" t="s">
        <v>23</v>
      </c>
      <c r="H880" t="s">
        <v>24</v>
      </c>
      <c r="I880" t="s">
        <v>17</v>
      </c>
      <c r="J880" t="s">
        <v>25</v>
      </c>
      <c r="K880" t="s">
        <v>23</v>
      </c>
      <c r="L880" t="s">
        <v>26</v>
      </c>
    </row>
    <row r="881" spans="1:12" x14ac:dyDescent="0.35">
      <c r="A881">
        <v>2023</v>
      </c>
      <c r="B881" t="s">
        <v>32</v>
      </c>
      <c r="C881" t="s">
        <v>13</v>
      </c>
      <c r="D881" t="s">
        <v>22</v>
      </c>
      <c r="E881">
        <v>73100</v>
      </c>
      <c r="F881">
        <v>73100</v>
      </c>
      <c r="G881" t="s">
        <v>23</v>
      </c>
      <c r="H881" t="s">
        <v>24</v>
      </c>
      <c r="I881" t="s">
        <v>17</v>
      </c>
      <c r="J881" t="s">
        <v>25</v>
      </c>
      <c r="K881" t="s">
        <v>23</v>
      </c>
      <c r="L881" t="s">
        <v>26</v>
      </c>
    </row>
    <row r="882" spans="1:12" x14ac:dyDescent="0.35">
      <c r="A882">
        <v>2023</v>
      </c>
      <c r="B882" t="s">
        <v>94</v>
      </c>
      <c r="C882" t="s">
        <v>44</v>
      </c>
      <c r="D882" t="s">
        <v>22</v>
      </c>
      <c r="E882">
        <v>140000</v>
      </c>
      <c r="F882">
        <v>140000</v>
      </c>
      <c r="G882" t="s">
        <v>23</v>
      </c>
      <c r="H882" t="s">
        <v>16</v>
      </c>
      <c r="I882" t="s">
        <v>17</v>
      </c>
      <c r="J882" t="s">
        <v>29</v>
      </c>
      <c r="K882" t="s">
        <v>23</v>
      </c>
      <c r="L882" t="s">
        <v>26</v>
      </c>
    </row>
    <row r="883" spans="1:12" x14ac:dyDescent="0.35">
      <c r="A883">
        <v>2023</v>
      </c>
      <c r="B883" t="s">
        <v>94</v>
      </c>
      <c r="C883" t="s">
        <v>44</v>
      </c>
      <c r="D883" t="s">
        <v>22</v>
      </c>
      <c r="E883">
        <v>110000</v>
      </c>
      <c r="F883">
        <v>110000</v>
      </c>
      <c r="G883" t="s">
        <v>23</v>
      </c>
      <c r="H883" t="s">
        <v>16</v>
      </c>
      <c r="I883" t="s">
        <v>17</v>
      </c>
      <c r="J883" t="s">
        <v>29</v>
      </c>
      <c r="K883" t="s">
        <v>23</v>
      </c>
      <c r="L883" t="s">
        <v>26</v>
      </c>
    </row>
    <row r="884" spans="1:12" x14ac:dyDescent="0.35">
      <c r="A884">
        <v>2023</v>
      </c>
      <c r="B884" t="s">
        <v>27</v>
      </c>
      <c r="C884" t="s">
        <v>28</v>
      </c>
      <c r="D884" t="s">
        <v>22</v>
      </c>
      <c r="E884">
        <v>130900</v>
      </c>
      <c r="F884">
        <v>130900</v>
      </c>
      <c r="G884" t="s">
        <v>23</v>
      </c>
      <c r="H884" t="s">
        <v>16</v>
      </c>
      <c r="I884" t="s">
        <v>17</v>
      </c>
      <c r="J884" t="s">
        <v>25</v>
      </c>
      <c r="K884" t="s">
        <v>23</v>
      </c>
      <c r="L884" t="s">
        <v>26</v>
      </c>
    </row>
    <row r="885" spans="1:12" x14ac:dyDescent="0.35">
      <c r="A885">
        <v>2023</v>
      </c>
      <c r="B885" t="s">
        <v>27</v>
      </c>
      <c r="C885" t="s">
        <v>28</v>
      </c>
      <c r="D885" t="s">
        <v>22</v>
      </c>
      <c r="E885">
        <v>72700</v>
      </c>
      <c r="F885">
        <v>72700</v>
      </c>
      <c r="G885" t="s">
        <v>23</v>
      </c>
      <c r="H885" t="s">
        <v>16</v>
      </c>
      <c r="I885" t="s">
        <v>17</v>
      </c>
      <c r="J885" t="s">
        <v>25</v>
      </c>
      <c r="K885" t="s">
        <v>23</v>
      </c>
      <c r="L885" t="s">
        <v>26</v>
      </c>
    </row>
    <row r="886" spans="1:12" x14ac:dyDescent="0.35">
      <c r="A886">
        <v>2023</v>
      </c>
      <c r="B886" t="s">
        <v>34</v>
      </c>
      <c r="C886" t="s">
        <v>31</v>
      </c>
      <c r="D886" t="s">
        <v>22</v>
      </c>
      <c r="E886">
        <v>333500</v>
      </c>
      <c r="F886">
        <v>333500</v>
      </c>
      <c r="G886" t="s">
        <v>23</v>
      </c>
      <c r="H886" t="s">
        <v>24</v>
      </c>
      <c r="I886" t="s">
        <v>17</v>
      </c>
      <c r="J886" t="s">
        <v>25</v>
      </c>
      <c r="K886" t="s">
        <v>23</v>
      </c>
      <c r="L886" t="s">
        <v>26</v>
      </c>
    </row>
    <row r="887" spans="1:12" x14ac:dyDescent="0.35">
      <c r="A887">
        <v>2023</v>
      </c>
      <c r="B887" t="s">
        <v>34</v>
      </c>
      <c r="C887" t="s">
        <v>31</v>
      </c>
      <c r="D887" t="s">
        <v>22</v>
      </c>
      <c r="E887">
        <v>144000</v>
      </c>
      <c r="F887">
        <v>144000</v>
      </c>
      <c r="G887" t="s">
        <v>23</v>
      </c>
      <c r="H887" t="s">
        <v>24</v>
      </c>
      <c r="I887" t="s">
        <v>17</v>
      </c>
      <c r="J887" t="s">
        <v>25</v>
      </c>
      <c r="K887" t="s">
        <v>23</v>
      </c>
      <c r="L887" t="s">
        <v>26</v>
      </c>
    </row>
    <row r="888" spans="1:12" x14ac:dyDescent="0.35">
      <c r="A888">
        <v>2023</v>
      </c>
      <c r="B888" t="s">
        <v>45</v>
      </c>
      <c r="C888" t="s">
        <v>44</v>
      </c>
      <c r="D888" t="s">
        <v>22</v>
      </c>
      <c r="E888">
        <v>180000</v>
      </c>
      <c r="F888">
        <v>180000</v>
      </c>
      <c r="G888" t="s">
        <v>23</v>
      </c>
      <c r="H888" t="s">
        <v>24</v>
      </c>
      <c r="I888" t="s">
        <v>17</v>
      </c>
      <c r="J888" t="s">
        <v>29</v>
      </c>
      <c r="K888" t="s">
        <v>23</v>
      </c>
      <c r="L888" t="s">
        <v>26</v>
      </c>
    </row>
    <row r="889" spans="1:12" x14ac:dyDescent="0.35">
      <c r="A889">
        <v>2023</v>
      </c>
      <c r="B889" t="s">
        <v>45</v>
      </c>
      <c r="C889" t="s">
        <v>44</v>
      </c>
      <c r="D889" t="s">
        <v>22</v>
      </c>
      <c r="E889">
        <v>118200</v>
      </c>
      <c r="F889">
        <v>118200</v>
      </c>
      <c r="G889" t="s">
        <v>23</v>
      </c>
      <c r="H889" t="s">
        <v>24</v>
      </c>
      <c r="I889" t="s">
        <v>17</v>
      </c>
      <c r="J889" t="s">
        <v>29</v>
      </c>
      <c r="K889" t="s">
        <v>23</v>
      </c>
      <c r="L889" t="s">
        <v>26</v>
      </c>
    </row>
    <row r="890" spans="1:12" x14ac:dyDescent="0.35">
      <c r="A890">
        <v>2023</v>
      </c>
      <c r="B890" t="s">
        <v>20</v>
      </c>
      <c r="C890" t="s">
        <v>21</v>
      </c>
      <c r="D890" t="s">
        <v>22</v>
      </c>
      <c r="E890">
        <v>354200</v>
      </c>
      <c r="F890">
        <v>354200</v>
      </c>
      <c r="G890" t="s">
        <v>23</v>
      </c>
      <c r="H890" t="s">
        <v>24</v>
      </c>
      <c r="I890" t="s">
        <v>17</v>
      </c>
      <c r="J890" t="s">
        <v>29</v>
      </c>
      <c r="K890" t="s">
        <v>23</v>
      </c>
      <c r="L890" t="s">
        <v>26</v>
      </c>
    </row>
    <row r="891" spans="1:12" x14ac:dyDescent="0.35">
      <c r="A891">
        <v>2023</v>
      </c>
      <c r="B891" t="s">
        <v>20</v>
      </c>
      <c r="C891" t="s">
        <v>21</v>
      </c>
      <c r="D891" t="s">
        <v>22</v>
      </c>
      <c r="E891">
        <v>221800</v>
      </c>
      <c r="F891">
        <v>221800</v>
      </c>
      <c r="G891" t="s">
        <v>23</v>
      </c>
      <c r="H891" t="s">
        <v>24</v>
      </c>
      <c r="I891" t="s">
        <v>17</v>
      </c>
      <c r="J891" t="s">
        <v>29</v>
      </c>
      <c r="K891" t="s">
        <v>23</v>
      </c>
      <c r="L891" t="s">
        <v>26</v>
      </c>
    </row>
    <row r="892" spans="1:12" x14ac:dyDescent="0.35">
      <c r="A892">
        <v>2023</v>
      </c>
      <c r="B892" t="s">
        <v>37</v>
      </c>
      <c r="C892" t="s">
        <v>38</v>
      </c>
      <c r="D892" t="s">
        <v>22</v>
      </c>
      <c r="E892">
        <v>166000</v>
      </c>
      <c r="F892">
        <v>166000</v>
      </c>
      <c r="G892" t="s">
        <v>23</v>
      </c>
      <c r="H892" t="s">
        <v>24</v>
      </c>
      <c r="I892" t="s">
        <v>17</v>
      </c>
      <c r="J892" t="s">
        <v>25</v>
      </c>
      <c r="K892" t="s">
        <v>23</v>
      </c>
      <c r="L892" t="s">
        <v>26</v>
      </c>
    </row>
    <row r="893" spans="1:12" x14ac:dyDescent="0.35">
      <c r="A893">
        <v>2023</v>
      </c>
      <c r="B893" t="s">
        <v>37</v>
      </c>
      <c r="C893" t="s">
        <v>38</v>
      </c>
      <c r="D893" t="s">
        <v>22</v>
      </c>
      <c r="E893">
        <v>73000</v>
      </c>
      <c r="F893">
        <v>73000</v>
      </c>
      <c r="G893" t="s">
        <v>23</v>
      </c>
      <c r="H893" t="s">
        <v>24</v>
      </c>
      <c r="I893" t="s">
        <v>17</v>
      </c>
      <c r="J893" t="s">
        <v>25</v>
      </c>
      <c r="K893" t="s">
        <v>23</v>
      </c>
      <c r="L893" t="s">
        <v>26</v>
      </c>
    </row>
    <row r="894" spans="1:12" x14ac:dyDescent="0.35">
      <c r="A894">
        <v>2023</v>
      </c>
      <c r="B894" t="s">
        <v>32</v>
      </c>
      <c r="C894" t="s">
        <v>13</v>
      </c>
      <c r="D894" t="s">
        <v>22</v>
      </c>
      <c r="E894">
        <v>156600</v>
      </c>
      <c r="F894">
        <v>156600</v>
      </c>
      <c r="G894" t="s">
        <v>23</v>
      </c>
      <c r="H894" t="s">
        <v>24</v>
      </c>
      <c r="I894" t="s">
        <v>17</v>
      </c>
      <c r="J894" t="s">
        <v>29</v>
      </c>
      <c r="K894" t="s">
        <v>23</v>
      </c>
      <c r="L894" t="s">
        <v>26</v>
      </c>
    </row>
    <row r="895" spans="1:12" x14ac:dyDescent="0.35">
      <c r="A895">
        <v>2023</v>
      </c>
      <c r="B895" t="s">
        <v>32</v>
      </c>
      <c r="C895" t="s">
        <v>13</v>
      </c>
      <c r="D895" t="s">
        <v>22</v>
      </c>
      <c r="E895">
        <v>137200</v>
      </c>
      <c r="F895">
        <v>137200</v>
      </c>
      <c r="G895" t="s">
        <v>23</v>
      </c>
      <c r="H895" t="s">
        <v>24</v>
      </c>
      <c r="I895" t="s">
        <v>17</v>
      </c>
      <c r="J895" t="s">
        <v>29</v>
      </c>
      <c r="K895" t="s">
        <v>23</v>
      </c>
      <c r="L895" t="s">
        <v>26</v>
      </c>
    </row>
    <row r="896" spans="1:12" x14ac:dyDescent="0.35">
      <c r="A896">
        <v>2023</v>
      </c>
      <c r="B896" t="s">
        <v>37</v>
      </c>
      <c r="C896" t="s">
        <v>38</v>
      </c>
      <c r="D896" t="s">
        <v>22</v>
      </c>
      <c r="E896">
        <v>149000</v>
      </c>
      <c r="F896">
        <v>149000</v>
      </c>
      <c r="G896" t="s">
        <v>23</v>
      </c>
      <c r="H896" t="s">
        <v>16</v>
      </c>
      <c r="I896" t="s">
        <v>17</v>
      </c>
      <c r="J896" t="s">
        <v>25</v>
      </c>
      <c r="K896" t="s">
        <v>23</v>
      </c>
      <c r="L896" t="s">
        <v>26</v>
      </c>
    </row>
    <row r="897" spans="1:12" x14ac:dyDescent="0.35">
      <c r="A897">
        <v>2023</v>
      </c>
      <c r="B897" t="s">
        <v>37</v>
      </c>
      <c r="C897" t="s">
        <v>38</v>
      </c>
      <c r="D897" t="s">
        <v>22</v>
      </c>
      <c r="E897">
        <v>65300</v>
      </c>
      <c r="F897">
        <v>65300</v>
      </c>
      <c r="G897" t="s">
        <v>23</v>
      </c>
      <c r="H897" t="s">
        <v>16</v>
      </c>
      <c r="I897" t="s">
        <v>17</v>
      </c>
      <c r="J897" t="s">
        <v>25</v>
      </c>
      <c r="K897" t="s">
        <v>23</v>
      </c>
      <c r="L897" t="s">
        <v>26</v>
      </c>
    </row>
    <row r="898" spans="1:12" x14ac:dyDescent="0.35">
      <c r="A898">
        <v>2023</v>
      </c>
      <c r="B898" t="s">
        <v>32</v>
      </c>
      <c r="C898" t="s">
        <v>13</v>
      </c>
      <c r="D898" t="s">
        <v>22</v>
      </c>
      <c r="E898">
        <v>187000</v>
      </c>
      <c r="F898">
        <v>187000</v>
      </c>
      <c r="G898" t="s">
        <v>23</v>
      </c>
      <c r="H898" t="s">
        <v>16</v>
      </c>
      <c r="I898" t="s">
        <v>17</v>
      </c>
      <c r="J898" t="s">
        <v>29</v>
      </c>
      <c r="K898" t="s">
        <v>23</v>
      </c>
      <c r="L898" t="s">
        <v>26</v>
      </c>
    </row>
    <row r="899" spans="1:12" x14ac:dyDescent="0.35">
      <c r="A899">
        <v>2023</v>
      </c>
      <c r="B899" t="s">
        <v>32</v>
      </c>
      <c r="C899" t="s">
        <v>13</v>
      </c>
      <c r="D899" t="s">
        <v>22</v>
      </c>
      <c r="E899">
        <v>180000</v>
      </c>
      <c r="F899">
        <v>180000</v>
      </c>
      <c r="G899" t="s">
        <v>23</v>
      </c>
      <c r="H899" t="s">
        <v>16</v>
      </c>
      <c r="I899" t="s">
        <v>17</v>
      </c>
      <c r="J899" t="s">
        <v>29</v>
      </c>
      <c r="K899" t="s">
        <v>23</v>
      </c>
      <c r="L899" t="s">
        <v>26</v>
      </c>
    </row>
    <row r="900" spans="1:12" x14ac:dyDescent="0.35">
      <c r="A900">
        <v>2023</v>
      </c>
      <c r="B900" t="s">
        <v>37</v>
      </c>
      <c r="C900" t="s">
        <v>38</v>
      </c>
      <c r="D900" t="s">
        <v>22</v>
      </c>
      <c r="E900">
        <v>119636</v>
      </c>
      <c r="F900">
        <v>119636</v>
      </c>
      <c r="G900" t="s">
        <v>23</v>
      </c>
      <c r="H900" t="s">
        <v>24</v>
      </c>
      <c r="I900" t="s">
        <v>17</v>
      </c>
      <c r="J900" t="s">
        <v>25</v>
      </c>
      <c r="K900" t="s">
        <v>23</v>
      </c>
      <c r="L900" t="s">
        <v>26</v>
      </c>
    </row>
    <row r="901" spans="1:12" x14ac:dyDescent="0.35">
      <c r="A901">
        <v>2023</v>
      </c>
      <c r="B901" t="s">
        <v>37</v>
      </c>
      <c r="C901" t="s">
        <v>38</v>
      </c>
      <c r="D901" t="s">
        <v>22</v>
      </c>
      <c r="E901">
        <v>70374</v>
      </c>
      <c r="F901">
        <v>70374</v>
      </c>
      <c r="G901" t="s">
        <v>23</v>
      </c>
      <c r="H901" t="s">
        <v>24</v>
      </c>
      <c r="I901" t="s">
        <v>17</v>
      </c>
      <c r="J901" t="s">
        <v>25</v>
      </c>
      <c r="K901" t="s">
        <v>23</v>
      </c>
      <c r="L901" t="s">
        <v>26</v>
      </c>
    </row>
    <row r="902" spans="1:12" x14ac:dyDescent="0.35">
      <c r="A902">
        <v>2023</v>
      </c>
      <c r="B902" t="s">
        <v>37</v>
      </c>
      <c r="C902" t="s">
        <v>38</v>
      </c>
      <c r="D902" t="s">
        <v>22</v>
      </c>
      <c r="E902">
        <v>105000</v>
      </c>
      <c r="F902">
        <v>105000</v>
      </c>
      <c r="G902" t="s">
        <v>23</v>
      </c>
      <c r="H902" t="s">
        <v>24</v>
      </c>
      <c r="I902" t="s">
        <v>17</v>
      </c>
      <c r="J902" t="s">
        <v>29</v>
      </c>
      <c r="K902" t="s">
        <v>23</v>
      </c>
      <c r="L902" t="s">
        <v>26</v>
      </c>
    </row>
    <row r="903" spans="1:12" x14ac:dyDescent="0.35">
      <c r="A903">
        <v>2023</v>
      </c>
      <c r="B903" t="s">
        <v>37</v>
      </c>
      <c r="C903" t="s">
        <v>38</v>
      </c>
      <c r="D903" t="s">
        <v>22</v>
      </c>
      <c r="E903">
        <v>67000</v>
      </c>
      <c r="F903">
        <v>67000</v>
      </c>
      <c r="G903" t="s">
        <v>23</v>
      </c>
      <c r="H903" t="s">
        <v>24</v>
      </c>
      <c r="I903" t="s">
        <v>17</v>
      </c>
      <c r="J903" t="s">
        <v>29</v>
      </c>
      <c r="K903" t="s">
        <v>23</v>
      </c>
      <c r="L903" t="s">
        <v>26</v>
      </c>
    </row>
    <row r="904" spans="1:12" x14ac:dyDescent="0.35">
      <c r="A904">
        <v>2023</v>
      </c>
      <c r="B904" t="s">
        <v>37</v>
      </c>
      <c r="C904" t="s">
        <v>38</v>
      </c>
      <c r="D904" t="s">
        <v>22</v>
      </c>
      <c r="E904">
        <v>102000</v>
      </c>
      <c r="F904">
        <v>102000</v>
      </c>
      <c r="G904" t="s">
        <v>23</v>
      </c>
      <c r="H904" t="s">
        <v>24</v>
      </c>
      <c r="I904" t="s">
        <v>17</v>
      </c>
      <c r="J904" t="s">
        <v>29</v>
      </c>
      <c r="K904" t="s">
        <v>23</v>
      </c>
      <c r="L904" t="s">
        <v>26</v>
      </c>
    </row>
    <row r="905" spans="1:12" x14ac:dyDescent="0.35">
      <c r="A905">
        <v>2023</v>
      </c>
      <c r="B905" t="s">
        <v>37</v>
      </c>
      <c r="C905" t="s">
        <v>38</v>
      </c>
      <c r="D905" t="s">
        <v>22</v>
      </c>
      <c r="E905">
        <v>94770</v>
      </c>
      <c r="F905">
        <v>94770</v>
      </c>
      <c r="G905" t="s">
        <v>23</v>
      </c>
      <c r="H905" t="s">
        <v>24</v>
      </c>
      <c r="I905" t="s">
        <v>17</v>
      </c>
      <c r="J905" t="s">
        <v>29</v>
      </c>
      <c r="K905" t="s">
        <v>23</v>
      </c>
      <c r="L905" t="s">
        <v>26</v>
      </c>
    </row>
    <row r="906" spans="1:12" x14ac:dyDescent="0.35">
      <c r="A906">
        <v>2023</v>
      </c>
      <c r="B906" t="s">
        <v>20</v>
      </c>
      <c r="C906" t="s">
        <v>21</v>
      </c>
      <c r="D906" t="s">
        <v>22</v>
      </c>
      <c r="E906">
        <v>186000</v>
      </c>
      <c r="F906">
        <v>186000</v>
      </c>
      <c r="G906" t="s">
        <v>23</v>
      </c>
      <c r="H906" t="s">
        <v>24</v>
      </c>
      <c r="I906" t="s">
        <v>17</v>
      </c>
      <c r="J906" t="s">
        <v>25</v>
      </c>
      <c r="K906" t="s">
        <v>23</v>
      </c>
      <c r="L906" t="s">
        <v>26</v>
      </c>
    </row>
    <row r="907" spans="1:12" x14ac:dyDescent="0.35">
      <c r="A907">
        <v>2023</v>
      </c>
      <c r="B907" t="s">
        <v>20</v>
      </c>
      <c r="C907" t="s">
        <v>21</v>
      </c>
      <c r="D907" t="s">
        <v>22</v>
      </c>
      <c r="E907">
        <v>81800</v>
      </c>
      <c r="F907">
        <v>81800</v>
      </c>
      <c r="G907" t="s">
        <v>23</v>
      </c>
      <c r="H907" t="s">
        <v>24</v>
      </c>
      <c r="I907" t="s">
        <v>17</v>
      </c>
      <c r="J907" t="s">
        <v>25</v>
      </c>
      <c r="K907" t="s">
        <v>23</v>
      </c>
      <c r="L907" t="s">
        <v>26</v>
      </c>
    </row>
    <row r="908" spans="1:12" x14ac:dyDescent="0.35">
      <c r="A908">
        <v>2023</v>
      </c>
      <c r="B908" t="s">
        <v>27</v>
      </c>
      <c r="C908" t="s">
        <v>28</v>
      </c>
      <c r="D908" t="s">
        <v>22</v>
      </c>
      <c r="E908">
        <v>133000</v>
      </c>
      <c r="F908">
        <v>133000</v>
      </c>
      <c r="G908" t="s">
        <v>23</v>
      </c>
      <c r="H908" t="s">
        <v>39</v>
      </c>
      <c r="I908" t="s">
        <v>17</v>
      </c>
      <c r="J908" t="s">
        <v>25</v>
      </c>
      <c r="K908" t="s">
        <v>23</v>
      </c>
      <c r="L908" t="s">
        <v>26</v>
      </c>
    </row>
    <row r="909" spans="1:12" x14ac:dyDescent="0.35">
      <c r="A909">
        <v>2023</v>
      </c>
      <c r="B909" t="s">
        <v>27</v>
      </c>
      <c r="C909" t="s">
        <v>28</v>
      </c>
      <c r="D909" t="s">
        <v>22</v>
      </c>
      <c r="E909">
        <v>58400</v>
      </c>
      <c r="F909">
        <v>58400</v>
      </c>
      <c r="G909" t="s">
        <v>23</v>
      </c>
      <c r="H909" t="s">
        <v>39</v>
      </c>
      <c r="I909" t="s">
        <v>17</v>
      </c>
      <c r="J909" t="s">
        <v>25</v>
      </c>
      <c r="K909" t="s">
        <v>23</v>
      </c>
      <c r="L909" t="s">
        <v>26</v>
      </c>
    </row>
    <row r="910" spans="1:12" x14ac:dyDescent="0.35">
      <c r="A910">
        <v>2023</v>
      </c>
      <c r="B910" t="s">
        <v>40</v>
      </c>
      <c r="C910" t="s">
        <v>41</v>
      </c>
      <c r="D910" t="s">
        <v>22</v>
      </c>
      <c r="E910">
        <v>169900</v>
      </c>
      <c r="F910">
        <v>169900</v>
      </c>
      <c r="G910" t="s">
        <v>23</v>
      </c>
      <c r="H910" t="s">
        <v>24</v>
      </c>
      <c r="I910" t="s">
        <v>17</v>
      </c>
      <c r="J910" t="s">
        <v>29</v>
      </c>
      <c r="K910" t="s">
        <v>23</v>
      </c>
      <c r="L910" t="s">
        <v>26</v>
      </c>
    </row>
    <row r="911" spans="1:12" x14ac:dyDescent="0.35">
      <c r="A911">
        <v>2023</v>
      </c>
      <c r="B911" t="s">
        <v>40</v>
      </c>
      <c r="C911" t="s">
        <v>41</v>
      </c>
      <c r="D911" t="s">
        <v>22</v>
      </c>
      <c r="E911">
        <v>164100</v>
      </c>
      <c r="F911">
        <v>164100</v>
      </c>
      <c r="G911" t="s">
        <v>23</v>
      </c>
      <c r="H911" t="s">
        <v>24</v>
      </c>
      <c r="I911" t="s">
        <v>17</v>
      </c>
      <c r="J911" t="s">
        <v>29</v>
      </c>
      <c r="K911" t="s">
        <v>23</v>
      </c>
      <c r="L911" t="s">
        <v>26</v>
      </c>
    </row>
    <row r="912" spans="1:12" x14ac:dyDescent="0.35">
      <c r="A912">
        <v>2023</v>
      </c>
      <c r="B912" t="s">
        <v>27</v>
      </c>
      <c r="C912" t="s">
        <v>28</v>
      </c>
      <c r="D912" t="s">
        <v>22</v>
      </c>
      <c r="E912">
        <v>305600</v>
      </c>
      <c r="F912">
        <v>305600</v>
      </c>
      <c r="G912" t="s">
        <v>23</v>
      </c>
      <c r="H912" t="s">
        <v>24</v>
      </c>
      <c r="I912" t="s">
        <v>17</v>
      </c>
      <c r="J912" t="s">
        <v>25</v>
      </c>
      <c r="K912" t="s">
        <v>23</v>
      </c>
      <c r="L912" t="s">
        <v>26</v>
      </c>
    </row>
    <row r="913" spans="1:12" x14ac:dyDescent="0.35">
      <c r="A913">
        <v>2023</v>
      </c>
      <c r="B913" t="s">
        <v>27</v>
      </c>
      <c r="C913" t="s">
        <v>28</v>
      </c>
      <c r="D913" t="s">
        <v>22</v>
      </c>
      <c r="E913">
        <v>172500</v>
      </c>
      <c r="F913">
        <v>172500</v>
      </c>
      <c r="G913" t="s">
        <v>23</v>
      </c>
      <c r="H913" t="s">
        <v>24</v>
      </c>
      <c r="I913" t="s">
        <v>17</v>
      </c>
      <c r="J913" t="s">
        <v>25</v>
      </c>
      <c r="K913" t="s">
        <v>23</v>
      </c>
      <c r="L913" t="s">
        <v>26</v>
      </c>
    </row>
    <row r="914" spans="1:12" x14ac:dyDescent="0.35">
      <c r="A914">
        <v>2023</v>
      </c>
      <c r="B914" t="s">
        <v>37</v>
      </c>
      <c r="C914" t="s">
        <v>38</v>
      </c>
      <c r="D914" t="s">
        <v>22</v>
      </c>
      <c r="E914">
        <v>105000</v>
      </c>
      <c r="F914">
        <v>105000</v>
      </c>
      <c r="G914" t="s">
        <v>23</v>
      </c>
      <c r="H914" t="s">
        <v>24</v>
      </c>
      <c r="I914" t="s">
        <v>17</v>
      </c>
      <c r="J914" t="s">
        <v>29</v>
      </c>
      <c r="K914" t="s">
        <v>23</v>
      </c>
      <c r="L914" t="s">
        <v>26</v>
      </c>
    </row>
    <row r="915" spans="1:12" x14ac:dyDescent="0.35">
      <c r="A915">
        <v>2023</v>
      </c>
      <c r="B915" t="s">
        <v>37</v>
      </c>
      <c r="C915" t="s">
        <v>38</v>
      </c>
      <c r="D915" t="s">
        <v>22</v>
      </c>
      <c r="E915">
        <v>75000</v>
      </c>
      <c r="F915">
        <v>75000</v>
      </c>
      <c r="G915" t="s">
        <v>23</v>
      </c>
      <c r="H915" t="s">
        <v>24</v>
      </c>
      <c r="I915" t="s">
        <v>17</v>
      </c>
      <c r="J915" t="s">
        <v>29</v>
      </c>
      <c r="K915" t="s">
        <v>23</v>
      </c>
      <c r="L915" t="s">
        <v>26</v>
      </c>
    </row>
    <row r="916" spans="1:12" x14ac:dyDescent="0.35">
      <c r="A916">
        <v>2023</v>
      </c>
      <c r="B916" t="s">
        <v>40</v>
      </c>
      <c r="C916" t="s">
        <v>41</v>
      </c>
      <c r="D916" t="s">
        <v>14</v>
      </c>
      <c r="E916">
        <v>34800</v>
      </c>
      <c r="F916">
        <v>37573</v>
      </c>
      <c r="G916" t="s">
        <v>81</v>
      </c>
      <c r="H916" t="s">
        <v>39</v>
      </c>
      <c r="I916" t="s">
        <v>17</v>
      </c>
      <c r="J916" t="s">
        <v>29</v>
      </c>
      <c r="K916" t="s">
        <v>81</v>
      </c>
      <c r="L916" t="s">
        <v>26</v>
      </c>
    </row>
    <row r="917" spans="1:12" x14ac:dyDescent="0.35">
      <c r="A917">
        <v>2022</v>
      </c>
      <c r="B917" t="s">
        <v>95</v>
      </c>
      <c r="C917" t="s">
        <v>28</v>
      </c>
      <c r="D917" t="s">
        <v>35</v>
      </c>
      <c r="E917">
        <v>30000</v>
      </c>
      <c r="F917">
        <v>36940</v>
      </c>
      <c r="G917" t="s">
        <v>36</v>
      </c>
      <c r="H917" t="s">
        <v>39</v>
      </c>
      <c r="I917" t="s">
        <v>17</v>
      </c>
      <c r="J917" t="s">
        <v>29</v>
      </c>
      <c r="K917" t="s">
        <v>36</v>
      </c>
      <c r="L917" t="s">
        <v>19</v>
      </c>
    </row>
    <row r="918" spans="1:12" x14ac:dyDescent="0.35">
      <c r="A918">
        <v>2023</v>
      </c>
      <c r="B918" t="s">
        <v>34</v>
      </c>
      <c r="C918" t="s">
        <v>31</v>
      </c>
      <c r="D918" t="s">
        <v>22</v>
      </c>
      <c r="E918">
        <v>180240</v>
      </c>
      <c r="F918">
        <v>180240</v>
      </c>
      <c r="G918" t="s">
        <v>23</v>
      </c>
      <c r="H918" t="s">
        <v>24</v>
      </c>
      <c r="I918" t="s">
        <v>17</v>
      </c>
      <c r="J918" t="s">
        <v>25</v>
      </c>
      <c r="K918" t="s">
        <v>23</v>
      </c>
      <c r="L918" t="s">
        <v>26</v>
      </c>
    </row>
    <row r="919" spans="1:12" x14ac:dyDescent="0.35">
      <c r="A919">
        <v>2023</v>
      </c>
      <c r="B919" t="s">
        <v>34</v>
      </c>
      <c r="C919" t="s">
        <v>31</v>
      </c>
      <c r="D919" t="s">
        <v>22</v>
      </c>
      <c r="E919">
        <v>120160</v>
      </c>
      <c r="F919">
        <v>120160</v>
      </c>
      <c r="G919" t="s">
        <v>23</v>
      </c>
      <c r="H919" t="s">
        <v>24</v>
      </c>
      <c r="I919" t="s">
        <v>17</v>
      </c>
      <c r="J919" t="s">
        <v>25</v>
      </c>
      <c r="K919" t="s">
        <v>23</v>
      </c>
      <c r="L919" t="s">
        <v>26</v>
      </c>
    </row>
    <row r="920" spans="1:12" x14ac:dyDescent="0.35">
      <c r="A920">
        <v>2023</v>
      </c>
      <c r="B920" t="s">
        <v>27</v>
      </c>
      <c r="C920" t="s">
        <v>28</v>
      </c>
      <c r="D920" t="s">
        <v>22</v>
      </c>
      <c r="E920">
        <v>212000</v>
      </c>
      <c r="F920">
        <v>212000</v>
      </c>
      <c r="G920" t="s">
        <v>23</v>
      </c>
      <c r="H920" t="s">
        <v>16</v>
      </c>
      <c r="I920" t="s">
        <v>17</v>
      </c>
      <c r="J920" t="s">
        <v>25</v>
      </c>
      <c r="K920" t="s">
        <v>23</v>
      </c>
      <c r="L920" t="s">
        <v>26</v>
      </c>
    </row>
    <row r="921" spans="1:12" x14ac:dyDescent="0.35">
      <c r="A921">
        <v>2023</v>
      </c>
      <c r="B921" t="s">
        <v>27</v>
      </c>
      <c r="C921" t="s">
        <v>28</v>
      </c>
      <c r="D921" t="s">
        <v>22</v>
      </c>
      <c r="E921">
        <v>93400</v>
      </c>
      <c r="F921">
        <v>93400</v>
      </c>
      <c r="G921" t="s">
        <v>23</v>
      </c>
      <c r="H921" t="s">
        <v>16</v>
      </c>
      <c r="I921" t="s">
        <v>17</v>
      </c>
      <c r="J921" t="s">
        <v>25</v>
      </c>
      <c r="K921" t="s">
        <v>23</v>
      </c>
      <c r="L921" t="s">
        <v>26</v>
      </c>
    </row>
    <row r="922" spans="1:12" x14ac:dyDescent="0.35">
      <c r="A922">
        <v>2023</v>
      </c>
      <c r="B922" t="s">
        <v>34</v>
      </c>
      <c r="C922" t="s">
        <v>31</v>
      </c>
      <c r="D922" t="s">
        <v>22</v>
      </c>
      <c r="E922">
        <v>275000</v>
      </c>
      <c r="F922">
        <v>275000</v>
      </c>
      <c r="G922" t="s">
        <v>23</v>
      </c>
      <c r="H922" t="s">
        <v>24</v>
      </c>
      <c r="I922" t="s">
        <v>17</v>
      </c>
      <c r="J922" t="s">
        <v>25</v>
      </c>
      <c r="K922" t="s">
        <v>23</v>
      </c>
      <c r="L922" t="s">
        <v>26</v>
      </c>
    </row>
    <row r="923" spans="1:12" x14ac:dyDescent="0.35">
      <c r="A923">
        <v>2023</v>
      </c>
      <c r="B923" t="s">
        <v>34</v>
      </c>
      <c r="C923" t="s">
        <v>31</v>
      </c>
      <c r="D923" t="s">
        <v>22</v>
      </c>
      <c r="E923">
        <v>170000</v>
      </c>
      <c r="F923">
        <v>170000</v>
      </c>
      <c r="G923" t="s">
        <v>23</v>
      </c>
      <c r="H923" t="s">
        <v>24</v>
      </c>
      <c r="I923" t="s">
        <v>17</v>
      </c>
      <c r="J923" t="s">
        <v>25</v>
      </c>
      <c r="K923" t="s">
        <v>23</v>
      </c>
      <c r="L923" t="s">
        <v>26</v>
      </c>
    </row>
    <row r="924" spans="1:12" x14ac:dyDescent="0.35">
      <c r="A924">
        <v>2023</v>
      </c>
      <c r="B924" t="s">
        <v>27</v>
      </c>
      <c r="C924" t="s">
        <v>28</v>
      </c>
      <c r="D924" t="s">
        <v>22</v>
      </c>
      <c r="E924">
        <v>119000</v>
      </c>
      <c r="F924">
        <v>119000</v>
      </c>
      <c r="G924" t="s">
        <v>23</v>
      </c>
      <c r="H924" t="s">
        <v>24</v>
      </c>
      <c r="I924" t="s">
        <v>17</v>
      </c>
      <c r="J924" t="s">
        <v>25</v>
      </c>
      <c r="K924" t="s">
        <v>23</v>
      </c>
      <c r="L924" t="s">
        <v>26</v>
      </c>
    </row>
    <row r="925" spans="1:12" x14ac:dyDescent="0.35">
      <c r="A925">
        <v>2023</v>
      </c>
      <c r="B925" t="s">
        <v>27</v>
      </c>
      <c r="C925" t="s">
        <v>28</v>
      </c>
      <c r="D925" t="s">
        <v>22</v>
      </c>
      <c r="E925">
        <v>71400</v>
      </c>
      <c r="F925">
        <v>71400</v>
      </c>
      <c r="G925" t="s">
        <v>23</v>
      </c>
      <c r="H925" t="s">
        <v>24</v>
      </c>
      <c r="I925" t="s">
        <v>17</v>
      </c>
      <c r="J925" t="s">
        <v>25</v>
      </c>
      <c r="K925" t="s">
        <v>23</v>
      </c>
      <c r="L925" t="s">
        <v>26</v>
      </c>
    </row>
    <row r="926" spans="1:12" x14ac:dyDescent="0.35">
      <c r="A926">
        <v>2023</v>
      </c>
      <c r="B926" t="s">
        <v>37</v>
      </c>
      <c r="C926" t="s">
        <v>38</v>
      </c>
      <c r="D926" t="s">
        <v>22</v>
      </c>
      <c r="E926">
        <v>115950</v>
      </c>
      <c r="F926">
        <v>115950</v>
      </c>
      <c r="G926" t="s">
        <v>23</v>
      </c>
      <c r="H926" t="s">
        <v>16</v>
      </c>
      <c r="I926" t="s">
        <v>17</v>
      </c>
      <c r="J926" t="s">
        <v>25</v>
      </c>
      <c r="K926" t="s">
        <v>23</v>
      </c>
      <c r="L926" t="s">
        <v>26</v>
      </c>
    </row>
    <row r="927" spans="1:12" x14ac:dyDescent="0.35">
      <c r="A927">
        <v>2023</v>
      </c>
      <c r="B927" t="s">
        <v>37</v>
      </c>
      <c r="C927" t="s">
        <v>38</v>
      </c>
      <c r="D927" t="s">
        <v>22</v>
      </c>
      <c r="E927">
        <v>69570</v>
      </c>
      <c r="F927">
        <v>69570</v>
      </c>
      <c r="G927" t="s">
        <v>23</v>
      </c>
      <c r="H927" t="s">
        <v>16</v>
      </c>
      <c r="I927" t="s">
        <v>17</v>
      </c>
      <c r="J927" t="s">
        <v>25</v>
      </c>
      <c r="K927" t="s">
        <v>23</v>
      </c>
      <c r="L927" t="s">
        <v>26</v>
      </c>
    </row>
    <row r="928" spans="1:12" x14ac:dyDescent="0.35">
      <c r="A928">
        <v>2023</v>
      </c>
      <c r="B928" t="s">
        <v>27</v>
      </c>
      <c r="C928" t="s">
        <v>28</v>
      </c>
      <c r="D928" t="s">
        <v>22</v>
      </c>
      <c r="E928">
        <v>225100</v>
      </c>
      <c r="F928">
        <v>225100</v>
      </c>
      <c r="G928" t="s">
        <v>23</v>
      </c>
      <c r="H928" t="s">
        <v>24</v>
      </c>
      <c r="I928" t="s">
        <v>17</v>
      </c>
      <c r="J928" t="s">
        <v>29</v>
      </c>
      <c r="K928" t="s">
        <v>23</v>
      </c>
      <c r="L928" t="s">
        <v>26</v>
      </c>
    </row>
    <row r="929" spans="1:12" x14ac:dyDescent="0.35">
      <c r="A929">
        <v>2023</v>
      </c>
      <c r="B929" t="s">
        <v>27</v>
      </c>
      <c r="C929" t="s">
        <v>28</v>
      </c>
      <c r="D929" t="s">
        <v>22</v>
      </c>
      <c r="E929">
        <v>140900</v>
      </c>
      <c r="F929">
        <v>140900</v>
      </c>
      <c r="G929" t="s">
        <v>23</v>
      </c>
      <c r="H929" t="s">
        <v>24</v>
      </c>
      <c r="I929" t="s">
        <v>17</v>
      </c>
      <c r="J929" t="s">
        <v>29</v>
      </c>
      <c r="K929" t="s">
        <v>23</v>
      </c>
      <c r="L929" t="s">
        <v>26</v>
      </c>
    </row>
    <row r="930" spans="1:12" x14ac:dyDescent="0.35">
      <c r="A930">
        <v>2023</v>
      </c>
      <c r="B930" t="s">
        <v>66</v>
      </c>
      <c r="C930" t="s">
        <v>28</v>
      </c>
      <c r="D930" t="s">
        <v>22</v>
      </c>
      <c r="E930">
        <v>116000</v>
      </c>
      <c r="F930">
        <v>116000</v>
      </c>
      <c r="G930" t="s">
        <v>23</v>
      </c>
      <c r="H930" t="s">
        <v>24</v>
      </c>
      <c r="I930" t="s">
        <v>17</v>
      </c>
      <c r="J930" t="s">
        <v>25</v>
      </c>
      <c r="K930" t="s">
        <v>23</v>
      </c>
      <c r="L930" t="s">
        <v>26</v>
      </c>
    </row>
    <row r="931" spans="1:12" x14ac:dyDescent="0.35">
      <c r="A931">
        <v>2023</v>
      </c>
      <c r="B931" t="s">
        <v>66</v>
      </c>
      <c r="C931" t="s">
        <v>28</v>
      </c>
      <c r="D931" t="s">
        <v>22</v>
      </c>
      <c r="E931">
        <v>90000</v>
      </c>
      <c r="F931">
        <v>90000</v>
      </c>
      <c r="G931" t="s">
        <v>23</v>
      </c>
      <c r="H931" t="s">
        <v>24</v>
      </c>
      <c r="I931" t="s">
        <v>17</v>
      </c>
      <c r="J931" t="s">
        <v>25</v>
      </c>
      <c r="K931" t="s">
        <v>23</v>
      </c>
      <c r="L931" t="s">
        <v>26</v>
      </c>
    </row>
    <row r="932" spans="1:12" x14ac:dyDescent="0.35">
      <c r="A932">
        <v>2023</v>
      </c>
      <c r="B932" t="s">
        <v>27</v>
      </c>
      <c r="C932" t="s">
        <v>28</v>
      </c>
      <c r="D932" t="s">
        <v>22</v>
      </c>
      <c r="E932">
        <v>212000</v>
      </c>
      <c r="F932">
        <v>212000</v>
      </c>
      <c r="G932" t="s">
        <v>23</v>
      </c>
      <c r="H932" t="s">
        <v>24</v>
      </c>
      <c r="I932" t="s">
        <v>17</v>
      </c>
      <c r="J932" t="s">
        <v>25</v>
      </c>
      <c r="K932" t="s">
        <v>23</v>
      </c>
      <c r="L932" t="s">
        <v>26</v>
      </c>
    </row>
    <row r="933" spans="1:12" x14ac:dyDescent="0.35">
      <c r="A933">
        <v>2023</v>
      </c>
      <c r="B933" t="s">
        <v>27</v>
      </c>
      <c r="C933" t="s">
        <v>28</v>
      </c>
      <c r="D933" t="s">
        <v>22</v>
      </c>
      <c r="E933">
        <v>93300</v>
      </c>
      <c r="F933">
        <v>93300</v>
      </c>
      <c r="G933" t="s">
        <v>23</v>
      </c>
      <c r="H933" t="s">
        <v>24</v>
      </c>
      <c r="I933" t="s">
        <v>17</v>
      </c>
      <c r="J933" t="s">
        <v>25</v>
      </c>
      <c r="K933" t="s">
        <v>23</v>
      </c>
      <c r="L933" t="s">
        <v>26</v>
      </c>
    </row>
    <row r="934" spans="1:12" x14ac:dyDescent="0.35">
      <c r="A934">
        <v>2023</v>
      </c>
      <c r="B934" t="s">
        <v>72</v>
      </c>
      <c r="C934" t="s">
        <v>31</v>
      </c>
      <c r="D934" t="s">
        <v>22</v>
      </c>
      <c r="E934">
        <v>179000</v>
      </c>
      <c r="F934">
        <v>179000</v>
      </c>
      <c r="G934" t="s">
        <v>23</v>
      </c>
      <c r="H934" t="s">
        <v>16</v>
      </c>
      <c r="I934" t="s">
        <v>17</v>
      </c>
      <c r="J934" t="s">
        <v>25</v>
      </c>
      <c r="K934" t="s">
        <v>23</v>
      </c>
      <c r="L934" t="s">
        <v>26</v>
      </c>
    </row>
    <row r="935" spans="1:12" x14ac:dyDescent="0.35">
      <c r="A935">
        <v>2023</v>
      </c>
      <c r="B935" t="s">
        <v>72</v>
      </c>
      <c r="C935" t="s">
        <v>31</v>
      </c>
      <c r="D935" t="s">
        <v>22</v>
      </c>
      <c r="E935">
        <v>144000</v>
      </c>
      <c r="F935">
        <v>144000</v>
      </c>
      <c r="G935" t="s">
        <v>23</v>
      </c>
      <c r="H935" t="s">
        <v>16</v>
      </c>
      <c r="I935" t="s">
        <v>17</v>
      </c>
      <c r="J935" t="s">
        <v>25</v>
      </c>
      <c r="K935" t="s">
        <v>23</v>
      </c>
      <c r="L935" t="s">
        <v>26</v>
      </c>
    </row>
    <row r="936" spans="1:12" x14ac:dyDescent="0.35">
      <c r="A936">
        <v>2023</v>
      </c>
      <c r="B936" t="s">
        <v>46</v>
      </c>
      <c r="C936" t="s">
        <v>28</v>
      </c>
      <c r="D936" t="s">
        <v>22</v>
      </c>
      <c r="E936">
        <v>250800</v>
      </c>
      <c r="F936">
        <v>250800</v>
      </c>
      <c r="G936" t="s">
        <v>23</v>
      </c>
      <c r="H936" t="s">
        <v>39</v>
      </c>
      <c r="I936" t="s">
        <v>17</v>
      </c>
      <c r="J936" t="s">
        <v>25</v>
      </c>
      <c r="K936" t="s">
        <v>23</v>
      </c>
      <c r="L936" t="s">
        <v>26</v>
      </c>
    </row>
    <row r="937" spans="1:12" x14ac:dyDescent="0.35">
      <c r="A937">
        <v>2023</v>
      </c>
      <c r="B937" t="s">
        <v>46</v>
      </c>
      <c r="C937" t="s">
        <v>28</v>
      </c>
      <c r="D937" t="s">
        <v>22</v>
      </c>
      <c r="E937">
        <v>167200</v>
      </c>
      <c r="F937">
        <v>167200</v>
      </c>
      <c r="G937" t="s">
        <v>23</v>
      </c>
      <c r="H937" t="s">
        <v>39</v>
      </c>
      <c r="I937" t="s">
        <v>17</v>
      </c>
      <c r="J937" t="s">
        <v>25</v>
      </c>
      <c r="K937" t="s">
        <v>23</v>
      </c>
      <c r="L937" t="s">
        <v>26</v>
      </c>
    </row>
    <row r="938" spans="1:12" x14ac:dyDescent="0.35">
      <c r="A938">
        <v>2023</v>
      </c>
      <c r="B938" t="s">
        <v>46</v>
      </c>
      <c r="C938" t="s">
        <v>28</v>
      </c>
      <c r="D938" t="s">
        <v>22</v>
      </c>
      <c r="E938">
        <v>144000</v>
      </c>
      <c r="F938">
        <v>144000</v>
      </c>
      <c r="G938" t="s">
        <v>23</v>
      </c>
      <c r="H938" t="s">
        <v>16</v>
      </c>
      <c r="I938" t="s">
        <v>17</v>
      </c>
      <c r="J938" t="s">
        <v>25</v>
      </c>
      <c r="K938" t="s">
        <v>23</v>
      </c>
      <c r="L938" t="s">
        <v>26</v>
      </c>
    </row>
    <row r="939" spans="1:12" x14ac:dyDescent="0.35">
      <c r="A939">
        <v>2023</v>
      </c>
      <c r="B939" t="s">
        <v>46</v>
      </c>
      <c r="C939" t="s">
        <v>28</v>
      </c>
      <c r="D939" t="s">
        <v>22</v>
      </c>
      <c r="E939">
        <v>76000</v>
      </c>
      <c r="F939">
        <v>76000</v>
      </c>
      <c r="G939" t="s">
        <v>23</v>
      </c>
      <c r="H939" t="s">
        <v>16</v>
      </c>
      <c r="I939" t="s">
        <v>17</v>
      </c>
      <c r="J939" t="s">
        <v>25</v>
      </c>
      <c r="K939" t="s">
        <v>23</v>
      </c>
      <c r="L939" t="s">
        <v>26</v>
      </c>
    </row>
    <row r="940" spans="1:12" x14ac:dyDescent="0.35">
      <c r="A940">
        <v>2023</v>
      </c>
      <c r="B940" t="s">
        <v>96</v>
      </c>
      <c r="C940" t="s">
        <v>41</v>
      </c>
      <c r="D940" t="s">
        <v>22</v>
      </c>
      <c r="E940">
        <v>230000</v>
      </c>
      <c r="F940">
        <v>230000</v>
      </c>
      <c r="G940" t="s">
        <v>23</v>
      </c>
      <c r="H940" t="s">
        <v>33</v>
      </c>
      <c r="I940" t="s">
        <v>17</v>
      </c>
      <c r="J940" t="s">
        <v>25</v>
      </c>
      <c r="K940" t="s">
        <v>23</v>
      </c>
      <c r="L940" t="s">
        <v>26</v>
      </c>
    </row>
    <row r="941" spans="1:12" x14ac:dyDescent="0.35">
      <c r="A941">
        <v>2023</v>
      </c>
      <c r="B941" t="s">
        <v>96</v>
      </c>
      <c r="C941" t="s">
        <v>41</v>
      </c>
      <c r="D941" t="s">
        <v>22</v>
      </c>
      <c r="E941">
        <v>180000</v>
      </c>
      <c r="F941">
        <v>180000</v>
      </c>
      <c r="G941" t="s">
        <v>23</v>
      </c>
      <c r="H941" t="s">
        <v>33</v>
      </c>
      <c r="I941" t="s">
        <v>17</v>
      </c>
      <c r="J941" t="s">
        <v>25</v>
      </c>
      <c r="K941" t="s">
        <v>23</v>
      </c>
      <c r="L941" t="s">
        <v>26</v>
      </c>
    </row>
    <row r="942" spans="1:12" x14ac:dyDescent="0.35">
      <c r="A942">
        <v>2023</v>
      </c>
      <c r="B942" t="s">
        <v>27</v>
      </c>
      <c r="C942" t="s">
        <v>28</v>
      </c>
      <c r="D942" t="s">
        <v>22</v>
      </c>
      <c r="E942">
        <v>156450</v>
      </c>
      <c r="F942">
        <v>156450</v>
      </c>
      <c r="G942" t="s">
        <v>23</v>
      </c>
      <c r="H942" t="s">
        <v>39</v>
      </c>
      <c r="I942" t="s">
        <v>17</v>
      </c>
      <c r="J942" t="s">
        <v>29</v>
      </c>
      <c r="K942" t="s">
        <v>23</v>
      </c>
      <c r="L942" t="s">
        <v>26</v>
      </c>
    </row>
    <row r="943" spans="1:12" x14ac:dyDescent="0.35">
      <c r="A943">
        <v>2023</v>
      </c>
      <c r="B943" t="s">
        <v>27</v>
      </c>
      <c r="C943" t="s">
        <v>28</v>
      </c>
      <c r="D943" t="s">
        <v>22</v>
      </c>
      <c r="E943">
        <v>119200</v>
      </c>
      <c r="F943">
        <v>119200</v>
      </c>
      <c r="G943" t="s">
        <v>23</v>
      </c>
      <c r="H943" t="s">
        <v>39</v>
      </c>
      <c r="I943" t="s">
        <v>17</v>
      </c>
      <c r="J943" t="s">
        <v>29</v>
      </c>
      <c r="K943" t="s">
        <v>23</v>
      </c>
      <c r="L943" t="s">
        <v>26</v>
      </c>
    </row>
    <row r="944" spans="1:12" x14ac:dyDescent="0.35">
      <c r="A944">
        <v>2023</v>
      </c>
      <c r="B944" t="s">
        <v>46</v>
      </c>
      <c r="C944" t="s">
        <v>28</v>
      </c>
      <c r="D944" t="s">
        <v>22</v>
      </c>
      <c r="E944">
        <v>150000</v>
      </c>
      <c r="F944">
        <v>150000</v>
      </c>
      <c r="G944" t="s">
        <v>23</v>
      </c>
      <c r="H944" t="s">
        <v>24</v>
      </c>
      <c r="I944" t="s">
        <v>17</v>
      </c>
      <c r="J944" t="s">
        <v>29</v>
      </c>
      <c r="K944" t="s">
        <v>23</v>
      </c>
      <c r="L944" t="s">
        <v>26</v>
      </c>
    </row>
    <row r="945" spans="1:12" x14ac:dyDescent="0.35">
      <c r="A945">
        <v>2023</v>
      </c>
      <c r="B945" t="s">
        <v>46</v>
      </c>
      <c r="C945" t="s">
        <v>28</v>
      </c>
      <c r="D945" t="s">
        <v>22</v>
      </c>
      <c r="E945">
        <v>130000</v>
      </c>
      <c r="F945">
        <v>130000</v>
      </c>
      <c r="G945" t="s">
        <v>23</v>
      </c>
      <c r="H945" t="s">
        <v>24</v>
      </c>
      <c r="I945" t="s">
        <v>17</v>
      </c>
      <c r="J945" t="s">
        <v>29</v>
      </c>
      <c r="K945" t="s">
        <v>23</v>
      </c>
      <c r="L945" t="s">
        <v>26</v>
      </c>
    </row>
    <row r="946" spans="1:12" x14ac:dyDescent="0.35">
      <c r="A946">
        <v>2023</v>
      </c>
      <c r="B946" t="s">
        <v>74</v>
      </c>
      <c r="C946" t="s">
        <v>41</v>
      </c>
      <c r="D946" t="s">
        <v>22</v>
      </c>
      <c r="E946">
        <v>247500</v>
      </c>
      <c r="F946">
        <v>247500</v>
      </c>
      <c r="G946" t="s">
        <v>23</v>
      </c>
      <c r="H946" t="s">
        <v>33</v>
      </c>
      <c r="I946" t="s">
        <v>17</v>
      </c>
      <c r="J946" t="s">
        <v>25</v>
      </c>
      <c r="K946" t="s">
        <v>23</v>
      </c>
      <c r="L946" t="s">
        <v>26</v>
      </c>
    </row>
    <row r="947" spans="1:12" x14ac:dyDescent="0.35">
      <c r="A947">
        <v>2023</v>
      </c>
      <c r="B947" t="s">
        <v>74</v>
      </c>
      <c r="C947" t="s">
        <v>41</v>
      </c>
      <c r="D947" t="s">
        <v>22</v>
      </c>
      <c r="E947">
        <v>172200</v>
      </c>
      <c r="F947">
        <v>172200</v>
      </c>
      <c r="G947" t="s">
        <v>23</v>
      </c>
      <c r="H947" t="s">
        <v>33</v>
      </c>
      <c r="I947" t="s">
        <v>17</v>
      </c>
      <c r="J947" t="s">
        <v>25</v>
      </c>
      <c r="K947" t="s">
        <v>23</v>
      </c>
      <c r="L947" t="s">
        <v>26</v>
      </c>
    </row>
    <row r="948" spans="1:12" x14ac:dyDescent="0.35">
      <c r="A948">
        <v>2023</v>
      </c>
      <c r="B948" t="s">
        <v>72</v>
      </c>
      <c r="C948" t="s">
        <v>31</v>
      </c>
      <c r="D948" t="s">
        <v>22</v>
      </c>
      <c r="E948">
        <v>155000</v>
      </c>
      <c r="F948">
        <v>155000</v>
      </c>
      <c r="G948" t="s">
        <v>23</v>
      </c>
      <c r="H948" t="s">
        <v>16</v>
      </c>
      <c r="I948" t="s">
        <v>17</v>
      </c>
      <c r="J948" t="s">
        <v>25</v>
      </c>
      <c r="K948" t="s">
        <v>23</v>
      </c>
      <c r="L948" t="s">
        <v>26</v>
      </c>
    </row>
    <row r="949" spans="1:12" x14ac:dyDescent="0.35">
      <c r="A949">
        <v>2023</v>
      </c>
      <c r="B949" t="s">
        <v>72</v>
      </c>
      <c r="C949" t="s">
        <v>31</v>
      </c>
      <c r="D949" t="s">
        <v>22</v>
      </c>
      <c r="E949">
        <v>125000</v>
      </c>
      <c r="F949">
        <v>125000</v>
      </c>
      <c r="G949" t="s">
        <v>23</v>
      </c>
      <c r="H949" t="s">
        <v>16</v>
      </c>
      <c r="I949" t="s">
        <v>17</v>
      </c>
      <c r="J949" t="s">
        <v>25</v>
      </c>
      <c r="K949" t="s">
        <v>23</v>
      </c>
      <c r="L949" t="s">
        <v>26</v>
      </c>
    </row>
    <row r="950" spans="1:12" x14ac:dyDescent="0.35">
      <c r="A950">
        <v>2023</v>
      </c>
      <c r="B950" t="s">
        <v>32</v>
      </c>
      <c r="C950" t="s">
        <v>13</v>
      </c>
      <c r="D950" t="s">
        <v>22</v>
      </c>
      <c r="E950">
        <v>175000</v>
      </c>
      <c r="F950">
        <v>175000</v>
      </c>
      <c r="G950" t="s">
        <v>23</v>
      </c>
      <c r="H950" t="s">
        <v>24</v>
      </c>
      <c r="I950" t="s">
        <v>17</v>
      </c>
      <c r="J950" t="s">
        <v>29</v>
      </c>
      <c r="K950" t="s">
        <v>23</v>
      </c>
      <c r="L950" t="s">
        <v>26</v>
      </c>
    </row>
    <row r="951" spans="1:12" x14ac:dyDescent="0.35">
      <c r="A951">
        <v>2023</v>
      </c>
      <c r="B951" t="s">
        <v>32</v>
      </c>
      <c r="C951" t="s">
        <v>13</v>
      </c>
      <c r="D951" t="s">
        <v>22</v>
      </c>
      <c r="E951">
        <v>97500</v>
      </c>
      <c r="F951">
        <v>97500</v>
      </c>
      <c r="G951" t="s">
        <v>23</v>
      </c>
      <c r="H951" t="s">
        <v>24</v>
      </c>
      <c r="I951" t="s">
        <v>17</v>
      </c>
      <c r="J951" t="s">
        <v>29</v>
      </c>
      <c r="K951" t="s">
        <v>23</v>
      </c>
      <c r="L951" t="s">
        <v>26</v>
      </c>
    </row>
    <row r="952" spans="1:12" x14ac:dyDescent="0.35">
      <c r="A952">
        <v>2023</v>
      </c>
      <c r="B952" t="s">
        <v>46</v>
      </c>
      <c r="C952" t="s">
        <v>28</v>
      </c>
      <c r="D952" t="s">
        <v>22</v>
      </c>
      <c r="E952">
        <v>220000</v>
      </c>
      <c r="F952">
        <v>220000</v>
      </c>
      <c r="G952" t="s">
        <v>23</v>
      </c>
      <c r="H952" t="s">
        <v>33</v>
      </c>
      <c r="I952" t="s">
        <v>17</v>
      </c>
      <c r="J952" t="s">
        <v>25</v>
      </c>
      <c r="K952" t="s">
        <v>23</v>
      </c>
      <c r="L952" t="s">
        <v>26</v>
      </c>
    </row>
    <row r="953" spans="1:12" x14ac:dyDescent="0.35">
      <c r="A953">
        <v>2023</v>
      </c>
      <c r="B953" t="s">
        <v>46</v>
      </c>
      <c r="C953" t="s">
        <v>28</v>
      </c>
      <c r="D953" t="s">
        <v>22</v>
      </c>
      <c r="E953">
        <v>185000</v>
      </c>
      <c r="F953">
        <v>185000</v>
      </c>
      <c r="G953" t="s">
        <v>23</v>
      </c>
      <c r="H953" t="s">
        <v>33</v>
      </c>
      <c r="I953" t="s">
        <v>17</v>
      </c>
      <c r="J953" t="s">
        <v>25</v>
      </c>
      <c r="K953" t="s">
        <v>23</v>
      </c>
      <c r="L953" t="s">
        <v>26</v>
      </c>
    </row>
    <row r="954" spans="1:12" x14ac:dyDescent="0.35">
      <c r="A954">
        <v>2023</v>
      </c>
      <c r="B954" t="s">
        <v>37</v>
      </c>
      <c r="C954" t="s">
        <v>38</v>
      </c>
      <c r="D954" t="s">
        <v>22</v>
      </c>
      <c r="E954">
        <v>100000</v>
      </c>
      <c r="F954">
        <v>100000</v>
      </c>
      <c r="G954" t="s">
        <v>23</v>
      </c>
      <c r="H954" t="s">
        <v>24</v>
      </c>
      <c r="I954" t="s">
        <v>17</v>
      </c>
      <c r="J954" t="s">
        <v>25</v>
      </c>
      <c r="K954" t="s">
        <v>23</v>
      </c>
      <c r="L954" t="s">
        <v>26</v>
      </c>
    </row>
    <row r="955" spans="1:12" x14ac:dyDescent="0.35">
      <c r="A955">
        <v>2023</v>
      </c>
      <c r="B955" t="s">
        <v>37</v>
      </c>
      <c r="C955" t="s">
        <v>38</v>
      </c>
      <c r="D955" t="s">
        <v>22</v>
      </c>
      <c r="E955">
        <v>75000</v>
      </c>
      <c r="F955">
        <v>75000</v>
      </c>
      <c r="G955" t="s">
        <v>23</v>
      </c>
      <c r="H955" t="s">
        <v>24</v>
      </c>
      <c r="I955" t="s">
        <v>17</v>
      </c>
      <c r="J955" t="s">
        <v>25</v>
      </c>
      <c r="K955" t="s">
        <v>23</v>
      </c>
      <c r="L955" t="s">
        <v>26</v>
      </c>
    </row>
    <row r="956" spans="1:12" x14ac:dyDescent="0.35">
      <c r="A956">
        <v>2023</v>
      </c>
      <c r="B956" t="s">
        <v>46</v>
      </c>
      <c r="C956" t="s">
        <v>28</v>
      </c>
      <c r="D956" t="s">
        <v>22</v>
      </c>
      <c r="E956">
        <v>303050</v>
      </c>
      <c r="F956">
        <v>303050</v>
      </c>
      <c r="G956" t="s">
        <v>23</v>
      </c>
      <c r="H956" t="s">
        <v>24</v>
      </c>
      <c r="I956" t="s">
        <v>17</v>
      </c>
      <c r="J956" t="s">
        <v>25</v>
      </c>
      <c r="K956" t="s">
        <v>23</v>
      </c>
      <c r="L956" t="s">
        <v>26</v>
      </c>
    </row>
    <row r="957" spans="1:12" x14ac:dyDescent="0.35">
      <c r="A957">
        <v>2023</v>
      </c>
      <c r="B957" t="s">
        <v>46</v>
      </c>
      <c r="C957" t="s">
        <v>28</v>
      </c>
      <c r="D957" t="s">
        <v>22</v>
      </c>
      <c r="E957">
        <v>202350</v>
      </c>
      <c r="F957">
        <v>202350</v>
      </c>
      <c r="G957" t="s">
        <v>23</v>
      </c>
      <c r="H957" t="s">
        <v>24</v>
      </c>
      <c r="I957" t="s">
        <v>17</v>
      </c>
      <c r="J957" t="s">
        <v>25</v>
      </c>
      <c r="K957" t="s">
        <v>23</v>
      </c>
      <c r="L957" t="s">
        <v>26</v>
      </c>
    </row>
    <row r="958" spans="1:12" x14ac:dyDescent="0.35">
      <c r="A958">
        <v>2023</v>
      </c>
      <c r="B958" t="s">
        <v>55</v>
      </c>
      <c r="C958" t="s">
        <v>31</v>
      </c>
      <c r="D958" t="s">
        <v>14</v>
      </c>
      <c r="E958">
        <v>20000</v>
      </c>
      <c r="F958">
        <v>21593</v>
      </c>
      <c r="G958" t="s">
        <v>91</v>
      </c>
      <c r="H958" t="s">
        <v>39</v>
      </c>
      <c r="I958" t="s">
        <v>17</v>
      </c>
      <c r="J958" t="s">
        <v>18</v>
      </c>
      <c r="K958" t="s">
        <v>91</v>
      </c>
      <c r="L958" t="s">
        <v>19</v>
      </c>
    </row>
    <row r="959" spans="1:12" x14ac:dyDescent="0.35">
      <c r="A959">
        <v>2023</v>
      </c>
      <c r="B959" t="s">
        <v>27</v>
      </c>
      <c r="C959" t="s">
        <v>28</v>
      </c>
      <c r="D959" t="s">
        <v>22</v>
      </c>
      <c r="E959">
        <v>201650</v>
      </c>
      <c r="F959">
        <v>201650</v>
      </c>
      <c r="G959" t="s">
        <v>23</v>
      </c>
      <c r="H959" t="s">
        <v>24</v>
      </c>
      <c r="I959" t="s">
        <v>17</v>
      </c>
      <c r="J959" t="s">
        <v>25</v>
      </c>
      <c r="K959" t="s">
        <v>23</v>
      </c>
      <c r="L959" t="s">
        <v>26</v>
      </c>
    </row>
    <row r="960" spans="1:12" x14ac:dyDescent="0.35">
      <c r="A960">
        <v>2023</v>
      </c>
      <c r="B960" t="s">
        <v>27</v>
      </c>
      <c r="C960" t="s">
        <v>28</v>
      </c>
      <c r="D960" t="s">
        <v>22</v>
      </c>
      <c r="E960">
        <v>124600</v>
      </c>
      <c r="F960">
        <v>124600</v>
      </c>
      <c r="G960" t="s">
        <v>23</v>
      </c>
      <c r="H960" t="s">
        <v>24</v>
      </c>
      <c r="I960" t="s">
        <v>17</v>
      </c>
      <c r="J960" t="s">
        <v>25</v>
      </c>
      <c r="K960" t="s">
        <v>23</v>
      </c>
      <c r="L960" t="s">
        <v>26</v>
      </c>
    </row>
    <row r="961" spans="1:12" x14ac:dyDescent="0.35">
      <c r="A961">
        <v>2023</v>
      </c>
      <c r="B961" t="s">
        <v>67</v>
      </c>
      <c r="C961" t="s">
        <v>44</v>
      </c>
      <c r="D961" t="s">
        <v>22</v>
      </c>
      <c r="E961">
        <v>198200</v>
      </c>
      <c r="F961">
        <v>198200</v>
      </c>
      <c r="G961" t="s">
        <v>23</v>
      </c>
      <c r="H961" t="s">
        <v>24</v>
      </c>
      <c r="I961" t="s">
        <v>17</v>
      </c>
      <c r="J961" t="s">
        <v>25</v>
      </c>
      <c r="K961" t="s">
        <v>23</v>
      </c>
      <c r="L961" t="s">
        <v>26</v>
      </c>
    </row>
    <row r="962" spans="1:12" x14ac:dyDescent="0.35">
      <c r="A962">
        <v>2023</v>
      </c>
      <c r="B962" t="s">
        <v>67</v>
      </c>
      <c r="C962" t="s">
        <v>44</v>
      </c>
      <c r="D962" t="s">
        <v>22</v>
      </c>
      <c r="E962">
        <v>110200</v>
      </c>
      <c r="F962">
        <v>110200</v>
      </c>
      <c r="G962" t="s">
        <v>23</v>
      </c>
      <c r="H962" t="s">
        <v>24</v>
      </c>
      <c r="I962" t="s">
        <v>17</v>
      </c>
      <c r="J962" t="s">
        <v>25</v>
      </c>
      <c r="K962" t="s">
        <v>23</v>
      </c>
      <c r="L962" t="s">
        <v>26</v>
      </c>
    </row>
    <row r="963" spans="1:12" x14ac:dyDescent="0.35">
      <c r="A963">
        <v>2023</v>
      </c>
      <c r="B963" t="s">
        <v>27</v>
      </c>
      <c r="C963" t="s">
        <v>28</v>
      </c>
      <c r="D963" t="s">
        <v>22</v>
      </c>
      <c r="E963">
        <v>212000</v>
      </c>
      <c r="F963">
        <v>212000</v>
      </c>
      <c r="G963" t="s">
        <v>23</v>
      </c>
      <c r="H963" t="s">
        <v>24</v>
      </c>
      <c r="I963" t="s">
        <v>17</v>
      </c>
      <c r="J963" t="s">
        <v>25</v>
      </c>
      <c r="K963" t="s">
        <v>23</v>
      </c>
      <c r="L963" t="s">
        <v>26</v>
      </c>
    </row>
    <row r="964" spans="1:12" x14ac:dyDescent="0.35">
      <c r="A964">
        <v>2023</v>
      </c>
      <c r="B964" t="s">
        <v>27</v>
      </c>
      <c r="C964" t="s">
        <v>28</v>
      </c>
      <c r="D964" t="s">
        <v>22</v>
      </c>
      <c r="E964">
        <v>93400</v>
      </c>
      <c r="F964">
        <v>93400</v>
      </c>
      <c r="G964" t="s">
        <v>23</v>
      </c>
      <c r="H964" t="s">
        <v>24</v>
      </c>
      <c r="I964" t="s">
        <v>17</v>
      </c>
      <c r="J964" t="s">
        <v>25</v>
      </c>
      <c r="K964" t="s">
        <v>23</v>
      </c>
      <c r="L964" t="s">
        <v>26</v>
      </c>
    </row>
    <row r="965" spans="1:12" x14ac:dyDescent="0.35">
      <c r="A965">
        <v>2023</v>
      </c>
      <c r="B965" t="s">
        <v>37</v>
      </c>
      <c r="C965" t="s">
        <v>38</v>
      </c>
      <c r="D965" t="s">
        <v>22</v>
      </c>
      <c r="E965">
        <v>145000</v>
      </c>
      <c r="F965">
        <v>145000</v>
      </c>
      <c r="G965" t="s">
        <v>23</v>
      </c>
      <c r="H965" t="s">
        <v>24</v>
      </c>
      <c r="I965" t="s">
        <v>17</v>
      </c>
      <c r="J965" t="s">
        <v>25</v>
      </c>
      <c r="K965" t="s">
        <v>23</v>
      </c>
      <c r="L965" t="s">
        <v>26</v>
      </c>
    </row>
    <row r="966" spans="1:12" x14ac:dyDescent="0.35">
      <c r="A966">
        <v>2023</v>
      </c>
      <c r="B966" t="s">
        <v>37</v>
      </c>
      <c r="C966" t="s">
        <v>38</v>
      </c>
      <c r="D966" t="s">
        <v>22</v>
      </c>
      <c r="E966">
        <v>110000</v>
      </c>
      <c r="F966">
        <v>110000</v>
      </c>
      <c r="G966" t="s">
        <v>23</v>
      </c>
      <c r="H966" t="s">
        <v>24</v>
      </c>
      <c r="I966" t="s">
        <v>17</v>
      </c>
      <c r="J966" t="s">
        <v>25</v>
      </c>
      <c r="K966" t="s">
        <v>23</v>
      </c>
      <c r="L966" t="s">
        <v>26</v>
      </c>
    </row>
    <row r="967" spans="1:12" x14ac:dyDescent="0.35">
      <c r="A967">
        <v>2023</v>
      </c>
      <c r="B967" t="s">
        <v>45</v>
      </c>
      <c r="C967" t="s">
        <v>44</v>
      </c>
      <c r="D967" t="s">
        <v>22</v>
      </c>
      <c r="E967">
        <v>89500</v>
      </c>
      <c r="F967">
        <v>89500</v>
      </c>
      <c r="G967" t="s">
        <v>23</v>
      </c>
      <c r="H967" t="s">
        <v>16</v>
      </c>
      <c r="I967" t="s">
        <v>17</v>
      </c>
      <c r="J967" t="s">
        <v>29</v>
      </c>
      <c r="K967" t="s">
        <v>23</v>
      </c>
      <c r="L967" t="s">
        <v>26</v>
      </c>
    </row>
    <row r="968" spans="1:12" x14ac:dyDescent="0.35">
      <c r="A968">
        <v>2023</v>
      </c>
      <c r="B968" t="s">
        <v>45</v>
      </c>
      <c r="C968" t="s">
        <v>44</v>
      </c>
      <c r="D968" t="s">
        <v>22</v>
      </c>
      <c r="E968">
        <v>65000</v>
      </c>
      <c r="F968">
        <v>65000</v>
      </c>
      <c r="G968" t="s">
        <v>23</v>
      </c>
      <c r="H968" t="s">
        <v>16</v>
      </c>
      <c r="I968" t="s">
        <v>17</v>
      </c>
      <c r="J968" t="s">
        <v>29</v>
      </c>
      <c r="K968" t="s">
        <v>23</v>
      </c>
      <c r="L968" t="s">
        <v>26</v>
      </c>
    </row>
    <row r="969" spans="1:12" x14ac:dyDescent="0.35">
      <c r="A969">
        <v>2023</v>
      </c>
      <c r="B969" t="s">
        <v>34</v>
      </c>
      <c r="C969" t="s">
        <v>31</v>
      </c>
      <c r="D969" t="s">
        <v>22</v>
      </c>
      <c r="E969">
        <v>328400</v>
      </c>
      <c r="F969">
        <v>328400</v>
      </c>
      <c r="G969" t="s">
        <v>23</v>
      </c>
      <c r="H969" t="s">
        <v>24</v>
      </c>
      <c r="I969" t="s">
        <v>17</v>
      </c>
      <c r="J969" t="s">
        <v>29</v>
      </c>
      <c r="K969" t="s">
        <v>23</v>
      </c>
      <c r="L969" t="s">
        <v>26</v>
      </c>
    </row>
    <row r="970" spans="1:12" x14ac:dyDescent="0.35">
      <c r="A970">
        <v>2023</v>
      </c>
      <c r="B970" t="s">
        <v>34</v>
      </c>
      <c r="C970" t="s">
        <v>31</v>
      </c>
      <c r="D970" t="s">
        <v>22</v>
      </c>
      <c r="E970">
        <v>205600</v>
      </c>
      <c r="F970">
        <v>205600</v>
      </c>
      <c r="G970" t="s">
        <v>23</v>
      </c>
      <c r="H970" t="s">
        <v>24</v>
      </c>
      <c r="I970" t="s">
        <v>17</v>
      </c>
      <c r="J970" t="s">
        <v>29</v>
      </c>
      <c r="K970" t="s">
        <v>23</v>
      </c>
      <c r="L970" t="s">
        <v>26</v>
      </c>
    </row>
    <row r="971" spans="1:12" x14ac:dyDescent="0.35">
      <c r="A971">
        <v>2023</v>
      </c>
      <c r="B971" t="s">
        <v>27</v>
      </c>
      <c r="C971" t="s">
        <v>28</v>
      </c>
      <c r="D971" t="s">
        <v>22</v>
      </c>
      <c r="E971">
        <v>184800</v>
      </c>
      <c r="F971">
        <v>184800</v>
      </c>
      <c r="G971" t="s">
        <v>23</v>
      </c>
      <c r="H971" t="s">
        <v>24</v>
      </c>
      <c r="I971" t="s">
        <v>17</v>
      </c>
      <c r="J971" t="s">
        <v>25</v>
      </c>
      <c r="K971" t="s">
        <v>23</v>
      </c>
      <c r="L971" t="s">
        <v>26</v>
      </c>
    </row>
    <row r="972" spans="1:12" x14ac:dyDescent="0.35">
      <c r="A972">
        <v>2023</v>
      </c>
      <c r="B972" t="s">
        <v>27</v>
      </c>
      <c r="C972" t="s">
        <v>28</v>
      </c>
      <c r="D972" t="s">
        <v>22</v>
      </c>
      <c r="E972">
        <v>161900</v>
      </c>
      <c r="F972">
        <v>161900</v>
      </c>
      <c r="G972" t="s">
        <v>23</v>
      </c>
      <c r="H972" t="s">
        <v>24</v>
      </c>
      <c r="I972" t="s">
        <v>17</v>
      </c>
      <c r="J972" t="s">
        <v>25</v>
      </c>
      <c r="K972" t="s">
        <v>23</v>
      </c>
      <c r="L972" t="s">
        <v>26</v>
      </c>
    </row>
    <row r="973" spans="1:12" x14ac:dyDescent="0.35">
      <c r="A973">
        <v>2023</v>
      </c>
      <c r="B973" t="s">
        <v>32</v>
      </c>
      <c r="C973" t="s">
        <v>13</v>
      </c>
      <c r="D973" t="s">
        <v>22</v>
      </c>
      <c r="E973">
        <v>85000</v>
      </c>
      <c r="F973">
        <v>85000</v>
      </c>
      <c r="G973" t="s">
        <v>23</v>
      </c>
      <c r="H973" t="s">
        <v>39</v>
      </c>
      <c r="I973" t="s">
        <v>17</v>
      </c>
      <c r="J973" t="s">
        <v>29</v>
      </c>
      <c r="K973" t="s">
        <v>23</v>
      </c>
      <c r="L973" t="s">
        <v>26</v>
      </c>
    </row>
    <row r="974" spans="1:12" x14ac:dyDescent="0.35">
      <c r="A974">
        <v>2023</v>
      </c>
      <c r="B974" t="s">
        <v>32</v>
      </c>
      <c r="C974" t="s">
        <v>13</v>
      </c>
      <c r="D974" t="s">
        <v>22</v>
      </c>
      <c r="E974">
        <v>61800</v>
      </c>
      <c r="F974">
        <v>61800</v>
      </c>
      <c r="G974" t="s">
        <v>23</v>
      </c>
      <c r="H974" t="s">
        <v>39</v>
      </c>
      <c r="I974" t="s">
        <v>17</v>
      </c>
      <c r="J974" t="s">
        <v>29</v>
      </c>
      <c r="K974" t="s">
        <v>23</v>
      </c>
      <c r="L974" t="s">
        <v>26</v>
      </c>
    </row>
    <row r="975" spans="1:12" x14ac:dyDescent="0.35">
      <c r="A975">
        <v>2023</v>
      </c>
      <c r="B975" t="s">
        <v>32</v>
      </c>
      <c r="C975" t="s">
        <v>13</v>
      </c>
      <c r="D975" t="s">
        <v>35</v>
      </c>
      <c r="E975">
        <v>57500</v>
      </c>
      <c r="F975">
        <v>70748</v>
      </c>
      <c r="G975" t="s">
        <v>36</v>
      </c>
      <c r="H975" t="s">
        <v>16</v>
      </c>
      <c r="I975" t="s">
        <v>17</v>
      </c>
      <c r="J975" t="s">
        <v>25</v>
      </c>
      <c r="K975" t="s">
        <v>36</v>
      </c>
      <c r="L975" t="s">
        <v>26</v>
      </c>
    </row>
    <row r="976" spans="1:12" x14ac:dyDescent="0.35">
      <c r="A976">
        <v>2023</v>
      </c>
      <c r="B976" t="s">
        <v>32</v>
      </c>
      <c r="C976" t="s">
        <v>13</v>
      </c>
      <c r="D976" t="s">
        <v>35</v>
      </c>
      <c r="E976">
        <v>54500</v>
      </c>
      <c r="F976">
        <v>67056</v>
      </c>
      <c r="G976" t="s">
        <v>36</v>
      </c>
      <c r="H976" t="s">
        <v>16</v>
      </c>
      <c r="I976" t="s">
        <v>17</v>
      </c>
      <c r="J976" t="s">
        <v>25</v>
      </c>
      <c r="K976" t="s">
        <v>36</v>
      </c>
      <c r="L976" t="s">
        <v>26</v>
      </c>
    </row>
    <row r="977" spans="1:12" x14ac:dyDescent="0.35">
      <c r="A977">
        <v>2023</v>
      </c>
      <c r="B977" t="s">
        <v>37</v>
      </c>
      <c r="C977" t="s">
        <v>38</v>
      </c>
      <c r="D977" t="s">
        <v>22</v>
      </c>
      <c r="E977">
        <v>116000</v>
      </c>
      <c r="F977">
        <v>116000</v>
      </c>
      <c r="G977" t="s">
        <v>23</v>
      </c>
      <c r="H977" t="s">
        <v>39</v>
      </c>
      <c r="I977" t="s">
        <v>17</v>
      </c>
      <c r="J977" t="s">
        <v>25</v>
      </c>
      <c r="K977" t="s">
        <v>23</v>
      </c>
      <c r="L977" t="s">
        <v>26</v>
      </c>
    </row>
    <row r="978" spans="1:12" x14ac:dyDescent="0.35">
      <c r="A978">
        <v>2023</v>
      </c>
      <c r="B978" t="s">
        <v>37</v>
      </c>
      <c r="C978" t="s">
        <v>38</v>
      </c>
      <c r="D978" t="s">
        <v>22</v>
      </c>
      <c r="E978">
        <v>72500</v>
      </c>
      <c r="F978">
        <v>72500</v>
      </c>
      <c r="G978" t="s">
        <v>23</v>
      </c>
      <c r="H978" t="s">
        <v>39</v>
      </c>
      <c r="I978" t="s">
        <v>17</v>
      </c>
      <c r="J978" t="s">
        <v>25</v>
      </c>
      <c r="K978" t="s">
        <v>23</v>
      </c>
      <c r="L978" t="s">
        <v>26</v>
      </c>
    </row>
    <row r="979" spans="1:12" x14ac:dyDescent="0.35">
      <c r="A979">
        <v>2023</v>
      </c>
      <c r="B979" t="s">
        <v>34</v>
      </c>
      <c r="C979" t="s">
        <v>31</v>
      </c>
      <c r="D979" t="s">
        <v>22</v>
      </c>
      <c r="E979">
        <v>215000</v>
      </c>
      <c r="F979">
        <v>215000</v>
      </c>
      <c r="G979" t="s">
        <v>23</v>
      </c>
      <c r="H979" t="s">
        <v>24</v>
      </c>
      <c r="I979" t="s">
        <v>17</v>
      </c>
      <c r="J979" t="s">
        <v>29</v>
      </c>
      <c r="K979" t="s">
        <v>23</v>
      </c>
      <c r="L979" t="s">
        <v>26</v>
      </c>
    </row>
    <row r="980" spans="1:12" x14ac:dyDescent="0.35">
      <c r="A980">
        <v>2023</v>
      </c>
      <c r="B980" t="s">
        <v>34</v>
      </c>
      <c r="C980" t="s">
        <v>31</v>
      </c>
      <c r="D980" t="s">
        <v>22</v>
      </c>
      <c r="E980">
        <v>169850</v>
      </c>
      <c r="F980">
        <v>169850</v>
      </c>
      <c r="G980" t="s">
        <v>23</v>
      </c>
      <c r="H980" t="s">
        <v>24</v>
      </c>
      <c r="I980" t="s">
        <v>17</v>
      </c>
      <c r="J980" t="s">
        <v>29</v>
      </c>
      <c r="K980" t="s">
        <v>23</v>
      </c>
      <c r="L980" t="s">
        <v>26</v>
      </c>
    </row>
    <row r="981" spans="1:12" x14ac:dyDescent="0.35">
      <c r="A981">
        <v>2023</v>
      </c>
      <c r="B981" t="s">
        <v>45</v>
      </c>
      <c r="C981" t="s">
        <v>44</v>
      </c>
      <c r="D981" t="s">
        <v>22</v>
      </c>
      <c r="E981">
        <v>225000</v>
      </c>
      <c r="F981">
        <v>225000</v>
      </c>
      <c r="G981" t="s">
        <v>23</v>
      </c>
      <c r="H981" t="s">
        <v>24</v>
      </c>
      <c r="I981" t="s">
        <v>17</v>
      </c>
      <c r="J981" t="s">
        <v>25</v>
      </c>
      <c r="K981" t="s">
        <v>23</v>
      </c>
      <c r="L981" t="s">
        <v>26</v>
      </c>
    </row>
    <row r="982" spans="1:12" x14ac:dyDescent="0.35">
      <c r="A982">
        <v>2023</v>
      </c>
      <c r="B982" t="s">
        <v>45</v>
      </c>
      <c r="C982" t="s">
        <v>44</v>
      </c>
      <c r="D982" t="s">
        <v>22</v>
      </c>
      <c r="E982">
        <v>180000</v>
      </c>
      <c r="F982">
        <v>180000</v>
      </c>
      <c r="G982" t="s">
        <v>23</v>
      </c>
      <c r="H982" t="s">
        <v>24</v>
      </c>
      <c r="I982" t="s">
        <v>17</v>
      </c>
      <c r="J982" t="s">
        <v>25</v>
      </c>
      <c r="K982" t="s">
        <v>23</v>
      </c>
      <c r="L982" t="s">
        <v>26</v>
      </c>
    </row>
    <row r="983" spans="1:12" x14ac:dyDescent="0.35">
      <c r="A983">
        <v>2023</v>
      </c>
      <c r="B983" t="s">
        <v>27</v>
      </c>
      <c r="C983" t="s">
        <v>28</v>
      </c>
      <c r="D983" t="s">
        <v>22</v>
      </c>
      <c r="E983">
        <v>147400</v>
      </c>
      <c r="F983">
        <v>147400</v>
      </c>
      <c r="G983" t="s">
        <v>23</v>
      </c>
      <c r="H983" t="s">
        <v>24</v>
      </c>
      <c r="I983" t="s">
        <v>17</v>
      </c>
      <c r="J983" t="s">
        <v>25</v>
      </c>
      <c r="K983" t="s">
        <v>23</v>
      </c>
      <c r="L983" t="s">
        <v>26</v>
      </c>
    </row>
    <row r="984" spans="1:12" x14ac:dyDescent="0.35">
      <c r="A984">
        <v>2023</v>
      </c>
      <c r="B984" t="s">
        <v>27</v>
      </c>
      <c r="C984" t="s">
        <v>28</v>
      </c>
      <c r="D984" t="s">
        <v>22</v>
      </c>
      <c r="E984">
        <v>107682</v>
      </c>
      <c r="F984">
        <v>107682</v>
      </c>
      <c r="G984" t="s">
        <v>23</v>
      </c>
      <c r="H984" t="s">
        <v>24</v>
      </c>
      <c r="I984" t="s">
        <v>17</v>
      </c>
      <c r="J984" t="s">
        <v>25</v>
      </c>
      <c r="K984" t="s">
        <v>23</v>
      </c>
      <c r="L984" t="s">
        <v>26</v>
      </c>
    </row>
    <row r="985" spans="1:12" x14ac:dyDescent="0.35">
      <c r="A985">
        <v>2023</v>
      </c>
      <c r="B985" t="s">
        <v>27</v>
      </c>
      <c r="C985" t="s">
        <v>28</v>
      </c>
      <c r="D985" t="s">
        <v>22</v>
      </c>
      <c r="E985">
        <v>225300</v>
      </c>
      <c r="F985">
        <v>225300</v>
      </c>
      <c r="G985" t="s">
        <v>23</v>
      </c>
      <c r="H985" t="s">
        <v>16</v>
      </c>
      <c r="I985" t="s">
        <v>17</v>
      </c>
      <c r="J985" t="s">
        <v>25</v>
      </c>
      <c r="K985" t="s">
        <v>23</v>
      </c>
      <c r="L985" t="s">
        <v>26</v>
      </c>
    </row>
    <row r="986" spans="1:12" x14ac:dyDescent="0.35">
      <c r="A986">
        <v>2023</v>
      </c>
      <c r="B986" t="s">
        <v>27</v>
      </c>
      <c r="C986" t="s">
        <v>28</v>
      </c>
      <c r="D986" t="s">
        <v>22</v>
      </c>
      <c r="E986">
        <v>197400</v>
      </c>
      <c r="F986">
        <v>197400</v>
      </c>
      <c r="G986" t="s">
        <v>23</v>
      </c>
      <c r="H986" t="s">
        <v>16</v>
      </c>
      <c r="I986" t="s">
        <v>17</v>
      </c>
      <c r="J986" t="s">
        <v>25</v>
      </c>
      <c r="K986" t="s">
        <v>23</v>
      </c>
      <c r="L986" t="s">
        <v>26</v>
      </c>
    </row>
    <row r="987" spans="1:12" x14ac:dyDescent="0.35">
      <c r="A987">
        <v>2023</v>
      </c>
      <c r="B987" t="s">
        <v>40</v>
      </c>
      <c r="C987" t="s">
        <v>41</v>
      </c>
      <c r="D987" t="s">
        <v>22</v>
      </c>
      <c r="E987">
        <v>160000</v>
      </c>
      <c r="F987">
        <v>160000</v>
      </c>
      <c r="G987" t="s">
        <v>23</v>
      </c>
      <c r="H987" t="s">
        <v>24</v>
      </c>
      <c r="I987" t="s">
        <v>17</v>
      </c>
      <c r="J987" t="s">
        <v>25</v>
      </c>
      <c r="K987" t="s">
        <v>23</v>
      </c>
      <c r="L987" t="s">
        <v>26</v>
      </c>
    </row>
    <row r="988" spans="1:12" x14ac:dyDescent="0.35">
      <c r="A988">
        <v>2023</v>
      </c>
      <c r="B988" t="s">
        <v>40</v>
      </c>
      <c r="C988" t="s">
        <v>41</v>
      </c>
      <c r="D988" t="s">
        <v>22</v>
      </c>
      <c r="E988">
        <v>136000</v>
      </c>
      <c r="F988">
        <v>136000</v>
      </c>
      <c r="G988" t="s">
        <v>23</v>
      </c>
      <c r="H988" t="s">
        <v>24</v>
      </c>
      <c r="I988" t="s">
        <v>17</v>
      </c>
      <c r="J988" t="s">
        <v>25</v>
      </c>
      <c r="K988" t="s">
        <v>23</v>
      </c>
      <c r="L988" t="s">
        <v>26</v>
      </c>
    </row>
    <row r="989" spans="1:12" x14ac:dyDescent="0.35">
      <c r="A989">
        <v>2023</v>
      </c>
      <c r="B989" t="s">
        <v>34</v>
      </c>
      <c r="C989" t="s">
        <v>31</v>
      </c>
      <c r="D989" t="s">
        <v>22</v>
      </c>
      <c r="E989">
        <v>204600</v>
      </c>
      <c r="F989">
        <v>204600</v>
      </c>
      <c r="G989" t="s">
        <v>23</v>
      </c>
      <c r="H989" t="s">
        <v>24</v>
      </c>
      <c r="I989" t="s">
        <v>17</v>
      </c>
      <c r="J989" t="s">
        <v>25</v>
      </c>
      <c r="K989" t="s">
        <v>23</v>
      </c>
      <c r="L989" t="s">
        <v>26</v>
      </c>
    </row>
    <row r="990" spans="1:12" x14ac:dyDescent="0.35">
      <c r="A990">
        <v>2023</v>
      </c>
      <c r="B990" t="s">
        <v>34</v>
      </c>
      <c r="C990" t="s">
        <v>31</v>
      </c>
      <c r="D990" t="s">
        <v>22</v>
      </c>
      <c r="E990">
        <v>126500</v>
      </c>
      <c r="F990">
        <v>126500</v>
      </c>
      <c r="G990" t="s">
        <v>23</v>
      </c>
      <c r="H990" t="s">
        <v>24</v>
      </c>
      <c r="I990" t="s">
        <v>17</v>
      </c>
      <c r="J990" t="s">
        <v>25</v>
      </c>
      <c r="K990" t="s">
        <v>23</v>
      </c>
      <c r="L990" t="s">
        <v>26</v>
      </c>
    </row>
    <row r="991" spans="1:12" x14ac:dyDescent="0.35">
      <c r="A991">
        <v>2023</v>
      </c>
      <c r="B991" t="s">
        <v>20</v>
      </c>
      <c r="C991" t="s">
        <v>21</v>
      </c>
      <c r="D991" t="s">
        <v>22</v>
      </c>
      <c r="E991">
        <v>210000</v>
      </c>
      <c r="F991">
        <v>210000</v>
      </c>
      <c r="G991" t="s">
        <v>23</v>
      </c>
      <c r="H991" t="s">
        <v>24</v>
      </c>
      <c r="I991" t="s">
        <v>17</v>
      </c>
      <c r="J991" t="s">
        <v>29</v>
      </c>
      <c r="K991" t="s">
        <v>23</v>
      </c>
      <c r="L991" t="s">
        <v>26</v>
      </c>
    </row>
    <row r="992" spans="1:12" x14ac:dyDescent="0.35">
      <c r="A992">
        <v>2023</v>
      </c>
      <c r="B992" t="s">
        <v>20</v>
      </c>
      <c r="C992" t="s">
        <v>21</v>
      </c>
      <c r="D992" t="s">
        <v>22</v>
      </c>
      <c r="E992">
        <v>115000</v>
      </c>
      <c r="F992">
        <v>115000</v>
      </c>
      <c r="G992" t="s">
        <v>23</v>
      </c>
      <c r="H992" t="s">
        <v>24</v>
      </c>
      <c r="I992" t="s">
        <v>17</v>
      </c>
      <c r="J992" t="s">
        <v>29</v>
      </c>
      <c r="K992" t="s">
        <v>23</v>
      </c>
      <c r="L992" t="s">
        <v>26</v>
      </c>
    </row>
    <row r="993" spans="1:12" x14ac:dyDescent="0.35">
      <c r="A993">
        <v>2023</v>
      </c>
      <c r="B993" t="s">
        <v>37</v>
      </c>
      <c r="C993" t="s">
        <v>38</v>
      </c>
      <c r="D993" t="s">
        <v>22</v>
      </c>
      <c r="E993">
        <v>86500</v>
      </c>
      <c r="F993">
        <v>86500</v>
      </c>
      <c r="G993" t="s">
        <v>23</v>
      </c>
      <c r="H993" t="s">
        <v>39</v>
      </c>
      <c r="I993" t="s">
        <v>17</v>
      </c>
      <c r="J993" t="s">
        <v>25</v>
      </c>
      <c r="K993" t="s">
        <v>23</v>
      </c>
      <c r="L993" t="s">
        <v>19</v>
      </c>
    </row>
    <row r="994" spans="1:12" x14ac:dyDescent="0.35">
      <c r="A994">
        <v>2023</v>
      </c>
      <c r="B994" t="s">
        <v>37</v>
      </c>
      <c r="C994" t="s">
        <v>38</v>
      </c>
      <c r="D994" t="s">
        <v>22</v>
      </c>
      <c r="E994">
        <v>40400</v>
      </c>
      <c r="F994">
        <v>40400</v>
      </c>
      <c r="G994" t="s">
        <v>23</v>
      </c>
      <c r="H994" t="s">
        <v>39</v>
      </c>
      <c r="I994" t="s">
        <v>17</v>
      </c>
      <c r="J994" t="s">
        <v>25</v>
      </c>
      <c r="K994" t="s">
        <v>23</v>
      </c>
      <c r="L994" t="s">
        <v>19</v>
      </c>
    </row>
    <row r="995" spans="1:12" x14ac:dyDescent="0.35">
      <c r="A995">
        <v>2023</v>
      </c>
      <c r="B995" t="s">
        <v>42</v>
      </c>
      <c r="C995" t="s">
        <v>28</v>
      </c>
      <c r="D995" t="s">
        <v>22</v>
      </c>
      <c r="E995">
        <v>260000</v>
      </c>
      <c r="F995">
        <v>260000</v>
      </c>
      <c r="G995" t="s">
        <v>23</v>
      </c>
      <c r="H995" t="s">
        <v>24</v>
      </c>
      <c r="I995" t="s">
        <v>17</v>
      </c>
      <c r="J995" t="s">
        <v>25</v>
      </c>
      <c r="K995" t="s">
        <v>23</v>
      </c>
      <c r="L995" t="s">
        <v>19</v>
      </c>
    </row>
    <row r="996" spans="1:12" x14ac:dyDescent="0.35">
      <c r="A996">
        <v>2023</v>
      </c>
      <c r="B996" t="s">
        <v>42</v>
      </c>
      <c r="C996" t="s">
        <v>28</v>
      </c>
      <c r="D996" t="s">
        <v>22</v>
      </c>
      <c r="E996">
        <v>136000</v>
      </c>
      <c r="F996">
        <v>136000</v>
      </c>
      <c r="G996" t="s">
        <v>23</v>
      </c>
      <c r="H996" t="s">
        <v>24</v>
      </c>
      <c r="I996" t="s">
        <v>17</v>
      </c>
      <c r="J996" t="s">
        <v>25</v>
      </c>
      <c r="K996" t="s">
        <v>23</v>
      </c>
      <c r="L996" t="s">
        <v>19</v>
      </c>
    </row>
    <row r="997" spans="1:12" x14ac:dyDescent="0.35">
      <c r="A997">
        <v>2023</v>
      </c>
      <c r="B997" t="s">
        <v>27</v>
      </c>
      <c r="C997" t="s">
        <v>28</v>
      </c>
      <c r="D997" t="s">
        <v>22</v>
      </c>
      <c r="E997">
        <v>329700</v>
      </c>
      <c r="F997">
        <v>329700</v>
      </c>
      <c r="G997" t="s">
        <v>23</v>
      </c>
      <c r="H997" t="s">
        <v>24</v>
      </c>
      <c r="I997" t="s">
        <v>17</v>
      </c>
      <c r="J997" t="s">
        <v>25</v>
      </c>
      <c r="K997" t="s">
        <v>23</v>
      </c>
      <c r="L997" t="s">
        <v>26</v>
      </c>
    </row>
    <row r="998" spans="1:12" x14ac:dyDescent="0.35">
      <c r="A998">
        <v>2023</v>
      </c>
      <c r="B998" t="s">
        <v>27</v>
      </c>
      <c r="C998" t="s">
        <v>28</v>
      </c>
      <c r="D998" t="s">
        <v>22</v>
      </c>
      <c r="E998">
        <v>192351</v>
      </c>
      <c r="F998">
        <v>192351</v>
      </c>
      <c r="G998" t="s">
        <v>23</v>
      </c>
      <c r="H998" t="s">
        <v>24</v>
      </c>
      <c r="I998" t="s">
        <v>17</v>
      </c>
      <c r="J998" t="s">
        <v>25</v>
      </c>
      <c r="K998" t="s">
        <v>23</v>
      </c>
      <c r="L998" t="s">
        <v>26</v>
      </c>
    </row>
    <row r="999" spans="1:12" x14ac:dyDescent="0.35">
      <c r="A999">
        <v>2023</v>
      </c>
      <c r="B999" t="s">
        <v>32</v>
      </c>
      <c r="C999" t="s">
        <v>13</v>
      </c>
      <c r="D999" t="s">
        <v>22</v>
      </c>
      <c r="E999">
        <v>280000</v>
      </c>
      <c r="F999">
        <v>280000</v>
      </c>
      <c r="G999" t="s">
        <v>23</v>
      </c>
      <c r="H999" t="s">
        <v>24</v>
      </c>
      <c r="I999" t="s">
        <v>17</v>
      </c>
      <c r="J999" t="s">
        <v>25</v>
      </c>
      <c r="K999" t="s">
        <v>23</v>
      </c>
      <c r="L999" t="s">
        <v>26</v>
      </c>
    </row>
    <row r="1000" spans="1:12" x14ac:dyDescent="0.35">
      <c r="A1000">
        <v>2023</v>
      </c>
      <c r="B1000" t="s">
        <v>32</v>
      </c>
      <c r="C1000" t="s">
        <v>13</v>
      </c>
      <c r="D1000" t="s">
        <v>22</v>
      </c>
      <c r="E1000">
        <v>160000</v>
      </c>
      <c r="F1000">
        <v>160000</v>
      </c>
      <c r="G1000" t="s">
        <v>23</v>
      </c>
      <c r="H1000" t="s">
        <v>24</v>
      </c>
      <c r="I1000" t="s">
        <v>17</v>
      </c>
      <c r="J1000" t="s">
        <v>25</v>
      </c>
      <c r="K1000" t="s">
        <v>23</v>
      </c>
      <c r="L1000" t="s">
        <v>26</v>
      </c>
    </row>
    <row r="1001" spans="1:12" x14ac:dyDescent="0.35">
      <c r="A1001">
        <v>2023</v>
      </c>
      <c r="B1001" t="s">
        <v>67</v>
      </c>
      <c r="C1001" t="s">
        <v>44</v>
      </c>
      <c r="D1001" t="s">
        <v>22</v>
      </c>
      <c r="E1001">
        <v>106700</v>
      </c>
      <c r="F1001">
        <v>106700</v>
      </c>
      <c r="G1001" t="s">
        <v>23</v>
      </c>
      <c r="H1001" t="s">
        <v>16</v>
      </c>
      <c r="I1001" t="s">
        <v>17</v>
      </c>
      <c r="J1001" t="s">
        <v>25</v>
      </c>
      <c r="K1001" t="s">
        <v>23</v>
      </c>
      <c r="L1001" t="s">
        <v>26</v>
      </c>
    </row>
    <row r="1002" spans="1:12" x14ac:dyDescent="0.35">
      <c r="A1002">
        <v>2023</v>
      </c>
      <c r="B1002" t="s">
        <v>67</v>
      </c>
      <c r="C1002" t="s">
        <v>44</v>
      </c>
      <c r="D1002" t="s">
        <v>22</v>
      </c>
      <c r="E1002">
        <v>97000</v>
      </c>
      <c r="F1002">
        <v>97000</v>
      </c>
      <c r="G1002" t="s">
        <v>23</v>
      </c>
      <c r="H1002" t="s">
        <v>16</v>
      </c>
      <c r="I1002" t="s">
        <v>17</v>
      </c>
      <c r="J1002" t="s">
        <v>25</v>
      </c>
      <c r="K1002" t="s">
        <v>23</v>
      </c>
      <c r="L1002" t="s">
        <v>26</v>
      </c>
    </row>
    <row r="1003" spans="1:12" x14ac:dyDescent="0.35">
      <c r="A1003">
        <v>2023</v>
      </c>
      <c r="B1003" t="s">
        <v>37</v>
      </c>
      <c r="C1003" t="s">
        <v>38</v>
      </c>
      <c r="D1003" t="s">
        <v>22</v>
      </c>
      <c r="E1003">
        <v>175000</v>
      </c>
      <c r="F1003">
        <v>175000</v>
      </c>
      <c r="G1003" t="s">
        <v>23</v>
      </c>
      <c r="H1003" t="s">
        <v>24</v>
      </c>
      <c r="I1003" t="s">
        <v>17</v>
      </c>
      <c r="J1003" t="s">
        <v>29</v>
      </c>
      <c r="K1003" t="s">
        <v>23</v>
      </c>
      <c r="L1003" t="s">
        <v>26</v>
      </c>
    </row>
    <row r="1004" spans="1:12" x14ac:dyDescent="0.35">
      <c r="A1004">
        <v>2023</v>
      </c>
      <c r="B1004" t="s">
        <v>37</v>
      </c>
      <c r="C1004" t="s">
        <v>38</v>
      </c>
      <c r="D1004" t="s">
        <v>22</v>
      </c>
      <c r="E1004">
        <v>150000</v>
      </c>
      <c r="F1004">
        <v>150000</v>
      </c>
      <c r="G1004" t="s">
        <v>23</v>
      </c>
      <c r="H1004" t="s">
        <v>24</v>
      </c>
      <c r="I1004" t="s">
        <v>17</v>
      </c>
      <c r="J1004" t="s">
        <v>29</v>
      </c>
      <c r="K1004" t="s">
        <v>23</v>
      </c>
      <c r="L1004" t="s">
        <v>26</v>
      </c>
    </row>
    <row r="1005" spans="1:12" x14ac:dyDescent="0.35">
      <c r="A1005">
        <v>2023</v>
      </c>
      <c r="B1005" t="s">
        <v>53</v>
      </c>
      <c r="C1005" t="s">
        <v>41</v>
      </c>
      <c r="D1005" t="s">
        <v>22</v>
      </c>
      <c r="E1005">
        <v>145000</v>
      </c>
      <c r="F1005">
        <v>145000</v>
      </c>
      <c r="G1005" t="s">
        <v>23</v>
      </c>
      <c r="H1005" t="s">
        <v>24</v>
      </c>
      <c r="I1005" t="s">
        <v>17</v>
      </c>
      <c r="J1005" t="s">
        <v>25</v>
      </c>
      <c r="K1005" t="s">
        <v>23</v>
      </c>
      <c r="L1005" t="s">
        <v>26</v>
      </c>
    </row>
    <row r="1006" spans="1:12" x14ac:dyDescent="0.35">
      <c r="A1006">
        <v>2023</v>
      </c>
      <c r="B1006" t="s">
        <v>53</v>
      </c>
      <c r="C1006" t="s">
        <v>41</v>
      </c>
      <c r="D1006" t="s">
        <v>22</v>
      </c>
      <c r="E1006">
        <v>120000</v>
      </c>
      <c r="F1006">
        <v>120000</v>
      </c>
      <c r="G1006" t="s">
        <v>23</v>
      </c>
      <c r="H1006" t="s">
        <v>24</v>
      </c>
      <c r="I1006" t="s">
        <v>17</v>
      </c>
      <c r="J1006" t="s">
        <v>25</v>
      </c>
      <c r="K1006" t="s">
        <v>23</v>
      </c>
      <c r="L1006" t="s">
        <v>26</v>
      </c>
    </row>
    <row r="1007" spans="1:12" x14ac:dyDescent="0.35">
      <c r="A1007">
        <v>2023</v>
      </c>
      <c r="B1007" t="s">
        <v>32</v>
      </c>
      <c r="C1007" t="s">
        <v>13</v>
      </c>
      <c r="D1007" t="s">
        <v>22</v>
      </c>
      <c r="E1007">
        <v>88000</v>
      </c>
      <c r="F1007">
        <v>88000</v>
      </c>
      <c r="G1007" t="s">
        <v>23</v>
      </c>
      <c r="H1007" t="s">
        <v>39</v>
      </c>
      <c r="I1007" t="s">
        <v>17</v>
      </c>
      <c r="J1007" t="s">
        <v>25</v>
      </c>
      <c r="K1007" t="s">
        <v>23</v>
      </c>
      <c r="L1007" t="s">
        <v>26</v>
      </c>
    </row>
    <row r="1008" spans="1:12" x14ac:dyDescent="0.35">
      <c r="A1008">
        <v>2023</v>
      </c>
      <c r="B1008" t="s">
        <v>32</v>
      </c>
      <c r="C1008" t="s">
        <v>13</v>
      </c>
      <c r="D1008" t="s">
        <v>22</v>
      </c>
      <c r="E1008">
        <v>60000</v>
      </c>
      <c r="F1008">
        <v>60000</v>
      </c>
      <c r="G1008" t="s">
        <v>23</v>
      </c>
      <c r="H1008" t="s">
        <v>39</v>
      </c>
      <c r="I1008" t="s">
        <v>17</v>
      </c>
      <c r="J1008" t="s">
        <v>25</v>
      </c>
      <c r="K1008" t="s">
        <v>23</v>
      </c>
      <c r="L1008" t="s">
        <v>26</v>
      </c>
    </row>
    <row r="1009" spans="1:12" x14ac:dyDescent="0.35">
      <c r="A1009">
        <v>2023</v>
      </c>
      <c r="B1009" t="s">
        <v>97</v>
      </c>
      <c r="C1009" t="s">
        <v>77</v>
      </c>
      <c r="D1009" t="s">
        <v>22</v>
      </c>
      <c r="E1009">
        <v>123000</v>
      </c>
      <c r="F1009">
        <v>123000</v>
      </c>
      <c r="G1009" t="s">
        <v>23</v>
      </c>
      <c r="H1009" t="s">
        <v>24</v>
      </c>
      <c r="I1009" t="s">
        <v>17</v>
      </c>
      <c r="J1009" t="s">
        <v>25</v>
      </c>
      <c r="K1009" t="s">
        <v>23</v>
      </c>
      <c r="L1009" t="s">
        <v>26</v>
      </c>
    </row>
    <row r="1010" spans="1:12" x14ac:dyDescent="0.35">
      <c r="A1010">
        <v>2023</v>
      </c>
      <c r="B1010" t="s">
        <v>97</v>
      </c>
      <c r="C1010" t="s">
        <v>77</v>
      </c>
      <c r="D1010" t="s">
        <v>22</v>
      </c>
      <c r="E1010">
        <v>93593</v>
      </c>
      <c r="F1010">
        <v>93593</v>
      </c>
      <c r="G1010" t="s">
        <v>23</v>
      </c>
      <c r="H1010" t="s">
        <v>24</v>
      </c>
      <c r="I1010" t="s">
        <v>17</v>
      </c>
      <c r="J1010" t="s">
        <v>25</v>
      </c>
      <c r="K1010" t="s">
        <v>23</v>
      </c>
      <c r="L1010" t="s">
        <v>26</v>
      </c>
    </row>
    <row r="1011" spans="1:12" x14ac:dyDescent="0.35">
      <c r="A1011">
        <v>2023</v>
      </c>
      <c r="B1011" t="s">
        <v>72</v>
      </c>
      <c r="C1011" t="s">
        <v>31</v>
      </c>
      <c r="D1011" t="s">
        <v>22</v>
      </c>
      <c r="E1011">
        <v>276000</v>
      </c>
      <c r="F1011">
        <v>276000</v>
      </c>
      <c r="G1011" t="s">
        <v>23</v>
      </c>
      <c r="H1011" t="s">
        <v>24</v>
      </c>
      <c r="I1011" t="s">
        <v>17</v>
      </c>
      <c r="J1011" t="s">
        <v>25</v>
      </c>
      <c r="K1011" t="s">
        <v>23</v>
      </c>
      <c r="L1011" t="s">
        <v>26</v>
      </c>
    </row>
    <row r="1012" spans="1:12" x14ac:dyDescent="0.35">
      <c r="A1012">
        <v>2023</v>
      </c>
      <c r="B1012" t="s">
        <v>72</v>
      </c>
      <c r="C1012" t="s">
        <v>31</v>
      </c>
      <c r="D1012" t="s">
        <v>22</v>
      </c>
      <c r="E1012">
        <v>174000</v>
      </c>
      <c r="F1012">
        <v>174000</v>
      </c>
      <c r="G1012" t="s">
        <v>23</v>
      </c>
      <c r="H1012" t="s">
        <v>24</v>
      </c>
      <c r="I1012" t="s">
        <v>17</v>
      </c>
      <c r="J1012" t="s">
        <v>25</v>
      </c>
      <c r="K1012" t="s">
        <v>23</v>
      </c>
      <c r="L1012" t="s">
        <v>26</v>
      </c>
    </row>
    <row r="1013" spans="1:12" x14ac:dyDescent="0.35">
      <c r="A1013">
        <v>2023</v>
      </c>
      <c r="B1013" t="s">
        <v>27</v>
      </c>
      <c r="C1013" t="s">
        <v>28</v>
      </c>
      <c r="D1013" t="s">
        <v>22</v>
      </c>
      <c r="E1013">
        <v>185900</v>
      </c>
      <c r="F1013">
        <v>185900</v>
      </c>
      <c r="G1013" t="s">
        <v>23</v>
      </c>
      <c r="H1013" t="s">
        <v>24</v>
      </c>
      <c r="I1013" t="s">
        <v>17</v>
      </c>
      <c r="J1013" t="s">
        <v>25</v>
      </c>
      <c r="K1013" t="s">
        <v>23</v>
      </c>
      <c r="L1013" t="s">
        <v>26</v>
      </c>
    </row>
    <row r="1014" spans="1:12" x14ac:dyDescent="0.35">
      <c r="A1014">
        <v>2023</v>
      </c>
      <c r="B1014" t="s">
        <v>27</v>
      </c>
      <c r="C1014" t="s">
        <v>28</v>
      </c>
      <c r="D1014" t="s">
        <v>22</v>
      </c>
      <c r="E1014">
        <v>129300</v>
      </c>
      <c r="F1014">
        <v>129300</v>
      </c>
      <c r="G1014" t="s">
        <v>23</v>
      </c>
      <c r="H1014" t="s">
        <v>24</v>
      </c>
      <c r="I1014" t="s">
        <v>17</v>
      </c>
      <c r="J1014" t="s">
        <v>25</v>
      </c>
      <c r="K1014" t="s">
        <v>23</v>
      </c>
      <c r="L1014" t="s">
        <v>26</v>
      </c>
    </row>
    <row r="1015" spans="1:12" x14ac:dyDescent="0.35">
      <c r="A1015">
        <v>2023</v>
      </c>
      <c r="B1015" t="s">
        <v>34</v>
      </c>
      <c r="C1015" t="s">
        <v>31</v>
      </c>
      <c r="D1015" t="s">
        <v>22</v>
      </c>
      <c r="E1015">
        <v>222405</v>
      </c>
      <c r="F1015">
        <v>222405</v>
      </c>
      <c r="G1015" t="s">
        <v>23</v>
      </c>
      <c r="H1015" t="s">
        <v>24</v>
      </c>
      <c r="I1015" t="s">
        <v>17</v>
      </c>
      <c r="J1015" t="s">
        <v>25</v>
      </c>
      <c r="K1015" t="s">
        <v>23</v>
      </c>
      <c r="L1015" t="s">
        <v>26</v>
      </c>
    </row>
    <row r="1016" spans="1:12" x14ac:dyDescent="0.35">
      <c r="A1016">
        <v>2023</v>
      </c>
      <c r="B1016" t="s">
        <v>34</v>
      </c>
      <c r="C1016" t="s">
        <v>31</v>
      </c>
      <c r="D1016" t="s">
        <v>22</v>
      </c>
      <c r="E1016">
        <v>172800</v>
      </c>
      <c r="F1016">
        <v>172800</v>
      </c>
      <c r="G1016" t="s">
        <v>23</v>
      </c>
      <c r="H1016" t="s">
        <v>24</v>
      </c>
      <c r="I1016" t="s">
        <v>17</v>
      </c>
      <c r="J1016" t="s">
        <v>25</v>
      </c>
      <c r="K1016" t="s">
        <v>23</v>
      </c>
      <c r="L1016" t="s">
        <v>26</v>
      </c>
    </row>
    <row r="1017" spans="1:12" x14ac:dyDescent="0.35">
      <c r="A1017">
        <v>2023</v>
      </c>
      <c r="B1017" t="s">
        <v>37</v>
      </c>
      <c r="C1017" t="s">
        <v>38</v>
      </c>
      <c r="D1017" t="s">
        <v>22</v>
      </c>
      <c r="E1017">
        <v>120350</v>
      </c>
      <c r="F1017">
        <v>120350</v>
      </c>
      <c r="G1017" t="s">
        <v>23</v>
      </c>
      <c r="H1017" t="s">
        <v>24</v>
      </c>
      <c r="I1017" t="s">
        <v>17</v>
      </c>
      <c r="J1017" t="s">
        <v>29</v>
      </c>
      <c r="K1017" t="s">
        <v>23</v>
      </c>
      <c r="L1017" t="s">
        <v>26</v>
      </c>
    </row>
    <row r="1018" spans="1:12" x14ac:dyDescent="0.35">
      <c r="A1018">
        <v>2023</v>
      </c>
      <c r="B1018" t="s">
        <v>37</v>
      </c>
      <c r="C1018" t="s">
        <v>38</v>
      </c>
      <c r="D1018" t="s">
        <v>22</v>
      </c>
      <c r="E1018">
        <v>74400</v>
      </c>
      <c r="F1018">
        <v>74400</v>
      </c>
      <c r="G1018" t="s">
        <v>23</v>
      </c>
      <c r="H1018" t="s">
        <v>24</v>
      </c>
      <c r="I1018" t="s">
        <v>17</v>
      </c>
      <c r="J1018" t="s">
        <v>29</v>
      </c>
      <c r="K1018" t="s">
        <v>23</v>
      </c>
      <c r="L1018" t="s">
        <v>26</v>
      </c>
    </row>
    <row r="1019" spans="1:12" x14ac:dyDescent="0.35">
      <c r="A1019">
        <v>2023</v>
      </c>
      <c r="B1019" t="s">
        <v>32</v>
      </c>
      <c r="C1019" t="s">
        <v>13</v>
      </c>
      <c r="D1019" t="s">
        <v>22</v>
      </c>
      <c r="E1019">
        <v>205600</v>
      </c>
      <c r="F1019">
        <v>205600</v>
      </c>
      <c r="G1019" t="s">
        <v>23</v>
      </c>
      <c r="H1019" t="s">
        <v>24</v>
      </c>
      <c r="I1019" t="s">
        <v>17</v>
      </c>
      <c r="J1019" t="s">
        <v>25</v>
      </c>
      <c r="K1019" t="s">
        <v>23</v>
      </c>
      <c r="L1019" t="s">
        <v>19</v>
      </c>
    </row>
    <row r="1020" spans="1:12" x14ac:dyDescent="0.35">
      <c r="A1020">
        <v>2023</v>
      </c>
      <c r="B1020" t="s">
        <v>32</v>
      </c>
      <c r="C1020" t="s">
        <v>13</v>
      </c>
      <c r="D1020" t="s">
        <v>22</v>
      </c>
      <c r="E1020">
        <v>105700</v>
      </c>
      <c r="F1020">
        <v>105700</v>
      </c>
      <c r="G1020" t="s">
        <v>23</v>
      </c>
      <c r="H1020" t="s">
        <v>24</v>
      </c>
      <c r="I1020" t="s">
        <v>17</v>
      </c>
      <c r="J1020" t="s">
        <v>25</v>
      </c>
      <c r="K1020" t="s">
        <v>23</v>
      </c>
      <c r="L1020" t="s">
        <v>19</v>
      </c>
    </row>
    <row r="1021" spans="1:12" x14ac:dyDescent="0.35">
      <c r="A1021">
        <v>2023</v>
      </c>
      <c r="B1021" t="s">
        <v>34</v>
      </c>
      <c r="C1021" t="s">
        <v>31</v>
      </c>
      <c r="D1021" t="s">
        <v>22</v>
      </c>
      <c r="E1021">
        <v>263500</v>
      </c>
      <c r="F1021">
        <v>263500</v>
      </c>
      <c r="G1021" t="s">
        <v>23</v>
      </c>
      <c r="H1021" t="s">
        <v>24</v>
      </c>
      <c r="I1021" t="s">
        <v>17</v>
      </c>
      <c r="J1021" t="s">
        <v>29</v>
      </c>
      <c r="K1021" t="s">
        <v>23</v>
      </c>
      <c r="L1021" t="s">
        <v>26</v>
      </c>
    </row>
    <row r="1022" spans="1:12" x14ac:dyDescent="0.35">
      <c r="A1022">
        <v>2023</v>
      </c>
      <c r="B1022" t="s">
        <v>34</v>
      </c>
      <c r="C1022" t="s">
        <v>31</v>
      </c>
      <c r="D1022" t="s">
        <v>22</v>
      </c>
      <c r="E1022">
        <v>189360</v>
      </c>
      <c r="F1022">
        <v>189360</v>
      </c>
      <c r="G1022" t="s">
        <v>23</v>
      </c>
      <c r="H1022" t="s">
        <v>24</v>
      </c>
      <c r="I1022" t="s">
        <v>17</v>
      </c>
      <c r="J1022" t="s">
        <v>29</v>
      </c>
      <c r="K1022" t="s">
        <v>23</v>
      </c>
      <c r="L1022" t="s">
        <v>26</v>
      </c>
    </row>
    <row r="1023" spans="1:12" x14ac:dyDescent="0.35">
      <c r="A1023">
        <v>2023</v>
      </c>
      <c r="B1023" t="s">
        <v>34</v>
      </c>
      <c r="C1023" t="s">
        <v>31</v>
      </c>
      <c r="D1023" t="s">
        <v>22</v>
      </c>
      <c r="E1023">
        <v>192000</v>
      </c>
      <c r="F1023">
        <v>192000</v>
      </c>
      <c r="G1023" t="s">
        <v>49</v>
      </c>
      <c r="H1023" t="s">
        <v>24</v>
      </c>
      <c r="I1023" t="s">
        <v>17</v>
      </c>
      <c r="J1023" t="s">
        <v>25</v>
      </c>
      <c r="K1023" t="s">
        <v>49</v>
      </c>
      <c r="L1023" t="s">
        <v>26</v>
      </c>
    </row>
    <row r="1024" spans="1:12" x14ac:dyDescent="0.35">
      <c r="A1024">
        <v>2023</v>
      </c>
      <c r="B1024" t="s">
        <v>34</v>
      </c>
      <c r="C1024" t="s">
        <v>31</v>
      </c>
      <c r="D1024" t="s">
        <v>22</v>
      </c>
      <c r="E1024">
        <v>124000</v>
      </c>
      <c r="F1024">
        <v>124000</v>
      </c>
      <c r="G1024" t="s">
        <v>49</v>
      </c>
      <c r="H1024" t="s">
        <v>24</v>
      </c>
      <c r="I1024" t="s">
        <v>17</v>
      </c>
      <c r="J1024" t="s">
        <v>25</v>
      </c>
      <c r="K1024" t="s">
        <v>49</v>
      </c>
      <c r="L1024" t="s">
        <v>26</v>
      </c>
    </row>
    <row r="1025" spans="1:12" x14ac:dyDescent="0.35">
      <c r="A1025">
        <v>2023</v>
      </c>
      <c r="B1025" t="s">
        <v>68</v>
      </c>
      <c r="C1025" t="s">
        <v>31</v>
      </c>
      <c r="D1025" t="s">
        <v>22</v>
      </c>
      <c r="E1025">
        <v>230000</v>
      </c>
      <c r="F1025">
        <v>230000</v>
      </c>
      <c r="G1025" t="s">
        <v>23</v>
      </c>
      <c r="H1025" t="s">
        <v>24</v>
      </c>
      <c r="I1025" t="s">
        <v>17</v>
      </c>
      <c r="J1025" t="s">
        <v>25</v>
      </c>
      <c r="K1025" t="s">
        <v>23</v>
      </c>
      <c r="L1025" t="s">
        <v>26</v>
      </c>
    </row>
    <row r="1026" spans="1:12" x14ac:dyDescent="0.35">
      <c r="A1026">
        <v>2023</v>
      </c>
      <c r="B1026" t="s">
        <v>68</v>
      </c>
      <c r="C1026" t="s">
        <v>31</v>
      </c>
      <c r="D1026" t="s">
        <v>22</v>
      </c>
      <c r="E1026">
        <v>124000</v>
      </c>
      <c r="F1026">
        <v>124000</v>
      </c>
      <c r="G1026" t="s">
        <v>23</v>
      </c>
      <c r="H1026" t="s">
        <v>24</v>
      </c>
      <c r="I1026" t="s">
        <v>17</v>
      </c>
      <c r="J1026" t="s">
        <v>25</v>
      </c>
      <c r="K1026" t="s">
        <v>23</v>
      </c>
      <c r="L1026" t="s">
        <v>26</v>
      </c>
    </row>
    <row r="1027" spans="1:12" x14ac:dyDescent="0.35">
      <c r="A1027">
        <v>2023</v>
      </c>
      <c r="B1027" t="s">
        <v>32</v>
      </c>
      <c r="C1027" t="s">
        <v>13</v>
      </c>
      <c r="D1027" t="s">
        <v>22</v>
      </c>
      <c r="E1027">
        <v>148500</v>
      </c>
      <c r="F1027">
        <v>148500</v>
      </c>
      <c r="G1027" t="s">
        <v>49</v>
      </c>
      <c r="H1027" t="s">
        <v>24</v>
      </c>
      <c r="I1027" t="s">
        <v>17</v>
      </c>
      <c r="J1027" t="s">
        <v>25</v>
      </c>
      <c r="K1027" t="s">
        <v>49</v>
      </c>
      <c r="L1027" t="s">
        <v>26</v>
      </c>
    </row>
    <row r="1028" spans="1:12" x14ac:dyDescent="0.35">
      <c r="A1028">
        <v>2023</v>
      </c>
      <c r="B1028" t="s">
        <v>32</v>
      </c>
      <c r="C1028" t="s">
        <v>13</v>
      </c>
      <c r="D1028" t="s">
        <v>22</v>
      </c>
      <c r="E1028">
        <v>82500</v>
      </c>
      <c r="F1028">
        <v>82500</v>
      </c>
      <c r="G1028" t="s">
        <v>49</v>
      </c>
      <c r="H1028" t="s">
        <v>24</v>
      </c>
      <c r="I1028" t="s">
        <v>17</v>
      </c>
      <c r="J1028" t="s">
        <v>25</v>
      </c>
      <c r="K1028" t="s">
        <v>49</v>
      </c>
      <c r="L1028" t="s">
        <v>26</v>
      </c>
    </row>
    <row r="1029" spans="1:12" x14ac:dyDescent="0.35">
      <c r="A1029">
        <v>2023</v>
      </c>
      <c r="B1029" t="s">
        <v>32</v>
      </c>
      <c r="C1029" t="s">
        <v>13</v>
      </c>
      <c r="D1029" t="s">
        <v>22</v>
      </c>
      <c r="E1029">
        <v>184800</v>
      </c>
      <c r="F1029">
        <v>184800</v>
      </c>
      <c r="G1029" t="s">
        <v>23</v>
      </c>
      <c r="H1029" t="s">
        <v>24</v>
      </c>
      <c r="I1029" t="s">
        <v>17</v>
      </c>
      <c r="J1029" t="s">
        <v>25</v>
      </c>
      <c r="K1029" t="s">
        <v>23</v>
      </c>
      <c r="L1029" t="s">
        <v>26</v>
      </c>
    </row>
    <row r="1030" spans="1:12" x14ac:dyDescent="0.35">
      <c r="A1030">
        <v>2023</v>
      </c>
      <c r="B1030" t="s">
        <v>32</v>
      </c>
      <c r="C1030" t="s">
        <v>13</v>
      </c>
      <c r="D1030" t="s">
        <v>22</v>
      </c>
      <c r="E1030">
        <v>161900</v>
      </c>
      <c r="F1030">
        <v>161900</v>
      </c>
      <c r="G1030" t="s">
        <v>23</v>
      </c>
      <c r="H1030" t="s">
        <v>24</v>
      </c>
      <c r="I1030" t="s">
        <v>17</v>
      </c>
      <c r="J1030" t="s">
        <v>25</v>
      </c>
      <c r="K1030" t="s">
        <v>23</v>
      </c>
      <c r="L1030" t="s">
        <v>26</v>
      </c>
    </row>
    <row r="1031" spans="1:12" x14ac:dyDescent="0.35">
      <c r="A1031">
        <v>2023</v>
      </c>
      <c r="B1031" t="s">
        <v>20</v>
      </c>
      <c r="C1031" t="s">
        <v>21</v>
      </c>
      <c r="D1031" t="s">
        <v>22</v>
      </c>
      <c r="E1031">
        <v>310000</v>
      </c>
      <c r="F1031">
        <v>310000</v>
      </c>
      <c r="G1031" t="s">
        <v>23</v>
      </c>
      <c r="H1031" t="s">
        <v>24</v>
      </c>
      <c r="I1031" t="s">
        <v>17</v>
      </c>
      <c r="J1031" t="s">
        <v>29</v>
      </c>
      <c r="K1031" t="s">
        <v>23</v>
      </c>
      <c r="L1031" t="s">
        <v>26</v>
      </c>
    </row>
    <row r="1032" spans="1:12" x14ac:dyDescent="0.35">
      <c r="A1032">
        <v>2023</v>
      </c>
      <c r="B1032" t="s">
        <v>20</v>
      </c>
      <c r="C1032" t="s">
        <v>21</v>
      </c>
      <c r="D1032" t="s">
        <v>22</v>
      </c>
      <c r="E1032">
        <v>206000</v>
      </c>
      <c r="F1032">
        <v>206000</v>
      </c>
      <c r="G1032" t="s">
        <v>23</v>
      </c>
      <c r="H1032" t="s">
        <v>24</v>
      </c>
      <c r="I1032" t="s">
        <v>17</v>
      </c>
      <c r="J1032" t="s">
        <v>29</v>
      </c>
      <c r="K1032" t="s">
        <v>23</v>
      </c>
      <c r="L1032" t="s">
        <v>26</v>
      </c>
    </row>
    <row r="1033" spans="1:12" x14ac:dyDescent="0.35">
      <c r="A1033">
        <v>2023</v>
      </c>
      <c r="B1033" t="s">
        <v>55</v>
      </c>
      <c r="C1033" t="s">
        <v>31</v>
      </c>
      <c r="D1033" t="s">
        <v>22</v>
      </c>
      <c r="E1033">
        <v>372000</v>
      </c>
      <c r="F1033">
        <v>372000</v>
      </c>
      <c r="G1033" t="s">
        <v>23</v>
      </c>
      <c r="H1033" t="s">
        <v>24</v>
      </c>
      <c r="I1033" t="s">
        <v>17</v>
      </c>
      <c r="J1033" t="s">
        <v>25</v>
      </c>
      <c r="K1033" t="s">
        <v>23</v>
      </c>
      <c r="L1033" t="s">
        <v>26</v>
      </c>
    </row>
    <row r="1034" spans="1:12" x14ac:dyDescent="0.35">
      <c r="A1034">
        <v>2023</v>
      </c>
      <c r="B1034" t="s">
        <v>55</v>
      </c>
      <c r="C1034" t="s">
        <v>31</v>
      </c>
      <c r="D1034" t="s">
        <v>22</v>
      </c>
      <c r="E1034">
        <v>223000</v>
      </c>
      <c r="F1034">
        <v>223000</v>
      </c>
      <c r="G1034" t="s">
        <v>23</v>
      </c>
      <c r="H1034" t="s">
        <v>24</v>
      </c>
      <c r="I1034" t="s">
        <v>17</v>
      </c>
      <c r="J1034" t="s">
        <v>25</v>
      </c>
      <c r="K1034" t="s">
        <v>23</v>
      </c>
      <c r="L1034" t="s">
        <v>26</v>
      </c>
    </row>
    <row r="1035" spans="1:12" x14ac:dyDescent="0.35">
      <c r="A1035">
        <v>2023</v>
      </c>
      <c r="B1035" t="s">
        <v>27</v>
      </c>
      <c r="C1035" t="s">
        <v>28</v>
      </c>
      <c r="D1035" t="s">
        <v>35</v>
      </c>
      <c r="E1035">
        <v>140000</v>
      </c>
      <c r="F1035">
        <v>172256</v>
      </c>
      <c r="G1035" t="s">
        <v>36</v>
      </c>
      <c r="H1035" t="s">
        <v>24</v>
      </c>
      <c r="I1035" t="s">
        <v>17</v>
      </c>
      <c r="J1035" t="s">
        <v>25</v>
      </c>
      <c r="K1035" t="s">
        <v>36</v>
      </c>
      <c r="L1035" t="s">
        <v>26</v>
      </c>
    </row>
    <row r="1036" spans="1:12" x14ac:dyDescent="0.35">
      <c r="A1036">
        <v>2023</v>
      </c>
      <c r="B1036" t="s">
        <v>27</v>
      </c>
      <c r="C1036" t="s">
        <v>28</v>
      </c>
      <c r="D1036" t="s">
        <v>35</v>
      </c>
      <c r="E1036">
        <v>100000</v>
      </c>
      <c r="F1036">
        <v>123040</v>
      </c>
      <c r="G1036" t="s">
        <v>36</v>
      </c>
      <c r="H1036" t="s">
        <v>24</v>
      </c>
      <c r="I1036" t="s">
        <v>17</v>
      </c>
      <c r="J1036" t="s">
        <v>25</v>
      </c>
      <c r="K1036" t="s">
        <v>36</v>
      </c>
      <c r="L1036" t="s">
        <v>26</v>
      </c>
    </row>
    <row r="1037" spans="1:12" x14ac:dyDescent="0.35">
      <c r="A1037">
        <v>2023</v>
      </c>
      <c r="B1037" t="s">
        <v>37</v>
      </c>
      <c r="C1037" t="s">
        <v>38</v>
      </c>
      <c r="D1037" t="s">
        <v>22</v>
      </c>
      <c r="E1037">
        <v>95000</v>
      </c>
      <c r="F1037">
        <v>95000</v>
      </c>
      <c r="G1037" t="s">
        <v>23</v>
      </c>
      <c r="H1037" t="s">
        <v>16</v>
      </c>
      <c r="I1037" t="s">
        <v>17</v>
      </c>
      <c r="J1037" t="s">
        <v>29</v>
      </c>
      <c r="K1037" t="s">
        <v>23</v>
      </c>
      <c r="L1037" t="s">
        <v>26</v>
      </c>
    </row>
    <row r="1038" spans="1:12" x14ac:dyDescent="0.35">
      <c r="A1038">
        <v>2023</v>
      </c>
      <c r="B1038" t="s">
        <v>37</v>
      </c>
      <c r="C1038" t="s">
        <v>38</v>
      </c>
      <c r="D1038" t="s">
        <v>22</v>
      </c>
      <c r="E1038">
        <v>80000</v>
      </c>
      <c r="F1038">
        <v>80000</v>
      </c>
      <c r="G1038" t="s">
        <v>23</v>
      </c>
      <c r="H1038" t="s">
        <v>16</v>
      </c>
      <c r="I1038" t="s">
        <v>17</v>
      </c>
      <c r="J1038" t="s">
        <v>29</v>
      </c>
      <c r="K1038" t="s">
        <v>23</v>
      </c>
      <c r="L1038" t="s">
        <v>26</v>
      </c>
    </row>
    <row r="1039" spans="1:12" x14ac:dyDescent="0.35">
      <c r="A1039">
        <v>2023</v>
      </c>
      <c r="B1039" t="s">
        <v>27</v>
      </c>
      <c r="C1039" t="s">
        <v>28</v>
      </c>
      <c r="D1039" t="s">
        <v>22</v>
      </c>
      <c r="E1039">
        <v>131000</v>
      </c>
      <c r="F1039">
        <v>131000</v>
      </c>
      <c r="G1039" t="s">
        <v>23</v>
      </c>
      <c r="H1039" t="s">
        <v>16</v>
      </c>
      <c r="I1039" t="s">
        <v>17</v>
      </c>
      <c r="J1039" t="s">
        <v>29</v>
      </c>
      <c r="K1039" t="s">
        <v>23</v>
      </c>
      <c r="L1039" t="s">
        <v>26</v>
      </c>
    </row>
    <row r="1040" spans="1:12" x14ac:dyDescent="0.35">
      <c r="A1040">
        <v>2023</v>
      </c>
      <c r="B1040" t="s">
        <v>27</v>
      </c>
      <c r="C1040" t="s">
        <v>28</v>
      </c>
      <c r="D1040" t="s">
        <v>22</v>
      </c>
      <c r="E1040">
        <v>110000</v>
      </c>
      <c r="F1040">
        <v>110000</v>
      </c>
      <c r="G1040" t="s">
        <v>23</v>
      </c>
      <c r="H1040" t="s">
        <v>16</v>
      </c>
      <c r="I1040" t="s">
        <v>17</v>
      </c>
      <c r="J1040" t="s">
        <v>29</v>
      </c>
      <c r="K1040" t="s">
        <v>23</v>
      </c>
      <c r="L1040" t="s">
        <v>26</v>
      </c>
    </row>
    <row r="1041" spans="1:12" x14ac:dyDescent="0.35">
      <c r="A1041">
        <v>2023</v>
      </c>
      <c r="B1041" t="s">
        <v>32</v>
      </c>
      <c r="C1041" t="s">
        <v>13</v>
      </c>
      <c r="D1041" t="s">
        <v>22</v>
      </c>
      <c r="E1041">
        <v>148500</v>
      </c>
      <c r="F1041">
        <v>148500</v>
      </c>
      <c r="G1041" t="s">
        <v>49</v>
      </c>
      <c r="H1041" t="s">
        <v>16</v>
      </c>
      <c r="I1041" t="s">
        <v>17</v>
      </c>
      <c r="J1041" t="s">
        <v>25</v>
      </c>
      <c r="K1041" t="s">
        <v>49</v>
      </c>
      <c r="L1041" t="s">
        <v>26</v>
      </c>
    </row>
    <row r="1042" spans="1:12" x14ac:dyDescent="0.35">
      <c r="A1042">
        <v>2023</v>
      </c>
      <c r="B1042" t="s">
        <v>32</v>
      </c>
      <c r="C1042" t="s">
        <v>13</v>
      </c>
      <c r="D1042" t="s">
        <v>22</v>
      </c>
      <c r="E1042">
        <v>82500</v>
      </c>
      <c r="F1042">
        <v>82500</v>
      </c>
      <c r="G1042" t="s">
        <v>49</v>
      </c>
      <c r="H1042" t="s">
        <v>16</v>
      </c>
      <c r="I1042" t="s">
        <v>17</v>
      </c>
      <c r="J1042" t="s">
        <v>25</v>
      </c>
      <c r="K1042" t="s">
        <v>49</v>
      </c>
      <c r="L1042" t="s">
        <v>26</v>
      </c>
    </row>
    <row r="1043" spans="1:12" x14ac:dyDescent="0.35">
      <c r="A1043">
        <v>2023</v>
      </c>
      <c r="B1043" t="s">
        <v>32</v>
      </c>
      <c r="C1043" t="s">
        <v>13</v>
      </c>
      <c r="D1043" t="s">
        <v>22</v>
      </c>
      <c r="E1043">
        <v>133000</v>
      </c>
      <c r="F1043">
        <v>133000</v>
      </c>
      <c r="G1043" t="s">
        <v>23</v>
      </c>
      <c r="H1043" t="s">
        <v>16</v>
      </c>
      <c r="I1043" t="s">
        <v>17</v>
      </c>
      <c r="J1043" t="s">
        <v>25</v>
      </c>
      <c r="K1043" t="s">
        <v>23</v>
      </c>
      <c r="L1043" t="s">
        <v>26</v>
      </c>
    </row>
    <row r="1044" spans="1:12" x14ac:dyDescent="0.35">
      <c r="A1044">
        <v>2023</v>
      </c>
      <c r="B1044" t="s">
        <v>32</v>
      </c>
      <c r="C1044" t="s">
        <v>13</v>
      </c>
      <c r="D1044" t="s">
        <v>22</v>
      </c>
      <c r="E1044">
        <v>58400</v>
      </c>
      <c r="F1044">
        <v>58400</v>
      </c>
      <c r="G1044" t="s">
        <v>23</v>
      </c>
      <c r="H1044" t="s">
        <v>16</v>
      </c>
      <c r="I1044" t="s">
        <v>17</v>
      </c>
      <c r="J1044" t="s">
        <v>25</v>
      </c>
      <c r="K1044" t="s">
        <v>23</v>
      </c>
      <c r="L1044" t="s">
        <v>26</v>
      </c>
    </row>
    <row r="1045" spans="1:12" x14ac:dyDescent="0.35">
      <c r="A1045">
        <v>2023</v>
      </c>
      <c r="B1045" t="s">
        <v>71</v>
      </c>
      <c r="C1045" t="s">
        <v>41</v>
      </c>
      <c r="D1045" t="s">
        <v>22</v>
      </c>
      <c r="E1045">
        <v>233500</v>
      </c>
      <c r="F1045">
        <v>233500</v>
      </c>
      <c r="G1045" t="s">
        <v>23</v>
      </c>
      <c r="H1045" t="s">
        <v>24</v>
      </c>
      <c r="I1045" t="s">
        <v>17</v>
      </c>
      <c r="J1045" t="s">
        <v>25</v>
      </c>
      <c r="K1045" t="s">
        <v>23</v>
      </c>
      <c r="L1045" t="s">
        <v>26</v>
      </c>
    </row>
    <row r="1046" spans="1:12" x14ac:dyDescent="0.35">
      <c r="A1046">
        <v>2023</v>
      </c>
      <c r="B1046" t="s">
        <v>71</v>
      </c>
      <c r="C1046" t="s">
        <v>41</v>
      </c>
      <c r="D1046" t="s">
        <v>22</v>
      </c>
      <c r="E1046">
        <v>146000</v>
      </c>
      <c r="F1046">
        <v>146000</v>
      </c>
      <c r="G1046" t="s">
        <v>23</v>
      </c>
      <c r="H1046" t="s">
        <v>24</v>
      </c>
      <c r="I1046" t="s">
        <v>17</v>
      </c>
      <c r="J1046" t="s">
        <v>25</v>
      </c>
      <c r="K1046" t="s">
        <v>23</v>
      </c>
      <c r="L1046" t="s">
        <v>26</v>
      </c>
    </row>
    <row r="1047" spans="1:12" x14ac:dyDescent="0.35">
      <c r="A1047">
        <v>2023</v>
      </c>
      <c r="B1047" t="s">
        <v>32</v>
      </c>
      <c r="C1047" t="s">
        <v>13</v>
      </c>
      <c r="D1047" t="s">
        <v>22</v>
      </c>
      <c r="E1047">
        <v>300000</v>
      </c>
      <c r="F1047">
        <v>300000</v>
      </c>
      <c r="G1047" t="s">
        <v>23</v>
      </c>
      <c r="H1047" t="s">
        <v>24</v>
      </c>
      <c r="I1047" t="s">
        <v>17</v>
      </c>
      <c r="J1047" t="s">
        <v>25</v>
      </c>
      <c r="K1047" t="s">
        <v>23</v>
      </c>
      <c r="L1047" t="s">
        <v>26</v>
      </c>
    </row>
    <row r="1048" spans="1:12" x14ac:dyDescent="0.35">
      <c r="A1048">
        <v>2023</v>
      </c>
      <c r="B1048" t="s">
        <v>32</v>
      </c>
      <c r="C1048" t="s">
        <v>13</v>
      </c>
      <c r="D1048" t="s">
        <v>22</v>
      </c>
      <c r="E1048">
        <v>130000</v>
      </c>
      <c r="F1048">
        <v>130000</v>
      </c>
      <c r="G1048" t="s">
        <v>23</v>
      </c>
      <c r="H1048" t="s">
        <v>24</v>
      </c>
      <c r="I1048" t="s">
        <v>17</v>
      </c>
      <c r="J1048" t="s">
        <v>25</v>
      </c>
      <c r="K1048" t="s">
        <v>23</v>
      </c>
      <c r="L1048" t="s">
        <v>26</v>
      </c>
    </row>
    <row r="1049" spans="1:12" x14ac:dyDescent="0.35">
      <c r="A1049">
        <v>2023</v>
      </c>
      <c r="B1049" t="s">
        <v>27</v>
      </c>
      <c r="C1049" t="s">
        <v>28</v>
      </c>
      <c r="D1049" t="s">
        <v>22</v>
      </c>
      <c r="E1049">
        <v>280889</v>
      </c>
      <c r="F1049">
        <v>280889</v>
      </c>
      <c r="G1049" t="s">
        <v>23</v>
      </c>
      <c r="H1049" t="s">
        <v>24</v>
      </c>
      <c r="I1049" t="s">
        <v>17</v>
      </c>
      <c r="J1049" t="s">
        <v>25</v>
      </c>
      <c r="K1049" t="s">
        <v>23</v>
      </c>
      <c r="L1049" t="s">
        <v>26</v>
      </c>
    </row>
    <row r="1050" spans="1:12" x14ac:dyDescent="0.35">
      <c r="A1050">
        <v>2023</v>
      </c>
      <c r="B1050" t="s">
        <v>27</v>
      </c>
      <c r="C1050" t="s">
        <v>28</v>
      </c>
      <c r="D1050" t="s">
        <v>22</v>
      </c>
      <c r="E1050">
        <v>187259</v>
      </c>
      <c r="F1050">
        <v>187259</v>
      </c>
      <c r="G1050" t="s">
        <v>23</v>
      </c>
      <c r="H1050" t="s">
        <v>24</v>
      </c>
      <c r="I1050" t="s">
        <v>17</v>
      </c>
      <c r="J1050" t="s">
        <v>25</v>
      </c>
      <c r="K1050" t="s">
        <v>23</v>
      </c>
      <c r="L1050" t="s">
        <v>26</v>
      </c>
    </row>
    <row r="1051" spans="1:12" x14ac:dyDescent="0.35">
      <c r="A1051">
        <v>2023</v>
      </c>
      <c r="B1051" t="s">
        <v>98</v>
      </c>
      <c r="C1051" t="s">
        <v>31</v>
      </c>
      <c r="D1051" t="s">
        <v>22</v>
      </c>
      <c r="E1051">
        <v>305100</v>
      </c>
      <c r="F1051">
        <v>305100</v>
      </c>
      <c r="G1051" t="s">
        <v>23</v>
      </c>
      <c r="H1051" t="s">
        <v>24</v>
      </c>
      <c r="I1051" t="s">
        <v>17</v>
      </c>
      <c r="J1051" t="s">
        <v>29</v>
      </c>
      <c r="K1051" t="s">
        <v>23</v>
      </c>
      <c r="L1051" t="s">
        <v>26</v>
      </c>
    </row>
    <row r="1052" spans="1:12" x14ac:dyDescent="0.35">
      <c r="A1052">
        <v>2023</v>
      </c>
      <c r="B1052" t="s">
        <v>98</v>
      </c>
      <c r="C1052" t="s">
        <v>31</v>
      </c>
      <c r="D1052" t="s">
        <v>22</v>
      </c>
      <c r="E1052">
        <v>146900</v>
      </c>
      <c r="F1052">
        <v>146900</v>
      </c>
      <c r="G1052" t="s">
        <v>23</v>
      </c>
      <c r="H1052" t="s">
        <v>24</v>
      </c>
      <c r="I1052" t="s">
        <v>17</v>
      </c>
      <c r="J1052" t="s">
        <v>29</v>
      </c>
      <c r="K1052" t="s">
        <v>23</v>
      </c>
      <c r="L1052" t="s">
        <v>26</v>
      </c>
    </row>
    <row r="1053" spans="1:12" x14ac:dyDescent="0.35">
      <c r="A1053">
        <v>2023</v>
      </c>
      <c r="B1053" t="s">
        <v>67</v>
      </c>
      <c r="C1053" t="s">
        <v>44</v>
      </c>
      <c r="D1053" t="s">
        <v>22</v>
      </c>
      <c r="E1053">
        <v>78800</v>
      </c>
      <c r="F1053">
        <v>78800</v>
      </c>
      <c r="G1053" t="s">
        <v>23</v>
      </c>
      <c r="H1053" t="s">
        <v>39</v>
      </c>
      <c r="I1053" t="s">
        <v>17</v>
      </c>
      <c r="J1053" t="s">
        <v>25</v>
      </c>
      <c r="K1053" t="s">
        <v>23</v>
      </c>
      <c r="L1053" t="s">
        <v>26</v>
      </c>
    </row>
    <row r="1054" spans="1:12" x14ac:dyDescent="0.35">
      <c r="A1054">
        <v>2023</v>
      </c>
      <c r="B1054" t="s">
        <v>67</v>
      </c>
      <c r="C1054" t="s">
        <v>44</v>
      </c>
      <c r="D1054" t="s">
        <v>22</v>
      </c>
      <c r="E1054">
        <v>44100</v>
      </c>
      <c r="F1054">
        <v>44100</v>
      </c>
      <c r="G1054" t="s">
        <v>23</v>
      </c>
      <c r="H1054" t="s">
        <v>39</v>
      </c>
      <c r="I1054" t="s">
        <v>17</v>
      </c>
      <c r="J1054" t="s">
        <v>25</v>
      </c>
      <c r="K1054" t="s">
        <v>23</v>
      </c>
      <c r="L1054" t="s">
        <v>26</v>
      </c>
    </row>
    <row r="1055" spans="1:12" x14ac:dyDescent="0.35">
      <c r="A1055">
        <v>2023</v>
      </c>
      <c r="B1055" t="s">
        <v>56</v>
      </c>
      <c r="C1055" t="s">
        <v>31</v>
      </c>
      <c r="D1055" t="s">
        <v>22</v>
      </c>
      <c r="E1055">
        <v>166000</v>
      </c>
      <c r="F1055">
        <v>166000</v>
      </c>
      <c r="G1055" t="s">
        <v>23</v>
      </c>
      <c r="H1055" t="s">
        <v>16</v>
      </c>
      <c r="I1055" t="s">
        <v>17</v>
      </c>
      <c r="J1055" t="s">
        <v>25</v>
      </c>
      <c r="K1055" t="s">
        <v>23</v>
      </c>
      <c r="L1055" t="s">
        <v>26</v>
      </c>
    </row>
    <row r="1056" spans="1:12" x14ac:dyDescent="0.35">
      <c r="A1056">
        <v>2023</v>
      </c>
      <c r="B1056" t="s">
        <v>56</v>
      </c>
      <c r="C1056" t="s">
        <v>31</v>
      </c>
      <c r="D1056" t="s">
        <v>22</v>
      </c>
      <c r="E1056">
        <v>73100</v>
      </c>
      <c r="F1056">
        <v>73100</v>
      </c>
      <c r="G1056" t="s">
        <v>23</v>
      </c>
      <c r="H1056" t="s">
        <v>16</v>
      </c>
      <c r="I1056" t="s">
        <v>17</v>
      </c>
      <c r="J1056" t="s">
        <v>25</v>
      </c>
      <c r="K1056" t="s">
        <v>23</v>
      </c>
      <c r="L1056" t="s">
        <v>26</v>
      </c>
    </row>
    <row r="1057" spans="1:12" x14ac:dyDescent="0.35">
      <c r="A1057">
        <v>2023</v>
      </c>
      <c r="B1057" t="s">
        <v>27</v>
      </c>
      <c r="C1057" t="s">
        <v>28</v>
      </c>
      <c r="D1057" t="s">
        <v>22</v>
      </c>
      <c r="E1057">
        <v>150000</v>
      </c>
      <c r="F1057">
        <v>150000</v>
      </c>
      <c r="G1057" t="s">
        <v>23</v>
      </c>
      <c r="H1057" t="s">
        <v>24</v>
      </c>
      <c r="I1057" t="s">
        <v>17</v>
      </c>
      <c r="J1057" t="s">
        <v>29</v>
      </c>
      <c r="K1057" t="s">
        <v>23</v>
      </c>
      <c r="L1057" t="s">
        <v>26</v>
      </c>
    </row>
    <row r="1058" spans="1:12" x14ac:dyDescent="0.35">
      <c r="A1058">
        <v>2023</v>
      </c>
      <c r="B1058" t="s">
        <v>27</v>
      </c>
      <c r="C1058" t="s">
        <v>28</v>
      </c>
      <c r="D1058" t="s">
        <v>22</v>
      </c>
      <c r="E1058">
        <v>80000</v>
      </c>
      <c r="F1058">
        <v>80000</v>
      </c>
      <c r="G1058" t="s">
        <v>23</v>
      </c>
      <c r="H1058" t="s">
        <v>24</v>
      </c>
      <c r="I1058" t="s">
        <v>17</v>
      </c>
      <c r="J1058" t="s">
        <v>29</v>
      </c>
      <c r="K1058" t="s">
        <v>23</v>
      </c>
      <c r="L1058" t="s">
        <v>26</v>
      </c>
    </row>
    <row r="1059" spans="1:12" x14ac:dyDescent="0.35">
      <c r="A1059">
        <v>2023</v>
      </c>
      <c r="B1059" t="s">
        <v>40</v>
      </c>
      <c r="C1059" t="s">
        <v>41</v>
      </c>
      <c r="D1059" t="s">
        <v>22</v>
      </c>
      <c r="E1059">
        <v>150000</v>
      </c>
      <c r="F1059">
        <v>150000</v>
      </c>
      <c r="G1059" t="s">
        <v>23</v>
      </c>
      <c r="H1059" t="s">
        <v>24</v>
      </c>
      <c r="I1059" t="s">
        <v>17</v>
      </c>
      <c r="J1059" t="s">
        <v>29</v>
      </c>
      <c r="K1059" t="s">
        <v>23</v>
      </c>
      <c r="L1059" t="s">
        <v>26</v>
      </c>
    </row>
    <row r="1060" spans="1:12" x14ac:dyDescent="0.35">
      <c r="A1060">
        <v>2023</v>
      </c>
      <c r="B1060" t="s">
        <v>40</v>
      </c>
      <c r="C1060" t="s">
        <v>41</v>
      </c>
      <c r="D1060" t="s">
        <v>22</v>
      </c>
      <c r="E1060">
        <v>80000</v>
      </c>
      <c r="F1060">
        <v>80000</v>
      </c>
      <c r="G1060" t="s">
        <v>23</v>
      </c>
      <c r="H1060" t="s">
        <v>24</v>
      </c>
      <c r="I1060" t="s">
        <v>17</v>
      </c>
      <c r="J1060" t="s">
        <v>29</v>
      </c>
      <c r="K1060" t="s">
        <v>23</v>
      </c>
      <c r="L1060" t="s">
        <v>26</v>
      </c>
    </row>
    <row r="1061" spans="1:12" x14ac:dyDescent="0.35">
      <c r="A1061">
        <v>2023</v>
      </c>
      <c r="B1061" t="s">
        <v>27</v>
      </c>
      <c r="C1061" t="s">
        <v>28</v>
      </c>
      <c r="D1061" t="s">
        <v>22</v>
      </c>
      <c r="E1061">
        <v>170000</v>
      </c>
      <c r="F1061">
        <v>170000</v>
      </c>
      <c r="G1061" t="s">
        <v>23</v>
      </c>
      <c r="H1061" t="s">
        <v>24</v>
      </c>
      <c r="I1061" t="s">
        <v>17</v>
      </c>
      <c r="J1061" t="s">
        <v>25</v>
      </c>
      <c r="K1061" t="s">
        <v>23</v>
      </c>
      <c r="L1061" t="s">
        <v>26</v>
      </c>
    </row>
    <row r="1062" spans="1:12" x14ac:dyDescent="0.35">
      <c r="A1062">
        <v>2023</v>
      </c>
      <c r="B1062" t="s">
        <v>27</v>
      </c>
      <c r="C1062" t="s">
        <v>28</v>
      </c>
      <c r="D1062" t="s">
        <v>22</v>
      </c>
      <c r="E1062">
        <v>120000</v>
      </c>
      <c r="F1062">
        <v>120000</v>
      </c>
      <c r="G1062" t="s">
        <v>23</v>
      </c>
      <c r="H1062" t="s">
        <v>24</v>
      </c>
      <c r="I1062" t="s">
        <v>17</v>
      </c>
      <c r="J1062" t="s">
        <v>25</v>
      </c>
      <c r="K1062" t="s">
        <v>23</v>
      </c>
      <c r="L1062" t="s">
        <v>26</v>
      </c>
    </row>
    <row r="1063" spans="1:12" x14ac:dyDescent="0.35">
      <c r="A1063">
        <v>2023</v>
      </c>
      <c r="B1063" t="s">
        <v>32</v>
      </c>
      <c r="C1063" t="s">
        <v>13</v>
      </c>
      <c r="D1063" t="s">
        <v>22</v>
      </c>
      <c r="E1063">
        <v>110000</v>
      </c>
      <c r="F1063">
        <v>110000</v>
      </c>
      <c r="G1063" t="s">
        <v>23</v>
      </c>
      <c r="H1063" t="s">
        <v>24</v>
      </c>
      <c r="I1063" t="s">
        <v>17</v>
      </c>
      <c r="J1063" t="s">
        <v>25</v>
      </c>
      <c r="K1063" t="s">
        <v>23</v>
      </c>
      <c r="L1063" t="s">
        <v>26</v>
      </c>
    </row>
    <row r="1064" spans="1:12" x14ac:dyDescent="0.35">
      <c r="A1064">
        <v>2023</v>
      </c>
      <c r="B1064" t="s">
        <v>32</v>
      </c>
      <c r="C1064" t="s">
        <v>13</v>
      </c>
      <c r="D1064" t="s">
        <v>22</v>
      </c>
      <c r="E1064">
        <v>90000</v>
      </c>
      <c r="F1064">
        <v>90000</v>
      </c>
      <c r="G1064" t="s">
        <v>23</v>
      </c>
      <c r="H1064" t="s">
        <v>24</v>
      </c>
      <c r="I1064" t="s">
        <v>17</v>
      </c>
      <c r="J1064" t="s">
        <v>25</v>
      </c>
      <c r="K1064" t="s">
        <v>23</v>
      </c>
      <c r="L1064" t="s">
        <v>26</v>
      </c>
    </row>
    <row r="1065" spans="1:12" x14ac:dyDescent="0.35">
      <c r="A1065">
        <v>2023</v>
      </c>
      <c r="B1065" t="s">
        <v>45</v>
      </c>
      <c r="C1065" t="s">
        <v>44</v>
      </c>
      <c r="D1065" t="s">
        <v>22</v>
      </c>
      <c r="E1065">
        <v>202800</v>
      </c>
      <c r="F1065">
        <v>202800</v>
      </c>
      <c r="G1065" t="s">
        <v>23</v>
      </c>
      <c r="H1065" t="s">
        <v>24</v>
      </c>
      <c r="I1065" t="s">
        <v>17</v>
      </c>
      <c r="J1065" t="s">
        <v>25</v>
      </c>
      <c r="K1065" t="s">
        <v>23</v>
      </c>
      <c r="L1065" t="s">
        <v>19</v>
      </c>
    </row>
    <row r="1066" spans="1:12" x14ac:dyDescent="0.35">
      <c r="A1066">
        <v>2023</v>
      </c>
      <c r="B1066" t="s">
        <v>45</v>
      </c>
      <c r="C1066" t="s">
        <v>44</v>
      </c>
      <c r="D1066" t="s">
        <v>22</v>
      </c>
      <c r="E1066">
        <v>104300</v>
      </c>
      <c r="F1066">
        <v>104300</v>
      </c>
      <c r="G1066" t="s">
        <v>23</v>
      </c>
      <c r="H1066" t="s">
        <v>24</v>
      </c>
      <c r="I1066" t="s">
        <v>17</v>
      </c>
      <c r="J1066" t="s">
        <v>25</v>
      </c>
      <c r="K1066" t="s">
        <v>23</v>
      </c>
      <c r="L1066" t="s">
        <v>19</v>
      </c>
    </row>
    <row r="1067" spans="1:12" x14ac:dyDescent="0.35">
      <c r="A1067">
        <v>2023</v>
      </c>
      <c r="B1067" t="s">
        <v>99</v>
      </c>
      <c r="C1067" t="s">
        <v>28</v>
      </c>
      <c r="D1067" t="s">
        <v>22</v>
      </c>
      <c r="E1067">
        <v>272400</v>
      </c>
      <c r="F1067">
        <v>272400</v>
      </c>
      <c r="G1067" t="s">
        <v>23</v>
      </c>
      <c r="H1067" t="s">
        <v>33</v>
      </c>
      <c r="I1067" t="s">
        <v>17</v>
      </c>
      <c r="J1067" t="s">
        <v>25</v>
      </c>
      <c r="K1067" t="s">
        <v>23</v>
      </c>
      <c r="L1067" t="s">
        <v>19</v>
      </c>
    </row>
    <row r="1068" spans="1:12" x14ac:dyDescent="0.35">
      <c r="A1068">
        <v>2023</v>
      </c>
      <c r="B1068" t="s">
        <v>99</v>
      </c>
      <c r="C1068" t="s">
        <v>28</v>
      </c>
      <c r="D1068" t="s">
        <v>22</v>
      </c>
      <c r="E1068">
        <v>140100</v>
      </c>
      <c r="F1068">
        <v>140100</v>
      </c>
      <c r="G1068" t="s">
        <v>23</v>
      </c>
      <c r="H1068" t="s">
        <v>33</v>
      </c>
      <c r="I1068" t="s">
        <v>17</v>
      </c>
      <c r="J1068" t="s">
        <v>25</v>
      </c>
      <c r="K1068" t="s">
        <v>23</v>
      </c>
      <c r="L1068" t="s">
        <v>19</v>
      </c>
    </row>
    <row r="1069" spans="1:12" x14ac:dyDescent="0.35">
      <c r="A1069">
        <v>2023</v>
      </c>
      <c r="B1069" t="s">
        <v>32</v>
      </c>
      <c r="C1069" t="s">
        <v>13</v>
      </c>
      <c r="D1069" t="s">
        <v>22</v>
      </c>
      <c r="E1069">
        <v>154000</v>
      </c>
      <c r="F1069">
        <v>154000</v>
      </c>
      <c r="G1069" t="s">
        <v>23</v>
      </c>
      <c r="H1069" t="s">
        <v>16</v>
      </c>
      <c r="I1069" t="s">
        <v>17</v>
      </c>
      <c r="J1069" t="s">
        <v>25</v>
      </c>
      <c r="K1069" t="s">
        <v>23</v>
      </c>
      <c r="L1069" t="s">
        <v>26</v>
      </c>
    </row>
    <row r="1070" spans="1:12" x14ac:dyDescent="0.35">
      <c r="A1070">
        <v>2023</v>
      </c>
      <c r="B1070" t="s">
        <v>32</v>
      </c>
      <c r="C1070" t="s">
        <v>13</v>
      </c>
      <c r="D1070" t="s">
        <v>22</v>
      </c>
      <c r="E1070">
        <v>103000</v>
      </c>
      <c r="F1070">
        <v>103000</v>
      </c>
      <c r="G1070" t="s">
        <v>23</v>
      </c>
      <c r="H1070" t="s">
        <v>16</v>
      </c>
      <c r="I1070" t="s">
        <v>17</v>
      </c>
      <c r="J1070" t="s">
        <v>25</v>
      </c>
      <c r="K1070" t="s">
        <v>23</v>
      </c>
      <c r="L1070" t="s">
        <v>26</v>
      </c>
    </row>
    <row r="1071" spans="1:12" x14ac:dyDescent="0.35">
      <c r="A1071">
        <v>2023</v>
      </c>
      <c r="B1071" t="s">
        <v>34</v>
      </c>
      <c r="C1071" t="s">
        <v>31</v>
      </c>
      <c r="D1071" t="s">
        <v>22</v>
      </c>
      <c r="E1071">
        <v>223600</v>
      </c>
      <c r="F1071">
        <v>223600</v>
      </c>
      <c r="G1071" t="s">
        <v>23</v>
      </c>
      <c r="H1071" t="s">
        <v>24</v>
      </c>
      <c r="I1071" t="s">
        <v>17</v>
      </c>
      <c r="J1071" t="s">
        <v>25</v>
      </c>
      <c r="K1071" t="s">
        <v>23</v>
      </c>
      <c r="L1071" t="s">
        <v>19</v>
      </c>
    </row>
    <row r="1072" spans="1:12" x14ac:dyDescent="0.35">
      <c r="A1072">
        <v>2023</v>
      </c>
      <c r="B1072" t="s">
        <v>34</v>
      </c>
      <c r="C1072" t="s">
        <v>31</v>
      </c>
      <c r="D1072" t="s">
        <v>22</v>
      </c>
      <c r="E1072">
        <v>115000</v>
      </c>
      <c r="F1072">
        <v>115000</v>
      </c>
      <c r="G1072" t="s">
        <v>23</v>
      </c>
      <c r="H1072" t="s">
        <v>24</v>
      </c>
      <c r="I1072" t="s">
        <v>17</v>
      </c>
      <c r="J1072" t="s">
        <v>25</v>
      </c>
      <c r="K1072" t="s">
        <v>23</v>
      </c>
      <c r="L1072" t="s">
        <v>19</v>
      </c>
    </row>
    <row r="1073" spans="1:12" x14ac:dyDescent="0.35">
      <c r="A1073">
        <v>2023</v>
      </c>
      <c r="B1073" t="s">
        <v>67</v>
      </c>
      <c r="C1073" t="s">
        <v>44</v>
      </c>
      <c r="D1073" t="s">
        <v>22</v>
      </c>
      <c r="E1073">
        <v>80750</v>
      </c>
      <c r="F1073">
        <v>80750</v>
      </c>
      <c r="G1073" t="s">
        <v>49</v>
      </c>
      <c r="H1073" t="s">
        <v>16</v>
      </c>
      <c r="I1073" t="s">
        <v>17</v>
      </c>
      <c r="J1073" t="s">
        <v>25</v>
      </c>
      <c r="K1073" t="s">
        <v>49</v>
      </c>
      <c r="L1073" t="s">
        <v>26</v>
      </c>
    </row>
    <row r="1074" spans="1:12" x14ac:dyDescent="0.35">
      <c r="A1074">
        <v>2023</v>
      </c>
      <c r="B1074" t="s">
        <v>67</v>
      </c>
      <c r="C1074" t="s">
        <v>44</v>
      </c>
      <c r="D1074" t="s">
        <v>22</v>
      </c>
      <c r="E1074">
        <v>48450</v>
      </c>
      <c r="F1074">
        <v>48450</v>
      </c>
      <c r="G1074" t="s">
        <v>49</v>
      </c>
      <c r="H1074" t="s">
        <v>16</v>
      </c>
      <c r="I1074" t="s">
        <v>17</v>
      </c>
      <c r="J1074" t="s">
        <v>25</v>
      </c>
      <c r="K1074" t="s">
        <v>49</v>
      </c>
      <c r="L1074" t="s">
        <v>26</v>
      </c>
    </row>
    <row r="1075" spans="1:12" x14ac:dyDescent="0.35">
      <c r="A1075">
        <v>2023</v>
      </c>
      <c r="B1075" t="s">
        <v>43</v>
      </c>
      <c r="C1075" t="s">
        <v>44</v>
      </c>
      <c r="D1075" t="s">
        <v>22</v>
      </c>
      <c r="E1075">
        <v>85600</v>
      </c>
      <c r="F1075">
        <v>85600</v>
      </c>
      <c r="G1075" t="s">
        <v>23</v>
      </c>
      <c r="H1075" t="s">
        <v>39</v>
      </c>
      <c r="I1075" t="s">
        <v>17</v>
      </c>
      <c r="J1075" t="s">
        <v>25</v>
      </c>
      <c r="K1075" t="s">
        <v>23</v>
      </c>
      <c r="L1075" t="s">
        <v>26</v>
      </c>
    </row>
    <row r="1076" spans="1:12" x14ac:dyDescent="0.35">
      <c r="A1076">
        <v>2023</v>
      </c>
      <c r="B1076" t="s">
        <v>43</v>
      </c>
      <c r="C1076" t="s">
        <v>44</v>
      </c>
      <c r="D1076" t="s">
        <v>22</v>
      </c>
      <c r="E1076">
        <v>57000</v>
      </c>
      <c r="F1076">
        <v>57000</v>
      </c>
      <c r="G1076" t="s">
        <v>23</v>
      </c>
      <c r="H1076" t="s">
        <v>39</v>
      </c>
      <c r="I1076" t="s">
        <v>17</v>
      </c>
      <c r="J1076" t="s">
        <v>25</v>
      </c>
      <c r="K1076" t="s">
        <v>23</v>
      </c>
      <c r="L1076" t="s">
        <v>26</v>
      </c>
    </row>
    <row r="1077" spans="1:12" x14ac:dyDescent="0.35">
      <c r="A1077">
        <v>2023</v>
      </c>
      <c r="B1077" t="s">
        <v>32</v>
      </c>
      <c r="C1077" t="s">
        <v>13</v>
      </c>
      <c r="D1077" t="s">
        <v>22</v>
      </c>
      <c r="E1077">
        <v>190400</v>
      </c>
      <c r="F1077">
        <v>190400</v>
      </c>
      <c r="G1077" t="s">
        <v>23</v>
      </c>
      <c r="H1077" t="s">
        <v>24</v>
      </c>
      <c r="I1077" t="s">
        <v>17</v>
      </c>
      <c r="J1077" t="s">
        <v>25</v>
      </c>
      <c r="K1077" t="s">
        <v>23</v>
      </c>
      <c r="L1077" t="s">
        <v>26</v>
      </c>
    </row>
    <row r="1078" spans="1:12" x14ac:dyDescent="0.35">
      <c r="A1078">
        <v>2023</v>
      </c>
      <c r="B1078" t="s">
        <v>32</v>
      </c>
      <c r="C1078" t="s">
        <v>13</v>
      </c>
      <c r="D1078" t="s">
        <v>22</v>
      </c>
      <c r="E1078">
        <v>112000</v>
      </c>
      <c r="F1078">
        <v>112000</v>
      </c>
      <c r="G1078" t="s">
        <v>23</v>
      </c>
      <c r="H1078" t="s">
        <v>24</v>
      </c>
      <c r="I1078" t="s">
        <v>17</v>
      </c>
      <c r="J1078" t="s">
        <v>25</v>
      </c>
      <c r="K1078" t="s">
        <v>23</v>
      </c>
      <c r="L1078" t="s">
        <v>26</v>
      </c>
    </row>
    <row r="1079" spans="1:12" x14ac:dyDescent="0.35">
      <c r="A1079">
        <v>2023</v>
      </c>
      <c r="B1079" t="s">
        <v>100</v>
      </c>
      <c r="C1079" t="s">
        <v>21</v>
      </c>
      <c r="D1079" t="s">
        <v>22</v>
      </c>
      <c r="E1079">
        <v>119636</v>
      </c>
      <c r="F1079">
        <v>119636</v>
      </c>
      <c r="G1079" t="s">
        <v>23</v>
      </c>
      <c r="H1079" t="s">
        <v>24</v>
      </c>
      <c r="I1079" t="s">
        <v>17</v>
      </c>
      <c r="J1079" t="s">
        <v>29</v>
      </c>
      <c r="K1079" t="s">
        <v>23</v>
      </c>
      <c r="L1079" t="s">
        <v>26</v>
      </c>
    </row>
    <row r="1080" spans="1:12" x14ac:dyDescent="0.35">
      <c r="A1080">
        <v>2023</v>
      </c>
      <c r="B1080" t="s">
        <v>100</v>
      </c>
      <c r="C1080" t="s">
        <v>21</v>
      </c>
      <c r="D1080" t="s">
        <v>22</v>
      </c>
      <c r="E1080">
        <v>70374</v>
      </c>
      <c r="F1080">
        <v>70374</v>
      </c>
      <c r="G1080" t="s">
        <v>23</v>
      </c>
      <c r="H1080" t="s">
        <v>24</v>
      </c>
      <c r="I1080" t="s">
        <v>17</v>
      </c>
      <c r="J1080" t="s">
        <v>29</v>
      </c>
      <c r="K1080" t="s">
        <v>23</v>
      </c>
      <c r="L1080" t="s">
        <v>26</v>
      </c>
    </row>
    <row r="1081" spans="1:12" x14ac:dyDescent="0.35">
      <c r="A1081">
        <v>2023</v>
      </c>
      <c r="B1081" t="s">
        <v>32</v>
      </c>
      <c r="C1081" t="s">
        <v>13</v>
      </c>
      <c r="D1081" t="s">
        <v>22</v>
      </c>
      <c r="E1081">
        <v>304750</v>
      </c>
      <c r="F1081">
        <v>304750</v>
      </c>
      <c r="G1081" t="s">
        <v>23</v>
      </c>
      <c r="H1081" t="s">
        <v>24</v>
      </c>
      <c r="I1081" t="s">
        <v>17</v>
      </c>
      <c r="J1081" t="s">
        <v>25</v>
      </c>
      <c r="K1081" t="s">
        <v>23</v>
      </c>
      <c r="L1081" t="s">
        <v>26</v>
      </c>
    </row>
    <row r="1082" spans="1:12" x14ac:dyDescent="0.35">
      <c r="A1082">
        <v>2023</v>
      </c>
      <c r="B1082" t="s">
        <v>32</v>
      </c>
      <c r="C1082" t="s">
        <v>13</v>
      </c>
      <c r="D1082" t="s">
        <v>22</v>
      </c>
      <c r="E1082">
        <v>160000</v>
      </c>
      <c r="F1082">
        <v>160000</v>
      </c>
      <c r="G1082" t="s">
        <v>23</v>
      </c>
      <c r="H1082" t="s">
        <v>24</v>
      </c>
      <c r="I1082" t="s">
        <v>17</v>
      </c>
      <c r="J1082" t="s">
        <v>25</v>
      </c>
      <c r="K1082" t="s">
        <v>23</v>
      </c>
      <c r="L1082" t="s">
        <v>26</v>
      </c>
    </row>
    <row r="1083" spans="1:12" x14ac:dyDescent="0.35">
      <c r="A1083">
        <v>2023</v>
      </c>
      <c r="B1083" t="s">
        <v>37</v>
      </c>
      <c r="C1083" t="s">
        <v>38</v>
      </c>
      <c r="D1083" t="s">
        <v>22</v>
      </c>
      <c r="E1083">
        <v>98873</v>
      </c>
      <c r="F1083">
        <v>98873</v>
      </c>
      <c r="G1083" t="s">
        <v>23</v>
      </c>
      <c r="H1083" t="s">
        <v>16</v>
      </c>
      <c r="I1083" t="s">
        <v>17</v>
      </c>
      <c r="J1083" t="s">
        <v>25</v>
      </c>
      <c r="K1083" t="s">
        <v>23</v>
      </c>
      <c r="L1083" t="s">
        <v>26</v>
      </c>
    </row>
    <row r="1084" spans="1:12" x14ac:dyDescent="0.35">
      <c r="A1084">
        <v>2023</v>
      </c>
      <c r="B1084" t="s">
        <v>37</v>
      </c>
      <c r="C1084" t="s">
        <v>38</v>
      </c>
      <c r="D1084" t="s">
        <v>22</v>
      </c>
      <c r="E1084">
        <v>58161</v>
      </c>
      <c r="F1084">
        <v>58161</v>
      </c>
      <c r="G1084" t="s">
        <v>23</v>
      </c>
      <c r="H1084" t="s">
        <v>16</v>
      </c>
      <c r="I1084" t="s">
        <v>17</v>
      </c>
      <c r="J1084" t="s">
        <v>25</v>
      </c>
      <c r="K1084" t="s">
        <v>23</v>
      </c>
      <c r="L1084" t="s">
        <v>26</v>
      </c>
    </row>
    <row r="1085" spans="1:12" x14ac:dyDescent="0.35">
      <c r="A1085">
        <v>2023</v>
      </c>
      <c r="B1085" t="s">
        <v>40</v>
      </c>
      <c r="C1085" t="s">
        <v>41</v>
      </c>
      <c r="D1085" t="s">
        <v>22</v>
      </c>
      <c r="E1085">
        <v>138000</v>
      </c>
      <c r="F1085">
        <v>138000</v>
      </c>
      <c r="G1085" t="s">
        <v>23</v>
      </c>
      <c r="H1085" t="s">
        <v>24</v>
      </c>
      <c r="I1085" t="s">
        <v>17</v>
      </c>
      <c r="J1085" t="s">
        <v>25</v>
      </c>
      <c r="K1085" t="s">
        <v>23</v>
      </c>
      <c r="L1085" t="s">
        <v>26</v>
      </c>
    </row>
    <row r="1086" spans="1:12" x14ac:dyDescent="0.35">
      <c r="A1086">
        <v>2023</v>
      </c>
      <c r="B1086" t="s">
        <v>40</v>
      </c>
      <c r="C1086" t="s">
        <v>41</v>
      </c>
      <c r="D1086" t="s">
        <v>22</v>
      </c>
      <c r="E1086">
        <v>85500</v>
      </c>
      <c r="F1086">
        <v>85500</v>
      </c>
      <c r="G1086" t="s">
        <v>23</v>
      </c>
      <c r="H1086" t="s">
        <v>24</v>
      </c>
      <c r="I1086" t="s">
        <v>17</v>
      </c>
      <c r="J1086" t="s">
        <v>25</v>
      </c>
      <c r="K1086" t="s">
        <v>23</v>
      </c>
      <c r="L1086" t="s">
        <v>26</v>
      </c>
    </row>
    <row r="1087" spans="1:12" x14ac:dyDescent="0.35">
      <c r="A1087">
        <v>2023</v>
      </c>
      <c r="B1087" t="s">
        <v>27</v>
      </c>
      <c r="C1087" t="s">
        <v>28</v>
      </c>
      <c r="D1087" t="s">
        <v>22</v>
      </c>
      <c r="E1087">
        <v>307100</v>
      </c>
      <c r="F1087">
        <v>307100</v>
      </c>
      <c r="G1087" t="s">
        <v>23</v>
      </c>
      <c r="H1087" t="s">
        <v>24</v>
      </c>
      <c r="I1087" t="s">
        <v>17</v>
      </c>
      <c r="J1087" t="s">
        <v>25</v>
      </c>
      <c r="K1087" t="s">
        <v>23</v>
      </c>
      <c r="L1087" t="s">
        <v>26</v>
      </c>
    </row>
    <row r="1088" spans="1:12" x14ac:dyDescent="0.35">
      <c r="A1088">
        <v>2023</v>
      </c>
      <c r="B1088" t="s">
        <v>27</v>
      </c>
      <c r="C1088" t="s">
        <v>28</v>
      </c>
      <c r="D1088" t="s">
        <v>22</v>
      </c>
      <c r="E1088">
        <v>216800</v>
      </c>
      <c r="F1088">
        <v>216800</v>
      </c>
      <c r="G1088" t="s">
        <v>23</v>
      </c>
      <c r="H1088" t="s">
        <v>24</v>
      </c>
      <c r="I1088" t="s">
        <v>17</v>
      </c>
      <c r="J1088" t="s">
        <v>25</v>
      </c>
      <c r="K1088" t="s">
        <v>23</v>
      </c>
      <c r="L1088" t="s">
        <v>26</v>
      </c>
    </row>
    <row r="1089" spans="1:12" x14ac:dyDescent="0.35">
      <c r="A1089">
        <v>2023</v>
      </c>
      <c r="B1089" t="s">
        <v>27</v>
      </c>
      <c r="C1089" t="s">
        <v>28</v>
      </c>
      <c r="D1089" t="s">
        <v>22</v>
      </c>
      <c r="E1089">
        <v>153600</v>
      </c>
      <c r="F1089">
        <v>153600</v>
      </c>
      <c r="G1089" t="s">
        <v>23</v>
      </c>
      <c r="H1089" t="s">
        <v>24</v>
      </c>
      <c r="I1089" t="s">
        <v>17</v>
      </c>
      <c r="J1089" t="s">
        <v>25</v>
      </c>
      <c r="K1089" t="s">
        <v>23</v>
      </c>
      <c r="L1089" t="s">
        <v>26</v>
      </c>
    </row>
    <row r="1090" spans="1:12" x14ac:dyDescent="0.35">
      <c r="A1090">
        <v>2023</v>
      </c>
      <c r="B1090" t="s">
        <v>27</v>
      </c>
      <c r="C1090" t="s">
        <v>28</v>
      </c>
      <c r="D1090" t="s">
        <v>22</v>
      </c>
      <c r="E1090">
        <v>106800</v>
      </c>
      <c r="F1090">
        <v>106800</v>
      </c>
      <c r="G1090" t="s">
        <v>23</v>
      </c>
      <c r="H1090" t="s">
        <v>24</v>
      </c>
      <c r="I1090" t="s">
        <v>17</v>
      </c>
      <c r="J1090" t="s">
        <v>25</v>
      </c>
      <c r="K1090" t="s">
        <v>23</v>
      </c>
      <c r="L1090" t="s">
        <v>26</v>
      </c>
    </row>
    <row r="1091" spans="1:12" x14ac:dyDescent="0.35">
      <c r="A1091">
        <v>2023</v>
      </c>
      <c r="B1091" t="s">
        <v>37</v>
      </c>
      <c r="C1091" t="s">
        <v>38</v>
      </c>
      <c r="D1091" t="s">
        <v>22</v>
      </c>
      <c r="E1091">
        <v>250000</v>
      </c>
      <c r="F1091">
        <v>250000</v>
      </c>
      <c r="G1091" t="s">
        <v>23</v>
      </c>
      <c r="H1091" t="s">
        <v>16</v>
      </c>
      <c r="I1091" t="s">
        <v>17</v>
      </c>
      <c r="J1091" t="s">
        <v>25</v>
      </c>
      <c r="K1091" t="s">
        <v>23</v>
      </c>
      <c r="L1091" t="s">
        <v>26</v>
      </c>
    </row>
    <row r="1092" spans="1:12" x14ac:dyDescent="0.35">
      <c r="A1092">
        <v>2023</v>
      </c>
      <c r="B1092" t="s">
        <v>37</v>
      </c>
      <c r="C1092" t="s">
        <v>38</v>
      </c>
      <c r="D1092" t="s">
        <v>22</v>
      </c>
      <c r="E1092">
        <v>125000</v>
      </c>
      <c r="F1092">
        <v>125000</v>
      </c>
      <c r="G1092" t="s">
        <v>23</v>
      </c>
      <c r="H1092" t="s">
        <v>16</v>
      </c>
      <c r="I1092" t="s">
        <v>17</v>
      </c>
      <c r="J1092" t="s">
        <v>25</v>
      </c>
      <c r="K1092" t="s">
        <v>23</v>
      </c>
      <c r="L1092" t="s">
        <v>26</v>
      </c>
    </row>
    <row r="1093" spans="1:12" x14ac:dyDescent="0.35">
      <c r="A1093">
        <v>2023</v>
      </c>
      <c r="B1093" t="s">
        <v>34</v>
      </c>
      <c r="C1093" t="s">
        <v>31</v>
      </c>
      <c r="D1093" t="s">
        <v>22</v>
      </c>
      <c r="E1093">
        <v>280000</v>
      </c>
      <c r="F1093">
        <v>280000</v>
      </c>
      <c r="G1093" t="s">
        <v>23</v>
      </c>
      <c r="H1093" t="s">
        <v>24</v>
      </c>
      <c r="I1093" t="s">
        <v>17</v>
      </c>
      <c r="J1093" t="s">
        <v>25</v>
      </c>
      <c r="K1093" t="s">
        <v>23</v>
      </c>
      <c r="L1093" t="s">
        <v>26</v>
      </c>
    </row>
    <row r="1094" spans="1:12" x14ac:dyDescent="0.35">
      <c r="A1094">
        <v>2023</v>
      </c>
      <c r="B1094" t="s">
        <v>34</v>
      </c>
      <c r="C1094" t="s">
        <v>31</v>
      </c>
      <c r="D1094" t="s">
        <v>22</v>
      </c>
      <c r="E1094">
        <v>180000</v>
      </c>
      <c r="F1094">
        <v>180000</v>
      </c>
      <c r="G1094" t="s">
        <v>23</v>
      </c>
      <c r="H1094" t="s">
        <v>24</v>
      </c>
      <c r="I1094" t="s">
        <v>17</v>
      </c>
      <c r="J1094" t="s">
        <v>25</v>
      </c>
      <c r="K1094" t="s">
        <v>23</v>
      </c>
      <c r="L1094" t="s">
        <v>26</v>
      </c>
    </row>
    <row r="1095" spans="1:12" x14ac:dyDescent="0.35">
      <c r="A1095">
        <v>2023</v>
      </c>
      <c r="B1095" t="s">
        <v>32</v>
      </c>
      <c r="C1095" t="s">
        <v>13</v>
      </c>
      <c r="D1095" t="s">
        <v>22</v>
      </c>
      <c r="E1095">
        <v>160000</v>
      </c>
      <c r="F1095">
        <v>160000</v>
      </c>
      <c r="G1095" t="s">
        <v>23</v>
      </c>
      <c r="H1095" t="s">
        <v>33</v>
      </c>
      <c r="I1095" t="s">
        <v>17</v>
      </c>
      <c r="J1095" t="s">
        <v>25</v>
      </c>
      <c r="K1095" t="s">
        <v>23</v>
      </c>
      <c r="L1095" t="s">
        <v>26</v>
      </c>
    </row>
    <row r="1096" spans="1:12" x14ac:dyDescent="0.35">
      <c r="A1096">
        <v>2023</v>
      </c>
      <c r="B1096" t="s">
        <v>32</v>
      </c>
      <c r="C1096" t="s">
        <v>13</v>
      </c>
      <c r="D1096" t="s">
        <v>22</v>
      </c>
      <c r="E1096">
        <v>130000</v>
      </c>
      <c r="F1096">
        <v>130000</v>
      </c>
      <c r="G1096" t="s">
        <v>23</v>
      </c>
      <c r="H1096" t="s">
        <v>33</v>
      </c>
      <c r="I1096" t="s">
        <v>17</v>
      </c>
      <c r="J1096" t="s">
        <v>25</v>
      </c>
      <c r="K1096" t="s">
        <v>23</v>
      </c>
      <c r="L1096" t="s">
        <v>26</v>
      </c>
    </row>
    <row r="1097" spans="1:12" x14ac:dyDescent="0.35">
      <c r="A1097">
        <v>2023</v>
      </c>
      <c r="B1097" t="s">
        <v>27</v>
      </c>
      <c r="C1097" t="s">
        <v>28</v>
      </c>
      <c r="D1097" t="s">
        <v>22</v>
      </c>
      <c r="E1097">
        <v>180000</v>
      </c>
      <c r="F1097">
        <v>180000</v>
      </c>
      <c r="G1097" t="s">
        <v>23</v>
      </c>
      <c r="H1097" t="s">
        <v>24</v>
      </c>
      <c r="I1097" t="s">
        <v>17</v>
      </c>
      <c r="J1097" t="s">
        <v>25</v>
      </c>
      <c r="K1097" t="s">
        <v>23</v>
      </c>
      <c r="L1097" t="s">
        <v>26</v>
      </c>
    </row>
    <row r="1098" spans="1:12" x14ac:dyDescent="0.35">
      <c r="A1098">
        <v>2023</v>
      </c>
      <c r="B1098" t="s">
        <v>27</v>
      </c>
      <c r="C1098" t="s">
        <v>28</v>
      </c>
      <c r="D1098" t="s">
        <v>22</v>
      </c>
      <c r="E1098">
        <v>162000</v>
      </c>
      <c r="F1098">
        <v>162000</v>
      </c>
      <c r="G1098" t="s">
        <v>23</v>
      </c>
      <c r="H1098" t="s">
        <v>24</v>
      </c>
      <c r="I1098" t="s">
        <v>17</v>
      </c>
      <c r="J1098" t="s">
        <v>25</v>
      </c>
      <c r="K1098" t="s">
        <v>23</v>
      </c>
      <c r="L1098" t="s">
        <v>26</v>
      </c>
    </row>
    <row r="1099" spans="1:12" x14ac:dyDescent="0.35">
      <c r="A1099">
        <v>2023</v>
      </c>
      <c r="B1099" t="s">
        <v>45</v>
      </c>
      <c r="C1099" t="s">
        <v>44</v>
      </c>
      <c r="D1099" t="s">
        <v>22</v>
      </c>
      <c r="E1099">
        <v>185000</v>
      </c>
      <c r="F1099">
        <v>185000</v>
      </c>
      <c r="G1099" t="s">
        <v>23</v>
      </c>
      <c r="H1099" t="s">
        <v>24</v>
      </c>
      <c r="I1099" t="s">
        <v>17</v>
      </c>
      <c r="J1099" t="s">
        <v>25</v>
      </c>
      <c r="K1099" t="s">
        <v>23</v>
      </c>
      <c r="L1099" t="s">
        <v>19</v>
      </c>
    </row>
    <row r="1100" spans="1:12" x14ac:dyDescent="0.35">
      <c r="A1100">
        <v>2023</v>
      </c>
      <c r="B1100" t="s">
        <v>45</v>
      </c>
      <c r="C1100" t="s">
        <v>44</v>
      </c>
      <c r="D1100" t="s">
        <v>22</v>
      </c>
      <c r="E1100">
        <v>79600</v>
      </c>
      <c r="F1100">
        <v>79600</v>
      </c>
      <c r="G1100" t="s">
        <v>23</v>
      </c>
      <c r="H1100" t="s">
        <v>24</v>
      </c>
      <c r="I1100" t="s">
        <v>17</v>
      </c>
      <c r="J1100" t="s">
        <v>25</v>
      </c>
      <c r="K1100" t="s">
        <v>23</v>
      </c>
      <c r="L1100" t="s">
        <v>19</v>
      </c>
    </row>
    <row r="1101" spans="1:12" x14ac:dyDescent="0.35">
      <c r="A1101">
        <v>2023</v>
      </c>
      <c r="B1101" t="s">
        <v>37</v>
      </c>
      <c r="C1101" t="s">
        <v>38</v>
      </c>
      <c r="D1101" t="s">
        <v>22</v>
      </c>
      <c r="E1101">
        <v>164640</v>
      </c>
      <c r="F1101">
        <v>164640</v>
      </c>
      <c r="G1101" t="s">
        <v>23</v>
      </c>
      <c r="H1101" t="s">
        <v>24</v>
      </c>
      <c r="I1101" t="s">
        <v>17</v>
      </c>
      <c r="J1101" t="s">
        <v>25</v>
      </c>
      <c r="K1101" t="s">
        <v>23</v>
      </c>
      <c r="L1101" t="s">
        <v>26</v>
      </c>
    </row>
    <row r="1102" spans="1:12" x14ac:dyDescent="0.35">
      <c r="A1102">
        <v>2023</v>
      </c>
      <c r="B1102" t="s">
        <v>37</v>
      </c>
      <c r="C1102" t="s">
        <v>38</v>
      </c>
      <c r="D1102" t="s">
        <v>22</v>
      </c>
      <c r="E1102">
        <v>131712</v>
      </c>
      <c r="F1102">
        <v>131712</v>
      </c>
      <c r="G1102" t="s">
        <v>23</v>
      </c>
      <c r="H1102" t="s">
        <v>24</v>
      </c>
      <c r="I1102" t="s">
        <v>17</v>
      </c>
      <c r="J1102" t="s">
        <v>25</v>
      </c>
      <c r="K1102" t="s">
        <v>23</v>
      </c>
      <c r="L1102" t="s">
        <v>26</v>
      </c>
    </row>
    <row r="1103" spans="1:12" x14ac:dyDescent="0.35">
      <c r="A1103">
        <v>2023</v>
      </c>
      <c r="B1103" t="s">
        <v>37</v>
      </c>
      <c r="C1103" t="s">
        <v>38</v>
      </c>
      <c r="D1103" t="s">
        <v>22</v>
      </c>
      <c r="E1103">
        <v>74800</v>
      </c>
      <c r="F1103">
        <v>74800</v>
      </c>
      <c r="G1103" t="s">
        <v>23</v>
      </c>
      <c r="H1103" t="s">
        <v>16</v>
      </c>
      <c r="I1103" t="s">
        <v>17</v>
      </c>
      <c r="J1103" t="s">
        <v>25</v>
      </c>
      <c r="K1103" t="s">
        <v>23</v>
      </c>
      <c r="L1103" t="s">
        <v>26</v>
      </c>
    </row>
    <row r="1104" spans="1:12" x14ac:dyDescent="0.35">
      <c r="A1104">
        <v>2023</v>
      </c>
      <c r="B1104" t="s">
        <v>37</v>
      </c>
      <c r="C1104" t="s">
        <v>38</v>
      </c>
      <c r="D1104" t="s">
        <v>22</v>
      </c>
      <c r="E1104">
        <v>63600</v>
      </c>
      <c r="F1104">
        <v>63600</v>
      </c>
      <c r="G1104" t="s">
        <v>23</v>
      </c>
      <c r="H1104" t="s">
        <v>16</v>
      </c>
      <c r="I1104" t="s">
        <v>17</v>
      </c>
      <c r="J1104" t="s">
        <v>25</v>
      </c>
      <c r="K1104" t="s">
        <v>23</v>
      </c>
      <c r="L1104" t="s">
        <v>26</v>
      </c>
    </row>
    <row r="1105" spans="1:12" x14ac:dyDescent="0.35">
      <c r="A1105">
        <v>2023</v>
      </c>
      <c r="B1105" t="s">
        <v>27</v>
      </c>
      <c r="C1105" t="s">
        <v>28</v>
      </c>
      <c r="D1105" t="s">
        <v>22</v>
      </c>
      <c r="E1105">
        <v>138510</v>
      </c>
      <c r="F1105">
        <v>138510</v>
      </c>
      <c r="G1105" t="s">
        <v>23</v>
      </c>
      <c r="H1105" t="s">
        <v>16</v>
      </c>
      <c r="I1105" t="s">
        <v>17</v>
      </c>
      <c r="J1105" t="s">
        <v>25</v>
      </c>
      <c r="K1105" t="s">
        <v>23</v>
      </c>
      <c r="L1105" t="s">
        <v>26</v>
      </c>
    </row>
    <row r="1106" spans="1:12" x14ac:dyDescent="0.35">
      <c r="A1106">
        <v>2023</v>
      </c>
      <c r="B1106" t="s">
        <v>27</v>
      </c>
      <c r="C1106" t="s">
        <v>28</v>
      </c>
      <c r="D1106" t="s">
        <v>22</v>
      </c>
      <c r="E1106">
        <v>95490</v>
      </c>
      <c r="F1106">
        <v>95490</v>
      </c>
      <c r="G1106" t="s">
        <v>23</v>
      </c>
      <c r="H1106" t="s">
        <v>16</v>
      </c>
      <c r="I1106" t="s">
        <v>17</v>
      </c>
      <c r="J1106" t="s">
        <v>25</v>
      </c>
      <c r="K1106" t="s">
        <v>23</v>
      </c>
      <c r="L1106" t="s">
        <v>26</v>
      </c>
    </row>
    <row r="1107" spans="1:12" x14ac:dyDescent="0.35">
      <c r="A1107">
        <v>2023</v>
      </c>
      <c r="B1107" t="s">
        <v>34</v>
      </c>
      <c r="C1107" t="s">
        <v>31</v>
      </c>
      <c r="D1107" t="s">
        <v>35</v>
      </c>
      <c r="E1107">
        <v>75000</v>
      </c>
      <c r="F1107">
        <v>92280</v>
      </c>
      <c r="G1107" t="s">
        <v>36</v>
      </c>
      <c r="H1107" t="s">
        <v>16</v>
      </c>
      <c r="I1107" t="s">
        <v>17</v>
      </c>
      <c r="J1107" t="s">
        <v>29</v>
      </c>
      <c r="K1107" t="s">
        <v>36</v>
      </c>
      <c r="L1107" t="s">
        <v>26</v>
      </c>
    </row>
    <row r="1108" spans="1:12" x14ac:dyDescent="0.35">
      <c r="A1108">
        <v>2023</v>
      </c>
      <c r="B1108" t="s">
        <v>34</v>
      </c>
      <c r="C1108" t="s">
        <v>31</v>
      </c>
      <c r="D1108" t="s">
        <v>35</v>
      </c>
      <c r="E1108">
        <v>55000</v>
      </c>
      <c r="F1108">
        <v>67672</v>
      </c>
      <c r="G1108" t="s">
        <v>36</v>
      </c>
      <c r="H1108" t="s">
        <v>16</v>
      </c>
      <c r="I1108" t="s">
        <v>17</v>
      </c>
      <c r="J1108" t="s">
        <v>29</v>
      </c>
      <c r="K1108" t="s">
        <v>36</v>
      </c>
      <c r="L1108" t="s">
        <v>26</v>
      </c>
    </row>
    <row r="1109" spans="1:12" x14ac:dyDescent="0.35">
      <c r="A1109">
        <v>2023</v>
      </c>
      <c r="B1109" t="s">
        <v>32</v>
      </c>
      <c r="C1109" t="s">
        <v>13</v>
      </c>
      <c r="D1109" t="s">
        <v>22</v>
      </c>
      <c r="E1109">
        <v>280000</v>
      </c>
      <c r="F1109">
        <v>280000</v>
      </c>
      <c r="G1109" t="s">
        <v>23</v>
      </c>
      <c r="H1109" t="s">
        <v>24</v>
      </c>
      <c r="I1109" t="s">
        <v>17</v>
      </c>
      <c r="J1109" t="s">
        <v>25</v>
      </c>
      <c r="K1109" t="s">
        <v>23</v>
      </c>
      <c r="L1109" t="s">
        <v>26</v>
      </c>
    </row>
    <row r="1110" spans="1:12" x14ac:dyDescent="0.35">
      <c r="A1110">
        <v>2023</v>
      </c>
      <c r="B1110" t="s">
        <v>32</v>
      </c>
      <c r="C1110" t="s">
        <v>13</v>
      </c>
      <c r="D1110" t="s">
        <v>22</v>
      </c>
      <c r="E1110">
        <v>160000</v>
      </c>
      <c r="F1110">
        <v>160000</v>
      </c>
      <c r="G1110" t="s">
        <v>23</v>
      </c>
      <c r="H1110" t="s">
        <v>24</v>
      </c>
      <c r="I1110" t="s">
        <v>17</v>
      </c>
      <c r="J1110" t="s">
        <v>25</v>
      </c>
      <c r="K1110" t="s">
        <v>23</v>
      </c>
      <c r="L1110" t="s">
        <v>26</v>
      </c>
    </row>
    <row r="1111" spans="1:12" x14ac:dyDescent="0.35">
      <c r="A1111">
        <v>2023</v>
      </c>
      <c r="B1111" t="s">
        <v>34</v>
      </c>
      <c r="C1111" t="s">
        <v>31</v>
      </c>
      <c r="D1111" t="s">
        <v>22</v>
      </c>
      <c r="E1111">
        <v>170000</v>
      </c>
      <c r="F1111">
        <v>170000</v>
      </c>
      <c r="G1111" t="s">
        <v>23</v>
      </c>
      <c r="H1111" t="s">
        <v>24</v>
      </c>
      <c r="I1111" t="s">
        <v>17</v>
      </c>
      <c r="J1111" t="s">
        <v>25</v>
      </c>
      <c r="K1111" t="s">
        <v>23</v>
      </c>
      <c r="L1111" t="s">
        <v>26</v>
      </c>
    </row>
    <row r="1112" spans="1:12" x14ac:dyDescent="0.35">
      <c r="A1112">
        <v>2023</v>
      </c>
      <c r="B1112" t="s">
        <v>34</v>
      </c>
      <c r="C1112" t="s">
        <v>31</v>
      </c>
      <c r="D1112" t="s">
        <v>22</v>
      </c>
      <c r="E1112">
        <v>140000</v>
      </c>
      <c r="F1112">
        <v>140000</v>
      </c>
      <c r="G1112" t="s">
        <v>23</v>
      </c>
      <c r="H1112" t="s">
        <v>24</v>
      </c>
      <c r="I1112" t="s">
        <v>17</v>
      </c>
      <c r="J1112" t="s">
        <v>25</v>
      </c>
      <c r="K1112" t="s">
        <v>23</v>
      </c>
      <c r="L1112" t="s">
        <v>26</v>
      </c>
    </row>
    <row r="1113" spans="1:12" x14ac:dyDescent="0.35">
      <c r="A1113">
        <v>2023</v>
      </c>
      <c r="B1113" t="s">
        <v>27</v>
      </c>
      <c r="C1113" t="s">
        <v>28</v>
      </c>
      <c r="D1113" t="s">
        <v>22</v>
      </c>
      <c r="E1113">
        <v>137500</v>
      </c>
      <c r="F1113">
        <v>137500</v>
      </c>
      <c r="G1113" t="s">
        <v>23</v>
      </c>
      <c r="H1113" t="s">
        <v>24</v>
      </c>
      <c r="I1113" t="s">
        <v>17</v>
      </c>
      <c r="J1113" t="s">
        <v>25</v>
      </c>
      <c r="K1113" t="s">
        <v>23</v>
      </c>
      <c r="L1113" t="s">
        <v>26</v>
      </c>
    </row>
    <row r="1114" spans="1:12" x14ac:dyDescent="0.35">
      <c r="A1114">
        <v>2023</v>
      </c>
      <c r="B1114" t="s">
        <v>27</v>
      </c>
      <c r="C1114" t="s">
        <v>28</v>
      </c>
      <c r="D1114" t="s">
        <v>22</v>
      </c>
      <c r="E1114">
        <v>81500</v>
      </c>
      <c r="F1114">
        <v>81500</v>
      </c>
      <c r="G1114" t="s">
        <v>23</v>
      </c>
      <c r="H1114" t="s">
        <v>24</v>
      </c>
      <c r="I1114" t="s">
        <v>17</v>
      </c>
      <c r="J1114" t="s">
        <v>25</v>
      </c>
      <c r="K1114" t="s">
        <v>23</v>
      </c>
      <c r="L1114" t="s">
        <v>26</v>
      </c>
    </row>
    <row r="1115" spans="1:12" x14ac:dyDescent="0.35">
      <c r="A1115">
        <v>2023</v>
      </c>
      <c r="B1115" t="s">
        <v>32</v>
      </c>
      <c r="C1115" t="s">
        <v>13</v>
      </c>
      <c r="D1115" t="s">
        <v>22</v>
      </c>
      <c r="E1115">
        <v>253792</v>
      </c>
      <c r="F1115">
        <v>253792</v>
      </c>
      <c r="G1115" t="s">
        <v>23</v>
      </c>
      <c r="H1115" t="s">
        <v>24</v>
      </c>
      <c r="I1115" t="s">
        <v>17</v>
      </c>
      <c r="J1115" t="s">
        <v>25</v>
      </c>
      <c r="K1115" t="s">
        <v>23</v>
      </c>
      <c r="L1115" t="s">
        <v>26</v>
      </c>
    </row>
    <row r="1116" spans="1:12" x14ac:dyDescent="0.35">
      <c r="A1116">
        <v>2023</v>
      </c>
      <c r="B1116" t="s">
        <v>32</v>
      </c>
      <c r="C1116" t="s">
        <v>13</v>
      </c>
      <c r="D1116" t="s">
        <v>22</v>
      </c>
      <c r="E1116">
        <v>158620</v>
      </c>
      <c r="F1116">
        <v>158620</v>
      </c>
      <c r="G1116" t="s">
        <v>23</v>
      </c>
      <c r="H1116" t="s">
        <v>24</v>
      </c>
      <c r="I1116" t="s">
        <v>17</v>
      </c>
      <c r="J1116" t="s">
        <v>25</v>
      </c>
      <c r="K1116" t="s">
        <v>23</v>
      </c>
      <c r="L1116" t="s">
        <v>26</v>
      </c>
    </row>
    <row r="1117" spans="1:12" x14ac:dyDescent="0.35">
      <c r="A1117">
        <v>2023</v>
      </c>
      <c r="B1117" t="s">
        <v>101</v>
      </c>
      <c r="C1117" t="s">
        <v>44</v>
      </c>
      <c r="D1117" t="s">
        <v>22</v>
      </c>
      <c r="E1117">
        <v>259900</v>
      </c>
      <c r="F1117">
        <v>259900</v>
      </c>
      <c r="G1117" t="s">
        <v>23</v>
      </c>
      <c r="H1117" t="s">
        <v>24</v>
      </c>
      <c r="I1117" t="s">
        <v>17</v>
      </c>
      <c r="J1117" t="s">
        <v>25</v>
      </c>
      <c r="K1117" t="s">
        <v>23</v>
      </c>
      <c r="L1117" t="s">
        <v>26</v>
      </c>
    </row>
    <row r="1118" spans="1:12" x14ac:dyDescent="0.35">
      <c r="A1118">
        <v>2023</v>
      </c>
      <c r="B1118" t="s">
        <v>101</v>
      </c>
      <c r="C1118" t="s">
        <v>44</v>
      </c>
      <c r="D1118" t="s">
        <v>22</v>
      </c>
      <c r="E1118">
        <v>139200</v>
      </c>
      <c r="F1118">
        <v>139200</v>
      </c>
      <c r="G1118" t="s">
        <v>23</v>
      </c>
      <c r="H1118" t="s">
        <v>24</v>
      </c>
      <c r="I1118" t="s">
        <v>17</v>
      </c>
      <c r="J1118" t="s">
        <v>25</v>
      </c>
      <c r="K1118" t="s">
        <v>23</v>
      </c>
      <c r="L1118" t="s">
        <v>26</v>
      </c>
    </row>
    <row r="1119" spans="1:12" x14ac:dyDescent="0.35">
      <c r="A1119">
        <v>2023</v>
      </c>
      <c r="B1119" t="s">
        <v>102</v>
      </c>
      <c r="C1119" t="s">
        <v>31</v>
      </c>
      <c r="D1119" t="s">
        <v>35</v>
      </c>
      <c r="E1119">
        <v>96000</v>
      </c>
      <c r="F1119">
        <v>118118</v>
      </c>
      <c r="G1119" t="s">
        <v>36</v>
      </c>
      <c r="H1119" t="s">
        <v>24</v>
      </c>
      <c r="I1119" t="s">
        <v>17</v>
      </c>
      <c r="J1119" t="s">
        <v>29</v>
      </c>
      <c r="K1119" t="s">
        <v>36</v>
      </c>
      <c r="L1119" t="s">
        <v>26</v>
      </c>
    </row>
    <row r="1120" spans="1:12" x14ac:dyDescent="0.35">
      <c r="A1120">
        <v>2023</v>
      </c>
      <c r="B1120" t="s">
        <v>102</v>
      </c>
      <c r="C1120" t="s">
        <v>31</v>
      </c>
      <c r="D1120" t="s">
        <v>35</v>
      </c>
      <c r="E1120">
        <v>65000</v>
      </c>
      <c r="F1120">
        <v>79976</v>
      </c>
      <c r="G1120" t="s">
        <v>36</v>
      </c>
      <c r="H1120" t="s">
        <v>24</v>
      </c>
      <c r="I1120" t="s">
        <v>17</v>
      </c>
      <c r="J1120" t="s">
        <v>29</v>
      </c>
      <c r="K1120" t="s">
        <v>36</v>
      </c>
      <c r="L1120" t="s">
        <v>26</v>
      </c>
    </row>
    <row r="1121" spans="1:12" x14ac:dyDescent="0.35">
      <c r="A1121">
        <v>2023</v>
      </c>
      <c r="B1121" t="s">
        <v>46</v>
      </c>
      <c r="C1121" t="s">
        <v>28</v>
      </c>
      <c r="D1121" t="s">
        <v>22</v>
      </c>
      <c r="E1121">
        <v>293000</v>
      </c>
      <c r="F1121">
        <v>293000</v>
      </c>
      <c r="G1121" t="s">
        <v>23</v>
      </c>
      <c r="H1121" t="s">
        <v>24</v>
      </c>
      <c r="I1121" t="s">
        <v>17</v>
      </c>
      <c r="J1121" t="s">
        <v>25</v>
      </c>
      <c r="K1121" t="s">
        <v>23</v>
      </c>
      <c r="L1121" t="s">
        <v>26</v>
      </c>
    </row>
    <row r="1122" spans="1:12" x14ac:dyDescent="0.35">
      <c r="A1122">
        <v>2023</v>
      </c>
      <c r="B1122" t="s">
        <v>46</v>
      </c>
      <c r="C1122" t="s">
        <v>28</v>
      </c>
      <c r="D1122" t="s">
        <v>22</v>
      </c>
      <c r="E1122">
        <v>185000</v>
      </c>
      <c r="F1122">
        <v>185000</v>
      </c>
      <c r="G1122" t="s">
        <v>23</v>
      </c>
      <c r="H1122" t="s">
        <v>24</v>
      </c>
      <c r="I1122" t="s">
        <v>17</v>
      </c>
      <c r="J1122" t="s">
        <v>25</v>
      </c>
      <c r="K1122" t="s">
        <v>23</v>
      </c>
      <c r="L1122" t="s">
        <v>26</v>
      </c>
    </row>
    <row r="1123" spans="1:12" x14ac:dyDescent="0.35">
      <c r="A1123">
        <v>2023</v>
      </c>
      <c r="B1123" t="s">
        <v>32</v>
      </c>
      <c r="C1123" t="s">
        <v>13</v>
      </c>
      <c r="D1123" t="s">
        <v>22</v>
      </c>
      <c r="E1123">
        <v>180000</v>
      </c>
      <c r="F1123">
        <v>180000</v>
      </c>
      <c r="G1123" t="s">
        <v>23</v>
      </c>
      <c r="H1123" t="s">
        <v>24</v>
      </c>
      <c r="I1123" t="s">
        <v>17</v>
      </c>
      <c r="J1123" t="s">
        <v>25</v>
      </c>
      <c r="K1123" t="s">
        <v>23</v>
      </c>
      <c r="L1123" t="s">
        <v>26</v>
      </c>
    </row>
    <row r="1124" spans="1:12" x14ac:dyDescent="0.35">
      <c r="A1124">
        <v>2023</v>
      </c>
      <c r="B1124" t="s">
        <v>32</v>
      </c>
      <c r="C1124" t="s">
        <v>13</v>
      </c>
      <c r="D1124" t="s">
        <v>22</v>
      </c>
      <c r="E1124">
        <v>90000</v>
      </c>
      <c r="F1124">
        <v>90000</v>
      </c>
      <c r="G1124" t="s">
        <v>23</v>
      </c>
      <c r="H1124" t="s">
        <v>24</v>
      </c>
      <c r="I1124" t="s">
        <v>17</v>
      </c>
      <c r="J1124" t="s">
        <v>25</v>
      </c>
      <c r="K1124" t="s">
        <v>23</v>
      </c>
      <c r="L1124" t="s">
        <v>26</v>
      </c>
    </row>
    <row r="1125" spans="1:12" x14ac:dyDescent="0.35">
      <c r="A1125">
        <v>2023</v>
      </c>
      <c r="B1125" t="s">
        <v>27</v>
      </c>
      <c r="C1125" t="s">
        <v>28</v>
      </c>
      <c r="D1125" t="s">
        <v>22</v>
      </c>
      <c r="E1125">
        <v>165000</v>
      </c>
      <c r="F1125">
        <v>165000</v>
      </c>
      <c r="G1125" t="s">
        <v>23</v>
      </c>
      <c r="H1125" t="s">
        <v>24</v>
      </c>
      <c r="I1125" t="s">
        <v>17</v>
      </c>
      <c r="J1125" t="s">
        <v>25</v>
      </c>
      <c r="K1125" t="s">
        <v>23</v>
      </c>
      <c r="L1125" t="s">
        <v>26</v>
      </c>
    </row>
    <row r="1126" spans="1:12" x14ac:dyDescent="0.35">
      <c r="A1126">
        <v>2023</v>
      </c>
      <c r="B1126" t="s">
        <v>27</v>
      </c>
      <c r="C1126" t="s">
        <v>28</v>
      </c>
      <c r="D1126" t="s">
        <v>22</v>
      </c>
      <c r="E1126">
        <v>115500</v>
      </c>
      <c r="F1126">
        <v>115500</v>
      </c>
      <c r="G1126" t="s">
        <v>23</v>
      </c>
      <c r="H1126" t="s">
        <v>24</v>
      </c>
      <c r="I1126" t="s">
        <v>17</v>
      </c>
      <c r="J1126" t="s">
        <v>25</v>
      </c>
      <c r="K1126" t="s">
        <v>23</v>
      </c>
      <c r="L1126" t="s">
        <v>26</v>
      </c>
    </row>
    <row r="1127" spans="1:12" x14ac:dyDescent="0.35">
      <c r="A1127">
        <v>2023</v>
      </c>
      <c r="B1127" t="s">
        <v>32</v>
      </c>
      <c r="C1127" t="s">
        <v>13</v>
      </c>
      <c r="D1127" t="s">
        <v>22</v>
      </c>
      <c r="E1127">
        <v>110000</v>
      </c>
      <c r="F1127">
        <v>110000</v>
      </c>
      <c r="G1127" t="s">
        <v>23</v>
      </c>
      <c r="H1127" t="s">
        <v>24</v>
      </c>
      <c r="I1127" t="s">
        <v>17</v>
      </c>
      <c r="J1127" t="s">
        <v>25</v>
      </c>
      <c r="K1127" t="s">
        <v>23</v>
      </c>
      <c r="L1127" t="s">
        <v>26</v>
      </c>
    </row>
    <row r="1128" spans="1:12" x14ac:dyDescent="0.35">
      <c r="A1128">
        <v>2023</v>
      </c>
      <c r="B1128" t="s">
        <v>32</v>
      </c>
      <c r="C1128" t="s">
        <v>13</v>
      </c>
      <c r="D1128" t="s">
        <v>22</v>
      </c>
      <c r="E1128">
        <v>70000</v>
      </c>
      <c r="F1128">
        <v>70000</v>
      </c>
      <c r="G1128" t="s">
        <v>23</v>
      </c>
      <c r="H1128" t="s">
        <v>24</v>
      </c>
      <c r="I1128" t="s">
        <v>17</v>
      </c>
      <c r="J1128" t="s">
        <v>25</v>
      </c>
      <c r="K1128" t="s">
        <v>23</v>
      </c>
      <c r="L1128" t="s">
        <v>26</v>
      </c>
    </row>
    <row r="1129" spans="1:12" x14ac:dyDescent="0.35">
      <c r="A1129">
        <v>2023</v>
      </c>
      <c r="B1129" t="s">
        <v>47</v>
      </c>
      <c r="C1129" t="s">
        <v>28</v>
      </c>
      <c r="D1129" t="s">
        <v>22</v>
      </c>
      <c r="E1129">
        <v>142000</v>
      </c>
      <c r="F1129">
        <v>142000</v>
      </c>
      <c r="G1129" t="s">
        <v>23</v>
      </c>
      <c r="H1129" t="s">
        <v>16</v>
      </c>
      <c r="I1129" t="s">
        <v>17</v>
      </c>
      <c r="J1129" t="s">
        <v>25</v>
      </c>
      <c r="K1129" t="s">
        <v>23</v>
      </c>
      <c r="L1129" t="s">
        <v>26</v>
      </c>
    </row>
    <row r="1130" spans="1:12" x14ac:dyDescent="0.35">
      <c r="A1130">
        <v>2023</v>
      </c>
      <c r="B1130" t="s">
        <v>47</v>
      </c>
      <c r="C1130" t="s">
        <v>28</v>
      </c>
      <c r="D1130" t="s">
        <v>22</v>
      </c>
      <c r="E1130">
        <v>102000</v>
      </c>
      <c r="F1130">
        <v>102000</v>
      </c>
      <c r="G1130" t="s">
        <v>23</v>
      </c>
      <c r="H1130" t="s">
        <v>16</v>
      </c>
      <c r="I1130" t="s">
        <v>17</v>
      </c>
      <c r="J1130" t="s">
        <v>25</v>
      </c>
      <c r="K1130" t="s">
        <v>23</v>
      </c>
      <c r="L1130" t="s">
        <v>26</v>
      </c>
    </row>
    <row r="1131" spans="1:12" x14ac:dyDescent="0.35">
      <c r="A1131">
        <v>2023</v>
      </c>
      <c r="B1131" t="s">
        <v>103</v>
      </c>
      <c r="C1131" t="s">
        <v>52</v>
      </c>
      <c r="D1131" t="s">
        <v>22</v>
      </c>
      <c r="E1131">
        <v>141600</v>
      </c>
      <c r="F1131">
        <v>141600</v>
      </c>
      <c r="G1131" t="s">
        <v>23</v>
      </c>
      <c r="H1131" t="s">
        <v>24</v>
      </c>
      <c r="I1131" t="s">
        <v>17</v>
      </c>
      <c r="J1131" t="s">
        <v>25</v>
      </c>
      <c r="K1131" t="s">
        <v>23</v>
      </c>
      <c r="L1131" t="s">
        <v>26</v>
      </c>
    </row>
    <row r="1132" spans="1:12" x14ac:dyDescent="0.35">
      <c r="A1132">
        <v>2023</v>
      </c>
      <c r="B1132" t="s">
        <v>103</v>
      </c>
      <c r="C1132" t="s">
        <v>52</v>
      </c>
      <c r="D1132" t="s">
        <v>22</v>
      </c>
      <c r="E1132">
        <v>121400</v>
      </c>
      <c r="F1132">
        <v>121400</v>
      </c>
      <c r="G1132" t="s">
        <v>23</v>
      </c>
      <c r="H1132" t="s">
        <v>24</v>
      </c>
      <c r="I1132" t="s">
        <v>17</v>
      </c>
      <c r="J1132" t="s">
        <v>25</v>
      </c>
      <c r="K1132" t="s">
        <v>23</v>
      </c>
      <c r="L1132" t="s">
        <v>26</v>
      </c>
    </row>
    <row r="1133" spans="1:12" x14ac:dyDescent="0.35">
      <c r="A1133">
        <v>2023</v>
      </c>
      <c r="B1133" t="s">
        <v>32</v>
      </c>
      <c r="C1133" t="s">
        <v>13</v>
      </c>
      <c r="D1133" t="s">
        <v>22</v>
      </c>
      <c r="E1133">
        <v>240000</v>
      </c>
      <c r="F1133">
        <v>240000</v>
      </c>
      <c r="G1133" t="s">
        <v>23</v>
      </c>
      <c r="H1133" t="s">
        <v>24</v>
      </c>
      <c r="I1133" t="s">
        <v>17</v>
      </c>
      <c r="J1133" t="s">
        <v>25</v>
      </c>
      <c r="K1133" t="s">
        <v>23</v>
      </c>
      <c r="L1133" t="s">
        <v>26</v>
      </c>
    </row>
    <row r="1134" spans="1:12" x14ac:dyDescent="0.35">
      <c r="A1134">
        <v>2023</v>
      </c>
      <c r="B1134" t="s">
        <v>32</v>
      </c>
      <c r="C1134" t="s">
        <v>13</v>
      </c>
      <c r="D1134" t="s">
        <v>22</v>
      </c>
      <c r="E1134">
        <v>170000</v>
      </c>
      <c r="F1134">
        <v>170000</v>
      </c>
      <c r="G1134" t="s">
        <v>23</v>
      </c>
      <c r="H1134" t="s">
        <v>24</v>
      </c>
      <c r="I1134" t="s">
        <v>17</v>
      </c>
      <c r="J1134" t="s">
        <v>25</v>
      </c>
      <c r="K1134" t="s">
        <v>23</v>
      </c>
      <c r="L1134" t="s">
        <v>26</v>
      </c>
    </row>
    <row r="1135" spans="1:12" x14ac:dyDescent="0.35">
      <c r="A1135">
        <v>2023</v>
      </c>
      <c r="B1135" t="s">
        <v>42</v>
      </c>
      <c r="C1135" t="s">
        <v>28</v>
      </c>
      <c r="D1135" t="s">
        <v>22</v>
      </c>
      <c r="E1135">
        <v>222200</v>
      </c>
      <c r="F1135">
        <v>222200</v>
      </c>
      <c r="G1135" t="s">
        <v>23</v>
      </c>
      <c r="H1135" t="s">
        <v>24</v>
      </c>
      <c r="I1135" t="s">
        <v>17</v>
      </c>
      <c r="J1135" t="s">
        <v>25</v>
      </c>
      <c r="K1135" t="s">
        <v>23</v>
      </c>
      <c r="L1135" t="s">
        <v>19</v>
      </c>
    </row>
    <row r="1136" spans="1:12" x14ac:dyDescent="0.35">
      <c r="A1136">
        <v>2023</v>
      </c>
      <c r="B1136" t="s">
        <v>42</v>
      </c>
      <c r="C1136" t="s">
        <v>28</v>
      </c>
      <c r="D1136" t="s">
        <v>22</v>
      </c>
      <c r="E1136">
        <v>136000</v>
      </c>
      <c r="F1136">
        <v>136000</v>
      </c>
      <c r="G1136" t="s">
        <v>23</v>
      </c>
      <c r="H1136" t="s">
        <v>24</v>
      </c>
      <c r="I1136" t="s">
        <v>17</v>
      </c>
      <c r="J1136" t="s">
        <v>25</v>
      </c>
      <c r="K1136" t="s">
        <v>23</v>
      </c>
      <c r="L1136" t="s">
        <v>19</v>
      </c>
    </row>
    <row r="1137" spans="1:12" x14ac:dyDescent="0.35">
      <c r="A1137">
        <v>2023</v>
      </c>
      <c r="B1137" t="s">
        <v>37</v>
      </c>
      <c r="C1137" t="s">
        <v>38</v>
      </c>
      <c r="D1137" t="s">
        <v>22</v>
      </c>
      <c r="E1137">
        <v>55000</v>
      </c>
      <c r="F1137">
        <v>55000</v>
      </c>
      <c r="G1137" t="s">
        <v>23</v>
      </c>
      <c r="H1137" t="s">
        <v>16</v>
      </c>
      <c r="I1137" t="s">
        <v>17</v>
      </c>
      <c r="J1137" t="s">
        <v>25</v>
      </c>
      <c r="K1137" t="s">
        <v>23</v>
      </c>
      <c r="L1137" t="s">
        <v>26</v>
      </c>
    </row>
    <row r="1138" spans="1:12" x14ac:dyDescent="0.35">
      <c r="A1138">
        <v>2023</v>
      </c>
      <c r="B1138" t="s">
        <v>37</v>
      </c>
      <c r="C1138" t="s">
        <v>38</v>
      </c>
      <c r="D1138" t="s">
        <v>22</v>
      </c>
      <c r="E1138">
        <v>49000</v>
      </c>
      <c r="F1138">
        <v>49000</v>
      </c>
      <c r="G1138" t="s">
        <v>23</v>
      </c>
      <c r="H1138" t="s">
        <v>16</v>
      </c>
      <c r="I1138" t="s">
        <v>17</v>
      </c>
      <c r="J1138" t="s">
        <v>25</v>
      </c>
      <c r="K1138" t="s">
        <v>23</v>
      </c>
      <c r="L1138" t="s">
        <v>26</v>
      </c>
    </row>
    <row r="1139" spans="1:12" x14ac:dyDescent="0.35">
      <c r="A1139">
        <v>2023</v>
      </c>
      <c r="B1139" t="s">
        <v>32</v>
      </c>
      <c r="C1139" t="s">
        <v>13</v>
      </c>
      <c r="D1139" t="s">
        <v>22</v>
      </c>
      <c r="E1139">
        <v>135000</v>
      </c>
      <c r="F1139">
        <v>135000</v>
      </c>
      <c r="G1139" t="s">
        <v>23</v>
      </c>
      <c r="H1139" t="s">
        <v>24</v>
      </c>
      <c r="I1139" t="s">
        <v>17</v>
      </c>
      <c r="J1139" t="s">
        <v>29</v>
      </c>
      <c r="K1139" t="s">
        <v>23</v>
      </c>
      <c r="L1139" t="s">
        <v>26</v>
      </c>
    </row>
    <row r="1140" spans="1:12" x14ac:dyDescent="0.35">
      <c r="A1140">
        <v>2023</v>
      </c>
      <c r="B1140" t="s">
        <v>32</v>
      </c>
      <c r="C1140" t="s">
        <v>13</v>
      </c>
      <c r="D1140" t="s">
        <v>22</v>
      </c>
      <c r="E1140">
        <v>110000</v>
      </c>
      <c r="F1140">
        <v>110000</v>
      </c>
      <c r="G1140" t="s">
        <v>23</v>
      </c>
      <c r="H1140" t="s">
        <v>24</v>
      </c>
      <c r="I1140" t="s">
        <v>17</v>
      </c>
      <c r="J1140" t="s">
        <v>29</v>
      </c>
      <c r="K1140" t="s">
        <v>23</v>
      </c>
      <c r="L1140" t="s">
        <v>26</v>
      </c>
    </row>
    <row r="1141" spans="1:12" x14ac:dyDescent="0.35">
      <c r="A1141">
        <v>2023</v>
      </c>
      <c r="B1141" t="s">
        <v>32</v>
      </c>
      <c r="C1141" t="s">
        <v>13</v>
      </c>
      <c r="D1141" t="s">
        <v>22</v>
      </c>
      <c r="E1141">
        <v>200000</v>
      </c>
      <c r="F1141">
        <v>200000</v>
      </c>
      <c r="G1141" t="s">
        <v>23</v>
      </c>
      <c r="H1141" t="s">
        <v>24</v>
      </c>
      <c r="I1141" t="s">
        <v>17</v>
      </c>
      <c r="J1141" t="s">
        <v>29</v>
      </c>
      <c r="K1141" t="s">
        <v>23</v>
      </c>
      <c r="L1141" t="s">
        <v>26</v>
      </c>
    </row>
    <row r="1142" spans="1:12" x14ac:dyDescent="0.35">
      <c r="A1142">
        <v>2023</v>
      </c>
      <c r="B1142" t="s">
        <v>32</v>
      </c>
      <c r="C1142" t="s">
        <v>13</v>
      </c>
      <c r="D1142" t="s">
        <v>22</v>
      </c>
      <c r="E1142">
        <v>180000</v>
      </c>
      <c r="F1142">
        <v>180000</v>
      </c>
      <c r="G1142" t="s">
        <v>23</v>
      </c>
      <c r="H1142" t="s">
        <v>24</v>
      </c>
      <c r="I1142" t="s">
        <v>17</v>
      </c>
      <c r="J1142" t="s">
        <v>29</v>
      </c>
      <c r="K1142" t="s">
        <v>23</v>
      </c>
      <c r="L1142" t="s">
        <v>26</v>
      </c>
    </row>
    <row r="1143" spans="1:12" x14ac:dyDescent="0.35">
      <c r="A1143">
        <v>2023</v>
      </c>
      <c r="B1143" t="s">
        <v>104</v>
      </c>
      <c r="C1143" t="s">
        <v>28</v>
      </c>
      <c r="D1143" t="s">
        <v>35</v>
      </c>
      <c r="E1143">
        <v>200000</v>
      </c>
      <c r="F1143">
        <v>246080</v>
      </c>
      <c r="G1143" t="s">
        <v>36</v>
      </c>
      <c r="H1143" t="s">
        <v>33</v>
      </c>
      <c r="I1143" t="s">
        <v>17</v>
      </c>
      <c r="J1143" t="s">
        <v>29</v>
      </c>
      <c r="K1143" t="s">
        <v>36</v>
      </c>
      <c r="L1143" t="s">
        <v>26</v>
      </c>
    </row>
    <row r="1144" spans="1:12" x14ac:dyDescent="0.35">
      <c r="A1144">
        <v>2023</v>
      </c>
      <c r="B1144" t="s">
        <v>104</v>
      </c>
      <c r="C1144" t="s">
        <v>28</v>
      </c>
      <c r="D1144" t="s">
        <v>35</v>
      </c>
      <c r="E1144">
        <v>150000</v>
      </c>
      <c r="F1144">
        <v>184560</v>
      </c>
      <c r="G1144" t="s">
        <v>36</v>
      </c>
      <c r="H1144" t="s">
        <v>33</v>
      </c>
      <c r="I1144" t="s">
        <v>17</v>
      </c>
      <c r="J1144" t="s">
        <v>29</v>
      </c>
      <c r="K1144" t="s">
        <v>36</v>
      </c>
      <c r="L1144" t="s">
        <v>26</v>
      </c>
    </row>
    <row r="1145" spans="1:12" x14ac:dyDescent="0.35">
      <c r="A1145">
        <v>2023</v>
      </c>
      <c r="B1145" t="s">
        <v>27</v>
      </c>
      <c r="C1145" t="s">
        <v>28</v>
      </c>
      <c r="D1145" t="s">
        <v>22</v>
      </c>
      <c r="E1145">
        <v>168000</v>
      </c>
      <c r="F1145">
        <v>168000</v>
      </c>
      <c r="G1145" t="s">
        <v>23</v>
      </c>
      <c r="H1145" t="s">
        <v>24</v>
      </c>
      <c r="I1145" t="s">
        <v>17</v>
      </c>
      <c r="J1145" t="s">
        <v>29</v>
      </c>
      <c r="K1145" t="s">
        <v>23</v>
      </c>
      <c r="L1145" t="s">
        <v>26</v>
      </c>
    </row>
    <row r="1146" spans="1:12" x14ac:dyDescent="0.35">
      <c r="A1146">
        <v>2023</v>
      </c>
      <c r="B1146" t="s">
        <v>27</v>
      </c>
      <c r="C1146" t="s">
        <v>28</v>
      </c>
      <c r="D1146" t="s">
        <v>22</v>
      </c>
      <c r="E1146">
        <v>130000</v>
      </c>
      <c r="F1146">
        <v>130000</v>
      </c>
      <c r="G1146" t="s">
        <v>23</v>
      </c>
      <c r="H1146" t="s">
        <v>24</v>
      </c>
      <c r="I1146" t="s">
        <v>17</v>
      </c>
      <c r="J1146" t="s">
        <v>29</v>
      </c>
      <c r="K1146" t="s">
        <v>23</v>
      </c>
      <c r="L1146" t="s">
        <v>26</v>
      </c>
    </row>
    <row r="1147" spans="1:12" x14ac:dyDescent="0.35">
      <c r="A1147">
        <v>2023</v>
      </c>
      <c r="B1147" t="s">
        <v>27</v>
      </c>
      <c r="C1147" t="s">
        <v>28</v>
      </c>
      <c r="D1147" t="s">
        <v>22</v>
      </c>
      <c r="E1147">
        <v>105000</v>
      </c>
      <c r="F1147">
        <v>105000</v>
      </c>
      <c r="G1147" t="s">
        <v>23</v>
      </c>
      <c r="H1147" t="s">
        <v>39</v>
      </c>
      <c r="I1147" t="s">
        <v>17</v>
      </c>
      <c r="J1147" t="s">
        <v>25</v>
      </c>
      <c r="K1147" t="s">
        <v>23</v>
      </c>
      <c r="L1147" t="s">
        <v>26</v>
      </c>
    </row>
    <row r="1148" spans="1:12" x14ac:dyDescent="0.35">
      <c r="A1148">
        <v>2023</v>
      </c>
      <c r="B1148" t="s">
        <v>27</v>
      </c>
      <c r="C1148" t="s">
        <v>28</v>
      </c>
      <c r="D1148" t="s">
        <v>22</v>
      </c>
      <c r="E1148">
        <v>70000</v>
      </c>
      <c r="F1148">
        <v>70000</v>
      </c>
      <c r="G1148" t="s">
        <v>23</v>
      </c>
      <c r="H1148" t="s">
        <v>39</v>
      </c>
      <c r="I1148" t="s">
        <v>17</v>
      </c>
      <c r="J1148" t="s">
        <v>25</v>
      </c>
      <c r="K1148" t="s">
        <v>23</v>
      </c>
      <c r="L1148" t="s">
        <v>26</v>
      </c>
    </row>
    <row r="1149" spans="1:12" x14ac:dyDescent="0.35">
      <c r="A1149">
        <v>2023</v>
      </c>
      <c r="B1149" t="s">
        <v>37</v>
      </c>
      <c r="C1149" t="s">
        <v>38</v>
      </c>
      <c r="D1149" t="s">
        <v>22</v>
      </c>
      <c r="E1149">
        <v>105000</v>
      </c>
      <c r="F1149">
        <v>105000</v>
      </c>
      <c r="G1149" t="s">
        <v>23</v>
      </c>
      <c r="H1149" t="s">
        <v>24</v>
      </c>
      <c r="I1149" t="s">
        <v>17</v>
      </c>
      <c r="J1149" t="s">
        <v>29</v>
      </c>
      <c r="K1149" t="s">
        <v>23</v>
      </c>
      <c r="L1149" t="s">
        <v>26</v>
      </c>
    </row>
    <row r="1150" spans="1:12" x14ac:dyDescent="0.35">
      <c r="A1150">
        <v>2023</v>
      </c>
      <c r="B1150" t="s">
        <v>37</v>
      </c>
      <c r="C1150" t="s">
        <v>38</v>
      </c>
      <c r="D1150" t="s">
        <v>22</v>
      </c>
      <c r="E1150">
        <v>100000</v>
      </c>
      <c r="F1150">
        <v>100000</v>
      </c>
      <c r="G1150" t="s">
        <v>23</v>
      </c>
      <c r="H1150" t="s">
        <v>24</v>
      </c>
      <c r="I1150" t="s">
        <v>17</v>
      </c>
      <c r="J1150" t="s">
        <v>29</v>
      </c>
      <c r="K1150" t="s">
        <v>23</v>
      </c>
      <c r="L1150" t="s">
        <v>26</v>
      </c>
    </row>
    <row r="1151" spans="1:12" x14ac:dyDescent="0.35">
      <c r="A1151">
        <v>2023</v>
      </c>
      <c r="B1151" t="s">
        <v>32</v>
      </c>
      <c r="C1151" t="s">
        <v>13</v>
      </c>
      <c r="D1151" t="s">
        <v>22</v>
      </c>
      <c r="E1151">
        <v>243000</v>
      </c>
      <c r="F1151">
        <v>243000</v>
      </c>
      <c r="G1151" t="s">
        <v>49</v>
      </c>
      <c r="H1151" t="s">
        <v>24</v>
      </c>
      <c r="I1151" t="s">
        <v>17</v>
      </c>
      <c r="J1151" t="s">
        <v>25</v>
      </c>
      <c r="K1151" t="s">
        <v>49</v>
      </c>
      <c r="L1151" t="s">
        <v>26</v>
      </c>
    </row>
    <row r="1152" spans="1:12" x14ac:dyDescent="0.35">
      <c r="A1152">
        <v>2023</v>
      </c>
      <c r="B1152" t="s">
        <v>32</v>
      </c>
      <c r="C1152" t="s">
        <v>13</v>
      </c>
      <c r="D1152" t="s">
        <v>22</v>
      </c>
      <c r="E1152">
        <v>152000</v>
      </c>
      <c r="F1152">
        <v>152000</v>
      </c>
      <c r="G1152" t="s">
        <v>49</v>
      </c>
      <c r="H1152" t="s">
        <v>24</v>
      </c>
      <c r="I1152" t="s">
        <v>17</v>
      </c>
      <c r="J1152" t="s">
        <v>25</v>
      </c>
      <c r="K1152" t="s">
        <v>49</v>
      </c>
      <c r="L1152" t="s">
        <v>26</v>
      </c>
    </row>
    <row r="1153" spans="1:12" x14ac:dyDescent="0.35">
      <c r="A1153">
        <v>2023</v>
      </c>
      <c r="B1153" t="s">
        <v>43</v>
      </c>
      <c r="C1153" t="s">
        <v>44</v>
      </c>
      <c r="D1153" t="s">
        <v>22</v>
      </c>
      <c r="E1153">
        <v>167500</v>
      </c>
      <c r="F1153">
        <v>167500</v>
      </c>
      <c r="G1153" t="s">
        <v>23</v>
      </c>
      <c r="H1153" t="s">
        <v>24</v>
      </c>
      <c r="I1153" t="s">
        <v>17</v>
      </c>
      <c r="J1153" t="s">
        <v>25</v>
      </c>
      <c r="K1153" t="s">
        <v>23</v>
      </c>
      <c r="L1153" t="s">
        <v>26</v>
      </c>
    </row>
    <row r="1154" spans="1:12" x14ac:dyDescent="0.35">
      <c r="A1154">
        <v>2023</v>
      </c>
      <c r="B1154" t="s">
        <v>43</v>
      </c>
      <c r="C1154" t="s">
        <v>44</v>
      </c>
      <c r="D1154" t="s">
        <v>22</v>
      </c>
      <c r="E1154">
        <v>106500</v>
      </c>
      <c r="F1154">
        <v>106500</v>
      </c>
      <c r="G1154" t="s">
        <v>23</v>
      </c>
      <c r="H1154" t="s">
        <v>24</v>
      </c>
      <c r="I1154" t="s">
        <v>17</v>
      </c>
      <c r="J1154" t="s">
        <v>25</v>
      </c>
      <c r="K1154" t="s">
        <v>23</v>
      </c>
      <c r="L1154" t="s">
        <v>26</v>
      </c>
    </row>
    <row r="1155" spans="1:12" x14ac:dyDescent="0.35">
      <c r="A1155">
        <v>2023</v>
      </c>
      <c r="B1155" t="s">
        <v>105</v>
      </c>
      <c r="C1155" t="s">
        <v>38</v>
      </c>
      <c r="D1155" t="s">
        <v>35</v>
      </c>
      <c r="E1155">
        <v>65000</v>
      </c>
      <c r="F1155">
        <v>79976</v>
      </c>
      <c r="G1155" t="s">
        <v>57</v>
      </c>
      <c r="H1155" t="s">
        <v>24</v>
      </c>
      <c r="I1155" t="s">
        <v>17</v>
      </c>
      <c r="J1155" t="s">
        <v>29</v>
      </c>
      <c r="K1155" t="s">
        <v>106</v>
      </c>
      <c r="L1155" t="s">
        <v>19</v>
      </c>
    </row>
    <row r="1156" spans="1:12" x14ac:dyDescent="0.35">
      <c r="A1156">
        <v>2023</v>
      </c>
      <c r="B1156" t="s">
        <v>67</v>
      </c>
      <c r="C1156" t="s">
        <v>44</v>
      </c>
      <c r="D1156" t="s">
        <v>22</v>
      </c>
      <c r="E1156">
        <v>115600</v>
      </c>
      <c r="F1156">
        <v>115600</v>
      </c>
      <c r="G1156" t="s">
        <v>23</v>
      </c>
      <c r="H1156" t="s">
        <v>24</v>
      </c>
      <c r="I1156" t="s">
        <v>17</v>
      </c>
      <c r="J1156" t="s">
        <v>25</v>
      </c>
      <c r="K1156" t="s">
        <v>23</v>
      </c>
      <c r="L1156" t="s">
        <v>26</v>
      </c>
    </row>
    <row r="1157" spans="1:12" x14ac:dyDescent="0.35">
      <c r="A1157">
        <v>2023</v>
      </c>
      <c r="B1157" t="s">
        <v>67</v>
      </c>
      <c r="C1157" t="s">
        <v>44</v>
      </c>
      <c r="D1157" t="s">
        <v>22</v>
      </c>
      <c r="E1157">
        <v>79700</v>
      </c>
      <c r="F1157">
        <v>79700</v>
      </c>
      <c r="G1157" t="s">
        <v>23</v>
      </c>
      <c r="H1157" t="s">
        <v>24</v>
      </c>
      <c r="I1157" t="s">
        <v>17</v>
      </c>
      <c r="J1157" t="s">
        <v>25</v>
      </c>
      <c r="K1157" t="s">
        <v>23</v>
      </c>
      <c r="L1157" t="s">
        <v>26</v>
      </c>
    </row>
    <row r="1158" spans="1:12" x14ac:dyDescent="0.35">
      <c r="A1158">
        <v>2023</v>
      </c>
      <c r="B1158" t="s">
        <v>42</v>
      </c>
      <c r="C1158" t="s">
        <v>28</v>
      </c>
      <c r="D1158" t="s">
        <v>22</v>
      </c>
      <c r="E1158">
        <v>281700</v>
      </c>
      <c r="F1158">
        <v>281700</v>
      </c>
      <c r="G1158" t="s">
        <v>23</v>
      </c>
      <c r="H1158" t="s">
        <v>39</v>
      </c>
      <c r="I1158" t="s">
        <v>17</v>
      </c>
      <c r="J1158" t="s">
        <v>25</v>
      </c>
      <c r="K1158" t="s">
        <v>23</v>
      </c>
      <c r="L1158" t="s">
        <v>26</v>
      </c>
    </row>
    <row r="1159" spans="1:12" x14ac:dyDescent="0.35">
      <c r="A1159">
        <v>2023</v>
      </c>
      <c r="B1159" t="s">
        <v>42</v>
      </c>
      <c r="C1159" t="s">
        <v>28</v>
      </c>
      <c r="D1159" t="s">
        <v>22</v>
      </c>
      <c r="E1159">
        <v>141100</v>
      </c>
      <c r="F1159">
        <v>141100</v>
      </c>
      <c r="G1159" t="s">
        <v>23</v>
      </c>
      <c r="H1159" t="s">
        <v>39</v>
      </c>
      <c r="I1159" t="s">
        <v>17</v>
      </c>
      <c r="J1159" t="s">
        <v>25</v>
      </c>
      <c r="K1159" t="s">
        <v>23</v>
      </c>
      <c r="L1159" t="s">
        <v>26</v>
      </c>
    </row>
    <row r="1160" spans="1:12" x14ac:dyDescent="0.35">
      <c r="A1160">
        <v>2023</v>
      </c>
      <c r="B1160" t="s">
        <v>85</v>
      </c>
      <c r="C1160" t="s">
        <v>77</v>
      </c>
      <c r="D1160" t="s">
        <v>22</v>
      </c>
      <c r="E1160">
        <v>173100</v>
      </c>
      <c r="F1160">
        <v>173100</v>
      </c>
      <c r="G1160" t="s">
        <v>23</v>
      </c>
      <c r="H1160" t="s">
        <v>24</v>
      </c>
      <c r="I1160" t="s">
        <v>17</v>
      </c>
      <c r="J1160" t="s">
        <v>25</v>
      </c>
      <c r="K1160" t="s">
        <v>23</v>
      </c>
      <c r="L1160" t="s">
        <v>26</v>
      </c>
    </row>
    <row r="1161" spans="1:12" x14ac:dyDescent="0.35">
      <c r="A1161">
        <v>2023</v>
      </c>
      <c r="B1161" t="s">
        <v>85</v>
      </c>
      <c r="C1161" t="s">
        <v>77</v>
      </c>
      <c r="D1161" t="s">
        <v>22</v>
      </c>
      <c r="E1161">
        <v>86900</v>
      </c>
      <c r="F1161">
        <v>86900</v>
      </c>
      <c r="G1161" t="s">
        <v>23</v>
      </c>
      <c r="H1161" t="s">
        <v>24</v>
      </c>
      <c r="I1161" t="s">
        <v>17</v>
      </c>
      <c r="J1161" t="s">
        <v>25</v>
      </c>
      <c r="K1161" t="s">
        <v>23</v>
      </c>
      <c r="L1161" t="s">
        <v>26</v>
      </c>
    </row>
    <row r="1162" spans="1:12" x14ac:dyDescent="0.35">
      <c r="A1162">
        <v>2023</v>
      </c>
      <c r="B1162" t="s">
        <v>34</v>
      </c>
      <c r="C1162" t="s">
        <v>31</v>
      </c>
      <c r="D1162" t="s">
        <v>22</v>
      </c>
      <c r="E1162">
        <v>258700</v>
      </c>
      <c r="F1162">
        <v>258700</v>
      </c>
      <c r="G1162" t="s">
        <v>23</v>
      </c>
      <c r="H1162" t="s">
        <v>16</v>
      </c>
      <c r="I1162" t="s">
        <v>17</v>
      </c>
      <c r="J1162" t="s">
        <v>25</v>
      </c>
      <c r="K1162" t="s">
        <v>23</v>
      </c>
      <c r="L1162" t="s">
        <v>26</v>
      </c>
    </row>
    <row r="1163" spans="1:12" x14ac:dyDescent="0.35">
      <c r="A1163">
        <v>2023</v>
      </c>
      <c r="B1163" t="s">
        <v>34</v>
      </c>
      <c r="C1163" t="s">
        <v>31</v>
      </c>
      <c r="D1163" t="s">
        <v>22</v>
      </c>
      <c r="E1163">
        <v>133800</v>
      </c>
      <c r="F1163">
        <v>133800</v>
      </c>
      <c r="G1163" t="s">
        <v>23</v>
      </c>
      <c r="H1163" t="s">
        <v>16</v>
      </c>
      <c r="I1163" t="s">
        <v>17</v>
      </c>
      <c r="J1163" t="s">
        <v>25</v>
      </c>
      <c r="K1163" t="s">
        <v>23</v>
      </c>
      <c r="L1163" t="s">
        <v>26</v>
      </c>
    </row>
    <row r="1164" spans="1:12" x14ac:dyDescent="0.35">
      <c r="A1164">
        <v>2023</v>
      </c>
      <c r="B1164" t="s">
        <v>37</v>
      </c>
      <c r="C1164" t="s">
        <v>38</v>
      </c>
      <c r="D1164" t="s">
        <v>22</v>
      </c>
      <c r="E1164">
        <v>120000</v>
      </c>
      <c r="F1164">
        <v>120000</v>
      </c>
      <c r="G1164" t="s">
        <v>23</v>
      </c>
      <c r="H1164" t="s">
        <v>16</v>
      </c>
      <c r="I1164" t="s">
        <v>17</v>
      </c>
      <c r="J1164" t="s">
        <v>25</v>
      </c>
      <c r="K1164" t="s">
        <v>23</v>
      </c>
      <c r="L1164" t="s">
        <v>26</v>
      </c>
    </row>
    <row r="1165" spans="1:12" x14ac:dyDescent="0.35">
      <c r="A1165">
        <v>2023</v>
      </c>
      <c r="B1165" t="s">
        <v>37</v>
      </c>
      <c r="C1165" t="s">
        <v>38</v>
      </c>
      <c r="D1165" t="s">
        <v>22</v>
      </c>
      <c r="E1165">
        <v>85000</v>
      </c>
      <c r="F1165">
        <v>85000</v>
      </c>
      <c r="G1165" t="s">
        <v>23</v>
      </c>
      <c r="H1165" t="s">
        <v>16</v>
      </c>
      <c r="I1165" t="s">
        <v>17</v>
      </c>
      <c r="J1165" t="s">
        <v>25</v>
      </c>
      <c r="K1165" t="s">
        <v>23</v>
      </c>
      <c r="L1165" t="s">
        <v>26</v>
      </c>
    </row>
    <row r="1166" spans="1:12" x14ac:dyDescent="0.35">
      <c r="A1166">
        <v>2023</v>
      </c>
      <c r="B1166" t="s">
        <v>34</v>
      </c>
      <c r="C1166" t="s">
        <v>31</v>
      </c>
      <c r="D1166" t="s">
        <v>22</v>
      </c>
      <c r="E1166">
        <v>225300</v>
      </c>
      <c r="F1166">
        <v>225300</v>
      </c>
      <c r="G1166" t="s">
        <v>23</v>
      </c>
      <c r="H1166" t="s">
        <v>16</v>
      </c>
      <c r="I1166" t="s">
        <v>17</v>
      </c>
      <c r="J1166" t="s">
        <v>25</v>
      </c>
      <c r="K1166" t="s">
        <v>23</v>
      </c>
      <c r="L1166" t="s">
        <v>26</v>
      </c>
    </row>
    <row r="1167" spans="1:12" x14ac:dyDescent="0.35">
      <c r="A1167">
        <v>2023</v>
      </c>
      <c r="B1167" t="s">
        <v>34</v>
      </c>
      <c r="C1167" t="s">
        <v>31</v>
      </c>
      <c r="D1167" t="s">
        <v>22</v>
      </c>
      <c r="E1167">
        <v>197400</v>
      </c>
      <c r="F1167">
        <v>197400</v>
      </c>
      <c r="G1167" t="s">
        <v>23</v>
      </c>
      <c r="H1167" t="s">
        <v>16</v>
      </c>
      <c r="I1167" t="s">
        <v>17</v>
      </c>
      <c r="J1167" t="s">
        <v>25</v>
      </c>
      <c r="K1167" t="s">
        <v>23</v>
      </c>
      <c r="L1167" t="s">
        <v>26</v>
      </c>
    </row>
    <row r="1168" spans="1:12" x14ac:dyDescent="0.35">
      <c r="A1168">
        <v>2023</v>
      </c>
      <c r="B1168" t="s">
        <v>37</v>
      </c>
      <c r="C1168" t="s">
        <v>38</v>
      </c>
      <c r="D1168" t="s">
        <v>22</v>
      </c>
      <c r="E1168">
        <v>157000</v>
      </c>
      <c r="F1168">
        <v>157000</v>
      </c>
      <c r="G1168" t="s">
        <v>23</v>
      </c>
      <c r="H1168" t="s">
        <v>24</v>
      </c>
      <c r="I1168" t="s">
        <v>17</v>
      </c>
      <c r="J1168" t="s">
        <v>29</v>
      </c>
      <c r="K1168" t="s">
        <v>23</v>
      </c>
      <c r="L1168" t="s">
        <v>26</v>
      </c>
    </row>
    <row r="1169" spans="1:12" x14ac:dyDescent="0.35">
      <c r="A1169">
        <v>2023</v>
      </c>
      <c r="B1169" t="s">
        <v>37</v>
      </c>
      <c r="C1169" t="s">
        <v>38</v>
      </c>
      <c r="D1169" t="s">
        <v>22</v>
      </c>
      <c r="E1169">
        <v>125000</v>
      </c>
      <c r="F1169">
        <v>125000</v>
      </c>
      <c r="G1169" t="s">
        <v>23</v>
      </c>
      <c r="H1169" t="s">
        <v>24</v>
      </c>
      <c r="I1169" t="s">
        <v>17</v>
      </c>
      <c r="J1169" t="s">
        <v>29</v>
      </c>
      <c r="K1169" t="s">
        <v>23</v>
      </c>
      <c r="L1169" t="s">
        <v>26</v>
      </c>
    </row>
    <row r="1170" spans="1:12" x14ac:dyDescent="0.35">
      <c r="A1170">
        <v>2023</v>
      </c>
      <c r="B1170" t="s">
        <v>27</v>
      </c>
      <c r="C1170" t="s">
        <v>28</v>
      </c>
      <c r="D1170" t="s">
        <v>22</v>
      </c>
      <c r="E1170">
        <v>208000</v>
      </c>
      <c r="F1170">
        <v>208000</v>
      </c>
      <c r="G1170" t="s">
        <v>23</v>
      </c>
      <c r="H1170" t="s">
        <v>24</v>
      </c>
      <c r="I1170" t="s">
        <v>17</v>
      </c>
      <c r="J1170" t="s">
        <v>25</v>
      </c>
      <c r="K1170" t="s">
        <v>23</v>
      </c>
      <c r="L1170" t="s">
        <v>26</v>
      </c>
    </row>
    <row r="1171" spans="1:12" x14ac:dyDescent="0.35">
      <c r="A1171">
        <v>2023</v>
      </c>
      <c r="B1171" t="s">
        <v>27</v>
      </c>
      <c r="C1171" t="s">
        <v>28</v>
      </c>
      <c r="D1171" t="s">
        <v>22</v>
      </c>
      <c r="E1171">
        <v>134000</v>
      </c>
      <c r="F1171">
        <v>134000</v>
      </c>
      <c r="G1171" t="s">
        <v>23</v>
      </c>
      <c r="H1171" t="s">
        <v>24</v>
      </c>
      <c r="I1171" t="s">
        <v>17</v>
      </c>
      <c r="J1171" t="s">
        <v>25</v>
      </c>
      <c r="K1171" t="s">
        <v>23</v>
      </c>
      <c r="L1171" t="s">
        <v>26</v>
      </c>
    </row>
    <row r="1172" spans="1:12" x14ac:dyDescent="0.35">
      <c r="A1172">
        <v>2023</v>
      </c>
      <c r="B1172" t="s">
        <v>32</v>
      </c>
      <c r="C1172" t="s">
        <v>13</v>
      </c>
      <c r="D1172" t="s">
        <v>22</v>
      </c>
      <c r="E1172">
        <v>140000</v>
      </c>
      <c r="F1172">
        <v>140000</v>
      </c>
      <c r="G1172" t="s">
        <v>23</v>
      </c>
      <c r="H1172" t="s">
        <v>16</v>
      </c>
      <c r="I1172" t="s">
        <v>17</v>
      </c>
      <c r="J1172" t="s">
        <v>25</v>
      </c>
      <c r="K1172" t="s">
        <v>23</v>
      </c>
      <c r="L1172" t="s">
        <v>26</v>
      </c>
    </row>
    <row r="1173" spans="1:12" x14ac:dyDescent="0.35">
      <c r="A1173">
        <v>2023</v>
      </c>
      <c r="B1173" t="s">
        <v>32</v>
      </c>
      <c r="C1173" t="s">
        <v>13</v>
      </c>
      <c r="D1173" t="s">
        <v>22</v>
      </c>
      <c r="E1173">
        <v>65000</v>
      </c>
      <c r="F1173">
        <v>65000</v>
      </c>
      <c r="G1173" t="s">
        <v>23</v>
      </c>
      <c r="H1173" t="s">
        <v>16</v>
      </c>
      <c r="I1173" t="s">
        <v>17</v>
      </c>
      <c r="J1173" t="s">
        <v>25</v>
      </c>
      <c r="K1173" t="s">
        <v>23</v>
      </c>
      <c r="L1173" t="s">
        <v>26</v>
      </c>
    </row>
    <row r="1174" spans="1:12" x14ac:dyDescent="0.35">
      <c r="A1174">
        <v>2023</v>
      </c>
      <c r="B1174" t="s">
        <v>27</v>
      </c>
      <c r="C1174" t="s">
        <v>28</v>
      </c>
      <c r="D1174" t="s">
        <v>22</v>
      </c>
      <c r="E1174">
        <v>258700</v>
      </c>
      <c r="F1174">
        <v>258700</v>
      </c>
      <c r="G1174" t="s">
        <v>23</v>
      </c>
      <c r="H1174" t="s">
        <v>24</v>
      </c>
      <c r="I1174" t="s">
        <v>17</v>
      </c>
      <c r="J1174" t="s">
        <v>25</v>
      </c>
      <c r="K1174" t="s">
        <v>23</v>
      </c>
      <c r="L1174" t="s">
        <v>26</v>
      </c>
    </row>
    <row r="1175" spans="1:12" x14ac:dyDescent="0.35">
      <c r="A1175">
        <v>2023</v>
      </c>
      <c r="B1175" t="s">
        <v>27</v>
      </c>
      <c r="C1175" t="s">
        <v>28</v>
      </c>
      <c r="D1175" t="s">
        <v>22</v>
      </c>
      <c r="E1175">
        <v>160000</v>
      </c>
      <c r="F1175">
        <v>160000</v>
      </c>
      <c r="G1175" t="s">
        <v>23</v>
      </c>
      <c r="H1175" t="s">
        <v>24</v>
      </c>
      <c r="I1175" t="s">
        <v>17</v>
      </c>
      <c r="J1175" t="s">
        <v>25</v>
      </c>
      <c r="K1175" t="s">
        <v>23</v>
      </c>
      <c r="L1175" t="s">
        <v>26</v>
      </c>
    </row>
    <row r="1176" spans="1:12" x14ac:dyDescent="0.35">
      <c r="A1176">
        <v>2023</v>
      </c>
      <c r="B1176" t="s">
        <v>27</v>
      </c>
      <c r="C1176" t="s">
        <v>28</v>
      </c>
      <c r="D1176" t="s">
        <v>22</v>
      </c>
      <c r="E1176">
        <v>258700</v>
      </c>
      <c r="F1176">
        <v>258700</v>
      </c>
      <c r="G1176" t="s">
        <v>23</v>
      </c>
      <c r="H1176" t="s">
        <v>24</v>
      </c>
      <c r="I1176" t="s">
        <v>17</v>
      </c>
      <c r="J1176" t="s">
        <v>25</v>
      </c>
      <c r="K1176" t="s">
        <v>23</v>
      </c>
      <c r="L1176" t="s">
        <v>26</v>
      </c>
    </row>
    <row r="1177" spans="1:12" x14ac:dyDescent="0.35">
      <c r="A1177">
        <v>2023</v>
      </c>
      <c r="B1177" t="s">
        <v>27</v>
      </c>
      <c r="C1177" t="s">
        <v>28</v>
      </c>
      <c r="D1177" t="s">
        <v>22</v>
      </c>
      <c r="E1177">
        <v>188200</v>
      </c>
      <c r="F1177">
        <v>188200</v>
      </c>
      <c r="G1177" t="s">
        <v>23</v>
      </c>
      <c r="H1177" t="s">
        <v>24</v>
      </c>
      <c r="I1177" t="s">
        <v>17</v>
      </c>
      <c r="J1177" t="s">
        <v>25</v>
      </c>
      <c r="K1177" t="s">
        <v>23</v>
      </c>
      <c r="L1177" t="s">
        <v>26</v>
      </c>
    </row>
    <row r="1178" spans="1:12" x14ac:dyDescent="0.35">
      <c r="A1178">
        <v>2023</v>
      </c>
      <c r="B1178" t="s">
        <v>32</v>
      </c>
      <c r="C1178" t="s">
        <v>13</v>
      </c>
      <c r="D1178" t="s">
        <v>35</v>
      </c>
      <c r="E1178">
        <v>40000</v>
      </c>
      <c r="F1178">
        <v>49216</v>
      </c>
      <c r="G1178" t="s">
        <v>36</v>
      </c>
      <c r="H1178" t="s">
        <v>16</v>
      </c>
      <c r="I1178" t="s">
        <v>17</v>
      </c>
      <c r="J1178" t="s">
        <v>25</v>
      </c>
      <c r="K1178" t="s">
        <v>36</v>
      </c>
      <c r="L1178" t="s">
        <v>26</v>
      </c>
    </row>
    <row r="1179" spans="1:12" x14ac:dyDescent="0.35">
      <c r="A1179">
        <v>2023</v>
      </c>
      <c r="B1179" t="s">
        <v>32</v>
      </c>
      <c r="C1179" t="s">
        <v>13</v>
      </c>
      <c r="D1179" t="s">
        <v>35</v>
      </c>
      <c r="E1179">
        <v>40000</v>
      </c>
      <c r="F1179">
        <v>49216</v>
      </c>
      <c r="G1179" t="s">
        <v>36</v>
      </c>
      <c r="H1179" t="s">
        <v>16</v>
      </c>
      <c r="I1179" t="s">
        <v>17</v>
      </c>
      <c r="J1179" t="s">
        <v>25</v>
      </c>
      <c r="K1179" t="s">
        <v>36</v>
      </c>
      <c r="L1179" t="s">
        <v>26</v>
      </c>
    </row>
    <row r="1180" spans="1:12" x14ac:dyDescent="0.35">
      <c r="A1180">
        <v>2023</v>
      </c>
      <c r="B1180" t="s">
        <v>32</v>
      </c>
      <c r="C1180" t="s">
        <v>13</v>
      </c>
      <c r="D1180" t="s">
        <v>22</v>
      </c>
      <c r="E1180">
        <v>110000</v>
      </c>
      <c r="F1180">
        <v>110000</v>
      </c>
      <c r="G1180" t="s">
        <v>23</v>
      </c>
      <c r="H1180" t="s">
        <v>16</v>
      </c>
      <c r="I1180" t="s">
        <v>17</v>
      </c>
      <c r="J1180" t="s">
        <v>25</v>
      </c>
      <c r="K1180" t="s">
        <v>23</v>
      </c>
      <c r="L1180" t="s">
        <v>26</v>
      </c>
    </row>
    <row r="1181" spans="1:12" x14ac:dyDescent="0.35">
      <c r="A1181">
        <v>2023</v>
      </c>
      <c r="B1181" t="s">
        <v>32</v>
      </c>
      <c r="C1181" t="s">
        <v>13</v>
      </c>
      <c r="D1181" t="s">
        <v>22</v>
      </c>
      <c r="E1181">
        <v>73400</v>
      </c>
      <c r="F1181">
        <v>73400</v>
      </c>
      <c r="G1181" t="s">
        <v>23</v>
      </c>
      <c r="H1181" t="s">
        <v>16</v>
      </c>
      <c r="I1181" t="s">
        <v>17</v>
      </c>
      <c r="J1181" t="s">
        <v>25</v>
      </c>
      <c r="K1181" t="s">
        <v>23</v>
      </c>
      <c r="L1181" t="s">
        <v>26</v>
      </c>
    </row>
    <row r="1182" spans="1:12" x14ac:dyDescent="0.35">
      <c r="A1182">
        <v>2023</v>
      </c>
      <c r="B1182" t="s">
        <v>32</v>
      </c>
      <c r="C1182" t="s">
        <v>13</v>
      </c>
      <c r="D1182" t="s">
        <v>22</v>
      </c>
      <c r="E1182">
        <v>183414</v>
      </c>
      <c r="F1182">
        <v>183414</v>
      </c>
      <c r="G1182" t="s">
        <v>23</v>
      </c>
      <c r="H1182" t="s">
        <v>24</v>
      </c>
      <c r="I1182" t="s">
        <v>17</v>
      </c>
      <c r="J1182" t="s">
        <v>25</v>
      </c>
      <c r="K1182" t="s">
        <v>23</v>
      </c>
      <c r="L1182" t="s">
        <v>26</v>
      </c>
    </row>
    <row r="1183" spans="1:12" x14ac:dyDescent="0.35">
      <c r="A1183">
        <v>2023</v>
      </c>
      <c r="B1183" t="s">
        <v>32</v>
      </c>
      <c r="C1183" t="s">
        <v>13</v>
      </c>
      <c r="D1183" t="s">
        <v>22</v>
      </c>
      <c r="E1183">
        <v>183414</v>
      </c>
      <c r="F1183">
        <v>183414</v>
      </c>
      <c r="G1183" t="s">
        <v>23</v>
      </c>
      <c r="H1183" t="s">
        <v>24</v>
      </c>
      <c r="I1183" t="s">
        <v>17</v>
      </c>
      <c r="J1183" t="s">
        <v>25</v>
      </c>
      <c r="K1183" t="s">
        <v>23</v>
      </c>
      <c r="L1183" t="s">
        <v>26</v>
      </c>
    </row>
    <row r="1184" spans="1:12" x14ac:dyDescent="0.35">
      <c r="A1184">
        <v>2023</v>
      </c>
      <c r="B1184" t="s">
        <v>32</v>
      </c>
      <c r="C1184" t="s">
        <v>13</v>
      </c>
      <c r="D1184" t="s">
        <v>22</v>
      </c>
      <c r="E1184">
        <v>130000</v>
      </c>
      <c r="F1184">
        <v>130000</v>
      </c>
      <c r="G1184" t="s">
        <v>23</v>
      </c>
      <c r="H1184" t="s">
        <v>24</v>
      </c>
      <c r="I1184" t="s">
        <v>17</v>
      </c>
      <c r="J1184" t="s">
        <v>25</v>
      </c>
      <c r="K1184" t="s">
        <v>23</v>
      </c>
      <c r="L1184" t="s">
        <v>26</v>
      </c>
    </row>
    <row r="1185" spans="1:12" x14ac:dyDescent="0.35">
      <c r="A1185">
        <v>2023</v>
      </c>
      <c r="B1185" t="s">
        <v>32</v>
      </c>
      <c r="C1185" t="s">
        <v>13</v>
      </c>
      <c r="D1185" t="s">
        <v>22</v>
      </c>
      <c r="E1185">
        <v>97200</v>
      </c>
      <c r="F1185">
        <v>97200</v>
      </c>
      <c r="G1185" t="s">
        <v>23</v>
      </c>
      <c r="H1185" t="s">
        <v>24</v>
      </c>
      <c r="I1185" t="s">
        <v>17</v>
      </c>
      <c r="J1185" t="s">
        <v>25</v>
      </c>
      <c r="K1185" t="s">
        <v>23</v>
      </c>
      <c r="L1185" t="s">
        <v>26</v>
      </c>
    </row>
    <row r="1186" spans="1:12" x14ac:dyDescent="0.35">
      <c r="A1186">
        <v>2023</v>
      </c>
      <c r="B1186" t="s">
        <v>34</v>
      </c>
      <c r="C1186" t="s">
        <v>31</v>
      </c>
      <c r="D1186" t="s">
        <v>22</v>
      </c>
      <c r="E1186">
        <v>299000</v>
      </c>
      <c r="F1186">
        <v>299000</v>
      </c>
      <c r="G1186" t="s">
        <v>23</v>
      </c>
      <c r="H1186" t="s">
        <v>24</v>
      </c>
      <c r="I1186" t="s">
        <v>17</v>
      </c>
      <c r="J1186" t="s">
        <v>25</v>
      </c>
      <c r="K1186" t="s">
        <v>23</v>
      </c>
      <c r="L1186" t="s">
        <v>26</v>
      </c>
    </row>
    <row r="1187" spans="1:12" x14ac:dyDescent="0.35">
      <c r="A1187">
        <v>2023</v>
      </c>
      <c r="B1187" t="s">
        <v>34</v>
      </c>
      <c r="C1187" t="s">
        <v>31</v>
      </c>
      <c r="D1187" t="s">
        <v>22</v>
      </c>
      <c r="E1187">
        <v>187000</v>
      </c>
      <c r="F1187">
        <v>187000</v>
      </c>
      <c r="G1187" t="s">
        <v>23</v>
      </c>
      <c r="H1187" t="s">
        <v>24</v>
      </c>
      <c r="I1187" t="s">
        <v>17</v>
      </c>
      <c r="J1187" t="s">
        <v>25</v>
      </c>
      <c r="K1187" t="s">
        <v>23</v>
      </c>
      <c r="L1187" t="s">
        <v>26</v>
      </c>
    </row>
    <row r="1188" spans="1:12" x14ac:dyDescent="0.35">
      <c r="A1188">
        <v>2023</v>
      </c>
      <c r="B1188" t="s">
        <v>34</v>
      </c>
      <c r="C1188" t="s">
        <v>31</v>
      </c>
      <c r="D1188" t="s">
        <v>22</v>
      </c>
      <c r="E1188">
        <v>204500</v>
      </c>
      <c r="F1188">
        <v>204500</v>
      </c>
      <c r="G1188" t="s">
        <v>23</v>
      </c>
      <c r="H1188" t="s">
        <v>24</v>
      </c>
      <c r="I1188" t="s">
        <v>17</v>
      </c>
      <c r="J1188" t="s">
        <v>25</v>
      </c>
      <c r="K1188" t="s">
        <v>23</v>
      </c>
      <c r="L1188" t="s">
        <v>26</v>
      </c>
    </row>
    <row r="1189" spans="1:12" x14ac:dyDescent="0.35">
      <c r="A1189">
        <v>2023</v>
      </c>
      <c r="B1189" t="s">
        <v>34</v>
      </c>
      <c r="C1189" t="s">
        <v>31</v>
      </c>
      <c r="D1189" t="s">
        <v>22</v>
      </c>
      <c r="E1189">
        <v>66000</v>
      </c>
      <c r="F1189">
        <v>66000</v>
      </c>
      <c r="G1189" t="s">
        <v>23</v>
      </c>
      <c r="H1189" t="s">
        <v>24</v>
      </c>
      <c r="I1189" t="s">
        <v>17</v>
      </c>
      <c r="J1189" t="s">
        <v>25</v>
      </c>
      <c r="K1189" t="s">
        <v>23</v>
      </c>
      <c r="L1189" t="s">
        <v>26</v>
      </c>
    </row>
    <row r="1190" spans="1:12" x14ac:dyDescent="0.35">
      <c r="A1190">
        <v>2023</v>
      </c>
      <c r="B1190" t="s">
        <v>34</v>
      </c>
      <c r="C1190" t="s">
        <v>31</v>
      </c>
      <c r="D1190" t="s">
        <v>22</v>
      </c>
      <c r="E1190">
        <v>190000</v>
      </c>
      <c r="F1190">
        <v>190000</v>
      </c>
      <c r="G1190" t="s">
        <v>23</v>
      </c>
      <c r="H1190" t="s">
        <v>24</v>
      </c>
      <c r="I1190" t="s">
        <v>17</v>
      </c>
      <c r="J1190" t="s">
        <v>29</v>
      </c>
      <c r="K1190" t="s">
        <v>23</v>
      </c>
      <c r="L1190" t="s">
        <v>26</v>
      </c>
    </row>
    <row r="1191" spans="1:12" x14ac:dyDescent="0.35">
      <c r="A1191">
        <v>2023</v>
      </c>
      <c r="B1191" t="s">
        <v>34</v>
      </c>
      <c r="C1191" t="s">
        <v>31</v>
      </c>
      <c r="D1191" t="s">
        <v>22</v>
      </c>
      <c r="E1191">
        <v>140000</v>
      </c>
      <c r="F1191">
        <v>140000</v>
      </c>
      <c r="G1191" t="s">
        <v>23</v>
      </c>
      <c r="H1191" t="s">
        <v>24</v>
      </c>
      <c r="I1191" t="s">
        <v>17</v>
      </c>
      <c r="J1191" t="s">
        <v>29</v>
      </c>
      <c r="K1191" t="s">
        <v>23</v>
      </c>
      <c r="L1191" t="s">
        <v>26</v>
      </c>
    </row>
    <row r="1192" spans="1:12" x14ac:dyDescent="0.35">
      <c r="A1192">
        <v>2023</v>
      </c>
      <c r="B1192" t="s">
        <v>32</v>
      </c>
      <c r="C1192" t="s">
        <v>13</v>
      </c>
      <c r="D1192" t="s">
        <v>22</v>
      </c>
      <c r="E1192">
        <v>170200</v>
      </c>
      <c r="F1192">
        <v>170200</v>
      </c>
      <c r="G1192" t="s">
        <v>23</v>
      </c>
      <c r="H1192" t="s">
        <v>16</v>
      </c>
      <c r="I1192" t="s">
        <v>17</v>
      </c>
      <c r="J1192" t="s">
        <v>25</v>
      </c>
      <c r="K1192" t="s">
        <v>23</v>
      </c>
      <c r="L1192" t="s">
        <v>26</v>
      </c>
    </row>
    <row r="1193" spans="1:12" x14ac:dyDescent="0.35">
      <c r="A1193">
        <v>2023</v>
      </c>
      <c r="B1193" t="s">
        <v>32</v>
      </c>
      <c r="C1193" t="s">
        <v>13</v>
      </c>
      <c r="D1193" t="s">
        <v>22</v>
      </c>
      <c r="E1193">
        <v>83900</v>
      </c>
      <c r="F1193">
        <v>83900</v>
      </c>
      <c r="G1193" t="s">
        <v>23</v>
      </c>
      <c r="H1193" t="s">
        <v>16</v>
      </c>
      <c r="I1193" t="s">
        <v>17</v>
      </c>
      <c r="J1193" t="s">
        <v>25</v>
      </c>
      <c r="K1193" t="s">
        <v>23</v>
      </c>
      <c r="L1193" t="s">
        <v>26</v>
      </c>
    </row>
    <row r="1194" spans="1:12" x14ac:dyDescent="0.35">
      <c r="A1194">
        <v>2023</v>
      </c>
      <c r="B1194" t="s">
        <v>32</v>
      </c>
      <c r="C1194" t="s">
        <v>13</v>
      </c>
      <c r="D1194" t="s">
        <v>22</v>
      </c>
      <c r="E1194">
        <v>130000</v>
      </c>
      <c r="F1194">
        <v>130000</v>
      </c>
      <c r="G1194" t="s">
        <v>23</v>
      </c>
      <c r="H1194" t="s">
        <v>24</v>
      </c>
      <c r="I1194" t="s">
        <v>17</v>
      </c>
      <c r="J1194" t="s">
        <v>29</v>
      </c>
      <c r="K1194" t="s">
        <v>23</v>
      </c>
      <c r="L1194" t="s">
        <v>26</v>
      </c>
    </row>
    <row r="1195" spans="1:12" x14ac:dyDescent="0.35">
      <c r="A1195">
        <v>2023</v>
      </c>
      <c r="B1195" t="s">
        <v>32</v>
      </c>
      <c r="C1195" t="s">
        <v>13</v>
      </c>
      <c r="D1195" t="s">
        <v>22</v>
      </c>
      <c r="E1195">
        <v>101570</v>
      </c>
      <c r="F1195">
        <v>101570</v>
      </c>
      <c r="G1195" t="s">
        <v>23</v>
      </c>
      <c r="H1195" t="s">
        <v>24</v>
      </c>
      <c r="I1195" t="s">
        <v>17</v>
      </c>
      <c r="J1195" t="s">
        <v>29</v>
      </c>
      <c r="K1195" t="s">
        <v>23</v>
      </c>
      <c r="L1195" t="s">
        <v>26</v>
      </c>
    </row>
    <row r="1196" spans="1:12" x14ac:dyDescent="0.35">
      <c r="A1196">
        <v>2023</v>
      </c>
      <c r="B1196" t="s">
        <v>37</v>
      </c>
      <c r="C1196" t="s">
        <v>38</v>
      </c>
      <c r="D1196" t="s">
        <v>22</v>
      </c>
      <c r="E1196">
        <v>177000</v>
      </c>
      <c r="F1196">
        <v>177000</v>
      </c>
      <c r="G1196" t="s">
        <v>23</v>
      </c>
      <c r="H1196" t="s">
        <v>24</v>
      </c>
      <c r="I1196" t="s">
        <v>17</v>
      </c>
      <c r="J1196" t="s">
        <v>29</v>
      </c>
      <c r="K1196" t="s">
        <v>23</v>
      </c>
      <c r="L1196" t="s">
        <v>26</v>
      </c>
    </row>
    <row r="1197" spans="1:12" x14ac:dyDescent="0.35">
      <c r="A1197">
        <v>2023</v>
      </c>
      <c r="B1197" t="s">
        <v>37</v>
      </c>
      <c r="C1197" t="s">
        <v>38</v>
      </c>
      <c r="D1197" t="s">
        <v>22</v>
      </c>
      <c r="E1197">
        <v>118000</v>
      </c>
      <c r="F1197">
        <v>118000</v>
      </c>
      <c r="G1197" t="s">
        <v>23</v>
      </c>
      <c r="H1197" t="s">
        <v>24</v>
      </c>
      <c r="I1197" t="s">
        <v>17</v>
      </c>
      <c r="J1197" t="s">
        <v>29</v>
      </c>
      <c r="K1197" t="s">
        <v>23</v>
      </c>
      <c r="L1197" t="s">
        <v>26</v>
      </c>
    </row>
    <row r="1198" spans="1:12" x14ac:dyDescent="0.35">
      <c r="A1198">
        <v>2023</v>
      </c>
      <c r="B1198" t="s">
        <v>34</v>
      </c>
      <c r="C1198" t="s">
        <v>31</v>
      </c>
      <c r="D1198" t="s">
        <v>22</v>
      </c>
      <c r="E1198">
        <v>234500</v>
      </c>
      <c r="F1198">
        <v>234500</v>
      </c>
      <c r="G1198" t="s">
        <v>23</v>
      </c>
      <c r="H1198" t="s">
        <v>24</v>
      </c>
      <c r="I1198" t="s">
        <v>17</v>
      </c>
      <c r="J1198" t="s">
        <v>25</v>
      </c>
      <c r="K1198" t="s">
        <v>23</v>
      </c>
      <c r="L1198" t="s">
        <v>26</v>
      </c>
    </row>
    <row r="1199" spans="1:12" x14ac:dyDescent="0.35">
      <c r="A1199">
        <v>2023</v>
      </c>
      <c r="B1199" t="s">
        <v>34</v>
      </c>
      <c r="C1199" t="s">
        <v>31</v>
      </c>
      <c r="D1199" t="s">
        <v>22</v>
      </c>
      <c r="E1199">
        <v>127000</v>
      </c>
      <c r="F1199">
        <v>127000</v>
      </c>
      <c r="G1199" t="s">
        <v>23</v>
      </c>
      <c r="H1199" t="s">
        <v>24</v>
      </c>
      <c r="I1199" t="s">
        <v>17</v>
      </c>
      <c r="J1199" t="s">
        <v>25</v>
      </c>
      <c r="K1199" t="s">
        <v>23</v>
      </c>
      <c r="L1199" t="s">
        <v>26</v>
      </c>
    </row>
    <row r="1200" spans="1:12" x14ac:dyDescent="0.35">
      <c r="A1200">
        <v>2023</v>
      </c>
      <c r="B1200" t="s">
        <v>72</v>
      </c>
      <c r="C1200" t="s">
        <v>31</v>
      </c>
      <c r="D1200" t="s">
        <v>107</v>
      </c>
      <c r="E1200">
        <v>170000</v>
      </c>
      <c r="F1200">
        <v>114979</v>
      </c>
      <c r="G1200" t="s">
        <v>108</v>
      </c>
      <c r="H1200" t="s">
        <v>24</v>
      </c>
      <c r="I1200" t="s">
        <v>17</v>
      </c>
      <c r="J1200" t="s">
        <v>29</v>
      </c>
      <c r="K1200" t="s">
        <v>108</v>
      </c>
      <c r="L1200" t="s">
        <v>19</v>
      </c>
    </row>
    <row r="1201" spans="1:12" x14ac:dyDescent="0.35">
      <c r="A1201">
        <v>2023</v>
      </c>
      <c r="B1201" t="s">
        <v>27</v>
      </c>
      <c r="C1201" t="s">
        <v>28</v>
      </c>
      <c r="D1201" t="s">
        <v>22</v>
      </c>
      <c r="E1201">
        <v>287500</v>
      </c>
      <c r="F1201">
        <v>287500</v>
      </c>
      <c r="G1201" t="s">
        <v>23</v>
      </c>
      <c r="H1201" t="s">
        <v>24</v>
      </c>
      <c r="I1201" t="s">
        <v>17</v>
      </c>
      <c r="J1201" t="s">
        <v>25</v>
      </c>
      <c r="K1201" t="s">
        <v>23</v>
      </c>
      <c r="L1201" t="s">
        <v>26</v>
      </c>
    </row>
    <row r="1202" spans="1:12" x14ac:dyDescent="0.35">
      <c r="A1202">
        <v>2023</v>
      </c>
      <c r="B1202" t="s">
        <v>27</v>
      </c>
      <c r="C1202" t="s">
        <v>28</v>
      </c>
      <c r="D1202" t="s">
        <v>22</v>
      </c>
      <c r="E1202">
        <v>168000</v>
      </c>
      <c r="F1202">
        <v>168000</v>
      </c>
      <c r="G1202" t="s">
        <v>23</v>
      </c>
      <c r="H1202" t="s">
        <v>24</v>
      </c>
      <c r="I1202" t="s">
        <v>17</v>
      </c>
      <c r="J1202" t="s">
        <v>25</v>
      </c>
      <c r="K1202" t="s">
        <v>23</v>
      </c>
      <c r="L1202" t="s">
        <v>26</v>
      </c>
    </row>
    <row r="1203" spans="1:12" x14ac:dyDescent="0.35">
      <c r="A1203">
        <v>2023</v>
      </c>
      <c r="B1203" t="s">
        <v>32</v>
      </c>
      <c r="C1203" t="s">
        <v>13</v>
      </c>
      <c r="D1203" t="s">
        <v>22</v>
      </c>
      <c r="E1203">
        <v>155000</v>
      </c>
      <c r="F1203">
        <v>155000</v>
      </c>
      <c r="G1203" t="s">
        <v>23</v>
      </c>
      <c r="H1203" t="s">
        <v>24</v>
      </c>
      <c r="I1203" t="s">
        <v>17</v>
      </c>
      <c r="J1203" t="s">
        <v>25</v>
      </c>
      <c r="K1203" t="s">
        <v>23</v>
      </c>
      <c r="L1203" t="s">
        <v>26</v>
      </c>
    </row>
    <row r="1204" spans="1:12" x14ac:dyDescent="0.35">
      <c r="A1204">
        <v>2023</v>
      </c>
      <c r="B1204" t="s">
        <v>32</v>
      </c>
      <c r="C1204" t="s">
        <v>13</v>
      </c>
      <c r="D1204" t="s">
        <v>22</v>
      </c>
      <c r="E1204">
        <v>140000</v>
      </c>
      <c r="F1204">
        <v>140000</v>
      </c>
      <c r="G1204" t="s">
        <v>23</v>
      </c>
      <c r="H1204" t="s">
        <v>24</v>
      </c>
      <c r="I1204" t="s">
        <v>17</v>
      </c>
      <c r="J1204" t="s">
        <v>25</v>
      </c>
      <c r="K1204" t="s">
        <v>23</v>
      </c>
      <c r="L1204" t="s">
        <v>26</v>
      </c>
    </row>
    <row r="1205" spans="1:12" x14ac:dyDescent="0.35">
      <c r="A1205">
        <v>2023</v>
      </c>
      <c r="B1205" t="s">
        <v>96</v>
      </c>
      <c r="C1205" t="s">
        <v>41</v>
      </c>
      <c r="D1205" t="s">
        <v>22</v>
      </c>
      <c r="E1205">
        <v>230000</v>
      </c>
      <c r="F1205">
        <v>230000</v>
      </c>
      <c r="G1205" t="s">
        <v>23</v>
      </c>
      <c r="H1205" t="s">
        <v>33</v>
      </c>
      <c r="I1205" t="s">
        <v>17</v>
      </c>
      <c r="J1205" t="s">
        <v>25</v>
      </c>
      <c r="K1205" t="s">
        <v>23</v>
      </c>
      <c r="L1205" t="s">
        <v>26</v>
      </c>
    </row>
    <row r="1206" spans="1:12" x14ac:dyDescent="0.35">
      <c r="A1206">
        <v>2023</v>
      </c>
      <c r="B1206" t="s">
        <v>96</v>
      </c>
      <c r="C1206" t="s">
        <v>41</v>
      </c>
      <c r="D1206" t="s">
        <v>22</v>
      </c>
      <c r="E1206">
        <v>180000</v>
      </c>
      <c r="F1206">
        <v>180000</v>
      </c>
      <c r="G1206" t="s">
        <v>23</v>
      </c>
      <c r="H1206" t="s">
        <v>33</v>
      </c>
      <c r="I1206" t="s">
        <v>17</v>
      </c>
      <c r="J1206" t="s">
        <v>25</v>
      </c>
      <c r="K1206" t="s">
        <v>23</v>
      </c>
      <c r="L1206" t="s">
        <v>26</v>
      </c>
    </row>
    <row r="1207" spans="1:12" x14ac:dyDescent="0.35">
      <c r="A1207">
        <v>2023</v>
      </c>
      <c r="B1207" t="s">
        <v>27</v>
      </c>
      <c r="C1207" t="s">
        <v>28</v>
      </c>
      <c r="D1207" t="s">
        <v>22</v>
      </c>
      <c r="E1207">
        <v>153000</v>
      </c>
      <c r="F1207">
        <v>153000</v>
      </c>
      <c r="G1207" t="s">
        <v>23</v>
      </c>
      <c r="H1207" t="s">
        <v>24</v>
      </c>
      <c r="I1207" t="s">
        <v>17</v>
      </c>
      <c r="J1207" t="s">
        <v>25</v>
      </c>
      <c r="K1207" t="s">
        <v>23</v>
      </c>
      <c r="L1207" t="s">
        <v>26</v>
      </c>
    </row>
    <row r="1208" spans="1:12" x14ac:dyDescent="0.35">
      <c r="A1208">
        <v>2023</v>
      </c>
      <c r="B1208" t="s">
        <v>27</v>
      </c>
      <c r="C1208" t="s">
        <v>28</v>
      </c>
      <c r="D1208" t="s">
        <v>22</v>
      </c>
      <c r="E1208">
        <v>136000</v>
      </c>
      <c r="F1208">
        <v>136000</v>
      </c>
      <c r="G1208" t="s">
        <v>23</v>
      </c>
      <c r="H1208" t="s">
        <v>24</v>
      </c>
      <c r="I1208" t="s">
        <v>17</v>
      </c>
      <c r="J1208" t="s">
        <v>25</v>
      </c>
      <c r="K1208" t="s">
        <v>23</v>
      </c>
      <c r="L1208" t="s">
        <v>26</v>
      </c>
    </row>
    <row r="1209" spans="1:12" x14ac:dyDescent="0.35">
      <c r="A1209">
        <v>2023</v>
      </c>
      <c r="B1209" t="s">
        <v>37</v>
      </c>
      <c r="C1209" t="s">
        <v>38</v>
      </c>
      <c r="D1209" t="s">
        <v>22</v>
      </c>
      <c r="E1209">
        <v>93918</v>
      </c>
      <c r="F1209">
        <v>93918</v>
      </c>
      <c r="G1209" t="s">
        <v>23</v>
      </c>
      <c r="H1209" t="s">
        <v>24</v>
      </c>
      <c r="I1209" t="s">
        <v>17</v>
      </c>
      <c r="J1209" t="s">
        <v>25</v>
      </c>
      <c r="K1209" t="s">
        <v>23</v>
      </c>
      <c r="L1209" t="s">
        <v>26</v>
      </c>
    </row>
    <row r="1210" spans="1:12" x14ac:dyDescent="0.35">
      <c r="A1210">
        <v>2023</v>
      </c>
      <c r="B1210" t="s">
        <v>37</v>
      </c>
      <c r="C1210" t="s">
        <v>38</v>
      </c>
      <c r="D1210" t="s">
        <v>22</v>
      </c>
      <c r="E1210">
        <v>51962</v>
      </c>
      <c r="F1210">
        <v>51962</v>
      </c>
      <c r="G1210" t="s">
        <v>23</v>
      </c>
      <c r="H1210" t="s">
        <v>24</v>
      </c>
      <c r="I1210" t="s">
        <v>17</v>
      </c>
      <c r="J1210" t="s">
        <v>25</v>
      </c>
      <c r="K1210" t="s">
        <v>23</v>
      </c>
      <c r="L1210" t="s">
        <v>26</v>
      </c>
    </row>
    <row r="1211" spans="1:12" x14ac:dyDescent="0.35">
      <c r="A1211">
        <v>2023</v>
      </c>
      <c r="B1211" t="s">
        <v>34</v>
      </c>
      <c r="C1211" t="s">
        <v>31</v>
      </c>
      <c r="D1211" t="s">
        <v>22</v>
      </c>
      <c r="E1211">
        <v>254000</v>
      </c>
      <c r="F1211">
        <v>254000</v>
      </c>
      <c r="G1211" t="s">
        <v>23</v>
      </c>
      <c r="H1211" t="s">
        <v>24</v>
      </c>
      <c r="I1211" t="s">
        <v>17</v>
      </c>
      <c r="J1211" t="s">
        <v>25</v>
      </c>
      <c r="K1211" t="s">
        <v>23</v>
      </c>
      <c r="L1211" t="s">
        <v>26</v>
      </c>
    </row>
    <row r="1212" spans="1:12" x14ac:dyDescent="0.35">
      <c r="A1212">
        <v>2023</v>
      </c>
      <c r="B1212" t="s">
        <v>34</v>
      </c>
      <c r="C1212" t="s">
        <v>31</v>
      </c>
      <c r="D1212" t="s">
        <v>22</v>
      </c>
      <c r="E1212">
        <v>200000</v>
      </c>
      <c r="F1212">
        <v>200000</v>
      </c>
      <c r="G1212" t="s">
        <v>23</v>
      </c>
      <c r="H1212" t="s">
        <v>24</v>
      </c>
      <c r="I1212" t="s">
        <v>17</v>
      </c>
      <c r="J1212" t="s">
        <v>25</v>
      </c>
      <c r="K1212" t="s">
        <v>23</v>
      </c>
      <c r="L1212" t="s">
        <v>26</v>
      </c>
    </row>
    <row r="1213" spans="1:12" x14ac:dyDescent="0.35">
      <c r="A1213">
        <v>2023</v>
      </c>
      <c r="B1213" t="s">
        <v>32</v>
      </c>
      <c r="C1213" t="s">
        <v>13</v>
      </c>
      <c r="D1213" t="s">
        <v>22</v>
      </c>
      <c r="E1213">
        <v>214500</v>
      </c>
      <c r="F1213">
        <v>214500</v>
      </c>
      <c r="G1213" t="s">
        <v>23</v>
      </c>
      <c r="H1213" t="s">
        <v>24</v>
      </c>
      <c r="I1213" t="s">
        <v>17</v>
      </c>
      <c r="J1213" t="s">
        <v>25</v>
      </c>
      <c r="K1213" t="s">
        <v>23</v>
      </c>
      <c r="L1213" t="s">
        <v>26</v>
      </c>
    </row>
    <row r="1214" spans="1:12" x14ac:dyDescent="0.35">
      <c r="A1214">
        <v>2023</v>
      </c>
      <c r="B1214" t="s">
        <v>32</v>
      </c>
      <c r="C1214" t="s">
        <v>13</v>
      </c>
      <c r="D1214" t="s">
        <v>22</v>
      </c>
      <c r="E1214">
        <v>134500</v>
      </c>
      <c r="F1214">
        <v>134500</v>
      </c>
      <c r="G1214" t="s">
        <v>23</v>
      </c>
      <c r="H1214" t="s">
        <v>24</v>
      </c>
      <c r="I1214" t="s">
        <v>17</v>
      </c>
      <c r="J1214" t="s">
        <v>25</v>
      </c>
      <c r="K1214" t="s">
        <v>23</v>
      </c>
      <c r="L1214" t="s">
        <v>26</v>
      </c>
    </row>
    <row r="1215" spans="1:12" x14ac:dyDescent="0.35">
      <c r="A1215">
        <v>2023</v>
      </c>
      <c r="B1215" t="s">
        <v>27</v>
      </c>
      <c r="C1215" t="s">
        <v>28</v>
      </c>
      <c r="D1215" t="s">
        <v>22</v>
      </c>
      <c r="E1215">
        <v>136000</v>
      </c>
      <c r="F1215">
        <v>136000</v>
      </c>
      <c r="G1215" t="s">
        <v>23</v>
      </c>
      <c r="H1215" t="s">
        <v>24</v>
      </c>
      <c r="I1215" t="s">
        <v>17</v>
      </c>
      <c r="J1215" t="s">
        <v>29</v>
      </c>
      <c r="K1215" t="s">
        <v>23</v>
      </c>
      <c r="L1215" t="s">
        <v>26</v>
      </c>
    </row>
    <row r="1216" spans="1:12" x14ac:dyDescent="0.35">
      <c r="A1216">
        <v>2023</v>
      </c>
      <c r="B1216" t="s">
        <v>27</v>
      </c>
      <c r="C1216" t="s">
        <v>28</v>
      </c>
      <c r="D1216" t="s">
        <v>22</v>
      </c>
      <c r="E1216">
        <v>104000</v>
      </c>
      <c r="F1216">
        <v>104000</v>
      </c>
      <c r="G1216" t="s">
        <v>23</v>
      </c>
      <c r="H1216" t="s">
        <v>24</v>
      </c>
      <c r="I1216" t="s">
        <v>17</v>
      </c>
      <c r="J1216" t="s">
        <v>29</v>
      </c>
      <c r="K1216" t="s">
        <v>23</v>
      </c>
      <c r="L1216" t="s">
        <v>26</v>
      </c>
    </row>
    <row r="1217" spans="1:12" x14ac:dyDescent="0.35">
      <c r="A1217">
        <v>2023</v>
      </c>
      <c r="B1217" t="s">
        <v>37</v>
      </c>
      <c r="C1217" t="s">
        <v>38</v>
      </c>
      <c r="D1217" t="s">
        <v>22</v>
      </c>
      <c r="E1217">
        <v>110000</v>
      </c>
      <c r="F1217">
        <v>110000</v>
      </c>
      <c r="G1217" t="s">
        <v>23</v>
      </c>
      <c r="H1217" t="s">
        <v>16</v>
      </c>
      <c r="I1217" t="s">
        <v>17</v>
      </c>
      <c r="J1217" t="s">
        <v>29</v>
      </c>
      <c r="K1217" t="s">
        <v>23</v>
      </c>
      <c r="L1217" t="s">
        <v>26</v>
      </c>
    </row>
    <row r="1218" spans="1:12" x14ac:dyDescent="0.35">
      <c r="A1218">
        <v>2023</v>
      </c>
      <c r="B1218" t="s">
        <v>37</v>
      </c>
      <c r="C1218" t="s">
        <v>38</v>
      </c>
      <c r="D1218" t="s">
        <v>22</v>
      </c>
      <c r="E1218">
        <v>90000</v>
      </c>
      <c r="F1218">
        <v>90000</v>
      </c>
      <c r="G1218" t="s">
        <v>23</v>
      </c>
      <c r="H1218" t="s">
        <v>16</v>
      </c>
      <c r="I1218" t="s">
        <v>17</v>
      </c>
      <c r="J1218" t="s">
        <v>29</v>
      </c>
      <c r="K1218" t="s">
        <v>23</v>
      </c>
      <c r="L1218" t="s">
        <v>26</v>
      </c>
    </row>
    <row r="1219" spans="1:12" x14ac:dyDescent="0.35">
      <c r="A1219">
        <v>2023</v>
      </c>
      <c r="B1219" t="s">
        <v>32</v>
      </c>
      <c r="C1219" t="s">
        <v>13</v>
      </c>
      <c r="D1219" t="s">
        <v>22</v>
      </c>
      <c r="E1219">
        <v>145000</v>
      </c>
      <c r="F1219">
        <v>145000</v>
      </c>
      <c r="G1219" t="s">
        <v>23</v>
      </c>
      <c r="H1219" t="s">
        <v>24</v>
      </c>
      <c r="I1219" t="s">
        <v>17</v>
      </c>
      <c r="J1219" t="s">
        <v>25</v>
      </c>
      <c r="K1219" t="s">
        <v>23</v>
      </c>
      <c r="L1219" t="s">
        <v>26</v>
      </c>
    </row>
    <row r="1220" spans="1:12" x14ac:dyDescent="0.35">
      <c r="A1220">
        <v>2023</v>
      </c>
      <c r="B1220" t="s">
        <v>32</v>
      </c>
      <c r="C1220" t="s">
        <v>13</v>
      </c>
      <c r="D1220" t="s">
        <v>22</v>
      </c>
      <c r="E1220">
        <v>115000</v>
      </c>
      <c r="F1220">
        <v>115000</v>
      </c>
      <c r="G1220" t="s">
        <v>23</v>
      </c>
      <c r="H1220" t="s">
        <v>24</v>
      </c>
      <c r="I1220" t="s">
        <v>17</v>
      </c>
      <c r="J1220" t="s">
        <v>25</v>
      </c>
      <c r="K1220" t="s">
        <v>23</v>
      </c>
      <c r="L1220" t="s">
        <v>26</v>
      </c>
    </row>
    <row r="1221" spans="1:12" x14ac:dyDescent="0.35">
      <c r="A1221">
        <v>2023</v>
      </c>
      <c r="B1221" t="s">
        <v>27</v>
      </c>
      <c r="C1221" t="s">
        <v>28</v>
      </c>
      <c r="D1221" t="s">
        <v>22</v>
      </c>
      <c r="E1221">
        <v>143000</v>
      </c>
      <c r="F1221">
        <v>143000</v>
      </c>
      <c r="G1221" t="s">
        <v>23</v>
      </c>
      <c r="H1221" t="s">
        <v>16</v>
      </c>
      <c r="I1221" t="s">
        <v>17</v>
      </c>
      <c r="J1221" t="s">
        <v>29</v>
      </c>
      <c r="K1221" t="s">
        <v>23</v>
      </c>
      <c r="L1221" t="s">
        <v>26</v>
      </c>
    </row>
    <row r="1222" spans="1:12" x14ac:dyDescent="0.35">
      <c r="A1222">
        <v>2023</v>
      </c>
      <c r="B1222" t="s">
        <v>27</v>
      </c>
      <c r="C1222" t="s">
        <v>28</v>
      </c>
      <c r="D1222" t="s">
        <v>22</v>
      </c>
      <c r="E1222">
        <v>117000</v>
      </c>
      <c r="F1222">
        <v>117000</v>
      </c>
      <c r="G1222" t="s">
        <v>23</v>
      </c>
      <c r="H1222" t="s">
        <v>16</v>
      </c>
      <c r="I1222" t="s">
        <v>17</v>
      </c>
      <c r="J1222" t="s">
        <v>29</v>
      </c>
      <c r="K1222" t="s">
        <v>23</v>
      </c>
      <c r="L1222" t="s">
        <v>26</v>
      </c>
    </row>
    <row r="1223" spans="1:12" x14ac:dyDescent="0.35">
      <c r="A1223">
        <v>2023</v>
      </c>
      <c r="B1223" t="s">
        <v>42</v>
      </c>
      <c r="C1223" t="s">
        <v>28</v>
      </c>
      <c r="D1223" t="s">
        <v>22</v>
      </c>
      <c r="E1223">
        <v>216000</v>
      </c>
      <c r="F1223">
        <v>216000</v>
      </c>
      <c r="G1223" t="s">
        <v>23</v>
      </c>
      <c r="H1223" t="s">
        <v>24</v>
      </c>
      <c r="I1223" t="s">
        <v>17</v>
      </c>
      <c r="J1223" t="s">
        <v>29</v>
      </c>
      <c r="K1223" t="s">
        <v>23</v>
      </c>
      <c r="L1223" t="s">
        <v>26</v>
      </c>
    </row>
    <row r="1224" spans="1:12" x14ac:dyDescent="0.35">
      <c r="A1224">
        <v>2023</v>
      </c>
      <c r="B1224" t="s">
        <v>42</v>
      </c>
      <c r="C1224" t="s">
        <v>28</v>
      </c>
      <c r="D1224" t="s">
        <v>22</v>
      </c>
      <c r="E1224">
        <v>184000</v>
      </c>
      <c r="F1224">
        <v>184000</v>
      </c>
      <c r="G1224" t="s">
        <v>23</v>
      </c>
      <c r="H1224" t="s">
        <v>24</v>
      </c>
      <c r="I1224" t="s">
        <v>17</v>
      </c>
      <c r="J1224" t="s">
        <v>29</v>
      </c>
      <c r="K1224" t="s">
        <v>23</v>
      </c>
      <c r="L1224" t="s">
        <v>26</v>
      </c>
    </row>
    <row r="1225" spans="1:12" x14ac:dyDescent="0.35">
      <c r="A1225">
        <v>2023</v>
      </c>
      <c r="B1225" t="s">
        <v>34</v>
      </c>
      <c r="C1225" t="s">
        <v>31</v>
      </c>
      <c r="D1225" t="s">
        <v>22</v>
      </c>
      <c r="E1225">
        <v>324000</v>
      </c>
      <c r="F1225">
        <v>324000</v>
      </c>
      <c r="G1225" t="s">
        <v>23</v>
      </c>
      <c r="H1225" t="s">
        <v>24</v>
      </c>
      <c r="I1225" t="s">
        <v>17</v>
      </c>
      <c r="J1225" t="s">
        <v>25</v>
      </c>
      <c r="K1225" t="s">
        <v>23</v>
      </c>
      <c r="L1225" t="s">
        <v>26</v>
      </c>
    </row>
    <row r="1226" spans="1:12" x14ac:dyDescent="0.35">
      <c r="A1226">
        <v>2023</v>
      </c>
      <c r="B1226" t="s">
        <v>34</v>
      </c>
      <c r="C1226" t="s">
        <v>31</v>
      </c>
      <c r="D1226" t="s">
        <v>22</v>
      </c>
      <c r="E1226">
        <v>159000</v>
      </c>
      <c r="F1226">
        <v>159000</v>
      </c>
      <c r="G1226" t="s">
        <v>23</v>
      </c>
      <c r="H1226" t="s">
        <v>24</v>
      </c>
      <c r="I1226" t="s">
        <v>17</v>
      </c>
      <c r="J1226" t="s">
        <v>25</v>
      </c>
      <c r="K1226" t="s">
        <v>23</v>
      </c>
      <c r="L1226" t="s">
        <v>26</v>
      </c>
    </row>
    <row r="1227" spans="1:12" x14ac:dyDescent="0.35">
      <c r="A1227">
        <v>2023</v>
      </c>
      <c r="B1227" t="s">
        <v>27</v>
      </c>
      <c r="C1227" t="s">
        <v>28</v>
      </c>
      <c r="D1227" t="s">
        <v>22</v>
      </c>
      <c r="E1227">
        <v>130000</v>
      </c>
      <c r="F1227">
        <v>130000</v>
      </c>
      <c r="G1227" t="s">
        <v>23</v>
      </c>
      <c r="H1227" t="s">
        <v>24</v>
      </c>
      <c r="I1227" t="s">
        <v>17</v>
      </c>
      <c r="J1227" t="s">
        <v>29</v>
      </c>
      <c r="K1227" t="s">
        <v>23</v>
      </c>
      <c r="L1227" t="s">
        <v>26</v>
      </c>
    </row>
    <row r="1228" spans="1:12" x14ac:dyDescent="0.35">
      <c r="A1228">
        <v>2023</v>
      </c>
      <c r="B1228" t="s">
        <v>27</v>
      </c>
      <c r="C1228" t="s">
        <v>28</v>
      </c>
      <c r="D1228" t="s">
        <v>22</v>
      </c>
      <c r="E1228">
        <v>110000</v>
      </c>
      <c r="F1228">
        <v>110000</v>
      </c>
      <c r="G1228" t="s">
        <v>23</v>
      </c>
      <c r="H1228" t="s">
        <v>24</v>
      </c>
      <c r="I1228" t="s">
        <v>17</v>
      </c>
      <c r="J1228" t="s">
        <v>29</v>
      </c>
      <c r="K1228" t="s">
        <v>23</v>
      </c>
      <c r="L1228" t="s">
        <v>26</v>
      </c>
    </row>
    <row r="1229" spans="1:12" x14ac:dyDescent="0.35">
      <c r="A1229">
        <v>2023</v>
      </c>
      <c r="B1229" t="s">
        <v>27</v>
      </c>
      <c r="C1229" t="s">
        <v>28</v>
      </c>
      <c r="D1229" t="s">
        <v>35</v>
      </c>
      <c r="E1229">
        <v>60000</v>
      </c>
      <c r="F1229">
        <v>73824</v>
      </c>
      <c r="G1229" t="s">
        <v>36</v>
      </c>
      <c r="H1229" t="s">
        <v>16</v>
      </c>
      <c r="I1229" t="s">
        <v>17</v>
      </c>
      <c r="J1229" t="s">
        <v>25</v>
      </c>
      <c r="K1229" t="s">
        <v>36</v>
      </c>
      <c r="L1229" t="s">
        <v>26</v>
      </c>
    </row>
    <row r="1230" spans="1:12" x14ac:dyDescent="0.35">
      <c r="A1230">
        <v>2023</v>
      </c>
      <c r="B1230" t="s">
        <v>27</v>
      </c>
      <c r="C1230" t="s">
        <v>28</v>
      </c>
      <c r="D1230" t="s">
        <v>35</v>
      </c>
      <c r="E1230">
        <v>45000</v>
      </c>
      <c r="F1230">
        <v>55368</v>
      </c>
      <c r="G1230" t="s">
        <v>36</v>
      </c>
      <c r="H1230" t="s">
        <v>16</v>
      </c>
      <c r="I1230" t="s">
        <v>17</v>
      </c>
      <c r="J1230" t="s">
        <v>25</v>
      </c>
      <c r="K1230" t="s">
        <v>36</v>
      </c>
      <c r="L1230" t="s">
        <v>26</v>
      </c>
    </row>
    <row r="1231" spans="1:12" x14ac:dyDescent="0.35">
      <c r="A1231">
        <v>2023</v>
      </c>
      <c r="B1231" t="s">
        <v>48</v>
      </c>
      <c r="C1231" t="s">
        <v>28</v>
      </c>
      <c r="D1231" t="s">
        <v>22</v>
      </c>
      <c r="E1231">
        <v>370000</v>
      </c>
      <c r="F1231">
        <v>370000</v>
      </c>
      <c r="G1231" t="s">
        <v>23</v>
      </c>
      <c r="H1231" t="s">
        <v>24</v>
      </c>
      <c r="I1231" t="s">
        <v>17</v>
      </c>
      <c r="J1231" t="s">
        <v>25</v>
      </c>
      <c r="K1231" t="s">
        <v>23</v>
      </c>
      <c r="L1231" t="s">
        <v>26</v>
      </c>
    </row>
    <row r="1232" spans="1:12" x14ac:dyDescent="0.35">
      <c r="A1232">
        <v>2023</v>
      </c>
      <c r="B1232" t="s">
        <v>48</v>
      </c>
      <c r="C1232" t="s">
        <v>28</v>
      </c>
      <c r="D1232" t="s">
        <v>22</v>
      </c>
      <c r="E1232">
        <v>200000</v>
      </c>
      <c r="F1232">
        <v>200000</v>
      </c>
      <c r="G1232" t="s">
        <v>23</v>
      </c>
      <c r="H1232" t="s">
        <v>24</v>
      </c>
      <c r="I1232" t="s">
        <v>17</v>
      </c>
      <c r="J1232" t="s">
        <v>25</v>
      </c>
      <c r="K1232" t="s">
        <v>23</v>
      </c>
      <c r="L1232" t="s">
        <v>26</v>
      </c>
    </row>
    <row r="1233" spans="1:12" x14ac:dyDescent="0.35">
      <c r="A1233">
        <v>2023</v>
      </c>
      <c r="B1233" t="s">
        <v>27</v>
      </c>
      <c r="C1233" t="s">
        <v>28</v>
      </c>
      <c r="D1233" t="s">
        <v>22</v>
      </c>
      <c r="E1233">
        <v>275300</v>
      </c>
      <c r="F1233">
        <v>275300</v>
      </c>
      <c r="G1233" t="s">
        <v>23</v>
      </c>
      <c r="H1233" t="s">
        <v>24</v>
      </c>
      <c r="I1233" t="s">
        <v>17</v>
      </c>
      <c r="J1233" t="s">
        <v>29</v>
      </c>
      <c r="K1233" t="s">
        <v>23</v>
      </c>
      <c r="L1233" t="s">
        <v>26</v>
      </c>
    </row>
    <row r="1234" spans="1:12" x14ac:dyDescent="0.35">
      <c r="A1234">
        <v>2023</v>
      </c>
      <c r="B1234" t="s">
        <v>27</v>
      </c>
      <c r="C1234" t="s">
        <v>28</v>
      </c>
      <c r="D1234" t="s">
        <v>22</v>
      </c>
      <c r="E1234">
        <v>183500</v>
      </c>
      <c r="F1234">
        <v>183500</v>
      </c>
      <c r="G1234" t="s">
        <v>23</v>
      </c>
      <c r="H1234" t="s">
        <v>24</v>
      </c>
      <c r="I1234" t="s">
        <v>17</v>
      </c>
      <c r="J1234" t="s">
        <v>29</v>
      </c>
      <c r="K1234" t="s">
        <v>23</v>
      </c>
      <c r="L1234" t="s">
        <v>26</v>
      </c>
    </row>
    <row r="1235" spans="1:12" x14ac:dyDescent="0.35">
      <c r="A1235">
        <v>2023</v>
      </c>
      <c r="B1235" t="s">
        <v>42</v>
      </c>
      <c r="C1235" t="s">
        <v>28</v>
      </c>
      <c r="D1235" t="s">
        <v>22</v>
      </c>
      <c r="E1235">
        <v>230000</v>
      </c>
      <c r="F1235">
        <v>230000</v>
      </c>
      <c r="G1235" t="s">
        <v>23</v>
      </c>
      <c r="H1235" t="s">
        <v>24</v>
      </c>
      <c r="I1235" t="s">
        <v>17</v>
      </c>
      <c r="J1235" t="s">
        <v>29</v>
      </c>
      <c r="K1235" t="s">
        <v>23</v>
      </c>
      <c r="L1235" t="s">
        <v>26</v>
      </c>
    </row>
    <row r="1236" spans="1:12" x14ac:dyDescent="0.35">
      <c r="A1236">
        <v>2023</v>
      </c>
      <c r="B1236" t="s">
        <v>42</v>
      </c>
      <c r="C1236" t="s">
        <v>28</v>
      </c>
      <c r="D1236" t="s">
        <v>22</v>
      </c>
      <c r="E1236">
        <v>196000</v>
      </c>
      <c r="F1236">
        <v>196000</v>
      </c>
      <c r="G1236" t="s">
        <v>23</v>
      </c>
      <c r="H1236" t="s">
        <v>24</v>
      </c>
      <c r="I1236" t="s">
        <v>17</v>
      </c>
      <c r="J1236" t="s">
        <v>29</v>
      </c>
      <c r="K1236" t="s">
        <v>23</v>
      </c>
      <c r="L1236" t="s">
        <v>26</v>
      </c>
    </row>
    <row r="1237" spans="1:12" x14ac:dyDescent="0.35">
      <c r="A1237">
        <v>2023</v>
      </c>
      <c r="B1237" t="s">
        <v>34</v>
      </c>
      <c r="C1237" t="s">
        <v>31</v>
      </c>
      <c r="D1237" t="s">
        <v>22</v>
      </c>
      <c r="E1237">
        <v>253000</v>
      </c>
      <c r="F1237">
        <v>253000</v>
      </c>
      <c r="G1237" t="s">
        <v>23</v>
      </c>
      <c r="H1237" t="s">
        <v>24</v>
      </c>
      <c r="I1237" t="s">
        <v>17</v>
      </c>
      <c r="J1237" t="s">
        <v>29</v>
      </c>
      <c r="K1237" t="s">
        <v>23</v>
      </c>
      <c r="L1237" t="s">
        <v>26</v>
      </c>
    </row>
    <row r="1238" spans="1:12" x14ac:dyDescent="0.35">
      <c r="A1238">
        <v>2023</v>
      </c>
      <c r="B1238" t="s">
        <v>34</v>
      </c>
      <c r="C1238" t="s">
        <v>31</v>
      </c>
      <c r="D1238" t="s">
        <v>22</v>
      </c>
      <c r="E1238">
        <v>172040</v>
      </c>
      <c r="F1238">
        <v>172040</v>
      </c>
      <c r="G1238" t="s">
        <v>23</v>
      </c>
      <c r="H1238" t="s">
        <v>24</v>
      </c>
      <c r="I1238" t="s">
        <v>17</v>
      </c>
      <c r="J1238" t="s">
        <v>29</v>
      </c>
      <c r="K1238" t="s">
        <v>23</v>
      </c>
      <c r="L1238" t="s">
        <v>26</v>
      </c>
    </row>
    <row r="1239" spans="1:12" x14ac:dyDescent="0.35">
      <c r="A1239">
        <v>2023</v>
      </c>
      <c r="B1239" t="s">
        <v>32</v>
      </c>
      <c r="C1239" t="s">
        <v>13</v>
      </c>
      <c r="D1239" t="s">
        <v>22</v>
      </c>
      <c r="E1239">
        <v>234000</v>
      </c>
      <c r="F1239">
        <v>234000</v>
      </c>
      <c r="G1239" t="s">
        <v>23</v>
      </c>
      <c r="H1239" t="s">
        <v>24</v>
      </c>
      <c r="I1239" t="s">
        <v>17</v>
      </c>
      <c r="J1239" t="s">
        <v>29</v>
      </c>
      <c r="K1239" t="s">
        <v>23</v>
      </c>
      <c r="L1239" t="s">
        <v>26</v>
      </c>
    </row>
    <row r="1240" spans="1:12" x14ac:dyDescent="0.35">
      <c r="A1240">
        <v>2023</v>
      </c>
      <c r="B1240" t="s">
        <v>32</v>
      </c>
      <c r="C1240" t="s">
        <v>13</v>
      </c>
      <c r="D1240" t="s">
        <v>22</v>
      </c>
      <c r="E1240">
        <v>178000</v>
      </c>
      <c r="F1240">
        <v>178000</v>
      </c>
      <c r="G1240" t="s">
        <v>23</v>
      </c>
      <c r="H1240" t="s">
        <v>24</v>
      </c>
      <c r="I1240" t="s">
        <v>17</v>
      </c>
      <c r="J1240" t="s">
        <v>29</v>
      </c>
      <c r="K1240" t="s">
        <v>23</v>
      </c>
      <c r="L1240" t="s">
        <v>26</v>
      </c>
    </row>
    <row r="1241" spans="1:12" x14ac:dyDescent="0.35">
      <c r="A1241">
        <v>2023</v>
      </c>
      <c r="B1241" t="s">
        <v>27</v>
      </c>
      <c r="C1241" t="s">
        <v>28</v>
      </c>
      <c r="D1241" t="s">
        <v>22</v>
      </c>
      <c r="E1241">
        <v>164000</v>
      </c>
      <c r="F1241">
        <v>164000</v>
      </c>
      <c r="G1241" t="s">
        <v>23</v>
      </c>
      <c r="H1241" t="s">
        <v>24</v>
      </c>
      <c r="I1241" t="s">
        <v>17</v>
      </c>
      <c r="J1241" t="s">
        <v>29</v>
      </c>
      <c r="K1241" t="s">
        <v>23</v>
      </c>
      <c r="L1241" t="s">
        <v>26</v>
      </c>
    </row>
    <row r="1242" spans="1:12" x14ac:dyDescent="0.35">
      <c r="A1242">
        <v>2023</v>
      </c>
      <c r="B1242" t="s">
        <v>27</v>
      </c>
      <c r="C1242" t="s">
        <v>28</v>
      </c>
      <c r="D1242" t="s">
        <v>22</v>
      </c>
      <c r="E1242">
        <v>130000</v>
      </c>
      <c r="F1242">
        <v>130000</v>
      </c>
      <c r="G1242" t="s">
        <v>23</v>
      </c>
      <c r="H1242" t="s">
        <v>24</v>
      </c>
      <c r="I1242" t="s">
        <v>17</v>
      </c>
      <c r="J1242" t="s">
        <v>29</v>
      </c>
      <c r="K1242" t="s">
        <v>23</v>
      </c>
      <c r="L1242" t="s">
        <v>26</v>
      </c>
    </row>
    <row r="1243" spans="1:12" x14ac:dyDescent="0.35">
      <c r="A1243">
        <v>2023</v>
      </c>
      <c r="B1243" t="s">
        <v>101</v>
      </c>
      <c r="C1243" t="s">
        <v>44</v>
      </c>
      <c r="D1243" t="s">
        <v>22</v>
      </c>
      <c r="E1243">
        <v>109238</v>
      </c>
      <c r="F1243">
        <v>109238</v>
      </c>
      <c r="G1243" t="s">
        <v>23</v>
      </c>
      <c r="H1243" t="s">
        <v>16</v>
      </c>
      <c r="I1243" t="s">
        <v>17</v>
      </c>
      <c r="J1243" t="s">
        <v>25</v>
      </c>
      <c r="K1243" t="s">
        <v>23</v>
      </c>
      <c r="L1243" t="s">
        <v>26</v>
      </c>
    </row>
    <row r="1244" spans="1:12" x14ac:dyDescent="0.35">
      <c r="A1244">
        <v>2023</v>
      </c>
      <c r="B1244" t="s">
        <v>101</v>
      </c>
      <c r="C1244" t="s">
        <v>44</v>
      </c>
      <c r="D1244" t="s">
        <v>22</v>
      </c>
      <c r="E1244">
        <v>68274</v>
      </c>
      <c r="F1244">
        <v>68274</v>
      </c>
      <c r="G1244" t="s">
        <v>23</v>
      </c>
      <c r="H1244" t="s">
        <v>16</v>
      </c>
      <c r="I1244" t="s">
        <v>17</v>
      </c>
      <c r="J1244" t="s">
        <v>25</v>
      </c>
      <c r="K1244" t="s">
        <v>23</v>
      </c>
      <c r="L1244" t="s">
        <v>26</v>
      </c>
    </row>
    <row r="1245" spans="1:12" x14ac:dyDescent="0.35">
      <c r="A1245">
        <v>2023</v>
      </c>
      <c r="B1245" t="s">
        <v>32</v>
      </c>
      <c r="C1245" t="s">
        <v>13</v>
      </c>
      <c r="D1245" t="s">
        <v>14</v>
      </c>
      <c r="E1245">
        <v>53000</v>
      </c>
      <c r="F1245">
        <v>57223</v>
      </c>
      <c r="G1245" t="s">
        <v>69</v>
      </c>
      <c r="H1245" t="s">
        <v>16</v>
      </c>
      <c r="I1245" t="s">
        <v>17</v>
      </c>
      <c r="J1245" t="s">
        <v>29</v>
      </c>
      <c r="K1245" t="s">
        <v>69</v>
      </c>
      <c r="L1245" t="s">
        <v>26</v>
      </c>
    </row>
    <row r="1246" spans="1:12" x14ac:dyDescent="0.35">
      <c r="A1246">
        <v>2023</v>
      </c>
      <c r="B1246" t="s">
        <v>32</v>
      </c>
      <c r="C1246" t="s">
        <v>13</v>
      </c>
      <c r="D1246" t="s">
        <v>14</v>
      </c>
      <c r="E1246">
        <v>48000</v>
      </c>
      <c r="F1246">
        <v>51824</v>
      </c>
      <c r="G1246" t="s">
        <v>69</v>
      </c>
      <c r="H1246" t="s">
        <v>16</v>
      </c>
      <c r="I1246" t="s">
        <v>17</v>
      </c>
      <c r="J1246" t="s">
        <v>29</v>
      </c>
      <c r="K1246" t="s">
        <v>69</v>
      </c>
      <c r="L1246" t="s">
        <v>26</v>
      </c>
    </row>
    <row r="1247" spans="1:12" x14ac:dyDescent="0.35">
      <c r="A1247">
        <v>2023</v>
      </c>
      <c r="B1247" t="s">
        <v>37</v>
      </c>
      <c r="C1247" t="s">
        <v>38</v>
      </c>
      <c r="D1247" t="s">
        <v>22</v>
      </c>
      <c r="E1247">
        <v>80800</v>
      </c>
      <c r="F1247">
        <v>80800</v>
      </c>
      <c r="G1247" t="s">
        <v>23</v>
      </c>
      <c r="H1247" t="s">
        <v>39</v>
      </c>
      <c r="I1247" t="s">
        <v>17</v>
      </c>
      <c r="J1247" t="s">
        <v>25</v>
      </c>
      <c r="K1247" t="s">
        <v>23</v>
      </c>
      <c r="L1247" t="s">
        <v>26</v>
      </c>
    </row>
    <row r="1248" spans="1:12" x14ac:dyDescent="0.35">
      <c r="A1248">
        <v>2023</v>
      </c>
      <c r="B1248" t="s">
        <v>37</v>
      </c>
      <c r="C1248" t="s">
        <v>38</v>
      </c>
      <c r="D1248" t="s">
        <v>22</v>
      </c>
      <c r="E1248">
        <v>53800</v>
      </c>
      <c r="F1248">
        <v>53800</v>
      </c>
      <c r="G1248" t="s">
        <v>23</v>
      </c>
      <c r="H1248" t="s">
        <v>39</v>
      </c>
      <c r="I1248" t="s">
        <v>17</v>
      </c>
      <c r="J1248" t="s">
        <v>25</v>
      </c>
      <c r="K1248" t="s">
        <v>23</v>
      </c>
      <c r="L1248" t="s">
        <v>26</v>
      </c>
    </row>
    <row r="1249" spans="1:12" x14ac:dyDescent="0.35">
      <c r="A1249">
        <v>2023</v>
      </c>
      <c r="B1249" t="s">
        <v>32</v>
      </c>
      <c r="C1249" t="s">
        <v>13</v>
      </c>
      <c r="D1249" t="s">
        <v>22</v>
      </c>
      <c r="E1249">
        <v>258900</v>
      </c>
      <c r="F1249">
        <v>258900</v>
      </c>
      <c r="G1249" t="s">
        <v>23</v>
      </c>
      <c r="H1249" t="s">
        <v>24</v>
      </c>
      <c r="I1249" t="s">
        <v>17</v>
      </c>
      <c r="J1249" t="s">
        <v>29</v>
      </c>
      <c r="K1249" t="s">
        <v>23</v>
      </c>
      <c r="L1249" t="s">
        <v>26</v>
      </c>
    </row>
    <row r="1250" spans="1:12" x14ac:dyDescent="0.35">
      <c r="A1250">
        <v>2023</v>
      </c>
      <c r="B1250" t="s">
        <v>32</v>
      </c>
      <c r="C1250" t="s">
        <v>13</v>
      </c>
      <c r="D1250" t="s">
        <v>22</v>
      </c>
      <c r="E1250">
        <v>176080</v>
      </c>
      <c r="F1250">
        <v>176080</v>
      </c>
      <c r="G1250" t="s">
        <v>23</v>
      </c>
      <c r="H1250" t="s">
        <v>24</v>
      </c>
      <c r="I1250" t="s">
        <v>17</v>
      </c>
      <c r="J1250" t="s">
        <v>29</v>
      </c>
      <c r="K1250" t="s">
        <v>23</v>
      </c>
      <c r="L1250" t="s">
        <v>26</v>
      </c>
    </row>
    <row r="1251" spans="1:12" x14ac:dyDescent="0.35">
      <c r="A1251">
        <v>2023</v>
      </c>
      <c r="B1251" t="s">
        <v>32</v>
      </c>
      <c r="C1251" t="s">
        <v>13</v>
      </c>
      <c r="D1251" t="s">
        <v>35</v>
      </c>
      <c r="E1251">
        <v>57500</v>
      </c>
      <c r="F1251">
        <v>70748</v>
      </c>
      <c r="G1251" t="s">
        <v>36</v>
      </c>
      <c r="H1251" t="s">
        <v>16</v>
      </c>
      <c r="I1251" t="s">
        <v>17</v>
      </c>
      <c r="J1251" t="s">
        <v>25</v>
      </c>
      <c r="K1251" t="s">
        <v>36</v>
      </c>
      <c r="L1251" t="s">
        <v>26</v>
      </c>
    </row>
    <row r="1252" spans="1:12" x14ac:dyDescent="0.35">
      <c r="A1252">
        <v>2023</v>
      </c>
      <c r="B1252" t="s">
        <v>32</v>
      </c>
      <c r="C1252" t="s">
        <v>13</v>
      </c>
      <c r="D1252" t="s">
        <v>35</v>
      </c>
      <c r="E1252">
        <v>54500</v>
      </c>
      <c r="F1252">
        <v>67056</v>
      </c>
      <c r="G1252" t="s">
        <v>36</v>
      </c>
      <c r="H1252" t="s">
        <v>16</v>
      </c>
      <c r="I1252" t="s">
        <v>17</v>
      </c>
      <c r="J1252" t="s">
        <v>25</v>
      </c>
      <c r="K1252" t="s">
        <v>36</v>
      </c>
      <c r="L1252" t="s">
        <v>26</v>
      </c>
    </row>
    <row r="1253" spans="1:12" x14ac:dyDescent="0.35">
      <c r="A1253">
        <v>2023</v>
      </c>
      <c r="B1253" t="s">
        <v>67</v>
      </c>
      <c r="C1253" t="s">
        <v>44</v>
      </c>
      <c r="D1253" t="s">
        <v>22</v>
      </c>
      <c r="E1253">
        <v>120000</v>
      </c>
      <c r="F1253">
        <v>120000</v>
      </c>
      <c r="G1253" t="s">
        <v>23</v>
      </c>
      <c r="H1253" t="s">
        <v>16</v>
      </c>
      <c r="I1253" t="s">
        <v>17</v>
      </c>
      <c r="J1253" t="s">
        <v>29</v>
      </c>
      <c r="K1253" t="s">
        <v>23</v>
      </c>
      <c r="L1253" t="s">
        <v>26</v>
      </c>
    </row>
    <row r="1254" spans="1:12" x14ac:dyDescent="0.35">
      <c r="A1254">
        <v>2023</v>
      </c>
      <c r="B1254" t="s">
        <v>67</v>
      </c>
      <c r="C1254" t="s">
        <v>44</v>
      </c>
      <c r="D1254" t="s">
        <v>22</v>
      </c>
      <c r="E1254">
        <v>110000</v>
      </c>
      <c r="F1254">
        <v>110000</v>
      </c>
      <c r="G1254" t="s">
        <v>23</v>
      </c>
      <c r="H1254" t="s">
        <v>16</v>
      </c>
      <c r="I1254" t="s">
        <v>17</v>
      </c>
      <c r="J1254" t="s">
        <v>29</v>
      </c>
      <c r="K1254" t="s">
        <v>23</v>
      </c>
      <c r="L1254" t="s">
        <v>26</v>
      </c>
    </row>
    <row r="1255" spans="1:12" x14ac:dyDescent="0.35">
      <c r="A1255">
        <v>2023</v>
      </c>
      <c r="B1255" t="s">
        <v>34</v>
      </c>
      <c r="C1255" t="s">
        <v>31</v>
      </c>
      <c r="D1255" t="s">
        <v>22</v>
      </c>
      <c r="E1255">
        <v>309000</v>
      </c>
      <c r="F1255">
        <v>309000</v>
      </c>
      <c r="G1255" t="s">
        <v>23</v>
      </c>
      <c r="H1255" t="s">
        <v>24</v>
      </c>
      <c r="I1255" t="s">
        <v>17</v>
      </c>
      <c r="J1255" t="s">
        <v>25</v>
      </c>
      <c r="K1255" t="s">
        <v>23</v>
      </c>
      <c r="L1255" t="s">
        <v>26</v>
      </c>
    </row>
    <row r="1256" spans="1:12" x14ac:dyDescent="0.35">
      <c r="A1256">
        <v>2023</v>
      </c>
      <c r="B1256" t="s">
        <v>34</v>
      </c>
      <c r="C1256" t="s">
        <v>31</v>
      </c>
      <c r="D1256" t="s">
        <v>22</v>
      </c>
      <c r="E1256">
        <v>142000</v>
      </c>
      <c r="F1256">
        <v>142000</v>
      </c>
      <c r="G1256" t="s">
        <v>23</v>
      </c>
      <c r="H1256" t="s">
        <v>24</v>
      </c>
      <c r="I1256" t="s">
        <v>17</v>
      </c>
      <c r="J1256" t="s">
        <v>25</v>
      </c>
      <c r="K1256" t="s">
        <v>23</v>
      </c>
      <c r="L1256" t="s">
        <v>26</v>
      </c>
    </row>
    <row r="1257" spans="1:12" x14ac:dyDescent="0.35">
      <c r="A1257">
        <v>2023</v>
      </c>
      <c r="B1257" t="s">
        <v>27</v>
      </c>
      <c r="C1257" t="s">
        <v>28</v>
      </c>
      <c r="D1257" t="s">
        <v>22</v>
      </c>
      <c r="E1257">
        <v>201650</v>
      </c>
      <c r="F1257">
        <v>201650</v>
      </c>
      <c r="G1257" t="s">
        <v>23</v>
      </c>
      <c r="H1257" t="s">
        <v>24</v>
      </c>
      <c r="I1257" t="s">
        <v>17</v>
      </c>
      <c r="J1257" t="s">
        <v>25</v>
      </c>
      <c r="K1257" t="s">
        <v>23</v>
      </c>
      <c r="L1257" t="s">
        <v>26</v>
      </c>
    </row>
    <row r="1258" spans="1:12" x14ac:dyDescent="0.35">
      <c r="A1258">
        <v>2023</v>
      </c>
      <c r="B1258" t="s">
        <v>27</v>
      </c>
      <c r="C1258" t="s">
        <v>28</v>
      </c>
      <c r="D1258" t="s">
        <v>22</v>
      </c>
      <c r="E1258">
        <v>124600</v>
      </c>
      <c r="F1258">
        <v>124600</v>
      </c>
      <c r="G1258" t="s">
        <v>23</v>
      </c>
      <c r="H1258" t="s">
        <v>24</v>
      </c>
      <c r="I1258" t="s">
        <v>17</v>
      </c>
      <c r="J1258" t="s">
        <v>25</v>
      </c>
      <c r="K1258" t="s">
        <v>23</v>
      </c>
      <c r="L1258" t="s">
        <v>26</v>
      </c>
    </row>
    <row r="1259" spans="1:12" x14ac:dyDescent="0.35">
      <c r="A1259">
        <v>2023</v>
      </c>
      <c r="B1259" t="s">
        <v>51</v>
      </c>
      <c r="C1259" t="s">
        <v>52</v>
      </c>
      <c r="D1259" t="s">
        <v>22</v>
      </c>
      <c r="E1259">
        <v>65000</v>
      </c>
      <c r="F1259">
        <v>65000</v>
      </c>
      <c r="G1259" t="s">
        <v>23</v>
      </c>
      <c r="H1259" t="s">
        <v>16</v>
      </c>
      <c r="I1259" t="s">
        <v>17</v>
      </c>
      <c r="J1259" t="s">
        <v>29</v>
      </c>
      <c r="K1259" t="s">
        <v>23</v>
      </c>
      <c r="L1259" t="s">
        <v>26</v>
      </c>
    </row>
    <row r="1260" spans="1:12" x14ac:dyDescent="0.35">
      <c r="A1260">
        <v>2023</v>
      </c>
      <c r="B1260" t="s">
        <v>51</v>
      </c>
      <c r="C1260" t="s">
        <v>52</v>
      </c>
      <c r="D1260" t="s">
        <v>22</v>
      </c>
      <c r="E1260">
        <v>60000</v>
      </c>
      <c r="F1260">
        <v>60000</v>
      </c>
      <c r="G1260" t="s">
        <v>23</v>
      </c>
      <c r="H1260" t="s">
        <v>16</v>
      </c>
      <c r="I1260" t="s">
        <v>17</v>
      </c>
      <c r="J1260" t="s">
        <v>29</v>
      </c>
      <c r="K1260" t="s">
        <v>23</v>
      </c>
      <c r="L1260" t="s">
        <v>26</v>
      </c>
    </row>
    <row r="1261" spans="1:12" x14ac:dyDescent="0.35">
      <c r="A1261">
        <v>2023</v>
      </c>
      <c r="B1261" t="s">
        <v>32</v>
      </c>
      <c r="C1261" t="s">
        <v>13</v>
      </c>
      <c r="D1261" t="s">
        <v>22</v>
      </c>
      <c r="E1261">
        <v>132100</v>
      </c>
      <c r="F1261">
        <v>132100</v>
      </c>
      <c r="G1261" t="s">
        <v>23</v>
      </c>
      <c r="H1261" t="s">
        <v>24</v>
      </c>
      <c r="I1261" t="s">
        <v>17</v>
      </c>
      <c r="J1261" t="s">
        <v>25</v>
      </c>
      <c r="K1261" t="s">
        <v>23</v>
      </c>
      <c r="L1261" t="s">
        <v>26</v>
      </c>
    </row>
    <row r="1262" spans="1:12" x14ac:dyDescent="0.35">
      <c r="A1262">
        <v>2023</v>
      </c>
      <c r="B1262" t="s">
        <v>32</v>
      </c>
      <c r="C1262" t="s">
        <v>13</v>
      </c>
      <c r="D1262" t="s">
        <v>22</v>
      </c>
      <c r="E1262">
        <v>68400</v>
      </c>
      <c r="F1262">
        <v>68400</v>
      </c>
      <c r="G1262" t="s">
        <v>23</v>
      </c>
      <c r="H1262" t="s">
        <v>24</v>
      </c>
      <c r="I1262" t="s">
        <v>17</v>
      </c>
      <c r="J1262" t="s">
        <v>25</v>
      </c>
      <c r="K1262" t="s">
        <v>23</v>
      </c>
      <c r="L1262" t="s">
        <v>26</v>
      </c>
    </row>
    <row r="1263" spans="1:12" x14ac:dyDescent="0.35">
      <c r="A1263">
        <v>2023</v>
      </c>
      <c r="B1263" t="s">
        <v>37</v>
      </c>
      <c r="C1263" t="s">
        <v>38</v>
      </c>
      <c r="D1263" t="s">
        <v>22</v>
      </c>
      <c r="E1263">
        <v>145000</v>
      </c>
      <c r="F1263">
        <v>145000</v>
      </c>
      <c r="G1263" t="s">
        <v>23</v>
      </c>
      <c r="H1263" t="s">
        <v>24</v>
      </c>
      <c r="I1263" t="s">
        <v>17</v>
      </c>
      <c r="J1263" t="s">
        <v>25</v>
      </c>
      <c r="K1263" t="s">
        <v>23</v>
      </c>
      <c r="L1263" t="s">
        <v>26</v>
      </c>
    </row>
    <row r="1264" spans="1:12" x14ac:dyDescent="0.35">
      <c r="A1264">
        <v>2023</v>
      </c>
      <c r="B1264" t="s">
        <v>37</v>
      </c>
      <c r="C1264" t="s">
        <v>38</v>
      </c>
      <c r="D1264" t="s">
        <v>22</v>
      </c>
      <c r="E1264">
        <v>110000</v>
      </c>
      <c r="F1264">
        <v>110000</v>
      </c>
      <c r="G1264" t="s">
        <v>23</v>
      </c>
      <c r="H1264" t="s">
        <v>24</v>
      </c>
      <c r="I1264" t="s">
        <v>17</v>
      </c>
      <c r="J1264" t="s">
        <v>25</v>
      </c>
      <c r="K1264" t="s">
        <v>23</v>
      </c>
      <c r="L1264" t="s">
        <v>26</v>
      </c>
    </row>
    <row r="1265" spans="1:12" x14ac:dyDescent="0.35">
      <c r="A1265">
        <v>2023</v>
      </c>
      <c r="B1265" t="s">
        <v>45</v>
      </c>
      <c r="C1265" t="s">
        <v>44</v>
      </c>
      <c r="D1265" t="s">
        <v>22</v>
      </c>
      <c r="E1265">
        <v>160000</v>
      </c>
      <c r="F1265">
        <v>160000</v>
      </c>
      <c r="G1265" t="s">
        <v>23</v>
      </c>
      <c r="H1265" t="s">
        <v>24</v>
      </c>
      <c r="I1265" t="s">
        <v>17</v>
      </c>
      <c r="J1265" t="s">
        <v>29</v>
      </c>
      <c r="K1265" t="s">
        <v>23</v>
      </c>
      <c r="L1265" t="s">
        <v>26</v>
      </c>
    </row>
    <row r="1266" spans="1:12" x14ac:dyDescent="0.35">
      <c r="A1266">
        <v>2023</v>
      </c>
      <c r="B1266" t="s">
        <v>45</v>
      </c>
      <c r="C1266" t="s">
        <v>44</v>
      </c>
      <c r="D1266" t="s">
        <v>22</v>
      </c>
      <c r="E1266">
        <v>140000</v>
      </c>
      <c r="F1266">
        <v>140000</v>
      </c>
      <c r="G1266" t="s">
        <v>23</v>
      </c>
      <c r="H1266" t="s">
        <v>24</v>
      </c>
      <c r="I1266" t="s">
        <v>17</v>
      </c>
      <c r="J1266" t="s">
        <v>29</v>
      </c>
      <c r="K1266" t="s">
        <v>23</v>
      </c>
      <c r="L1266" t="s">
        <v>26</v>
      </c>
    </row>
    <row r="1267" spans="1:12" x14ac:dyDescent="0.35">
      <c r="A1267">
        <v>2023</v>
      </c>
      <c r="B1267" t="s">
        <v>37</v>
      </c>
      <c r="C1267" t="s">
        <v>38</v>
      </c>
      <c r="D1267" t="s">
        <v>22</v>
      </c>
      <c r="E1267">
        <v>87500</v>
      </c>
      <c r="F1267">
        <v>87500</v>
      </c>
      <c r="G1267" t="s">
        <v>23</v>
      </c>
      <c r="H1267" t="s">
        <v>16</v>
      </c>
      <c r="I1267" t="s">
        <v>17</v>
      </c>
      <c r="J1267" t="s">
        <v>29</v>
      </c>
      <c r="K1267" t="s">
        <v>23</v>
      </c>
      <c r="L1267" t="s">
        <v>26</v>
      </c>
    </row>
    <row r="1268" spans="1:12" x14ac:dyDescent="0.35">
      <c r="A1268">
        <v>2023</v>
      </c>
      <c r="B1268" t="s">
        <v>37</v>
      </c>
      <c r="C1268" t="s">
        <v>38</v>
      </c>
      <c r="D1268" t="s">
        <v>22</v>
      </c>
      <c r="E1268">
        <v>62500</v>
      </c>
      <c r="F1268">
        <v>62500</v>
      </c>
      <c r="G1268" t="s">
        <v>23</v>
      </c>
      <c r="H1268" t="s">
        <v>16</v>
      </c>
      <c r="I1268" t="s">
        <v>17</v>
      </c>
      <c r="J1268" t="s">
        <v>29</v>
      </c>
      <c r="K1268" t="s">
        <v>23</v>
      </c>
      <c r="L1268" t="s">
        <v>26</v>
      </c>
    </row>
    <row r="1269" spans="1:12" x14ac:dyDescent="0.35">
      <c r="A1269">
        <v>2023</v>
      </c>
      <c r="B1269" t="s">
        <v>37</v>
      </c>
      <c r="C1269" t="s">
        <v>38</v>
      </c>
      <c r="D1269" t="s">
        <v>22</v>
      </c>
      <c r="E1269">
        <v>142000</v>
      </c>
      <c r="F1269">
        <v>142000</v>
      </c>
      <c r="G1269" t="s">
        <v>23</v>
      </c>
      <c r="H1269" t="s">
        <v>24</v>
      </c>
      <c r="I1269" t="s">
        <v>17</v>
      </c>
      <c r="J1269" t="s">
        <v>25</v>
      </c>
      <c r="K1269" t="s">
        <v>23</v>
      </c>
      <c r="L1269" t="s">
        <v>26</v>
      </c>
    </row>
    <row r="1270" spans="1:12" x14ac:dyDescent="0.35">
      <c r="A1270">
        <v>2023</v>
      </c>
      <c r="B1270" t="s">
        <v>37</v>
      </c>
      <c r="C1270" t="s">
        <v>38</v>
      </c>
      <c r="D1270" t="s">
        <v>22</v>
      </c>
      <c r="E1270">
        <v>128000</v>
      </c>
      <c r="F1270">
        <v>128000</v>
      </c>
      <c r="G1270" t="s">
        <v>23</v>
      </c>
      <c r="H1270" t="s">
        <v>24</v>
      </c>
      <c r="I1270" t="s">
        <v>17</v>
      </c>
      <c r="J1270" t="s">
        <v>25</v>
      </c>
      <c r="K1270" t="s">
        <v>23</v>
      </c>
      <c r="L1270" t="s">
        <v>26</v>
      </c>
    </row>
    <row r="1271" spans="1:12" x14ac:dyDescent="0.35">
      <c r="A1271">
        <v>2023</v>
      </c>
      <c r="B1271" t="s">
        <v>32</v>
      </c>
      <c r="C1271" t="s">
        <v>13</v>
      </c>
      <c r="D1271" t="s">
        <v>22</v>
      </c>
      <c r="E1271">
        <v>160000</v>
      </c>
      <c r="F1271">
        <v>160000</v>
      </c>
      <c r="G1271" t="s">
        <v>23</v>
      </c>
      <c r="H1271" t="s">
        <v>24</v>
      </c>
      <c r="I1271" t="s">
        <v>17</v>
      </c>
      <c r="J1271" t="s">
        <v>25</v>
      </c>
      <c r="K1271" t="s">
        <v>23</v>
      </c>
      <c r="L1271" t="s">
        <v>26</v>
      </c>
    </row>
    <row r="1272" spans="1:12" x14ac:dyDescent="0.35">
      <c r="A1272">
        <v>2023</v>
      </c>
      <c r="B1272" t="s">
        <v>32</v>
      </c>
      <c r="C1272" t="s">
        <v>13</v>
      </c>
      <c r="D1272" t="s">
        <v>22</v>
      </c>
      <c r="E1272">
        <v>130000</v>
      </c>
      <c r="F1272">
        <v>130000</v>
      </c>
      <c r="G1272" t="s">
        <v>23</v>
      </c>
      <c r="H1272" t="s">
        <v>24</v>
      </c>
      <c r="I1272" t="s">
        <v>17</v>
      </c>
      <c r="J1272" t="s">
        <v>25</v>
      </c>
      <c r="K1272" t="s">
        <v>23</v>
      </c>
      <c r="L1272" t="s">
        <v>26</v>
      </c>
    </row>
    <row r="1273" spans="1:12" x14ac:dyDescent="0.35">
      <c r="A1273">
        <v>2023</v>
      </c>
      <c r="B1273" t="s">
        <v>27</v>
      </c>
      <c r="C1273" t="s">
        <v>28</v>
      </c>
      <c r="D1273" t="s">
        <v>22</v>
      </c>
      <c r="E1273">
        <v>155000</v>
      </c>
      <c r="F1273">
        <v>155000</v>
      </c>
      <c r="G1273" t="s">
        <v>23</v>
      </c>
      <c r="H1273" t="s">
        <v>24</v>
      </c>
      <c r="I1273" t="s">
        <v>17</v>
      </c>
      <c r="J1273" t="s">
        <v>25</v>
      </c>
      <c r="K1273" t="s">
        <v>23</v>
      </c>
      <c r="L1273" t="s">
        <v>26</v>
      </c>
    </row>
    <row r="1274" spans="1:12" x14ac:dyDescent="0.35">
      <c r="A1274">
        <v>2023</v>
      </c>
      <c r="B1274" t="s">
        <v>27</v>
      </c>
      <c r="C1274" t="s">
        <v>28</v>
      </c>
      <c r="D1274" t="s">
        <v>22</v>
      </c>
      <c r="E1274">
        <v>139500</v>
      </c>
      <c r="F1274">
        <v>139500</v>
      </c>
      <c r="G1274" t="s">
        <v>23</v>
      </c>
      <c r="H1274" t="s">
        <v>24</v>
      </c>
      <c r="I1274" t="s">
        <v>17</v>
      </c>
      <c r="J1274" t="s">
        <v>25</v>
      </c>
      <c r="K1274" t="s">
        <v>23</v>
      </c>
      <c r="L1274" t="s">
        <v>26</v>
      </c>
    </row>
    <row r="1275" spans="1:12" x14ac:dyDescent="0.35">
      <c r="A1275">
        <v>2023</v>
      </c>
      <c r="B1275" t="s">
        <v>45</v>
      </c>
      <c r="C1275" t="s">
        <v>44</v>
      </c>
      <c r="D1275" t="s">
        <v>22</v>
      </c>
      <c r="E1275">
        <v>202800</v>
      </c>
      <c r="F1275">
        <v>202800</v>
      </c>
      <c r="G1275" t="s">
        <v>23</v>
      </c>
      <c r="H1275" t="s">
        <v>24</v>
      </c>
      <c r="I1275" t="s">
        <v>17</v>
      </c>
      <c r="J1275" t="s">
        <v>25</v>
      </c>
      <c r="K1275" t="s">
        <v>23</v>
      </c>
      <c r="L1275" t="s">
        <v>19</v>
      </c>
    </row>
    <row r="1276" spans="1:12" x14ac:dyDescent="0.35">
      <c r="A1276">
        <v>2023</v>
      </c>
      <c r="B1276" t="s">
        <v>45</v>
      </c>
      <c r="C1276" t="s">
        <v>44</v>
      </c>
      <c r="D1276" t="s">
        <v>22</v>
      </c>
      <c r="E1276">
        <v>104300</v>
      </c>
      <c r="F1276">
        <v>104300</v>
      </c>
      <c r="G1276" t="s">
        <v>23</v>
      </c>
      <c r="H1276" t="s">
        <v>24</v>
      </c>
      <c r="I1276" t="s">
        <v>17</v>
      </c>
      <c r="J1276" t="s">
        <v>25</v>
      </c>
      <c r="K1276" t="s">
        <v>23</v>
      </c>
      <c r="L1276" t="s">
        <v>19</v>
      </c>
    </row>
    <row r="1277" spans="1:12" x14ac:dyDescent="0.35">
      <c r="A1277">
        <v>2023</v>
      </c>
      <c r="B1277" t="s">
        <v>34</v>
      </c>
      <c r="C1277" t="s">
        <v>31</v>
      </c>
      <c r="D1277" t="s">
        <v>22</v>
      </c>
      <c r="E1277">
        <v>221000</v>
      </c>
      <c r="F1277">
        <v>221000</v>
      </c>
      <c r="G1277" t="s">
        <v>23</v>
      </c>
      <c r="H1277" t="s">
        <v>24</v>
      </c>
      <c r="I1277" t="s">
        <v>17</v>
      </c>
      <c r="J1277" t="s">
        <v>25</v>
      </c>
      <c r="K1277" t="s">
        <v>23</v>
      </c>
      <c r="L1277" t="s">
        <v>26</v>
      </c>
    </row>
    <row r="1278" spans="1:12" x14ac:dyDescent="0.35">
      <c r="A1278">
        <v>2023</v>
      </c>
      <c r="B1278" t="s">
        <v>34</v>
      </c>
      <c r="C1278" t="s">
        <v>31</v>
      </c>
      <c r="D1278" t="s">
        <v>22</v>
      </c>
      <c r="E1278">
        <v>129000</v>
      </c>
      <c r="F1278">
        <v>129000</v>
      </c>
      <c r="G1278" t="s">
        <v>23</v>
      </c>
      <c r="H1278" t="s">
        <v>24</v>
      </c>
      <c r="I1278" t="s">
        <v>17</v>
      </c>
      <c r="J1278" t="s">
        <v>25</v>
      </c>
      <c r="K1278" t="s">
        <v>23</v>
      </c>
      <c r="L1278" t="s">
        <v>26</v>
      </c>
    </row>
    <row r="1279" spans="1:12" x14ac:dyDescent="0.35">
      <c r="A1279">
        <v>2023</v>
      </c>
      <c r="B1279" t="s">
        <v>32</v>
      </c>
      <c r="C1279" t="s">
        <v>13</v>
      </c>
      <c r="D1279" t="s">
        <v>22</v>
      </c>
      <c r="E1279">
        <v>259000</v>
      </c>
      <c r="F1279">
        <v>259000</v>
      </c>
      <c r="G1279" t="s">
        <v>23</v>
      </c>
      <c r="H1279" t="s">
        <v>24</v>
      </c>
      <c r="I1279" t="s">
        <v>17</v>
      </c>
      <c r="J1279" t="s">
        <v>25</v>
      </c>
      <c r="K1279" t="s">
        <v>23</v>
      </c>
      <c r="L1279" t="s">
        <v>26</v>
      </c>
    </row>
    <row r="1280" spans="1:12" x14ac:dyDescent="0.35">
      <c r="A1280">
        <v>2023</v>
      </c>
      <c r="B1280" t="s">
        <v>32</v>
      </c>
      <c r="C1280" t="s">
        <v>13</v>
      </c>
      <c r="D1280" t="s">
        <v>22</v>
      </c>
      <c r="E1280">
        <v>138750</v>
      </c>
      <c r="F1280">
        <v>138750</v>
      </c>
      <c r="G1280" t="s">
        <v>23</v>
      </c>
      <c r="H1280" t="s">
        <v>24</v>
      </c>
      <c r="I1280" t="s">
        <v>17</v>
      </c>
      <c r="J1280" t="s">
        <v>25</v>
      </c>
      <c r="K1280" t="s">
        <v>23</v>
      </c>
      <c r="L1280" t="s">
        <v>26</v>
      </c>
    </row>
    <row r="1281" spans="1:12" x14ac:dyDescent="0.35">
      <c r="A1281">
        <v>2023</v>
      </c>
      <c r="B1281" t="s">
        <v>27</v>
      </c>
      <c r="C1281" t="s">
        <v>28</v>
      </c>
      <c r="D1281" t="s">
        <v>22</v>
      </c>
      <c r="E1281">
        <v>120000</v>
      </c>
      <c r="F1281">
        <v>120000</v>
      </c>
      <c r="G1281" t="s">
        <v>23</v>
      </c>
      <c r="H1281" t="s">
        <v>24</v>
      </c>
      <c r="I1281" t="s">
        <v>17</v>
      </c>
      <c r="J1281" t="s">
        <v>25</v>
      </c>
      <c r="K1281" t="s">
        <v>23</v>
      </c>
      <c r="L1281" t="s">
        <v>26</v>
      </c>
    </row>
    <row r="1282" spans="1:12" x14ac:dyDescent="0.35">
      <c r="A1282">
        <v>2023</v>
      </c>
      <c r="B1282" t="s">
        <v>27</v>
      </c>
      <c r="C1282" t="s">
        <v>28</v>
      </c>
      <c r="D1282" t="s">
        <v>22</v>
      </c>
      <c r="E1282">
        <v>100000</v>
      </c>
      <c r="F1282">
        <v>100000</v>
      </c>
      <c r="G1282" t="s">
        <v>23</v>
      </c>
      <c r="H1282" t="s">
        <v>24</v>
      </c>
      <c r="I1282" t="s">
        <v>17</v>
      </c>
      <c r="J1282" t="s">
        <v>25</v>
      </c>
      <c r="K1282" t="s">
        <v>23</v>
      </c>
      <c r="L1282" t="s">
        <v>26</v>
      </c>
    </row>
    <row r="1283" spans="1:12" x14ac:dyDescent="0.35">
      <c r="A1283">
        <v>2023</v>
      </c>
      <c r="B1283" t="s">
        <v>48</v>
      </c>
      <c r="C1283" t="s">
        <v>28</v>
      </c>
      <c r="D1283" t="s">
        <v>22</v>
      </c>
      <c r="E1283">
        <v>155000</v>
      </c>
      <c r="F1283">
        <v>155000</v>
      </c>
      <c r="G1283" t="s">
        <v>23</v>
      </c>
      <c r="H1283" t="s">
        <v>24</v>
      </c>
      <c r="I1283" t="s">
        <v>17</v>
      </c>
      <c r="J1283" t="s">
        <v>25</v>
      </c>
      <c r="K1283" t="s">
        <v>23</v>
      </c>
      <c r="L1283" t="s">
        <v>26</v>
      </c>
    </row>
    <row r="1284" spans="1:12" x14ac:dyDescent="0.35">
      <c r="A1284">
        <v>2023</v>
      </c>
      <c r="B1284" t="s">
        <v>48</v>
      </c>
      <c r="C1284" t="s">
        <v>28</v>
      </c>
      <c r="D1284" t="s">
        <v>22</v>
      </c>
      <c r="E1284">
        <v>130000</v>
      </c>
      <c r="F1284">
        <v>130000</v>
      </c>
      <c r="G1284" t="s">
        <v>23</v>
      </c>
      <c r="H1284" t="s">
        <v>24</v>
      </c>
      <c r="I1284" t="s">
        <v>17</v>
      </c>
      <c r="J1284" t="s">
        <v>25</v>
      </c>
      <c r="K1284" t="s">
        <v>23</v>
      </c>
      <c r="L1284" t="s">
        <v>26</v>
      </c>
    </row>
    <row r="1285" spans="1:12" x14ac:dyDescent="0.35">
      <c r="A1285">
        <v>2023</v>
      </c>
      <c r="B1285" t="s">
        <v>32</v>
      </c>
      <c r="C1285" t="s">
        <v>13</v>
      </c>
      <c r="D1285" t="s">
        <v>22</v>
      </c>
      <c r="E1285">
        <v>247300</v>
      </c>
      <c r="F1285">
        <v>247300</v>
      </c>
      <c r="G1285" t="s">
        <v>23</v>
      </c>
      <c r="H1285" t="s">
        <v>24</v>
      </c>
      <c r="I1285" t="s">
        <v>17</v>
      </c>
      <c r="J1285" t="s">
        <v>25</v>
      </c>
      <c r="K1285" t="s">
        <v>23</v>
      </c>
      <c r="L1285" t="s">
        <v>26</v>
      </c>
    </row>
    <row r="1286" spans="1:12" x14ac:dyDescent="0.35">
      <c r="A1286">
        <v>2023</v>
      </c>
      <c r="B1286" t="s">
        <v>32</v>
      </c>
      <c r="C1286" t="s">
        <v>13</v>
      </c>
      <c r="D1286" t="s">
        <v>22</v>
      </c>
      <c r="E1286">
        <v>139700</v>
      </c>
      <c r="F1286">
        <v>139700</v>
      </c>
      <c r="G1286" t="s">
        <v>23</v>
      </c>
      <c r="H1286" t="s">
        <v>24</v>
      </c>
      <c r="I1286" t="s">
        <v>17</v>
      </c>
      <c r="J1286" t="s">
        <v>25</v>
      </c>
      <c r="K1286" t="s">
        <v>23</v>
      </c>
      <c r="L1286" t="s">
        <v>26</v>
      </c>
    </row>
    <row r="1287" spans="1:12" x14ac:dyDescent="0.35">
      <c r="A1287">
        <v>2023</v>
      </c>
      <c r="B1287" t="s">
        <v>42</v>
      </c>
      <c r="C1287" t="s">
        <v>28</v>
      </c>
      <c r="D1287" t="s">
        <v>22</v>
      </c>
      <c r="E1287">
        <v>215000</v>
      </c>
      <c r="F1287">
        <v>215000</v>
      </c>
      <c r="G1287" t="s">
        <v>23</v>
      </c>
      <c r="H1287" t="s">
        <v>24</v>
      </c>
      <c r="I1287" t="s">
        <v>17</v>
      </c>
      <c r="J1287" t="s">
        <v>25</v>
      </c>
      <c r="K1287" t="s">
        <v>23</v>
      </c>
      <c r="L1287" t="s">
        <v>26</v>
      </c>
    </row>
    <row r="1288" spans="1:12" x14ac:dyDescent="0.35">
      <c r="A1288">
        <v>2023</v>
      </c>
      <c r="B1288" t="s">
        <v>42</v>
      </c>
      <c r="C1288" t="s">
        <v>28</v>
      </c>
      <c r="D1288" t="s">
        <v>22</v>
      </c>
      <c r="E1288">
        <v>182750</v>
      </c>
      <c r="F1288">
        <v>182750</v>
      </c>
      <c r="G1288" t="s">
        <v>23</v>
      </c>
      <c r="H1288" t="s">
        <v>24</v>
      </c>
      <c r="I1288" t="s">
        <v>17</v>
      </c>
      <c r="J1288" t="s">
        <v>25</v>
      </c>
      <c r="K1288" t="s">
        <v>23</v>
      </c>
      <c r="L1288" t="s">
        <v>26</v>
      </c>
    </row>
    <row r="1289" spans="1:12" x14ac:dyDescent="0.35">
      <c r="A1289">
        <v>2023</v>
      </c>
      <c r="B1289" t="s">
        <v>46</v>
      </c>
      <c r="C1289" t="s">
        <v>28</v>
      </c>
      <c r="D1289" t="s">
        <v>22</v>
      </c>
      <c r="E1289">
        <v>248100</v>
      </c>
      <c r="F1289">
        <v>248100</v>
      </c>
      <c r="G1289" t="s">
        <v>23</v>
      </c>
      <c r="H1289" t="s">
        <v>24</v>
      </c>
      <c r="I1289" t="s">
        <v>17</v>
      </c>
      <c r="J1289" t="s">
        <v>25</v>
      </c>
      <c r="K1289" t="s">
        <v>23</v>
      </c>
      <c r="L1289" t="s">
        <v>26</v>
      </c>
    </row>
    <row r="1290" spans="1:12" x14ac:dyDescent="0.35">
      <c r="A1290">
        <v>2023</v>
      </c>
      <c r="B1290" t="s">
        <v>46</v>
      </c>
      <c r="C1290" t="s">
        <v>28</v>
      </c>
      <c r="D1290" t="s">
        <v>22</v>
      </c>
      <c r="E1290">
        <v>145900</v>
      </c>
      <c r="F1290">
        <v>145900</v>
      </c>
      <c r="G1290" t="s">
        <v>23</v>
      </c>
      <c r="H1290" t="s">
        <v>24</v>
      </c>
      <c r="I1290" t="s">
        <v>17</v>
      </c>
      <c r="J1290" t="s">
        <v>25</v>
      </c>
      <c r="K1290" t="s">
        <v>23</v>
      </c>
      <c r="L1290" t="s">
        <v>26</v>
      </c>
    </row>
    <row r="1291" spans="1:12" x14ac:dyDescent="0.35">
      <c r="A1291">
        <v>2023</v>
      </c>
      <c r="B1291" t="s">
        <v>27</v>
      </c>
      <c r="C1291" t="s">
        <v>28</v>
      </c>
      <c r="D1291" t="s">
        <v>22</v>
      </c>
      <c r="E1291">
        <v>207000</v>
      </c>
      <c r="F1291">
        <v>207000</v>
      </c>
      <c r="G1291" t="s">
        <v>23</v>
      </c>
      <c r="H1291" t="s">
        <v>24</v>
      </c>
      <c r="I1291" t="s">
        <v>17</v>
      </c>
      <c r="J1291" t="s">
        <v>29</v>
      </c>
      <c r="K1291" t="s">
        <v>23</v>
      </c>
      <c r="L1291" t="s">
        <v>26</v>
      </c>
    </row>
    <row r="1292" spans="1:12" x14ac:dyDescent="0.35">
      <c r="A1292">
        <v>2023</v>
      </c>
      <c r="B1292" t="s">
        <v>27</v>
      </c>
      <c r="C1292" t="s">
        <v>28</v>
      </c>
      <c r="D1292" t="s">
        <v>22</v>
      </c>
      <c r="E1292">
        <v>141000</v>
      </c>
      <c r="F1292">
        <v>141000</v>
      </c>
      <c r="G1292" t="s">
        <v>23</v>
      </c>
      <c r="H1292" t="s">
        <v>24</v>
      </c>
      <c r="I1292" t="s">
        <v>17</v>
      </c>
      <c r="J1292" t="s">
        <v>29</v>
      </c>
      <c r="K1292" t="s">
        <v>23</v>
      </c>
      <c r="L1292" t="s">
        <v>26</v>
      </c>
    </row>
    <row r="1293" spans="1:12" x14ac:dyDescent="0.35">
      <c r="A1293">
        <v>2023</v>
      </c>
      <c r="B1293" t="s">
        <v>27</v>
      </c>
      <c r="C1293" t="s">
        <v>28</v>
      </c>
      <c r="D1293" t="s">
        <v>22</v>
      </c>
      <c r="E1293">
        <v>90000</v>
      </c>
      <c r="F1293">
        <v>90000</v>
      </c>
      <c r="G1293" t="s">
        <v>23</v>
      </c>
      <c r="H1293" t="s">
        <v>16</v>
      </c>
      <c r="I1293" t="s">
        <v>17</v>
      </c>
      <c r="J1293" t="s">
        <v>25</v>
      </c>
      <c r="K1293" t="s">
        <v>23</v>
      </c>
      <c r="L1293" t="s">
        <v>26</v>
      </c>
    </row>
    <row r="1294" spans="1:12" x14ac:dyDescent="0.35">
      <c r="A1294">
        <v>2023</v>
      </c>
      <c r="B1294" t="s">
        <v>27</v>
      </c>
      <c r="C1294" t="s">
        <v>28</v>
      </c>
      <c r="D1294" t="s">
        <v>22</v>
      </c>
      <c r="E1294">
        <v>55000</v>
      </c>
      <c r="F1294">
        <v>55000</v>
      </c>
      <c r="G1294" t="s">
        <v>23</v>
      </c>
      <c r="H1294" t="s">
        <v>16</v>
      </c>
      <c r="I1294" t="s">
        <v>17</v>
      </c>
      <c r="J1294" t="s">
        <v>25</v>
      </c>
      <c r="K1294" t="s">
        <v>23</v>
      </c>
      <c r="L1294" t="s">
        <v>26</v>
      </c>
    </row>
    <row r="1295" spans="1:12" x14ac:dyDescent="0.35">
      <c r="A1295">
        <v>2023</v>
      </c>
      <c r="B1295" t="s">
        <v>32</v>
      </c>
      <c r="C1295" t="s">
        <v>13</v>
      </c>
      <c r="D1295" t="s">
        <v>22</v>
      </c>
      <c r="E1295">
        <v>247300</v>
      </c>
      <c r="F1295">
        <v>247300</v>
      </c>
      <c r="G1295" t="s">
        <v>23</v>
      </c>
      <c r="H1295" t="s">
        <v>24</v>
      </c>
      <c r="I1295" t="s">
        <v>17</v>
      </c>
      <c r="J1295" t="s">
        <v>25</v>
      </c>
      <c r="K1295" t="s">
        <v>23</v>
      </c>
      <c r="L1295" t="s">
        <v>26</v>
      </c>
    </row>
    <row r="1296" spans="1:12" x14ac:dyDescent="0.35">
      <c r="A1296">
        <v>2023</v>
      </c>
      <c r="B1296" t="s">
        <v>32</v>
      </c>
      <c r="C1296" t="s">
        <v>13</v>
      </c>
      <c r="D1296" t="s">
        <v>22</v>
      </c>
      <c r="E1296">
        <v>139700</v>
      </c>
      <c r="F1296">
        <v>139700</v>
      </c>
      <c r="G1296" t="s">
        <v>23</v>
      </c>
      <c r="H1296" t="s">
        <v>24</v>
      </c>
      <c r="I1296" t="s">
        <v>17</v>
      </c>
      <c r="J1296" t="s">
        <v>25</v>
      </c>
      <c r="K1296" t="s">
        <v>23</v>
      </c>
      <c r="L1296" t="s">
        <v>26</v>
      </c>
    </row>
    <row r="1297" spans="1:12" x14ac:dyDescent="0.35">
      <c r="A1297">
        <v>2023</v>
      </c>
      <c r="B1297" t="s">
        <v>34</v>
      </c>
      <c r="C1297" t="s">
        <v>31</v>
      </c>
      <c r="D1297" t="s">
        <v>22</v>
      </c>
      <c r="E1297">
        <v>36000</v>
      </c>
      <c r="F1297">
        <v>36000</v>
      </c>
      <c r="G1297" t="s">
        <v>109</v>
      </c>
      <c r="H1297" t="s">
        <v>39</v>
      </c>
      <c r="I1297" t="s">
        <v>17</v>
      </c>
      <c r="J1297" t="s">
        <v>29</v>
      </c>
      <c r="K1297" t="s">
        <v>23</v>
      </c>
      <c r="L1297" t="s">
        <v>26</v>
      </c>
    </row>
    <row r="1298" spans="1:12" x14ac:dyDescent="0.35">
      <c r="A1298">
        <v>2023</v>
      </c>
      <c r="B1298" t="s">
        <v>48</v>
      </c>
      <c r="C1298" t="s">
        <v>28</v>
      </c>
      <c r="D1298" t="s">
        <v>22</v>
      </c>
      <c r="E1298">
        <v>300000</v>
      </c>
      <c r="F1298">
        <v>300000</v>
      </c>
      <c r="G1298" t="s">
        <v>23</v>
      </c>
      <c r="H1298" t="s">
        <v>16</v>
      </c>
      <c r="I1298" t="s">
        <v>17</v>
      </c>
      <c r="J1298" t="s">
        <v>25</v>
      </c>
      <c r="K1298" t="s">
        <v>23</v>
      </c>
      <c r="L1298" t="s">
        <v>26</v>
      </c>
    </row>
    <row r="1299" spans="1:12" x14ac:dyDescent="0.35">
      <c r="A1299">
        <v>2023</v>
      </c>
      <c r="B1299" t="s">
        <v>48</v>
      </c>
      <c r="C1299" t="s">
        <v>28</v>
      </c>
      <c r="D1299" t="s">
        <v>22</v>
      </c>
      <c r="E1299">
        <v>100000</v>
      </c>
      <c r="F1299">
        <v>100000</v>
      </c>
      <c r="G1299" t="s">
        <v>23</v>
      </c>
      <c r="H1299" t="s">
        <v>16</v>
      </c>
      <c r="I1299" t="s">
        <v>17</v>
      </c>
      <c r="J1299" t="s">
        <v>25</v>
      </c>
      <c r="K1299" t="s">
        <v>23</v>
      </c>
      <c r="L1299" t="s">
        <v>26</v>
      </c>
    </row>
    <row r="1300" spans="1:12" x14ac:dyDescent="0.35">
      <c r="A1300">
        <v>2023</v>
      </c>
      <c r="B1300" t="s">
        <v>48</v>
      </c>
      <c r="C1300" t="s">
        <v>28</v>
      </c>
      <c r="D1300" t="s">
        <v>22</v>
      </c>
      <c r="E1300">
        <v>300000</v>
      </c>
      <c r="F1300">
        <v>300000</v>
      </c>
      <c r="G1300" t="s">
        <v>23</v>
      </c>
      <c r="H1300" t="s">
        <v>16</v>
      </c>
      <c r="I1300" t="s">
        <v>17</v>
      </c>
      <c r="J1300" t="s">
        <v>25</v>
      </c>
      <c r="K1300" t="s">
        <v>23</v>
      </c>
      <c r="L1300" t="s">
        <v>26</v>
      </c>
    </row>
    <row r="1301" spans="1:12" x14ac:dyDescent="0.35">
      <c r="A1301">
        <v>2023</v>
      </c>
      <c r="B1301" t="s">
        <v>48</v>
      </c>
      <c r="C1301" t="s">
        <v>28</v>
      </c>
      <c r="D1301" t="s">
        <v>22</v>
      </c>
      <c r="E1301">
        <v>100000</v>
      </c>
      <c r="F1301">
        <v>100000</v>
      </c>
      <c r="G1301" t="s">
        <v>23</v>
      </c>
      <c r="H1301" t="s">
        <v>16</v>
      </c>
      <c r="I1301" t="s">
        <v>17</v>
      </c>
      <c r="J1301" t="s">
        <v>25</v>
      </c>
      <c r="K1301" t="s">
        <v>23</v>
      </c>
      <c r="L1301" t="s">
        <v>26</v>
      </c>
    </row>
    <row r="1302" spans="1:12" x14ac:dyDescent="0.35">
      <c r="A1302">
        <v>2023</v>
      </c>
      <c r="B1302" t="s">
        <v>37</v>
      </c>
      <c r="C1302" t="s">
        <v>38</v>
      </c>
      <c r="D1302" t="s">
        <v>22</v>
      </c>
      <c r="E1302">
        <v>116700</v>
      </c>
      <c r="F1302">
        <v>116700</v>
      </c>
      <c r="G1302" t="s">
        <v>23</v>
      </c>
      <c r="H1302" t="s">
        <v>16</v>
      </c>
      <c r="I1302" t="s">
        <v>17</v>
      </c>
      <c r="J1302" t="s">
        <v>25</v>
      </c>
      <c r="K1302" t="s">
        <v>23</v>
      </c>
      <c r="L1302" t="s">
        <v>26</v>
      </c>
    </row>
    <row r="1303" spans="1:12" x14ac:dyDescent="0.35">
      <c r="A1303">
        <v>2023</v>
      </c>
      <c r="B1303" t="s">
        <v>37</v>
      </c>
      <c r="C1303" t="s">
        <v>38</v>
      </c>
      <c r="D1303" t="s">
        <v>22</v>
      </c>
      <c r="E1303">
        <v>93400</v>
      </c>
      <c r="F1303">
        <v>93400</v>
      </c>
      <c r="G1303" t="s">
        <v>23</v>
      </c>
      <c r="H1303" t="s">
        <v>16</v>
      </c>
      <c r="I1303" t="s">
        <v>17</v>
      </c>
      <c r="J1303" t="s">
        <v>25</v>
      </c>
      <c r="K1303" t="s">
        <v>23</v>
      </c>
      <c r="L1303" t="s">
        <v>26</v>
      </c>
    </row>
    <row r="1304" spans="1:12" x14ac:dyDescent="0.35">
      <c r="A1304">
        <v>2023</v>
      </c>
      <c r="B1304" t="s">
        <v>37</v>
      </c>
      <c r="C1304" t="s">
        <v>38</v>
      </c>
      <c r="D1304" t="s">
        <v>22</v>
      </c>
      <c r="E1304">
        <v>80000</v>
      </c>
      <c r="F1304">
        <v>80000</v>
      </c>
      <c r="G1304" t="s">
        <v>23</v>
      </c>
      <c r="H1304" t="s">
        <v>39</v>
      </c>
      <c r="I1304" t="s">
        <v>17</v>
      </c>
      <c r="J1304" t="s">
        <v>25</v>
      </c>
      <c r="K1304" t="s">
        <v>23</v>
      </c>
      <c r="L1304" t="s">
        <v>26</v>
      </c>
    </row>
    <row r="1305" spans="1:12" x14ac:dyDescent="0.35">
      <c r="A1305">
        <v>2023</v>
      </c>
      <c r="B1305" t="s">
        <v>37</v>
      </c>
      <c r="C1305" t="s">
        <v>38</v>
      </c>
      <c r="D1305" t="s">
        <v>22</v>
      </c>
      <c r="E1305">
        <v>50000</v>
      </c>
      <c r="F1305">
        <v>50000</v>
      </c>
      <c r="G1305" t="s">
        <v>23</v>
      </c>
      <c r="H1305" t="s">
        <v>39</v>
      </c>
      <c r="I1305" t="s">
        <v>17</v>
      </c>
      <c r="J1305" t="s">
        <v>25</v>
      </c>
      <c r="K1305" t="s">
        <v>23</v>
      </c>
      <c r="L1305" t="s">
        <v>26</v>
      </c>
    </row>
    <row r="1306" spans="1:12" x14ac:dyDescent="0.35">
      <c r="A1306">
        <v>2023</v>
      </c>
      <c r="B1306" t="s">
        <v>42</v>
      </c>
      <c r="C1306" t="s">
        <v>28</v>
      </c>
      <c r="D1306" t="s">
        <v>22</v>
      </c>
      <c r="E1306">
        <v>179000</v>
      </c>
      <c r="F1306">
        <v>179000</v>
      </c>
      <c r="G1306" t="s">
        <v>23</v>
      </c>
      <c r="H1306" t="s">
        <v>16</v>
      </c>
      <c r="I1306" t="s">
        <v>17</v>
      </c>
      <c r="J1306" t="s">
        <v>25</v>
      </c>
      <c r="K1306" t="s">
        <v>23</v>
      </c>
      <c r="L1306" t="s">
        <v>26</v>
      </c>
    </row>
    <row r="1307" spans="1:12" x14ac:dyDescent="0.35">
      <c r="A1307">
        <v>2023</v>
      </c>
      <c r="B1307" t="s">
        <v>42</v>
      </c>
      <c r="C1307" t="s">
        <v>28</v>
      </c>
      <c r="D1307" t="s">
        <v>22</v>
      </c>
      <c r="E1307">
        <v>176490</v>
      </c>
      <c r="F1307">
        <v>176490</v>
      </c>
      <c r="G1307" t="s">
        <v>23</v>
      </c>
      <c r="H1307" t="s">
        <v>16</v>
      </c>
      <c r="I1307" t="s">
        <v>17</v>
      </c>
      <c r="J1307" t="s">
        <v>25</v>
      </c>
      <c r="K1307" t="s">
        <v>23</v>
      </c>
      <c r="L1307" t="s">
        <v>26</v>
      </c>
    </row>
    <row r="1308" spans="1:12" x14ac:dyDescent="0.35">
      <c r="A1308">
        <v>2023</v>
      </c>
      <c r="B1308" t="s">
        <v>27</v>
      </c>
      <c r="C1308" t="s">
        <v>28</v>
      </c>
      <c r="D1308" t="s">
        <v>22</v>
      </c>
      <c r="E1308">
        <v>195000</v>
      </c>
      <c r="F1308">
        <v>195000</v>
      </c>
      <c r="G1308" t="s">
        <v>23</v>
      </c>
      <c r="H1308" t="s">
        <v>24</v>
      </c>
      <c r="I1308" t="s">
        <v>17</v>
      </c>
      <c r="J1308" t="s">
        <v>25</v>
      </c>
      <c r="K1308" t="s">
        <v>23</v>
      </c>
      <c r="L1308" t="s">
        <v>26</v>
      </c>
    </row>
    <row r="1309" spans="1:12" x14ac:dyDescent="0.35">
      <c r="A1309">
        <v>2023</v>
      </c>
      <c r="B1309" t="s">
        <v>27</v>
      </c>
      <c r="C1309" t="s">
        <v>28</v>
      </c>
      <c r="D1309" t="s">
        <v>22</v>
      </c>
      <c r="E1309">
        <v>143750</v>
      </c>
      <c r="F1309">
        <v>143750</v>
      </c>
      <c r="G1309" t="s">
        <v>23</v>
      </c>
      <c r="H1309" t="s">
        <v>24</v>
      </c>
      <c r="I1309" t="s">
        <v>17</v>
      </c>
      <c r="J1309" t="s">
        <v>25</v>
      </c>
      <c r="K1309" t="s">
        <v>23</v>
      </c>
      <c r="L1309" t="s">
        <v>26</v>
      </c>
    </row>
    <row r="1310" spans="1:12" x14ac:dyDescent="0.35">
      <c r="A1310">
        <v>2023</v>
      </c>
      <c r="B1310" t="s">
        <v>27</v>
      </c>
      <c r="C1310" t="s">
        <v>28</v>
      </c>
      <c r="D1310" t="s">
        <v>22</v>
      </c>
      <c r="E1310">
        <v>180000</v>
      </c>
      <c r="F1310">
        <v>180000</v>
      </c>
      <c r="G1310" t="s">
        <v>23</v>
      </c>
      <c r="H1310" t="s">
        <v>16</v>
      </c>
      <c r="I1310" t="s">
        <v>17</v>
      </c>
      <c r="J1310" t="s">
        <v>25</v>
      </c>
      <c r="K1310" t="s">
        <v>23</v>
      </c>
      <c r="L1310" t="s">
        <v>26</v>
      </c>
    </row>
    <row r="1311" spans="1:12" x14ac:dyDescent="0.35">
      <c r="A1311">
        <v>2023</v>
      </c>
      <c r="B1311" t="s">
        <v>27</v>
      </c>
      <c r="C1311" t="s">
        <v>28</v>
      </c>
      <c r="D1311" t="s">
        <v>22</v>
      </c>
      <c r="E1311">
        <v>162000</v>
      </c>
      <c r="F1311">
        <v>162000</v>
      </c>
      <c r="G1311" t="s">
        <v>23</v>
      </c>
      <c r="H1311" t="s">
        <v>16</v>
      </c>
      <c r="I1311" t="s">
        <v>17</v>
      </c>
      <c r="J1311" t="s">
        <v>25</v>
      </c>
      <c r="K1311" t="s">
        <v>23</v>
      </c>
      <c r="L1311" t="s">
        <v>26</v>
      </c>
    </row>
    <row r="1312" spans="1:12" x14ac:dyDescent="0.35">
      <c r="A1312">
        <v>2023</v>
      </c>
      <c r="B1312" t="s">
        <v>27</v>
      </c>
      <c r="C1312" t="s">
        <v>28</v>
      </c>
      <c r="D1312" t="s">
        <v>22</v>
      </c>
      <c r="E1312">
        <v>199000</v>
      </c>
      <c r="F1312">
        <v>199000</v>
      </c>
      <c r="G1312" t="s">
        <v>23</v>
      </c>
      <c r="H1312" t="s">
        <v>24</v>
      </c>
      <c r="I1312" t="s">
        <v>17</v>
      </c>
      <c r="J1312" t="s">
        <v>25</v>
      </c>
      <c r="K1312" t="s">
        <v>23</v>
      </c>
      <c r="L1312" t="s">
        <v>26</v>
      </c>
    </row>
    <row r="1313" spans="1:12" x14ac:dyDescent="0.35">
      <c r="A1313">
        <v>2023</v>
      </c>
      <c r="B1313" t="s">
        <v>27</v>
      </c>
      <c r="C1313" t="s">
        <v>28</v>
      </c>
      <c r="D1313" t="s">
        <v>22</v>
      </c>
      <c r="E1313">
        <v>196760</v>
      </c>
      <c r="F1313">
        <v>196760</v>
      </c>
      <c r="G1313" t="s">
        <v>23</v>
      </c>
      <c r="H1313" t="s">
        <v>24</v>
      </c>
      <c r="I1313" t="s">
        <v>17</v>
      </c>
      <c r="J1313" t="s">
        <v>25</v>
      </c>
      <c r="K1313" t="s">
        <v>23</v>
      </c>
      <c r="L1313" t="s">
        <v>26</v>
      </c>
    </row>
    <row r="1314" spans="1:12" x14ac:dyDescent="0.35">
      <c r="A1314">
        <v>2023</v>
      </c>
      <c r="B1314" t="s">
        <v>34</v>
      </c>
      <c r="C1314" t="s">
        <v>31</v>
      </c>
      <c r="D1314" t="s">
        <v>22</v>
      </c>
      <c r="E1314">
        <v>90000</v>
      </c>
      <c r="F1314">
        <v>90000</v>
      </c>
      <c r="G1314" t="s">
        <v>110</v>
      </c>
      <c r="H1314" t="s">
        <v>24</v>
      </c>
      <c r="I1314" t="s">
        <v>17</v>
      </c>
      <c r="J1314" t="s">
        <v>25</v>
      </c>
      <c r="K1314" t="s">
        <v>110</v>
      </c>
      <c r="L1314" t="s">
        <v>26</v>
      </c>
    </row>
    <row r="1315" spans="1:12" x14ac:dyDescent="0.35">
      <c r="A1315">
        <v>2023</v>
      </c>
      <c r="B1315" t="s">
        <v>34</v>
      </c>
      <c r="C1315" t="s">
        <v>31</v>
      </c>
      <c r="D1315" t="s">
        <v>22</v>
      </c>
      <c r="E1315">
        <v>70000</v>
      </c>
      <c r="F1315">
        <v>70000</v>
      </c>
      <c r="G1315" t="s">
        <v>110</v>
      </c>
      <c r="H1315" t="s">
        <v>24</v>
      </c>
      <c r="I1315" t="s">
        <v>17</v>
      </c>
      <c r="J1315" t="s">
        <v>25</v>
      </c>
      <c r="K1315" t="s">
        <v>110</v>
      </c>
      <c r="L1315" t="s">
        <v>26</v>
      </c>
    </row>
    <row r="1316" spans="1:12" x14ac:dyDescent="0.35">
      <c r="A1316">
        <v>2023</v>
      </c>
      <c r="B1316" t="s">
        <v>72</v>
      </c>
      <c r="C1316" t="s">
        <v>31</v>
      </c>
      <c r="D1316" t="s">
        <v>22</v>
      </c>
      <c r="E1316">
        <v>324000</v>
      </c>
      <c r="F1316">
        <v>324000</v>
      </c>
      <c r="G1316" t="s">
        <v>23</v>
      </c>
      <c r="H1316" t="s">
        <v>24</v>
      </c>
      <c r="I1316" t="s">
        <v>17</v>
      </c>
      <c r="J1316" t="s">
        <v>25</v>
      </c>
      <c r="K1316" t="s">
        <v>23</v>
      </c>
      <c r="L1316" t="s">
        <v>26</v>
      </c>
    </row>
    <row r="1317" spans="1:12" x14ac:dyDescent="0.35">
      <c r="A1317">
        <v>2023</v>
      </c>
      <c r="B1317" t="s">
        <v>72</v>
      </c>
      <c r="C1317" t="s">
        <v>31</v>
      </c>
      <c r="D1317" t="s">
        <v>22</v>
      </c>
      <c r="E1317">
        <v>159000</v>
      </c>
      <c r="F1317">
        <v>159000</v>
      </c>
      <c r="G1317" t="s">
        <v>23</v>
      </c>
      <c r="H1317" t="s">
        <v>24</v>
      </c>
      <c r="I1317" t="s">
        <v>17</v>
      </c>
      <c r="J1317" t="s">
        <v>25</v>
      </c>
      <c r="K1317" t="s">
        <v>23</v>
      </c>
      <c r="L1317" t="s">
        <v>26</v>
      </c>
    </row>
    <row r="1318" spans="1:12" x14ac:dyDescent="0.35">
      <c r="A1318">
        <v>2023</v>
      </c>
      <c r="B1318" t="s">
        <v>32</v>
      </c>
      <c r="C1318" t="s">
        <v>13</v>
      </c>
      <c r="D1318" t="s">
        <v>22</v>
      </c>
      <c r="E1318">
        <v>222000</v>
      </c>
      <c r="F1318">
        <v>222000</v>
      </c>
      <c r="G1318" t="s">
        <v>23</v>
      </c>
      <c r="H1318" t="s">
        <v>24</v>
      </c>
      <c r="I1318" t="s">
        <v>17</v>
      </c>
      <c r="J1318" t="s">
        <v>25</v>
      </c>
      <c r="K1318" t="s">
        <v>23</v>
      </c>
      <c r="L1318" t="s">
        <v>26</v>
      </c>
    </row>
    <row r="1319" spans="1:12" x14ac:dyDescent="0.35">
      <c r="A1319">
        <v>2023</v>
      </c>
      <c r="B1319" t="s">
        <v>32</v>
      </c>
      <c r="C1319" t="s">
        <v>13</v>
      </c>
      <c r="D1319" t="s">
        <v>22</v>
      </c>
      <c r="E1319">
        <v>159000</v>
      </c>
      <c r="F1319">
        <v>159000</v>
      </c>
      <c r="G1319" t="s">
        <v>23</v>
      </c>
      <c r="H1319" t="s">
        <v>24</v>
      </c>
      <c r="I1319" t="s">
        <v>17</v>
      </c>
      <c r="J1319" t="s">
        <v>25</v>
      </c>
      <c r="K1319" t="s">
        <v>23</v>
      </c>
      <c r="L1319" t="s">
        <v>26</v>
      </c>
    </row>
    <row r="1320" spans="1:12" x14ac:dyDescent="0.35">
      <c r="A1320">
        <v>2023</v>
      </c>
      <c r="B1320" t="s">
        <v>37</v>
      </c>
      <c r="C1320" t="s">
        <v>38</v>
      </c>
      <c r="D1320" t="s">
        <v>22</v>
      </c>
      <c r="E1320">
        <v>175000</v>
      </c>
      <c r="F1320">
        <v>175000</v>
      </c>
      <c r="G1320" t="s">
        <v>23</v>
      </c>
      <c r="H1320" t="s">
        <v>24</v>
      </c>
      <c r="I1320" t="s">
        <v>17</v>
      </c>
      <c r="J1320" t="s">
        <v>29</v>
      </c>
      <c r="K1320" t="s">
        <v>23</v>
      </c>
      <c r="L1320" t="s">
        <v>26</v>
      </c>
    </row>
    <row r="1321" spans="1:12" x14ac:dyDescent="0.35">
      <c r="A1321">
        <v>2023</v>
      </c>
      <c r="B1321" t="s">
        <v>37</v>
      </c>
      <c r="C1321" t="s">
        <v>38</v>
      </c>
      <c r="D1321" t="s">
        <v>22</v>
      </c>
      <c r="E1321">
        <v>150000</v>
      </c>
      <c r="F1321">
        <v>150000</v>
      </c>
      <c r="G1321" t="s">
        <v>23</v>
      </c>
      <c r="H1321" t="s">
        <v>24</v>
      </c>
      <c r="I1321" t="s">
        <v>17</v>
      </c>
      <c r="J1321" t="s">
        <v>29</v>
      </c>
      <c r="K1321" t="s">
        <v>23</v>
      </c>
      <c r="L1321" t="s">
        <v>26</v>
      </c>
    </row>
    <row r="1322" spans="1:12" x14ac:dyDescent="0.35">
      <c r="A1322">
        <v>2023</v>
      </c>
      <c r="B1322" t="s">
        <v>68</v>
      </c>
      <c r="C1322" t="s">
        <v>31</v>
      </c>
      <c r="D1322" t="s">
        <v>22</v>
      </c>
      <c r="E1322">
        <v>50000</v>
      </c>
      <c r="F1322">
        <v>50000</v>
      </c>
      <c r="G1322" t="s">
        <v>87</v>
      </c>
      <c r="H1322" t="s">
        <v>39</v>
      </c>
      <c r="I1322" t="s">
        <v>17</v>
      </c>
      <c r="J1322" t="s">
        <v>29</v>
      </c>
      <c r="K1322" t="s">
        <v>87</v>
      </c>
      <c r="L1322" t="s">
        <v>26</v>
      </c>
    </row>
    <row r="1323" spans="1:12" x14ac:dyDescent="0.35">
      <c r="A1323">
        <v>2023</v>
      </c>
      <c r="B1323" t="s">
        <v>34</v>
      </c>
      <c r="C1323" t="s">
        <v>31</v>
      </c>
      <c r="D1323" t="s">
        <v>14</v>
      </c>
      <c r="E1323">
        <v>65000</v>
      </c>
      <c r="F1323">
        <v>70179</v>
      </c>
      <c r="G1323" t="s">
        <v>111</v>
      </c>
      <c r="H1323" t="s">
        <v>24</v>
      </c>
      <c r="I1323" t="s">
        <v>17</v>
      </c>
      <c r="J1323" t="s">
        <v>29</v>
      </c>
      <c r="K1323" t="s">
        <v>23</v>
      </c>
      <c r="L1323" t="s">
        <v>19</v>
      </c>
    </row>
    <row r="1324" spans="1:12" x14ac:dyDescent="0.35">
      <c r="A1324">
        <v>2023</v>
      </c>
      <c r="B1324" t="s">
        <v>43</v>
      </c>
      <c r="C1324" t="s">
        <v>44</v>
      </c>
      <c r="D1324" t="s">
        <v>22</v>
      </c>
      <c r="E1324">
        <v>110000</v>
      </c>
      <c r="F1324">
        <v>110000</v>
      </c>
      <c r="G1324" t="s">
        <v>23</v>
      </c>
      <c r="H1324" t="s">
        <v>16</v>
      </c>
      <c r="I1324" t="s">
        <v>17</v>
      </c>
      <c r="J1324" t="s">
        <v>25</v>
      </c>
      <c r="K1324" t="s">
        <v>23</v>
      </c>
      <c r="L1324" t="s">
        <v>26</v>
      </c>
    </row>
    <row r="1325" spans="1:12" x14ac:dyDescent="0.35">
      <c r="A1325">
        <v>2023</v>
      </c>
      <c r="B1325" t="s">
        <v>43</v>
      </c>
      <c r="C1325" t="s">
        <v>44</v>
      </c>
      <c r="D1325" t="s">
        <v>22</v>
      </c>
      <c r="E1325">
        <v>75000</v>
      </c>
      <c r="F1325">
        <v>75000</v>
      </c>
      <c r="G1325" t="s">
        <v>23</v>
      </c>
      <c r="H1325" t="s">
        <v>16</v>
      </c>
      <c r="I1325" t="s">
        <v>17</v>
      </c>
      <c r="J1325" t="s">
        <v>25</v>
      </c>
      <c r="K1325" t="s">
        <v>23</v>
      </c>
      <c r="L1325" t="s">
        <v>26</v>
      </c>
    </row>
    <row r="1326" spans="1:12" x14ac:dyDescent="0.35">
      <c r="A1326">
        <v>2023</v>
      </c>
      <c r="B1326" t="s">
        <v>37</v>
      </c>
      <c r="C1326" t="s">
        <v>38</v>
      </c>
      <c r="D1326" t="s">
        <v>14</v>
      </c>
      <c r="E1326">
        <v>43000</v>
      </c>
      <c r="F1326">
        <v>46426</v>
      </c>
      <c r="G1326" t="s">
        <v>112</v>
      </c>
      <c r="H1326" t="s">
        <v>16</v>
      </c>
      <c r="I1326" t="s">
        <v>17</v>
      </c>
      <c r="J1326" t="s">
        <v>25</v>
      </c>
      <c r="K1326" t="s">
        <v>112</v>
      </c>
      <c r="L1326" t="s">
        <v>26</v>
      </c>
    </row>
    <row r="1327" spans="1:12" x14ac:dyDescent="0.35">
      <c r="A1327">
        <v>2023</v>
      </c>
      <c r="B1327" t="s">
        <v>37</v>
      </c>
      <c r="C1327" t="s">
        <v>38</v>
      </c>
      <c r="D1327" t="s">
        <v>14</v>
      </c>
      <c r="E1327">
        <v>36000</v>
      </c>
      <c r="F1327">
        <v>38868</v>
      </c>
      <c r="G1327" t="s">
        <v>112</v>
      </c>
      <c r="H1327" t="s">
        <v>16</v>
      </c>
      <c r="I1327" t="s">
        <v>17</v>
      </c>
      <c r="J1327" t="s">
        <v>25</v>
      </c>
      <c r="K1327" t="s">
        <v>112</v>
      </c>
      <c r="L1327" t="s">
        <v>26</v>
      </c>
    </row>
    <row r="1328" spans="1:12" x14ac:dyDescent="0.35">
      <c r="A1328">
        <v>2023</v>
      </c>
      <c r="B1328" t="s">
        <v>34</v>
      </c>
      <c r="C1328" t="s">
        <v>31</v>
      </c>
      <c r="D1328" t="s">
        <v>22</v>
      </c>
      <c r="E1328">
        <v>220000</v>
      </c>
      <c r="F1328">
        <v>220000</v>
      </c>
      <c r="G1328" t="s">
        <v>23</v>
      </c>
      <c r="H1328" t="s">
        <v>24</v>
      </c>
      <c r="I1328" t="s">
        <v>17</v>
      </c>
      <c r="J1328" t="s">
        <v>25</v>
      </c>
      <c r="K1328" t="s">
        <v>23</v>
      </c>
      <c r="L1328" t="s">
        <v>26</v>
      </c>
    </row>
    <row r="1329" spans="1:12" x14ac:dyDescent="0.35">
      <c r="A1329">
        <v>2023</v>
      </c>
      <c r="B1329" t="s">
        <v>34</v>
      </c>
      <c r="C1329" t="s">
        <v>31</v>
      </c>
      <c r="D1329" t="s">
        <v>22</v>
      </c>
      <c r="E1329">
        <v>80000</v>
      </c>
      <c r="F1329">
        <v>80000</v>
      </c>
      <c r="G1329" t="s">
        <v>23</v>
      </c>
      <c r="H1329" t="s">
        <v>24</v>
      </c>
      <c r="I1329" t="s">
        <v>17</v>
      </c>
      <c r="J1329" t="s">
        <v>25</v>
      </c>
      <c r="K1329" t="s">
        <v>23</v>
      </c>
      <c r="L1329" t="s">
        <v>26</v>
      </c>
    </row>
    <row r="1330" spans="1:12" x14ac:dyDescent="0.35">
      <c r="A1330">
        <v>2023</v>
      </c>
      <c r="B1330" t="s">
        <v>32</v>
      </c>
      <c r="C1330" t="s">
        <v>13</v>
      </c>
      <c r="D1330" t="s">
        <v>22</v>
      </c>
      <c r="E1330">
        <v>167500</v>
      </c>
      <c r="F1330">
        <v>167500</v>
      </c>
      <c r="G1330" t="s">
        <v>23</v>
      </c>
      <c r="H1330" t="s">
        <v>16</v>
      </c>
      <c r="I1330" t="s">
        <v>17</v>
      </c>
      <c r="J1330" t="s">
        <v>25</v>
      </c>
      <c r="K1330" t="s">
        <v>23</v>
      </c>
      <c r="L1330" t="s">
        <v>26</v>
      </c>
    </row>
    <row r="1331" spans="1:12" x14ac:dyDescent="0.35">
      <c r="A1331">
        <v>2023</v>
      </c>
      <c r="B1331" t="s">
        <v>32</v>
      </c>
      <c r="C1331" t="s">
        <v>13</v>
      </c>
      <c r="D1331" t="s">
        <v>22</v>
      </c>
      <c r="E1331">
        <v>106500</v>
      </c>
      <c r="F1331">
        <v>106500</v>
      </c>
      <c r="G1331" t="s">
        <v>23</v>
      </c>
      <c r="H1331" t="s">
        <v>16</v>
      </c>
      <c r="I1331" t="s">
        <v>17</v>
      </c>
      <c r="J1331" t="s">
        <v>25</v>
      </c>
      <c r="K1331" t="s">
        <v>23</v>
      </c>
      <c r="L1331" t="s">
        <v>26</v>
      </c>
    </row>
    <row r="1332" spans="1:12" x14ac:dyDescent="0.35">
      <c r="A1332">
        <v>2023</v>
      </c>
      <c r="B1332" t="s">
        <v>46</v>
      </c>
      <c r="C1332" t="s">
        <v>28</v>
      </c>
      <c r="D1332" t="s">
        <v>22</v>
      </c>
      <c r="E1332">
        <v>150000</v>
      </c>
      <c r="F1332">
        <v>150000</v>
      </c>
      <c r="G1332" t="s">
        <v>23</v>
      </c>
      <c r="H1332" t="s">
        <v>16</v>
      </c>
      <c r="I1332" t="s">
        <v>17</v>
      </c>
      <c r="J1332" t="s">
        <v>25</v>
      </c>
      <c r="K1332" t="s">
        <v>23</v>
      </c>
      <c r="L1332" t="s">
        <v>26</v>
      </c>
    </row>
    <row r="1333" spans="1:12" x14ac:dyDescent="0.35">
      <c r="A1333">
        <v>2023</v>
      </c>
      <c r="B1333" t="s">
        <v>46</v>
      </c>
      <c r="C1333" t="s">
        <v>28</v>
      </c>
      <c r="D1333" t="s">
        <v>22</v>
      </c>
      <c r="E1333">
        <v>130000</v>
      </c>
      <c r="F1333">
        <v>130000</v>
      </c>
      <c r="G1333" t="s">
        <v>23</v>
      </c>
      <c r="H1333" t="s">
        <v>16</v>
      </c>
      <c r="I1333" t="s">
        <v>17</v>
      </c>
      <c r="J1333" t="s">
        <v>25</v>
      </c>
      <c r="K1333" t="s">
        <v>23</v>
      </c>
      <c r="L1333" t="s">
        <v>26</v>
      </c>
    </row>
    <row r="1334" spans="1:12" x14ac:dyDescent="0.35">
      <c r="A1334">
        <v>2023</v>
      </c>
      <c r="B1334" t="s">
        <v>32</v>
      </c>
      <c r="C1334" t="s">
        <v>13</v>
      </c>
      <c r="D1334" t="s">
        <v>22</v>
      </c>
      <c r="E1334">
        <v>150000</v>
      </c>
      <c r="F1334">
        <v>150000</v>
      </c>
      <c r="G1334" t="s">
        <v>23</v>
      </c>
      <c r="H1334" t="s">
        <v>24</v>
      </c>
      <c r="I1334" t="s">
        <v>17</v>
      </c>
      <c r="J1334" t="s">
        <v>29</v>
      </c>
      <c r="K1334" t="s">
        <v>23</v>
      </c>
      <c r="L1334" t="s">
        <v>26</v>
      </c>
    </row>
    <row r="1335" spans="1:12" x14ac:dyDescent="0.35">
      <c r="A1335">
        <v>2023</v>
      </c>
      <c r="B1335" t="s">
        <v>32</v>
      </c>
      <c r="C1335" t="s">
        <v>13</v>
      </c>
      <c r="D1335" t="s">
        <v>22</v>
      </c>
      <c r="E1335">
        <v>130000</v>
      </c>
      <c r="F1335">
        <v>130000</v>
      </c>
      <c r="G1335" t="s">
        <v>23</v>
      </c>
      <c r="H1335" t="s">
        <v>24</v>
      </c>
      <c r="I1335" t="s">
        <v>17</v>
      </c>
      <c r="J1335" t="s">
        <v>29</v>
      </c>
      <c r="K1335" t="s">
        <v>23</v>
      </c>
      <c r="L1335" t="s">
        <v>26</v>
      </c>
    </row>
    <row r="1336" spans="1:12" x14ac:dyDescent="0.35">
      <c r="A1336">
        <v>2023</v>
      </c>
      <c r="B1336" t="s">
        <v>37</v>
      </c>
      <c r="C1336" t="s">
        <v>38</v>
      </c>
      <c r="D1336" t="s">
        <v>22</v>
      </c>
      <c r="E1336">
        <v>126500</v>
      </c>
      <c r="F1336">
        <v>126500</v>
      </c>
      <c r="G1336" t="s">
        <v>23</v>
      </c>
      <c r="H1336" t="s">
        <v>24</v>
      </c>
      <c r="I1336" t="s">
        <v>17</v>
      </c>
      <c r="J1336" t="s">
        <v>29</v>
      </c>
      <c r="K1336" t="s">
        <v>23</v>
      </c>
      <c r="L1336" t="s">
        <v>26</v>
      </c>
    </row>
    <row r="1337" spans="1:12" x14ac:dyDescent="0.35">
      <c r="A1337">
        <v>2023</v>
      </c>
      <c r="B1337" t="s">
        <v>37</v>
      </c>
      <c r="C1337" t="s">
        <v>38</v>
      </c>
      <c r="D1337" t="s">
        <v>22</v>
      </c>
      <c r="E1337">
        <v>78000</v>
      </c>
      <c r="F1337">
        <v>78000</v>
      </c>
      <c r="G1337" t="s">
        <v>23</v>
      </c>
      <c r="H1337" t="s">
        <v>24</v>
      </c>
      <c r="I1337" t="s">
        <v>17</v>
      </c>
      <c r="J1337" t="s">
        <v>29</v>
      </c>
      <c r="K1337" t="s">
        <v>23</v>
      </c>
      <c r="L1337" t="s">
        <v>26</v>
      </c>
    </row>
    <row r="1338" spans="1:12" x14ac:dyDescent="0.35">
      <c r="A1338">
        <v>2023</v>
      </c>
      <c r="B1338" t="s">
        <v>27</v>
      </c>
      <c r="C1338" t="s">
        <v>28</v>
      </c>
      <c r="D1338" t="s">
        <v>22</v>
      </c>
      <c r="E1338">
        <v>185900</v>
      </c>
      <c r="F1338">
        <v>185900</v>
      </c>
      <c r="G1338" t="s">
        <v>23</v>
      </c>
      <c r="H1338" t="s">
        <v>24</v>
      </c>
      <c r="I1338" t="s">
        <v>17</v>
      </c>
      <c r="J1338" t="s">
        <v>25</v>
      </c>
      <c r="K1338" t="s">
        <v>23</v>
      </c>
      <c r="L1338" t="s">
        <v>26</v>
      </c>
    </row>
    <row r="1339" spans="1:12" x14ac:dyDescent="0.35">
      <c r="A1339">
        <v>2023</v>
      </c>
      <c r="B1339" t="s">
        <v>27</v>
      </c>
      <c r="C1339" t="s">
        <v>28</v>
      </c>
      <c r="D1339" t="s">
        <v>22</v>
      </c>
      <c r="E1339">
        <v>129300</v>
      </c>
      <c r="F1339">
        <v>129300</v>
      </c>
      <c r="G1339" t="s">
        <v>23</v>
      </c>
      <c r="H1339" t="s">
        <v>24</v>
      </c>
      <c r="I1339" t="s">
        <v>17</v>
      </c>
      <c r="J1339" t="s">
        <v>25</v>
      </c>
      <c r="K1339" t="s">
        <v>23</v>
      </c>
      <c r="L1339" t="s">
        <v>26</v>
      </c>
    </row>
    <row r="1340" spans="1:12" x14ac:dyDescent="0.35">
      <c r="A1340">
        <v>2023</v>
      </c>
      <c r="B1340" t="s">
        <v>96</v>
      </c>
      <c r="C1340" t="s">
        <v>41</v>
      </c>
      <c r="D1340" t="s">
        <v>22</v>
      </c>
      <c r="E1340">
        <v>250000</v>
      </c>
      <c r="F1340">
        <v>250000</v>
      </c>
      <c r="G1340" t="s">
        <v>23</v>
      </c>
      <c r="H1340" t="s">
        <v>33</v>
      </c>
      <c r="I1340" t="s">
        <v>17</v>
      </c>
      <c r="J1340" t="s">
        <v>25</v>
      </c>
      <c r="K1340" t="s">
        <v>23</v>
      </c>
      <c r="L1340" t="s">
        <v>26</v>
      </c>
    </row>
    <row r="1341" spans="1:12" x14ac:dyDescent="0.35">
      <c r="A1341">
        <v>2023</v>
      </c>
      <c r="B1341" t="s">
        <v>96</v>
      </c>
      <c r="C1341" t="s">
        <v>41</v>
      </c>
      <c r="D1341" t="s">
        <v>22</v>
      </c>
      <c r="E1341">
        <v>222000</v>
      </c>
      <c r="F1341">
        <v>222000</v>
      </c>
      <c r="G1341" t="s">
        <v>23</v>
      </c>
      <c r="H1341" t="s">
        <v>33</v>
      </c>
      <c r="I1341" t="s">
        <v>17</v>
      </c>
      <c r="J1341" t="s">
        <v>25</v>
      </c>
      <c r="K1341" t="s">
        <v>23</v>
      </c>
      <c r="L1341" t="s">
        <v>26</v>
      </c>
    </row>
    <row r="1342" spans="1:12" x14ac:dyDescent="0.35">
      <c r="A1342">
        <v>2023</v>
      </c>
      <c r="B1342" t="s">
        <v>53</v>
      </c>
      <c r="C1342" t="s">
        <v>41</v>
      </c>
      <c r="D1342" t="s">
        <v>22</v>
      </c>
      <c r="E1342">
        <v>145000</v>
      </c>
      <c r="F1342">
        <v>145000</v>
      </c>
      <c r="G1342" t="s">
        <v>23</v>
      </c>
      <c r="H1342" t="s">
        <v>24</v>
      </c>
      <c r="I1342" t="s">
        <v>17</v>
      </c>
      <c r="J1342" t="s">
        <v>25</v>
      </c>
      <c r="K1342" t="s">
        <v>23</v>
      </c>
      <c r="L1342" t="s">
        <v>26</v>
      </c>
    </row>
    <row r="1343" spans="1:12" x14ac:dyDescent="0.35">
      <c r="A1343">
        <v>2023</v>
      </c>
      <c r="B1343" t="s">
        <v>53</v>
      </c>
      <c r="C1343" t="s">
        <v>41</v>
      </c>
      <c r="D1343" t="s">
        <v>22</v>
      </c>
      <c r="E1343">
        <v>120000</v>
      </c>
      <c r="F1343">
        <v>120000</v>
      </c>
      <c r="G1343" t="s">
        <v>23</v>
      </c>
      <c r="H1343" t="s">
        <v>24</v>
      </c>
      <c r="I1343" t="s">
        <v>17</v>
      </c>
      <c r="J1343" t="s">
        <v>25</v>
      </c>
      <c r="K1343" t="s">
        <v>23</v>
      </c>
      <c r="L1343" t="s">
        <v>26</v>
      </c>
    </row>
    <row r="1344" spans="1:12" x14ac:dyDescent="0.35">
      <c r="A1344">
        <v>2023</v>
      </c>
      <c r="B1344" t="s">
        <v>37</v>
      </c>
      <c r="C1344" t="s">
        <v>38</v>
      </c>
      <c r="D1344" t="s">
        <v>22</v>
      </c>
      <c r="E1344">
        <v>150000</v>
      </c>
      <c r="F1344">
        <v>150000</v>
      </c>
      <c r="G1344" t="s">
        <v>23</v>
      </c>
      <c r="H1344" t="s">
        <v>24</v>
      </c>
      <c r="I1344" t="s">
        <v>17</v>
      </c>
      <c r="J1344" t="s">
        <v>29</v>
      </c>
      <c r="K1344" t="s">
        <v>23</v>
      </c>
      <c r="L1344" t="s">
        <v>26</v>
      </c>
    </row>
    <row r="1345" spans="1:12" x14ac:dyDescent="0.35">
      <c r="A1345">
        <v>2023</v>
      </c>
      <c r="B1345" t="s">
        <v>37</v>
      </c>
      <c r="C1345" t="s">
        <v>38</v>
      </c>
      <c r="D1345" t="s">
        <v>22</v>
      </c>
      <c r="E1345">
        <v>120000</v>
      </c>
      <c r="F1345">
        <v>120000</v>
      </c>
      <c r="G1345" t="s">
        <v>23</v>
      </c>
      <c r="H1345" t="s">
        <v>24</v>
      </c>
      <c r="I1345" t="s">
        <v>17</v>
      </c>
      <c r="J1345" t="s">
        <v>29</v>
      </c>
      <c r="K1345" t="s">
        <v>23</v>
      </c>
      <c r="L1345" t="s">
        <v>26</v>
      </c>
    </row>
    <row r="1346" spans="1:12" x14ac:dyDescent="0.35">
      <c r="A1346">
        <v>2023</v>
      </c>
      <c r="B1346" t="s">
        <v>113</v>
      </c>
      <c r="C1346" t="s">
        <v>28</v>
      </c>
      <c r="D1346" t="s">
        <v>22</v>
      </c>
      <c r="E1346">
        <v>204500</v>
      </c>
      <c r="F1346">
        <v>204500</v>
      </c>
      <c r="G1346" t="s">
        <v>23</v>
      </c>
      <c r="H1346" t="s">
        <v>16</v>
      </c>
      <c r="I1346" t="s">
        <v>17</v>
      </c>
      <c r="J1346" t="s">
        <v>25</v>
      </c>
      <c r="K1346" t="s">
        <v>23</v>
      </c>
      <c r="L1346" t="s">
        <v>26</v>
      </c>
    </row>
    <row r="1347" spans="1:12" x14ac:dyDescent="0.35">
      <c r="A1347">
        <v>2023</v>
      </c>
      <c r="B1347" t="s">
        <v>113</v>
      </c>
      <c r="C1347" t="s">
        <v>28</v>
      </c>
      <c r="D1347" t="s">
        <v>22</v>
      </c>
      <c r="E1347">
        <v>142200</v>
      </c>
      <c r="F1347">
        <v>142200</v>
      </c>
      <c r="G1347" t="s">
        <v>23</v>
      </c>
      <c r="H1347" t="s">
        <v>16</v>
      </c>
      <c r="I1347" t="s">
        <v>17</v>
      </c>
      <c r="J1347" t="s">
        <v>25</v>
      </c>
      <c r="K1347" t="s">
        <v>23</v>
      </c>
      <c r="L1347" t="s">
        <v>26</v>
      </c>
    </row>
    <row r="1348" spans="1:12" x14ac:dyDescent="0.35">
      <c r="A1348">
        <v>2023</v>
      </c>
      <c r="B1348" t="s">
        <v>27</v>
      </c>
      <c r="C1348" t="s">
        <v>28</v>
      </c>
      <c r="D1348" t="s">
        <v>22</v>
      </c>
      <c r="E1348">
        <v>297000</v>
      </c>
      <c r="F1348">
        <v>297000</v>
      </c>
      <c r="G1348" t="s">
        <v>23</v>
      </c>
      <c r="H1348" t="s">
        <v>24</v>
      </c>
      <c r="I1348" t="s">
        <v>17</v>
      </c>
      <c r="J1348" t="s">
        <v>25</v>
      </c>
      <c r="K1348" t="s">
        <v>23</v>
      </c>
      <c r="L1348" t="s">
        <v>26</v>
      </c>
    </row>
    <row r="1349" spans="1:12" x14ac:dyDescent="0.35">
      <c r="A1349">
        <v>2023</v>
      </c>
      <c r="B1349" t="s">
        <v>27</v>
      </c>
      <c r="C1349" t="s">
        <v>28</v>
      </c>
      <c r="D1349" t="s">
        <v>22</v>
      </c>
      <c r="E1349">
        <v>138000</v>
      </c>
      <c r="F1349">
        <v>138000</v>
      </c>
      <c r="G1349" t="s">
        <v>23</v>
      </c>
      <c r="H1349" t="s">
        <v>24</v>
      </c>
      <c r="I1349" t="s">
        <v>17</v>
      </c>
      <c r="J1349" t="s">
        <v>25</v>
      </c>
      <c r="K1349" t="s">
        <v>23</v>
      </c>
      <c r="L1349" t="s">
        <v>26</v>
      </c>
    </row>
    <row r="1350" spans="1:12" x14ac:dyDescent="0.35">
      <c r="A1350">
        <v>2023</v>
      </c>
      <c r="B1350" t="s">
        <v>37</v>
      </c>
      <c r="C1350" t="s">
        <v>38</v>
      </c>
      <c r="D1350" t="s">
        <v>22</v>
      </c>
      <c r="E1350">
        <v>147600</v>
      </c>
      <c r="F1350">
        <v>147600</v>
      </c>
      <c r="G1350" t="s">
        <v>23</v>
      </c>
      <c r="H1350" t="s">
        <v>16</v>
      </c>
      <c r="I1350" t="s">
        <v>17</v>
      </c>
      <c r="J1350" t="s">
        <v>25</v>
      </c>
      <c r="K1350" t="s">
        <v>23</v>
      </c>
      <c r="L1350" t="s">
        <v>26</v>
      </c>
    </row>
    <row r="1351" spans="1:12" x14ac:dyDescent="0.35">
      <c r="A1351">
        <v>2023</v>
      </c>
      <c r="B1351" t="s">
        <v>37</v>
      </c>
      <c r="C1351" t="s">
        <v>38</v>
      </c>
      <c r="D1351" t="s">
        <v>22</v>
      </c>
      <c r="E1351">
        <v>106300</v>
      </c>
      <c r="F1351">
        <v>106300</v>
      </c>
      <c r="G1351" t="s">
        <v>23</v>
      </c>
      <c r="H1351" t="s">
        <v>16</v>
      </c>
      <c r="I1351" t="s">
        <v>17</v>
      </c>
      <c r="J1351" t="s">
        <v>25</v>
      </c>
      <c r="K1351" t="s">
        <v>23</v>
      </c>
      <c r="L1351" t="s">
        <v>26</v>
      </c>
    </row>
    <row r="1352" spans="1:12" x14ac:dyDescent="0.35">
      <c r="A1352">
        <v>2023</v>
      </c>
      <c r="B1352" t="s">
        <v>32</v>
      </c>
      <c r="C1352" t="s">
        <v>13</v>
      </c>
      <c r="D1352" t="s">
        <v>22</v>
      </c>
      <c r="E1352">
        <v>247300</v>
      </c>
      <c r="F1352">
        <v>247300</v>
      </c>
      <c r="G1352" t="s">
        <v>23</v>
      </c>
      <c r="H1352" t="s">
        <v>24</v>
      </c>
      <c r="I1352" t="s">
        <v>17</v>
      </c>
      <c r="J1352" t="s">
        <v>25</v>
      </c>
      <c r="K1352" t="s">
        <v>23</v>
      </c>
      <c r="L1352" t="s">
        <v>26</v>
      </c>
    </row>
    <row r="1353" spans="1:12" x14ac:dyDescent="0.35">
      <c r="A1353">
        <v>2023</v>
      </c>
      <c r="B1353" t="s">
        <v>32</v>
      </c>
      <c r="C1353" t="s">
        <v>13</v>
      </c>
      <c r="D1353" t="s">
        <v>22</v>
      </c>
      <c r="E1353">
        <v>139700</v>
      </c>
      <c r="F1353">
        <v>139700</v>
      </c>
      <c r="G1353" t="s">
        <v>23</v>
      </c>
      <c r="H1353" t="s">
        <v>24</v>
      </c>
      <c r="I1353" t="s">
        <v>17</v>
      </c>
      <c r="J1353" t="s">
        <v>25</v>
      </c>
      <c r="K1353" t="s">
        <v>23</v>
      </c>
      <c r="L1353" t="s">
        <v>26</v>
      </c>
    </row>
    <row r="1354" spans="1:12" x14ac:dyDescent="0.35">
      <c r="A1354">
        <v>2023</v>
      </c>
      <c r="B1354" t="s">
        <v>37</v>
      </c>
      <c r="C1354" t="s">
        <v>38</v>
      </c>
      <c r="D1354" t="s">
        <v>35</v>
      </c>
      <c r="E1354">
        <v>83376</v>
      </c>
      <c r="F1354">
        <v>102586</v>
      </c>
      <c r="G1354" t="s">
        <v>36</v>
      </c>
      <c r="H1354" t="s">
        <v>24</v>
      </c>
      <c r="I1354" t="s">
        <v>17</v>
      </c>
      <c r="J1354" t="s">
        <v>25</v>
      </c>
      <c r="K1354" t="s">
        <v>36</v>
      </c>
      <c r="L1354" t="s">
        <v>26</v>
      </c>
    </row>
    <row r="1355" spans="1:12" x14ac:dyDescent="0.35">
      <c r="A1355">
        <v>2023</v>
      </c>
      <c r="B1355" t="s">
        <v>37</v>
      </c>
      <c r="C1355" t="s">
        <v>38</v>
      </c>
      <c r="D1355" t="s">
        <v>35</v>
      </c>
      <c r="E1355">
        <v>65004</v>
      </c>
      <c r="F1355">
        <v>79981</v>
      </c>
      <c r="G1355" t="s">
        <v>36</v>
      </c>
      <c r="H1355" t="s">
        <v>24</v>
      </c>
      <c r="I1355" t="s">
        <v>17</v>
      </c>
      <c r="J1355" t="s">
        <v>25</v>
      </c>
      <c r="K1355" t="s">
        <v>36</v>
      </c>
      <c r="L1355" t="s">
        <v>26</v>
      </c>
    </row>
    <row r="1356" spans="1:12" x14ac:dyDescent="0.35">
      <c r="A1356">
        <v>2023</v>
      </c>
      <c r="B1356" t="s">
        <v>66</v>
      </c>
      <c r="C1356" t="s">
        <v>28</v>
      </c>
      <c r="D1356" t="s">
        <v>22</v>
      </c>
      <c r="E1356">
        <v>131250</v>
      </c>
      <c r="F1356">
        <v>131250</v>
      </c>
      <c r="G1356" t="s">
        <v>23</v>
      </c>
      <c r="H1356" t="s">
        <v>24</v>
      </c>
      <c r="I1356" t="s">
        <v>17</v>
      </c>
      <c r="J1356" t="s">
        <v>25</v>
      </c>
      <c r="K1356" t="s">
        <v>23</v>
      </c>
      <c r="L1356" t="s">
        <v>26</v>
      </c>
    </row>
    <row r="1357" spans="1:12" x14ac:dyDescent="0.35">
      <c r="A1357">
        <v>2023</v>
      </c>
      <c r="B1357" t="s">
        <v>66</v>
      </c>
      <c r="C1357" t="s">
        <v>28</v>
      </c>
      <c r="D1357" t="s">
        <v>22</v>
      </c>
      <c r="E1357">
        <v>128100</v>
      </c>
      <c r="F1357">
        <v>128100</v>
      </c>
      <c r="G1357" t="s">
        <v>23</v>
      </c>
      <c r="H1357" t="s">
        <v>24</v>
      </c>
      <c r="I1357" t="s">
        <v>17</v>
      </c>
      <c r="J1357" t="s">
        <v>25</v>
      </c>
      <c r="K1357" t="s">
        <v>23</v>
      </c>
      <c r="L1357" t="s">
        <v>26</v>
      </c>
    </row>
    <row r="1358" spans="1:12" x14ac:dyDescent="0.35">
      <c r="A1358">
        <v>2023</v>
      </c>
      <c r="B1358" t="s">
        <v>66</v>
      </c>
      <c r="C1358" t="s">
        <v>28</v>
      </c>
      <c r="D1358" t="s">
        <v>22</v>
      </c>
      <c r="E1358">
        <v>116000</v>
      </c>
      <c r="F1358">
        <v>116000</v>
      </c>
      <c r="G1358" t="s">
        <v>23</v>
      </c>
      <c r="H1358" t="s">
        <v>24</v>
      </c>
      <c r="I1358" t="s">
        <v>17</v>
      </c>
      <c r="J1358" t="s">
        <v>25</v>
      </c>
      <c r="K1358" t="s">
        <v>23</v>
      </c>
      <c r="L1358" t="s">
        <v>26</v>
      </c>
    </row>
    <row r="1359" spans="1:12" x14ac:dyDescent="0.35">
      <c r="A1359">
        <v>2023</v>
      </c>
      <c r="B1359" t="s">
        <v>66</v>
      </c>
      <c r="C1359" t="s">
        <v>28</v>
      </c>
      <c r="D1359" t="s">
        <v>22</v>
      </c>
      <c r="E1359">
        <v>90000</v>
      </c>
      <c r="F1359">
        <v>90000</v>
      </c>
      <c r="G1359" t="s">
        <v>23</v>
      </c>
      <c r="H1359" t="s">
        <v>24</v>
      </c>
      <c r="I1359" t="s">
        <v>17</v>
      </c>
      <c r="J1359" t="s">
        <v>25</v>
      </c>
      <c r="K1359" t="s">
        <v>23</v>
      </c>
      <c r="L1359" t="s">
        <v>26</v>
      </c>
    </row>
    <row r="1360" spans="1:12" x14ac:dyDescent="0.35">
      <c r="A1360">
        <v>2023</v>
      </c>
      <c r="B1360" t="s">
        <v>32</v>
      </c>
      <c r="C1360" t="s">
        <v>13</v>
      </c>
      <c r="D1360" t="s">
        <v>22</v>
      </c>
      <c r="E1360">
        <v>174500</v>
      </c>
      <c r="F1360">
        <v>174500</v>
      </c>
      <c r="G1360" t="s">
        <v>23</v>
      </c>
      <c r="H1360" t="s">
        <v>33</v>
      </c>
      <c r="I1360" t="s">
        <v>17</v>
      </c>
      <c r="J1360" t="s">
        <v>29</v>
      </c>
      <c r="K1360" t="s">
        <v>23</v>
      </c>
      <c r="L1360" t="s">
        <v>26</v>
      </c>
    </row>
    <row r="1361" spans="1:12" x14ac:dyDescent="0.35">
      <c r="A1361">
        <v>2023</v>
      </c>
      <c r="B1361" t="s">
        <v>32</v>
      </c>
      <c r="C1361" t="s">
        <v>13</v>
      </c>
      <c r="D1361" t="s">
        <v>22</v>
      </c>
      <c r="E1361">
        <v>113000</v>
      </c>
      <c r="F1361">
        <v>113000</v>
      </c>
      <c r="G1361" t="s">
        <v>23</v>
      </c>
      <c r="H1361" t="s">
        <v>33</v>
      </c>
      <c r="I1361" t="s">
        <v>17</v>
      </c>
      <c r="J1361" t="s">
        <v>29</v>
      </c>
      <c r="K1361" t="s">
        <v>23</v>
      </c>
      <c r="L1361" t="s">
        <v>26</v>
      </c>
    </row>
    <row r="1362" spans="1:12" x14ac:dyDescent="0.35">
      <c r="A1362">
        <v>2023</v>
      </c>
      <c r="B1362" t="s">
        <v>114</v>
      </c>
      <c r="C1362" t="s">
        <v>38</v>
      </c>
      <c r="D1362" t="s">
        <v>22</v>
      </c>
      <c r="E1362">
        <v>56500</v>
      </c>
      <c r="F1362">
        <v>56500</v>
      </c>
      <c r="G1362" t="s">
        <v>23</v>
      </c>
      <c r="H1362" t="s">
        <v>39</v>
      </c>
      <c r="I1362" t="s">
        <v>17</v>
      </c>
      <c r="J1362" t="s">
        <v>18</v>
      </c>
      <c r="K1362" t="s">
        <v>23</v>
      </c>
      <c r="L1362" t="s">
        <v>19</v>
      </c>
    </row>
    <row r="1363" spans="1:12" x14ac:dyDescent="0.35">
      <c r="A1363">
        <v>2023</v>
      </c>
      <c r="B1363" t="s">
        <v>55</v>
      </c>
      <c r="C1363" t="s">
        <v>31</v>
      </c>
      <c r="D1363" t="s">
        <v>14</v>
      </c>
      <c r="E1363">
        <v>36000</v>
      </c>
      <c r="F1363">
        <v>38868</v>
      </c>
      <c r="G1363" t="s">
        <v>115</v>
      </c>
      <c r="H1363" t="s">
        <v>24</v>
      </c>
      <c r="I1363" t="s">
        <v>17</v>
      </c>
      <c r="J1363" t="s">
        <v>25</v>
      </c>
      <c r="K1363" t="s">
        <v>115</v>
      </c>
      <c r="L1363" t="s">
        <v>26</v>
      </c>
    </row>
    <row r="1364" spans="1:12" x14ac:dyDescent="0.35">
      <c r="A1364">
        <v>2023</v>
      </c>
      <c r="B1364" t="s">
        <v>27</v>
      </c>
      <c r="C1364" t="s">
        <v>28</v>
      </c>
      <c r="D1364" t="s">
        <v>22</v>
      </c>
      <c r="E1364">
        <v>227000</v>
      </c>
      <c r="F1364">
        <v>227000</v>
      </c>
      <c r="G1364" t="s">
        <v>23</v>
      </c>
      <c r="H1364" t="s">
        <v>24</v>
      </c>
      <c r="I1364" t="s">
        <v>17</v>
      </c>
      <c r="J1364" t="s">
        <v>29</v>
      </c>
      <c r="K1364" t="s">
        <v>23</v>
      </c>
      <c r="L1364" t="s">
        <v>26</v>
      </c>
    </row>
    <row r="1365" spans="1:12" x14ac:dyDescent="0.35">
      <c r="A1365">
        <v>2023</v>
      </c>
      <c r="B1365" t="s">
        <v>27</v>
      </c>
      <c r="C1365" t="s">
        <v>28</v>
      </c>
      <c r="D1365" t="s">
        <v>22</v>
      </c>
      <c r="E1365">
        <v>185000</v>
      </c>
      <c r="F1365">
        <v>185000</v>
      </c>
      <c r="G1365" t="s">
        <v>23</v>
      </c>
      <c r="H1365" t="s">
        <v>24</v>
      </c>
      <c r="I1365" t="s">
        <v>17</v>
      </c>
      <c r="J1365" t="s">
        <v>29</v>
      </c>
      <c r="K1365" t="s">
        <v>23</v>
      </c>
      <c r="L1365" t="s">
        <v>26</v>
      </c>
    </row>
    <row r="1366" spans="1:12" x14ac:dyDescent="0.35">
      <c r="A1366">
        <v>2023</v>
      </c>
      <c r="B1366" t="s">
        <v>34</v>
      </c>
      <c r="C1366" t="s">
        <v>31</v>
      </c>
      <c r="D1366" t="s">
        <v>22</v>
      </c>
      <c r="E1366">
        <v>230000</v>
      </c>
      <c r="F1366">
        <v>230000</v>
      </c>
      <c r="G1366" t="s">
        <v>23</v>
      </c>
      <c r="H1366" t="s">
        <v>16</v>
      </c>
      <c r="I1366" t="s">
        <v>17</v>
      </c>
      <c r="J1366" t="s">
        <v>25</v>
      </c>
      <c r="K1366" t="s">
        <v>23</v>
      </c>
      <c r="L1366" t="s">
        <v>26</v>
      </c>
    </row>
    <row r="1367" spans="1:12" x14ac:dyDescent="0.35">
      <c r="A1367">
        <v>2023</v>
      </c>
      <c r="B1367" t="s">
        <v>34</v>
      </c>
      <c r="C1367" t="s">
        <v>31</v>
      </c>
      <c r="D1367" t="s">
        <v>22</v>
      </c>
      <c r="E1367">
        <v>160000</v>
      </c>
      <c r="F1367">
        <v>160000</v>
      </c>
      <c r="G1367" t="s">
        <v>23</v>
      </c>
      <c r="H1367" t="s">
        <v>16</v>
      </c>
      <c r="I1367" t="s">
        <v>17</v>
      </c>
      <c r="J1367" t="s">
        <v>25</v>
      </c>
      <c r="K1367" t="s">
        <v>23</v>
      </c>
      <c r="L1367" t="s">
        <v>26</v>
      </c>
    </row>
    <row r="1368" spans="1:12" x14ac:dyDescent="0.35">
      <c r="A1368">
        <v>2023</v>
      </c>
      <c r="B1368" t="s">
        <v>32</v>
      </c>
      <c r="C1368" t="s">
        <v>13</v>
      </c>
      <c r="D1368" t="s">
        <v>22</v>
      </c>
      <c r="E1368">
        <v>185000</v>
      </c>
      <c r="F1368">
        <v>185000</v>
      </c>
      <c r="G1368" t="s">
        <v>23</v>
      </c>
      <c r="H1368" t="s">
        <v>24</v>
      </c>
      <c r="I1368" t="s">
        <v>17</v>
      </c>
      <c r="J1368" t="s">
        <v>29</v>
      </c>
      <c r="K1368" t="s">
        <v>23</v>
      </c>
      <c r="L1368" t="s">
        <v>26</v>
      </c>
    </row>
    <row r="1369" spans="1:12" x14ac:dyDescent="0.35">
      <c r="A1369">
        <v>2023</v>
      </c>
      <c r="B1369" t="s">
        <v>32</v>
      </c>
      <c r="C1369" t="s">
        <v>13</v>
      </c>
      <c r="D1369" t="s">
        <v>22</v>
      </c>
      <c r="E1369">
        <v>150000</v>
      </c>
      <c r="F1369">
        <v>150000</v>
      </c>
      <c r="G1369" t="s">
        <v>23</v>
      </c>
      <c r="H1369" t="s">
        <v>24</v>
      </c>
      <c r="I1369" t="s">
        <v>17</v>
      </c>
      <c r="J1369" t="s">
        <v>29</v>
      </c>
      <c r="K1369" t="s">
        <v>23</v>
      </c>
      <c r="L1369" t="s">
        <v>26</v>
      </c>
    </row>
    <row r="1370" spans="1:12" x14ac:dyDescent="0.35">
      <c r="A1370">
        <v>2023</v>
      </c>
      <c r="B1370" t="s">
        <v>32</v>
      </c>
      <c r="C1370" t="s">
        <v>13</v>
      </c>
      <c r="D1370" t="s">
        <v>22</v>
      </c>
      <c r="E1370">
        <v>138300</v>
      </c>
      <c r="F1370">
        <v>138300</v>
      </c>
      <c r="G1370" t="s">
        <v>23</v>
      </c>
      <c r="H1370" t="s">
        <v>24</v>
      </c>
      <c r="I1370" t="s">
        <v>17</v>
      </c>
      <c r="J1370" t="s">
        <v>25</v>
      </c>
      <c r="K1370" t="s">
        <v>23</v>
      </c>
      <c r="L1370" t="s">
        <v>26</v>
      </c>
    </row>
    <row r="1371" spans="1:12" x14ac:dyDescent="0.35">
      <c r="A1371">
        <v>2023</v>
      </c>
      <c r="B1371" t="s">
        <v>32</v>
      </c>
      <c r="C1371" t="s">
        <v>13</v>
      </c>
      <c r="D1371" t="s">
        <v>22</v>
      </c>
      <c r="E1371">
        <v>110700</v>
      </c>
      <c r="F1371">
        <v>110700</v>
      </c>
      <c r="G1371" t="s">
        <v>23</v>
      </c>
      <c r="H1371" t="s">
        <v>24</v>
      </c>
      <c r="I1371" t="s">
        <v>17</v>
      </c>
      <c r="J1371" t="s">
        <v>25</v>
      </c>
      <c r="K1371" t="s">
        <v>23</v>
      </c>
      <c r="L1371" t="s">
        <v>26</v>
      </c>
    </row>
    <row r="1372" spans="1:12" x14ac:dyDescent="0.35">
      <c r="A1372">
        <v>2023</v>
      </c>
      <c r="B1372" t="s">
        <v>45</v>
      </c>
      <c r="C1372" t="s">
        <v>44</v>
      </c>
      <c r="D1372" t="s">
        <v>22</v>
      </c>
      <c r="E1372">
        <v>185000</v>
      </c>
      <c r="F1372">
        <v>185000</v>
      </c>
      <c r="G1372" t="s">
        <v>23</v>
      </c>
      <c r="H1372" t="s">
        <v>24</v>
      </c>
      <c r="I1372" t="s">
        <v>17</v>
      </c>
      <c r="J1372" t="s">
        <v>25</v>
      </c>
      <c r="K1372" t="s">
        <v>23</v>
      </c>
      <c r="L1372" t="s">
        <v>19</v>
      </c>
    </row>
    <row r="1373" spans="1:12" x14ac:dyDescent="0.35">
      <c r="A1373">
        <v>2023</v>
      </c>
      <c r="B1373" t="s">
        <v>45</v>
      </c>
      <c r="C1373" t="s">
        <v>44</v>
      </c>
      <c r="D1373" t="s">
        <v>22</v>
      </c>
      <c r="E1373">
        <v>79600</v>
      </c>
      <c r="F1373">
        <v>79600</v>
      </c>
      <c r="G1373" t="s">
        <v>23</v>
      </c>
      <c r="H1373" t="s">
        <v>24</v>
      </c>
      <c r="I1373" t="s">
        <v>17</v>
      </c>
      <c r="J1373" t="s">
        <v>25</v>
      </c>
      <c r="K1373" t="s">
        <v>23</v>
      </c>
      <c r="L1373" t="s">
        <v>19</v>
      </c>
    </row>
    <row r="1374" spans="1:12" x14ac:dyDescent="0.35">
      <c r="A1374">
        <v>2023</v>
      </c>
      <c r="B1374" t="s">
        <v>27</v>
      </c>
      <c r="C1374" t="s">
        <v>28</v>
      </c>
      <c r="D1374" t="s">
        <v>22</v>
      </c>
      <c r="E1374">
        <v>208500</v>
      </c>
      <c r="F1374">
        <v>208500</v>
      </c>
      <c r="G1374" t="s">
        <v>23</v>
      </c>
      <c r="H1374" t="s">
        <v>24</v>
      </c>
      <c r="I1374" t="s">
        <v>17</v>
      </c>
      <c r="J1374" t="s">
        <v>25</v>
      </c>
      <c r="K1374" t="s">
        <v>23</v>
      </c>
      <c r="L1374" t="s">
        <v>26</v>
      </c>
    </row>
    <row r="1375" spans="1:12" x14ac:dyDescent="0.35">
      <c r="A1375">
        <v>2023</v>
      </c>
      <c r="B1375" t="s">
        <v>27</v>
      </c>
      <c r="C1375" t="s">
        <v>28</v>
      </c>
      <c r="D1375" t="s">
        <v>22</v>
      </c>
      <c r="E1375">
        <v>165000</v>
      </c>
      <c r="F1375">
        <v>165000</v>
      </c>
      <c r="G1375" t="s">
        <v>23</v>
      </c>
      <c r="H1375" t="s">
        <v>24</v>
      </c>
      <c r="I1375" t="s">
        <v>17</v>
      </c>
      <c r="J1375" t="s">
        <v>25</v>
      </c>
      <c r="K1375" t="s">
        <v>23</v>
      </c>
      <c r="L1375" t="s">
        <v>26</v>
      </c>
    </row>
    <row r="1376" spans="1:12" x14ac:dyDescent="0.35">
      <c r="A1376">
        <v>2023</v>
      </c>
      <c r="B1376" t="s">
        <v>37</v>
      </c>
      <c r="C1376" t="s">
        <v>38</v>
      </c>
      <c r="D1376" t="s">
        <v>22</v>
      </c>
      <c r="E1376">
        <v>100000</v>
      </c>
      <c r="F1376">
        <v>100000</v>
      </c>
      <c r="G1376" t="s">
        <v>23</v>
      </c>
      <c r="H1376" t="s">
        <v>24</v>
      </c>
      <c r="I1376" t="s">
        <v>17</v>
      </c>
      <c r="J1376" t="s">
        <v>25</v>
      </c>
      <c r="K1376" t="s">
        <v>23</v>
      </c>
      <c r="L1376" t="s">
        <v>26</v>
      </c>
    </row>
    <row r="1377" spans="1:12" x14ac:dyDescent="0.35">
      <c r="A1377">
        <v>2023</v>
      </c>
      <c r="B1377" t="s">
        <v>37</v>
      </c>
      <c r="C1377" t="s">
        <v>38</v>
      </c>
      <c r="D1377" t="s">
        <v>22</v>
      </c>
      <c r="E1377">
        <v>75000</v>
      </c>
      <c r="F1377">
        <v>75000</v>
      </c>
      <c r="G1377" t="s">
        <v>23</v>
      </c>
      <c r="H1377" t="s">
        <v>24</v>
      </c>
      <c r="I1377" t="s">
        <v>17</v>
      </c>
      <c r="J1377" t="s">
        <v>25</v>
      </c>
      <c r="K1377" t="s">
        <v>23</v>
      </c>
      <c r="L1377" t="s">
        <v>26</v>
      </c>
    </row>
    <row r="1378" spans="1:12" x14ac:dyDescent="0.35">
      <c r="A1378">
        <v>2023</v>
      </c>
      <c r="B1378" t="s">
        <v>20</v>
      </c>
      <c r="C1378" t="s">
        <v>21</v>
      </c>
      <c r="D1378" t="s">
        <v>22</v>
      </c>
      <c r="E1378">
        <v>185000</v>
      </c>
      <c r="F1378">
        <v>185000</v>
      </c>
      <c r="G1378" t="s">
        <v>23</v>
      </c>
      <c r="H1378" t="s">
        <v>24</v>
      </c>
      <c r="I1378" t="s">
        <v>17</v>
      </c>
      <c r="J1378" t="s">
        <v>25</v>
      </c>
      <c r="K1378" t="s">
        <v>23</v>
      </c>
      <c r="L1378" t="s">
        <v>26</v>
      </c>
    </row>
    <row r="1379" spans="1:12" x14ac:dyDescent="0.35">
      <c r="A1379">
        <v>2023</v>
      </c>
      <c r="B1379" t="s">
        <v>20</v>
      </c>
      <c r="C1379" t="s">
        <v>21</v>
      </c>
      <c r="D1379" t="s">
        <v>22</v>
      </c>
      <c r="E1379">
        <v>150000</v>
      </c>
      <c r="F1379">
        <v>150000</v>
      </c>
      <c r="G1379" t="s">
        <v>23</v>
      </c>
      <c r="H1379" t="s">
        <v>24</v>
      </c>
      <c r="I1379" t="s">
        <v>17</v>
      </c>
      <c r="J1379" t="s">
        <v>25</v>
      </c>
      <c r="K1379" t="s">
        <v>23</v>
      </c>
      <c r="L1379" t="s">
        <v>26</v>
      </c>
    </row>
    <row r="1380" spans="1:12" x14ac:dyDescent="0.35">
      <c r="A1380">
        <v>2023</v>
      </c>
      <c r="B1380" t="s">
        <v>27</v>
      </c>
      <c r="C1380" t="s">
        <v>28</v>
      </c>
      <c r="D1380" t="s">
        <v>14</v>
      </c>
      <c r="E1380">
        <v>45000</v>
      </c>
      <c r="F1380">
        <v>48585</v>
      </c>
      <c r="G1380" t="s">
        <v>57</v>
      </c>
      <c r="H1380" t="s">
        <v>24</v>
      </c>
      <c r="I1380" t="s">
        <v>17</v>
      </c>
      <c r="J1380" t="s">
        <v>25</v>
      </c>
      <c r="K1380" t="s">
        <v>57</v>
      </c>
      <c r="L1380" t="s">
        <v>26</v>
      </c>
    </row>
    <row r="1381" spans="1:12" x14ac:dyDescent="0.35">
      <c r="A1381">
        <v>2023</v>
      </c>
      <c r="B1381" t="s">
        <v>27</v>
      </c>
      <c r="C1381" t="s">
        <v>28</v>
      </c>
      <c r="D1381" t="s">
        <v>14</v>
      </c>
      <c r="E1381">
        <v>36000</v>
      </c>
      <c r="F1381">
        <v>38868</v>
      </c>
      <c r="G1381" t="s">
        <v>57</v>
      </c>
      <c r="H1381" t="s">
        <v>24</v>
      </c>
      <c r="I1381" t="s">
        <v>17</v>
      </c>
      <c r="J1381" t="s">
        <v>25</v>
      </c>
      <c r="K1381" t="s">
        <v>57</v>
      </c>
      <c r="L1381" t="s">
        <v>26</v>
      </c>
    </row>
    <row r="1382" spans="1:12" x14ac:dyDescent="0.35">
      <c r="A1382">
        <v>2023</v>
      </c>
      <c r="B1382" t="s">
        <v>27</v>
      </c>
      <c r="C1382" t="s">
        <v>28</v>
      </c>
      <c r="D1382" t="s">
        <v>22</v>
      </c>
      <c r="E1382">
        <v>137500</v>
      </c>
      <c r="F1382">
        <v>137500</v>
      </c>
      <c r="G1382" t="s">
        <v>23</v>
      </c>
      <c r="H1382" t="s">
        <v>24</v>
      </c>
      <c r="I1382" t="s">
        <v>17</v>
      </c>
      <c r="J1382" t="s">
        <v>25</v>
      </c>
      <c r="K1382" t="s">
        <v>23</v>
      </c>
      <c r="L1382" t="s">
        <v>26</v>
      </c>
    </row>
    <row r="1383" spans="1:12" x14ac:dyDescent="0.35">
      <c r="A1383">
        <v>2023</v>
      </c>
      <c r="B1383" t="s">
        <v>27</v>
      </c>
      <c r="C1383" t="s">
        <v>28</v>
      </c>
      <c r="D1383" t="s">
        <v>22</v>
      </c>
      <c r="E1383">
        <v>81500</v>
      </c>
      <c r="F1383">
        <v>81500</v>
      </c>
      <c r="G1383" t="s">
        <v>23</v>
      </c>
      <c r="H1383" t="s">
        <v>24</v>
      </c>
      <c r="I1383" t="s">
        <v>17</v>
      </c>
      <c r="J1383" t="s">
        <v>25</v>
      </c>
      <c r="K1383" t="s">
        <v>23</v>
      </c>
      <c r="L1383" t="s">
        <v>26</v>
      </c>
    </row>
    <row r="1384" spans="1:12" x14ac:dyDescent="0.35">
      <c r="A1384">
        <v>2023</v>
      </c>
      <c r="B1384" t="s">
        <v>67</v>
      </c>
      <c r="C1384" t="s">
        <v>44</v>
      </c>
      <c r="D1384" t="s">
        <v>22</v>
      </c>
      <c r="E1384">
        <v>130000</v>
      </c>
      <c r="F1384">
        <v>130000</v>
      </c>
      <c r="G1384" t="s">
        <v>23</v>
      </c>
      <c r="H1384" t="s">
        <v>24</v>
      </c>
      <c r="I1384" t="s">
        <v>17</v>
      </c>
      <c r="J1384" t="s">
        <v>25</v>
      </c>
      <c r="K1384" t="s">
        <v>23</v>
      </c>
      <c r="L1384" t="s">
        <v>26</v>
      </c>
    </row>
    <row r="1385" spans="1:12" x14ac:dyDescent="0.35">
      <c r="A1385">
        <v>2023</v>
      </c>
      <c r="B1385" t="s">
        <v>67</v>
      </c>
      <c r="C1385" t="s">
        <v>44</v>
      </c>
      <c r="D1385" t="s">
        <v>22</v>
      </c>
      <c r="E1385">
        <v>80000</v>
      </c>
      <c r="F1385">
        <v>80000</v>
      </c>
      <c r="G1385" t="s">
        <v>23</v>
      </c>
      <c r="H1385" t="s">
        <v>24</v>
      </c>
      <c r="I1385" t="s">
        <v>17</v>
      </c>
      <c r="J1385" t="s">
        <v>25</v>
      </c>
      <c r="K1385" t="s">
        <v>23</v>
      </c>
      <c r="L1385" t="s">
        <v>26</v>
      </c>
    </row>
    <row r="1386" spans="1:12" x14ac:dyDescent="0.35">
      <c r="A1386">
        <v>2023</v>
      </c>
      <c r="B1386" t="s">
        <v>42</v>
      </c>
      <c r="C1386" t="s">
        <v>28</v>
      </c>
      <c r="D1386" t="s">
        <v>22</v>
      </c>
      <c r="E1386">
        <v>230000</v>
      </c>
      <c r="F1386">
        <v>230000</v>
      </c>
      <c r="G1386" t="s">
        <v>23</v>
      </c>
      <c r="H1386" t="s">
        <v>24</v>
      </c>
      <c r="I1386" t="s">
        <v>17</v>
      </c>
      <c r="J1386" t="s">
        <v>29</v>
      </c>
      <c r="K1386" t="s">
        <v>23</v>
      </c>
      <c r="L1386" t="s">
        <v>26</v>
      </c>
    </row>
    <row r="1387" spans="1:12" x14ac:dyDescent="0.35">
      <c r="A1387">
        <v>2023</v>
      </c>
      <c r="B1387" t="s">
        <v>42</v>
      </c>
      <c r="C1387" t="s">
        <v>28</v>
      </c>
      <c r="D1387" t="s">
        <v>22</v>
      </c>
      <c r="E1387">
        <v>196000</v>
      </c>
      <c r="F1387">
        <v>196000</v>
      </c>
      <c r="G1387" t="s">
        <v>23</v>
      </c>
      <c r="H1387" t="s">
        <v>24</v>
      </c>
      <c r="I1387" t="s">
        <v>17</v>
      </c>
      <c r="J1387" t="s">
        <v>29</v>
      </c>
      <c r="K1387" t="s">
        <v>23</v>
      </c>
      <c r="L1387" t="s">
        <v>26</v>
      </c>
    </row>
    <row r="1388" spans="1:12" x14ac:dyDescent="0.35">
      <c r="A1388">
        <v>2023</v>
      </c>
      <c r="B1388" t="s">
        <v>45</v>
      </c>
      <c r="C1388" t="s">
        <v>44</v>
      </c>
      <c r="D1388" t="s">
        <v>22</v>
      </c>
      <c r="E1388">
        <v>202800</v>
      </c>
      <c r="F1388">
        <v>202800</v>
      </c>
      <c r="G1388" t="s">
        <v>23</v>
      </c>
      <c r="H1388" t="s">
        <v>24</v>
      </c>
      <c r="I1388" t="s">
        <v>17</v>
      </c>
      <c r="J1388" t="s">
        <v>25</v>
      </c>
      <c r="K1388" t="s">
        <v>23</v>
      </c>
      <c r="L1388" t="s">
        <v>19</v>
      </c>
    </row>
    <row r="1389" spans="1:12" x14ac:dyDescent="0.35">
      <c r="A1389">
        <v>2023</v>
      </c>
      <c r="B1389" t="s">
        <v>45</v>
      </c>
      <c r="C1389" t="s">
        <v>44</v>
      </c>
      <c r="D1389" t="s">
        <v>22</v>
      </c>
      <c r="E1389">
        <v>104300</v>
      </c>
      <c r="F1389">
        <v>104300</v>
      </c>
      <c r="G1389" t="s">
        <v>23</v>
      </c>
      <c r="H1389" t="s">
        <v>24</v>
      </c>
      <c r="I1389" t="s">
        <v>17</v>
      </c>
      <c r="J1389" t="s">
        <v>25</v>
      </c>
      <c r="K1389" t="s">
        <v>23</v>
      </c>
      <c r="L1389" t="s">
        <v>19</v>
      </c>
    </row>
    <row r="1390" spans="1:12" x14ac:dyDescent="0.35">
      <c r="A1390">
        <v>2023</v>
      </c>
      <c r="B1390" t="s">
        <v>42</v>
      </c>
      <c r="C1390" t="s">
        <v>28</v>
      </c>
      <c r="D1390" t="s">
        <v>22</v>
      </c>
      <c r="E1390">
        <v>216000</v>
      </c>
      <c r="F1390">
        <v>216000</v>
      </c>
      <c r="G1390" t="s">
        <v>23</v>
      </c>
      <c r="H1390" t="s">
        <v>24</v>
      </c>
      <c r="I1390" t="s">
        <v>17</v>
      </c>
      <c r="J1390" t="s">
        <v>29</v>
      </c>
      <c r="K1390" t="s">
        <v>23</v>
      </c>
      <c r="L1390" t="s">
        <v>26</v>
      </c>
    </row>
    <row r="1391" spans="1:12" x14ac:dyDescent="0.35">
      <c r="A1391">
        <v>2023</v>
      </c>
      <c r="B1391" t="s">
        <v>42</v>
      </c>
      <c r="C1391" t="s">
        <v>28</v>
      </c>
      <c r="D1391" t="s">
        <v>22</v>
      </c>
      <c r="E1391">
        <v>184000</v>
      </c>
      <c r="F1391">
        <v>184000</v>
      </c>
      <c r="G1391" t="s">
        <v>23</v>
      </c>
      <c r="H1391" t="s">
        <v>24</v>
      </c>
      <c r="I1391" t="s">
        <v>17</v>
      </c>
      <c r="J1391" t="s">
        <v>29</v>
      </c>
      <c r="K1391" t="s">
        <v>23</v>
      </c>
      <c r="L1391" t="s">
        <v>26</v>
      </c>
    </row>
    <row r="1392" spans="1:12" x14ac:dyDescent="0.35">
      <c r="A1392">
        <v>2023</v>
      </c>
      <c r="B1392" t="s">
        <v>32</v>
      </c>
      <c r="C1392" t="s">
        <v>13</v>
      </c>
      <c r="D1392" t="s">
        <v>22</v>
      </c>
      <c r="E1392">
        <v>212175</v>
      </c>
      <c r="F1392">
        <v>212175</v>
      </c>
      <c r="G1392" t="s">
        <v>23</v>
      </c>
      <c r="H1392" t="s">
        <v>24</v>
      </c>
      <c r="I1392" t="s">
        <v>17</v>
      </c>
      <c r="J1392" t="s">
        <v>29</v>
      </c>
      <c r="K1392" t="s">
        <v>23</v>
      </c>
      <c r="L1392" t="s">
        <v>26</v>
      </c>
    </row>
    <row r="1393" spans="1:12" x14ac:dyDescent="0.35">
      <c r="A1393">
        <v>2023</v>
      </c>
      <c r="B1393" t="s">
        <v>32</v>
      </c>
      <c r="C1393" t="s">
        <v>13</v>
      </c>
      <c r="D1393" t="s">
        <v>22</v>
      </c>
      <c r="E1393">
        <v>156000</v>
      </c>
      <c r="F1393">
        <v>156000</v>
      </c>
      <c r="G1393" t="s">
        <v>23</v>
      </c>
      <c r="H1393" t="s">
        <v>24</v>
      </c>
      <c r="I1393" t="s">
        <v>17</v>
      </c>
      <c r="J1393" t="s">
        <v>29</v>
      </c>
      <c r="K1393" t="s">
        <v>23</v>
      </c>
      <c r="L1393" t="s">
        <v>26</v>
      </c>
    </row>
    <row r="1394" spans="1:12" x14ac:dyDescent="0.35">
      <c r="A1394">
        <v>2023</v>
      </c>
      <c r="B1394" t="s">
        <v>32</v>
      </c>
      <c r="C1394" t="s">
        <v>13</v>
      </c>
      <c r="D1394" t="s">
        <v>22</v>
      </c>
      <c r="E1394">
        <v>184000</v>
      </c>
      <c r="F1394">
        <v>184000</v>
      </c>
      <c r="G1394" t="s">
        <v>23</v>
      </c>
      <c r="H1394" t="s">
        <v>24</v>
      </c>
      <c r="I1394" t="s">
        <v>17</v>
      </c>
      <c r="J1394" t="s">
        <v>25</v>
      </c>
      <c r="K1394" t="s">
        <v>23</v>
      </c>
      <c r="L1394" t="s">
        <v>26</v>
      </c>
    </row>
    <row r="1395" spans="1:12" x14ac:dyDescent="0.35">
      <c r="A1395">
        <v>2023</v>
      </c>
      <c r="B1395" t="s">
        <v>32</v>
      </c>
      <c r="C1395" t="s">
        <v>13</v>
      </c>
      <c r="D1395" t="s">
        <v>22</v>
      </c>
      <c r="E1395">
        <v>123000</v>
      </c>
      <c r="F1395">
        <v>123000</v>
      </c>
      <c r="G1395" t="s">
        <v>23</v>
      </c>
      <c r="H1395" t="s">
        <v>24</v>
      </c>
      <c r="I1395" t="s">
        <v>17</v>
      </c>
      <c r="J1395" t="s">
        <v>25</v>
      </c>
      <c r="K1395" t="s">
        <v>23</v>
      </c>
      <c r="L1395" t="s">
        <v>26</v>
      </c>
    </row>
    <row r="1396" spans="1:12" x14ac:dyDescent="0.35">
      <c r="A1396">
        <v>2023</v>
      </c>
      <c r="B1396" t="s">
        <v>37</v>
      </c>
      <c r="C1396" t="s">
        <v>38</v>
      </c>
      <c r="D1396" t="s">
        <v>22</v>
      </c>
      <c r="E1396">
        <v>111151</v>
      </c>
      <c r="F1396">
        <v>111151</v>
      </c>
      <c r="G1396" t="s">
        <v>23</v>
      </c>
      <c r="H1396" t="s">
        <v>16</v>
      </c>
      <c r="I1396" t="s">
        <v>17</v>
      </c>
      <c r="J1396" t="s">
        <v>29</v>
      </c>
      <c r="K1396" t="s">
        <v>23</v>
      </c>
      <c r="L1396" t="s">
        <v>26</v>
      </c>
    </row>
    <row r="1397" spans="1:12" x14ac:dyDescent="0.35">
      <c r="A1397">
        <v>2023</v>
      </c>
      <c r="B1397" t="s">
        <v>37</v>
      </c>
      <c r="C1397" t="s">
        <v>38</v>
      </c>
      <c r="D1397" t="s">
        <v>22</v>
      </c>
      <c r="E1397">
        <v>66691</v>
      </c>
      <c r="F1397">
        <v>66691</v>
      </c>
      <c r="G1397" t="s">
        <v>23</v>
      </c>
      <c r="H1397" t="s">
        <v>16</v>
      </c>
      <c r="I1397" t="s">
        <v>17</v>
      </c>
      <c r="J1397" t="s">
        <v>29</v>
      </c>
      <c r="K1397" t="s">
        <v>23</v>
      </c>
      <c r="L1397" t="s">
        <v>26</v>
      </c>
    </row>
    <row r="1398" spans="1:12" x14ac:dyDescent="0.35">
      <c r="A1398">
        <v>2023</v>
      </c>
      <c r="B1398" t="s">
        <v>27</v>
      </c>
      <c r="C1398" t="s">
        <v>28</v>
      </c>
      <c r="D1398" t="s">
        <v>22</v>
      </c>
      <c r="E1398">
        <v>190000</v>
      </c>
      <c r="F1398">
        <v>190000</v>
      </c>
      <c r="G1398" t="s">
        <v>23</v>
      </c>
      <c r="H1398" t="s">
        <v>24</v>
      </c>
      <c r="I1398" t="s">
        <v>17</v>
      </c>
      <c r="J1398" t="s">
        <v>25</v>
      </c>
      <c r="K1398" t="s">
        <v>23</v>
      </c>
      <c r="L1398" t="s">
        <v>26</v>
      </c>
    </row>
    <row r="1399" spans="1:12" x14ac:dyDescent="0.35">
      <c r="A1399">
        <v>2023</v>
      </c>
      <c r="B1399" t="s">
        <v>27</v>
      </c>
      <c r="C1399" t="s">
        <v>28</v>
      </c>
      <c r="D1399" t="s">
        <v>22</v>
      </c>
      <c r="E1399">
        <v>138700</v>
      </c>
      <c r="F1399">
        <v>138700</v>
      </c>
      <c r="G1399" t="s">
        <v>23</v>
      </c>
      <c r="H1399" t="s">
        <v>24</v>
      </c>
      <c r="I1399" t="s">
        <v>17</v>
      </c>
      <c r="J1399" t="s">
        <v>25</v>
      </c>
      <c r="K1399" t="s">
        <v>23</v>
      </c>
      <c r="L1399" t="s">
        <v>26</v>
      </c>
    </row>
    <row r="1400" spans="1:12" x14ac:dyDescent="0.35">
      <c r="A1400">
        <v>2023</v>
      </c>
      <c r="B1400" t="s">
        <v>37</v>
      </c>
      <c r="C1400" t="s">
        <v>38</v>
      </c>
      <c r="D1400" t="s">
        <v>22</v>
      </c>
      <c r="E1400">
        <v>95040</v>
      </c>
      <c r="F1400">
        <v>95040</v>
      </c>
      <c r="G1400" t="s">
        <v>23</v>
      </c>
      <c r="H1400" t="s">
        <v>24</v>
      </c>
      <c r="I1400" t="s">
        <v>17</v>
      </c>
      <c r="J1400" t="s">
        <v>29</v>
      </c>
      <c r="K1400" t="s">
        <v>23</v>
      </c>
      <c r="L1400" t="s">
        <v>26</v>
      </c>
    </row>
    <row r="1401" spans="1:12" x14ac:dyDescent="0.35">
      <c r="A1401">
        <v>2023</v>
      </c>
      <c r="B1401" t="s">
        <v>37</v>
      </c>
      <c r="C1401" t="s">
        <v>38</v>
      </c>
      <c r="D1401" t="s">
        <v>22</v>
      </c>
      <c r="E1401">
        <v>59400</v>
      </c>
      <c r="F1401">
        <v>59400</v>
      </c>
      <c r="G1401" t="s">
        <v>23</v>
      </c>
      <c r="H1401" t="s">
        <v>24</v>
      </c>
      <c r="I1401" t="s">
        <v>17</v>
      </c>
      <c r="J1401" t="s">
        <v>29</v>
      </c>
      <c r="K1401" t="s">
        <v>23</v>
      </c>
      <c r="L1401" t="s">
        <v>26</v>
      </c>
    </row>
    <row r="1402" spans="1:12" x14ac:dyDescent="0.35">
      <c r="A1402">
        <v>2023</v>
      </c>
      <c r="B1402" t="s">
        <v>34</v>
      </c>
      <c r="C1402" t="s">
        <v>31</v>
      </c>
      <c r="D1402" t="s">
        <v>22</v>
      </c>
      <c r="E1402">
        <v>197802</v>
      </c>
      <c r="F1402">
        <v>197802</v>
      </c>
      <c r="G1402" t="s">
        <v>23</v>
      </c>
      <c r="H1402" t="s">
        <v>24</v>
      </c>
      <c r="I1402" t="s">
        <v>17</v>
      </c>
      <c r="J1402" t="s">
        <v>29</v>
      </c>
      <c r="K1402" t="s">
        <v>23</v>
      </c>
      <c r="L1402" t="s">
        <v>26</v>
      </c>
    </row>
    <row r="1403" spans="1:12" x14ac:dyDescent="0.35">
      <c r="A1403">
        <v>2023</v>
      </c>
      <c r="B1403" t="s">
        <v>34</v>
      </c>
      <c r="C1403" t="s">
        <v>31</v>
      </c>
      <c r="D1403" t="s">
        <v>22</v>
      </c>
      <c r="E1403">
        <v>156453</v>
      </c>
      <c r="F1403">
        <v>156453</v>
      </c>
      <c r="G1403" t="s">
        <v>23</v>
      </c>
      <c r="H1403" t="s">
        <v>24</v>
      </c>
      <c r="I1403" t="s">
        <v>17</v>
      </c>
      <c r="J1403" t="s">
        <v>29</v>
      </c>
      <c r="K1403" t="s">
        <v>23</v>
      </c>
      <c r="L1403" t="s">
        <v>26</v>
      </c>
    </row>
    <row r="1404" spans="1:12" x14ac:dyDescent="0.35">
      <c r="A1404">
        <v>2023</v>
      </c>
      <c r="B1404" t="s">
        <v>27</v>
      </c>
      <c r="C1404" t="s">
        <v>28</v>
      </c>
      <c r="D1404" t="s">
        <v>22</v>
      </c>
      <c r="E1404">
        <v>308000</v>
      </c>
      <c r="F1404">
        <v>308000</v>
      </c>
      <c r="G1404" t="s">
        <v>23</v>
      </c>
      <c r="H1404" t="s">
        <v>24</v>
      </c>
      <c r="I1404" t="s">
        <v>17</v>
      </c>
      <c r="J1404" t="s">
        <v>25</v>
      </c>
      <c r="K1404" t="s">
        <v>23</v>
      </c>
      <c r="L1404" t="s">
        <v>26</v>
      </c>
    </row>
    <row r="1405" spans="1:12" x14ac:dyDescent="0.35">
      <c r="A1405">
        <v>2023</v>
      </c>
      <c r="B1405" t="s">
        <v>27</v>
      </c>
      <c r="C1405" t="s">
        <v>28</v>
      </c>
      <c r="D1405" t="s">
        <v>22</v>
      </c>
      <c r="E1405">
        <v>144000</v>
      </c>
      <c r="F1405">
        <v>144000</v>
      </c>
      <c r="G1405" t="s">
        <v>23</v>
      </c>
      <c r="H1405" t="s">
        <v>24</v>
      </c>
      <c r="I1405" t="s">
        <v>17</v>
      </c>
      <c r="J1405" t="s">
        <v>25</v>
      </c>
      <c r="K1405" t="s">
        <v>23</v>
      </c>
      <c r="L1405" t="s">
        <v>26</v>
      </c>
    </row>
    <row r="1406" spans="1:12" x14ac:dyDescent="0.35">
      <c r="A1406">
        <v>2023</v>
      </c>
      <c r="B1406" t="s">
        <v>51</v>
      </c>
      <c r="C1406" t="s">
        <v>52</v>
      </c>
      <c r="D1406" t="s">
        <v>22</v>
      </c>
      <c r="E1406">
        <v>172000</v>
      </c>
      <c r="F1406">
        <v>172000</v>
      </c>
      <c r="G1406" t="s">
        <v>23</v>
      </c>
      <c r="H1406" t="s">
        <v>24</v>
      </c>
      <c r="I1406" t="s">
        <v>17</v>
      </c>
      <c r="J1406" t="s">
        <v>25</v>
      </c>
      <c r="K1406" t="s">
        <v>23</v>
      </c>
      <c r="L1406" t="s">
        <v>26</v>
      </c>
    </row>
    <row r="1407" spans="1:12" x14ac:dyDescent="0.35">
      <c r="A1407">
        <v>2023</v>
      </c>
      <c r="B1407" t="s">
        <v>51</v>
      </c>
      <c r="C1407" t="s">
        <v>52</v>
      </c>
      <c r="D1407" t="s">
        <v>22</v>
      </c>
      <c r="E1407">
        <v>140000</v>
      </c>
      <c r="F1407">
        <v>140000</v>
      </c>
      <c r="G1407" t="s">
        <v>23</v>
      </c>
      <c r="H1407" t="s">
        <v>24</v>
      </c>
      <c r="I1407" t="s">
        <v>17</v>
      </c>
      <c r="J1407" t="s">
        <v>25</v>
      </c>
      <c r="K1407" t="s">
        <v>23</v>
      </c>
      <c r="L1407" t="s">
        <v>26</v>
      </c>
    </row>
    <row r="1408" spans="1:12" x14ac:dyDescent="0.35">
      <c r="A1408">
        <v>2023</v>
      </c>
      <c r="B1408" t="s">
        <v>32</v>
      </c>
      <c r="C1408" t="s">
        <v>13</v>
      </c>
      <c r="D1408" t="s">
        <v>35</v>
      </c>
      <c r="E1408">
        <v>73000</v>
      </c>
      <c r="F1408">
        <v>89819</v>
      </c>
      <c r="G1408" t="s">
        <v>36</v>
      </c>
      <c r="H1408" t="s">
        <v>16</v>
      </c>
      <c r="I1408" t="s">
        <v>17</v>
      </c>
      <c r="J1408" t="s">
        <v>25</v>
      </c>
      <c r="K1408" t="s">
        <v>36</v>
      </c>
      <c r="L1408" t="s">
        <v>26</v>
      </c>
    </row>
    <row r="1409" spans="1:12" x14ac:dyDescent="0.35">
      <c r="A1409">
        <v>2023</v>
      </c>
      <c r="B1409" t="s">
        <v>32</v>
      </c>
      <c r="C1409" t="s">
        <v>13</v>
      </c>
      <c r="D1409" t="s">
        <v>35</v>
      </c>
      <c r="E1409">
        <v>59000</v>
      </c>
      <c r="F1409">
        <v>72593</v>
      </c>
      <c r="G1409" t="s">
        <v>36</v>
      </c>
      <c r="H1409" t="s">
        <v>16</v>
      </c>
      <c r="I1409" t="s">
        <v>17</v>
      </c>
      <c r="J1409" t="s">
        <v>25</v>
      </c>
      <c r="K1409" t="s">
        <v>36</v>
      </c>
      <c r="L1409" t="s">
        <v>26</v>
      </c>
    </row>
    <row r="1410" spans="1:12" x14ac:dyDescent="0.35">
      <c r="A1410">
        <v>2023</v>
      </c>
      <c r="B1410" t="s">
        <v>20</v>
      </c>
      <c r="C1410" t="s">
        <v>21</v>
      </c>
      <c r="D1410" t="s">
        <v>22</v>
      </c>
      <c r="E1410">
        <v>185000</v>
      </c>
      <c r="F1410">
        <v>185000</v>
      </c>
      <c r="G1410" t="s">
        <v>23</v>
      </c>
      <c r="H1410" t="s">
        <v>24</v>
      </c>
      <c r="I1410" t="s">
        <v>17</v>
      </c>
      <c r="J1410" t="s">
        <v>25</v>
      </c>
      <c r="K1410" t="s">
        <v>23</v>
      </c>
      <c r="L1410" t="s">
        <v>26</v>
      </c>
    </row>
    <row r="1411" spans="1:12" x14ac:dyDescent="0.35">
      <c r="A1411">
        <v>2023</v>
      </c>
      <c r="B1411" t="s">
        <v>20</v>
      </c>
      <c r="C1411" t="s">
        <v>21</v>
      </c>
      <c r="D1411" t="s">
        <v>22</v>
      </c>
      <c r="E1411">
        <v>150000</v>
      </c>
      <c r="F1411">
        <v>150000</v>
      </c>
      <c r="G1411" t="s">
        <v>23</v>
      </c>
      <c r="H1411" t="s">
        <v>24</v>
      </c>
      <c r="I1411" t="s">
        <v>17</v>
      </c>
      <c r="J1411" t="s">
        <v>25</v>
      </c>
      <c r="K1411" t="s">
        <v>23</v>
      </c>
      <c r="L1411" t="s">
        <v>26</v>
      </c>
    </row>
    <row r="1412" spans="1:12" x14ac:dyDescent="0.35">
      <c r="A1412">
        <v>2023</v>
      </c>
      <c r="B1412" t="s">
        <v>32</v>
      </c>
      <c r="C1412" t="s">
        <v>13</v>
      </c>
      <c r="D1412" t="s">
        <v>22</v>
      </c>
      <c r="E1412">
        <v>154000</v>
      </c>
      <c r="F1412">
        <v>154000</v>
      </c>
      <c r="G1412" t="s">
        <v>23</v>
      </c>
      <c r="H1412" t="s">
        <v>16</v>
      </c>
      <c r="I1412" t="s">
        <v>17</v>
      </c>
      <c r="J1412" t="s">
        <v>25</v>
      </c>
      <c r="K1412" t="s">
        <v>23</v>
      </c>
      <c r="L1412" t="s">
        <v>26</v>
      </c>
    </row>
    <row r="1413" spans="1:12" x14ac:dyDescent="0.35">
      <c r="A1413">
        <v>2023</v>
      </c>
      <c r="B1413" t="s">
        <v>32</v>
      </c>
      <c r="C1413" t="s">
        <v>13</v>
      </c>
      <c r="D1413" t="s">
        <v>22</v>
      </c>
      <c r="E1413">
        <v>103000</v>
      </c>
      <c r="F1413">
        <v>103000</v>
      </c>
      <c r="G1413" t="s">
        <v>23</v>
      </c>
      <c r="H1413" t="s">
        <v>16</v>
      </c>
      <c r="I1413" t="s">
        <v>17</v>
      </c>
      <c r="J1413" t="s">
        <v>25</v>
      </c>
      <c r="K1413" t="s">
        <v>23</v>
      </c>
      <c r="L1413" t="s">
        <v>26</v>
      </c>
    </row>
    <row r="1414" spans="1:12" x14ac:dyDescent="0.35">
      <c r="A1414">
        <v>2023</v>
      </c>
      <c r="B1414" t="s">
        <v>32</v>
      </c>
      <c r="C1414" t="s">
        <v>13</v>
      </c>
      <c r="D1414" t="s">
        <v>22</v>
      </c>
      <c r="E1414">
        <v>180000</v>
      </c>
      <c r="F1414">
        <v>180000</v>
      </c>
      <c r="G1414" t="s">
        <v>23</v>
      </c>
      <c r="H1414" t="s">
        <v>24</v>
      </c>
      <c r="I1414" t="s">
        <v>17</v>
      </c>
      <c r="J1414" t="s">
        <v>29</v>
      </c>
      <c r="K1414" t="s">
        <v>23</v>
      </c>
      <c r="L1414" t="s">
        <v>26</v>
      </c>
    </row>
    <row r="1415" spans="1:12" x14ac:dyDescent="0.35">
      <c r="A1415">
        <v>2023</v>
      </c>
      <c r="B1415" t="s">
        <v>32</v>
      </c>
      <c r="C1415" t="s">
        <v>13</v>
      </c>
      <c r="D1415" t="s">
        <v>22</v>
      </c>
      <c r="E1415">
        <v>122400</v>
      </c>
      <c r="F1415">
        <v>122400</v>
      </c>
      <c r="G1415" t="s">
        <v>23</v>
      </c>
      <c r="H1415" t="s">
        <v>24</v>
      </c>
      <c r="I1415" t="s">
        <v>17</v>
      </c>
      <c r="J1415" t="s">
        <v>29</v>
      </c>
      <c r="K1415" t="s">
        <v>23</v>
      </c>
      <c r="L1415" t="s">
        <v>26</v>
      </c>
    </row>
    <row r="1416" spans="1:12" x14ac:dyDescent="0.35">
      <c r="A1416">
        <v>2023</v>
      </c>
      <c r="B1416" t="s">
        <v>47</v>
      </c>
      <c r="C1416" t="s">
        <v>28</v>
      </c>
      <c r="D1416" t="s">
        <v>22</v>
      </c>
      <c r="E1416">
        <v>80000</v>
      </c>
      <c r="F1416">
        <v>80000</v>
      </c>
      <c r="G1416" t="s">
        <v>23</v>
      </c>
      <c r="H1416" t="s">
        <v>16</v>
      </c>
      <c r="I1416" t="s">
        <v>17</v>
      </c>
      <c r="J1416" t="s">
        <v>25</v>
      </c>
      <c r="K1416" t="s">
        <v>23</v>
      </c>
      <c r="L1416" t="s">
        <v>26</v>
      </c>
    </row>
    <row r="1417" spans="1:12" x14ac:dyDescent="0.35">
      <c r="A1417">
        <v>2023</v>
      </c>
      <c r="B1417" t="s">
        <v>47</v>
      </c>
      <c r="C1417" t="s">
        <v>28</v>
      </c>
      <c r="D1417" t="s">
        <v>22</v>
      </c>
      <c r="E1417">
        <v>70000</v>
      </c>
      <c r="F1417">
        <v>70000</v>
      </c>
      <c r="G1417" t="s">
        <v>23</v>
      </c>
      <c r="H1417" t="s">
        <v>16</v>
      </c>
      <c r="I1417" t="s">
        <v>17</v>
      </c>
      <c r="J1417" t="s">
        <v>25</v>
      </c>
      <c r="K1417" t="s">
        <v>23</v>
      </c>
      <c r="L1417" t="s">
        <v>26</v>
      </c>
    </row>
    <row r="1418" spans="1:12" x14ac:dyDescent="0.35">
      <c r="A1418">
        <v>2023</v>
      </c>
      <c r="B1418" t="s">
        <v>37</v>
      </c>
      <c r="C1418" t="s">
        <v>38</v>
      </c>
      <c r="D1418" t="s">
        <v>22</v>
      </c>
      <c r="E1418">
        <v>120000</v>
      </c>
      <c r="F1418">
        <v>120000</v>
      </c>
      <c r="G1418" t="s">
        <v>23</v>
      </c>
      <c r="H1418" t="s">
        <v>24</v>
      </c>
      <c r="I1418" t="s">
        <v>17</v>
      </c>
      <c r="J1418" t="s">
        <v>25</v>
      </c>
      <c r="K1418" t="s">
        <v>23</v>
      </c>
      <c r="L1418" t="s">
        <v>26</v>
      </c>
    </row>
    <row r="1419" spans="1:12" x14ac:dyDescent="0.35">
      <c r="A1419">
        <v>2023</v>
      </c>
      <c r="B1419" t="s">
        <v>37</v>
      </c>
      <c r="C1419" t="s">
        <v>38</v>
      </c>
      <c r="D1419" t="s">
        <v>22</v>
      </c>
      <c r="E1419">
        <v>90000</v>
      </c>
      <c r="F1419">
        <v>90000</v>
      </c>
      <c r="G1419" t="s">
        <v>23</v>
      </c>
      <c r="H1419" t="s">
        <v>24</v>
      </c>
      <c r="I1419" t="s">
        <v>17</v>
      </c>
      <c r="J1419" t="s">
        <v>25</v>
      </c>
      <c r="K1419" t="s">
        <v>23</v>
      </c>
      <c r="L1419" t="s">
        <v>26</v>
      </c>
    </row>
    <row r="1420" spans="1:12" x14ac:dyDescent="0.35">
      <c r="A1420">
        <v>2023</v>
      </c>
      <c r="B1420" t="s">
        <v>32</v>
      </c>
      <c r="C1420" t="s">
        <v>13</v>
      </c>
      <c r="D1420" t="s">
        <v>22</v>
      </c>
      <c r="E1420">
        <v>227500</v>
      </c>
      <c r="F1420">
        <v>227500</v>
      </c>
      <c r="G1420" t="s">
        <v>23</v>
      </c>
      <c r="H1420" t="s">
        <v>24</v>
      </c>
      <c r="I1420" t="s">
        <v>17</v>
      </c>
      <c r="J1420" t="s">
        <v>29</v>
      </c>
      <c r="K1420" t="s">
        <v>23</v>
      </c>
      <c r="L1420" t="s">
        <v>26</v>
      </c>
    </row>
    <row r="1421" spans="1:12" x14ac:dyDescent="0.35">
      <c r="A1421">
        <v>2023</v>
      </c>
      <c r="B1421" t="s">
        <v>32</v>
      </c>
      <c r="C1421" t="s">
        <v>13</v>
      </c>
      <c r="D1421" t="s">
        <v>22</v>
      </c>
      <c r="E1421">
        <v>147500</v>
      </c>
      <c r="F1421">
        <v>147500</v>
      </c>
      <c r="G1421" t="s">
        <v>23</v>
      </c>
      <c r="H1421" t="s">
        <v>24</v>
      </c>
      <c r="I1421" t="s">
        <v>17</v>
      </c>
      <c r="J1421" t="s">
        <v>29</v>
      </c>
      <c r="K1421" t="s">
        <v>23</v>
      </c>
      <c r="L1421" t="s">
        <v>26</v>
      </c>
    </row>
    <row r="1422" spans="1:12" x14ac:dyDescent="0.35">
      <c r="A1422">
        <v>2023</v>
      </c>
      <c r="B1422" t="s">
        <v>34</v>
      </c>
      <c r="C1422" t="s">
        <v>31</v>
      </c>
      <c r="D1422" t="s">
        <v>22</v>
      </c>
      <c r="E1422">
        <v>150000</v>
      </c>
      <c r="F1422">
        <v>150000</v>
      </c>
      <c r="G1422" t="s">
        <v>23</v>
      </c>
      <c r="H1422" t="s">
        <v>16</v>
      </c>
      <c r="I1422" t="s">
        <v>17</v>
      </c>
      <c r="J1422" t="s">
        <v>29</v>
      </c>
      <c r="K1422" t="s">
        <v>23</v>
      </c>
      <c r="L1422" t="s">
        <v>26</v>
      </c>
    </row>
    <row r="1423" spans="1:12" x14ac:dyDescent="0.35">
      <c r="A1423">
        <v>2023</v>
      </c>
      <c r="B1423" t="s">
        <v>34</v>
      </c>
      <c r="C1423" t="s">
        <v>31</v>
      </c>
      <c r="D1423" t="s">
        <v>22</v>
      </c>
      <c r="E1423">
        <v>50000</v>
      </c>
      <c r="F1423">
        <v>50000</v>
      </c>
      <c r="G1423" t="s">
        <v>23</v>
      </c>
      <c r="H1423" t="s">
        <v>16</v>
      </c>
      <c r="I1423" t="s">
        <v>17</v>
      </c>
      <c r="J1423" t="s">
        <v>29</v>
      </c>
      <c r="K1423" t="s">
        <v>23</v>
      </c>
      <c r="L1423" t="s">
        <v>26</v>
      </c>
    </row>
    <row r="1424" spans="1:12" x14ac:dyDescent="0.35">
      <c r="A1424">
        <v>2023</v>
      </c>
      <c r="B1424" t="s">
        <v>32</v>
      </c>
      <c r="C1424" t="s">
        <v>13</v>
      </c>
      <c r="D1424" t="s">
        <v>35</v>
      </c>
      <c r="E1424">
        <v>60000</v>
      </c>
      <c r="F1424">
        <v>73824</v>
      </c>
      <c r="G1424" t="s">
        <v>36</v>
      </c>
      <c r="H1424" t="s">
        <v>16</v>
      </c>
      <c r="I1424" t="s">
        <v>17</v>
      </c>
      <c r="J1424" t="s">
        <v>25</v>
      </c>
      <c r="K1424" t="s">
        <v>36</v>
      </c>
      <c r="L1424" t="s">
        <v>26</v>
      </c>
    </row>
    <row r="1425" spans="1:12" x14ac:dyDescent="0.35">
      <c r="A1425">
        <v>2023</v>
      </c>
      <c r="B1425" t="s">
        <v>32</v>
      </c>
      <c r="C1425" t="s">
        <v>13</v>
      </c>
      <c r="D1425" t="s">
        <v>35</v>
      </c>
      <c r="E1425">
        <v>45000</v>
      </c>
      <c r="F1425">
        <v>55368</v>
      </c>
      <c r="G1425" t="s">
        <v>36</v>
      </c>
      <c r="H1425" t="s">
        <v>16</v>
      </c>
      <c r="I1425" t="s">
        <v>17</v>
      </c>
      <c r="J1425" t="s">
        <v>25</v>
      </c>
      <c r="K1425" t="s">
        <v>36</v>
      </c>
      <c r="L1425" t="s">
        <v>26</v>
      </c>
    </row>
    <row r="1426" spans="1:12" x14ac:dyDescent="0.35">
      <c r="A1426">
        <v>2023</v>
      </c>
      <c r="B1426" t="s">
        <v>50</v>
      </c>
      <c r="C1426" t="s">
        <v>28</v>
      </c>
      <c r="D1426" t="s">
        <v>22</v>
      </c>
      <c r="E1426">
        <v>220000</v>
      </c>
      <c r="F1426">
        <v>220000</v>
      </c>
      <c r="G1426" t="s">
        <v>23</v>
      </c>
      <c r="H1426" t="s">
        <v>24</v>
      </c>
      <c r="I1426" t="s">
        <v>17</v>
      </c>
      <c r="J1426" t="s">
        <v>29</v>
      </c>
      <c r="K1426" t="s">
        <v>23</v>
      </c>
      <c r="L1426" t="s">
        <v>26</v>
      </c>
    </row>
    <row r="1427" spans="1:12" x14ac:dyDescent="0.35">
      <c r="A1427">
        <v>2023</v>
      </c>
      <c r="B1427" t="s">
        <v>50</v>
      </c>
      <c r="C1427" t="s">
        <v>28</v>
      </c>
      <c r="D1427" t="s">
        <v>22</v>
      </c>
      <c r="E1427">
        <v>180000</v>
      </c>
      <c r="F1427">
        <v>180000</v>
      </c>
      <c r="G1427" t="s">
        <v>23</v>
      </c>
      <c r="H1427" t="s">
        <v>24</v>
      </c>
      <c r="I1427" t="s">
        <v>17</v>
      </c>
      <c r="J1427" t="s">
        <v>29</v>
      </c>
      <c r="K1427" t="s">
        <v>23</v>
      </c>
      <c r="L1427" t="s">
        <v>26</v>
      </c>
    </row>
    <row r="1428" spans="1:12" x14ac:dyDescent="0.35">
      <c r="A1428">
        <v>2023</v>
      </c>
      <c r="B1428" t="s">
        <v>34</v>
      </c>
      <c r="C1428" t="s">
        <v>31</v>
      </c>
      <c r="D1428" t="s">
        <v>22</v>
      </c>
      <c r="E1428">
        <v>331640</v>
      </c>
      <c r="F1428">
        <v>331640</v>
      </c>
      <c r="G1428" t="s">
        <v>23</v>
      </c>
      <c r="H1428" t="s">
        <v>24</v>
      </c>
      <c r="I1428" t="s">
        <v>17</v>
      </c>
      <c r="J1428" t="s">
        <v>25</v>
      </c>
      <c r="K1428" t="s">
        <v>23</v>
      </c>
      <c r="L1428" t="s">
        <v>26</v>
      </c>
    </row>
    <row r="1429" spans="1:12" x14ac:dyDescent="0.35">
      <c r="A1429">
        <v>2023</v>
      </c>
      <c r="B1429" t="s">
        <v>34</v>
      </c>
      <c r="C1429" t="s">
        <v>31</v>
      </c>
      <c r="D1429" t="s">
        <v>22</v>
      </c>
      <c r="E1429">
        <v>267720</v>
      </c>
      <c r="F1429">
        <v>267720</v>
      </c>
      <c r="G1429" t="s">
        <v>23</v>
      </c>
      <c r="H1429" t="s">
        <v>24</v>
      </c>
      <c r="I1429" t="s">
        <v>17</v>
      </c>
      <c r="J1429" t="s">
        <v>25</v>
      </c>
      <c r="K1429" t="s">
        <v>23</v>
      </c>
      <c r="L1429" t="s">
        <v>26</v>
      </c>
    </row>
    <row r="1430" spans="1:12" x14ac:dyDescent="0.35">
      <c r="A1430">
        <v>2023</v>
      </c>
      <c r="B1430" t="s">
        <v>32</v>
      </c>
      <c r="C1430" t="s">
        <v>13</v>
      </c>
      <c r="D1430" t="s">
        <v>22</v>
      </c>
      <c r="E1430">
        <v>190000</v>
      </c>
      <c r="F1430">
        <v>190000</v>
      </c>
      <c r="G1430" t="s">
        <v>23</v>
      </c>
      <c r="H1430" t="s">
        <v>16</v>
      </c>
      <c r="I1430" t="s">
        <v>17</v>
      </c>
      <c r="J1430" t="s">
        <v>29</v>
      </c>
      <c r="K1430" t="s">
        <v>23</v>
      </c>
      <c r="L1430" t="s">
        <v>26</v>
      </c>
    </row>
    <row r="1431" spans="1:12" x14ac:dyDescent="0.35">
      <c r="A1431">
        <v>2023</v>
      </c>
      <c r="B1431" t="s">
        <v>32</v>
      </c>
      <c r="C1431" t="s">
        <v>13</v>
      </c>
      <c r="D1431" t="s">
        <v>22</v>
      </c>
      <c r="E1431">
        <v>130000</v>
      </c>
      <c r="F1431">
        <v>130000</v>
      </c>
      <c r="G1431" t="s">
        <v>23</v>
      </c>
      <c r="H1431" t="s">
        <v>16</v>
      </c>
      <c r="I1431" t="s">
        <v>17</v>
      </c>
      <c r="J1431" t="s">
        <v>29</v>
      </c>
      <c r="K1431" t="s">
        <v>23</v>
      </c>
      <c r="L1431" t="s">
        <v>26</v>
      </c>
    </row>
    <row r="1432" spans="1:12" x14ac:dyDescent="0.35">
      <c r="A1432">
        <v>2023</v>
      </c>
      <c r="B1432" t="s">
        <v>32</v>
      </c>
      <c r="C1432" t="s">
        <v>13</v>
      </c>
      <c r="D1432" t="s">
        <v>22</v>
      </c>
      <c r="E1432">
        <v>160000</v>
      </c>
      <c r="F1432">
        <v>160000</v>
      </c>
      <c r="G1432" t="s">
        <v>23</v>
      </c>
      <c r="H1432" t="s">
        <v>24</v>
      </c>
      <c r="I1432" t="s">
        <v>17</v>
      </c>
      <c r="J1432" t="s">
        <v>25</v>
      </c>
      <c r="K1432" t="s">
        <v>23</v>
      </c>
      <c r="L1432" t="s">
        <v>26</v>
      </c>
    </row>
    <row r="1433" spans="1:12" x14ac:dyDescent="0.35">
      <c r="A1433">
        <v>2023</v>
      </c>
      <c r="B1433" t="s">
        <v>32</v>
      </c>
      <c r="C1433" t="s">
        <v>13</v>
      </c>
      <c r="D1433" t="s">
        <v>22</v>
      </c>
      <c r="E1433">
        <v>130000</v>
      </c>
      <c r="F1433">
        <v>130000</v>
      </c>
      <c r="G1433" t="s">
        <v>23</v>
      </c>
      <c r="H1433" t="s">
        <v>24</v>
      </c>
      <c r="I1433" t="s">
        <v>17</v>
      </c>
      <c r="J1433" t="s">
        <v>25</v>
      </c>
      <c r="K1433" t="s">
        <v>23</v>
      </c>
      <c r="L1433" t="s">
        <v>26</v>
      </c>
    </row>
    <row r="1434" spans="1:12" x14ac:dyDescent="0.35">
      <c r="A1434">
        <v>2023</v>
      </c>
      <c r="B1434" t="s">
        <v>32</v>
      </c>
      <c r="C1434" t="s">
        <v>13</v>
      </c>
      <c r="D1434" t="s">
        <v>22</v>
      </c>
      <c r="E1434">
        <v>150000</v>
      </c>
      <c r="F1434">
        <v>150000</v>
      </c>
      <c r="G1434" t="s">
        <v>23</v>
      </c>
      <c r="H1434" t="s">
        <v>16</v>
      </c>
      <c r="I1434" t="s">
        <v>17</v>
      </c>
      <c r="J1434" t="s">
        <v>29</v>
      </c>
      <c r="K1434" t="s">
        <v>23</v>
      </c>
      <c r="L1434" t="s">
        <v>26</v>
      </c>
    </row>
    <row r="1435" spans="1:12" x14ac:dyDescent="0.35">
      <c r="A1435">
        <v>2023</v>
      </c>
      <c r="B1435" t="s">
        <v>32</v>
      </c>
      <c r="C1435" t="s">
        <v>13</v>
      </c>
      <c r="D1435" t="s">
        <v>22</v>
      </c>
      <c r="E1435">
        <v>50000</v>
      </c>
      <c r="F1435">
        <v>50000</v>
      </c>
      <c r="G1435" t="s">
        <v>23</v>
      </c>
      <c r="H1435" t="s">
        <v>16</v>
      </c>
      <c r="I1435" t="s">
        <v>17</v>
      </c>
      <c r="J1435" t="s">
        <v>29</v>
      </c>
      <c r="K1435" t="s">
        <v>23</v>
      </c>
      <c r="L1435" t="s">
        <v>26</v>
      </c>
    </row>
    <row r="1436" spans="1:12" x14ac:dyDescent="0.35">
      <c r="A1436">
        <v>2023</v>
      </c>
      <c r="B1436" t="s">
        <v>40</v>
      </c>
      <c r="C1436" t="s">
        <v>41</v>
      </c>
      <c r="D1436" t="s">
        <v>22</v>
      </c>
      <c r="E1436">
        <v>172200</v>
      </c>
      <c r="F1436">
        <v>172200</v>
      </c>
      <c r="G1436" t="s">
        <v>23</v>
      </c>
      <c r="H1436" t="s">
        <v>16</v>
      </c>
      <c r="I1436" t="s">
        <v>17</v>
      </c>
      <c r="J1436" t="s">
        <v>29</v>
      </c>
      <c r="K1436" t="s">
        <v>23</v>
      </c>
      <c r="L1436" t="s">
        <v>26</v>
      </c>
    </row>
    <row r="1437" spans="1:12" x14ac:dyDescent="0.35">
      <c r="A1437">
        <v>2023</v>
      </c>
      <c r="B1437" t="s">
        <v>40</v>
      </c>
      <c r="C1437" t="s">
        <v>41</v>
      </c>
      <c r="D1437" t="s">
        <v>22</v>
      </c>
      <c r="E1437">
        <v>131200</v>
      </c>
      <c r="F1437">
        <v>131200</v>
      </c>
      <c r="G1437" t="s">
        <v>23</v>
      </c>
      <c r="H1437" t="s">
        <v>16</v>
      </c>
      <c r="I1437" t="s">
        <v>17</v>
      </c>
      <c r="J1437" t="s">
        <v>29</v>
      </c>
      <c r="K1437" t="s">
        <v>23</v>
      </c>
      <c r="L1437" t="s">
        <v>26</v>
      </c>
    </row>
    <row r="1438" spans="1:12" x14ac:dyDescent="0.35">
      <c r="A1438">
        <v>2023</v>
      </c>
      <c r="B1438" t="s">
        <v>116</v>
      </c>
      <c r="C1438" t="s">
        <v>77</v>
      </c>
      <c r="D1438" t="s">
        <v>22</v>
      </c>
      <c r="E1438">
        <v>250000</v>
      </c>
      <c r="F1438">
        <v>250000</v>
      </c>
      <c r="G1438" t="s">
        <v>23</v>
      </c>
      <c r="H1438" t="s">
        <v>24</v>
      </c>
      <c r="I1438" t="s">
        <v>17</v>
      </c>
      <c r="J1438" t="s">
        <v>29</v>
      </c>
      <c r="K1438" t="s">
        <v>23</v>
      </c>
      <c r="L1438" t="s">
        <v>26</v>
      </c>
    </row>
    <row r="1439" spans="1:12" x14ac:dyDescent="0.35">
      <c r="A1439">
        <v>2023</v>
      </c>
      <c r="B1439" t="s">
        <v>116</v>
      </c>
      <c r="C1439" t="s">
        <v>77</v>
      </c>
      <c r="D1439" t="s">
        <v>22</v>
      </c>
      <c r="E1439">
        <v>100000</v>
      </c>
      <c r="F1439">
        <v>100000</v>
      </c>
      <c r="G1439" t="s">
        <v>23</v>
      </c>
      <c r="H1439" t="s">
        <v>24</v>
      </c>
      <c r="I1439" t="s">
        <v>17</v>
      </c>
      <c r="J1439" t="s">
        <v>29</v>
      </c>
      <c r="K1439" t="s">
        <v>23</v>
      </c>
      <c r="L1439" t="s">
        <v>26</v>
      </c>
    </row>
    <row r="1440" spans="1:12" x14ac:dyDescent="0.35">
      <c r="A1440">
        <v>2023</v>
      </c>
      <c r="B1440" t="s">
        <v>32</v>
      </c>
      <c r="C1440" t="s">
        <v>13</v>
      </c>
      <c r="D1440" t="s">
        <v>22</v>
      </c>
      <c r="E1440">
        <v>178000</v>
      </c>
      <c r="F1440">
        <v>178000</v>
      </c>
      <c r="G1440" t="s">
        <v>23</v>
      </c>
      <c r="H1440" t="s">
        <v>24</v>
      </c>
      <c r="I1440" t="s">
        <v>17</v>
      </c>
      <c r="J1440" t="s">
        <v>29</v>
      </c>
      <c r="K1440" t="s">
        <v>23</v>
      </c>
      <c r="L1440" t="s">
        <v>26</v>
      </c>
    </row>
    <row r="1441" spans="1:12" x14ac:dyDescent="0.35">
      <c r="A1441">
        <v>2023</v>
      </c>
      <c r="B1441" t="s">
        <v>32</v>
      </c>
      <c r="C1441" t="s">
        <v>13</v>
      </c>
      <c r="D1441" t="s">
        <v>22</v>
      </c>
      <c r="E1441">
        <v>165000</v>
      </c>
      <c r="F1441">
        <v>165000</v>
      </c>
      <c r="G1441" t="s">
        <v>23</v>
      </c>
      <c r="H1441" t="s">
        <v>24</v>
      </c>
      <c r="I1441" t="s">
        <v>17</v>
      </c>
      <c r="J1441" t="s">
        <v>29</v>
      </c>
      <c r="K1441" t="s">
        <v>23</v>
      </c>
      <c r="L1441" t="s">
        <v>26</v>
      </c>
    </row>
    <row r="1442" spans="1:12" x14ac:dyDescent="0.35">
      <c r="A1442">
        <v>2023</v>
      </c>
      <c r="B1442" t="s">
        <v>45</v>
      </c>
      <c r="C1442" t="s">
        <v>44</v>
      </c>
      <c r="D1442" t="s">
        <v>22</v>
      </c>
      <c r="E1442">
        <v>202800</v>
      </c>
      <c r="F1442">
        <v>202800</v>
      </c>
      <c r="G1442" t="s">
        <v>23</v>
      </c>
      <c r="H1442" t="s">
        <v>24</v>
      </c>
      <c r="I1442" t="s">
        <v>17</v>
      </c>
      <c r="J1442" t="s">
        <v>25</v>
      </c>
      <c r="K1442" t="s">
        <v>23</v>
      </c>
      <c r="L1442" t="s">
        <v>19</v>
      </c>
    </row>
    <row r="1443" spans="1:12" x14ac:dyDescent="0.35">
      <c r="A1443">
        <v>2023</v>
      </c>
      <c r="B1443" t="s">
        <v>45</v>
      </c>
      <c r="C1443" t="s">
        <v>44</v>
      </c>
      <c r="D1443" t="s">
        <v>22</v>
      </c>
      <c r="E1443">
        <v>104300</v>
      </c>
      <c r="F1443">
        <v>104300</v>
      </c>
      <c r="G1443" t="s">
        <v>23</v>
      </c>
      <c r="H1443" t="s">
        <v>24</v>
      </c>
      <c r="I1443" t="s">
        <v>17</v>
      </c>
      <c r="J1443" t="s">
        <v>25</v>
      </c>
      <c r="K1443" t="s">
        <v>23</v>
      </c>
      <c r="L1443" t="s">
        <v>19</v>
      </c>
    </row>
    <row r="1444" spans="1:12" x14ac:dyDescent="0.35">
      <c r="A1444">
        <v>2023</v>
      </c>
      <c r="B1444" t="s">
        <v>37</v>
      </c>
      <c r="C1444" t="s">
        <v>38</v>
      </c>
      <c r="D1444" t="s">
        <v>22</v>
      </c>
      <c r="E1444">
        <v>155000</v>
      </c>
      <c r="F1444">
        <v>155000</v>
      </c>
      <c r="G1444" t="s">
        <v>23</v>
      </c>
      <c r="H1444" t="s">
        <v>24</v>
      </c>
      <c r="I1444" t="s">
        <v>17</v>
      </c>
      <c r="J1444" t="s">
        <v>25</v>
      </c>
      <c r="K1444" t="s">
        <v>23</v>
      </c>
      <c r="L1444" t="s">
        <v>26</v>
      </c>
    </row>
    <row r="1445" spans="1:12" x14ac:dyDescent="0.35">
      <c r="A1445">
        <v>2023</v>
      </c>
      <c r="B1445" t="s">
        <v>37</v>
      </c>
      <c r="C1445" t="s">
        <v>38</v>
      </c>
      <c r="D1445" t="s">
        <v>22</v>
      </c>
      <c r="E1445">
        <v>120000</v>
      </c>
      <c r="F1445">
        <v>120000</v>
      </c>
      <c r="G1445" t="s">
        <v>23</v>
      </c>
      <c r="H1445" t="s">
        <v>24</v>
      </c>
      <c r="I1445" t="s">
        <v>17</v>
      </c>
      <c r="J1445" t="s">
        <v>25</v>
      </c>
      <c r="K1445" t="s">
        <v>23</v>
      </c>
      <c r="L1445" t="s">
        <v>26</v>
      </c>
    </row>
    <row r="1446" spans="1:12" x14ac:dyDescent="0.35">
      <c r="A1446">
        <v>2023</v>
      </c>
      <c r="B1446" t="s">
        <v>37</v>
      </c>
      <c r="C1446" t="s">
        <v>38</v>
      </c>
      <c r="D1446" t="s">
        <v>22</v>
      </c>
      <c r="E1446">
        <v>280000</v>
      </c>
      <c r="F1446">
        <v>280000</v>
      </c>
      <c r="G1446" t="s">
        <v>23</v>
      </c>
      <c r="H1446" t="s">
        <v>24</v>
      </c>
      <c r="I1446" t="s">
        <v>17</v>
      </c>
      <c r="J1446" t="s">
        <v>25</v>
      </c>
      <c r="K1446" t="s">
        <v>23</v>
      </c>
      <c r="L1446" t="s">
        <v>26</v>
      </c>
    </row>
    <row r="1447" spans="1:12" x14ac:dyDescent="0.35">
      <c r="A1447">
        <v>2023</v>
      </c>
      <c r="B1447" t="s">
        <v>37</v>
      </c>
      <c r="C1447" t="s">
        <v>38</v>
      </c>
      <c r="D1447" t="s">
        <v>22</v>
      </c>
      <c r="E1447">
        <v>200000</v>
      </c>
      <c r="F1447">
        <v>200000</v>
      </c>
      <c r="G1447" t="s">
        <v>23</v>
      </c>
      <c r="H1447" t="s">
        <v>24</v>
      </c>
      <c r="I1447" t="s">
        <v>17</v>
      </c>
      <c r="J1447" t="s">
        <v>25</v>
      </c>
      <c r="K1447" t="s">
        <v>23</v>
      </c>
      <c r="L1447" t="s">
        <v>26</v>
      </c>
    </row>
    <row r="1448" spans="1:12" x14ac:dyDescent="0.35">
      <c r="A1448">
        <v>2023</v>
      </c>
      <c r="B1448" t="s">
        <v>32</v>
      </c>
      <c r="C1448" t="s">
        <v>13</v>
      </c>
      <c r="D1448" t="s">
        <v>22</v>
      </c>
      <c r="E1448">
        <v>184000</v>
      </c>
      <c r="F1448">
        <v>184000</v>
      </c>
      <c r="G1448" t="s">
        <v>23</v>
      </c>
      <c r="H1448" t="s">
        <v>24</v>
      </c>
      <c r="I1448" t="s">
        <v>17</v>
      </c>
      <c r="J1448" t="s">
        <v>25</v>
      </c>
      <c r="K1448" t="s">
        <v>23</v>
      </c>
      <c r="L1448" t="s">
        <v>26</v>
      </c>
    </row>
    <row r="1449" spans="1:12" x14ac:dyDescent="0.35">
      <c r="A1449">
        <v>2023</v>
      </c>
      <c r="B1449" t="s">
        <v>32</v>
      </c>
      <c r="C1449" t="s">
        <v>13</v>
      </c>
      <c r="D1449" t="s">
        <v>22</v>
      </c>
      <c r="E1449">
        <v>123000</v>
      </c>
      <c r="F1449">
        <v>123000</v>
      </c>
      <c r="G1449" t="s">
        <v>23</v>
      </c>
      <c r="H1449" t="s">
        <v>24</v>
      </c>
      <c r="I1449" t="s">
        <v>17</v>
      </c>
      <c r="J1449" t="s">
        <v>25</v>
      </c>
      <c r="K1449" t="s">
        <v>23</v>
      </c>
      <c r="L1449" t="s">
        <v>26</v>
      </c>
    </row>
    <row r="1450" spans="1:12" x14ac:dyDescent="0.35">
      <c r="A1450">
        <v>2023</v>
      </c>
      <c r="B1450" t="s">
        <v>45</v>
      </c>
      <c r="C1450" t="s">
        <v>44</v>
      </c>
      <c r="D1450" t="s">
        <v>22</v>
      </c>
      <c r="E1450">
        <v>202800</v>
      </c>
      <c r="F1450">
        <v>202800</v>
      </c>
      <c r="G1450" t="s">
        <v>23</v>
      </c>
      <c r="H1450" t="s">
        <v>24</v>
      </c>
      <c r="I1450" t="s">
        <v>17</v>
      </c>
      <c r="J1450" t="s">
        <v>25</v>
      </c>
      <c r="K1450" t="s">
        <v>23</v>
      </c>
      <c r="L1450" t="s">
        <v>19</v>
      </c>
    </row>
    <row r="1451" spans="1:12" x14ac:dyDescent="0.35">
      <c r="A1451">
        <v>2023</v>
      </c>
      <c r="B1451" t="s">
        <v>45</v>
      </c>
      <c r="C1451" t="s">
        <v>44</v>
      </c>
      <c r="D1451" t="s">
        <v>22</v>
      </c>
      <c r="E1451">
        <v>104300</v>
      </c>
      <c r="F1451">
        <v>104300</v>
      </c>
      <c r="G1451" t="s">
        <v>23</v>
      </c>
      <c r="H1451" t="s">
        <v>24</v>
      </c>
      <c r="I1451" t="s">
        <v>17</v>
      </c>
      <c r="J1451" t="s">
        <v>25</v>
      </c>
      <c r="K1451" t="s">
        <v>23</v>
      </c>
      <c r="L1451" t="s">
        <v>19</v>
      </c>
    </row>
    <row r="1452" spans="1:12" x14ac:dyDescent="0.35">
      <c r="A1452">
        <v>2023</v>
      </c>
      <c r="B1452" t="s">
        <v>71</v>
      </c>
      <c r="C1452" t="s">
        <v>41</v>
      </c>
      <c r="D1452" t="s">
        <v>35</v>
      </c>
      <c r="E1452">
        <v>60000</v>
      </c>
      <c r="F1452">
        <v>73824</v>
      </c>
      <c r="G1452" t="s">
        <v>36</v>
      </c>
      <c r="H1452" t="s">
        <v>16</v>
      </c>
      <c r="I1452" t="s">
        <v>17</v>
      </c>
      <c r="J1452" t="s">
        <v>25</v>
      </c>
      <c r="K1452" t="s">
        <v>36</v>
      </c>
      <c r="L1452" t="s">
        <v>26</v>
      </c>
    </row>
    <row r="1453" spans="1:12" x14ac:dyDescent="0.35">
      <c r="A1453">
        <v>2023</v>
      </c>
      <c r="B1453" t="s">
        <v>71</v>
      </c>
      <c r="C1453" t="s">
        <v>41</v>
      </c>
      <c r="D1453" t="s">
        <v>35</v>
      </c>
      <c r="E1453">
        <v>55000</v>
      </c>
      <c r="F1453">
        <v>67672</v>
      </c>
      <c r="G1453" t="s">
        <v>36</v>
      </c>
      <c r="H1453" t="s">
        <v>16</v>
      </c>
      <c r="I1453" t="s">
        <v>17</v>
      </c>
      <c r="J1453" t="s">
        <v>25</v>
      </c>
      <c r="K1453" t="s">
        <v>36</v>
      </c>
      <c r="L1453" t="s">
        <v>26</v>
      </c>
    </row>
    <row r="1454" spans="1:12" x14ac:dyDescent="0.35">
      <c r="A1454">
        <v>2023</v>
      </c>
      <c r="B1454" t="s">
        <v>27</v>
      </c>
      <c r="C1454" t="s">
        <v>28</v>
      </c>
      <c r="D1454" t="s">
        <v>22</v>
      </c>
      <c r="E1454">
        <v>290000</v>
      </c>
      <c r="F1454">
        <v>290000</v>
      </c>
      <c r="G1454" t="s">
        <v>23</v>
      </c>
      <c r="H1454" t="s">
        <v>24</v>
      </c>
      <c r="I1454" t="s">
        <v>17</v>
      </c>
      <c r="J1454" t="s">
        <v>25</v>
      </c>
      <c r="K1454" t="s">
        <v>23</v>
      </c>
      <c r="L1454" t="s">
        <v>26</v>
      </c>
    </row>
    <row r="1455" spans="1:12" x14ac:dyDescent="0.35">
      <c r="A1455">
        <v>2023</v>
      </c>
      <c r="B1455" t="s">
        <v>27</v>
      </c>
      <c r="C1455" t="s">
        <v>28</v>
      </c>
      <c r="D1455" t="s">
        <v>22</v>
      </c>
      <c r="E1455">
        <v>173200</v>
      </c>
      <c r="F1455">
        <v>173200</v>
      </c>
      <c r="G1455" t="s">
        <v>23</v>
      </c>
      <c r="H1455" t="s">
        <v>24</v>
      </c>
      <c r="I1455" t="s">
        <v>17</v>
      </c>
      <c r="J1455" t="s">
        <v>25</v>
      </c>
      <c r="K1455" t="s">
        <v>23</v>
      </c>
      <c r="L1455" t="s">
        <v>26</v>
      </c>
    </row>
    <row r="1456" spans="1:12" x14ac:dyDescent="0.35">
      <c r="A1456">
        <v>2023</v>
      </c>
      <c r="B1456" t="s">
        <v>27</v>
      </c>
      <c r="C1456" t="s">
        <v>28</v>
      </c>
      <c r="D1456" t="s">
        <v>22</v>
      </c>
      <c r="E1456">
        <v>235000</v>
      </c>
      <c r="F1456">
        <v>235000</v>
      </c>
      <c r="G1456" t="s">
        <v>23</v>
      </c>
      <c r="H1456" t="s">
        <v>24</v>
      </c>
      <c r="I1456" t="s">
        <v>17</v>
      </c>
      <c r="J1456" t="s">
        <v>29</v>
      </c>
      <c r="K1456" t="s">
        <v>23</v>
      </c>
      <c r="L1456" t="s">
        <v>26</v>
      </c>
    </row>
    <row r="1457" spans="1:12" x14ac:dyDescent="0.35">
      <c r="A1457">
        <v>2023</v>
      </c>
      <c r="B1457" t="s">
        <v>27</v>
      </c>
      <c r="C1457" t="s">
        <v>28</v>
      </c>
      <c r="D1457" t="s">
        <v>22</v>
      </c>
      <c r="E1457">
        <v>204000</v>
      </c>
      <c r="F1457">
        <v>204000</v>
      </c>
      <c r="G1457" t="s">
        <v>23</v>
      </c>
      <c r="H1457" t="s">
        <v>24</v>
      </c>
      <c r="I1457" t="s">
        <v>17</v>
      </c>
      <c r="J1457" t="s">
        <v>29</v>
      </c>
      <c r="K1457" t="s">
        <v>23</v>
      </c>
      <c r="L1457" t="s">
        <v>26</v>
      </c>
    </row>
    <row r="1458" spans="1:12" x14ac:dyDescent="0.35">
      <c r="A1458">
        <v>2023</v>
      </c>
      <c r="B1458" t="s">
        <v>54</v>
      </c>
      <c r="C1458" t="s">
        <v>31</v>
      </c>
      <c r="D1458" t="s">
        <v>22</v>
      </c>
      <c r="E1458">
        <v>300000</v>
      </c>
      <c r="F1458">
        <v>300000</v>
      </c>
      <c r="G1458" t="s">
        <v>23</v>
      </c>
      <c r="H1458" t="s">
        <v>24</v>
      </c>
      <c r="I1458" t="s">
        <v>17</v>
      </c>
      <c r="J1458" t="s">
        <v>25</v>
      </c>
      <c r="K1458" t="s">
        <v>23</v>
      </c>
      <c r="L1458" t="s">
        <v>26</v>
      </c>
    </row>
    <row r="1459" spans="1:12" x14ac:dyDescent="0.35">
      <c r="A1459">
        <v>2023</v>
      </c>
      <c r="B1459" t="s">
        <v>54</v>
      </c>
      <c r="C1459" t="s">
        <v>31</v>
      </c>
      <c r="D1459" t="s">
        <v>22</v>
      </c>
      <c r="E1459">
        <v>222000</v>
      </c>
      <c r="F1459">
        <v>222000</v>
      </c>
      <c r="G1459" t="s">
        <v>23</v>
      </c>
      <c r="H1459" t="s">
        <v>24</v>
      </c>
      <c r="I1459" t="s">
        <v>17</v>
      </c>
      <c r="J1459" t="s">
        <v>25</v>
      </c>
      <c r="K1459" t="s">
        <v>23</v>
      </c>
      <c r="L1459" t="s">
        <v>26</v>
      </c>
    </row>
    <row r="1460" spans="1:12" x14ac:dyDescent="0.35">
      <c r="A1460">
        <v>2023</v>
      </c>
      <c r="B1460" t="s">
        <v>40</v>
      </c>
      <c r="C1460" t="s">
        <v>41</v>
      </c>
      <c r="D1460" t="s">
        <v>22</v>
      </c>
      <c r="E1460">
        <v>160000</v>
      </c>
      <c r="F1460">
        <v>160000</v>
      </c>
      <c r="G1460" t="s">
        <v>23</v>
      </c>
      <c r="H1460" t="s">
        <v>24</v>
      </c>
      <c r="I1460" t="s">
        <v>17</v>
      </c>
      <c r="J1460" t="s">
        <v>25</v>
      </c>
      <c r="K1460" t="s">
        <v>23</v>
      </c>
      <c r="L1460" t="s">
        <v>26</v>
      </c>
    </row>
    <row r="1461" spans="1:12" x14ac:dyDescent="0.35">
      <c r="A1461">
        <v>2023</v>
      </c>
      <c r="B1461" t="s">
        <v>40</v>
      </c>
      <c r="C1461" t="s">
        <v>41</v>
      </c>
      <c r="D1461" t="s">
        <v>22</v>
      </c>
      <c r="E1461">
        <v>136000</v>
      </c>
      <c r="F1461">
        <v>136000</v>
      </c>
      <c r="G1461" t="s">
        <v>23</v>
      </c>
      <c r="H1461" t="s">
        <v>24</v>
      </c>
      <c r="I1461" t="s">
        <v>17</v>
      </c>
      <c r="J1461" t="s">
        <v>25</v>
      </c>
      <c r="K1461" t="s">
        <v>23</v>
      </c>
      <c r="L1461" t="s">
        <v>26</v>
      </c>
    </row>
    <row r="1462" spans="1:12" x14ac:dyDescent="0.35">
      <c r="A1462">
        <v>2023</v>
      </c>
      <c r="B1462" t="s">
        <v>20</v>
      </c>
      <c r="C1462" t="s">
        <v>21</v>
      </c>
      <c r="D1462" t="s">
        <v>22</v>
      </c>
      <c r="E1462">
        <v>206000</v>
      </c>
      <c r="F1462">
        <v>206000</v>
      </c>
      <c r="G1462" t="s">
        <v>23</v>
      </c>
      <c r="H1462" t="s">
        <v>24</v>
      </c>
      <c r="I1462" t="s">
        <v>17</v>
      </c>
      <c r="J1462" t="s">
        <v>25</v>
      </c>
      <c r="K1462" t="s">
        <v>23</v>
      </c>
      <c r="L1462" t="s">
        <v>26</v>
      </c>
    </row>
    <row r="1463" spans="1:12" x14ac:dyDescent="0.35">
      <c r="A1463">
        <v>2023</v>
      </c>
      <c r="B1463" t="s">
        <v>20</v>
      </c>
      <c r="C1463" t="s">
        <v>21</v>
      </c>
      <c r="D1463" t="s">
        <v>22</v>
      </c>
      <c r="E1463">
        <v>134000</v>
      </c>
      <c r="F1463">
        <v>134000</v>
      </c>
      <c r="G1463" t="s">
        <v>23</v>
      </c>
      <c r="H1463" t="s">
        <v>24</v>
      </c>
      <c r="I1463" t="s">
        <v>17</v>
      </c>
      <c r="J1463" t="s">
        <v>25</v>
      </c>
      <c r="K1463" t="s">
        <v>23</v>
      </c>
      <c r="L1463" t="s">
        <v>26</v>
      </c>
    </row>
    <row r="1464" spans="1:12" x14ac:dyDescent="0.35">
      <c r="A1464">
        <v>2023</v>
      </c>
      <c r="B1464" t="s">
        <v>27</v>
      </c>
      <c r="C1464" t="s">
        <v>28</v>
      </c>
      <c r="D1464" t="s">
        <v>22</v>
      </c>
      <c r="E1464">
        <v>155000</v>
      </c>
      <c r="F1464">
        <v>155000</v>
      </c>
      <c r="G1464" t="s">
        <v>49</v>
      </c>
      <c r="H1464" t="s">
        <v>24</v>
      </c>
      <c r="I1464" t="s">
        <v>17</v>
      </c>
      <c r="J1464" t="s">
        <v>25</v>
      </c>
      <c r="K1464" t="s">
        <v>49</v>
      </c>
      <c r="L1464" t="s">
        <v>26</v>
      </c>
    </row>
    <row r="1465" spans="1:12" x14ac:dyDescent="0.35">
      <c r="A1465">
        <v>2023</v>
      </c>
      <c r="B1465" t="s">
        <v>27</v>
      </c>
      <c r="C1465" t="s">
        <v>28</v>
      </c>
      <c r="D1465" t="s">
        <v>22</v>
      </c>
      <c r="E1465">
        <v>105000</v>
      </c>
      <c r="F1465">
        <v>105000</v>
      </c>
      <c r="G1465" t="s">
        <v>49</v>
      </c>
      <c r="H1465" t="s">
        <v>24</v>
      </c>
      <c r="I1465" t="s">
        <v>17</v>
      </c>
      <c r="J1465" t="s">
        <v>25</v>
      </c>
      <c r="K1465" t="s">
        <v>49</v>
      </c>
      <c r="L1465" t="s">
        <v>26</v>
      </c>
    </row>
    <row r="1466" spans="1:12" x14ac:dyDescent="0.35">
      <c r="A1466">
        <v>2023</v>
      </c>
      <c r="B1466" t="s">
        <v>34</v>
      </c>
      <c r="C1466" t="s">
        <v>31</v>
      </c>
      <c r="D1466" t="s">
        <v>22</v>
      </c>
      <c r="E1466">
        <v>287500</v>
      </c>
      <c r="F1466">
        <v>287500</v>
      </c>
      <c r="G1466" t="s">
        <v>23</v>
      </c>
      <c r="H1466" t="s">
        <v>24</v>
      </c>
      <c r="I1466" t="s">
        <v>17</v>
      </c>
      <c r="J1466" t="s">
        <v>25</v>
      </c>
      <c r="K1466" t="s">
        <v>23</v>
      </c>
      <c r="L1466" t="s">
        <v>26</v>
      </c>
    </row>
    <row r="1467" spans="1:12" x14ac:dyDescent="0.35">
      <c r="A1467">
        <v>2023</v>
      </c>
      <c r="B1467" t="s">
        <v>34</v>
      </c>
      <c r="C1467" t="s">
        <v>31</v>
      </c>
      <c r="D1467" t="s">
        <v>22</v>
      </c>
      <c r="E1467">
        <v>212500</v>
      </c>
      <c r="F1467">
        <v>212500</v>
      </c>
      <c r="G1467" t="s">
        <v>23</v>
      </c>
      <c r="H1467" t="s">
        <v>24</v>
      </c>
      <c r="I1467" t="s">
        <v>17</v>
      </c>
      <c r="J1467" t="s">
        <v>25</v>
      </c>
      <c r="K1467" t="s">
        <v>23</v>
      </c>
      <c r="L1467" t="s">
        <v>26</v>
      </c>
    </row>
    <row r="1468" spans="1:12" x14ac:dyDescent="0.35">
      <c r="A1468">
        <v>2023</v>
      </c>
      <c r="B1468" t="s">
        <v>34</v>
      </c>
      <c r="C1468" t="s">
        <v>31</v>
      </c>
      <c r="D1468" t="s">
        <v>22</v>
      </c>
      <c r="E1468">
        <v>190027</v>
      </c>
      <c r="F1468">
        <v>190027</v>
      </c>
      <c r="G1468" t="s">
        <v>23</v>
      </c>
      <c r="H1468" t="s">
        <v>24</v>
      </c>
      <c r="I1468" t="s">
        <v>17</v>
      </c>
      <c r="J1468" t="s">
        <v>25</v>
      </c>
      <c r="K1468" t="s">
        <v>23</v>
      </c>
      <c r="L1468" t="s">
        <v>26</v>
      </c>
    </row>
    <row r="1469" spans="1:12" x14ac:dyDescent="0.35">
      <c r="A1469">
        <v>2023</v>
      </c>
      <c r="B1469" t="s">
        <v>34</v>
      </c>
      <c r="C1469" t="s">
        <v>31</v>
      </c>
      <c r="D1469" t="s">
        <v>22</v>
      </c>
      <c r="E1469">
        <v>152022</v>
      </c>
      <c r="F1469">
        <v>152022</v>
      </c>
      <c r="G1469" t="s">
        <v>23</v>
      </c>
      <c r="H1469" t="s">
        <v>24</v>
      </c>
      <c r="I1469" t="s">
        <v>17</v>
      </c>
      <c r="J1469" t="s">
        <v>25</v>
      </c>
      <c r="K1469" t="s">
        <v>23</v>
      </c>
      <c r="L1469" t="s">
        <v>26</v>
      </c>
    </row>
    <row r="1470" spans="1:12" x14ac:dyDescent="0.35">
      <c r="A1470">
        <v>2023</v>
      </c>
      <c r="B1470" t="s">
        <v>27</v>
      </c>
      <c r="C1470" t="s">
        <v>28</v>
      </c>
      <c r="D1470" t="s">
        <v>14</v>
      </c>
      <c r="E1470">
        <v>18000</v>
      </c>
      <c r="F1470">
        <v>19434</v>
      </c>
      <c r="G1470" t="s">
        <v>117</v>
      </c>
      <c r="H1470" t="s">
        <v>39</v>
      </c>
      <c r="I1470" t="s">
        <v>17</v>
      </c>
      <c r="J1470" t="s">
        <v>29</v>
      </c>
      <c r="K1470" t="s">
        <v>117</v>
      </c>
      <c r="L1470" t="s">
        <v>19</v>
      </c>
    </row>
    <row r="1471" spans="1:12" x14ac:dyDescent="0.35">
      <c r="A1471">
        <v>2023</v>
      </c>
      <c r="B1471" t="s">
        <v>32</v>
      </c>
      <c r="C1471" t="s">
        <v>13</v>
      </c>
      <c r="D1471" t="s">
        <v>22</v>
      </c>
      <c r="E1471">
        <v>130000</v>
      </c>
      <c r="F1471">
        <v>130000</v>
      </c>
      <c r="G1471" t="s">
        <v>23</v>
      </c>
      <c r="H1471" t="s">
        <v>16</v>
      </c>
      <c r="I1471" t="s">
        <v>17</v>
      </c>
      <c r="J1471" t="s">
        <v>29</v>
      </c>
      <c r="K1471" t="s">
        <v>23</v>
      </c>
      <c r="L1471" t="s">
        <v>26</v>
      </c>
    </row>
    <row r="1472" spans="1:12" x14ac:dyDescent="0.35">
      <c r="A1472">
        <v>2023</v>
      </c>
      <c r="B1472" t="s">
        <v>32</v>
      </c>
      <c r="C1472" t="s">
        <v>13</v>
      </c>
      <c r="D1472" t="s">
        <v>22</v>
      </c>
      <c r="E1472">
        <v>100000</v>
      </c>
      <c r="F1472">
        <v>100000</v>
      </c>
      <c r="G1472" t="s">
        <v>23</v>
      </c>
      <c r="H1472" t="s">
        <v>16</v>
      </c>
      <c r="I1472" t="s">
        <v>17</v>
      </c>
      <c r="J1472" t="s">
        <v>29</v>
      </c>
      <c r="K1472" t="s">
        <v>23</v>
      </c>
      <c r="L1472" t="s">
        <v>26</v>
      </c>
    </row>
    <row r="1473" spans="1:12" x14ac:dyDescent="0.35">
      <c r="A1473">
        <v>2023</v>
      </c>
      <c r="B1473" t="s">
        <v>32</v>
      </c>
      <c r="C1473" t="s">
        <v>13</v>
      </c>
      <c r="D1473" t="s">
        <v>22</v>
      </c>
      <c r="E1473">
        <v>250000</v>
      </c>
      <c r="F1473">
        <v>250000</v>
      </c>
      <c r="G1473" t="s">
        <v>23</v>
      </c>
      <c r="H1473" t="s">
        <v>16</v>
      </c>
      <c r="I1473" t="s">
        <v>17</v>
      </c>
      <c r="J1473" t="s">
        <v>25</v>
      </c>
      <c r="K1473" t="s">
        <v>23</v>
      </c>
      <c r="L1473" t="s">
        <v>26</v>
      </c>
    </row>
    <row r="1474" spans="1:12" x14ac:dyDescent="0.35">
      <c r="A1474">
        <v>2023</v>
      </c>
      <c r="B1474" t="s">
        <v>32</v>
      </c>
      <c r="C1474" t="s">
        <v>13</v>
      </c>
      <c r="D1474" t="s">
        <v>22</v>
      </c>
      <c r="E1474">
        <v>125000</v>
      </c>
      <c r="F1474">
        <v>125000</v>
      </c>
      <c r="G1474" t="s">
        <v>23</v>
      </c>
      <c r="H1474" t="s">
        <v>16</v>
      </c>
      <c r="I1474" t="s">
        <v>17</v>
      </c>
      <c r="J1474" t="s">
        <v>25</v>
      </c>
      <c r="K1474" t="s">
        <v>23</v>
      </c>
      <c r="L1474" t="s">
        <v>26</v>
      </c>
    </row>
    <row r="1475" spans="1:12" x14ac:dyDescent="0.35">
      <c r="A1475">
        <v>2023</v>
      </c>
      <c r="B1475" t="s">
        <v>32</v>
      </c>
      <c r="C1475" t="s">
        <v>13</v>
      </c>
      <c r="D1475" t="s">
        <v>22</v>
      </c>
      <c r="E1475">
        <v>131000</v>
      </c>
      <c r="F1475">
        <v>131000</v>
      </c>
      <c r="G1475" t="s">
        <v>110</v>
      </c>
      <c r="H1475" t="s">
        <v>16</v>
      </c>
      <c r="I1475" t="s">
        <v>17</v>
      </c>
      <c r="J1475" t="s">
        <v>25</v>
      </c>
      <c r="K1475" t="s">
        <v>110</v>
      </c>
      <c r="L1475" t="s">
        <v>26</v>
      </c>
    </row>
    <row r="1476" spans="1:12" x14ac:dyDescent="0.35">
      <c r="A1476">
        <v>2023</v>
      </c>
      <c r="B1476" t="s">
        <v>32</v>
      </c>
      <c r="C1476" t="s">
        <v>13</v>
      </c>
      <c r="D1476" t="s">
        <v>22</v>
      </c>
      <c r="E1476">
        <v>88000</v>
      </c>
      <c r="F1476">
        <v>88000</v>
      </c>
      <c r="G1476" t="s">
        <v>110</v>
      </c>
      <c r="H1476" t="s">
        <v>16</v>
      </c>
      <c r="I1476" t="s">
        <v>17</v>
      </c>
      <c r="J1476" t="s">
        <v>25</v>
      </c>
      <c r="K1476" t="s">
        <v>110</v>
      </c>
      <c r="L1476" t="s">
        <v>26</v>
      </c>
    </row>
    <row r="1477" spans="1:12" x14ac:dyDescent="0.35">
      <c r="A1477">
        <v>2023</v>
      </c>
      <c r="B1477" t="s">
        <v>37</v>
      </c>
      <c r="C1477" t="s">
        <v>38</v>
      </c>
      <c r="D1477" t="s">
        <v>22</v>
      </c>
      <c r="E1477">
        <v>80000</v>
      </c>
      <c r="F1477">
        <v>80000</v>
      </c>
      <c r="G1477" t="s">
        <v>23</v>
      </c>
      <c r="H1477" t="s">
        <v>39</v>
      </c>
      <c r="I1477" t="s">
        <v>17</v>
      </c>
      <c r="J1477" t="s">
        <v>25</v>
      </c>
      <c r="K1477" t="s">
        <v>23</v>
      </c>
      <c r="L1477" t="s">
        <v>26</v>
      </c>
    </row>
    <row r="1478" spans="1:12" x14ac:dyDescent="0.35">
      <c r="A1478">
        <v>2023</v>
      </c>
      <c r="B1478" t="s">
        <v>37</v>
      </c>
      <c r="C1478" t="s">
        <v>38</v>
      </c>
      <c r="D1478" t="s">
        <v>22</v>
      </c>
      <c r="E1478">
        <v>50000</v>
      </c>
      <c r="F1478">
        <v>50000</v>
      </c>
      <c r="G1478" t="s">
        <v>23</v>
      </c>
      <c r="H1478" t="s">
        <v>39</v>
      </c>
      <c r="I1478" t="s">
        <v>17</v>
      </c>
      <c r="J1478" t="s">
        <v>25</v>
      </c>
      <c r="K1478" t="s">
        <v>23</v>
      </c>
      <c r="L1478" t="s">
        <v>26</v>
      </c>
    </row>
    <row r="1479" spans="1:12" x14ac:dyDescent="0.35">
      <c r="A1479">
        <v>2023</v>
      </c>
      <c r="B1479" t="s">
        <v>34</v>
      </c>
      <c r="C1479" t="s">
        <v>31</v>
      </c>
      <c r="D1479" t="s">
        <v>22</v>
      </c>
      <c r="E1479">
        <v>198000</v>
      </c>
      <c r="F1479">
        <v>198000</v>
      </c>
      <c r="G1479" t="s">
        <v>23</v>
      </c>
      <c r="H1479" t="s">
        <v>24</v>
      </c>
      <c r="I1479" t="s">
        <v>17</v>
      </c>
      <c r="J1479" t="s">
        <v>29</v>
      </c>
      <c r="K1479" t="s">
        <v>23</v>
      </c>
      <c r="L1479" t="s">
        <v>26</v>
      </c>
    </row>
    <row r="1480" spans="1:12" x14ac:dyDescent="0.35">
      <c r="A1480">
        <v>2023</v>
      </c>
      <c r="B1480" t="s">
        <v>34</v>
      </c>
      <c r="C1480" t="s">
        <v>31</v>
      </c>
      <c r="D1480" t="s">
        <v>22</v>
      </c>
      <c r="E1480">
        <v>132000</v>
      </c>
      <c r="F1480">
        <v>132000</v>
      </c>
      <c r="G1480" t="s">
        <v>23</v>
      </c>
      <c r="H1480" t="s">
        <v>24</v>
      </c>
      <c r="I1480" t="s">
        <v>17</v>
      </c>
      <c r="J1480" t="s">
        <v>29</v>
      </c>
      <c r="K1480" t="s">
        <v>23</v>
      </c>
      <c r="L1480" t="s">
        <v>26</v>
      </c>
    </row>
    <row r="1481" spans="1:12" x14ac:dyDescent="0.35">
      <c r="A1481">
        <v>2023</v>
      </c>
      <c r="B1481" t="s">
        <v>45</v>
      </c>
      <c r="C1481" t="s">
        <v>44</v>
      </c>
      <c r="D1481" t="s">
        <v>22</v>
      </c>
      <c r="E1481">
        <v>125000</v>
      </c>
      <c r="F1481">
        <v>125000</v>
      </c>
      <c r="G1481" t="s">
        <v>23</v>
      </c>
      <c r="H1481" t="s">
        <v>24</v>
      </c>
      <c r="I1481" t="s">
        <v>17</v>
      </c>
      <c r="J1481" t="s">
        <v>29</v>
      </c>
      <c r="K1481" t="s">
        <v>23</v>
      </c>
      <c r="L1481" t="s">
        <v>26</v>
      </c>
    </row>
    <row r="1482" spans="1:12" x14ac:dyDescent="0.35">
      <c r="A1482">
        <v>2023</v>
      </c>
      <c r="B1482" t="s">
        <v>45</v>
      </c>
      <c r="C1482" t="s">
        <v>44</v>
      </c>
      <c r="D1482" t="s">
        <v>22</v>
      </c>
      <c r="E1482">
        <v>115000</v>
      </c>
      <c r="F1482">
        <v>115000</v>
      </c>
      <c r="G1482" t="s">
        <v>23</v>
      </c>
      <c r="H1482" t="s">
        <v>24</v>
      </c>
      <c r="I1482" t="s">
        <v>17</v>
      </c>
      <c r="J1482" t="s">
        <v>29</v>
      </c>
      <c r="K1482" t="s">
        <v>23</v>
      </c>
      <c r="L1482" t="s">
        <v>26</v>
      </c>
    </row>
    <row r="1483" spans="1:12" x14ac:dyDescent="0.35">
      <c r="A1483">
        <v>2023</v>
      </c>
      <c r="B1483" t="s">
        <v>32</v>
      </c>
      <c r="C1483" t="s">
        <v>13</v>
      </c>
      <c r="D1483" t="s">
        <v>22</v>
      </c>
      <c r="E1483">
        <v>184000</v>
      </c>
      <c r="F1483">
        <v>184000</v>
      </c>
      <c r="G1483" t="s">
        <v>23</v>
      </c>
      <c r="H1483" t="s">
        <v>24</v>
      </c>
      <c r="I1483" t="s">
        <v>17</v>
      </c>
      <c r="J1483" t="s">
        <v>25</v>
      </c>
      <c r="K1483" t="s">
        <v>23</v>
      </c>
      <c r="L1483" t="s">
        <v>26</v>
      </c>
    </row>
    <row r="1484" spans="1:12" x14ac:dyDescent="0.35">
      <c r="A1484">
        <v>2023</v>
      </c>
      <c r="B1484" t="s">
        <v>32</v>
      </c>
      <c r="C1484" t="s">
        <v>13</v>
      </c>
      <c r="D1484" t="s">
        <v>22</v>
      </c>
      <c r="E1484">
        <v>123000</v>
      </c>
      <c r="F1484">
        <v>123000</v>
      </c>
      <c r="G1484" t="s">
        <v>23</v>
      </c>
      <c r="H1484" t="s">
        <v>24</v>
      </c>
      <c r="I1484" t="s">
        <v>17</v>
      </c>
      <c r="J1484" t="s">
        <v>25</v>
      </c>
      <c r="K1484" t="s">
        <v>23</v>
      </c>
      <c r="L1484" t="s">
        <v>26</v>
      </c>
    </row>
    <row r="1485" spans="1:12" x14ac:dyDescent="0.35">
      <c r="A1485">
        <v>2023</v>
      </c>
      <c r="B1485" t="s">
        <v>71</v>
      </c>
      <c r="C1485" t="s">
        <v>41</v>
      </c>
      <c r="D1485" t="s">
        <v>22</v>
      </c>
      <c r="E1485">
        <v>145000</v>
      </c>
      <c r="F1485">
        <v>145000</v>
      </c>
      <c r="G1485" t="s">
        <v>23</v>
      </c>
      <c r="H1485" t="s">
        <v>24</v>
      </c>
      <c r="I1485" t="s">
        <v>17</v>
      </c>
      <c r="J1485" t="s">
        <v>25</v>
      </c>
      <c r="K1485" t="s">
        <v>23</v>
      </c>
      <c r="L1485" t="s">
        <v>26</v>
      </c>
    </row>
    <row r="1486" spans="1:12" x14ac:dyDescent="0.35">
      <c r="A1486">
        <v>2023</v>
      </c>
      <c r="B1486" t="s">
        <v>71</v>
      </c>
      <c r="C1486" t="s">
        <v>41</v>
      </c>
      <c r="D1486" t="s">
        <v>22</v>
      </c>
      <c r="E1486">
        <v>130000</v>
      </c>
      <c r="F1486">
        <v>130000</v>
      </c>
      <c r="G1486" t="s">
        <v>23</v>
      </c>
      <c r="H1486" t="s">
        <v>24</v>
      </c>
      <c r="I1486" t="s">
        <v>17</v>
      </c>
      <c r="J1486" t="s">
        <v>25</v>
      </c>
      <c r="K1486" t="s">
        <v>23</v>
      </c>
      <c r="L1486" t="s">
        <v>26</v>
      </c>
    </row>
    <row r="1487" spans="1:12" x14ac:dyDescent="0.35">
      <c r="A1487">
        <v>2023</v>
      </c>
      <c r="B1487" t="s">
        <v>34</v>
      </c>
      <c r="C1487" t="s">
        <v>31</v>
      </c>
      <c r="D1487" t="s">
        <v>22</v>
      </c>
      <c r="E1487">
        <v>170700</v>
      </c>
      <c r="F1487">
        <v>170700</v>
      </c>
      <c r="G1487" t="s">
        <v>23</v>
      </c>
      <c r="H1487" t="s">
        <v>24</v>
      </c>
      <c r="I1487" t="s">
        <v>17</v>
      </c>
      <c r="J1487" t="s">
        <v>25</v>
      </c>
      <c r="K1487" t="s">
        <v>23</v>
      </c>
      <c r="L1487" t="s">
        <v>26</v>
      </c>
    </row>
    <row r="1488" spans="1:12" x14ac:dyDescent="0.35">
      <c r="A1488">
        <v>2023</v>
      </c>
      <c r="B1488" t="s">
        <v>34</v>
      </c>
      <c r="C1488" t="s">
        <v>31</v>
      </c>
      <c r="D1488" t="s">
        <v>22</v>
      </c>
      <c r="E1488">
        <v>113900</v>
      </c>
      <c r="F1488">
        <v>113900</v>
      </c>
      <c r="G1488" t="s">
        <v>23</v>
      </c>
      <c r="H1488" t="s">
        <v>24</v>
      </c>
      <c r="I1488" t="s">
        <v>17</v>
      </c>
      <c r="J1488" t="s">
        <v>25</v>
      </c>
      <c r="K1488" t="s">
        <v>23</v>
      </c>
      <c r="L1488" t="s">
        <v>26</v>
      </c>
    </row>
    <row r="1489" spans="1:12" x14ac:dyDescent="0.35">
      <c r="A1489">
        <v>2023</v>
      </c>
      <c r="B1489" t="s">
        <v>32</v>
      </c>
      <c r="C1489" t="s">
        <v>13</v>
      </c>
      <c r="D1489" t="s">
        <v>22</v>
      </c>
      <c r="E1489">
        <v>184000</v>
      </c>
      <c r="F1489">
        <v>184000</v>
      </c>
      <c r="G1489" t="s">
        <v>23</v>
      </c>
      <c r="H1489" t="s">
        <v>24</v>
      </c>
      <c r="I1489" t="s">
        <v>17</v>
      </c>
      <c r="J1489" t="s">
        <v>25</v>
      </c>
      <c r="K1489" t="s">
        <v>23</v>
      </c>
      <c r="L1489" t="s">
        <v>26</v>
      </c>
    </row>
    <row r="1490" spans="1:12" x14ac:dyDescent="0.35">
      <c r="A1490">
        <v>2023</v>
      </c>
      <c r="B1490" t="s">
        <v>32</v>
      </c>
      <c r="C1490" t="s">
        <v>13</v>
      </c>
      <c r="D1490" t="s">
        <v>22</v>
      </c>
      <c r="E1490">
        <v>123000</v>
      </c>
      <c r="F1490">
        <v>123000</v>
      </c>
      <c r="G1490" t="s">
        <v>23</v>
      </c>
      <c r="H1490" t="s">
        <v>24</v>
      </c>
      <c r="I1490" t="s">
        <v>17</v>
      </c>
      <c r="J1490" t="s">
        <v>25</v>
      </c>
      <c r="K1490" t="s">
        <v>23</v>
      </c>
      <c r="L1490" t="s">
        <v>26</v>
      </c>
    </row>
    <row r="1491" spans="1:12" x14ac:dyDescent="0.35">
      <c r="A1491">
        <v>2023</v>
      </c>
      <c r="B1491" t="s">
        <v>34</v>
      </c>
      <c r="C1491" t="s">
        <v>31</v>
      </c>
      <c r="D1491" t="s">
        <v>22</v>
      </c>
      <c r="E1491">
        <v>280000</v>
      </c>
      <c r="F1491">
        <v>280000</v>
      </c>
      <c r="G1491" t="s">
        <v>23</v>
      </c>
      <c r="H1491" t="s">
        <v>24</v>
      </c>
      <c r="I1491" t="s">
        <v>17</v>
      </c>
      <c r="J1491" t="s">
        <v>25</v>
      </c>
      <c r="K1491" t="s">
        <v>23</v>
      </c>
      <c r="L1491" t="s">
        <v>26</v>
      </c>
    </row>
    <row r="1492" spans="1:12" x14ac:dyDescent="0.35">
      <c r="A1492">
        <v>2023</v>
      </c>
      <c r="B1492" t="s">
        <v>34</v>
      </c>
      <c r="C1492" t="s">
        <v>31</v>
      </c>
      <c r="D1492" t="s">
        <v>22</v>
      </c>
      <c r="E1492">
        <v>200000</v>
      </c>
      <c r="F1492">
        <v>200000</v>
      </c>
      <c r="G1492" t="s">
        <v>23</v>
      </c>
      <c r="H1492" t="s">
        <v>24</v>
      </c>
      <c r="I1492" t="s">
        <v>17</v>
      </c>
      <c r="J1492" t="s">
        <v>25</v>
      </c>
      <c r="K1492" t="s">
        <v>23</v>
      </c>
      <c r="L1492" t="s">
        <v>26</v>
      </c>
    </row>
    <row r="1493" spans="1:12" x14ac:dyDescent="0.35">
      <c r="A1493">
        <v>2023</v>
      </c>
      <c r="B1493" t="s">
        <v>32</v>
      </c>
      <c r="C1493" t="s">
        <v>13</v>
      </c>
      <c r="D1493" t="s">
        <v>22</v>
      </c>
      <c r="E1493">
        <v>185000</v>
      </c>
      <c r="F1493">
        <v>185000</v>
      </c>
      <c r="G1493" t="s">
        <v>23</v>
      </c>
      <c r="H1493" t="s">
        <v>24</v>
      </c>
      <c r="I1493" t="s">
        <v>17</v>
      </c>
      <c r="J1493" t="s">
        <v>25</v>
      </c>
      <c r="K1493" t="s">
        <v>23</v>
      </c>
      <c r="L1493" t="s">
        <v>19</v>
      </c>
    </row>
    <row r="1494" spans="1:12" x14ac:dyDescent="0.35">
      <c r="A1494">
        <v>2023</v>
      </c>
      <c r="B1494" t="s">
        <v>32</v>
      </c>
      <c r="C1494" t="s">
        <v>13</v>
      </c>
      <c r="D1494" t="s">
        <v>22</v>
      </c>
      <c r="E1494">
        <v>81000</v>
      </c>
      <c r="F1494">
        <v>81000</v>
      </c>
      <c r="G1494" t="s">
        <v>23</v>
      </c>
      <c r="H1494" t="s">
        <v>24</v>
      </c>
      <c r="I1494" t="s">
        <v>17</v>
      </c>
      <c r="J1494" t="s">
        <v>25</v>
      </c>
      <c r="K1494" t="s">
        <v>23</v>
      </c>
      <c r="L1494" t="s">
        <v>19</v>
      </c>
    </row>
    <row r="1495" spans="1:12" x14ac:dyDescent="0.35">
      <c r="A1495">
        <v>2023</v>
      </c>
      <c r="B1495" t="s">
        <v>34</v>
      </c>
      <c r="C1495" t="s">
        <v>31</v>
      </c>
      <c r="D1495" t="s">
        <v>22</v>
      </c>
      <c r="E1495">
        <v>220000</v>
      </c>
      <c r="F1495">
        <v>220000</v>
      </c>
      <c r="G1495" t="s">
        <v>23</v>
      </c>
      <c r="H1495" t="s">
        <v>24</v>
      </c>
      <c r="I1495" t="s">
        <v>17</v>
      </c>
      <c r="J1495" t="s">
        <v>25</v>
      </c>
      <c r="K1495" t="s">
        <v>23</v>
      </c>
      <c r="L1495" t="s">
        <v>26</v>
      </c>
    </row>
    <row r="1496" spans="1:12" x14ac:dyDescent="0.35">
      <c r="A1496">
        <v>2023</v>
      </c>
      <c r="B1496" t="s">
        <v>34</v>
      </c>
      <c r="C1496" t="s">
        <v>31</v>
      </c>
      <c r="D1496" t="s">
        <v>22</v>
      </c>
      <c r="E1496">
        <v>80000</v>
      </c>
      <c r="F1496">
        <v>80000</v>
      </c>
      <c r="G1496" t="s">
        <v>23</v>
      </c>
      <c r="H1496" t="s">
        <v>24</v>
      </c>
      <c r="I1496" t="s">
        <v>17</v>
      </c>
      <c r="J1496" t="s">
        <v>25</v>
      </c>
      <c r="K1496" t="s">
        <v>23</v>
      </c>
      <c r="L1496" t="s">
        <v>26</v>
      </c>
    </row>
    <row r="1497" spans="1:12" x14ac:dyDescent="0.35">
      <c r="A1497">
        <v>2023</v>
      </c>
      <c r="B1497" t="s">
        <v>27</v>
      </c>
      <c r="C1497" t="s">
        <v>28</v>
      </c>
      <c r="D1497" t="s">
        <v>22</v>
      </c>
      <c r="E1497">
        <v>185000</v>
      </c>
      <c r="F1497">
        <v>185000</v>
      </c>
      <c r="G1497" t="s">
        <v>23</v>
      </c>
      <c r="H1497" t="s">
        <v>24</v>
      </c>
      <c r="I1497" t="s">
        <v>17</v>
      </c>
      <c r="J1497" t="s">
        <v>25</v>
      </c>
      <c r="K1497" t="s">
        <v>23</v>
      </c>
      <c r="L1497" t="s">
        <v>26</v>
      </c>
    </row>
    <row r="1498" spans="1:12" x14ac:dyDescent="0.35">
      <c r="A1498">
        <v>2023</v>
      </c>
      <c r="B1498" t="s">
        <v>27</v>
      </c>
      <c r="C1498" t="s">
        <v>28</v>
      </c>
      <c r="D1498" t="s">
        <v>22</v>
      </c>
      <c r="E1498">
        <v>123000</v>
      </c>
      <c r="F1498">
        <v>123000</v>
      </c>
      <c r="G1498" t="s">
        <v>23</v>
      </c>
      <c r="H1498" t="s">
        <v>24</v>
      </c>
      <c r="I1498" t="s">
        <v>17</v>
      </c>
      <c r="J1498" t="s">
        <v>25</v>
      </c>
      <c r="K1498" t="s">
        <v>23</v>
      </c>
      <c r="L1498" t="s">
        <v>26</v>
      </c>
    </row>
    <row r="1499" spans="1:12" x14ac:dyDescent="0.35">
      <c r="A1499">
        <v>2023</v>
      </c>
      <c r="B1499" t="s">
        <v>71</v>
      </c>
      <c r="C1499" t="s">
        <v>41</v>
      </c>
      <c r="D1499" t="s">
        <v>22</v>
      </c>
      <c r="E1499">
        <v>80000</v>
      </c>
      <c r="F1499">
        <v>80000</v>
      </c>
      <c r="G1499" t="s">
        <v>23</v>
      </c>
      <c r="H1499" t="s">
        <v>33</v>
      </c>
      <c r="I1499" t="s">
        <v>17</v>
      </c>
      <c r="J1499" t="s">
        <v>25</v>
      </c>
      <c r="K1499" t="s">
        <v>23</v>
      </c>
      <c r="L1499" t="s">
        <v>26</v>
      </c>
    </row>
    <row r="1500" spans="1:12" x14ac:dyDescent="0.35">
      <c r="A1500">
        <v>2023</v>
      </c>
      <c r="B1500" t="s">
        <v>71</v>
      </c>
      <c r="C1500" t="s">
        <v>41</v>
      </c>
      <c r="D1500" t="s">
        <v>22</v>
      </c>
      <c r="E1500">
        <v>75000</v>
      </c>
      <c r="F1500">
        <v>75000</v>
      </c>
      <c r="G1500" t="s">
        <v>23</v>
      </c>
      <c r="H1500" t="s">
        <v>33</v>
      </c>
      <c r="I1500" t="s">
        <v>17</v>
      </c>
      <c r="J1500" t="s">
        <v>25</v>
      </c>
      <c r="K1500" t="s">
        <v>23</v>
      </c>
      <c r="L1500" t="s">
        <v>26</v>
      </c>
    </row>
    <row r="1501" spans="1:12" x14ac:dyDescent="0.35">
      <c r="A1501">
        <v>2023</v>
      </c>
      <c r="B1501" t="s">
        <v>46</v>
      </c>
      <c r="C1501" t="s">
        <v>28</v>
      </c>
      <c r="D1501" t="s">
        <v>22</v>
      </c>
      <c r="E1501">
        <v>150000</v>
      </c>
      <c r="F1501">
        <v>150000</v>
      </c>
      <c r="G1501" t="s">
        <v>23</v>
      </c>
      <c r="H1501" t="s">
        <v>16</v>
      </c>
      <c r="I1501" t="s">
        <v>17</v>
      </c>
      <c r="J1501" t="s">
        <v>25</v>
      </c>
      <c r="K1501" t="s">
        <v>23</v>
      </c>
      <c r="L1501" t="s">
        <v>26</v>
      </c>
    </row>
    <row r="1502" spans="1:12" x14ac:dyDescent="0.35">
      <c r="A1502">
        <v>2023</v>
      </c>
      <c r="B1502" t="s">
        <v>46</v>
      </c>
      <c r="C1502" t="s">
        <v>28</v>
      </c>
      <c r="D1502" t="s">
        <v>22</v>
      </c>
      <c r="E1502">
        <v>130000</v>
      </c>
      <c r="F1502">
        <v>130000</v>
      </c>
      <c r="G1502" t="s">
        <v>23</v>
      </c>
      <c r="H1502" t="s">
        <v>16</v>
      </c>
      <c r="I1502" t="s">
        <v>17</v>
      </c>
      <c r="J1502" t="s">
        <v>25</v>
      </c>
      <c r="K1502" t="s">
        <v>23</v>
      </c>
      <c r="L1502" t="s">
        <v>26</v>
      </c>
    </row>
    <row r="1503" spans="1:12" x14ac:dyDescent="0.35">
      <c r="A1503">
        <v>2023</v>
      </c>
      <c r="B1503" t="s">
        <v>37</v>
      </c>
      <c r="C1503" t="s">
        <v>38</v>
      </c>
      <c r="D1503" t="s">
        <v>22</v>
      </c>
      <c r="E1503">
        <v>53000</v>
      </c>
      <c r="F1503">
        <v>53000</v>
      </c>
      <c r="G1503" t="s">
        <v>23</v>
      </c>
      <c r="H1503" t="s">
        <v>16</v>
      </c>
      <c r="I1503" t="s">
        <v>17</v>
      </c>
      <c r="J1503" t="s">
        <v>29</v>
      </c>
      <c r="K1503" t="s">
        <v>23</v>
      </c>
      <c r="L1503" t="s">
        <v>26</v>
      </c>
    </row>
    <row r="1504" spans="1:12" x14ac:dyDescent="0.35">
      <c r="A1504">
        <v>2023</v>
      </c>
      <c r="B1504" t="s">
        <v>37</v>
      </c>
      <c r="C1504" t="s">
        <v>38</v>
      </c>
      <c r="D1504" t="s">
        <v>22</v>
      </c>
      <c r="E1504">
        <v>48000</v>
      </c>
      <c r="F1504">
        <v>48000</v>
      </c>
      <c r="G1504" t="s">
        <v>23</v>
      </c>
      <c r="H1504" t="s">
        <v>16</v>
      </c>
      <c r="I1504" t="s">
        <v>17</v>
      </c>
      <c r="J1504" t="s">
        <v>29</v>
      </c>
      <c r="K1504" t="s">
        <v>23</v>
      </c>
      <c r="L1504" t="s">
        <v>26</v>
      </c>
    </row>
    <row r="1505" spans="1:12" x14ac:dyDescent="0.35">
      <c r="A1505">
        <v>2023</v>
      </c>
      <c r="B1505" t="s">
        <v>40</v>
      </c>
      <c r="C1505" t="s">
        <v>41</v>
      </c>
      <c r="D1505" t="s">
        <v>35</v>
      </c>
      <c r="E1505">
        <v>300000</v>
      </c>
      <c r="F1505">
        <v>369120</v>
      </c>
      <c r="G1505" t="s">
        <v>36</v>
      </c>
      <c r="H1505" t="s">
        <v>16</v>
      </c>
      <c r="I1505" t="s">
        <v>17</v>
      </c>
      <c r="J1505" t="s">
        <v>25</v>
      </c>
      <c r="K1505" t="s">
        <v>36</v>
      </c>
      <c r="L1505" t="s">
        <v>26</v>
      </c>
    </row>
    <row r="1506" spans="1:12" x14ac:dyDescent="0.35">
      <c r="A1506">
        <v>2023</v>
      </c>
      <c r="B1506" t="s">
        <v>40</v>
      </c>
      <c r="C1506" t="s">
        <v>41</v>
      </c>
      <c r="D1506" t="s">
        <v>35</v>
      </c>
      <c r="E1506">
        <v>60000</v>
      </c>
      <c r="F1506">
        <v>73824</v>
      </c>
      <c r="G1506" t="s">
        <v>36</v>
      </c>
      <c r="H1506" t="s">
        <v>16</v>
      </c>
      <c r="I1506" t="s">
        <v>17</v>
      </c>
      <c r="J1506" t="s">
        <v>25</v>
      </c>
      <c r="K1506" t="s">
        <v>36</v>
      </c>
      <c r="L1506" t="s">
        <v>26</v>
      </c>
    </row>
    <row r="1507" spans="1:12" x14ac:dyDescent="0.35">
      <c r="A1507">
        <v>2023</v>
      </c>
      <c r="B1507" t="s">
        <v>27</v>
      </c>
      <c r="C1507" t="s">
        <v>28</v>
      </c>
      <c r="D1507" t="s">
        <v>22</v>
      </c>
      <c r="E1507">
        <v>150000</v>
      </c>
      <c r="F1507">
        <v>150000</v>
      </c>
      <c r="G1507" t="s">
        <v>23</v>
      </c>
      <c r="H1507" t="s">
        <v>16</v>
      </c>
      <c r="I1507" t="s">
        <v>17</v>
      </c>
      <c r="J1507" t="s">
        <v>25</v>
      </c>
      <c r="K1507" t="s">
        <v>23</v>
      </c>
      <c r="L1507" t="s">
        <v>26</v>
      </c>
    </row>
    <row r="1508" spans="1:12" x14ac:dyDescent="0.35">
      <c r="A1508">
        <v>2023</v>
      </c>
      <c r="B1508" t="s">
        <v>27</v>
      </c>
      <c r="C1508" t="s">
        <v>28</v>
      </c>
      <c r="D1508" t="s">
        <v>22</v>
      </c>
      <c r="E1508">
        <v>125000</v>
      </c>
      <c r="F1508">
        <v>125000</v>
      </c>
      <c r="G1508" t="s">
        <v>23</v>
      </c>
      <c r="H1508" t="s">
        <v>16</v>
      </c>
      <c r="I1508" t="s">
        <v>17</v>
      </c>
      <c r="J1508" t="s">
        <v>25</v>
      </c>
      <c r="K1508" t="s">
        <v>23</v>
      </c>
      <c r="L1508" t="s">
        <v>26</v>
      </c>
    </row>
    <row r="1509" spans="1:12" x14ac:dyDescent="0.35">
      <c r="A1509">
        <v>2023</v>
      </c>
      <c r="B1509" t="s">
        <v>27</v>
      </c>
      <c r="C1509" t="s">
        <v>28</v>
      </c>
      <c r="D1509" t="s">
        <v>22</v>
      </c>
      <c r="E1509">
        <v>150000</v>
      </c>
      <c r="F1509">
        <v>150000</v>
      </c>
      <c r="G1509" t="s">
        <v>23</v>
      </c>
      <c r="H1509" t="s">
        <v>24</v>
      </c>
      <c r="I1509" t="s">
        <v>17</v>
      </c>
      <c r="J1509" t="s">
        <v>29</v>
      </c>
      <c r="K1509" t="s">
        <v>23</v>
      </c>
      <c r="L1509" t="s">
        <v>26</v>
      </c>
    </row>
    <row r="1510" spans="1:12" x14ac:dyDescent="0.35">
      <c r="A1510">
        <v>2023</v>
      </c>
      <c r="B1510" t="s">
        <v>27</v>
      </c>
      <c r="C1510" t="s">
        <v>28</v>
      </c>
      <c r="D1510" t="s">
        <v>22</v>
      </c>
      <c r="E1510">
        <v>130000</v>
      </c>
      <c r="F1510">
        <v>130000</v>
      </c>
      <c r="G1510" t="s">
        <v>23</v>
      </c>
      <c r="H1510" t="s">
        <v>24</v>
      </c>
      <c r="I1510" t="s">
        <v>17</v>
      </c>
      <c r="J1510" t="s">
        <v>29</v>
      </c>
      <c r="K1510" t="s">
        <v>23</v>
      </c>
      <c r="L1510" t="s">
        <v>26</v>
      </c>
    </row>
    <row r="1511" spans="1:12" x14ac:dyDescent="0.35">
      <c r="A1511">
        <v>2023</v>
      </c>
      <c r="B1511" t="s">
        <v>32</v>
      </c>
      <c r="C1511" t="s">
        <v>13</v>
      </c>
      <c r="D1511" t="s">
        <v>35</v>
      </c>
      <c r="E1511">
        <v>57500</v>
      </c>
      <c r="F1511">
        <v>70748</v>
      </c>
      <c r="G1511" t="s">
        <v>36</v>
      </c>
      <c r="H1511" t="s">
        <v>16</v>
      </c>
      <c r="I1511" t="s">
        <v>17</v>
      </c>
      <c r="J1511" t="s">
        <v>25</v>
      </c>
      <c r="K1511" t="s">
        <v>36</v>
      </c>
      <c r="L1511" t="s">
        <v>26</v>
      </c>
    </row>
    <row r="1512" spans="1:12" x14ac:dyDescent="0.35">
      <c r="A1512">
        <v>2023</v>
      </c>
      <c r="B1512" t="s">
        <v>32</v>
      </c>
      <c r="C1512" t="s">
        <v>13</v>
      </c>
      <c r="D1512" t="s">
        <v>35</v>
      </c>
      <c r="E1512">
        <v>54500</v>
      </c>
      <c r="F1512">
        <v>67056</v>
      </c>
      <c r="G1512" t="s">
        <v>36</v>
      </c>
      <c r="H1512" t="s">
        <v>16</v>
      </c>
      <c r="I1512" t="s">
        <v>17</v>
      </c>
      <c r="J1512" t="s">
        <v>25</v>
      </c>
      <c r="K1512" t="s">
        <v>36</v>
      </c>
      <c r="L1512" t="s">
        <v>26</v>
      </c>
    </row>
    <row r="1513" spans="1:12" x14ac:dyDescent="0.35">
      <c r="A1513">
        <v>2023</v>
      </c>
      <c r="B1513" t="s">
        <v>32</v>
      </c>
      <c r="C1513" t="s">
        <v>13</v>
      </c>
      <c r="D1513" t="s">
        <v>22</v>
      </c>
      <c r="E1513">
        <v>190000</v>
      </c>
      <c r="F1513">
        <v>190000</v>
      </c>
      <c r="G1513" t="s">
        <v>23</v>
      </c>
      <c r="H1513" t="s">
        <v>24</v>
      </c>
      <c r="I1513" t="s">
        <v>17</v>
      </c>
      <c r="J1513" t="s">
        <v>25</v>
      </c>
      <c r="K1513" t="s">
        <v>23</v>
      </c>
      <c r="L1513" t="s">
        <v>26</v>
      </c>
    </row>
    <row r="1514" spans="1:12" x14ac:dyDescent="0.35">
      <c r="A1514">
        <v>2023</v>
      </c>
      <c r="B1514" t="s">
        <v>32</v>
      </c>
      <c r="C1514" t="s">
        <v>13</v>
      </c>
      <c r="D1514" t="s">
        <v>22</v>
      </c>
      <c r="E1514">
        <v>170000</v>
      </c>
      <c r="F1514">
        <v>170000</v>
      </c>
      <c r="G1514" t="s">
        <v>23</v>
      </c>
      <c r="H1514" t="s">
        <v>24</v>
      </c>
      <c r="I1514" t="s">
        <v>17</v>
      </c>
      <c r="J1514" t="s">
        <v>25</v>
      </c>
      <c r="K1514" t="s">
        <v>23</v>
      </c>
      <c r="L1514" t="s">
        <v>26</v>
      </c>
    </row>
    <row r="1515" spans="1:12" x14ac:dyDescent="0.35">
      <c r="A1515">
        <v>2023</v>
      </c>
      <c r="B1515" t="s">
        <v>37</v>
      </c>
      <c r="C1515" t="s">
        <v>38</v>
      </c>
      <c r="D1515" t="s">
        <v>22</v>
      </c>
      <c r="E1515">
        <v>125000</v>
      </c>
      <c r="F1515">
        <v>125000</v>
      </c>
      <c r="G1515" t="s">
        <v>23</v>
      </c>
      <c r="H1515" t="s">
        <v>24</v>
      </c>
      <c r="I1515" t="s">
        <v>17</v>
      </c>
      <c r="J1515" t="s">
        <v>29</v>
      </c>
      <c r="K1515" t="s">
        <v>23</v>
      </c>
      <c r="L1515" t="s">
        <v>26</v>
      </c>
    </row>
    <row r="1516" spans="1:12" x14ac:dyDescent="0.35">
      <c r="A1516">
        <v>2023</v>
      </c>
      <c r="B1516" t="s">
        <v>37</v>
      </c>
      <c r="C1516" t="s">
        <v>38</v>
      </c>
      <c r="D1516" t="s">
        <v>22</v>
      </c>
      <c r="E1516">
        <v>115000</v>
      </c>
      <c r="F1516">
        <v>115000</v>
      </c>
      <c r="G1516" t="s">
        <v>23</v>
      </c>
      <c r="H1516" t="s">
        <v>24</v>
      </c>
      <c r="I1516" t="s">
        <v>17</v>
      </c>
      <c r="J1516" t="s">
        <v>29</v>
      </c>
      <c r="K1516" t="s">
        <v>23</v>
      </c>
      <c r="L1516" t="s">
        <v>26</v>
      </c>
    </row>
    <row r="1517" spans="1:12" x14ac:dyDescent="0.35">
      <c r="A1517">
        <v>2023</v>
      </c>
      <c r="B1517" t="s">
        <v>32</v>
      </c>
      <c r="C1517" t="s">
        <v>13</v>
      </c>
      <c r="D1517" t="s">
        <v>22</v>
      </c>
      <c r="E1517">
        <v>130000</v>
      </c>
      <c r="F1517">
        <v>130000</v>
      </c>
      <c r="G1517" t="s">
        <v>23</v>
      </c>
      <c r="H1517" t="s">
        <v>24</v>
      </c>
      <c r="I1517" t="s">
        <v>17</v>
      </c>
      <c r="J1517" t="s">
        <v>29</v>
      </c>
      <c r="K1517" t="s">
        <v>23</v>
      </c>
      <c r="L1517" t="s">
        <v>26</v>
      </c>
    </row>
    <row r="1518" spans="1:12" x14ac:dyDescent="0.35">
      <c r="A1518">
        <v>2023</v>
      </c>
      <c r="B1518" t="s">
        <v>32</v>
      </c>
      <c r="C1518" t="s">
        <v>13</v>
      </c>
      <c r="D1518" t="s">
        <v>22</v>
      </c>
      <c r="E1518">
        <v>101570</v>
      </c>
      <c r="F1518">
        <v>101570</v>
      </c>
      <c r="G1518" t="s">
        <v>23</v>
      </c>
      <c r="H1518" t="s">
        <v>24</v>
      </c>
      <c r="I1518" t="s">
        <v>17</v>
      </c>
      <c r="J1518" t="s">
        <v>29</v>
      </c>
      <c r="K1518" t="s">
        <v>23</v>
      </c>
      <c r="L1518" t="s">
        <v>26</v>
      </c>
    </row>
    <row r="1519" spans="1:12" x14ac:dyDescent="0.35">
      <c r="A1519">
        <v>2023</v>
      </c>
      <c r="B1519" t="s">
        <v>32</v>
      </c>
      <c r="C1519" t="s">
        <v>13</v>
      </c>
      <c r="D1519" t="s">
        <v>22</v>
      </c>
      <c r="E1519">
        <v>150000</v>
      </c>
      <c r="F1519">
        <v>150000</v>
      </c>
      <c r="G1519" t="s">
        <v>23</v>
      </c>
      <c r="H1519" t="s">
        <v>16</v>
      </c>
      <c r="I1519" t="s">
        <v>17</v>
      </c>
      <c r="J1519" t="s">
        <v>29</v>
      </c>
      <c r="K1519" t="s">
        <v>23</v>
      </c>
      <c r="L1519" t="s">
        <v>26</v>
      </c>
    </row>
    <row r="1520" spans="1:12" x14ac:dyDescent="0.35">
      <c r="A1520">
        <v>2023</v>
      </c>
      <c r="B1520" t="s">
        <v>32</v>
      </c>
      <c r="C1520" t="s">
        <v>13</v>
      </c>
      <c r="D1520" t="s">
        <v>22</v>
      </c>
      <c r="E1520">
        <v>115000</v>
      </c>
      <c r="F1520">
        <v>115000</v>
      </c>
      <c r="G1520" t="s">
        <v>23</v>
      </c>
      <c r="H1520" t="s">
        <v>16</v>
      </c>
      <c r="I1520" t="s">
        <v>17</v>
      </c>
      <c r="J1520" t="s">
        <v>29</v>
      </c>
      <c r="K1520" t="s">
        <v>23</v>
      </c>
      <c r="L1520" t="s">
        <v>26</v>
      </c>
    </row>
    <row r="1521" spans="1:12" x14ac:dyDescent="0.35">
      <c r="A1521">
        <v>2023</v>
      </c>
      <c r="B1521" t="s">
        <v>32</v>
      </c>
      <c r="C1521" t="s">
        <v>13</v>
      </c>
      <c r="D1521" t="s">
        <v>22</v>
      </c>
      <c r="E1521">
        <v>184000</v>
      </c>
      <c r="F1521">
        <v>184000</v>
      </c>
      <c r="G1521" t="s">
        <v>23</v>
      </c>
      <c r="H1521" t="s">
        <v>24</v>
      </c>
      <c r="I1521" t="s">
        <v>17</v>
      </c>
      <c r="J1521" t="s">
        <v>25</v>
      </c>
      <c r="K1521" t="s">
        <v>23</v>
      </c>
      <c r="L1521" t="s">
        <v>26</v>
      </c>
    </row>
    <row r="1522" spans="1:12" x14ac:dyDescent="0.35">
      <c r="A1522">
        <v>2023</v>
      </c>
      <c r="B1522" t="s">
        <v>32</v>
      </c>
      <c r="C1522" t="s">
        <v>13</v>
      </c>
      <c r="D1522" t="s">
        <v>22</v>
      </c>
      <c r="E1522">
        <v>123000</v>
      </c>
      <c r="F1522">
        <v>123000</v>
      </c>
      <c r="G1522" t="s">
        <v>23</v>
      </c>
      <c r="H1522" t="s">
        <v>24</v>
      </c>
      <c r="I1522" t="s">
        <v>17</v>
      </c>
      <c r="J1522" t="s">
        <v>25</v>
      </c>
      <c r="K1522" t="s">
        <v>23</v>
      </c>
      <c r="L1522" t="s">
        <v>26</v>
      </c>
    </row>
    <row r="1523" spans="1:12" x14ac:dyDescent="0.35">
      <c r="A1523">
        <v>2023</v>
      </c>
      <c r="B1523" t="s">
        <v>118</v>
      </c>
      <c r="C1523" t="s">
        <v>31</v>
      </c>
      <c r="D1523" t="s">
        <v>22</v>
      </c>
      <c r="E1523">
        <v>194000</v>
      </c>
      <c r="F1523">
        <v>194000</v>
      </c>
      <c r="G1523" t="s">
        <v>23</v>
      </c>
      <c r="H1523" t="s">
        <v>24</v>
      </c>
      <c r="I1523" t="s">
        <v>17</v>
      </c>
      <c r="J1523" t="s">
        <v>25</v>
      </c>
      <c r="K1523" t="s">
        <v>23</v>
      </c>
      <c r="L1523" t="s">
        <v>26</v>
      </c>
    </row>
    <row r="1524" spans="1:12" x14ac:dyDescent="0.35">
      <c r="A1524">
        <v>2023</v>
      </c>
      <c r="B1524" t="s">
        <v>118</v>
      </c>
      <c r="C1524" t="s">
        <v>31</v>
      </c>
      <c r="D1524" t="s">
        <v>22</v>
      </c>
      <c r="E1524">
        <v>175000</v>
      </c>
      <c r="F1524">
        <v>175000</v>
      </c>
      <c r="G1524" t="s">
        <v>23</v>
      </c>
      <c r="H1524" t="s">
        <v>24</v>
      </c>
      <c r="I1524" t="s">
        <v>17</v>
      </c>
      <c r="J1524" t="s">
        <v>25</v>
      </c>
      <c r="K1524" t="s">
        <v>23</v>
      </c>
      <c r="L1524" t="s">
        <v>26</v>
      </c>
    </row>
    <row r="1525" spans="1:12" x14ac:dyDescent="0.35">
      <c r="A1525">
        <v>2023</v>
      </c>
      <c r="B1525" t="s">
        <v>37</v>
      </c>
      <c r="C1525" t="s">
        <v>38</v>
      </c>
      <c r="D1525" t="s">
        <v>22</v>
      </c>
      <c r="E1525">
        <v>185000</v>
      </c>
      <c r="F1525">
        <v>185000</v>
      </c>
      <c r="G1525" t="s">
        <v>23</v>
      </c>
      <c r="H1525" t="s">
        <v>24</v>
      </c>
      <c r="I1525" t="s">
        <v>17</v>
      </c>
      <c r="J1525" t="s">
        <v>25</v>
      </c>
      <c r="K1525" t="s">
        <v>23</v>
      </c>
      <c r="L1525" t="s">
        <v>26</v>
      </c>
    </row>
    <row r="1526" spans="1:12" x14ac:dyDescent="0.35">
      <c r="A1526">
        <v>2023</v>
      </c>
      <c r="B1526" t="s">
        <v>37</v>
      </c>
      <c r="C1526" t="s">
        <v>38</v>
      </c>
      <c r="D1526" t="s">
        <v>22</v>
      </c>
      <c r="E1526">
        <v>160000</v>
      </c>
      <c r="F1526">
        <v>160000</v>
      </c>
      <c r="G1526" t="s">
        <v>23</v>
      </c>
      <c r="H1526" t="s">
        <v>24</v>
      </c>
      <c r="I1526" t="s">
        <v>17</v>
      </c>
      <c r="J1526" t="s">
        <v>25</v>
      </c>
      <c r="K1526" t="s">
        <v>23</v>
      </c>
      <c r="L1526" t="s">
        <v>26</v>
      </c>
    </row>
    <row r="1527" spans="1:12" x14ac:dyDescent="0.35">
      <c r="A1527">
        <v>2023</v>
      </c>
      <c r="B1527" t="s">
        <v>32</v>
      </c>
      <c r="C1527" t="s">
        <v>13</v>
      </c>
      <c r="D1527" t="s">
        <v>22</v>
      </c>
      <c r="E1527">
        <v>185000</v>
      </c>
      <c r="F1527">
        <v>185000</v>
      </c>
      <c r="G1527" t="s">
        <v>23</v>
      </c>
      <c r="H1527" t="s">
        <v>24</v>
      </c>
      <c r="I1527" t="s">
        <v>17</v>
      </c>
      <c r="J1527" t="s">
        <v>25</v>
      </c>
      <c r="K1527" t="s">
        <v>23</v>
      </c>
      <c r="L1527" t="s">
        <v>26</v>
      </c>
    </row>
    <row r="1528" spans="1:12" x14ac:dyDescent="0.35">
      <c r="A1528">
        <v>2023</v>
      </c>
      <c r="B1528" t="s">
        <v>32</v>
      </c>
      <c r="C1528" t="s">
        <v>13</v>
      </c>
      <c r="D1528" t="s">
        <v>22</v>
      </c>
      <c r="E1528">
        <v>50000</v>
      </c>
      <c r="F1528">
        <v>50000</v>
      </c>
      <c r="G1528" t="s">
        <v>23</v>
      </c>
      <c r="H1528" t="s">
        <v>24</v>
      </c>
      <c r="I1528" t="s">
        <v>17</v>
      </c>
      <c r="J1528" t="s">
        <v>25</v>
      </c>
      <c r="K1528" t="s">
        <v>23</v>
      </c>
      <c r="L1528" t="s">
        <v>26</v>
      </c>
    </row>
    <row r="1529" spans="1:12" x14ac:dyDescent="0.35">
      <c r="A1529">
        <v>2023</v>
      </c>
      <c r="B1529" t="s">
        <v>71</v>
      </c>
      <c r="C1529" t="s">
        <v>41</v>
      </c>
      <c r="D1529" t="s">
        <v>22</v>
      </c>
      <c r="E1529">
        <v>80000</v>
      </c>
      <c r="F1529">
        <v>80000</v>
      </c>
      <c r="G1529" t="s">
        <v>23</v>
      </c>
      <c r="H1529" t="s">
        <v>33</v>
      </c>
      <c r="I1529" t="s">
        <v>17</v>
      </c>
      <c r="J1529" t="s">
        <v>25</v>
      </c>
      <c r="K1529" t="s">
        <v>23</v>
      </c>
      <c r="L1529" t="s">
        <v>26</v>
      </c>
    </row>
    <row r="1530" spans="1:12" x14ac:dyDescent="0.35">
      <c r="A1530">
        <v>2023</v>
      </c>
      <c r="B1530" t="s">
        <v>71</v>
      </c>
      <c r="C1530" t="s">
        <v>41</v>
      </c>
      <c r="D1530" t="s">
        <v>22</v>
      </c>
      <c r="E1530">
        <v>70000</v>
      </c>
      <c r="F1530">
        <v>70000</v>
      </c>
      <c r="G1530" t="s">
        <v>23</v>
      </c>
      <c r="H1530" t="s">
        <v>33</v>
      </c>
      <c r="I1530" t="s">
        <v>17</v>
      </c>
      <c r="J1530" t="s">
        <v>25</v>
      </c>
      <c r="K1530" t="s">
        <v>23</v>
      </c>
      <c r="L1530" t="s">
        <v>26</v>
      </c>
    </row>
    <row r="1531" spans="1:12" x14ac:dyDescent="0.35">
      <c r="A1531">
        <v>2023</v>
      </c>
      <c r="B1531" t="s">
        <v>34</v>
      </c>
      <c r="C1531" t="s">
        <v>31</v>
      </c>
      <c r="D1531" t="s">
        <v>22</v>
      </c>
      <c r="E1531">
        <v>254000</v>
      </c>
      <c r="F1531">
        <v>254000</v>
      </c>
      <c r="G1531" t="s">
        <v>23</v>
      </c>
      <c r="H1531" t="s">
        <v>24</v>
      </c>
      <c r="I1531" t="s">
        <v>17</v>
      </c>
      <c r="J1531" t="s">
        <v>25</v>
      </c>
      <c r="K1531" t="s">
        <v>23</v>
      </c>
      <c r="L1531" t="s">
        <v>26</v>
      </c>
    </row>
    <row r="1532" spans="1:12" x14ac:dyDescent="0.35">
      <c r="A1532">
        <v>2023</v>
      </c>
      <c r="B1532" t="s">
        <v>34</v>
      </c>
      <c r="C1532" t="s">
        <v>31</v>
      </c>
      <c r="D1532" t="s">
        <v>22</v>
      </c>
      <c r="E1532">
        <v>200000</v>
      </c>
      <c r="F1532">
        <v>200000</v>
      </c>
      <c r="G1532" t="s">
        <v>23</v>
      </c>
      <c r="H1532" t="s">
        <v>24</v>
      </c>
      <c r="I1532" t="s">
        <v>17</v>
      </c>
      <c r="J1532" t="s">
        <v>25</v>
      </c>
      <c r="K1532" t="s">
        <v>23</v>
      </c>
      <c r="L1532" t="s">
        <v>26</v>
      </c>
    </row>
    <row r="1533" spans="1:12" x14ac:dyDescent="0.35">
      <c r="A1533">
        <v>2023</v>
      </c>
      <c r="B1533" t="s">
        <v>32</v>
      </c>
      <c r="C1533" t="s">
        <v>13</v>
      </c>
      <c r="D1533" t="s">
        <v>22</v>
      </c>
      <c r="E1533">
        <v>130916</v>
      </c>
      <c r="F1533">
        <v>130916</v>
      </c>
      <c r="G1533" t="s">
        <v>23</v>
      </c>
      <c r="H1533" t="s">
        <v>39</v>
      </c>
      <c r="I1533" t="s">
        <v>17</v>
      </c>
      <c r="J1533" t="s">
        <v>25</v>
      </c>
      <c r="K1533" t="s">
        <v>23</v>
      </c>
      <c r="L1533" t="s">
        <v>26</v>
      </c>
    </row>
    <row r="1534" spans="1:12" x14ac:dyDescent="0.35">
      <c r="A1534">
        <v>2023</v>
      </c>
      <c r="B1534" t="s">
        <v>32</v>
      </c>
      <c r="C1534" t="s">
        <v>13</v>
      </c>
      <c r="D1534" t="s">
        <v>22</v>
      </c>
      <c r="E1534">
        <v>120000</v>
      </c>
      <c r="F1534">
        <v>120000</v>
      </c>
      <c r="G1534" t="s">
        <v>23</v>
      </c>
      <c r="H1534" t="s">
        <v>39</v>
      </c>
      <c r="I1534" t="s">
        <v>17</v>
      </c>
      <c r="J1534" t="s">
        <v>25</v>
      </c>
      <c r="K1534" t="s">
        <v>23</v>
      </c>
      <c r="L1534" t="s">
        <v>26</v>
      </c>
    </row>
    <row r="1535" spans="1:12" x14ac:dyDescent="0.35">
      <c r="A1535">
        <v>2023</v>
      </c>
      <c r="B1535" t="s">
        <v>27</v>
      </c>
      <c r="C1535" t="s">
        <v>28</v>
      </c>
      <c r="D1535" t="s">
        <v>22</v>
      </c>
      <c r="E1535">
        <v>160000</v>
      </c>
      <c r="F1535">
        <v>160000</v>
      </c>
      <c r="G1535" t="s">
        <v>23</v>
      </c>
      <c r="H1535" t="s">
        <v>24</v>
      </c>
      <c r="I1535" t="s">
        <v>17</v>
      </c>
      <c r="J1535" t="s">
        <v>29</v>
      </c>
      <c r="K1535" t="s">
        <v>23</v>
      </c>
      <c r="L1535" t="s">
        <v>26</v>
      </c>
    </row>
    <row r="1536" spans="1:12" x14ac:dyDescent="0.35">
      <c r="A1536">
        <v>2023</v>
      </c>
      <c r="B1536" t="s">
        <v>27</v>
      </c>
      <c r="C1536" t="s">
        <v>28</v>
      </c>
      <c r="D1536" t="s">
        <v>22</v>
      </c>
      <c r="E1536">
        <v>130000</v>
      </c>
      <c r="F1536">
        <v>130000</v>
      </c>
      <c r="G1536" t="s">
        <v>23</v>
      </c>
      <c r="H1536" t="s">
        <v>24</v>
      </c>
      <c r="I1536" t="s">
        <v>17</v>
      </c>
      <c r="J1536" t="s">
        <v>29</v>
      </c>
      <c r="K1536" t="s">
        <v>23</v>
      </c>
      <c r="L1536" t="s">
        <v>26</v>
      </c>
    </row>
    <row r="1537" spans="1:12" x14ac:dyDescent="0.35">
      <c r="A1537">
        <v>2023</v>
      </c>
      <c r="B1537" t="s">
        <v>42</v>
      </c>
      <c r="C1537" t="s">
        <v>28</v>
      </c>
      <c r="D1537" t="s">
        <v>22</v>
      </c>
      <c r="E1537">
        <v>218213</v>
      </c>
      <c r="F1537">
        <v>218213</v>
      </c>
      <c r="G1537" t="s">
        <v>23</v>
      </c>
      <c r="H1537" t="s">
        <v>24</v>
      </c>
      <c r="I1537" t="s">
        <v>17</v>
      </c>
      <c r="J1537" t="s">
        <v>29</v>
      </c>
      <c r="K1537" t="s">
        <v>23</v>
      </c>
      <c r="L1537" t="s">
        <v>26</v>
      </c>
    </row>
    <row r="1538" spans="1:12" x14ac:dyDescent="0.35">
      <c r="A1538">
        <v>2023</v>
      </c>
      <c r="B1538" t="s">
        <v>42</v>
      </c>
      <c r="C1538" t="s">
        <v>28</v>
      </c>
      <c r="D1538" t="s">
        <v>22</v>
      </c>
      <c r="E1538">
        <v>178538</v>
      </c>
      <c r="F1538">
        <v>178538</v>
      </c>
      <c r="G1538" t="s">
        <v>23</v>
      </c>
      <c r="H1538" t="s">
        <v>24</v>
      </c>
      <c r="I1538" t="s">
        <v>17</v>
      </c>
      <c r="J1538" t="s">
        <v>29</v>
      </c>
      <c r="K1538" t="s">
        <v>23</v>
      </c>
      <c r="L1538" t="s">
        <v>26</v>
      </c>
    </row>
    <row r="1539" spans="1:12" x14ac:dyDescent="0.35">
      <c r="A1539">
        <v>2023</v>
      </c>
      <c r="B1539" t="s">
        <v>42</v>
      </c>
      <c r="C1539" t="s">
        <v>28</v>
      </c>
      <c r="D1539" t="s">
        <v>22</v>
      </c>
      <c r="E1539">
        <v>222200</v>
      </c>
      <c r="F1539">
        <v>222200</v>
      </c>
      <c r="G1539" t="s">
        <v>23</v>
      </c>
      <c r="H1539" t="s">
        <v>16</v>
      </c>
      <c r="I1539" t="s">
        <v>17</v>
      </c>
      <c r="J1539" t="s">
        <v>25</v>
      </c>
      <c r="K1539" t="s">
        <v>23</v>
      </c>
      <c r="L1539" t="s">
        <v>19</v>
      </c>
    </row>
    <row r="1540" spans="1:12" x14ac:dyDescent="0.35">
      <c r="A1540">
        <v>2023</v>
      </c>
      <c r="B1540" t="s">
        <v>42</v>
      </c>
      <c r="C1540" t="s">
        <v>28</v>
      </c>
      <c r="D1540" t="s">
        <v>22</v>
      </c>
      <c r="E1540">
        <v>136000</v>
      </c>
      <c r="F1540">
        <v>136000</v>
      </c>
      <c r="G1540" t="s">
        <v>23</v>
      </c>
      <c r="H1540" t="s">
        <v>16</v>
      </c>
      <c r="I1540" t="s">
        <v>17</v>
      </c>
      <c r="J1540" t="s">
        <v>25</v>
      </c>
      <c r="K1540" t="s">
        <v>23</v>
      </c>
      <c r="L1540" t="s">
        <v>19</v>
      </c>
    </row>
    <row r="1541" spans="1:12" x14ac:dyDescent="0.35">
      <c r="A1541">
        <v>2023</v>
      </c>
      <c r="B1541" t="s">
        <v>27</v>
      </c>
      <c r="C1541" t="s">
        <v>28</v>
      </c>
      <c r="D1541" t="s">
        <v>22</v>
      </c>
      <c r="E1541">
        <v>316000</v>
      </c>
      <c r="F1541">
        <v>316000</v>
      </c>
      <c r="G1541" t="s">
        <v>23</v>
      </c>
      <c r="H1541" t="s">
        <v>24</v>
      </c>
      <c r="I1541" t="s">
        <v>17</v>
      </c>
      <c r="J1541" t="s">
        <v>25</v>
      </c>
      <c r="K1541" t="s">
        <v>23</v>
      </c>
      <c r="L1541" t="s">
        <v>26</v>
      </c>
    </row>
    <row r="1542" spans="1:12" x14ac:dyDescent="0.35">
      <c r="A1542">
        <v>2023</v>
      </c>
      <c r="B1542" t="s">
        <v>27</v>
      </c>
      <c r="C1542" t="s">
        <v>28</v>
      </c>
      <c r="D1542" t="s">
        <v>22</v>
      </c>
      <c r="E1542">
        <v>202000</v>
      </c>
      <c r="F1542">
        <v>202000</v>
      </c>
      <c r="G1542" t="s">
        <v>23</v>
      </c>
      <c r="H1542" t="s">
        <v>24</v>
      </c>
      <c r="I1542" t="s">
        <v>17</v>
      </c>
      <c r="J1542" t="s">
        <v>25</v>
      </c>
      <c r="K1542" t="s">
        <v>23</v>
      </c>
      <c r="L1542" t="s">
        <v>26</v>
      </c>
    </row>
    <row r="1543" spans="1:12" x14ac:dyDescent="0.35">
      <c r="A1543">
        <v>2023</v>
      </c>
      <c r="B1543" t="s">
        <v>42</v>
      </c>
      <c r="C1543" t="s">
        <v>28</v>
      </c>
      <c r="D1543" t="s">
        <v>22</v>
      </c>
      <c r="E1543">
        <v>222200</v>
      </c>
      <c r="F1543">
        <v>222200</v>
      </c>
      <c r="G1543" t="s">
        <v>23</v>
      </c>
      <c r="H1543" t="s">
        <v>16</v>
      </c>
      <c r="I1543" t="s">
        <v>17</v>
      </c>
      <c r="J1543" t="s">
        <v>25</v>
      </c>
      <c r="K1543" t="s">
        <v>23</v>
      </c>
      <c r="L1543" t="s">
        <v>19</v>
      </c>
    </row>
    <row r="1544" spans="1:12" x14ac:dyDescent="0.35">
      <c r="A1544">
        <v>2023</v>
      </c>
      <c r="B1544" t="s">
        <v>42</v>
      </c>
      <c r="C1544" t="s">
        <v>28</v>
      </c>
      <c r="D1544" t="s">
        <v>22</v>
      </c>
      <c r="E1544">
        <v>136000</v>
      </c>
      <c r="F1544">
        <v>136000</v>
      </c>
      <c r="G1544" t="s">
        <v>23</v>
      </c>
      <c r="H1544" t="s">
        <v>16</v>
      </c>
      <c r="I1544" t="s">
        <v>17</v>
      </c>
      <c r="J1544" t="s">
        <v>25</v>
      </c>
      <c r="K1544" t="s">
        <v>23</v>
      </c>
      <c r="L1544" t="s">
        <v>19</v>
      </c>
    </row>
    <row r="1545" spans="1:12" x14ac:dyDescent="0.35">
      <c r="A1545">
        <v>2023</v>
      </c>
      <c r="B1545" t="s">
        <v>27</v>
      </c>
      <c r="C1545" t="s">
        <v>28</v>
      </c>
      <c r="D1545" t="s">
        <v>22</v>
      </c>
      <c r="E1545">
        <v>189750</v>
      </c>
      <c r="F1545">
        <v>189750</v>
      </c>
      <c r="G1545" t="s">
        <v>23</v>
      </c>
      <c r="H1545" t="s">
        <v>24</v>
      </c>
      <c r="I1545" t="s">
        <v>17</v>
      </c>
      <c r="J1545" t="s">
        <v>29</v>
      </c>
      <c r="K1545" t="s">
        <v>23</v>
      </c>
      <c r="L1545" t="s">
        <v>26</v>
      </c>
    </row>
    <row r="1546" spans="1:12" x14ac:dyDescent="0.35">
      <c r="A1546">
        <v>2023</v>
      </c>
      <c r="B1546" t="s">
        <v>27</v>
      </c>
      <c r="C1546" t="s">
        <v>28</v>
      </c>
      <c r="D1546" t="s">
        <v>22</v>
      </c>
      <c r="E1546">
        <v>119213</v>
      </c>
      <c r="F1546">
        <v>119213</v>
      </c>
      <c r="G1546" t="s">
        <v>23</v>
      </c>
      <c r="H1546" t="s">
        <v>24</v>
      </c>
      <c r="I1546" t="s">
        <v>17</v>
      </c>
      <c r="J1546" t="s">
        <v>29</v>
      </c>
      <c r="K1546" t="s">
        <v>23</v>
      </c>
      <c r="L1546" t="s">
        <v>26</v>
      </c>
    </row>
    <row r="1547" spans="1:12" x14ac:dyDescent="0.35">
      <c r="A1547">
        <v>2023</v>
      </c>
      <c r="B1547" t="s">
        <v>40</v>
      </c>
      <c r="C1547" t="s">
        <v>41</v>
      </c>
      <c r="D1547" t="s">
        <v>22</v>
      </c>
      <c r="E1547">
        <v>162000</v>
      </c>
      <c r="F1547">
        <v>162000</v>
      </c>
      <c r="G1547" t="s">
        <v>23</v>
      </c>
      <c r="H1547" t="s">
        <v>24</v>
      </c>
      <c r="I1547" t="s">
        <v>17</v>
      </c>
      <c r="J1547" t="s">
        <v>25</v>
      </c>
      <c r="K1547" t="s">
        <v>23</v>
      </c>
      <c r="L1547" t="s">
        <v>26</v>
      </c>
    </row>
    <row r="1548" spans="1:12" x14ac:dyDescent="0.35">
      <c r="A1548">
        <v>2023</v>
      </c>
      <c r="B1548" t="s">
        <v>40</v>
      </c>
      <c r="C1548" t="s">
        <v>41</v>
      </c>
      <c r="D1548" t="s">
        <v>22</v>
      </c>
      <c r="E1548">
        <v>130000</v>
      </c>
      <c r="F1548">
        <v>130000</v>
      </c>
      <c r="G1548" t="s">
        <v>23</v>
      </c>
      <c r="H1548" t="s">
        <v>24</v>
      </c>
      <c r="I1548" t="s">
        <v>17</v>
      </c>
      <c r="J1548" t="s">
        <v>25</v>
      </c>
      <c r="K1548" t="s">
        <v>23</v>
      </c>
      <c r="L1548" t="s">
        <v>26</v>
      </c>
    </row>
    <row r="1549" spans="1:12" x14ac:dyDescent="0.35">
      <c r="A1549">
        <v>2023</v>
      </c>
      <c r="B1549" t="s">
        <v>119</v>
      </c>
      <c r="C1549" t="s">
        <v>44</v>
      </c>
      <c r="D1549" t="s">
        <v>22</v>
      </c>
      <c r="E1549">
        <v>170200</v>
      </c>
      <c r="F1549">
        <v>170200</v>
      </c>
      <c r="G1549" t="s">
        <v>23</v>
      </c>
      <c r="H1549" t="s">
        <v>24</v>
      </c>
      <c r="I1549" t="s">
        <v>17</v>
      </c>
      <c r="J1549" t="s">
        <v>25</v>
      </c>
      <c r="K1549" t="s">
        <v>23</v>
      </c>
      <c r="L1549" t="s">
        <v>26</v>
      </c>
    </row>
    <row r="1550" spans="1:12" x14ac:dyDescent="0.35">
      <c r="A1550">
        <v>2023</v>
      </c>
      <c r="B1550" t="s">
        <v>119</v>
      </c>
      <c r="C1550" t="s">
        <v>44</v>
      </c>
      <c r="D1550" t="s">
        <v>22</v>
      </c>
      <c r="E1550">
        <v>83900</v>
      </c>
      <c r="F1550">
        <v>83900</v>
      </c>
      <c r="G1550" t="s">
        <v>23</v>
      </c>
      <c r="H1550" t="s">
        <v>24</v>
      </c>
      <c r="I1550" t="s">
        <v>17</v>
      </c>
      <c r="J1550" t="s">
        <v>25</v>
      </c>
      <c r="K1550" t="s">
        <v>23</v>
      </c>
      <c r="L1550" t="s">
        <v>26</v>
      </c>
    </row>
    <row r="1551" spans="1:12" x14ac:dyDescent="0.35">
      <c r="A1551">
        <v>2023</v>
      </c>
      <c r="B1551" t="s">
        <v>45</v>
      </c>
      <c r="C1551" t="s">
        <v>44</v>
      </c>
      <c r="D1551" t="s">
        <v>22</v>
      </c>
      <c r="E1551">
        <v>202800</v>
      </c>
      <c r="F1551">
        <v>202800</v>
      </c>
      <c r="G1551" t="s">
        <v>23</v>
      </c>
      <c r="H1551" t="s">
        <v>24</v>
      </c>
      <c r="I1551" t="s">
        <v>17</v>
      </c>
      <c r="J1551" t="s">
        <v>25</v>
      </c>
      <c r="K1551" t="s">
        <v>23</v>
      </c>
      <c r="L1551" t="s">
        <v>19</v>
      </c>
    </row>
    <row r="1552" spans="1:12" x14ac:dyDescent="0.35">
      <c r="A1552">
        <v>2023</v>
      </c>
      <c r="B1552" t="s">
        <v>45</v>
      </c>
      <c r="C1552" t="s">
        <v>44</v>
      </c>
      <c r="D1552" t="s">
        <v>22</v>
      </c>
      <c r="E1552">
        <v>104300</v>
      </c>
      <c r="F1552">
        <v>104300</v>
      </c>
      <c r="G1552" t="s">
        <v>23</v>
      </c>
      <c r="H1552" t="s">
        <v>24</v>
      </c>
      <c r="I1552" t="s">
        <v>17</v>
      </c>
      <c r="J1552" t="s">
        <v>25</v>
      </c>
      <c r="K1552" t="s">
        <v>23</v>
      </c>
      <c r="L1552" t="s">
        <v>19</v>
      </c>
    </row>
    <row r="1553" spans="1:12" x14ac:dyDescent="0.35">
      <c r="A1553">
        <v>2023</v>
      </c>
      <c r="B1553" t="s">
        <v>34</v>
      </c>
      <c r="C1553" t="s">
        <v>31</v>
      </c>
      <c r="D1553" t="s">
        <v>22</v>
      </c>
      <c r="E1553">
        <v>250944</v>
      </c>
      <c r="F1553">
        <v>250944</v>
      </c>
      <c r="G1553" t="s">
        <v>23</v>
      </c>
      <c r="H1553" t="s">
        <v>24</v>
      </c>
      <c r="I1553" t="s">
        <v>17</v>
      </c>
      <c r="J1553" t="s">
        <v>29</v>
      </c>
      <c r="K1553" t="s">
        <v>23</v>
      </c>
      <c r="L1553" t="s">
        <v>26</v>
      </c>
    </row>
    <row r="1554" spans="1:12" x14ac:dyDescent="0.35">
      <c r="A1554">
        <v>2023</v>
      </c>
      <c r="B1554" t="s">
        <v>34</v>
      </c>
      <c r="C1554" t="s">
        <v>31</v>
      </c>
      <c r="D1554" t="s">
        <v>22</v>
      </c>
      <c r="E1554">
        <v>205318</v>
      </c>
      <c r="F1554">
        <v>205318</v>
      </c>
      <c r="G1554" t="s">
        <v>23</v>
      </c>
      <c r="H1554" t="s">
        <v>24</v>
      </c>
      <c r="I1554" t="s">
        <v>17</v>
      </c>
      <c r="J1554" t="s">
        <v>29</v>
      </c>
      <c r="K1554" t="s">
        <v>23</v>
      </c>
      <c r="L1554" t="s">
        <v>26</v>
      </c>
    </row>
    <row r="1555" spans="1:12" x14ac:dyDescent="0.35">
      <c r="A1555">
        <v>2023</v>
      </c>
      <c r="B1555" t="s">
        <v>32</v>
      </c>
      <c r="C1555" t="s">
        <v>13</v>
      </c>
      <c r="D1555" t="s">
        <v>22</v>
      </c>
      <c r="E1555">
        <v>155000</v>
      </c>
      <c r="F1555">
        <v>155000</v>
      </c>
      <c r="G1555" t="s">
        <v>23</v>
      </c>
      <c r="H1555" t="s">
        <v>24</v>
      </c>
      <c r="I1555" t="s">
        <v>17</v>
      </c>
      <c r="J1555" t="s">
        <v>25</v>
      </c>
      <c r="K1555" t="s">
        <v>23</v>
      </c>
      <c r="L1555" t="s">
        <v>26</v>
      </c>
    </row>
    <row r="1556" spans="1:12" x14ac:dyDescent="0.35">
      <c r="A1556">
        <v>2023</v>
      </c>
      <c r="B1556" t="s">
        <v>32</v>
      </c>
      <c r="C1556" t="s">
        <v>13</v>
      </c>
      <c r="D1556" t="s">
        <v>22</v>
      </c>
      <c r="E1556">
        <v>125000</v>
      </c>
      <c r="F1556">
        <v>125000</v>
      </c>
      <c r="G1556" t="s">
        <v>23</v>
      </c>
      <c r="H1556" t="s">
        <v>24</v>
      </c>
      <c r="I1556" t="s">
        <v>17</v>
      </c>
      <c r="J1556" t="s">
        <v>25</v>
      </c>
      <c r="K1556" t="s">
        <v>23</v>
      </c>
      <c r="L1556" t="s">
        <v>26</v>
      </c>
    </row>
    <row r="1557" spans="1:12" x14ac:dyDescent="0.35">
      <c r="A1557">
        <v>2023</v>
      </c>
      <c r="B1557" t="s">
        <v>27</v>
      </c>
      <c r="C1557" t="s">
        <v>28</v>
      </c>
      <c r="D1557" t="s">
        <v>22</v>
      </c>
      <c r="E1557">
        <v>135000</v>
      </c>
      <c r="F1557">
        <v>135000</v>
      </c>
      <c r="G1557" t="s">
        <v>23</v>
      </c>
      <c r="H1557" t="s">
        <v>24</v>
      </c>
      <c r="I1557" t="s">
        <v>17</v>
      </c>
      <c r="J1557" t="s">
        <v>25</v>
      </c>
      <c r="K1557" t="s">
        <v>23</v>
      </c>
      <c r="L1557" t="s">
        <v>26</v>
      </c>
    </row>
    <row r="1558" spans="1:12" x14ac:dyDescent="0.35">
      <c r="A1558">
        <v>2023</v>
      </c>
      <c r="B1558" t="s">
        <v>27</v>
      </c>
      <c r="C1558" t="s">
        <v>28</v>
      </c>
      <c r="D1558" t="s">
        <v>22</v>
      </c>
      <c r="E1558">
        <v>114000</v>
      </c>
      <c r="F1558">
        <v>114000</v>
      </c>
      <c r="G1558" t="s">
        <v>23</v>
      </c>
      <c r="H1558" t="s">
        <v>24</v>
      </c>
      <c r="I1558" t="s">
        <v>17</v>
      </c>
      <c r="J1558" t="s">
        <v>25</v>
      </c>
      <c r="K1558" t="s">
        <v>23</v>
      </c>
      <c r="L1558" t="s">
        <v>26</v>
      </c>
    </row>
    <row r="1559" spans="1:12" x14ac:dyDescent="0.35">
      <c r="A1559">
        <v>2023</v>
      </c>
      <c r="B1559" t="s">
        <v>27</v>
      </c>
      <c r="C1559" t="s">
        <v>28</v>
      </c>
      <c r="D1559" t="s">
        <v>22</v>
      </c>
      <c r="E1559">
        <v>218213</v>
      </c>
      <c r="F1559">
        <v>218213</v>
      </c>
      <c r="G1559" t="s">
        <v>23</v>
      </c>
      <c r="H1559" t="s">
        <v>24</v>
      </c>
      <c r="I1559" t="s">
        <v>17</v>
      </c>
      <c r="J1559" t="s">
        <v>29</v>
      </c>
      <c r="K1559" t="s">
        <v>23</v>
      </c>
      <c r="L1559" t="s">
        <v>26</v>
      </c>
    </row>
    <row r="1560" spans="1:12" x14ac:dyDescent="0.35">
      <c r="A1560">
        <v>2023</v>
      </c>
      <c r="B1560" t="s">
        <v>27</v>
      </c>
      <c r="C1560" t="s">
        <v>28</v>
      </c>
      <c r="D1560" t="s">
        <v>22</v>
      </c>
      <c r="E1560">
        <v>178538</v>
      </c>
      <c r="F1560">
        <v>178538</v>
      </c>
      <c r="G1560" t="s">
        <v>23</v>
      </c>
      <c r="H1560" t="s">
        <v>24</v>
      </c>
      <c r="I1560" t="s">
        <v>17</v>
      </c>
      <c r="J1560" t="s">
        <v>29</v>
      </c>
      <c r="K1560" t="s">
        <v>23</v>
      </c>
      <c r="L1560" t="s">
        <v>26</v>
      </c>
    </row>
    <row r="1561" spans="1:12" x14ac:dyDescent="0.35">
      <c r="A1561">
        <v>2023</v>
      </c>
      <c r="B1561" t="s">
        <v>46</v>
      </c>
      <c r="C1561" t="s">
        <v>28</v>
      </c>
      <c r="D1561" t="s">
        <v>22</v>
      </c>
      <c r="E1561">
        <v>240000</v>
      </c>
      <c r="F1561">
        <v>240000</v>
      </c>
      <c r="G1561" t="s">
        <v>23</v>
      </c>
      <c r="H1561" t="s">
        <v>24</v>
      </c>
      <c r="I1561" t="s">
        <v>17</v>
      </c>
      <c r="J1561" t="s">
        <v>25</v>
      </c>
      <c r="K1561" t="s">
        <v>23</v>
      </c>
      <c r="L1561" t="s">
        <v>26</v>
      </c>
    </row>
    <row r="1562" spans="1:12" x14ac:dyDescent="0.35">
      <c r="A1562">
        <v>2023</v>
      </c>
      <c r="B1562" t="s">
        <v>46</v>
      </c>
      <c r="C1562" t="s">
        <v>28</v>
      </c>
      <c r="D1562" t="s">
        <v>22</v>
      </c>
      <c r="E1562">
        <v>163200</v>
      </c>
      <c r="F1562">
        <v>163200</v>
      </c>
      <c r="G1562" t="s">
        <v>23</v>
      </c>
      <c r="H1562" t="s">
        <v>24</v>
      </c>
      <c r="I1562" t="s">
        <v>17</v>
      </c>
      <c r="J1562" t="s">
        <v>25</v>
      </c>
      <c r="K1562" t="s">
        <v>23</v>
      </c>
      <c r="L1562" t="s">
        <v>26</v>
      </c>
    </row>
    <row r="1563" spans="1:12" x14ac:dyDescent="0.35">
      <c r="A1563">
        <v>2023</v>
      </c>
      <c r="B1563" t="s">
        <v>34</v>
      </c>
      <c r="C1563" t="s">
        <v>31</v>
      </c>
      <c r="D1563" t="s">
        <v>22</v>
      </c>
      <c r="E1563">
        <v>258800</v>
      </c>
      <c r="F1563">
        <v>258800</v>
      </c>
      <c r="G1563" t="s">
        <v>23</v>
      </c>
      <c r="H1563" t="s">
        <v>24</v>
      </c>
      <c r="I1563" t="s">
        <v>17</v>
      </c>
      <c r="J1563" t="s">
        <v>25</v>
      </c>
      <c r="K1563" t="s">
        <v>23</v>
      </c>
      <c r="L1563" t="s">
        <v>26</v>
      </c>
    </row>
    <row r="1564" spans="1:12" x14ac:dyDescent="0.35">
      <c r="A1564">
        <v>2023</v>
      </c>
      <c r="B1564" t="s">
        <v>34</v>
      </c>
      <c r="C1564" t="s">
        <v>31</v>
      </c>
      <c r="D1564" t="s">
        <v>22</v>
      </c>
      <c r="E1564">
        <v>199200</v>
      </c>
      <c r="F1564">
        <v>199200</v>
      </c>
      <c r="G1564" t="s">
        <v>23</v>
      </c>
      <c r="H1564" t="s">
        <v>24</v>
      </c>
      <c r="I1564" t="s">
        <v>17</v>
      </c>
      <c r="J1564" t="s">
        <v>25</v>
      </c>
      <c r="K1564" t="s">
        <v>23</v>
      </c>
      <c r="L1564" t="s">
        <v>26</v>
      </c>
    </row>
    <row r="1565" spans="1:12" x14ac:dyDescent="0.35">
      <c r="A1565">
        <v>2023</v>
      </c>
      <c r="B1565" t="s">
        <v>27</v>
      </c>
      <c r="C1565" t="s">
        <v>28</v>
      </c>
      <c r="D1565" t="s">
        <v>22</v>
      </c>
      <c r="E1565">
        <v>215625</v>
      </c>
      <c r="F1565">
        <v>215625</v>
      </c>
      <c r="G1565" t="s">
        <v>23</v>
      </c>
      <c r="H1565" t="s">
        <v>24</v>
      </c>
      <c r="I1565" t="s">
        <v>17</v>
      </c>
      <c r="J1565" t="s">
        <v>29</v>
      </c>
      <c r="K1565" t="s">
        <v>23</v>
      </c>
      <c r="L1565" t="s">
        <v>26</v>
      </c>
    </row>
    <row r="1566" spans="1:12" x14ac:dyDescent="0.35">
      <c r="A1566">
        <v>2023</v>
      </c>
      <c r="B1566" t="s">
        <v>27</v>
      </c>
      <c r="C1566" t="s">
        <v>28</v>
      </c>
      <c r="D1566" t="s">
        <v>22</v>
      </c>
      <c r="E1566">
        <v>159375</v>
      </c>
      <c r="F1566">
        <v>159375</v>
      </c>
      <c r="G1566" t="s">
        <v>23</v>
      </c>
      <c r="H1566" t="s">
        <v>24</v>
      </c>
      <c r="I1566" t="s">
        <v>17</v>
      </c>
      <c r="J1566" t="s">
        <v>29</v>
      </c>
      <c r="K1566" t="s">
        <v>23</v>
      </c>
      <c r="L1566" t="s">
        <v>26</v>
      </c>
    </row>
    <row r="1567" spans="1:12" x14ac:dyDescent="0.35">
      <c r="A1567">
        <v>2023</v>
      </c>
      <c r="B1567" t="s">
        <v>72</v>
      </c>
      <c r="C1567" t="s">
        <v>31</v>
      </c>
      <c r="D1567" t="s">
        <v>22</v>
      </c>
      <c r="E1567">
        <v>155000</v>
      </c>
      <c r="F1567">
        <v>155000</v>
      </c>
      <c r="G1567" t="s">
        <v>23</v>
      </c>
      <c r="H1567" t="s">
        <v>16</v>
      </c>
      <c r="I1567" t="s">
        <v>17</v>
      </c>
      <c r="J1567" t="s">
        <v>25</v>
      </c>
      <c r="K1567" t="s">
        <v>23</v>
      </c>
      <c r="L1567" t="s">
        <v>26</v>
      </c>
    </row>
    <row r="1568" spans="1:12" x14ac:dyDescent="0.35">
      <c r="A1568">
        <v>2023</v>
      </c>
      <c r="B1568" t="s">
        <v>72</v>
      </c>
      <c r="C1568" t="s">
        <v>31</v>
      </c>
      <c r="D1568" t="s">
        <v>22</v>
      </c>
      <c r="E1568">
        <v>125000</v>
      </c>
      <c r="F1568">
        <v>125000</v>
      </c>
      <c r="G1568" t="s">
        <v>23</v>
      </c>
      <c r="H1568" t="s">
        <v>16</v>
      </c>
      <c r="I1568" t="s">
        <v>17</v>
      </c>
      <c r="J1568" t="s">
        <v>25</v>
      </c>
      <c r="K1568" t="s">
        <v>23</v>
      </c>
      <c r="L1568" t="s">
        <v>26</v>
      </c>
    </row>
    <row r="1569" spans="1:12" x14ac:dyDescent="0.35">
      <c r="A1569">
        <v>2023</v>
      </c>
      <c r="B1569" t="s">
        <v>32</v>
      </c>
      <c r="C1569" t="s">
        <v>13</v>
      </c>
      <c r="D1569" t="s">
        <v>22</v>
      </c>
      <c r="E1569">
        <v>170000</v>
      </c>
      <c r="F1569">
        <v>170000</v>
      </c>
      <c r="G1569" t="s">
        <v>23</v>
      </c>
      <c r="H1569" t="s">
        <v>24</v>
      </c>
      <c r="I1569" t="s">
        <v>17</v>
      </c>
      <c r="J1569" t="s">
        <v>29</v>
      </c>
      <c r="K1569" t="s">
        <v>23</v>
      </c>
      <c r="L1569" t="s">
        <v>26</v>
      </c>
    </row>
    <row r="1570" spans="1:12" x14ac:dyDescent="0.35">
      <c r="A1570">
        <v>2023</v>
      </c>
      <c r="B1570" t="s">
        <v>32</v>
      </c>
      <c r="C1570" t="s">
        <v>13</v>
      </c>
      <c r="D1570" t="s">
        <v>22</v>
      </c>
      <c r="E1570">
        <v>100000</v>
      </c>
      <c r="F1570">
        <v>100000</v>
      </c>
      <c r="G1570" t="s">
        <v>23</v>
      </c>
      <c r="H1570" t="s">
        <v>24</v>
      </c>
      <c r="I1570" t="s">
        <v>17</v>
      </c>
      <c r="J1570" t="s">
        <v>29</v>
      </c>
      <c r="K1570" t="s">
        <v>23</v>
      </c>
      <c r="L1570" t="s">
        <v>26</v>
      </c>
    </row>
    <row r="1571" spans="1:12" x14ac:dyDescent="0.35">
      <c r="A1571">
        <v>2023</v>
      </c>
      <c r="B1571" t="s">
        <v>34</v>
      </c>
      <c r="C1571" t="s">
        <v>31</v>
      </c>
      <c r="D1571" t="s">
        <v>22</v>
      </c>
      <c r="E1571">
        <v>234000</v>
      </c>
      <c r="F1571">
        <v>234000</v>
      </c>
      <c r="G1571" t="s">
        <v>23</v>
      </c>
      <c r="H1571" t="s">
        <v>24</v>
      </c>
      <c r="I1571" t="s">
        <v>17</v>
      </c>
      <c r="J1571" t="s">
        <v>29</v>
      </c>
      <c r="K1571" t="s">
        <v>23</v>
      </c>
      <c r="L1571" t="s">
        <v>26</v>
      </c>
    </row>
    <row r="1572" spans="1:12" x14ac:dyDescent="0.35">
      <c r="A1572">
        <v>2023</v>
      </c>
      <c r="B1572" t="s">
        <v>34</v>
      </c>
      <c r="C1572" t="s">
        <v>31</v>
      </c>
      <c r="D1572" t="s">
        <v>22</v>
      </c>
      <c r="E1572">
        <v>208000</v>
      </c>
      <c r="F1572">
        <v>208000</v>
      </c>
      <c r="G1572" t="s">
        <v>23</v>
      </c>
      <c r="H1572" t="s">
        <v>24</v>
      </c>
      <c r="I1572" t="s">
        <v>17</v>
      </c>
      <c r="J1572" t="s">
        <v>29</v>
      </c>
      <c r="K1572" t="s">
        <v>23</v>
      </c>
      <c r="L1572" t="s">
        <v>26</v>
      </c>
    </row>
    <row r="1573" spans="1:12" x14ac:dyDescent="0.35">
      <c r="A1573">
        <v>2023</v>
      </c>
      <c r="B1573" t="s">
        <v>48</v>
      </c>
      <c r="C1573" t="s">
        <v>28</v>
      </c>
      <c r="D1573" t="s">
        <v>22</v>
      </c>
      <c r="E1573">
        <v>203000</v>
      </c>
      <c r="F1573">
        <v>203000</v>
      </c>
      <c r="G1573" t="s">
        <v>23</v>
      </c>
      <c r="H1573" t="s">
        <v>24</v>
      </c>
      <c r="I1573" t="s">
        <v>17</v>
      </c>
      <c r="J1573" t="s">
        <v>25</v>
      </c>
      <c r="K1573" t="s">
        <v>23</v>
      </c>
      <c r="L1573" t="s">
        <v>26</v>
      </c>
    </row>
    <row r="1574" spans="1:12" x14ac:dyDescent="0.35">
      <c r="A1574">
        <v>2023</v>
      </c>
      <c r="B1574" t="s">
        <v>48</v>
      </c>
      <c r="C1574" t="s">
        <v>28</v>
      </c>
      <c r="D1574" t="s">
        <v>22</v>
      </c>
      <c r="E1574">
        <v>133000</v>
      </c>
      <c r="F1574">
        <v>133000</v>
      </c>
      <c r="G1574" t="s">
        <v>23</v>
      </c>
      <c r="H1574" t="s">
        <v>24</v>
      </c>
      <c r="I1574" t="s">
        <v>17</v>
      </c>
      <c r="J1574" t="s">
        <v>25</v>
      </c>
      <c r="K1574" t="s">
        <v>23</v>
      </c>
      <c r="L1574" t="s">
        <v>26</v>
      </c>
    </row>
    <row r="1575" spans="1:12" x14ac:dyDescent="0.35">
      <c r="A1575">
        <v>2023</v>
      </c>
      <c r="B1575" t="s">
        <v>99</v>
      </c>
      <c r="C1575" t="s">
        <v>28</v>
      </c>
      <c r="D1575" t="s">
        <v>22</v>
      </c>
      <c r="E1575">
        <v>272400</v>
      </c>
      <c r="F1575">
        <v>272400</v>
      </c>
      <c r="G1575" t="s">
        <v>23</v>
      </c>
      <c r="H1575" t="s">
        <v>24</v>
      </c>
      <c r="I1575" t="s">
        <v>17</v>
      </c>
      <c r="J1575" t="s">
        <v>25</v>
      </c>
      <c r="K1575" t="s">
        <v>23</v>
      </c>
      <c r="L1575" t="s">
        <v>19</v>
      </c>
    </row>
    <row r="1576" spans="1:12" x14ac:dyDescent="0.35">
      <c r="A1576">
        <v>2023</v>
      </c>
      <c r="B1576" t="s">
        <v>99</v>
      </c>
      <c r="C1576" t="s">
        <v>28</v>
      </c>
      <c r="D1576" t="s">
        <v>22</v>
      </c>
      <c r="E1576">
        <v>140100</v>
      </c>
      <c r="F1576">
        <v>140100</v>
      </c>
      <c r="G1576" t="s">
        <v>23</v>
      </c>
      <c r="H1576" t="s">
        <v>24</v>
      </c>
      <c r="I1576" t="s">
        <v>17</v>
      </c>
      <c r="J1576" t="s">
        <v>25</v>
      </c>
      <c r="K1576" t="s">
        <v>23</v>
      </c>
      <c r="L1576" t="s">
        <v>19</v>
      </c>
    </row>
    <row r="1577" spans="1:12" x14ac:dyDescent="0.35">
      <c r="A1577">
        <v>2023</v>
      </c>
      <c r="B1577" t="s">
        <v>32</v>
      </c>
      <c r="C1577" t="s">
        <v>13</v>
      </c>
      <c r="D1577" t="s">
        <v>22</v>
      </c>
      <c r="E1577">
        <v>282000</v>
      </c>
      <c r="F1577">
        <v>282000</v>
      </c>
      <c r="G1577" t="s">
        <v>23</v>
      </c>
      <c r="H1577" t="s">
        <v>24</v>
      </c>
      <c r="I1577" t="s">
        <v>17</v>
      </c>
      <c r="J1577" t="s">
        <v>25</v>
      </c>
      <c r="K1577" t="s">
        <v>23</v>
      </c>
      <c r="L1577" t="s">
        <v>26</v>
      </c>
    </row>
    <row r="1578" spans="1:12" x14ac:dyDescent="0.35">
      <c r="A1578">
        <v>2023</v>
      </c>
      <c r="B1578" t="s">
        <v>32</v>
      </c>
      <c r="C1578" t="s">
        <v>13</v>
      </c>
      <c r="D1578" t="s">
        <v>22</v>
      </c>
      <c r="E1578">
        <v>208000</v>
      </c>
      <c r="F1578">
        <v>208000</v>
      </c>
      <c r="G1578" t="s">
        <v>23</v>
      </c>
      <c r="H1578" t="s">
        <v>24</v>
      </c>
      <c r="I1578" t="s">
        <v>17</v>
      </c>
      <c r="J1578" t="s">
        <v>25</v>
      </c>
      <c r="K1578" t="s">
        <v>23</v>
      </c>
      <c r="L1578" t="s">
        <v>26</v>
      </c>
    </row>
    <row r="1579" spans="1:12" x14ac:dyDescent="0.35">
      <c r="A1579">
        <v>2023</v>
      </c>
      <c r="B1579" t="s">
        <v>37</v>
      </c>
      <c r="C1579" t="s">
        <v>38</v>
      </c>
      <c r="D1579" t="s">
        <v>22</v>
      </c>
      <c r="E1579">
        <v>93919</v>
      </c>
      <c r="F1579">
        <v>93919</v>
      </c>
      <c r="G1579" t="s">
        <v>23</v>
      </c>
      <c r="H1579" t="s">
        <v>24</v>
      </c>
      <c r="I1579" t="s">
        <v>17</v>
      </c>
      <c r="J1579" t="s">
        <v>29</v>
      </c>
      <c r="K1579" t="s">
        <v>23</v>
      </c>
      <c r="L1579" t="s">
        <v>26</v>
      </c>
    </row>
    <row r="1580" spans="1:12" x14ac:dyDescent="0.35">
      <c r="A1580">
        <v>2023</v>
      </c>
      <c r="B1580" t="s">
        <v>37</v>
      </c>
      <c r="C1580" t="s">
        <v>38</v>
      </c>
      <c r="D1580" t="s">
        <v>22</v>
      </c>
      <c r="E1580">
        <v>51962</v>
      </c>
      <c r="F1580">
        <v>51962</v>
      </c>
      <c r="G1580" t="s">
        <v>23</v>
      </c>
      <c r="H1580" t="s">
        <v>24</v>
      </c>
      <c r="I1580" t="s">
        <v>17</v>
      </c>
      <c r="J1580" t="s">
        <v>29</v>
      </c>
      <c r="K1580" t="s">
        <v>23</v>
      </c>
      <c r="L1580" t="s">
        <v>26</v>
      </c>
    </row>
    <row r="1581" spans="1:12" x14ac:dyDescent="0.35">
      <c r="A1581">
        <v>2023</v>
      </c>
      <c r="B1581" t="s">
        <v>27</v>
      </c>
      <c r="C1581" t="s">
        <v>28</v>
      </c>
      <c r="D1581" t="s">
        <v>22</v>
      </c>
      <c r="E1581">
        <v>211000</v>
      </c>
      <c r="F1581">
        <v>211000</v>
      </c>
      <c r="G1581" t="s">
        <v>23</v>
      </c>
      <c r="H1581" t="s">
        <v>24</v>
      </c>
      <c r="I1581" t="s">
        <v>17</v>
      </c>
      <c r="J1581" t="s">
        <v>29</v>
      </c>
      <c r="K1581" t="s">
        <v>23</v>
      </c>
      <c r="L1581" t="s">
        <v>26</v>
      </c>
    </row>
    <row r="1582" spans="1:12" x14ac:dyDescent="0.35">
      <c r="A1582">
        <v>2023</v>
      </c>
      <c r="B1582" t="s">
        <v>27</v>
      </c>
      <c r="C1582" t="s">
        <v>28</v>
      </c>
      <c r="D1582" t="s">
        <v>22</v>
      </c>
      <c r="E1582">
        <v>185000</v>
      </c>
      <c r="F1582">
        <v>185000</v>
      </c>
      <c r="G1582" t="s">
        <v>23</v>
      </c>
      <c r="H1582" t="s">
        <v>24</v>
      </c>
      <c r="I1582" t="s">
        <v>17</v>
      </c>
      <c r="J1582" t="s">
        <v>29</v>
      </c>
      <c r="K1582" t="s">
        <v>23</v>
      </c>
      <c r="L1582" t="s">
        <v>26</v>
      </c>
    </row>
    <row r="1583" spans="1:12" x14ac:dyDescent="0.35">
      <c r="A1583">
        <v>2023</v>
      </c>
      <c r="B1583" t="s">
        <v>75</v>
      </c>
      <c r="C1583" t="s">
        <v>44</v>
      </c>
      <c r="D1583" t="s">
        <v>22</v>
      </c>
      <c r="E1583">
        <v>118800</v>
      </c>
      <c r="F1583">
        <v>118800</v>
      </c>
      <c r="G1583" t="s">
        <v>23</v>
      </c>
      <c r="H1583" t="s">
        <v>24</v>
      </c>
      <c r="I1583" t="s">
        <v>17</v>
      </c>
      <c r="J1583" t="s">
        <v>29</v>
      </c>
      <c r="K1583" t="s">
        <v>23</v>
      </c>
      <c r="L1583" t="s">
        <v>26</v>
      </c>
    </row>
    <row r="1584" spans="1:12" x14ac:dyDescent="0.35">
      <c r="A1584">
        <v>2023</v>
      </c>
      <c r="B1584" t="s">
        <v>75</v>
      </c>
      <c r="C1584" t="s">
        <v>44</v>
      </c>
      <c r="D1584" t="s">
        <v>22</v>
      </c>
      <c r="E1584">
        <v>75000</v>
      </c>
      <c r="F1584">
        <v>75000</v>
      </c>
      <c r="G1584" t="s">
        <v>23</v>
      </c>
      <c r="H1584" t="s">
        <v>24</v>
      </c>
      <c r="I1584" t="s">
        <v>17</v>
      </c>
      <c r="J1584" t="s">
        <v>29</v>
      </c>
      <c r="K1584" t="s">
        <v>23</v>
      </c>
      <c r="L1584" t="s">
        <v>26</v>
      </c>
    </row>
    <row r="1585" spans="1:12" x14ac:dyDescent="0.35">
      <c r="A1585">
        <v>2023</v>
      </c>
      <c r="B1585" t="s">
        <v>34</v>
      </c>
      <c r="C1585" t="s">
        <v>31</v>
      </c>
      <c r="D1585" t="s">
        <v>22</v>
      </c>
      <c r="E1585">
        <v>159350</v>
      </c>
      <c r="F1585">
        <v>159350</v>
      </c>
      <c r="G1585" t="s">
        <v>23</v>
      </c>
      <c r="H1585" t="s">
        <v>24</v>
      </c>
      <c r="I1585" t="s">
        <v>17</v>
      </c>
      <c r="J1585" t="s">
        <v>25</v>
      </c>
      <c r="K1585" t="s">
        <v>23</v>
      </c>
      <c r="L1585" t="s">
        <v>26</v>
      </c>
    </row>
    <row r="1586" spans="1:12" x14ac:dyDescent="0.35">
      <c r="A1586">
        <v>2023</v>
      </c>
      <c r="B1586" t="s">
        <v>34</v>
      </c>
      <c r="C1586" t="s">
        <v>31</v>
      </c>
      <c r="D1586" t="s">
        <v>22</v>
      </c>
      <c r="E1586">
        <v>130100</v>
      </c>
      <c r="F1586">
        <v>130100</v>
      </c>
      <c r="G1586" t="s">
        <v>23</v>
      </c>
      <c r="H1586" t="s">
        <v>24</v>
      </c>
      <c r="I1586" t="s">
        <v>17</v>
      </c>
      <c r="J1586" t="s">
        <v>25</v>
      </c>
      <c r="K1586" t="s">
        <v>23</v>
      </c>
      <c r="L1586" t="s">
        <v>26</v>
      </c>
    </row>
    <row r="1587" spans="1:12" x14ac:dyDescent="0.35">
      <c r="A1587">
        <v>2023</v>
      </c>
      <c r="B1587" t="s">
        <v>27</v>
      </c>
      <c r="C1587" t="s">
        <v>28</v>
      </c>
      <c r="D1587" t="s">
        <v>22</v>
      </c>
      <c r="E1587">
        <v>262000</v>
      </c>
      <c r="F1587">
        <v>262000</v>
      </c>
      <c r="G1587" t="s">
        <v>23</v>
      </c>
      <c r="H1587" t="s">
        <v>24</v>
      </c>
      <c r="I1587" t="s">
        <v>17</v>
      </c>
      <c r="J1587" t="s">
        <v>29</v>
      </c>
      <c r="K1587" t="s">
        <v>23</v>
      </c>
      <c r="L1587" t="s">
        <v>26</v>
      </c>
    </row>
    <row r="1588" spans="1:12" x14ac:dyDescent="0.35">
      <c r="A1588">
        <v>2023</v>
      </c>
      <c r="B1588" t="s">
        <v>27</v>
      </c>
      <c r="C1588" t="s">
        <v>28</v>
      </c>
      <c r="D1588" t="s">
        <v>22</v>
      </c>
      <c r="E1588">
        <v>245000</v>
      </c>
      <c r="F1588">
        <v>245000</v>
      </c>
      <c r="G1588" t="s">
        <v>23</v>
      </c>
      <c r="H1588" t="s">
        <v>24</v>
      </c>
      <c r="I1588" t="s">
        <v>17</v>
      </c>
      <c r="J1588" t="s">
        <v>29</v>
      </c>
      <c r="K1588" t="s">
        <v>23</v>
      </c>
      <c r="L1588" t="s">
        <v>26</v>
      </c>
    </row>
    <row r="1589" spans="1:12" x14ac:dyDescent="0.35">
      <c r="A1589">
        <v>2023</v>
      </c>
      <c r="B1589" t="s">
        <v>27</v>
      </c>
      <c r="C1589" t="s">
        <v>28</v>
      </c>
      <c r="D1589" t="s">
        <v>22</v>
      </c>
      <c r="E1589">
        <v>190000</v>
      </c>
      <c r="F1589">
        <v>190000</v>
      </c>
      <c r="G1589" t="s">
        <v>23</v>
      </c>
      <c r="H1589" t="s">
        <v>24</v>
      </c>
      <c r="I1589" t="s">
        <v>17</v>
      </c>
      <c r="J1589" t="s">
        <v>29</v>
      </c>
      <c r="K1589" t="s">
        <v>23</v>
      </c>
      <c r="L1589" t="s">
        <v>26</v>
      </c>
    </row>
    <row r="1590" spans="1:12" x14ac:dyDescent="0.35">
      <c r="A1590">
        <v>2023</v>
      </c>
      <c r="B1590" t="s">
        <v>27</v>
      </c>
      <c r="C1590" t="s">
        <v>28</v>
      </c>
      <c r="D1590" t="s">
        <v>22</v>
      </c>
      <c r="E1590">
        <v>150000</v>
      </c>
      <c r="F1590">
        <v>150000</v>
      </c>
      <c r="G1590" t="s">
        <v>23</v>
      </c>
      <c r="H1590" t="s">
        <v>24</v>
      </c>
      <c r="I1590" t="s">
        <v>17</v>
      </c>
      <c r="J1590" t="s">
        <v>29</v>
      </c>
      <c r="K1590" t="s">
        <v>23</v>
      </c>
      <c r="L1590" t="s">
        <v>26</v>
      </c>
    </row>
    <row r="1591" spans="1:12" x14ac:dyDescent="0.35">
      <c r="A1591">
        <v>2023</v>
      </c>
      <c r="B1591" t="s">
        <v>40</v>
      </c>
      <c r="C1591" t="s">
        <v>41</v>
      </c>
      <c r="D1591" t="s">
        <v>22</v>
      </c>
      <c r="E1591">
        <v>205218</v>
      </c>
      <c r="F1591">
        <v>205218</v>
      </c>
      <c r="G1591" t="s">
        <v>23</v>
      </c>
      <c r="H1591" t="s">
        <v>24</v>
      </c>
      <c r="I1591" t="s">
        <v>17</v>
      </c>
      <c r="J1591" t="s">
        <v>25</v>
      </c>
      <c r="K1591" t="s">
        <v>23</v>
      </c>
      <c r="L1591" t="s">
        <v>26</v>
      </c>
    </row>
    <row r="1592" spans="1:12" x14ac:dyDescent="0.35">
      <c r="A1592">
        <v>2023</v>
      </c>
      <c r="B1592" t="s">
        <v>40</v>
      </c>
      <c r="C1592" t="s">
        <v>41</v>
      </c>
      <c r="D1592" t="s">
        <v>22</v>
      </c>
      <c r="E1592">
        <v>136743</v>
      </c>
      <c r="F1592">
        <v>136743</v>
      </c>
      <c r="G1592" t="s">
        <v>23</v>
      </c>
      <c r="H1592" t="s">
        <v>24</v>
      </c>
      <c r="I1592" t="s">
        <v>17</v>
      </c>
      <c r="J1592" t="s">
        <v>25</v>
      </c>
      <c r="K1592" t="s">
        <v>23</v>
      </c>
      <c r="L1592" t="s">
        <v>26</v>
      </c>
    </row>
    <row r="1593" spans="1:12" x14ac:dyDescent="0.35">
      <c r="A1593">
        <v>2023</v>
      </c>
      <c r="B1593" t="s">
        <v>47</v>
      </c>
      <c r="C1593" t="s">
        <v>28</v>
      </c>
      <c r="D1593" t="s">
        <v>22</v>
      </c>
      <c r="E1593">
        <v>185000</v>
      </c>
      <c r="F1593">
        <v>185000</v>
      </c>
      <c r="G1593" t="s">
        <v>23</v>
      </c>
      <c r="H1593" t="s">
        <v>24</v>
      </c>
      <c r="I1593" t="s">
        <v>17</v>
      </c>
      <c r="J1593" t="s">
        <v>25</v>
      </c>
      <c r="K1593" t="s">
        <v>23</v>
      </c>
      <c r="L1593" t="s">
        <v>19</v>
      </c>
    </row>
    <row r="1594" spans="1:12" x14ac:dyDescent="0.35">
      <c r="A1594">
        <v>2023</v>
      </c>
      <c r="B1594" t="s">
        <v>47</v>
      </c>
      <c r="C1594" t="s">
        <v>28</v>
      </c>
      <c r="D1594" t="s">
        <v>22</v>
      </c>
      <c r="E1594">
        <v>94600</v>
      </c>
      <c r="F1594">
        <v>94600</v>
      </c>
      <c r="G1594" t="s">
        <v>23</v>
      </c>
      <c r="H1594" t="s">
        <v>24</v>
      </c>
      <c r="I1594" t="s">
        <v>17</v>
      </c>
      <c r="J1594" t="s">
        <v>25</v>
      </c>
      <c r="K1594" t="s">
        <v>23</v>
      </c>
      <c r="L1594" t="s">
        <v>19</v>
      </c>
    </row>
    <row r="1595" spans="1:12" x14ac:dyDescent="0.35">
      <c r="A1595">
        <v>2023</v>
      </c>
      <c r="B1595" t="s">
        <v>47</v>
      </c>
      <c r="C1595" t="s">
        <v>28</v>
      </c>
      <c r="D1595" t="s">
        <v>22</v>
      </c>
      <c r="E1595">
        <v>160000</v>
      </c>
      <c r="F1595">
        <v>160000</v>
      </c>
      <c r="G1595" t="s">
        <v>23</v>
      </c>
      <c r="H1595" t="s">
        <v>24</v>
      </c>
      <c r="I1595" t="s">
        <v>17</v>
      </c>
      <c r="J1595" t="s">
        <v>25</v>
      </c>
      <c r="K1595" t="s">
        <v>23</v>
      </c>
      <c r="L1595" t="s">
        <v>26</v>
      </c>
    </row>
    <row r="1596" spans="1:12" x14ac:dyDescent="0.35">
      <c r="A1596">
        <v>2023</v>
      </c>
      <c r="B1596" t="s">
        <v>47</v>
      </c>
      <c r="C1596" t="s">
        <v>28</v>
      </c>
      <c r="D1596" t="s">
        <v>22</v>
      </c>
      <c r="E1596">
        <v>107000</v>
      </c>
      <c r="F1596">
        <v>107000</v>
      </c>
      <c r="G1596" t="s">
        <v>23</v>
      </c>
      <c r="H1596" t="s">
        <v>24</v>
      </c>
      <c r="I1596" t="s">
        <v>17</v>
      </c>
      <c r="J1596" t="s">
        <v>25</v>
      </c>
      <c r="K1596" t="s">
        <v>23</v>
      </c>
      <c r="L1596" t="s">
        <v>26</v>
      </c>
    </row>
    <row r="1597" spans="1:12" x14ac:dyDescent="0.35">
      <c r="A1597">
        <v>2023</v>
      </c>
      <c r="B1597" t="s">
        <v>34</v>
      </c>
      <c r="C1597" t="s">
        <v>31</v>
      </c>
      <c r="D1597" t="s">
        <v>22</v>
      </c>
      <c r="E1597">
        <v>264400</v>
      </c>
      <c r="F1597">
        <v>264400</v>
      </c>
      <c r="G1597" t="s">
        <v>23</v>
      </c>
      <c r="H1597" t="s">
        <v>24</v>
      </c>
      <c r="I1597" t="s">
        <v>17</v>
      </c>
      <c r="J1597" t="s">
        <v>29</v>
      </c>
      <c r="K1597" t="s">
        <v>23</v>
      </c>
      <c r="L1597" t="s">
        <v>26</v>
      </c>
    </row>
    <row r="1598" spans="1:12" x14ac:dyDescent="0.35">
      <c r="A1598">
        <v>2023</v>
      </c>
      <c r="B1598" t="s">
        <v>34</v>
      </c>
      <c r="C1598" t="s">
        <v>31</v>
      </c>
      <c r="D1598" t="s">
        <v>22</v>
      </c>
      <c r="E1598">
        <v>176300</v>
      </c>
      <c r="F1598">
        <v>176300</v>
      </c>
      <c r="G1598" t="s">
        <v>23</v>
      </c>
      <c r="H1598" t="s">
        <v>24</v>
      </c>
      <c r="I1598" t="s">
        <v>17</v>
      </c>
      <c r="J1598" t="s">
        <v>29</v>
      </c>
      <c r="K1598" t="s">
        <v>23</v>
      </c>
      <c r="L1598" t="s">
        <v>26</v>
      </c>
    </row>
    <row r="1599" spans="1:12" x14ac:dyDescent="0.35">
      <c r="A1599">
        <v>2023</v>
      </c>
      <c r="B1599" t="s">
        <v>47</v>
      </c>
      <c r="C1599" t="s">
        <v>28</v>
      </c>
      <c r="D1599" t="s">
        <v>22</v>
      </c>
      <c r="E1599">
        <v>160000</v>
      </c>
      <c r="F1599">
        <v>160000</v>
      </c>
      <c r="G1599" t="s">
        <v>23</v>
      </c>
      <c r="H1599" t="s">
        <v>24</v>
      </c>
      <c r="I1599" t="s">
        <v>17</v>
      </c>
      <c r="J1599" t="s">
        <v>25</v>
      </c>
      <c r="K1599" t="s">
        <v>23</v>
      </c>
      <c r="L1599" t="s">
        <v>26</v>
      </c>
    </row>
    <row r="1600" spans="1:12" x14ac:dyDescent="0.35">
      <c r="A1600">
        <v>2023</v>
      </c>
      <c r="B1600" t="s">
        <v>47</v>
      </c>
      <c r="C1600" t="s">
        <v>28</v>
      </c>
      <c r="D1600" t="s">
        <v>22</v>
      </c>
      <c r="E1600">
        <v>107000</v>
      </c>
      <c r="F1600">
        <v>107000</v>
      </c>
      <c r="G1600" t="s">
        <v>23</v>
      </c>
      <c r="H1600" t="s">
        <v>24</v>
      </c>
      <c r="I1600" t="s">
        <v>17</v>
      </c>
      <c r="J1600" t="s">
        <v>25</v>
      </c>
      <c r="K1600" t="s">
        <v>23</v>
      </c>
      <c r="L1600" t="s">
        <v>26</v>
      </c>
    </row>
    <row r="1601" spans="1:12" x14ac:dyDescent="0.35">
      <c r="A1601">
        <v>2023</v>
      </c>
      <c r="B1601" t="s">
        <v>46</v>
      </c>
      <c r="C1601" t="s">
        <v>28</v>
      </c>
      <c r="D1601" t="s">
        <v>22</v>
      </c>
      <c r="E1601">
        <v>275000</v>
      </c>
      <c r="F1601">
        <v>275000</v>
      </c>
      <c r="G1601" t="s">
        <v>23</v>
      </c>
      <c r="H1601" t="s">
        <v>24</v>
      </c>
      <c r="I1601" t="s">
        <v>17</v>
      </c>
      <c r="J1601" t="s">
        <v>25</v>
      </c>
      <c r="K1601" t="s">
        <v>23</v>
      </c>
      <c r="L1601" t="s">
        <v>26</v>
      </c>
    </row>
    <row r="1602" spans="1:12" x14ac:dyDescent="0.35">
      <c r="A1602">
        <v>2023</v>
      </c>
      <c r="B1602" t="s">
        <v>46</v>
      </c>
      <c r="C1602" t="s">
        <v>28</v>
      </c>
      <c r="D1602" t="s">
        <v>22</v>
      </c>
      <c r="E1602">
        <v>175000</v>
      </c>
      <c r="F1602">
        <v>175000</v>
      </c>
      <c r="G1602" t="s">
        <v>23</v>
      </c>
      <c r="H1602" t="s">
        <v>24</v>
      </c>
      <c r="I1602" t="s">
        <v>17</v>
      </c>
      <c r="J1602" t="s">
        <v>25</v>
      </c>
      <c r="K1602" t="s">
        <v>23</v>
      </c>
      <c r="L1602" t="s">
        <v>26</v>
      </c>
    </row>
    <row r="1603" spans="1:12" x14ac:dyDescent="0.35">
      <c r="A1603">
        <v>2023</v>
      </c>
      <c r="B1603" t="s">
        <v>72</v>
      </c>
      <c r="C1603" t="s">
        <v>31</v>
      </c>
      <c r="D1603" t="s">
        <v>22</v>
      </c>
      <c r="E1603">
        <v>76000</v>
      </c>
      <c r="F1603">
        <v>76000</v>
      </c>
      <c r="G1603" t="s">
        <v>23</v>
      </c>
      <c r="H1603" t="s">
        <v>39</v>
      </c>
      <c r="I1603" t="s">
        <v>17</v>
      </c>
      <c r="J1603" t="s">
        <v>25</v>
      </c>
      <c r="K1603" t="s">
        <v>23</v>
      </c>
      <c r="L1603" t="s">
        <v>19</v>
      </c>
    </row>
    <row r="1604" spans="1:12" x14ac:dyDescent="0.35">
      <c r="A1604">
        <v>2023</v>
      </c>
      <c r="B1604" t="s">
        <v>120</v>
      </c>
      <c r="C1604" t="s">
        <v>38</v>
      </c>
      <c r="D1604" t="s">
        <v>14</v>
      </c>
      <c r="E1604">
        <v>50000</v>
      </c>
      <c r="F1604">
        <v>53984</v>
      </c>
      <c r="G1604" t="s">
        <v>91</v>
      </c>
      <c r="H1604" t="s">
        <v>16</v>
      </c>
      <c r="I1604" t="s">
        <v>17</v>
      </c>
      <c r="J1604" t="s">
        <v>29</v>
      </c>
      <c r="K1604" t="s">
        <v>91</v>
      </c>
      <c r="L1604" t="s">
        <v>26</v>
      </c>
    </row>
    <row r="1605" spans="1:12" x14ac:dyDescent="0.35">
      <c r="A1605">
        <v>2023</v>
      </c>
      <c r="B1605" t="s">
        <v>120</v>
      </c>
      <c r="C1605" t="s">
        <v>38</v>
      </c>
      <c r="D1605" t="s">
        <v>14</v>
      </c>
      <c r="E1605">
        <v>40000</v>
      </c>
      <c r="F1605">
        <v>43187</v>
      </c>
      <c r="G1605" t="s">
        <v>91</v>
      </c>
      <c r="H1605" t="s">
        <v>16</v>
      </c>
      <c r="I1605" t="s">
        <v>17</v>
      </c>
      <c r="J1605" t="s">
        <v>29</v>
      </c>
      <c r="K1605" t="s">
        <v>91</v>
      </c>
      <c r="L1605" t="s">
        <v>26</v>
      </c>
    </row>
    <row r="1606" spans="1:12" x14ac:dyDescent="0.35">
      <c r="A1606">
        <v>2023</v>
      </c>
      <c r="B1606" t="s">
        <v>37</v>
      </c>
      <c r="C1606" t="s">
        <v>38</v>
      </c>
      <c r="D1606" t="s">
        <v>22</v>
      </c>
      <c r="E1606">
        <v>80800</v>
      </c>
      <c r="F1606">
        <v>80800</v>
      </c>
      <c r="G1606" t="s">
        <v>23</v>
      </c>
      <c r="H1606" t="s">
        <v>39</v>
      </c>
      <c r="I1606" t="s">
        <v>17</v>
      </c>
      <c r="J1606" t="s">
        <v>25</v>
      </c>
      <c r="K1606" t="s">
        <v>23</v>
      </c>
      <c r="L1606" t="s">
        <v>26</v>
      </c>
    </row>
    <row r="1607" spans="1:12" x14ac:dyDescent="0.35">
      <c r="A1607">
        <v>2023</v>
      </c>
      <c r="B1607" t="s">
        <v>37</v>
      </c>
      <c r="C1607" t="s">
        <v>38</v>
      </c>
      <c r="D1607" t="s">
        <v>22</v>
      </c>
      <c r="E1607">
        <v>53800</v>
      </c>
      <c r="F1607">
        <v>53800</v>
      </c>
      <c r="G1607" t="s">
        <v>23</v>
      </c>
      <c r="H1607" t="s">
        <v>39</v>
      </c>
      <c r="I1607" t="s">
        <v>17</v>
      </c>
      <c r="J1607" t="s">
        <v>25</v>
      </c>
      <c r="K1607" t="s">
        <v>23</v>
      </c>
      <c r="L1607" t="s">
        <v>26</v>
      </c>
    </row>
    <row r="1608" spans="1:12" x14ac:dyDescent="0.35">
      <c r="A1608">
        <v>2023</v>
      </c>
      <c r="B1608" t="s">
        <v>67</v>
      </c>
      <c r="C1608" t="s">
        <v>44</v>
      </c>
      <c r="D1608" t="s">
        <v>22</v>
      </c>
      <c r="E1608">
        <v>150000</v>
      </c>
      <c r="F1608">
        <v>150000</v>
      </c>
      <c r="G1608" t="s">
        <v>23</v>
      </c>
      <c r="H1608" t="s">
        <v>16</v>
      </c>
      <c r="I1608" t="s">
        <v>17</v>
      </c>
      <c r="J1608" t="s">
        <v>25</v>
      </c>
      <c r="K1608" t="s">
        <v>23</v>
      </c>
      <c r="L1608" t="s">
        <v>26</v>
      </c>
    </row>
    <row r="1609" spans="1:12" x14ac:dyDescent="0.35">
      <c r="A1609">
        <v>2023</v>
      </c>
      <c r="B1609" t="s">
        <v>67</v>
      </c>
      <c r="C1609" t="s">
        <v>44</v>
      </c>
      <c r="D1609" t="s">
        <v>22</v>
      </c>
      <c r="E1609">
        <v>125000</v>
      </c>
      <c r="F1609">
        <v>125000</v>
      </c>
      <c r="G1609" t="s">
        <v>23</v>
      </c>
      <c r="H1609" t="s">
        <v>16</v>
      </c>
      <c r="I1609" t="s">
        <v>17</v>
      </c>
      <c r="J1609" t="s">
        <v>25</v>
      </c>
      <c r="K1609" t="s">
        <v>23</v>
      </c>
      <c r="L1609" t="s">
        <v>26</v>
      </c>
    </row>
    <row r="1610" spans="1:12" x14ac:dyDescent="0.35">
      <c r="A1610">
        <v>2023</v>
      </c>
      <c r="B1610" t="s">
        <v>27</v>
      </c>
      <c r="C1610" t="s">
        <v>28</v>
      </c>
      <c r="D1610" t="s">
        <v>22</v>
      </c>
      <c r="E1610">
        <v>210000</v>
      </c>
      <c r="F1610">
        <v>210000</v>
      </c>
      <c r="G1610" t="s">
        <v>23</v>
      </c>
      <c r="H1610" t="s">
        <v>24</v>
      </c>
      <c r="I1610" t="s">
        <v>17</v>
      </c>
      <c r="J1610" t="s">
        <v>29</v>
      </c>
      <c r="K1610" t="s">
        <v>23</v>
      </c>
      <c r="L1610" t="s">
        <v>26</v>
      </c>
    </row>
    <row r="1611" spans="1:12" x14ac:dyDescent="0.35">
      <c r="A1611">
        <v>2023</v>
      </c>
      <c r="B1611" t="s">
        <v>27</v>
      </c>
      <c r="C1611" t="s">
        <v>28</v>
      </c>
      <c r="D1611" t="s">
        <v>22</v>
      </c>
      <c r="E1611">
        <v>180000</v>
      </c>
      <c r="F1611">
        <v>180000</v>
      </c>
      <c r="G1611" t="s">
        <v>23</v>
      </c>
      <c r="H1611" t="s">
        <v>24</v>
      </c>
      <c r="I1611" t="s">
        <v>17</v>
      </c>
      <c r="J1611" t="s">
        <v>29</v>
      </c>
      <c r="K1611" t="s">
        <v>23</v>
      </c>
      <c r="L1611" t="s">
        <v>26</v>
      </c>
    </row>
    <row r="1612" spans="1:12" x14ac:dyDescent="0.35">
      <c r="A1612">
        <v>2023</v>
      </c>
      <c r="B1612" t="s">
        <v>32</v>
      </c>
      <c r="C1612" t="s">
        <v>13</v>
      </c>
      <c r="D1612" t="s">
        <v>22</v>
      </c>
      <c r="E1612">
        <v>210000</v>
      </c>
      <c r="F1612">
        <v>210000</v>
      </c>
      <c r="G1612" t="s">
        <v>23</v>
      </c>
      <c r="H1612" t="s">
        <v>24</v>
      </c>
      <c r="I1612" t="s">
        <v>17</v>
      </c>
      <c r="J1612" t="s">
        <v>25</v>
      </c>
      <c r="K1612" t="s">
        <v>23</v>
      </c>
      <c r="L1612" t="s">
        <v>26</v>
      </c>
    </row>
    <row r="1613" spans="1:12" x14ac:dyDescent="0.35">
      <c r="A1613">
        <v>2023</v>
      </c>
      <c r="B1613" t="s">
        <v>32</v>
      </c>
      <c r="C1613" t="s">
        <v>13</v>
      </c>
      <c r="D1613" t="s">
        <v>22</v>
      </c>
      <c r="E1613">
        <v>155000</v>
      </c>
      <c r="F1613">
        <v>155000</v>
      </c>
      <c r="G1613" t="s">
        <v>23</v>
      </c>
      <c r="H1613" t="s">
        <v>24</v>
      </c>
      <c r="I1613" t="s">
        <v>17</v>
      </c>
      <c r="J1613" t="s">
        <v>25</v>
      </c>
      <c r="K1613" t="s">
        <v>23</v>
      </c>
      <c r="L1613" t="s">
        <v>26</v>
      </c>
    </row>
    <row r="1614" spans="1:12" x14ac:dyDescent="0.35">
      <c r="A1614">
        <v>2023</v>
      </c>
      <c r="B1614" t="s">
        <v>27</v>
      </c>
      <c r="C1614" t="s">
        <v>28</v>
      </c>
      <c r="D1614" t="s">
        <v>22</v>
      </c>
      <c r="E1614">
        <v>169500</v>
      </c>
      <c r="F1614">
        <v>169500</v>
      </c>
      <c r="G1614" t="s">
        <v>23</v>
      </c>
      <c r="H1614" t="s">
        <v>24</v>
      </c>
      <c r="I1614" t="s">
        <v>17</v>
      </c>
      <c r="J1614" t="s">
        <v>29</v>
      </c>
      <c r="K1614" t="s">
        <v>23</v>
      </c>
      <c r="L1614" t="s">
        <v>26</v>
      </c>
    </row>
    <row r="1615" spans="1:12" x14ac:dyDescent="0.35">
      <c r="A1615">
        <v>2023</v>
      </c>
      <c r="B1615" t="s">
        <v>27</v>
      </c>
      <c r="C1615" t="s">
        <v>28</v>
      </c>
      <c r="D1615" t="s">
        <v>22</v>
      </c>
      <c r="E1615">
        <v>138000</v>
      </c>
      <c r="F1615">
        <v>138000</v>
      </c>
      <c r="G1615" t="s">
        <v>23</v>
      </c>
      <c r="H1615" t="s">
        <v>24</v>
      </c>
      <c r="I1615" t="s">
        <v>17</v>
      </c>
      <c r="J1615" t="s">
        <v>29</v>
      </c>
      <c r="K1615" t="s">
        <v>23</v>
      </c>
      <c r="L1615" t="s">
        <v>26</v>
      </c>
    </row>
    <row r="1616" spans="1:12" x14ac:dyDescent="0.35">
      <c r="A1616">
        <v>2023</v>
      </c>
      <c r="B1616" t="s">
        <v>32</v>
      </c>
      <c r="C1616" t="s">
        <v>13</v>
      </c>
      <c r="D1616" t="s">
        <v>22</v>
      </c>
      <c r="E1616">
        <v>226700</v>
      </c>
      <c r="F1616">
        <v>226700</v>
      </c>
      <c r="G1616" t="s">
        <v>23</v>
      </c>
      <c r="H1616" t="s">
        <v>24</v>
      </c>
      <c r="I1616" t="s">
        <v>17</v>
      </c>
      <c r="J1616" t="s">
        <v>25</v>
      </c>
      <c r="K1616" t="s">
        <v>23</v>
      </c>
      <c r="L1616" t="s">
        <v>26</v>
      </c>
    </row>
    <row r="1617" spans="1:12" x14ac:dyDescent="0.35">
      <c r="A1617">
        <v>2023</v>
      </c>
      <c r="B1617" t="s">
        <v>32</v>
      </c>
      <c r="C1617" t="s">
        <v>13</v>
      </c>
      <c r="D1617" t="s">
        <v>22</v>
      </c>
      <c r="E1617">
        <v>133300</v>
      </c>
      <c r="F1617">
        <v>133300</v>
      </c>
      <c r="G1617" t="s">
        <v>23</v>
      </c>
      <c r="H1617" t="s">
        <v>24</v>
      </c>
      <c r="I1617" t="s">
        <v>17</v>
      </c>
      <c r="J1617" t="s">
        <v>25</v>
      </c>
      <c r="K1617" t="s">
        <v>23</v>
      </c>
      <c r="L1617" t="s">
        <v>26</v>
      </c>
    </row>
    <row r="1618" spans="1:12" x14ac:dyDescent="0.35">
      <c r="A1618">
        <v>2023</v>
      </c>
      <c r="B1618" t="s">
        <v>46</v>
      </c>
      <c r="C1618" t="s">
        <v>28</v>
      </c>
      <c r="D1618" t="s">
        <v>22</v>
      </c>
      <c r="E1618">
        <v>278700</v>
      </c>
      <c r="F1618">
        <v>278700</v>
      </c>
      <c r="G1618" t="s">
        <v>23</v>
      </c>
      <c r="H1618" t="s">
        <v>24</v>
      </c>
      <c r="I1618" t="s">
        <v>17</v>
      </c>
      <c r="J1618" t="s">
        <v>25</v>
      </c>
      <c r="K1618" t="s">
        <v>23</v>
      </c>
      <c r="L1618" t="s">
        <v>26</v>
      </c>
    </row>
    <row r="1619" spans="1:12" x14ac:dyDescent="0.35">
      <c r="A1619">
        <v>2023</v>
      </c>
      <c r="B1619" t="s">
        <v>46</v>
      </c>
      <c r="C1619" t="s">
        <v>28</v>
      </c>
      <c r="D1619" t="s">
        <v>22</v>
      </c>
      <c r="E1619">
        <v>159300</v>
      </c>
      <c r="F1619">
        <v>159300</v>
      </c>
      <c r="G1619" t="s">
        <v>23</v>
      </c>
      <c r="H1619" t="s">
        <v>24</v>
      </c>
      <c r="I1619" t="s">
        <v>17</v>
      </c>
      <c r="J1619" t="s">
        <v>25</v>
      </c>
      <c r="K1619" t="s">
        <v>23</v>
      </c>
      <c r="L1619" t="s">
        <v>26</v>
      </c>
    </row>
    <row r="1620" spans="1:12" x14ac:dyDescent="0.35">
      <c r="A1620">
        <v>2023</v>
      </c>
      <c r="B1620" t="s">
        <v>55</v>
      </c>
      <c r="C1620" t="s">
        <v>31</v>
      </c>
      <c r="D1620" t="s">
        <v>22</v>
      </c>
      <c r="E1620">
        <v>180000</v>
      </c>
      <c r="F1620">
        <v>180000</v>
      </c>
      <c r="G1620" t="s">
        <v>23</v>
      </c>
      <c r="H1620" t="s">
        <v>16</v>
      </c>
      <c r="I1620" t="s">
        <v>17</v>
      </c>
      <c r="J1620" t="s">
        <v>25</v>
      </c>
      <c r="K1620" t="s">
        <v>23</v>
      </c>
      <c r="L1620" t="s">
        <v>26</v>
      </c>
    </row>
    <row r="1621" spans="1:12" x14ac:dyDescent="0.35">
      <c r="A1621">
        <v>2023</v>
      </c>
      <c r="B1621" t="s">
        <v>55</v>
      </c>
      <c r="C1621" t="s">
        <v>31</v>
      </c>
      <c r="D1621" t="s">
        <v>22</v>
      </c>
      <c r="E1621">
        <v>120000</v>
      </c>
      <c r="F1621">
        <v>120000</v>
      </c>
      <c r="G1621" t="s">
        <v>23</v>
      </c>
      <c r="H1621" t="s">
        <v>16</v>
      </c>
      <c r="I1621" t="s">
        <v>17</v>
      </c>
      <c r="J1621" t="s">
        <v>25</v>
      </c>
      <c r="K1621" t="s">
        <v>23</v>
      </c>
      <c r="L1621" t="s">
        <v>26</v>
      </c>
    </row>
    <row r="1622" spans="1:12" x14ac:dyDescent="0.35">
      <c r="A1622">
        <v>2023</v>
      </c>
      <c r="B1622" t="s">
        <v>45</v>
      </c>
      <c r="C1622" t="s">
        <v>44</v>
      </c>
      <c r="D1622" t="s">
        <v>22</v>
      </c>
      <c r="E1622">
        <v>125000</v>
      </c>
      <c r="F1622">
        <v>125000</v>
      </c>
      <c r="G1622" t="s">
        <v>23</v>
      </c>
      <c r="H1622" t="s">
        <v>24</v>
      </c>
      <c r="I1622" t="s">
        <v>17</v>
      </c>
      <c r="J1622" t="s">
        <v>29</v>
      </c>
      <c r="K1622" t="s">
        <v>23</v>
      </c>
      <c r="L1622" t="s">
        <v>26</v>
      </c>
    </row>
    <row r="1623" spans="1:12" x14ac:dyDescent="0.35">
      <c r="A1623">
        <v>2023</v>
      </c>
      <c r="B1623" t="s">
        <v>45</v>
      </c>
      <c r="C1623" t="s">
        <v>44</v>
      </c>
      <c r="D1623" t="s">
        <v>22</v>
      </c>
      <c r="E1623">
        <v>115000</v>
      </c>
      <c r="F1623">
        <v>115000</v>
      </c>
      <c r="G1623" t="s">
        <v>23</v>
      </c>
      <c r="H1623" t="s">
        <v>24</v>
      </c>
      <c r="I1623" t="s">
        <v>17</v>
      </c>
      <c r="J1623" t="s">
        <v>29</v>
      </c>
      <c r="K1623" t="s">
        <v>23</v>
      </c>
      <c r="L1623" t="s">
        <v>26</v>
      </c>
    </row>
    <row r="1624" spans="1:12" x14ac:dyDescent="0.35">
      <c r="A1624">
        <v>2023</v>
      </c>
      <c r="B1624" t="s">
        <v>99</v>
      </c>
      <c r="C1624" t="s">
        <v>28</v>
      </c>
      <c r="D1624" t="s">
        <v>22</v>
      </c>
      <c r="E1624">
        <v>297300</v>
      </c>
      <c r="F1624">
        <v>297300</v>
      </c>
      <c r="G1624" t="s">
        <v>23</v>
      </c>
      <c r="H1624" t="s">
        <v>24</v>
      </c>
      <c r="I1624" t="s">
        <v>17</v>
      </c>
      <c r="J1624" t="s">
        <v>29</v>
      </c>
      <c r="K1624" t="s">
        <v>23</v>
      </c>
      <c r="L1624" t="s">
        <v>26</v>
      </c>
    </row>
    <row r="1625" spans="1:12" x14ac:dyDescent="0.35">
      <c r="A1625">
        <v>2023</v>
      </c>
      <c r="B1625" t="s">
        <v>99</v>
      </c>
      <c r="C1625" t="s">
        <v>28</v>
      </c>
      <c r="D1625" t="s">
        <v>22</v>
      </c>
      <c r="E1625">
        <v>198200</v>
      </c>
      <c r="F1625">
        <v>198200</v>
      </c>
      <c r="G1625" t="s">
        <v>23</v>
      </c>
      <c r="H1625" t="s">
        <v>24</v>
      </c>
      <c r="I1625" t="s">
        <v>17</v>
      </c>
      <c r="J1625" t="s">
        <v>29</v>
      </c>
      <c r="K1625" t="s">
        <v>23</v>
      </c>
      <c r="L1625" t="s">
        <v>26</v>
      </c>
    </row>
    <row r="1626" spans="1:12" x14ac:dyDescent="0.35">
      <c r="A1626">
        <v>2023</v>
      </c>
      <c r="B1626" t="s">
        <v>27</v>
      </c>
      <c r="C1626" t="s">
        <v>28</v>
      </c>
      <c r="D1626" t="s">
        <v>22</v>
      </c>
      <c r="E1626">
        <v>204500</v>
      </c>
      <c r="F1626">
        <v>204500</v>
      </c>
      <c r="G1626" t="s">
        <v>23</v>
      </c>
      <c r="H1626" t="s">
        <v>24</v>
      </c>
      <c r="I1626" t="s">
        <v>17</v>
      </c>
      <c r="J1626" t="s">
        <v>25</v>
      </c>
      <c r="K1626" t="s">
        <v>23</v>
      </c>
      <c r="L1626" t="s">
        <v>26</v>
      </c>
    </row>
    <row r="1627" spans="1:12" x14ac:dyDescent="0.35">
      <c r="A1627">
        <v>2023</v>
      </c>
      <c r="B1627" t="s">
        <v>27</v>
      </c>
      <c r="C1627" t="s">
        <v>28</v>
      </c>
      <c r="D1627" t="s">
        <v>22</v>
      </c>
      <c r="E1627">
        <v>138900</v>
      </c>
      <c r="F1627">
        <v>138900</v>
      </c>
      <c r="G1627" t="s">
        <v>23</v>
      </c>
      <c r="H1627" t="s">
        <v>24</v>
      </c>
      <c r="I1627" t="s">
        <v>17</v>
      </c>
      <c r="J1627" t="s">
        <v>25</v>
      </c>
      <c r="K1627" t="s">
        <v>23</v>
      </c>
      <c r="L1627" t="s">
        <v>26</v>
      </c>
    </row>
    <row r="1628" spans="1:12" x14ac:dyDescent="0.35">
      <c r="A1628">
        <v>2023</v>
      </c>
      <c r="B1628" t="s">
        <v>71</v>
      </c>
      <c r="C1628" t="s">
        <v>41</v>
      </c>
      <c r="D1628" t="s">
        <v>22</v>
      </c>
      <c r="E1628">
        <v>110400</v>
      </c>
      <c r="F1628">
        <v>110400</v>
      </c>
      <c r="G1628" t="s">
        <v>23</v>
      </c>
      <c r="H1628" t="s">
        <v>24</v>
      </c>
      <c r="I1628" t="s">
        <v>17</v>
      </c>
      <c r="J1628" t="s">
        <v>25</v>
      </c>
      <c r="K1628" t="s">
        <v>23</v>
      </c>
      <c r="L1628" t="s">
        <v>26</v>
      </c>
    </row>
    <row r="1629" spans="1:12" x14ac:dyDescent="0.35">
      <c r="A1629">
        <v>2023</v>
      </c>
      <c r="B1629" t="s">
        <v>71</v>
      </c>
      <c r="C1629" t="s">
        <v>41</v>
      </c>
      <c r="D1629" t="s">
        <v>22</v>
      </c>
      <c r="E1629">
        <v>68000</v>
      </c>
      <c r="F1629">
        <v>68000</v>
      </c>
      <c r="G1629" t="s">
        <v>23</v>
      </c>
      <c r="H1629" t="s">
        <v>24</v>
      </c>
      <c r="I1629" t="s">
        <v>17</v>
      </c>
      <c r="J1629" t="s">
        <v>25</v>
      </c>
      <c r="K1629" t="s">
        <v>23</v>
      </c>
      <c r="L1629" t="s">
        <v>26</v>
      </c>
    </row>
    <row r="1630" spans="1:12" x14ac:dyDescent="0.35">
      <c r="A1630">
        <v>2023</v>
      </c>
      <c r="B1630" t="s">
        <v>27</v>
      </c>
      <c r="C1630" t="s">
        <v>28</v>
      </c>
      <c r="D1630" t="s">
        <v>22</v>
      </c>
      <c r="E1630">
        <v>260600</v>
      </c>
      <c r="F1630">
        <v>260600</v>
      </c>
      <c r="G1630" t="s">
        <v>23</v>
      </c>
      <c r="H1630" t="s">
        <v>16</v>
      </c>
      <c r="I1630" t="s">
        <v>17</v>
      </c>
      <c r="J1630" t="s">
        <v>25</v>
      </c>
      <c r="K1630" t="s">
        <v>23</v>
      </c>
      <c r="L1630" t="s">
        <v>26</v>
      </c>
    </row>
    <row r="1631" spans="1:12" x14ac:dyDescent="0.35">
      <c r="A1631">
        <v>2023</v>
      </c>
      <c r="B1631" t="s">
        <v>27</v>
      </c>
      <c r="C1631" t="s">
        <v>28</v>
      </c>
      <c r="D1631" t="s">
        <v>22</v>
      </c>
      <c r="E1631">
        <v>170500</v>
      </c>
      <c r="F1631">
        <v>170500</v>
      </c>
      <c r="G1631" t="s">
        <v>23</v>
      </c>
      <c r="H1631" t="s">
        <v>16</v>
      </c>
      <c r="I1631" t="s">
        <v>17</v>
      </c>
      <c r="J1631" t="s">
        <v>25</v>
      </c>
      <c r="K1631" t="s">
        <v>23</v>
      </c>
      <c r="L1631" t="s">
        <v>26</v>
      </c>
    </row>
    <row r="1632" spans="1:12" x14ac:dyDescent="0.35">
      <c r="A1632">
        <v>2023</v>
      </c>
      <c r="B1632" t="s">
        <v>92</v>
      </c>
      <c r="C1632" t="s">
        <v>77</v>
      </c>
      <c r="D1632" t="s">
        <v>22</v>
      </c>
      <c r="E1632">
        <v>63750</v>
      </c>
      <c r="F1632">
        <v>63750</v>
      </c>
      <c r="G1632" t="s">
        <v>23</v>
      </c>
      <c r="H1632" t="s">
        <v>39</v>
      </c>
      <c r="I1632" t="s">
        <v>17</v>
      </c>
      <c r="J1632" t="s">
        <v>29</v>
      </c>
      <c r="K1632" t="s">
        <v>23</v>
      </c>
      <c r="L1632" t="s">
        <v>26</v>
      </c>
    </row>
    <row r="1633" spans="1:12" x14ac:dyDescent="0.35">
      <c r="A1633">
        <v>2023</v>
      </c>
      <c r="B1633" t="s">
        <v>92</v>
      </c>
      <c r="C1633" t="s">
        <v>77</v>
      </c>
      <c r="D1633" t="s">
        <v>22</v>
      </c>
      <c r="E1633">
        <v>46400</v>
      </c>
      <c r="F1633">
        <v>46400</v>
      </c>
      <c r="G1633" t="s">
        <v>23</v>
      </c>
      <c r="H1633" t="s">
        <v>39</v>
      </c>
      <c r="I1633" t="s">
        <v>17</v>
      </c>
      <c r="J1633" t="s">
        <v>29</v>
      </c>
      <c r="K1633" t="s">
        <v>23</v>
      </c>
      <c r="L1633" t="s">
        <v>26</v>
      </c>
    </row>
    <row r="1634" spans="1:12" x14ac:dyDescent="0.35">
      <c r="A1634">
        <v>2023</v>
      </c>
      <c r="B1634" t="s">
        <v>27</v>
      </c>
      <c r="C1634" t="s">
        <v>28</v>
      </c>
      <c r="D1634" t="s">
        <v>22</v>
      </c>
      <c r="E1634">
        <v>214872</v>
      </c>
      <c r="F1634">
        <v>214872</v>
      </c>
      <c r="G1634" t="s">
        <v>23</v>
      </c>
      <c r="H1634" t="s">
        <v>24</v>
      </c>
      <c r="I1634" t="s">
        <v>17</v>
      </c>
      <c r="J1634" t="s">
        <v>29</v>
      </c>
      <c r="K1634" t="s">
        <v>23</v>
      </c>
      <c r="L1634" t="s">
        <v>26</v>
      </c>
    </row>
    <row r="1635" spans="1:12" x14ac:dyDescent="0.35">
      <c r="A1635">
        <v>2023</v>
      </c>
      <c r="B1635" t="s">
        <v>27</v>
      </c>
      <c r="C1635" t="s">
        <v>28</v>
      </c>
      <c r="D1635" t="s">
        <v>22</v>
      </c>
      <c r="E1635">
        <v>186846</v>
      </c>
      <c r="F1635">
        <v>186846</v>
      </c>
      <c r="G1635" t="s">
        <v>23</v>
      </c>
      <c r="H1635" t="s">
        <v>24</v>
      </c>
      <c r="I1635" t="s">
        <v>17</v>
      </c>
      <c r="J1635" t="s">
        <v>29</v>
      </c>
      <c r="K1635" t="s">
        <v>23</v>
      </c>
      <c r="L1635" t="s">
        <v>26</v>
      </c>
    </row>
    <row r="1636" spans="1:12" x14ac:dyDescent="0.35">
      <c r="A1636">
        <v>2023</v>
      </c>
      <c r="B1636" t="s">
        <v>37</v>
      </c>
      <c r="C1636" t="s">
        <v>38</v>
      </c>
      <c r="D1636" t="s">
        <v>22</v>
      </c>
      <c r="E1636">
        <v>95000</v>
      </c>
      <c r="F1636">
        <v>95000</v>
      </c>
      <c r="G1636" t="s">
        <v>23</v>
      </c>
      <c r="H1636" t="s">
        <v>16</v>
      </c>
      <c r="I1636" t="s">
        <v>17</v>
      </c>
      <c r="J1636" t="s">
        <v>25</v>
      </c>
      <c r="K1636" t="s">
        <v>23</v>
      </c>
      <c r="L1636" t="s">
        <v>26</v>
      </c>
    </row>
    <row r="1637" spans="1:12" x14ac:dyDescent="0.35">
      <c r="A1637">
        <v>2023</v>
      </c>
      <c r="B1637" t="s">
        <v>37</v>
      </c>
      <c r="C1637" t="s">
        <v>38</v>
      </c>
      <c r="D1637" t="s">
        <v>22</v>
      </c>
      <c r="E1637">
        <v>70600</v>
      </c>
      <c r="F1637">
        <v>70600</v>
      </c>
      <c r="G1637" t="s">
        <v>23</v>
      </c>
      <c r="H1637" t="s">
        <v>16</v>
      </c>
      <c r="I1637" t="s">
        <v>17</v>
      </c>
      <c r="J1637" t="s">
        <v>25</v>
      </c>
      <c r="K1637" t="s">
        <v>23</v>
      </c>
      <c r="L1637" t="s">
        <v>26</v>
      </c>
    </row>
    <row r="1638" spans="1:12" x14ac:dyDescent="0.35">
      <c r="A1638">
        <v>2023</v>
      </c>
      <c r="B1638" t="s">
        <v>37</v>
      </c>
      <c r="C1638" t="s">
        <v>38</v>
      </c>
      <c r="D1638" t="s">
        <v>22</v>
      </c>
      <c r="E1638">
        <v>149500</v>
      </c>
      <c r="F1638">
        <v>149500</v>
      </c>
      <c r="G1638" t="s">
        <v>23</v>
      </c>
      <c r="H1638" t="s">
        <v>16</v>
      </c>
      <c r="I1638" t="s">
        <v>17</v>
      </c>
      <c r="J1638" t="s">
        <v>29</v>
      </c>
      <c r="K1638" t="s">
        <v>23</v>
      </c>
      <c r="L1638" t="s">
        <v>26</v>
      </c>
    </row>
    <row r="1639" spans="1:12" x14ac:dyDescent="0.35">
      <c r="A1639">
        <v>2023</v>
      </c>
      <c r="B1639" t="s">
        <v>37</v>
      </c>
      <c r="C1639" t="s">
        <v>38</v>
      </c>
      <c r="D1639" t="s">
        <v>22</v>
      </c>
      <c r="E1639">
        <v>127075</v>
      </c>
      <c r="F1639">
        <v>127075</v>
      </c>
      <c r="G1639" t="s">
        <v>23</v>
      </c>
      <c r="H1639" t="s">
        <v>16</v>
      </c>
      <c r="I1639" t="s">
        <v>17</v>
      </c>
      <c r="J1639" t="s">
        <v>29</v>
      </c>
      <c r="K1639" t="s">
        <v>23</v>
      </c>
      <c r="L1639" t="s">
        <v>26</v>
      </c>
    </row>
    <row r="1640" spans="1:12" x14ac:dyDescent="0.35">
      <c r="A1640">
        <v>2023</v>
      </c>
      <c r="B1640" t="s">
        <v>32</v>
      </c>
      <c r="C1640" t="s">
        <v>13</v>
      </c>
      <c r="D1640" t="s">
        <v>22</v>
      </c>
      <c r="E1640">
        <v>162000</v>
      </c>
      <c r="F1640">
        <v>162000</v>
      </c>
      <c r="G1640" t="s">
        <v>23</v>
      </c>
      <c r="H1640" t="s">
        <v>24</v>
      </c>
      <c r="I1640" t="s">
        <v>17</v>
      </c>
      <c r="J1640" t="s">
        <v>29</v>
      </c>
      <c r="K1640" t="s">
        <v>23</v>
      </c>
      <c r="L1640" t="s">
        <v>26</v>
      </c>
    </row>
    <row r="1641" spans="1:12" x14ac:dyDescent="0.35">
      <c r="A1641">
        <v>2023</v>
      </c>
      <c r="B1641" t="s">
        <v>32</v>
      </c>
      <c r="C1641" t="s">
        <v>13</v>
      </c>
      <c r="D1641" t="s">
        <v>22</v>
      </c>
      <c r="E1641">
        <v>111000</v>
      </c>
      <c r="F1641">
        <v>111000</v>
      </c>
      <c r="G1641" t="s">
        <v>23</v>
      </c>
      <c r="H1641" t="s">
        <v>24</v>
      </c>
      <c r="I1641" t="s">
        <v>17</v>
      </c>
      <c r="J1641" t="s">
        <v>29</v>
      </c>
      <c r="K1641" t="s">
        <v>23</v>
      </c>
      <c r="L1641" t="s">
        <v>26</v>
      </c>
    </row>
    <row r="1642" spans="1:12" x14ac:dyDescent="0.35">
      <c r="A1642">
        <v>2023</v>
      </c>
      <c r="B1642" t="s">
        <v>54</v>
      </c>
      <c r="C1642" t="s">
        <v>31</v>
      </c>
      <c r="D1642" t="s">
        <v>22</v>
      </c>
      <c r="E1642">
        <v>280000</v>
      </c>
      <c r="F1642">
        <v>280000</v>
      </c>
      <c r="G1642" t="s">
        <v>23</v>
      </c>
      <c r="H1642" t="s">
        <v>24</v>
      </c>
      <c r="I1642" t="s">
        <v>17</v>
      </c>
      <c r="J1642" t="s">
        <v>29</v>
      </c>
      <c r="K1642" t="s">
        <v>23</v>
      </c>
      <c r="L1642" t="s">
        <v>26</v>
      </c>
    </row>
    <row r="1643" spans="1:12" x14ac:dyDescent="0.35">
      <c r="A1643">
        <v>2023</v>
      </c>
      <c r="B1643" t="s">
        <v>54</v>
      </c>
      <c r="C1643" t="s">
        <v>31</v>
      </c>
      <c r="D1643" t="s">
        <v>22</v>
      </c>
      <c r="E1643">
        <v>182750</v>
      </c>
      <c r="F1643">
        <v>182750</v>
      </c>
      <c r="G1643" t="s">
        <v>23</v>
      </c>
      <c r="H1643" t="s">
        <v>24</v>
      </c>
      <c r="I1643" t="s">
        <v>17</v>
      </c>
      <c r="J1643" t="s">
        <v>29</v>
      </c>
      <c r="K1643" t="s">
        <v>23</v>
      </c>
      <c r="L1643" t="s">
        <v>26</v>
      </c>
    </row>
    <row r="1644" spans="1:12" x14ac:dyDescent="0.35">
      <c r="A1644">
        <v>2023</v>
      </c>
      <c r="B1644" t="s">
        <v>46</v>
      </c>
      <c r="C1644" t="s">
        <v>28</v>
      </c>
      <c r="D1644" t="s">
        <v>22</v>
      </c>
      <c r="E1644">
        <v>212800</v>
      </c>
      <c r="F1644">
        <v>212800</v>
      </c>
      <c r="G1644" t="s">
        <v>23</v>
      </c>
      <c r="H1644" t="s">
        <v>24</v>
      </c>
      <c r="I1644" t="s">
        <v>17</v>
      </c>
      <c r="J1644" t="s">
        <v>25</v>
      </c>
      <c r="K1644" t="s">
        <v>23</v>
      </c>
      <c r="L1644" t="s">
        <v>19</v>
      </c>
    </row>
    <row r="1645" spans="1:12" x14ac:dyDescent="0.35">
      <c r="A1645">
        <v>2023</v>
      </c>
      <c r="B1645" t="s">
        <v>46</v>
      </c>
      <c r="C1645" t="s">
        <v>28</v>
      </c>
      <c r="D1645" t="s">
        <v>22</v>
      </c>
      <c r="E1645">
        <v>124100</v>
      </c>
      <c r="F1645">
        <v>124100</v>
      </c>
      <c r="G1645" t="s">
        <v>23</v>
      </c>
      <c r="H1645" t="s">
        <v>24</v>
      </c>
      <c r="I1645" t="s">
        <v>17</v>
      </c>
      <c r="J1645" t="s">
        <v>25</v>
      </c>
      <c r="K1645" t="s">
        <v>23</v>
      </c>
      <c r="L1645" t="s">
        <v>19</v>
      </c>
    </row>
    <row r="1646" spans="1:12" x14ac:dyDescent="0.35">
      <c r="A1646">
        <v>2023</v>
      </c>
      <c r="B1646" t="s">
        <v>48</v>
      </c>
      <c r="C1646" t="s">
        <v>28</v>
      </c>
      <c r="D1646" t="s">
        <v>22</v>
      </c>
      <c r="E1646">
        <v>196000</v>
      </c>
      <c r="F1646">
        <v>196000</v>
      </c>
      <c r="G1646" t="s">
        <v>23</v>
      </c>
      <c r="H1646" t="s">
        <v>24</v>
      </c>
      <c r="I1646" t="s">
        <v>17</v>
      </c>
      <c r="J1646" t="s">
        <v>25</v>
      </c>
      <c r="K1646" t="s">
        <v>23</v>
      </c>
      <c r="L1646" t="s">
        <v>26</v>
      </c>
    </row>
    <row r="1647" spans="1:12" x14ac:dyDescent="0.35">
      <c r="A1647">
        <v>2023</v>
      </c>
      <c r="B1647" t="s">
        <v>48</v>
      </c>
      <c r="C1647" t="s">
        <v>28</v>
      </c>
      <c r="D1647" t="s">
        <v>22</v>
      </c>
      <c r="E1647">
        <v>142600</v>
      </c>
      <c r="F1647">
        <v>142600</v>
      </c>
      <c r="G1647" t="s">
        <v>23</v>
      </c>
      <c r="H1647" t="s">
        <v>24</v>
      </c>
      <c r="I1647" t="s">
        <v>17</v>
      </c>
      <c r="J1647" t="s">
        <v>25</v>
      </c>
      <c r="K1647" t="s">
        <v>23</v>
      </c>
      <c r="L1647" t="s">
        <v>26</v>
      </c>
    </row>
    <row r="1648" spans="1:12" x14ac:dyDescent="0.35">
      <c r="A1648">
        <v>2023</v>
      </c>
      <c r="B1648" t="s">
        <v>45</v>
      </c>
      <c r="C1648" t="s">
        <v>44</v>
      </c>
      <c r="D1648" t="s">
        <v>22</v>
      </c>
      <c r="E1648">
        <v>185000</v>
      </c>
      <c r="F1648">
        <v>185000</v>
      </c>
      <c r="G1648" t="s">
        <v>23</v>
      </c>
      <c r="H1648" t="s">
        <v>24</v>
      </c>
      <c r="I1648" t="s">
        <v>17</v>
      </c>
      <c r="J1648" t="s">
        <v>25</v>
      </c>
      <c r="K1648" t="s">
        <v>23</v>
      </c>
      <c r="L1648" t="s">
        <v>19</v>
      </c>
    </row>
    <row r="1649" spans="1:12" x14ac:dyDescent="0.35">
      <c r="A1649">
        <v>2023</v>
      </c>
      <c r="B1649" t="s">
        <v>45</v>
      </c>
      <c r="C1649" t="s">
        <v>44</v>
      </c>
      <c r="D1649" t="s">
        <v>22</v>
      </c>
      <c r="E1649">
        <v>79600</v>
      </c>
      <c r="F1649">
        <v>79600</v>
      </c>
      <c r="G1649" t="s">
        <v>23</v>
      </c>
      <c r="H1649" t="s">
        <v>24</v>
      </c>
      <c r="I1649" t="s">
        <v>17</v>
      </c>
      <c r="J1649" t="s">
        <v>25</v>
      </c>
      <c r="K1649" t="s">
        <v>23</v>
      </c>
      <c r="L1649" t="s">
        <v>19</v>
      </c>
    </row>
    <row r="1650" spans="1:12" x14ac:dyDescent="0.35">
      <c r="A1650">
        <v>2023</v>
      </c>
      <c r="B1650" t="s">
        <v>20</v>
      </c>
      <c r="C1650" t="s">
        <v>21</v>
      </c>
      <c r="D1650" t="s">
        <v>22</v>
      </c>
      <c r="E1650">
        <v>193000</v>
      </c>
      <c r="F1650">
        <v>193000</v>
      </c>
      <c r="G1650" t="s">
        <v>23</v>
      </c>
      <c r="H1650" t="s">
        <v>24</v>
      </c>
      <c r="I1650" t="s">
        <v>17</v>
      </c>
      <c r="J1650" t="s">
        <v>29</v>
      </c>
      <c r="K1650" t="s">
        <v>23</v>
      </c>
      <c r="L1650" t="s">
        <v>26</v>
      </c>
    </row>
    <row r="1651" spans="1:12" x14ac:dyDescent="0.35">
      <c r="A1651">
        <v>2023</v>
      </c>
      <c r="B1651" t="s">
        <v>20</v>
      </c>
      <c r="C1651" t="s">
        <v>21</v>
      </c>
      <c r="D1651" t="s">
        <v>22</v>
      </c>
      <c r="E1651">
        <v>110000</v>
      </c>
      <c r="F1651">
        <v>110000</v>
      </c>
      <c r="G1651" t="s">
        <v>23</v>
      </c>
      <c r="H1651" t="s">
        <v>24</v>
      </c>
      <c r="I1651" t="s">
        <v>17</v>
      </c>
      <c r="J1651" t="s">
        <v>29</v>
      </c>
      <c r="K1651" t="s">
        <v>23</v>
      </c>
      <c r="L1651" t="s">
        <v>26</v>
      </c>
    </row>
    <row r="1652" spans="1:12" x14ac:dyDescent="0.35">
      <c r="A1652">
        <v>2023</v>
      </c>
      <c r="B1652" t="s">
        <v>27</v>
      </c>
      <c r="C1652" t="s">
        <v>28</v>
      </c>
      <c r="D1652" t="s">
        <v>22</v>
      </c>
      <c r="E1652">
        <v>245000</v>
      </c>
      <c r="F1652">
        <v>245000</v>
      </c>
      <c r="G1652" t="s">
        <v>23</v>
      </c>
      <c r="H1652" t="s">
        <v>24</v>
      </c>
      <c r="I1652" t="s">
        <v>17</v>
      </c>
      <c r="J1652" t="s">
        <v>25</v>
      </c>
      <c r="K1652" t="s">
        <v>23</v>
      </c>
      <c r="L1652" t="s">
        <v>26</v>
      </c>
    </row>
    <row r="1653" spans="1:12" x14ac:dyDescent="0.35">
      <c r="A1653">
        <v>2023</v>
      </c>
      <c r="B1653" t="s">
        <v>27</v>
      </c>
      <c r="C1653" t="s">
        <v>28</v>
      </c>
      <c r="D1653" t="s">
        <v>22</v>
      </c>
      <c r="E1653">
        <v>185000</v>
      </c>
      <c r="F1653">
        <v>185000</v>
      </c>
      <c r="G1653" t="s">
        <v>23</v>
      </c>
      <c r="H1653" t="s">
        <v>24</v>
      </c>
      <c r="I1653" t="s">
        <v>17</v>
      </c>
      <c r="J1653" t="s">
        <v>25</v>
      </c>
      <c r="K1653" t="s">
        <v>23</v>
      </c>
      <c r="L1653" t="s">
        <v>26</v>
      </c>
    </row>
    <row r="1654" spans="1:12" x14ac:dyDescent="0.35">
      <c r="A1654">
        <v>2023</v>
      </c>
      <c r="B1654" t="s">
        <v>32</v>
      </c>
      <c r="C1654" t="s">
        <v>13</v>
      </c>
      <c r="D1654" t="s">
        <v>22</v>
      </c>
      <c r="E1654">
        <v>154000</v>
      </c>
      <c r="F1654">
        <v>154000</v>
      </c>
      <c r="G1654" t="s">
        <v>23</v>
      </c>
      <c r="H1654" t="s">
        <v>16</v>
      </c>
      <c r="I1654" t="s">
        <v>17</v>
      </c>
      <c r="J1654" t="s">
        <v>25</v>
      </c>
      <c r="K1654" t="s">
        <v>23</v>
      </c>
      <c r="L1654" t="s">
        <v>26</v>
      </c>
    </row>
    <row r="1655" spans="1:12" x14ac:dyDescent="0.35">
      <c r="A1655">
        <v>2023</v>
      </c>
      <c r="B1655" t="s">
        <v>32</v>
      </c>
      <c r="C1655" t="s">
        <v>13</v>
      </c>
      <c r="D1655" t="s">
        <v>22</v>
      </c>
      <c r="E1655">
        <v>103000</v>
      </c>
      <c r="F1655">
        <v>103000</v>
      </c>
      <c r="G1655" t="s">
        <v>23</v>
      </c>
      <c r="H1655" t="s">
        <v>16</v>
      </c>
      <c r="I1655" t="s">
        <v>17</v>
      </c>
      <c r="J1655" t="s">
        <v>25</v>
      </c>
      <c r="K1655" t="s">
        <v>23</v>
      </c>
      <c r="L1655" t="s">
        <v>26</v>
      </c>
    </row>
    <row r="1656" spans="1:12" x14ac:dyDescent="0.35">
      <c r="A1656">
        <v>2023</v>
      </c>
      <c r="B1656" t="s">
        <v>37</v>
      </c>
      <c r="C1656" t="s">
        <v>38</v>
      </c>
      <c r="D1656" t="s">
        <v>22</v>
      </c>
      <c r="E1656">
        <v>80000</v>
      </c>
      <c r="F1656">
        <v>80000</v>
      </c>
      <c r="G1656" t="s">
        <v>23</v>
      </c>
      <c r="H1656" t="s">
        <v>24</v>
      </c>
      <c r="I1656" t="s">
        <v>17</v>
      </c>
      <c r="J1656" t="s">
        <v>25</v>
      </c>
      <c r="K1656" t="s">
        <v>23</v>
      </c>
      <c r="L1656" t="s">
        <v>26</v>
      </c>
    </row>
    <row r="1657" spans="1:12" x14ac:dyDescent="0.35">
      <c r="A1657">
        <v>2023</v>
      </c>
      <c r="B1657" t="s">
        <v>37</v>
      </c>
      <c r="C1657" t="s">
        <v>38</v>
      </c>
      <c r="D1657" t="s">
        <v>22</v>
      </c>
      <c r="E1657">
        <v>70000</v>
      </c>
      <c r="F1657">
        <v>70000</v>
      </c>
      <c r="G1657" t="s">
        <v>23</v>
      </c>
      <c r="H1657" t="s">
        <v>24</v>
      </c>
      <c r="I1657" t="s">
        <v>17</v>
      </c>
      <c r="J1657" t="s">
        <v>25</v>
      </c>
      <c r="K1657" t="s">
        <v>23</v>
      </c>
      <c r="L1657" t="s">
        <v>26</v>
      </c>
    </row>
    <row r="1658" spans="1:12" x14ac:dyDescent="0.35">
      <c r="A1658">
        <v>2023</v>
      </c>
      <c r="B1658" t="s">
        <v>32</v>
      </c>
      <c r="C1658" t="s">
        <v>13</v>
      </c>
      <c r="D1658" t="s">
        <v>22</v>
      </c>
      <c r="E1658">
        <v>250000</v>
      </c>
      <c r="F1658">
        <v>250000</v>
      </c>
      <c r="G1658" t="s">
        <v>23</v>
      </c>
      <c r="H1658" t="s">
        <v>33</v>
      </c>
      <c r="I1658" t="s">
        <v>17</v>
      </c>
      <c r="J1658" t="s">
        <v>25</v>
      </c>
      <c r="K1658" t="s">
        <v>23</v>
      </c>
      <c r="L1658" t="s">
        <v>26</v>
      </c>
    </row>
    <row r="1659" spans="1:12" x14ac:dyDescent="0.35">
      <c r="A1659">
        <v>2023</v>
      </c>
      <c r="B1659" t="s">
        <v>32</v>
      </c>
      <c r="C1659" t="s">
        <v>13</v>
      </c>
      <c r="D1659" t="s">
        <v>22</v>
      </c>
      <c r="E1659">
        <v>225000</v>
      </c>
      <c r="F1659">
        <v>225000</v>
      </c>
      <c r="G1659" t="s">
        <v>23</v>
      </c>
      <c r="H1659" t="s">
        <v>33</v>
      </c>
      <c r="I1659" t="s">
        <v>17</v>
      </c>
      <c r="J1659" t="s">
        <v>25</v>
      </c>
      <c r="K1659" t="s">
        <v>23</v>
      </c>
      <c r="L1659" t="s">
        <v>26</v>
      </c>
    </row>
    <row r="1660" spans="1:12" x14ac:dyDescent="0.35">
      <c r="A1660">
        <v>2023</v>
      </c>
      <c r="B1660" t="s">
        <v>37</v>
      </c>
      <c r="C1660" t="s">
        <v>38</v>
      </c>
      <c r="D1660" t="s">
        <v>22</v>
      </c>
      <c r="E1660">
        <v>90000</v>
      </c>
      <c r="F1660">
        <v>90000</v>
      </c>
      <c r="G1660" t="s">
        <v>23</v>
      </c>
      <c r="H1660" t="s">
        <v>24</v>
      </c>
      <c r="I1660" t="s">
        <v>17</v>
      </c>
      <c r="J1660" t="s">
        <v>25</v>
      </c>
      <c r="K1660" t="s">
        <v>23</v>
      </c>
      <c r="L1660" t="s">
        <v>26</v>
      </c>
    </row>
    <row r="1661" spans="1:12" x14ac:dyDescent="0.35">
      <c r="A1661">
        <v>2023</v>
      </c>
      <c r="B1661" t="s">
        <v>37</v>
      </c>
      <c r="C1661" t="s">
        <v>38</v>
      </c>
      <c r="D1661" t="s">
        <v>22</v>
      </c>
      <c r="E1661">
        <v>80000</v>
      </c>
      <c r="F1661">
        <v>80000</v>
      </c>
      <c r="G1661" t="s">
        <v>23</v>
      </c>
      <c r="H1661" t="s">
        <v>24</v>
      </c>
      <c r="I1661" t="s">
        <v>17</v>
      </c>
      <c r="J1661" t="s">
        <v>25</v>
      </c>
      <c r="K1661" t="s">
        <v>23</v>
      </c>
      <c r="L1661" t="s">
        <v>26</v>
      </c>
    </row>
    <row r="1662" spans="1:12" x14ac:dyDescent="0.35">
      <c r="A1662">
        <v>2023</v>
      </c>
      <c r="B1662" t="s">
        <v>37</v>
      </c>
      <c r="C1662" t="s">
        <v>38</v>
      </c>
      <c r="D1662" t="s">
        <v>35</v>
      </c>
      <c r="E1662">
        <v>50000</v>
      </c>
      <c r="F1662">
        <v>61520</v>
      </c>
      <c r="G1662" t="s">
        <v>36</v>
      </c>
      <c r="H1662" t="s">
        <v>16</v>
      </c>
      <c r="I1662" t="s">
        <v>17</v>
      </c>
      <c r="J1662" t="s">
        <v>25</v>
      </c>
      <c r="K1662" t="s">
        <v>36</v>
      </c>
      <c r="L1662" t="s">
        <v>26</v>
      </c>
    </row>
    <row r="1663" spans="1:12" x14ac:dyDescent="0.35">
      <c r="A1663">
        <v>2023</v>
      </c>
      <c r="B1663" t="s">
        <v>37</v>
      </c>
      <c r="C1663" t="s">
        <v>38</v>
      </c>
      <c r="D1663" t="s">
        <v>35</v>
      </c>
      <c r="E1663">
        <v>40000</v>
      </c>
      <c r="F1663">
        <v>49216</v>
      </c>
      <c r="G1663" t="s">
        <v>36</v>
      </c>
      <c r="H1663" t="s">
        <v>16</v>
      </c>
      <c r="I1663" t="s">
        <v>17</v>
      </c>
      <c r="J1663" t="s">
        <v>25</v>
      </c>
      <c r="K1663" t="s">
        <v>36</v>
      </c>
      <c r="L1663" t="s">
        <v>26</v>
      </c>
    </row>
    <row r="1664" spans="1:12" x14ac:dyDescent="0.35">
      <c r="A1664">
        <v>2023</v>
      </c>
      <c r="B1664" t="s">
        <v>32</v>
      </c>
      <c r="C1664" t="s">
        <v>13</v>
      </c>
      <c r="D1664" t="s">
        <v>22</v>
      </c>
      <c r="E1664">
        <v>205000</v>
      </c>
      <c r="F1664">
        <v>205000</v>
      </c>
      <c r="G1664" t="s">
        <v>23</v>
      </c>
      <c r="H1664" t="s">
        <v>24</v>
      </c>
      <c r="I1664" t="s">
        <v>17</v>
      </c>
      <c r="J1664" t="s">
        <v>25</v>
      </c>
      <c r="K1664" t="s">
        <v>23</v>
      </c>
      <c r="L1664" t="s">
        <v>26</v>
      </c>
    </row>
    <row r="1665" spans="1:12" x14ac:dyDescent="0.35">
      <c r="A1665">
        <v>2023</v>
      </c>
      <c r="B1665" t="s">
        <v>32</v>
      </c>
      <c r="C1665" t="s">
        <v>13</v>
      </c>
      <c r="D1665" t="s">
        <v>22</v>
      </c>
      <c r="E1665">
        <v>167500</v>
      </c>
      <c r="F1665">
        <v>167500</v>
      </c>
      <c r="G1665" t="s">
        <v>23</v>
      </c>
      <c r="H1665" t="s">
        <v>24</v>
      </c>
      <c r="I1665" t="s">
        <v>17</v>
      </c>
      <c r="J1665" t="s">
        <v>25</v>
      </c>
      <c r="K1665" t="s">
        <v>23</v>
      </c>
      <c r="L1665" t="s">
        <v>26</v>
      </c>
    </row>
    <row r="1666" spans="1:12" x14ac:dyDescent="0.35">
      <c r="A1666">
        <v>2023</v>
      </c>
      <c r="B1666" t="s">
        <v>27</v>
      </c>
      <c r="C1666" t="s">
        <v>28</v>
      </c>
      <c r="D1666" t="s">
        <v>22</v>
      </c>
      <c r="E1666">
        <v>202600</v>
      </c>
      <c r="F1666">
        <v>202600</v>
      </c>
      <c r="G1666" t="s">
        <v>23</v>
      </c>
      <c r="H1666" t="s">
        <v>24</v>
      </c>
      <c r="I1666" t="s">
        <v>17</v>
      </c>
      <c r="J1666" t="s">
        <v>29</v>
      </c>
      <c r="K1666" t="s">
        <v>23</v>
      </c>
      <c r="L1666" t="s">
        <v>26</v>
      </c>
    </row>
    <row r="1667" spans="1:12" x14ac:dyDescent="0.35">
      <c r="A1667">
        <v>2023</v>
      </c>
      <c r="B1667" t="s">
        <v>27</v>
      </c>
      <c r="C1667" t="s">
        <v>28</v>
      </c>
      <c r="D1667" t="s">
        <v>22</v>
      </c>
      <c r="E1667">
        <v>168800</v>
      </c>
      <c r="F1667">
        <v>168800</v>
      </c>
      <c r="G1667" t="s">
        <v>23</v>
      </c>
      <c r="H1667" t="s">
        <v>24</v>
      </c>
      <c r="I1667" t="s">
        <v>17</v>
      </c>
      <c r="J1667" t="s">
        <v>29</v>
      </c>
      <c r="K1667" t="s">
        <v>23</v>
      </c>
      <c r="L1667" t="s">
        <v>26</v>
      </c>
    </row>
    <row r="1668" spans="1:12" x14ac:dyDescent="0.35">
      <c r="A1668">
        <v>2023</v>
      </c>
      <c r="B1668" t="s">
        <v>27</v>
      </c>
      <c r="C1668" t="s">
        <v>28</v>
      </c>
      <c r="D1668" t="s">
        <v>22</v>
      </c>
      <c r="E1668">
        <v>164000</v>
      </c>
      <c r="F1668">
        <v>164000</v>
      </c>
      <c r="G1668" t="s">
        <v>23</v>
      </c>
      <c r="H1668" t="s">
        <v>24</v>
      </c>
      <c r="I1668" t="s">
        <v>17</v>
      </c>
      <c r="J1668" t="s">
        <v>29</v>
      </c>
      <c r="K1668" t="s">
        <v>23</v>
      </c>
      <c r="L1668" t="s">
        <v>26</v>
      </c>
    </row>
    <row r="1669" spans="1:12" x14ac:dyDescent="0.35">
      <c r="A1669">
        <v>2023</v>
      </c>
      <c r="B1669" t="s">
        <v>27</v>
      </c>
      <c r="C1669" t="s">
        <v>28</v>
      </c>
      <c r="D1669" t="s">
        <v>22</v>
      </c>
      <c r="E1669">
        <v>130000</v>
      </c>
      <c r="F1669">
        <v>130000</v>
      </c>
      <c r="G1669" t="s">
        <v>23</v>
      </c>
      <c r="H1669" t="s">
        <v>24</v>
      </c>
      <c r="I1669" t="s">
        <v>17</v>
      </c>
      <c r="J1669" t="s">
        <v>29</v>
      </c>
      <c r="K1669" t="s">
        <v>23</v>
      </c>
      <c r="L1669" t="s">
        <v>26</v>
      </c>
    </row>
    <row r="1670" spans="1:12" x14ac:dyDescent="0.35">
      <c r="A1670">
        <v>2023</v>
      </c>
      <c r="B1670" t="s">
        <v>34</v>
      </c>
      <c r="C1670" t="s">
        <v>31</v>
      </c>
      <c r="D1670" t="s">
        <v>22</v>
      </c>
      <c r="E1670">
        <v>240000</v>
      </c>
      <c r="F1670">
        <v>240000</v>
      </c>
      <c r="G1670" t="s">
        <v>87</v>
      </c>
      <c r="H1670" t="s">
        <v>24</v>
      </c>
      <c r="I1670" t="s">
        <v>17</v>
      </c>
      <c r="J1670" t="s">
        <v>29</v>
      </c>
      <c r="K1670" t="s">
        <v>87</v>
      </c>
      <c r="L1670" t="s">
        <v>26</v>
      </c>
    </row>
    <row r="1671" spans="1:12" x14ac:dyDescent="0.35">
      <c r="A1671">
        <v>2023</v>
      </c>
      <c r="B1671" t="s">
        <v>34</v>
      </c>
      <c r="C1671" t="s">
        <v>31</v>
      </c>
      <c r="D1671" t="s">
        <v>22</v>
      </c>
      <c r="E1671">
        <v>220000</v>
      </c>
      <c r="F1671">
        <v>220000</v>
      </c>
      <c r="G1671" t="s">
        <v>87</v>
      </c>
      <c r="H1671" t="s">
        <v>24</v>
      </c>
      <c r="I1671" t="s">
        <v>17</v>
      </c>
      <c r="J1671" t="s">
        <v>29</v>
      </c>
      <c r="K1671" t="s">
        <v>87</v>
      </c>
      <c r="L1671" t="s">
        <v>26</v>
      </c>
    </row>
    <row r="1672" spans="1:12" x14ac:dyDescent="0.35">
      <c r="A1672">
        <v>2023</v>
      </c>
      <c r="B1672" t="s">
        <v>27</v>
      </c>
      <c r="C1672" t="s">
        <v>28</v>
      </c>
      <c r="D1672" t="s">
        <v>22</v>
      </c>
      <c r="E1672">
        <v>168000</v>
      </c>
      <c r="F1672">
        <v>168000</v>
      </c>
      <c r="G1672" t="s">
        <v>23</v>
      </c>
      <c r="H1672" t="s">
        <v>24</v>
      </c>
      <c r="I1672" t="s">
        <v>17</v>
      </c>
      <c r="J1672" t="s">
        <v>29</v>
      </c>
      <c r="K1672" t="s">
        <v>23</v>
      </c>
      <c r="L1672" t="s">
        <v>26</v>
      </c>
    </row>
    <row r="1673" spans="1:12" x14ac:dyDescent="0.35">
      <c r="A1673">
        <v>2023</v>
      </c>
      <c r="B1673" t="s">
        <v>27</v>
      </c>
      <c r="C1673" t="s">
        <v>28</v>
      </c>
      <c r="D1673" t="s">
        <v>22</v>
      </c>
      <c r="E1673">
        <v>130000</v>
      </c>
      <c r="F1673">
        <v>130000</v>
      </c>
      <c r="G1673" t="s">
        <v>23</v>
      </c>
      <c r="H1673" t="s">
        <v>24</v>
      </c>
      <c r="I1673" t="s">
        <v>17</v>
      </c>
      <c r="J1673" t="s">
        <v>29</v>
      </c>
      <c r="K1673" t="s">
        <v>23</v>
      </c>
      <c r="L1673" t="s">
        <v>26</v>
      </c>
    </row>
    <row r="1674" spans="1:12" x14ac:dyDescent="0.35">
      <c r="A1674">
        <v>2023</v>
      </c>
      <c r="B1674" t="s">
        <v>32</v>
      </c>
      <c r="C1674" t="s">
        <v>13</v>
      </c>
      <c r="D1674" t="s">
        <v>22</v>
      </c>
      <c r="E1674">
        <v>185900</v>
      </c>
      <c r="F1674">
        <v>185900</v>
      </c>
      <c r="G1674" t="s">
        <v>23</v>
      </c>
      <c r="H1674" t="s">
        <v>24</v>
      </c>
      <c r="I1674" t="s">
        <v>17</v>
      </c>
      <c r="J1674" t="s">
        <v>25</v>
      </c>
      <c r="K1674" t="s">
        <v>23</v>
      </c>
      <c r="L1674" t="s">
        <v>26</v>
      </c>
    </row>
    <row r="1675" spans="1:12" x14ac:dyDescent="0.35">
      <c r="A1675">
        <v>2023</v>
      </c>
      <c r="B1675" t="s">
        <v>32</v>
      </c>
      <c r="C1675" t="s">
        <v>13</v>
      </c>
      <c r="D1675" t="s">
        <v>22</v>
      </c>
      <c r="E1675">
        <v>129300</v>
      </c>
      <c r="F1675">
        <v>129300</v>
      </c>
      <c r="G1675" t="s">
        <v>23</v>
      </c>
      <c r="H1675" t="s">
        <v>24</v>
      </c>
      <c r="I1675" t="s">
        <v>17</v>
      </c>
      <c r="J1675" t="s">
        <v>25</v>
      </c>
      <c r="K1675" t="s">
        <v>23</v>
      </c>
      <c r="L1675" t="s">
        <v>26</v>
      </c>
    </row>
    <row r="1676" spans="1:12" x14ac:dyDescent="0.35">
      <c r="A1676">
        <v>2023</v>
      </c>
      <c r="B1676" t="s">
        <v>34</v>
      </c>
      <c r="C1676" t="s">
        <v>31</v>
      </c>
      <c r="D1676" t="s">
        <v>22</v>
      </c>
      <c r="E1676">
        <v>297300</v>
      </c>
      <c r="F1676">
        <v>297300</v>
      </c>
      <c r="G1676" t="s">
        <v>23</v>
      </c>
      <c r="H1676" t="s">
        <v>24</v>
      </c>
      <c r="I1676" t="s">
        <v>17</v>
      </c>
      <c r="J1676" t="s">
        <v>29</v>
      </c>
      <c r="K1676" t="s">
        <v>23</v>
      </c>
      <c r="L1676" t="s">
        <v>26</v>
      </c>
    </row>
    <row r="1677" spans="1:12" x14ac:dyDescent="0.35">
      <c r="A1677">
        <v>2023</v>
      </c>
      <c r="B1677" t="s">
        <v>34</v>
      </c>
      <c r="C1677" t="s">
        <v>31</v>
      </c>
      <c r="D1677" t="s">
        <v>22</v>
      </c>
      <c r="E1677">
        <v>198200</v>
      </c>
      <c r="F1677">
        <v>198200</v>
      </c>
      <c r="G1677" t="s">
        <v>23</v>
      </c>
      <c r="H1677" t="s">
        <v>24</v>
      </c>
      <c r="I1677" t="s">
        <v>17</v>
      </c>
      <c r="J1677" t="s">
        <v>29</v>
      </c>
      <c r="K1677" t="s">
        <v>23</v>
      </c>
      <c r="L1677" t="s">
        <v>26</v>
      </c>
    </row>
    <row r="1678" spans="1:12" x14ac:dyDescent="0.35">
      <c r="A1678">
        <v>2023</v>
      </c>
      <c r="B1678" t="s">
        <v>34</v>
      </c>
      <c r="C1678" t="s">
        <v>31</v>
      </c>
      <c r="D1678" t="s">
        <v>22</v>
      </c>
      <c r="E1678">
        <v>190000</v>
      </c>
      <c r="F1678">
        <v>190000</v>
      </c>
      <c r="G1678" t="s">
        <v>23</v>
      </c>
      <c r="H1678" t="s">
        <v>24</v>
      </c>
      <c r="I1678" t="s">
        <v>17</v>
      </c>
      <c r="J1678" t="s">
        <v>29</v>
      </c>
      <c r="K1678" t="s">
        <v>23</v>
      </c>
      <c r="L1678" t="s">
        <v>26</v>
      </c>
    </row>
    <row r="1679" spans="1:12" x14ac:dyDescent="0.35">
      <c r="A1679">
        <v>2023</v>
      </c>
      <c r="B1679" t="s">
        <v>34</v>
      </c>
      <c r="C1679" t="s">
        <v>31</v>
      </c>
      <c r="D1679" t="s">
        <v>22</v>
      </c>
      <c r="E1679">
        <v>156000</v>
      </c>
      <c r="F1679">
        <v>156000</v>
      </c>
      <c r="G1679" t="s">
        <v>23</v>
      </c>
      <c r="H1679" t="s">
        <v>24</v>
      </c>
      <c r="I1679" t="s">
        <v>17</v>
      </c>
      <c r="J1679" t="s">
        <v>29</v>
      </c>
      <c r="K1679" t="s">
        <v>23</v>
      </c>
      <c r="L1679" t="s">
        <v>26</v>
      </c>
    </row>
    <row r="1680" spans="1:12" x14ac:dyDescent="0.35">
      <c r="A1680">
        <v>2023</v>
      </c>
      <c r="B1680" t="s">
        <v>34</v>
      </c>
      <c r="C1680" t="s">
        <v>31</v>
      </c>
      <c r="D1680" t="s">
        <v>22</v>
      </c>
      <c r="E1680">
        <v>205000</v>
      </c>
      <c r="F1680">
        <v>205000</v>
      </c>
      <c r="G1680" t="s">
        <v>23</v>
      </c>
      <c r="H1680" t="s">
        <v>24</v>
      </c>
      <c r="I1680" t="s">
        <v>17</v>
      </c>
      <c r="J1680" t="s">
        <v>25</v>
      </c>
      <c r="K1680" t="s">
        <v>23</v>
      </c>
      <c r="L1680" t="s">
        <v>26</v>
      </c>
    </row>
    <row r="1681" spans="1:12" x14ac:dyDescent="0.35">
      <c r="A1681">
        <v>2023</v>
      </c>
      <c r="B1681" t="s">
        <v>34</v>
      </c>
      <c r="C1681" t="s">
        <v>31</v>
      </c>
      <c r="D1681" t="s">
        <v>22</v>
      </c>
      <c r="E1681">
        <v>152000</v>
      </c>
      <c r="F1681">
        <v>152000</v>
      </c>
      <c r="G1681" t="s">
        <v>23</v>
      </c>
      <c r="H1681" t="s">
        <v>24</v>
      </c>
      <c r="I1681" t="s">
        <v>17</v>
      </c>
      <c r="J1681" t="s">
        <v>25</v>
      </c>
      <c r="K1681" t="s">
        <v>23</v>
      </c>
      <c r="L1681" t="s">
        <v>26</v>
      </c>
    </row>
    <row r="1682" spans="1:12" x14ac:dyDescent="0.35">
      <c r="A1682">
        <v>2023</v>
      </c>
      <c r="B1682" t="s">
        <v>93</v>
      </c>
      <c r="C1682" t="s">
        <v>28</v>
      </c>
      <c r="D1682" t="s">
        <v>22</v>
      </c>
      <c r="E1682">
        <v>196500</v>
      </c>
      <c r="F1682">
        <v>196500</v>
      </c>
      <c r="G1682" t="s">
        <v>23</v>
      </c>
      <c r="H1682" t="s">
        <v>24</v>
      </c>
      <c r="I1682" t="s">
        <v>17</v>
      </c>
      <c r="J1682" t="s">
        <v>25</v>
      </c>
      <c r="K1682" t="s">
        <v>23</v>
      </c>
      <c r="L1682" t="s">
        <v>26</v>
      </c>
    </row>
    <row r="1683" spans="1:12" x14ac:dyDescent="0.35">
      <c r="A1683">
        <v>2023</v>
      </c>
      <c r="B1683" t="s">
        <v>93</v>
      </c>
      <c r="C1683" t="s">
        <v>28</v>
      </c>
      <c r="D1683" t="s">
        <v>22</v>
      </c>
      <c r="E1683">
        <v>97300</v>
      </c>
      <c r="F1683">
        <v>97300</v>
      </c>
      <c r="G1683" t="s">
        <v>23</v>
      </c>
      <c r="H1683" t="s">
        <v>24</v>
      </c>
      <c r="I1683" t="s">
        <v>17</v>
      </c>
      <c r="J1683" t="s">
        <v>25</v>
      </c>
      <c r="K1683" t="s">
        <v>23</v>
      </c>
      <c r="L1683" t="s">
        <v>26</v>
      </c>
    </row>
    <row r="1684" spans="1:12" x14ac:dyDescent="0.35">
      <c r="A1684">
        <v>2023</v>
      </c>
      <c r="B1684" t="s">
        <v>34</v>
      </c>
      <c r="C1684" t="s">
        <v>31</v>
      </c>
      <c r="D1684" t="s">
        <v>22</v>
      </c>
      <c r="E1684">
        <v>260000</v>
      </c>
      <c r="F1684">
        <v>260000</v>
      </c>
      <c r="G1684" t="s">
        <v>23</v>
      </c>
      <c r="H1684" t="s">
        <v>24</v>
      </c>
      <c r="I1684" t="s">
        <v>17</v>
      </c>
      <c r="J1684" t="s">
        <v>25</v>
      </c>
      <c r="K1684" t="s">
        <v>23</v>
      </c>
      <c r="L1684" t="s">
        <v>26</v>
      </c>
    </row>
    <row r="1685" spans="1:12" x14ac:dyDescent="0.35">
      <c r="A1685">
        <v>2023</v>
      </c>
      <c r="B1685" t="s">
        <v>34</v>
      </c>
      <c r="C1685" t="s">
        <v>31</v>
      </c>
      <c r="D1685" t="s">
        <v>22</v>
      </c>
      <c r="E1685">
        <v>192000</v>
      </c>
      <c r="F1685">
        <v>192000</v>
      </c>
      <c r="G1685" t="s">
        <v>23</v>
      </c>
      <c r="H1685" t="s">
        <v>24</v>
      </c>
      <c r="I1685" t="s">
        <v>17</v>
      </c>
      <c r="J1685" t="s">
        <v>25</v>
      </c>
      <c r="K1685" t="s">
        <v>23</v>
      </c>
      <c r="L1685" t="s">
        <v>26</v>
      </c>
    </row>
    <row r="1686" spans="1:12" x14ac:dyDescent="0.35">
      <c r="A1686">
        <v>2023</v>
      </c>
      <c r="B1686" t="s">
        <v>42</v>
      </c>
      <c r="C1686" t="s">
        <v>28</v>
      </c>
      <c r="D1686" t="s">
        <v>22</v>
      </c>
      <c r="E1686">
        <v>216000</v>
      </c>
      <c r="F1686">
        <v>216000</v>
      </c>
      <c r="G1686" t="s">
        <v>23</v>
      </c>
      <c r="H1686" t="s">
        <v>24</v>
      </c>
      <c r="I1686" t="s">
        <v>17</v>
      </c>
      <c r="J1686" t="s">
        <v>29</v>
      </c>
      <c r="K1686" t="s">
        <v>23</v>
      </c>
      <c r="L1686" t="s">
        <v>26</v>
      </c>
    </row>
    <row r="1687" spans="1:12" x14ac:dyDescent="0.35">
      <c r="A1687">
        <v>2023</v>
      </c>
      <c r="B1687" t="s">
        <v>42</v>
      </c>
      <c r="C1687" t="s">
        <v>28</v>
      </c>
      <c r="D1687" t="s">
        <v>22</v>
      </c>
      <c r="E1687">
        <v>184000</v>
      </c>
      <c r="F1687">
        <v>184000</v>
      </c>
      <c r="G1687" t="s">
        <v>23</v>
      </c>
      <c r="H1687" t="s">
        <v>24</v>
      </c>
      <c r="I1687" t="s">
        <v>17</v>
      </c>
      <c r="J1687" t="s">
        <v>29</v>
      </c>
      <c r="K1687" t="s">
        <v>23</v>
      </c>
      <c r="L1687" t="s">
        <v>26</v>
      </c>
    </row>
    <row r="1688" spans="1:12" x14ac:dyDescent="0.35">
      <c r="A1688">
        <v>2023</v>
      </c>
      <c r="B1688" t="s">
        <v>34</v>
      </c>
      <c r="C1688" t="s">
        <v>31</v>
      </c>
      <c r="D1688" t="s">
        <v>22</v>
      </c>
      <c r="E1688">
        <v>192000</v>
      </c>
      <c r="F1688">
        <v>192000</v>
      </c>
      <c r="G1688" t="s">
        <v>23</v>
      </c>
      <c r="H1688" t="s">
        <v>24</v>
      </c>
      <c r="I1688" t="s">
        <v>17</v>
      </c>
      <c r="J1688" t="s">
        <v>29</v>
      </c>
      <c r="K1688" t="s">
        <v>23</v>
      </c>
      <c r="L1688" t="s">
        <v>26</v>
      </c>
    </row>
    <row r="1689" spans="1:12" x14ac:dyDescent="0.35">
      <c r="A1689">
        <v>2023</v>
      </c>
      <c r="B1689" t="s">
        <v>34</v>
      </c>
      <c r="C1689" t="s">
        <v>31</v>
      </c>
      <c r="D1689" t="s">
        <v>22</v>
      </c>
      <c r="E1689">
        <v>164000</v>
      </c>
      <c r="F1689">
        <v>164000</v>
      </c>
      <c r="G1689" t="s">
        <v>23</v>
      </c>
      <c r="H1689" t="s">
        <v>24</v>
      </c>
      <c r="I1689" t="s">
        <v>17</v>
      </c>
      <c r="J1689" t="s">
        <v>29</v>
      </c>
      <c r="K1689" t="s">
        <v>23</v>
      </c>
      <c r="L1689" t="s">
        <v>26</v>
      </c>
    </row>
    <row r="1690" spans="1:12" x14ac:dyDescent="0.35">
      <c r="A1690">
        <v>2023</v>
      </c>
      <c r="B1690" t="s">
        <v>34</v>
      </c>
      <c r="C1690" t="s">
        <v>31</v>
      </c>
      <c r="D1690" t="s">
        <v>22</v>
      </c>
      <c r="E1690">
        <v>227700</v>
      </c>
      <c r="F1690">
        <v>227700</v>
      </c>
      <c r="G1690" t="s">
        <v>23</v>
      </c>
      <c r="H1690" t="s">
        <v>24</v>
      </c>
      <c r="I1690" t="s">
        <v>17</v>
      </c>
      <c r="J1690" t="s">
        <v>29</v>
      </c>
      <c r="K1690" t="s">
        <v>23</v>
      </c>
      <c r="L1690" t="s">
        <v>26</v>
      </c>
    </row>
    <row r="1691" spans="1:12" x14ac:dyDescent="0.35">
      <c r="A1691">
        <v>2023</v>
      </c>
      <c r="B1691" t="s">
        <v>34</v>
      </c>
      <c r="C1691" t="s">
        <v>31</v>
      </c>
      <c r="D1691" t="s">
        <v>22</v>
      </c>
      <c r="E1691">
        <v>154836</v>
      </c>
      <c r="F1691">
        <v>154836</v>
      </c>
      <c r="G1691" t="s">
        <v>23</v>
      </c>
      <c r="H1691" t="s">
        <v>24</v>
      </c>
      <c r="I1691" t="s">
        <v>17</v>
      </c>
      <c r="J1691" t="s">
        <v>29</v>
      </c>
      <c r="K1691" t="s">
        <v>23</v>
      </c>
      <c r="L1691" t="s">
        <v>26</v>
      </c>
    </row>
    <row r="1692" spans="1:12" x14ac:dyDescent="0.35">
      <c r="A1692">
        <v>2023</v>
      </c>
      <c r="B1692" t="s">
        <v>27</v>
      </c>
      <c r="C1692" t="s">
        <v>28</v>
      </c>
      <c r="D1692" t="s">
        <v>22</v>
      </c>
      <c r="E1692">
        <v>160000</v>
      </c>
      <c r="F1692">
        <v>160000</v>
      </c>
      <c r="G1692" t="s">
        <v>23</v>
      </c>
      <c r="H1692" t="s">
        <v>24</v>
      </c>
      <c r="I1692" t="s">
        <v>17</v>
      </c>
      <c r="J1692" t="s">
        <v>29</v>
      </c>
      <c r="K1692" t="s">
        <v>23</v>
      </c>
      <c r="L1692" t="s">
        <v>26</v>
      </c>
    </row>
    <row r="1693" spans="1:12" x14ac:dyDescent="0.35">
      <c r="A1693">
        <v>2023</v>
      </c>
      <c r="B1693" t="s">
        <v>27</v>
      </c>
      <c r="C1693" t="s">
        <v>28</v>
      </c>
      <c r="D1693" t="s">
        <v>22</v>
      </c>
      <c r="E1693">
        <v>140000</v>
      </c>
      <c r="F1693">
        <v>140000</v>
      </c>
      <c r="G1693" t="s">
        <v>23</v>
      </c>
      <c r="H1693" t="s">
        <v>24</v>
      </c>
      <c r="I1693" t="s">
        <v>17</v>
      </c>
      <c r="J1693" t="s">
        <v>29</v>
      </c>
      <c r="K1693" t="s">
        <v>23</v>
      </c>
      <c r="L1693" t="s">
        <v>26</v>
      </c>
    </row>
    <row r="1694" spans="1:12" x14ac:dyDescent="0.35">
      <c r="A1694">
        <v>2023</v>
      </c>
      <c r="B1694" t="s">
        <v>27</v>
      </c>
      <c r="C1694" t="s">
        <v>28</v>
      </c>
      <c r="D1694" t="s">
        <v>22</v>
      </c>
      <c r="E1694">
        <v>168000</v>
      </c>
      <c r="F1694">
        <v>168000</v>
      </c>
      <c r="G1694" t="s">
        <v>23</v>
      </c>
      <c r="H1694" t="s">
        <v>24</v>
      </c>
      <c r="I1694" t="s">
        <v>17</v>
      </c>
      <c r="J1694" t="s">
        <v>29</v>
      </c>
      <c r="K1694" t="s">
        <v>23</v>
      </c>
      <c r="L1694" t="s">
        <v>26</v>
      </c>
    </row>
    <row r="1695" spans="1:12" x14ac:dyDescent="0.35">
      <c r="A1695">
        <v>2023</v>
      </c>
      <c r="B1695" t="s">
        <v>27</v>
      </c>
      <c r="C1695" t="s">
        <v>28</v>
      </c>
      <c r="D1695" t="s">
        <v>22</v>
      </c>
      <c r="E1695">
        <v>130000</v>
      </c>
      <c r="F1695">
        <v>130000</v>
      </c>
      <c r="G1695" t="s">
        <v>23</v>
      </c>
      <c r="H1695" t="s">
        <v>24</v>
      </c>
      <c r="I1695" t="s">
        <v>17</v>
      </c>
      <c r="J1695" t="s">
        <v>29</v>
      </c>
      <c r="K1695" t="s">
        <v>23</v>
      </c>
      <c r="L1695" t="s">
        <v>26</v>
      </c>
    </row>
    <row r="1696" spans="1:12" x14ac:dyDescent="0.35">
      <c r="A1696">
        <v>2023</v>
      </c>
      <c r="B1696" t="s">
        <v>34</v>
      </c>
      <c r="C1696" t="s">
        <v>31</v>
      </c>
      <c r="D1696" t="s">
        <v>22</v>
      </c>
      <c r="E1696">
        <v>285000</v>
      </c>
      <c r="F1696">
        <v>285000</v>
      </c>
      <c r="G1696" t="s">
        <v>23</v>
      </c>
      <c r="H1696" t="s">
        <v>16</v>
      </c>
      <c r="I1696" t="s">
        <v>17</v>
      </c>
      <c r="J1696" t="s">
        <v>25</v>
      </c>
      <c r="K1696" t="s">
        <v>23</v>
      </c>
      <c r="L1696" t="s">
        <v>19</v>
      </c>
    </row>
    <row r="1697" spans="1:12" x14ac:dyDescent="0.35">
      <c r="A1697">
        <v>2023</v>
      </c>
      <c r="B1697" t="s">
        <v>34</v>
      </c>
      <c r="C1697" t="s">
        <v>31</v>
      </c>
      <c r="D1697" t="s">
        <v>22</v>
      </c>
      <c r="E1697">
        <v>190000</v>
      </c>
      <c r="F1697">
        <v>190000</v>
      </c>
      <c r="G1697" t="s">
        <v>23</v>
      </c>
      <c r="H1697" t="s">
        <v>16</v>
      </c>
      <c r="I1697" t="s">
        <v>17</v>
      </c>
      <c r="J1697" t="s">
        <v>25</v>
      </c>
      <c r="K1697" t="s">
        <v>23</v>
      </c>
      <c r="L1697" t="s">
        <v>19</v>
      </c>
    </row>
    <row r="1698" spans="1:12" x14ac:dyDescent="0.35">
      <c r="A1698">
        <v>2023</v>
      </c>
      <c r="B1698" t="s">
        <v>46</v>
      </c>
      <c r="C1698" t="s">
        <v>28</v>
      </c>
      <c r="D1698" t="s">
        <v>22</v>
      </c>
      <c r="E1698">
        <v>405000</v>
      </c>
      <c r="F1698">
        <v>405000</v>
      </c>
      <c r="G1698" t="s">
        <v>23</v>
      </c>
      <c r="H1698" t="s">
        <v>16</v>
      </c>
      <c r="I1698" t="s">
        <v>17</v>
      </c>
      <c r="J1698" t="s">
        <v>25</v>
      </c>
      <c r="K1698" t="s">
        <v>23</v>
      </c>
      <c r="L1698" t="s">
        <v>19</v>
      </c>
    </row>
    <row r="1699" spans="1:12" x14ac:dyDescent="0.35">
      <c r="A1699">
        <v>2023</v>
      </c>
      <c r="B1699" t="s">
        <v>46</v>
      </c>
      <c r="C1699" t="s">
        <v>28</v>
      </c>
      <c r="D1699" t="s">
        <v>22</v>
      </c>
      <c r="E1699">
        <v>270000</v>
      </c>
      <c r="F1699">
        <v>270000</v>
      </c>
      <c r="G1699" t="s">
        <v>23</v>
      </c>
      <c r="H1699" t="s">
        <v>16</v>
      </c>
      <c r="I1699" t="s">
        <v>17</v>
      </c>
      <c r="J1699" t="s">
        <v>25</v>
      </c>
      <c r="K1699" t="s">
        <v>23</v>
      </c>
      <c r="L1699" t="s">
        <v>19</v>
      </c>
    </row>
    <row r="1700" spans="1:12" x14ac:dyDescent="0.35">
      <c r="A1700">
        <v>2023</v>
      </c>
      <c r="B1700" t="s">
        <v>32</v>
      </c>
      <c r="C1700" t="s">
        <v>13</v>
      </c>
      <c r="D1700" t="s">
        <v>22</v>
      </c>
      <c r="E1700">
        <v>214300</v>
      </c>
      <c r="F1700">
        <v>214300</v>
      </c>
      <c r="G1700" t="s">
        <v>23</v>
      </c>
      <c r="H1700" t="s">
        <v>16</v>
      </c>
      <c r="I1700" t="s">
        <v>17</v>
      </c>
      <c r="J1700" t="s">
        <v>25</v>
      </c>
      <c r="K1700" t="s">
        <v>23</v>
      </c>
      <c r="L1700" t="s">
        <v>26</v>
      </c>
    </row>
    <row r="1701" spans="1:12" x14ac:dyDescent="0.35">
      <c r="A1701">
        <v>2023</v>
      </c>
      <c r="B1701" t="s">
        <v>32</v>
      </c>
      <c r="C1701" t="s">
        <v>13</v>
      </c>
      <c r="D1701" t="s">
        <v>22</v>
      </c>
      <c r="E1701">
        <v>108500</v>
      </c>
      <c r="F1701">
        <v>108500</v>
      </c>
      <c r="G1701" t="s">
        <v>23</v>
      </c>
      <c r="H1701" t="s">
        <v>16</v>
      </c>
      <c r="I1701" t="s">
        <v>17</v>
      </c>
      <c r="J1701" t="s">
        <v>25</v>
      </c>
      <c r="K1701" t="s">
        <v>23</v>
      </c>
      <c r="L1701" t="s">
        <v>26</v>
      </c>
    </row>
    <row r="1702" spans="1:12" x14ac:dyDescent="0.35">
      <c r="A1702">
        <v>2023</v>
      </c>
      <c r="B1702" t="s">
        <v>27</v>
      </c>
      <c r="C1702" t="s">
        <v>28</v>
      </c>
      <c r="D1702" t="s">
        <v>22</v>
      </c>
      <c r="E1702">
        <v>145000</v>
      </c>
      <c r="F1702">
        <v>145000</v>
      </c>
      <c r="G1702" t="s">
        <v>23</v>
      </c>
      <c r="H1702" t="s">
        <v>16</v>
      </c>
      <c r="I1702" t="s">
        <v>17</v>
      </c>
      <c r="J1702" t="s">
        <v>29</v>
      </c>
      <c r="K1702" t="s">
        <v>23</v>
      </c>
      <c r="L1702" t="s">
        <v>26</v>
      </c>
    </row>
    <row r="1703" spans="1:12" x14ac:dyDescent="0.35">
      <c r="A1703">
        <v>2023</v>
      </c>
      <c r="B1703" t="s">
        <v>27</v>
      </c>
      <c r="C1703" t="s">
        <v>28</v>
      </c>
      <c r="D1703" t="s">
        <v>22</v>
      </c>
      <c r="E1703">
        <v>115000</v>
      </c>
      <c r="F1703">
        <v>115000</v>
      </c>
      <c r="G1703" t="s">
        <v>23</v>
      </c>
      <c r="H1703" t="s">
        <v>16</v>
      </c>
      <c r="I1703" t="s">
        <v>17</v>
      </c>
      <c r="J1703" t="s">
        <v>29</v>
      </c>
      <c r="K1703" t="s">
        <v>23</v>
      </c>
      <c r="L1703" t="s">
        <v>26</v>
      </c>
    </row>
    <row r="1704" spans="1:12" x14ac:dyDescent="0.35">
      <c r="A1704">
        <v>2023</v>
      </c>
      <c r="B1704" t="s">
        <v>50</v>
      </c>
      <c r="C1704" t="s">
        <v>28</v>
      </c>
      <c r="D1704" t="s">
        <v>22</v>
      </c>
      <c r="E1704">
        <v>130000</v>
      </c>
      <c r="F1704">
        <v>130000</v>
      </c>
      <c r="G1704" t="s">
        <v>23</v>
      </c>
      <c r="H1704" t="s">
        <v>16</v>
      </c>
      <c r="I1704" t="s">
        <v>17</v>
      </c>
      <c r="J1704" t="s">
        <v>29</v>
      </c>
      <c r="K1704" t="s">
        <v>23</v>
      </c>
      <c r="L1704" t="s">
        <v>26</v>
      </c>
    </row>
    <row r="1705" spans="1:12" x14ac:dyDescent="0.35">
      <c r="A1705">
        <v>2023</v>
      </c>
      <c r="B1705" t="s">
        <v>50</v>
      </c>
      <c r="C1705" t="s">
        <v>28</v>
      </c>
      <c r="D1705" t="s">
        <v>22</v>
      </c>
      <c r="E1705">
        <v>113000</v>
      </c>
      <c r="F1705">
        <v>113000</v>
      </c>
      <c r="G1705" t="s">
        <v>23</v>
      </c>
      <c r="H1705" t="s">
        <v>16</v>
      </c>
      <c r="I1705" t="s">
        <v>17</v>
      </c>
      <c r="J1705" t="s">
        <v>29</v>
      </c>
      <c r="K1705" t="s">
        <v>23</v>
      </c>
      <c r="L1705" t="s">
        <v>26</v>
      </c>
    </row>
    <row r="1706" spans="1:12" x14ac:dyDescent="0.35">
      <c r="A1706">
        <v>2023</v>
      </c>
      <c r="B1706" t="s">
        <v>27</v>
      </c>
      <c r="C1706" t="s">
        <v>28</v>
      </c>
      <c r="D1706" t="s">
        <v>22</v>
      </c>
      <c r="E1706">
        <v>194500</v>
      </c>
      <c r="F1706">
        <v>194500</v>
      </c>
      <c r="G1706" t="s">
        <v>23</v>
      </c>
      <c r="H1706" t="s">
        <v>24</v>
      </c>
      <c r="I1706" t="s">
        <v>17</v>
      </c>
      <c r="J1706" t="s">
        <v>25</v>
      </c>
      <c r="K1706" t="s">
        <v>23</v>
      </c>
      <c r="L1706" t="s">
        <v>26</v>
      </c>
    </row>
    <row r="1707" spans="1:12" x14ac:dyDescent="0.35">
      <c r="A1707">
        <v>2023</v>
      </c>
      <c r="B1707" t="s">
        <v>27</v>
      </c>
      <c r="C1707" t="s">
        <v>28</v>
      </c>
      <c r="D1707" t="s">
        <v>22</v>
      </c>
      <c r="E1707">
        <v>110250</v>
      </c>
      <c r="F1707">
        <v>110250</v>
      </c>
      <c r="G1707" t="s">
        <v>23</v>
      </c>
      <c r="H1707" t="s">
        <v>24</v>
      </c>
      <c r="I1707" t="s">
        <v>17</v>
      </c>
      <c r="J1707" t="s">
        <v>25</v>
      </c>
      <c r="K1707" t="s">
        <v>23</v>
      </c>
      <c r="L1707" t="s">
        <v>26</v>
      </c>
    </row>
    <row r="1708" spans="1:12" x14ac:dyDescent="0.35">
      <c r="A1708">
        <v>2023</v>
      </c>
      <c r="B1708" t="s">
        <v>27</v>
      </c>
      <c r="C1708" t="s">
        <v>28</v>
      </c>
      <c r="D1708" t="s">
        <v>22</v>
      </c>
      <c r="E1708">
        <v>295000</v>
      </c>
      <c r="F1708">
        <v>295000</v>
      </c>
      <c r="G1708" t="s">
        <v>23</v>
      </c>
      <c r="H1708" t="s">
        <v>24</v>
      </c>
      <c r="I1708" t="s">
        <v>17</v>
      </c>
      <c r="J1708" t="s">
        <v>25</v>
      </c>
      <c r="K1708" t="s">
        <v>23</v>
      </c>
      <c r="L1708" t="s">
        <v>26</v>
      </c>
    </row>
    <row r="1709" spans="1:12" x14ac:dyDescent="0.35">
      <c r="A1709">
        <v>2023</v>
      </c>
      <c r="B1709" t="s">
        <v>27</v>
      </c>
      <c r="C1709" t="s">
        <v>28</v>
      </c>
      <c r="D1709" t="s">
        <v>22</v>
      </c>
      <c r="E1709">
        <v>177300</v>
      </c>
      <c r="F1709">
        <v>177300</v>
      </c>
      <c r="G1709" t="s">
        <v>23</v>
      </c>
      <c r="H1709" t="s">
        <v>24</v>
      </c>
      <c r="I1709" t="s">
        <v>17</v>
      </c>
      <c r="J1709" t="s">
        <v>25</v>
      </c>
      <c r="K1709" t="s">
        <v>23</v>
      </c>
      <c r="L1709" t="s">
        <v>26</v>
      </c>
    </row>
    <row r="1710" spans="1:12" x14ac:dyDescent="0.35">
      <c r="A1710">
        <v>2023</v>
      </c>
      <c r="B1710" t="s">
        <v>37</v>
      </c>
      <c r="C1710" t="s">
        <v>38</v>
      </c>
      <c r="D1710" t="s">
        <v>35</v>
      </c>
      <c r="E1710">
        <v>45000</v>
      </c>
      <c r="F1710">
        <v>55368</v>
      </c>
      <c r="G1710" t="s">
        <v>36</v>
      </c>
      <c r="H1710" t="s">
        <v>16</v>
      </c>
      <c r="I1710" t="s">
        <v>17</v>
      </c>
      <c r="J1710" t="s">
        <v>29</v>
      </c>
      <c r="K1710" t="s">
        <v>36</v>
      </c>
      <c r="L1710" t="s">
        <v>26</v>
      </c>
    </row>
    <row r="1711" spans="1:12" x14ac:dyDescent="0.35">
      <c r="A1711">
        <v>2023</v>
      </c>
      <c r="B1711" t="s">
        <v>37</v>
      </c>
      <c r="C1711" t="s">
        <v>38</v>
      </c>
      <c r="D1711" t="s">
        <v>35</v>
      </c>
      <c r="E1711">
        <v>36000</v>
      </c>
      <c r="F1711">
        <v>44294</v>
      </c>
      <c r="G1711" t="s">
        <v>36</v>
      </c>
      <c r="H1711" t="s">
        <v>16</v>
      </c>
      <c r="I1711" t="s">
        <v>17</v>
      </c>
      <c r="J1711" t="s">
        <v>29</v>
      </c>
      <c r="K1711" t="s">
        <v>36</v>
      </c>
      <c r="L1711" t="s">
        <v>26</v>
      </c>
    </row>
    <row r="1712" spans="1:12" x14ac:dyDescent="0.35">
      <c r="A1712">
        <v>2023</v>
      </c>
      <c r="B1712" t="s">
        <v>27</v>
      </c>
      <c r="C1712" t="s">
        <v>28</v>
      </c>
      <c r="D1712" t="s">
        <v>22</v>
      </c>
      <c r="E1712">
        <v>136000</v>
      </c>
      <c r="F1712">
        <v>136000</v>
      </c>
      <c r="G1712" t="s">
        <v>23</v>
      </c>
      <c r="H1712" t="s">
        <v>24</v>
      </c>
      <c r="I1712" t="s">
        <v>17</v>
      </c>
      <c r="J1712" t="s">
        <v>29</v>
      </c>
      <c r="K1712" t="s">
        <v>23</v>
      </c>
      <c r="L1712" t="s">
        <v>26</v>
      </c>
    </row>
    <row r="1713" spans="1:12" x14ac:dyDescent="0.35">
      <c r="A1713">
        <v>2023</v>
      </c>
      <c r="B1713" t="s">
        <v>27</v>
      </c>
      <c r="C1713" t="s">
        <v>28</v>
      </c>
      <c r="D1713" t="s">
        <v>22</v>
      </c>
      <c r="E1713">
        <v>104000</v>
      </c>
      <c r="F1713">
        <v>104000</v>
      </c>
      <c r="G1713" t="s">
        <v>23</v>
      </c>
      <c r="H1713" t="s">
        <v>24</v>
      </c>
      <c r="I1713" t="s">
        <v>17</v>
      </c>
      <c r="J1713" t="s">
        <v>29</v>
      </c>
      <c r="K1713" t="s">
        <v>23</v>
      </c>
      <c r="L1713" t="s">
        <v>26</v>
      </c>
    </row>
    <row r="1714" spans="1:12" x14ac:dyDescent="0.35">
      <c r="A1714">
        <v>2023</v>
      </c>
      <c r="B1714" t="s">
        <v>42</v>
      </c>
      <c r="C1714" t="s">
        <v>28</v>
      </c>
      <c r="D1714" t="s">
        <v>22</v>
      </c>
      <c r="E1714">
        <v>222200</v>
      </c>
      <c r="F1714">
        <v>222200</v>
      </c>
      <c r="G1714" t="s">
        <v>23</v>
      </c>
      <c r="H1714" t="s">
        <v>16</v>
      </c>
      <c r="I1714" t="s">
        <v>17</v>
      </c>
      <c r="J1714" t="s">
        <v>25</v>
      </c>
      <c r="K1714" t="s">
        <v>23</v>
      </c>
      <c r="L1714" t="s">
        <v>19</v>
      </c>
    </row>
    <row r="1715" spans="1:12" x14ac:dyDescent="0.35">
      <c r="A1715">
        <v>2023</v>
      </c>
      <c r="B1715" t="s">
        <v>42</v>
      </c>
      <c r="C1715" t="s">
        <v>28</v>
      </c>
      <c r="D1715" t="s">
        <v>22</v>
      </c>
      <c r="E1715">
        <v>136000</v>
      </c>
      <c r="F1715">
        <v>136000</v>
      </c>
      <c r="G1715" t="s">
        <v>23</v>
      </c>
      <c r="H1715" t="s">
        <v>16</v>
      </c>
      <c r="I1715" t="s">
        <v>17</v>
      </c>
      <c r="J1715" t="s">
        <v>25</v>
      </c>
      <c r="K1715" t="s">
        <v>23</v>
      </c>
      <c r="L1715" t="s">
        <v>19</v>
      </c>
    </row>
    <row r="1716" spans="1:12" x14ac:dyDescent="0.35">
      <c r="A1716">
        <v>2023</v>
      </c>
      <c r="B1716" t="s">
        <v>42</v>
      </c>
      <c r="C1716" t="s">
        <v>28</v>
      </c>
      <c r="D1716" t="s">
        <v>22</v>
      </c>
      <c r="E1716">
        <v>192000</v>
      </c>
      <c r="F1716">
        <v>192000</v>
      </c>
      <c r="G1716" t="s">
        <v>23</v>
      </c>
      <c r="H1716" t="s">
        <v>24</v>
      </c>
      <c r="I1716" t="s">
        <v>17</v>
      </c>
      <c r="J1716" t="s">
        <v>29</v>
      </c>
      <c r="K1716" t="s">
        <v>23</v>
      </c>
      <c r="L1716" t="s">
        <v>26</v>
      </c>
    </row>
    <row r="1717" spans="1:12" x14ac:dyDescent="0.35">
      <c r="A1717">
        <v>2023</v>
      </c>
      <c r="B1717" t="s">
        <v>42</v>
      </c>
      <c r="C1717" t="s">
        <v>28</v>
      </c>
      <c r="D1717" t="s">
        <v>22</v>
      </c>
      <c r="E1717">
        <v>164000</v>
      </c>
      <c r="F1717">
        <v>164000</v>
      </c>
      <c r="G1717" t="s">
        <v>23</v>
      </c>
      <c r="H1717" t="s">
        <v>24</v>
      </c>
      <c r="I1717" t="s">
        <v>17</v>
      </c>
      <c r="J1717" t="s">
        <v>29</v>
      </c>
      <c r="K1717" t="s">
        <v>23</v>
      </c>
      <c r="L1717" t="s">
        <v>26</v>
      </c>
    </row>
    <row r="1718" spans="1:12" x14ac:dyDescent="0.35">
      <c r="A1718">
        <v>2023</v>
      </c>
      <c r="B1718" t="s">
        <v>32</v>
      </c>
      <c r="C1718" t="s">
        <v>13</v>
      </c>
      <c r="D1718" t="s">
        <v>22</v>
      </c>
      <c r="E1718">
        <v>220000</v>
      </c>
      <c r="F1718">
        <v>220000</v>
      </c>
      <c r="G1718" t="s">
        <v>23</v>
      </c>
      <c r="H1718" t="s">
        <v>39</v>
      </c>
      <c r="I1718" t="s">
        <v>17</v>
      </c>
      <c r="J1718" t="s">
        <v>25</v>
      </c>
      <c r="K1718" t="s">
        <v>23</v>
      </c>
      <c r="L1718" t="s">
        <v>26</v>
      </c>
    </row>
    <row r="1719" spans="1:12" x14ac:dyDescent="0.35">
      <c r="A1719">
        <v>2023</v>
      </c>
      <c r="B1719" t="s">
        <v>32</v>
      </c>
      <c r="C1719" t="s">
        <v>13</v>
      </c>
      <c r="D1719" t="s">
        <v>22</v>
      </c>
      <c r="E1719">
        <v>187000</v>
      </c>
      <c r="F1719">
        <v>187000</v>
      </c>
      <c r="G1719" t="s">
        <v>23</v>
      </c>
      <c r="H1719" t="s">
        <v>39</v>
      </c>
      <c r="I1719" t="s">
        <v>17</v>
      </c>
      <c r="J1719" t="s">
        <v>25</v>
      </c>
      <c r="K1719" t="s">
        <v>23</v>
      </c>
      <c r="L1719" t="s">
        <v>26</v>
      </c>
    </row>
    <row r="1720" spans="1:12" x14ac:dyDescent="0.35">
      <c r="A1720">
        <v>2023</v>
      </c>
      <c r="B1720" t="s">
        <v>104</v>
      </c>
      <c r="C1720" t="s">
        <v>28</v>
      </c>
      <c r="D1720" t="s">
        <v>22</v>
      </c>
      <c r="E1720">
        <v>353200</v>
      </c>
      <c r="F1720">
        <v>353200</v>
      </c>
      <c r="G1720" t="s">
        <v>23</v>
      </c>
      <c r="H1720" t="s">
        <v>33</v>
      </c>
      <c r="I1720" t="s">
        <v>17</v>
      </c>
      <c r="J1720" t="s">
        <v>25</v>
      </c>
      <c r="K1720" t="s">
        <v>23</v>
      </c>
      <c r="L1720" t="s">
        <v>26</v>
      </c>
    </row>
    <row r="1721" spans="1:12" x14ac:dyDescent="0.35">
      <c r="A1721">
        <v>2023</v>
      </c>
      <c r="B1721" t="s">
        <v>104</v>
      </c>
      <c r="C1721" t="s">
        <v>28</v>
      </c>
      <c r="D1721" t="s">
        <v>22</v>
      </c>
      <c r="E1721">
        <v>249300</v>
      </c>
      <c r="F1721">
        <v>249300</v>
      </c>
      <c r="G1721" t="s">
        <v>23</v>
      </c>
      <c r="H1721" t="s">
        <v>33</v>
      </c>
      <c r="I1721" t="s">
        <v>17</v>
      </c>
      <c r="J1721" t="s">
        <v>25</v>
      </c>
      <c r="K1721" t="s">
        <v>23</v>
      </c>
      <c r="L1721" t="s">
        <v>26</v>
      </c>
    </row>
    <row r="1722" spans="1:12" x14ac:dyDescent="0.35">
      <c r="A1722">
        <v>2023</v>
      </c>
      <c r="B1722" t="s">
        <v>37</v>
      </c>
      <c r="C1722" t="s">
        <v>38</v>
      </c>
      <c r="D1722" t="s">
        <v>22</v>
      </c>
      <c r="E1722">
        <v>85000</v>
      </c>
      <c r="F1722">
        <v>85000</v>
      </c>
      <c r="G1722" t="s">
        <v>23</v>
      </c>
      <c r="H1722" t="s">
        <v>24</v>
      </c>
      <c r="I1722" t="s">
        <v>17</v>
      </c>
      <c r="J1722" t="s">
        <v>25</v>
      </c>
      <c r="K1722" t="s">
        <v>23</v>
      </c>
      <c r="L1722" t="s">
        <v>26</v>
      </c>
    </row>
    <row r="1723" spans="1:12" x14ac:dyDescent="0.35">
      <c r="A1723">
        <v>2023</v>
      </c>
      <c r="B1723" t="s">
        <v>37</v>
      </c>
      <c r="C1723" t="s">
        <v>38</v>
      </c>
      <c r="D1723" t="s">
        <v>22</v>
      </c>
      <c r="E1723">
        <v>79000</v>
      </c>
      <c r="F1723">
        <v>79000</v>
      </c>
      <c r="G1723" t="s">
        <v>23</v>
      </c>
      <c r="H1723" t="s">
        <v>24</v>
      </c>
      <c r="I1723" t="s">
        <v>17</v>
      </c>
      <c r="J1723" t="s">
        <v>25</v>
      </c>
      <c r="K1723" t="s">
        <v>23</v>
      </c>
      <c r="L1723" t="s">
        <v>26</v>
      </c>
    </row>
    <row r="1724" spans="1:12" x14ac:dyDescent="0.35">
      <c r="A1724">
        <v>2023</v>
      </c>
      <c r="B1724" t="s">
        <v>34</v>
      </c>
      <c r="C1724" t="s">
        <v>31</v>
      </c>
      <c r="D1724" t="s">
        <v>22</v>
      </c>
      <c r="E1724">
        <v>214500</v>
      </c>
      <c r="F1724">
        <v>214500</v>
      </c>
      <c r="G1724" t="s">
        <v>23</v>
      </c>
      <c r="H1724" t="s">
        <v>24</v>
      </c>
      <c r="I1724" t="s">
        <v>17</v>
      </c>
      <c r="J1724" t="s">
        <v>25</v>
      </c>
      <c r="K1724" t="s">
        <v>23</v>
      </c>
      <c r="L1724" t="s">
        <v>26</v>
      </c>
    </row>
    <row r="1725" spans="1:12" x14ac:dyDescent="0.35">
      <c r="A1725">
        <v>2023</v>
      </c>
      <c r="B1725" t="s">
        <v>34</v>
      </c>
      <c r="C1725" t="s">
        <v>31</v>
      </c>
      <c r="D1725" t="s">
        <v>22</v>
      </c>
      <c r="E1725">
        <v>132600</v>
      </c>
      <c r="F1725">
        <v>132600</v>
      </c>
      <c r="G1725" t="s">
        <v>23</v>
      </c>
      <c r="H1725" t="s">
        <v>24</v>
      </c>
      <c r="I1725" t="s">
        <v>17</v>
      </c>
      <c r="J1725" t="s">
        <v>25</v>
      </c>
      <c r="K1725" t="s">
        <v>23</v>
      </c>
      <c r="L1725" t="s">
        <v>26</v>
      </c>
    </row>
    <row r="1726" spans="1:12" x14ac:dyDescent="0.35">
      <c r="A1726">
        <v>2023</v>
      </c>
      <c r="B1726" t="s">
        <v>32</v>
      </c>
      <c r="C1726" t="s">
        <v>13</v>
      </c>
      <c r="D1726" t="s">
        <v>22</v>
      </c>
      <c r="E1726">
        <v>131000</v>
      </c>
      <c r="F1726">
        <v>131000</v>
      </c>
      <c r="G1726" t="s">
        <v>23</v>
      </c>
      <c r="H1726" t="s">
        <v>24</v>
      </c>
      <c r="I1726" t="s">
        <v>17</v>
      </c>
      <c r="J1726" t="s">
        <v>25</v>
      </c>
      <c r="K1726" t="s">
        <v>23</v>
      </c>
      <c r="L1726" t="s">
        <v>26</v>
      </c>
    </row>
    <row r="1727" spans="1:12" x14ac:dyDescent="0.35">
      <c r="A1727">
        <v>2023</v>
      </c>
      <c r="B1727" t="s">
        <v>32</v>
      </c>
      <c r="C1727" t="s">
        <v>13</v>
      </c>
      <c r="D1727" t="s">
        <v>22</v>
      </c>
      <c r="E1727">
        <v>130000</v>
      </c>
      <c r="F1727">
        <v>130000</v>
      </c>
      <c r="G1727" t="s">
        <v>23</v>
      </c>
      <c r="H1727" t="s">
        <v>24</v>
      </c>
      <c r="I1727" t="s">
        <v>17</v>
      </c>
      <c r="J1727" t="s">
        <v>25</v>
      </c>
      <c r="K1727" t="s">
        <v>23</v>
      </c>
      <c r="L1727" t="s">
        <v>26</v>
      </c>
    </row>
    <row r="1728" spans="1:12" x14ac:dyDescent="0.35">
      <c r="A1728">
        <v>2023</v>
      </c>
      <c r="B1728" t="s">
        <v>27</v>
      </c>
      <c r="C1728" t="s">
        <v>28</v>
      </c>
      <c r="D1728" t="s">
        <v>22</v>
      </c>
      <c r="E1728">
        <v>153600</v>
      </c>
      <c r="F1728">
        <v>153600</v>
      </c>
      <c r="G1728" t="s">
        <v>23</v>
      </c>
      <c r="H1728" t="s">
        <v>24</v>
      </c>
      <c r="I1728" t="s">
        <v>17</v>
      </c>
      <c r="J1728" t="s">
        <v>25</v>
      </c>
      <c r="K1728" t="s">
        <v>23</v>
      </c>
      <c r="L1728" t="s">
        <v>26</v>
      </c>
    </row>
    <row r="1729" spans="1:12" x14ac:dyDescent="0.35">
      <c r="A1729">
        <v>2023</v>
      </c>
      <c r="B1729" t="s">
        <v>27</v>
      </c>
      <c r="C1729" t="s">
        <v>28</v>
      </c>
      <c r="D1729" t="s">
        <v>22</v>
      </c>
      <c r="E1729">
        <v>106800</v>
      </c>
      <c r="F1729">
        <v>106800</v>
      </c>
      <c r="G1729" t="s">
        <v>23</v>
      </c>
      <c r="H1729" t="s">
        <v>24</v>
      </c>
      <c r="I1729" t="s">
        <v>17</v>
      </c>
      <c r="J1729" t="s">
        <v>25</v>
      </c>
      <c r="K1729" t="s">
        <v>23</v>
      </c>
      <c r="L1729" t="s">
        <v>26</v>
      </c>
    </row>
    <row r="1730" spans="1:12" x14ac:dyDescent="0.35">
      <c r="A1730">
        <v>2023</v>
      </c>
      <c r="B1730" t="s">
        <v>42</v>
      </c>
      <c r="C1730" t="s">
        <v>28</v>
      </c>
      <c r="D1730" t="s">
        <v>22</v>
      </c>
      <c r="E1730">
        <v>220000</v>
      </c>
      <c r="F1730">
        <v>220000</v>
      </c>
      <c r="G1730" t="s">
        <v>23</v>
      </c>
      <c r="H1730" t="s">
        <v>24</v>
      </c>
      <c r="I1730" t="s">
        <v>17</v>
      </c>
      <c r="J1730" t="s">
        <v>29</v>
      </c>
      <c r="K1730" t="s">
        <v>23</v>
      </c>
      <c r="L1730" t="s">
        <v>26</v>
      </c>
    </row>
    <row r="1731" spans="1:12" x14ac:dyDescent="0.35">
      <c r="A1731">
        <v>2023</v>
      </c>
      <c r="B1731" t="s">
        <v>42</v>
      </c>
      <c r="C1731" t="s">
        <v>28</v>
      </c>
      <c r="D1731" t="s">
        <v>22</v>
      </c>
      <c r="E1731">
        <v>163000</v>
      </c>
      <c r="F1731">
        <v>163000</v>
      </c>
      <c r="G1731" t="s">
        <v>23</v>
      </c>
      <c r="H1731" t="s">
        <v>24</v>
      </c>
      <c r="I1731" t="s">
        <v>17</v>
      </c>
      <c r="J1731" t="s">
        <v>29</v>
      </c>
      <c r="K1731" t="s">
        <v>23</v>
      </c>
      <c r="L1731" t="s">
        <v>26</v>
      </c>
    </row>
    <row r="1732" spans="1:12" x14ac:dyDescent="0.35">
      <c r="A1732">
        <v>2023</v>
      </c>
      <c r="B1732" t="s">
        <v>27</v>
      </c>
      <c r="C1732" t="s">
        <v>28</v>
      </c>
      <c r="D1732" t="s">
        <v>22</v>
      </c>
      <c r="E1732">
        <v>168000</v>
      </c>
      <c r="F1732">
        <v>168000</v>
      </c>
      <c r="G1732" t="s">
        <v>23</v>
      </c>
      <c r="H1732" t="s">
        <v>24</v>
      </c>
      <c r="I1732" t="s">
        <v>17</v>
      </c>
      <c r="J1732" t="s">
        <v>29</v>
      </c>
      <c r="K1732" t="s">
        <v>23</v>
      </c>
      <c r="L1732" t="s">
        <v>26</v>
      </c>
    </row>
    <row r="1733" spans="1:12" x14ac:dyDescent="0.35">
      <c r="A1733">
        <v>2023</v>
      </c>
      <c r="B1733" t="s">
        <v>27</v>
      </c>
      <c r="C1733" t="s">
        <v>28</v>
      </c>
      <c r="D1733" t="s">
        <v>22</v>
      </c>
      <c r="E1733">
        <v>130000</v>
      </c>
      <c r="F1733">
        <v>130000</v>
      </c>
      <c r="G1733" t="s">
        <v>23</v>
      </c>
      <c r="H1733" t="s">
        <v>24</v>
      </c>
      <c r="I1733" t="s">
        <v>17</v>
      </c>
      <c r="J1733" t="s">
        <v>29</v>
      </c>
      <c r="K1733" t="s">
        <v>23</v>
      </c>
      <c r="L1733" t="s">
        <v>26</v>
      </c>
    </row>
    <row r="1734" spans="1:12" x14ac:dyDescent="0.35">
      <c r="A1734">
        <v>2023</v>
      </c>
      <c r="B1734" t="s">
        <v>27</v>
      </c>
      <c r="C1734" t="s">
        <v>28</v>
      </c>
      <c r="D1734" t="s">
        <v>22</v>
      </c>
      <c r="E1734">
        <v>107400</v>
      </c>
      <c r="F1734">
        <v>107400</v>
      </c>
      <c r="G1734" t="s">
        <v>23</v>
      </c>
      <c r="H1734" t="s">
        <v>24</v>
      </c>
      <c r="I1734" t="s">
        <v>17</v>
      </c>
      <c r="J1734" t="s">
        <v>25</v>
      </c>
      <c r="K1734" t="s">
        <v>23</v>
      </c>
      <c r="L1734" t="s">
        <v>26</v>
      </c>
    </row>
    <row r="1735" spans="1:12" x14ac:dyDescent="0.35">
      <c r="A1735">
        <v>2023</v>
      </c>
      <c r="B1735" t="s">
        <v>27</v>
      </c>
      <c r="C1735" t="s">
        <v>28</v>
      </c>
      <c r="D1735" t="s">
        <v>22</v>
      </c>
      <c r="E1735">
        <v>101500</v>
      </c>
      <c r="F1735">
        <v>101500</v>
      </c>
      <c r="G1735" t="s">
        <v>23</v>
      </c>
      <c r="H1735" t="s">
        <v>24</v>
      </c>
      <c r="I1735" t="s">
        <v>17</v>
      </c>
      <c r="J1735" t="s">
        <v>25</v>
      </c>
      <c r="K1735" t="s">
        <v>23</v>
      </c>
      <c r="L1735" t="s">
        <v>26</v>
      </c>
    </row>
    <row r="1736" spans="1:12" x14ac:dyDescent="0.35">
      <c r="A1736">
        <v>2023</v>
      </c>
      <c r="B1736" t="s">
        <v>71</v>
      </c>
      <c r="C1736" t="s">
        <v>41</v>
      </c>
      <c r="D1736" t="s">
        <v>22</v>
      </c>
      <c r="E1736">
        <v>80000</v>
      </c>
      <c r="F1736">
        <v>80000</v>
      </c>
      <c r="G1736" t="s">
        <v>23</v>
      </c>
      <c r="H1736" t="s">
        <v>33</v>
      </c>
      <c r="I1736" t="s">
        <v>17</v>
      </c>
      <c r="J1736" t="s">
        <v>25</v>
      </c>
      <c r="K1736" t="s">
        <v>23</v>
      </c>
      <c r="L1736" t="s">
        <v>26</v>
      </c>
    </row>
    <row r="1737" spans="1:12" x14ac:dyDescent="0.35">
      <c r="A1737">
        <v>2023</v>
      </c>
      <c r="B1737" t="s">
        <v>71</v>
      </c>
      <c r="C1737" t="s">
        <v>41</v>
      </c>
      <c r="D1737" t="s">
        <v>22</v>
      </c>
      <c r="E1737">
        <v>70000</v>
      </c>
      <c r="F1737">
        <v>70000</v>
      </c>
      <c r="G1737" t="s">
        <v>23</v>
      </c>
      <c r="H1737" t="s">
        <v>33</v>
      </c>
      <c r="I1737" t="s">
        <v>17</v>
      </c>
      <c r="J1737" t="s">
        <v>25</v>
      </c>
      <c r="K1737" t="s">
        <v>23</v>
      </c>
      <c r="L1737" t="s">
        <v>26</v>
      </c>
    </row>
    <row r="1738" spans="1:12" x14ac:dyDescent="0.35">
      <c r="A1738">
        <v>2023</v>
      </c>
      <c r="B1738" t="s">
        <v>32</v>
      </c>
      <c r="C1738" t="s">
        <v>13</v>
      </c>
      <c r="D1738" t="s">
        <v>14</v>
      </c>
      <c r="E1738">
        <v>75000</v>
      </c>
      <c r="F1738">
        <v>80976</v>
      </c>
      <c r="G1738" t="s">
        <v>69</v>
      </c>
      <c r="H1738" t="s">
        <v>16</v>
      </c>
      <c r="I1738" t="s">
        <v>17</v>
      </c>
      <c r="J1738" t="s">
        <v>18</v>
      </c>
      <c r="K1738" t="s">
        <v>69</v>
      </c>
      <c r="L1738" t="s">
        <v>26</v>
      </c>
    </row>
    <row r="1739" spans="1:12" x14ac:dyDescent="0.35">
      <c r="A1739">
        <v>2023</v>
      </c>
      <c r="B1739" t="s">
        <v>46</v>
      </c>
      <c r="C1739" t="s">
        <v>28</v>
      </c>
      <c r="D1739" t="s">
        <v>22</v>
      </c>
      <c r="E1739">
        <v>300000</v>
      </c>
      <c r="F1739">
        <v>300000</v>
      </c>
      <c r="G1739" t="s">
        <v>23</v>
      </c>
      <c r="H1739" t="s">
        <v>16</v>
      </c>
      <c r="I1739" t="s">
        <v>17</v>
      </c>
      <c r="J1739" t="s">
        <v>25</v>
      </c>
      <c r="K1739" t="s">
        <v>23</v>
      </c>
      <c r="L1739" t="s">
        <v>26</v>
      </c>
    </row>
    <row r="1740" spans="1:12" x14ac:dyDescent="0.35">
      <c r="A1740">
        <v>2023</v>
      </c>
      <c r="B1740" t="s">
        <v>46</v>
      </c>
      <c r="C1740" t="s">
        <v>28</v>
      </c>
      <c r="D1740" t="s">
        <v>22</v>
      </c>
      <c r="E1740">
        <v>100000</v>
      </c>
      <c r="F1740">
        <v>100000</v>
      </c>
      <c r="G1740" t="s">
        <v>23</v>
      </c>
      <c r="H1740" t="s">
        <v>16</v>
      </c>
      <c r="I1740" t="s">
        <v>17</v>
      </c>
      <c r="J1740" t="s">
        <v>25</v>
      </c>
      <c r="K1740" t="s">
        <v>23</v>
      </c>
      <c r="L1740" t="s">
        <v>26</v>
      </c>
    </row>
    <row r="1741" spans="1:12" x14ac:dyDescent="0.35">
      <c r="A1741">
        <v>2023</v>
      </c>
      <c r="B1741" t="s">
        <v>20</v>
      </c>
      <c r="C1741" t="s">
        <v>21</v>
      </c>
      <c r="D1741" t="s">
        <v>22</v>
      </c>
      <c r="E1741">
        <v>175000</v>
      </c>
      <c r="F1741">
        <v>175000</v>
      </c>
      <c r="G1741" t="s">
        <v>23</v>
      </c>
      <c r="H1741" t="s">
        <v>24</v>
      </c>
      <c r="I1741" t="s">
        <v>17</v>
      </c>
      <c r="J1741" t="s">
        <v>29</v>
      </c>
      <c r="K1741" t="s">
        <v>23</v>
      </c>
      <c r="L1741" t="s">
        <v>26</v>
      </c>
    </row>
    <row r="1742" spans="1:12" x14ac:dyDescent="0.35">
      <c r="A1742">
        <v>2023</v>
      </c>
      <c r="B1742" t="s">
        <v>20</v>
      </c>
      <c r="C1742" t="s">
        <v>21</v>
      </c>
      <c r="D1742" t="s">
        <v>22</v>
      </c>
      <c r="E1742">
        <v>135000</v>
      </c>
      <c r="F1742">
        <v>135000</v>
      </c>
      <c r="G1742" t="s">
        <v>23</v>
      </c>
      <c r="H1742" t="s">
        <v>24</v>
      </c>
      <c r="I1742" t="s">
        <v>17</v>
      </c>
      <c r="J1742" t="s">
        <v>29</v>
      </c>
      <c r="K1742" t="s">
        <v>23</v>
      </c>
      <c r="L1742" t="s">
        <v>26</v>
      </c>
    </row>
    <row r="1743" spans="1:12" x14ac:dyDescent="0.35">
      <c r="A1743">
        <v>2023</v>
      </c>
      <c r="B1743" t="s">
        <v>27</v>
      </c>
      <c r="C1743" t="s">
        <v>28</v>
      </c>
      <c r="D1743" t="s">
        <v>22</v>
      </c>
      <c r="E1743">
        <v>164000</v>
      </c>
      <c r="F1743">
        <v>164000</v>
      </c>
      <c r="G1743" t="s">
        <v>23</v>
      </c>
      <c r="H1743" t="s">
        <v>24</v>
      </c>
      <c r="I1743" t="s">
        <v>17</v>
      </c>
      <c r="J1743" t="s">
        <v>25</v>
      </c>
      <c r="K1743" t="s">
        <v>23</v>
      </c>
      <c r="L1743" t="s">
        <v>26</v>
      </c>
    </row>
    <row r="1744" spans="1:12" x14ac:dyDescent="0.35">
      <c r="A1744">
        <v>2023</v>
      </c>
      <c r="B1744" t="s">
        <v>27</v>
      </c>
      <c r="C1744" t="s">
        <v>28</v>
      </c>
      <c r="D1744" t="s">
        <v>22</v>
      </c>
      <c r="E1744">
        <v>130000</v>
      </c>
      <c r="F1744">
        <v>130000</v>
      </c>
      <c r="G1744" t="s">
        <v>23</v>
      </c>
      <c r="H1744" t="s">
        <v>24</v>
      </c>
      <c r="I1744" t="s">
        <v>17</v>
      </c>
      <c r="J1744" t="s">
        <v>25</v>
      </c>
      <c r="K1744" t="s">
        <v>23</v>
      </c>
      <c r="L1744" t="s">
        <v>26</v>
      </c>
    </row>
    <row r="1745" spans="1:12" x14ac:dyDescent="0.35">
      <c r="A1745">
        <v>2023</v>
      </c>
      <c r="B1745" t="s">
        <v>27</v>
      </c>
      <c r="C1745" t="s">
        <v>28</v>
      </c>
      <c r="D1745" t="s">
        <v>22</v>
      </c>
      <c r="E1745">
        <v>300000</v>
      </c>
      <c r="F1745">
        <v>300000</v>
      </c>
      <c r="G1745" t="s">
        <v>23</v>
      </c>
      <c r="H1745" t="s">
        <v>24</v>
      </c>
      <c r="I1745" t="s">
        <v>17</v>
      </c>
      <c r="J1745" t="s">
        <v>25</v>
      </c>
      <c r="K1745" t="s">
        <v>23</v>
      </c>
      <c r="L1745" t="s">
        <v>26</v>
      </c>
    </row>
    <row r="1746" spans="1:12" x14ac:dyDescent="0.35">
      <c r="A1746">
        <v>2023</v>
      </c>
      <c r="B1746" t="s">
        <v>27</v>
      </c>
      <c r="C1746" t="s">
        <v>28</v>
      </c>
      <c r="D1746" t="s">
        <v>22</v>
      </c>
      <c r="E1746">
        <v>211000</v>
      </c>
      <c r="F1746">
        <v>211000</v>
      </c>
      <c r="G1746" t="s">
        <v>23</v>
      </c>
      <c r="H1746" t="s">
        <v>24</v>
      </c>
      <c r="I1746" t="s">
        <v>17</v>
      </c>
      <c r="J1746" t="s">
        <v>25</v>
      </c>
      <c r="K1746" t="s">
        <v>23</v>
      </c>
      <c r="L1746" t="s">
        <v>26</v>
      </c>
    </row>
    <row r="1747" spans="1:12" x14ac:dyDescent="0.35">
      <c r="A1747">
        <v>2023</v>
      </c>
      <c r="B1747" t="s">
        <v>34</v>
      </c>
      <c r="C1747" t="s">
        <v>31</v>
      </c>
      <c r="D1747" t="s">
        <v>22</v>
      </c>
      <c r="E1747">
        <v>276000</v>
      </c>
      <c r="F1747">
        <v>276000</v>
      </c>
      <c r="G1747" t="s">
        <v>23</v>
      </c>
      <c r="H1747" t="s">
        <v>24</v>
      </c>
      <c r="I1747" t="s">
        <v>17</v>
      </c>
      <c r="J1747" t="s">
        <v>25</v>
      </c>
      <c r="K1747" t="s">
        <v>23</v>
      </c>
      <c r="L1747" t="s">
        <v>26</v>
      </c>
    </row>
    <row r="1748" spans="1:12" x14ac:dyDescent="0.35">
      <c r="A1748">
        <v>2023</v>
      </c>
      <c r="B1748" t="s">
        <v>34</v>
      </c>
      <c r="C1748" t="s">
        <v>31</v>
      </c>
      <c r="D1748" t="s">
        <v>22</v>
      </c>
      <c r="E1748">
        <v>184000</v>
      </c>
      <c r="F1748">
        <v>184000</v>
      </c>
      <c r="G1748" t="s">
        <v>23</v>
      </c>
      <c r="H1748" t="s">
        <v>24</v>
      </c>
      <c r="I1748" t="s">
        <v>17</v>
      </c>
      <c r="J1748" t="s">
        <v>25</v>
      </c>
      <c r="K1748" t="s">
        <v>23</v>
      </c>
      <c r="L1748" t="s">
        <v>26</v>
      </c>
    </row>
    <row r="1749" spans="1:12" x14ac:dyDescent="0.35">
      <c r="A1749">
        <v>2023</v>
      </c>
      <c r="B1749" t="s">
        <v>37</v>
      </c>
      <c r="C1749" t="s">
        <v>38</v>
      </c>
      <c r="D1749" t="s">
        <v>22</v>
      </c>
      <c r="E1749">
        <v>115000</v>
      </c>
      <c r="F1749">
        <v>115000</v>
      </c>
      <c r="G1749" t="s">
        <v>23</v>
      </c>
      <c r="H1749" t="s">
        <v>16</v>
      </c>
      <c r="I1749" t="s">
        <v>17</v>
      </c>
      <c r="J1749" t="s">
        <v>29</v>
      </c>
      <c r="K1749" t="s">
        <v>23</v>
      </c>
      <c r="L1749" t="s">
        <v>26</v>
      </c>
    </row>
    <row r="1750" spans="1:12" x14ac:dyDescent="0.35">
      <c r="A1750">
        <v>2023</v>
      </c>
      <c r="B1750" t="s">
        <v>37</v>
      </c>
      <c r="C1750" t="s">
        <v>38</v>
      </c>
      <c r="D1750" t="s">
        <v>22</v>
      </c>
      <c r="E1750">
        <v>110000</v>
      </c>
      <c r="F1750">
        <v>110000</v>
      </c>
      <c r="G1750" t="s">
        <v>23</v>
      </c>
      <c r="H1750" t="s">
        <v>16</v>
      </c>
      <c r="I1750" t="s">
        <v>17</v>
      </c>
      <c r="J1750" t="s">
        <v>29</v>
      </c>
      <c r="K1750" t="s">
        <v>23</v>
      </c>
      <c r="L1750" t="s">
        <v>26</v>
      </c>
    </row>
    <row r="1751" spans="1:12" x14ac:dyDescent="0.35">
      <c r="A1751">
        <v>2023</v>
      </c>
      <c r="B1751" t="s">
        <v>32</v>
      </c>
      <c r="C1751" t="s">
        <v>13</v>
      </c>
      <c r="D1751" t="s">
        <v>22</v>
      </c>
      <c r="E1751">
        <v>139810</v>
      </c>
      <c r="F1751">
        <v>139810</v>
      </c>
      <c r="G1751" t="s">
        <v>23</v>
      </c>
      <c r="H1751" t="s">
        <v>24</v>
      </c>
      <c r="I1751" t="s">
        <v>17</v>
      </c>
      <c r="J1751" t="s">
        <v>25</v>
      </c>
      <c r="K1751" t="s">
        <v>23</v>
      </c>
      <c r="L1751" t="s">
        <v>26</v>
      </c>
    </row>
    <row r="1752" spans="1:12" x14ac:dyDescent="0.35">
      <c r="A1752">
        <v>2023</v>
      </c>
      <c r="B1752" t="s">
        <v>32</v>
      </c>
      <c r="C1752" t="s">
        <v>13</v>
      </c>
      <c r="D1752" t="s">
        <v>22</v>
      </c>
      <c r="E1752">
        <v>95325</v>
      </c>
      <c r="F1752">
        <v>95325</v>
      </c>
      <c r="G1752" t="s">
        <v>23</v>
      </c>
      <c r="H1752" t="s">
        <v>24</v>
      </c>
      <c r="I1752" t="s">
        <v>17</v>
      </c>
      <c r="J1752" t="s">
        <v>25</v>
      </c>
      <c r="K1752" t="s">
        <v>23</v>
      </c>
      <c r="L1752" t="s">
        <v>26</v>
      </c>
    </row>
    <row r="1753" spans="1:12" x14ac:dyDescent="0.35">
      <c r="A1753">
        <v>2023</v>
      </c>
      <c r="B1753" t="s">
        <v>37</v>
      </c>
      <c r="C1753" t="s">
        <v>38</v>
      </c>
      <c r="D1753" t="s">
        <v>22</v>
      </c>
      <c r="E1753">
        <v>167000</v>
      </c>
      <c r="F1753">
        <v>167000</v>
      </c>
      <c r="G1753" t="s">
        <v>23</v>
      </c>
      <c r="H1753" t="s">
        <v>24</v>
      </c>
      <c r="I1753" t="s">
        <v>17</v>
      </c>
      <c r="J1753" t="s">
        <v>25</v>
      </c>
      <c r="K1753" t="s">
        <v>23</v>
      </c>
      <c r="L1753" t="s">
        <v>26</v>
      </c>
    </row>
    <row r="1754" spans="1:12" x14ac:dyDescent="0.35">
      <c r="A1754">
        <v>2023</v>
      </c>
      <c r="B1754" t="s">
        <v>37</v>
      </c>
      <c r="C1754" t="s">
        <v>38</v>
      </c>
      <c r="D1754" t="s">
        <v>22</v>
      </c>
      <c r="E1754">
        <v>150000</v>
      </c>
      <c r="F1754">
        <v>150000</v>
      </c>
      <c r="G1754" t="s">
        <v>23</v>
      </c>
      <c r="H1754" t="s">
        <v>24</v>
      </c>
      <c r="I1754" t="s">
        <v>17</v>
      </c>
      <c r="J1754" t="s">
        <v>25</v>
      </c>
      <c r="K1754" t="s">
        <v>23</v>
      </c>
      <c r="L1754" t="s">
        <v>26</v>
      </c>
    </row>
    <row r="1755" spans="1:12" x14ac:dyDescent="0.35">
      <c r="A1755">
        <v>2023</v>
      </c>
      <c r="B1755" t="s">
        <v>32</v>
      </c>
      <c r="C1755" t="s">
        <v>13</v>
      </c>
      <c r="D1755" t="s">
        <v>22</v>
      </c>
      <c r="E1755">
        <v>144000</v>
      </c>
      <c r="F1755">
        <v>144000</v>
      </c>
      <c r="G1755" t="s">
        <v>23</v>
      </c>
      <c r="H1755" t="s">
        <v>24</v>
      </c>
      <c r="I1755" t="s">
        <v>17</v>
      </c>
      <c r="J1755" t="s">
        <v>25</v>
      </c>
      <c r="K1755" t="s">
        <v>23</v>
      </c>
      <c r="L1755" t="s">
        <v>26</v>
      </c>
    </row>
    <row r="1756" spans="1:12" x14ac:dyDescent="0.35">
      <c r="A1756">
        <v>2023</v>
      </c>
      <c r="B1756" t="s">
        <v>32</v>
      </c>
      <c r="C1756" t="s">
        <v>13</v>
      </c>
      <c r="D1756" t="s">
        <v>22</v>
      </c>
      <c r="E1756">
        <v>96000</v>
      </c>
      <c r="F1756">
        <v>96000</v>
      </c>
      <c r="G1756" t="s">
        <v>23</v>
      </c>
      <c r="H1756" t="s">
        <v>24</v>
      </c>
      <c r="I1756" t="s">
        <v>17</v>
      </c>
      <c r="J1756" t="s">
        <v>25</v>
      </c>
      <c r="K1756" t="s">
        <v>23</v>
      </c>
      <c r="L1756" t="s">
        <v>26</v>
      </c>
    </row>
    <row r="1757" spans="1:12" x14ac:dyDescent="0.35">
      <c r="A1757">
        <v>2023</v>
      </c>
      <c r="B1757" t="s">
        <v>32</v>
      </c>
      <c r="C1757" t="s">
        <v>13</v>
      </c>
      <c r="D1757" t="s">
        <v>22</v>
      </c>
      <c r="E1757">
        <v>140000</v>
      </c>
      <c r="F1757">
        <v>140000</v>
      </c>
      <c r="G1757" t="s">
        <v>23</v>
      </c>
      <c r="H1757" t="s">
        <v>24</v>
      </c>
      <c r="I1757" t="s">
        <v>17</v>
      </c>
      <c r="J1757" t="s">
        <v>25</v>
      </c>
      <c r="K1757" t="s">
        <v>23</v>
      </c>
      <c r="L1757" t="s">
        <v>26</v>
      </c>
    </row>
    <row r="1758" spans="1:12" x14ac:dyDescent="0.35">
      <c r="A1758">
        <v>2023</v>
      </c>
      <c r="B1758" t="s">
        <v>32</v>
      </c>
      <c r="C1758" t="s">
        <v>13</v>
      </c>
      <c r="D1758" t="s">
        <v>22</v>
      </c>
      <c r="E1758">
        <v>125000</v>
      </c>
      <c r="F1758">
        <v>125000</v>
      </c>
      <c r="G1758" t="s">
        <v>23</v>
      </c>
      <c r="H1758" t="s">
        <v>24</v>
      </c>
      <c r="I1758" t="s">
        <v>17</v>
      </c>
      <c r="J1758" t="s">
        <v>25</v>
      </c>
      <c r="K1758" t="s">
        <v>23</v>
      </c>
      <c r="L1758" t="s">
        <v>26</v>
      </c>
    </row>
    <row r="1759" spans="1:12" x14ac:dyDescent="0.35">
      <c r="A1759">
        <v>2023</v>
      </c>
      <c r="B1759" t="s">
        <v>40</v>
      </c>
      <c r="C1759" t="s">
        <v>41</v>
      </c>
      <c r="D1759" t="s">
        <v>22</v>
      </c>
      <c r="E1759">
        <v>145000</v>
      </c>
      <c r="F1759">
        <v>145000</v>
      </c>
      <c r="G1759" t="s">
        <v>23</v>
      </c>
      <c r="H1759" t="s">
        <v>24</v>
      </c>
      <c r="I1759" t="s">
        <v>17</v>
      </c>
      <c r="J1759" t="s">
        <v>29</v>
      </c>
      <c r="K1759" t="s">
        <v>23</v>
      </c>
      <c r="L1759" t="s">
        <v>26</v>
      </c>
    </row>
    <row r="1760" spans="1:12" x14ac:dyDescent="0.35">
      <c r="A1760">
        <v>2023</v>
      </c>
      <c r="B1760" t="s">
        <v>40</v>
      </c>
      <c r="C1760" t="s">
        <v>41</v>
      </c>
      <c r="D1760" t="s">
        <v>22</v>
      </c>
      <c r="E1760">
        <v>116000</v>
      </c>
      <c r="F1760">
        <v>116000</v>
      </c>
      <c r="G1760" t="s">
        <v>23</v>
      </c>
      <c r="H1760" t="s">
        <v>24</v>
      </c>
      <c r="I1760" t="s">
        <v>17</v>
      </c>
      <c r="J1760" t="s">
        <v>29</v>
      </c>
      <c r="K1760" t="s">
        <v>23</v>
      </c>
      <c r="L1760" t="s">
        <v>26</v>
      </c>
    </row>
    <row r="1761" spans="1:12" x14ac:dyDescent="0.35">
      <c r="A1761">
        <v>2023</v>
      </c>
      <c r="B1761" t="s">
        <v>27</v>
      </c>
      <c r="C1761" t="s">
        <v>28</v>
      </c>
      <c r="D1761" t="s">
        <v>22</v>
      </c>
      <c r="E1761">
        <v>161000</v>
      </c>
      <c r="F1761">
        <v>161000</v>
      </c>
      <c r="G1761" t="s">
        <v>23</v>
      </c>
      <c r="H1761" t="s">
        <v>24</v>
      </c>
      <c r="I1761" t="s">
        <v>17</v>
      </c>
      <c r="J1761" t="s">
        <v>25</v>
      </c>
      <c r="K1761" t="s">
        <v>23</v>
      </c>
      <c r="L1761" t="s">
        <v>26</v>
      </c>
    </row>
    <row r="1762" spans="1:12" x14ac:dyDescent="0.35">
      <c r="A1762">
        <v>2023</v>
      </c>
      <c r="B1762" t="s">
        <v>27</v>
      </c>
      <c r="C1762" t="s">
        <v>28</v>
      </c>
      <c r="D1762" t="s">
        <v>22</v>
      </c>
      <c r="E1762">
        <v>116300</v>
      </c>
      <c r="F1762">
        <v>116300</v>
      </c>
      <c r="G1762" t="s">
        <v>23</v>
      </c>
      <c r="H1762" t="s">
        <v>24</v>
      </c>
      <c r="I1762" t="s">
        <v>17</v>
      </c>
      <c r="J1762" t="s">
        <v>25</v>
      </c>
      <c r="K1762" t="s">
        <v>23</v>
      </c>
      <c r="L1762" t="s">
        <v>26</v>
      </c>
    </row>
    <row r="1763" spans="1:12" x14ac:dyDescent="0.35">
      <c r="A1763">
        <v>2023</v>
      </c>
      <c r="B1763" t="s">
        <v>37</v>
      </c>
      <c r="C1763" t="s">
        <v>38</v>
      </c>
      <c r="D1763" t="s">
        <v>22</v>
      </c>
      <c r="E1763">
        <v>140000</v>
      </c>
      <c r="F1763">
        <v>140000</v>
      </c>
      <c r="G1763" t="s">
        <v>23</v>
      </c>
      <c r="H1763" t="s">
        <v>24</v>
      </c>
      <c r="I1763" t="s">
        <v>17</v>
      </c>
      <c r="J1763" t="s">
        <v>25</v>
      </c>
      <c r="K1763" t="s">
        <v>23</v>
      </c>
      <c r="L1763" t="s">
        <v>26</v>
      </c>
    </row>
    <row r="1764" spans="1:12" x14ac:dyDescent="0.35">
      <c r="A1764">
        <v>2023</v>
      </c>
      <c r="B1764" t="s">
        <v>37</v>
      </c>
      <c r="C1764" t="s">
        <v>38</v>
      </c>
      <c r="D1764" t="s">
        <v>22</v>
      </c>
      <c r="E1764">
        <v>125000</v>
      </c>
      <c r="F1764">
        <v>125000</v>
      </c>
      <c r="G1764" t="s">
        <v>23</v>
      </c>
      <c r="H1764" t="s">
        <v>24</v>
      </c>
      <c r="I1764" t="s">
        <v>17</v>
      </c>
      <c r="J1764" t="s">
        <v>25</v>
      </c>
      <c r="K1764" t="s">
        <v>23</v>
      </c>
      <c r="L1764" t="s">
        <v>26</v>
      </c>
    </row>
    <row r="1765" spans="1:12" x14ac:dyDescent="0.35">
      <c r="A1765">
        <v>2023</v>
      </c>
      <c r="B1765" t="s">
        <v>20</v>
      </c>
      <c r="C1765" t="s">
        <v>21</v>
      </c>
      <c r="D1765" t="s">
        <v>22</v>
      </c>
      <c r="E1765">
        <v>175564</v>
      </c>
      <c r="F1765">
        <v>175564</v>
      </c>
      <c r="G1765" t="s">
        <v>23</v>
      </c>
      <c r="H1765" t="s">
        <v>24</v>
      </c>
      <c r="I1765" t="s">
        <v>17</v>
      </c>
      <c r="J1765" t="s">
        <v>29</v>
      </c>
      <c r="K1765" t="s">
        <v>23</v>
      </c>
      <c r="L1765" t="s">
        <v>26</v>
      </c>
    </row>
    <row r="1766" spans="1:12" x14ac:dyDescent="0.35">
      <c r="A1766">
        <v>2023</v>
      </c>
      <c r="B1766" t="s">
        <v>20</v>
      </c>
      <c r="C1766" t="s">
        <v>21</v>
      </c>
      <c r="D1766" t="s">
        <v>22</v>
      </c>
      <c r="E1766">
        <v>144854</v>
      </c>
      <c r="F1766">
        <v>144854</v>
      </c>
      <c r="G1766" t="s">
        <v>23</v>
      </c>
      <c r="H1766" t="s">
        <v>24</v>
      </c>
      <c r="I1766" t="s">
        <v>17</v>
      </c>
      <c r="J1766" t="s">
        <v>29</v>
      </c>
      <c r="K1766" t="s">
        <v>23</v>
      </c>
      <c r="L1766" t="s">
        <v>26</v>
      </c>
    </row>
    <row r="1767" spans="1:12" x14ac:dyDescent="0.35">
      <c r="A1767">
        <v>2023</v>
      </c>
      <c r="B1767" t="s">
        <v>34</v>
      </c>
      <c r="C1767" t="s">
        <v>31</v>
      </c>
      <c r="D1767" t="s">
        <v>22</v>
      </c>
      <c r="E1767">
        <v>225000</v>
      </c>
      <c r="F1767">
        <v>225000</v>
      </c>
      <c r="G1767" t="s">
        <v>23</v>
      </c>
      <c r="H1767" t="s">
        <v>24</v>
      </c>
      <c r="I1767" t="s">
        <v>17</v>
      </c>
      <c r="J1767" t="s">
        <v>25</v>
      </c>
      <c r="K1767" t="s">
        <v>23</v>
      </c>
      <c r="L1767" t="s">
        <v>26</v>
      </c>
    </row>
    <row r="1768" spans="1:12" x14ac:dyDescent="0.35">
      <c r="A1768">
        <v>2023</v>
      </c>
      <c r="B1768" t="s">
        <v>34</v>
      </c>
      <c r="C1768" t="s">
        <v>31</v>
      </c>
      <c r="D1768" t="s">
        <v>22</v>
      </c>
      <c r="E1768">
        <v>166000</v>
      </c>
      <c r="F1768">
        <v>166000</v>
      </c>
      <c r="G1768" t="s">
        <v>23</v>
      </c>
      <c r="H1768" t="s">
        <v>24</v>
      </c>
      <c r="I1768" t="s">
        <v>17</v>
      </c>
      <c r="J1768" t="s">
        <v>25</v>
      </c>
      <c r="K1768" t="s">
        <v>23</v>
      </c>
      <c r="L1768" t="s">
        <v>26</v>
      </c>
    </row>
    <row r="1769" spans="1:12" x14ac:dyDescent="0.35">
      <c r="A1769">
        <v>2023</v>
      </c>
      <c r="B1769" t="s">
        <v>40</v>
      </c>
      <c r="C1769" t="s">
        <v>41</v>
      </c>
      <c r="D1769" t="s">
        <v>22</v>
      </c>
      <c r="E1769">
        <v>190000</v>
      </c>
      <c r="F1769">
        <v>190000</v>
      </c>
      <c r="G1769" t="s">
        <v>23</v>
      </c>
      <c r="H1769" t="s">
        <v>24</v>
      </c>
      <c r="I1769" t="s">
        <v>17</v>
      </c>
      <c r="J1769" t="s">
        <v>25</v>
      </c>
      <c r="K1769" t="s">
        <v>23</v>
      </c>
      <c r="L1769" t="s">
        <v>26</v>
      </c>
    </row>
    <row r="1770" spans="1:12" x14ac:dyDescent="0.35">
      <c r="A1770">
        <v>2023</v>
      </c>
      <c r="B1770" t="s">
        <v>40</v>
      </c>
      <c r="C1770" t="s">
        <v>41</v>
      </c>
      <c r="D1770" t="s">
        <v>22</v>
      </c>
      <c r="E1770">
        <v>150000</v>
      </c>
      <c r="F1770">
        <v>150000</v>
      </c>
      <c r="G1770" t="s">
        <v>23</v>
      </c>
      <c r="H1770" t="s">
        <v>24</v>
      </c>
      <c r="I1770" t="s">
        <v>17</v>
      </c>
      <c r="J1770" t="s">
        <v>25</v>
      </c>
      <c r="K1770" t="s">
        <v>23</v>
      </c>
      <c r="L1770" t="s">
        <v>26</v>
      </c>
    </row>
    <row r="1771" spans="1:12" x14ac:dyDescent="0.35">
      <c r="A1771">
        <v>2023</v>
      </c>
      <c r="B1771" t="s">
        <v>34</v>
      </c>
      <c r="C1771" t="s">
        <v>31</v>
      </c>
      <c r="D1771" t="s">
        <v>22</v>
      </c>
      <c r="E1771">
        <v>225000</v>
      </c>
      <c r="F1771">
        <v>225000</v>
      </c>
      <c r="G1771" t="s">
        <v>23</v>
      </c>
      <c r="H1771" t="s">
        <v>24</v>
      </c>
      <c r="I1771" t="s">
        <v>17</v>
      </c>
      <c r="J1771" t="s">
        <v>25</v>
      </c>
      <c r="K1771" t="s">
        <v>23</v>
      </c>
      <c r="L1771" t="s">
        <v>26</v>
      </c>
    </row>
    <row r="1772" spans="1:12" x14ac:dyDescent="0.35">
      <c r="A1772">
        <v>2023</v>
      </c>
      <c r="B1772" t="s">
        <v>34</v>
      </c>
      <c r="C1772" t="s">
        <v>31</v>
      </c>
      <c r="D1772" t="s">
        <v>22</v>
      </c>
      <c r="E1772">
        <v>166000</v>
      </c>
      <c r="F1772">
        <v>166000</v>
      </c>
      <c r="G1772" t="s">
        <v>23</v>
      </c>
      <c r="H1772" t="s">
        <v>24</v>
      </c>
      <c r="I1772" t="s">
        <v>17</v>
      </c>
      <c r="J1772" t="s">
        <v>25</v>
      </c>
      <c r="K1772" t="s">
        <v>23</v>
      </c>
      <c r="L1772" t="s">
        <v>26</v>
      </c>
    </row>
    <row r="1773" spans="1:12" x14ac:dyDescent="0.35">
      <c r="A1773">
        <v>2023</v>
      </c>
      <c r="B1773" t="s">
        <v>27</v>
      </c>
      <c r="C1773" t="s">
        <v>28</v>
      </c>
      <c r="D1773" t="s">
        <v>22</v>
      </c>
      <c r="E1773">
        <v>151300</v>
      </c>
      <c r="F1773">
        <v>151300</v>
      </c>
      <c r="G1773" t="s">
        <v>23</v>
      </c>
      <c r="H1773" t="s">
        <v>24</v>
      </c>
      <c r="I1773" t="s">
        <v>17</v>
      </c>
      <c r="J1773" t="s">
        <v>29</v>
      </c>
      <c r="K1773" t="s">
        <v>23</v>
      </c>
      <c r="L1773" t="s">
        <v>26</v>
      </c>
    </row>
    <row r="1774" spans="1:12" x14ac:dyDescent="0.35">
      <c r="A1774">
        <v>2023</v>
      </c>
      <c r="B1774" t="s">
        <v>27</v>
      </c>
      <c r="C1774" t="s">
        <v>28</v>
      </c>
      <c r="D1774" t="s">
        <v>22</v>
      </c>
      <c r="E1774">
        <v>126100</v>
      </c>
      <c r="F1774">
        <v>126100</v>
      </c>
      <c r="G1774" t="s">
        <v>23</v>
      </c>
      <c r="H1774" t="s">
        <v>24</v>
      </c>
      <c r="I1774" t="s">
        <v>17</v>
      </c>
      <c r="J1774" t="s">
        <v>29</v>
      </c>
      <c r="K1774" t="s">
        <v>23</v>
      </c>
      <c r="L1774" t="s">
        <v>26</v>
      </c>
    </row>
    <row r="1775" spans="1:12" x14ac:dyDescent="0.35">
      <c r="A1775">
        <v>2023</v>
      </c>
      <c r="B1775" t="s">
        <v>48</v>
      </c>
      <c r="C1775" t="s">
        <v>28</v>
      </c>
      <c r="D1775" t="s">
        <v>22</v>
      </c>
      <c r="E1775">
        <v>190000</v>
      </c>
      <c r="F1775">
        <v>190000</v>
      </c>
      <c r="G1775" t="s">
        <v>23</v>
      </c>
      <c r="H1775" t="s">
        <v>24</v>
      </c>
      <c r="I1775" t="s">
        <v>17</v>
      </c>
      <c r="J1775" t="s">
        <v>25</v>
      </c>
      <c r="K1775" t="s">
        <v>23</v>
      </c>
      <c r="L1775" t="s">
        <v>26</v>
      </c>
    </row>
    <row r="1776" spans="1:12" x14ac:dyDescent="0.35">
      <c r="A1776">
        <v>2023</v>
      </c>
      <c r="B1776" t="s">
        <v>48</v>
      </c>
      <c r="C1776" t="s">
        <v>28</v>
      </c>
      <c r="D1776" t="s">
        <v>22</v>
      </c>
      <c r="E1776">
        <v>152000</v>
      </c>
      <c r="F1776">
        <v>152000</v>
      </c>
      <c r="G1776" t="s">
        <v>23</v>
      </c>
      <c r="H1776" t="s">
        <v>24</v>
      </c>
      <c r="I1776" t="s">
        <v>17</v>
      </c>
      <c r="J1776" t="s">
        <v>25</v>
      </c>
      <c r="K1776" t="s">
        <v>23</v>
      </c>
      <c r="L1776" t="s">
        <v>26</v>
      </c>
    </row>
    <row r="1777" spans="1:12" x14ac:dyDescent="0.35">
      <c r="A1777">
        <v>2023</v>
      </c>
      <c r="B1777" t="s">
        <v>27</v>
      </c>
      <c r="C1777" t="s">
        <v>28</v>
      </c>
      <c r="D1777" t="s">
        <v>22</v>
      </c>
      <c r="E1777">
        <v>202600</v>
      </c>
      <c r="F1777">
        <v>202600</v>
      </c>
      <c r="G1777" t="s">
        <v>23</v>
      </c>
      <c r="H1777" t="s">
        <v>24</v>
      </c>
      <c r="I1777" t="s">
        <v>17</v>
      </c>
      <c r="J1777" t="s">
        <v>29</v>
      </c>
      <c r="K1777" t="s">
        <v>23</v>
      </c>
      <c r="L1777" t="s">
        <v>26</v>
      </c>
    </row>
    <row r="1778" spans="1:12" x14ac:dyDescent="0.35">
      <c r="A1778">
        <v>2023</v>
      </c>
      <c r="B1778" t="s">
        <v>27</v>
      </c>
      <c r="C1778" t="s">
        <v>28</v>
      </c>
      <c r="D1778" t="s">
        <v>22</v>
      </c>
      <c r="E1778">
        <v>168800</v>
      </c>
      <c r="F1778">
        <v>168800</v>
      </c>
      <c r="G1778" t="s">
        <v>23</v>
      </c>
      <c r="H1778" t="s">
        <v>24</v>
      </c>
      <c r="I1778" t="s">
        <v>17</v>
      </c>
      <c r="J1778" t="s">
        <v>29</v>
      </c>
      <c r="K1778" t="s">
        <v>23</v>
      </c>
      <c r="L1778" t="s">
        <v>26</v>
      </c>
    </row>
    <row r="1779" spans="1:12" x14ac:dyDescent="0.35">
      <c r="A1779">
        <v>2023</v>
      </c>
      <c r="B1779" t="s">
        <v>34</v>
      </c>
      <c r="C1779" t="s">
        <v>31</v>
      </c>
      <c r="D1779" t="s">
        <v>22</v>
      </c>
      <c r="E1779">
        <v>190000</v>
      </c>
      <c r="F1779">
        <v>190000</v>
      </c>
      <c r="G1779" t="s">
        <v>23</v>
      </c>
      <c r="H1779" t="s">
        <v>24</v>
      </c>
      <c r="I1779" t="s">
        <v>17</v>
      </c>
      <c r="J1779" t="s">
        <v>25</v>
      </c>
      <c r="K1779" t="s">
        <v>23</v>
      </c>
      <c r="L1779" t="s">
        <v>26</v>
      </c>
    </row>
    <row r="1780" spans="1:12" x14ac:dyDescent="0.35">
      <c r="A1780">
        <v>2023</v>
      </c>
      <c r="B1780" t="s">
        <v>34</v>
      </c>
      <c r="C1780" t="s">
        <v>31</v>
      </c>
      <c r="D1780" t="s">
        <v>22</v>
      </c>
      <c r="E1780">
        <v>150000</v>
      </c>
      <c r="F1780">
        <v>150000</v>
      </c>
      <c r="G1780" t="s">
        <v>23</v>
      </c>
      <c r="H1780" t="s">
        <v>24</v>
      </c>
      <c r="I1780" t="s">
        <v>17</v>
      </c>
      <c r="J1780" t="s">
        <v>25</v>
      </c>
      <c r="K1780" t="s">
        <v>23</v>
      </c>
      <c r="L1780" t="s">
        <v>26</v>
      </c>
    </row>
    <row r="1781" spans="1:12" x14ac:dyDescent="0.35">
      <c r="A1781">
        <v>2023</v>
      </c>
      <c r="B1781" t="s">
        <v>37</v>
      </c>
      <c r="C1781" t="s">
        <v>38</v>
      </c>
      <c r="D1781" t="s">
        <v>22</v>
      </c>
      <c r="E1781">
        <v>180000</v>
      </c>
      <c r="F1781">
        <v>180000</v>
      </c>
      <c r="G1781" t="s">
        <v>23</v>
      </c>
      <c r="H1781" t="s">
        <v>33</v>
      </c>
      <c r="I1781" t="s">
        <v>17</v>
      </c>
      <c r="J1781" t="s">
        <v>29</v>
      </c>
      <c r="K1781" t="s">
        <v>23</v>
      </c>
      <c r="L1781" t="s">
        <v>26</v>
      </c>
    </row>
    <row r="1782" spans="1:12" x14ac:dyDescent="0.35">
      <c r="A1782">
        <v>2023</v>
      </c>
      <c r="B1782" t="s">
        <v>37</v>
      </c>
      <c r="C1782" t="s">
        <v>38</v>
      </c>
      <c r="D1782" t="s">
        <v>22</v>
      </c>
      <c r="E1782">
        <v>125000</v>
      </c>
      <c r="F1782">
        <v>125000</v>
      </c>
      <c r="G1782" t="s">
        <v>23</v>
      </c>
      <c r="H1782" t="s">
        <v>33</v>
      </c>
      <c r="I1782" t="s">
        <v>17</v>
      </c>
      <c r="J1782" t="s">
        <v>29</v>
      </c>
      <c r="K1782" t="s">
        <v>23</v>
      </c>
      <c r="L1782" t="s">
        <v>26</v>
      </c>
    </row>
    <row r="1783" spans="1:12" x14ac:dyDescent="0.35">
      <c r="A1783">
        <v>2023</v>
      </c>
      <c r="B1783" t="s">
        <v>67</v>
      </c>
      <c r="C1783" t="s">
        <v>44</v>
      </c>
      <c r="D1783" t="s">
        <v>22</v>
      </c>
      <c r="E1783">
        <v>113000</v>
      </c>
      <c r="F1783">
        <v>113000</v>
      </c>
      <c r="G1783" t="s">
        <v>23</v>
      </c>
      <c r="H1783" t="s">
        <v>24</v>
      </c>
      <c r="I1783" t="s">
        <v>17</v>
      </c>
      <c r="J1783" t="s">
        <v>25</v>
      </c>
      <c r="K1783" t="s">
        <v>23</v>
      </c>
      <c r="L1783" t="s">
        <v>26</v>
      </c>
    </row>
    <row r="1784" spans="1:12" x14ac:dyDescent="0.35">
      <c r="A1784">
        <v>2023</v>
      </c>
      <c r="B1784" t="s">
        <v>67</v>
      </c>
      <c r="C1784" t="s">
        <v>44</v>
      </c>
      <c r="D1784" t="s">
        <v>22</v>
      </c>
      <c r="E1784">
        <v>90400</v>
      </c>
      <c r="F1784">
        <v>90400</v>
      </c>
      <c r="G1784" t="s">
        <v>23</v>
      </c>
      <c r="H1784" t="s">
        <v>24</v>
      </c>
      <c r="I1784" t="s">
        <v>17</v>
      </c>
      <c r="J1784" t="s">
        <v>25</v>
      </c>
      <c r="K1784" t="s">
        <v>23</v>
      </c>
      <c r="L1784" t="s">
        <v>26</v>
      </c>
    </row>
    <row r="1785" spans="1:12" x14ac:dyDescent="0.35">
      <c r="A1785">
        <v>2023</v>
      </c>
      <c r="B1785" t="s">
        <v>45</v>
      </c>
      <c r="C1785" t="s">
        <v>44</v>
      </c>
      <c r="D1785" t="s">
        <v>22</v>
      </c>
      <c r="E1785">
        <v>204300</v>
      </c>
      <c r="F1785">
        <v>204300</v>
      </c>
      <c r="G1785" t="s">
        <v>23</v>
      </c>
      <c r="H1785" t="s">
        <v>24</v>
      </c>
      <c r="I1785" t="s">
        <v>17</v>
      </c>
      <c r="J1785" t="s">
        <v>25</v>
      </c>
      <c r="K1785" t="s">
        <v>23</v>
      </c>
      <c r="L1785" t="s">
        <v>26</v>
      </c>
    </row>
    <row r="1786" spans="1:12" x14ac:dyDescent="0.35">
      <c r="A1786">
        <v>2023</v>
      </c>
      <c r="B1786" t="s">
        <v>45</v>
      </c>
      <c r="C1786" t="s">
        <v>44</v>
      </c>
      <c r="D1786" t="s">
        <v>22</v>
      </c>
      <c r="E1786">
        <v>139000</v>
      </c>
      <c r="F1786">
        <v>139000</v>
      </c>
      <c r="G1786" t="s">
        <v>23</v>
      </c>
      <c r="H1786" t="s">
        <v>24</v>
      </c>
      <c r="I1786" t="s">
        <v>17</v>
      </c>
      <c r="J1786" t="s">
        <v>25</v>
      </c>
      <c r="K1786" t="s">
        <v>23</v>
      </c>
      <c r="L1786" t="s">
        <v>26</v>
      </c>
    </row>
    <row r="1787" spans="1:12" x14ac:dyDescent="0.35">
      <c r="A1787">
        <v>2023</v>
      </c>
      <c r="B1787" t="s">
        <v>32</v>
      </c>
      <c r="C1787" t="s">
        <v>13</v>
      </c>
      <c r="D1787" t="s">
        <v>22</v>
      </c>
      <c r="E1787">
        <v>282000</v>
      </c>
      <c r="F1787">
        <v>282000</v>
      </c>
      <c r="G1787" t="s">
        <v>23</v>
      </c>
      <c r="H1787" t="s">
        <v>24</v>
      </c>
      <c r="I1787" t="s">
        <v>17</v>
      </c>
      <c r="J1787" t="s">
        <v>25</v>
      </c>
      <c r="K1787" t="s">
        <v>23</v>
      </c>
      <c r="L1787" t="s">
        <v>26</v>
      </c>
    </row>
    <row r="1788" spans="1:12" x14ac:dyDescent="0.35">
      <c r="A1788">
        <v>2023</v>
      </c>
      <c r="B1788" t="s">
        <v>32</v>
      </c>
      <c r="C1788" t="s">
        <v>13</v>
      </c>
      <c r="D1788" t="s">
        <v>22</v>
      </c>
      <c r="E1788">
        <v>208000</v>
      </c>
      <c r="F1788">
        <v>208000</v>
      </c>
      <c r="G1788" t="s">
        <v>23</v>
      </c>
      <c r="H1788" t="s">
        <v>24</v>
      </c>
      <c r="I1788" t="s">
        <v>17</v>
      </c>
      <c r="J1788" t="s">
        <v>25</v>
      </c>
      <c r="K1788" t="s">
        <v>23</v>
      </c>
      <c r="L1788" t="s">
        <v>26</v>
      </c>
    </row>
    <row r="1789" spans="1:12" x14ac:dyDescent="0.35">
      <c r="A1789">
        <v>2023</v>
      </c>
      <c r="B1789" t="s">
        <v>32</v>
      </c>
      <c r="C1789" t="s">
        <v>13</v>
      </c>
      <c r="D1789" t="s">
        <v>22</v>
      </c>
      <c r="E1789">
        <v>185000</v>
      </c>
      <c r="F1789">
        <v>185000</v>
      </c>
      <c r="G1789" t="s">
        <v>23</v>
      </c>
      <c r="H1789" t="s">
        <v>24</v>
      </c>
      <c r="I1789" t="s">
        <v>17</v>
      </c>
      <c r="J1789" t="s">
        <v>25</v>
      </c>
      <c r="K1789" t="s">
        <v>23</v>
      </c>
      <c r="L1789" t="s">
        <v>26</v>
      </c>
    </row>
    <row r="1790" spans="1:12" x14ac:dyDescent="0.35">
      <c r="A1790">
        <v>2023</v>
      </c>
      <c r="B1790" t="s">
        <v>32</v>
      </c>
      <c r="C1790" t="s">
        <v>13</v>
      </c>
      <c r="D1790" t="s">
        <v>22</v>
      </c>
      <c r="E1790">
        <v>124000</v>
      </c>
      <c r="F1790">
        <v>124000</v>
      </c>
      <c r="G1790" t="s">
        <v>23</v>
      </c>
      <c r="H1790" t="s">
        <v>24</v>
      </c>
      <c r="I1790" t="s">
        <v>17</v>
      </c>
      <c r="J1790" t="s">
        <v>25</v>
      </c>
      <c r="K1790" t="s">
        <v>23</v>
      </c>
      <c r="L1790" t="s">
        <v>26</v>
      </c>
    </row>
    <row r="1791" spans="1:12" x14ac:dyDescent="0.35">
      <c r="A1791">
        <v>2023</v>
      </c>
      <c r="B1791" t="s">
        <v>46</v>
      </c>
      <c r="C1791" t="s">
        <v>28</v>
      </c>
      <c r="D1791" t="s">
        <v>22</v>
      </c>
      <c r="E1791">
        <v>240000</v>
      </c>
      <c r="F1791">
        <v>240000</v>
      </c>
      <c r="G1791" t="s">
        <v>23</v>
      </c>
      <c r="H1791" t="s">
        <v>24</v>
      </c>
      <c r="I1791" t="s">
        <v>17</v>
      </c>
      <c r="J1791" t="s">
        <v>25</v>
      </c>
      <c r="K1791" t="s">
        <v>23</v>
      </c>
      <c r="L1791" t="s">
        <v>26</v>
      </c>
    </row>
    <row r="1792" spans="1:12" x14ac:dyDescent="0.35">
      <c r="A1792">
        <v>2023</v>
      </c>
      <c r="B1792" t="s">
        <v>46</v>
      </c>
      <c r="C1792" t="s">
        <v>28</v>
      </c>
      <c r="D1792" t="s">
        <v>22</v>
      </c>
      <c r="E1792">
        <v>157000</v>
      </c>
      <c r="F1792">
        <v>157000</v>
      </c>
      <c r="G1792" t="s">
        <v>23</v>
      </c>
      <c r="H1792" t="s">
        <v>24</v>
      </c>
      <c r="I1792" t="s">
        <v>17</v>
      </c>
      <c r="J1792" t="s">
        <v>25</v>
      </c>
      <c r="K1792" t="s">
        <v>23</v>
      </c>
      <c r="L1792" t="s">
        <v>26</v>
      </c>
    </row>
    <row r="1793" spans="1:12" x14ac:dyDescent="0.35">
      <c r="A1793">
        <v>2023</v>
      </c>
      <c r="B1793" t="s">
        <v>34</v>
      </c>
      <c r="C1793" t="s">
        <v>31</v>
      </c>
      <c r="D1793" t="s">
        <v>22</v>
      </c>
      <c r="E1793">
        <v>212800</v>
      </c>
      <c r="F1793">
        <v>212800</v>
      </c>
      <c r="G1793" t="s">
        <v>23</v>
      </c>
      <c r="H1793" t="s">
        <v>24</v>
      </c>
      <c r="I1793" t="s">
        <v>17</v>
      </c>
      <c r="J1793" t="s">
        <v>25</v>
      </c>
      <c r="K1793" t="s">
        <v>23</v>
      </c>
      <c r="L1793" t="s">
        <v>19</v>
      </c>
    </row>
    <row r="1794" spans="1:12" x14ac:dyDescent="0.35">
      <c r="A1794">
        <v>2023</v>
      </c>
      <c r="B1794" t="s">
        <v>34</v>
      </c>
      <c r="C1794" t="s">
        <v>31</v>
      </c>
      <c r="D1794" t="s">
        <v>22</v>
      </c>
      <c r="E1794">
        <v>111600</v>
      </c>
      <c r="F1794">
        <v>111600</v>
      </c>
      <c r="G1794" t="s">
        <v>23</v>
      </c>
      <c r="H1794" t="s">
        <v>24</v>
      </c>
      <c r="I1794" t="s">
        <v>17</v>
      </c>
      <c r="J1794" t="s">
        <v>25</v>
      </c>
      <c r="K1794" t="s">
        <v>23</v>
      </c>
      <c r="L1794" t="s">
        <v>19</v>
      </c>
    </row>
    <row r="1795" spans="1:12" x14ac:dyDescent="0.35">
      <c r="A1795">
        <v>2023</v>
      </c>
      <c r="B1795" t="s">
        <v>20</v>
      </c>
      <c r="C1795" t="s">
        <v>21</v>
      </c>
      <c r="D1795" t="s">
        <v>22</v>
      </c>
      <c r="E1795">
        <v>183000</v>
      </c>
      <c r="F1795">
        <v>183000</v>
      </c>
      <c r="G1795" t="s">
        <v>23</v>
      </c>
      <c r="H1795" t="s">
        <v>24</v>
      </c>
      <c r="I1795" t="s">
        <v>17</v>
      </c>
      <c r="J1795" t="s">
        <v>25</v>
      </c>
      <c r="K1795" t="s">
        <v>23</v>
      </c>
      <c r="L1795" t="s">
        <v>26</v>
      </c>
    </row>
    <row r="1796" spans="1:12" x14ac:dyDescent="0.35">
      <c r="A1796">
        <v>2023</v>
      </c>
      <c r="B1796" t="s">
        <v>20</v>
      </c>
      <c r="C1796" t="s">
        <v>21</v>
      </c>
      <c r="D1796" t="s">
        <v>22</v>
      </c>
      <c r="E1796">
        <v>147000</v>
      </c>
      <c r="F1796">
        <v>147000</v>
      </c>
      <c r="G1796" t="s">
        <v>23</v>
      </c>
      <c r="H1796" t="s">
        <v>24</v>
      </c>
      <c r="I1796" t="s">
        <v>17</v>
      </c>
      <c r="J1796" t="s">
        <v>25</v>
      </c>
      <c r="K1796" t="s">
        <v>23</v>
      </c>
      <c r="L1796" t="s">
        <v>26</v>
      </c>
    </row>
    <row r="1797" spans="1:12" x14ac:dyDescent="0.35">
      <c r="A1797">
        <v>2023</v>
      </c>
      <c r="B1797" t="s">
        <v>32</v>
      </c>
      <c r="C1797" t="s">
        <v>13</v>
      </c>
      <c r="D1797" t="s">
        <v>22</v>
      </c>
      <c r="E1797">
        <v>169000</v>
      </c>
      <c r="F1797">
        <v>169000</v>
      </c>
      <c r="G1797" t="s">
        <v>23</v>
      </c>
      <c r="H1797" t="s">
        <v>24</v>
      </c>
      <c r="I1797" t="s">
        <v>17</v>
      </c>
      <c r="J1797" t="s">
        <v>25</v>
      </c>
      <c r="K1797" t="s">
        <v>23</v>
      </c>
      <c r="L1797" t="s">
        <v>26</v>
      </c>
    </row>
    <row r="1798" spans="1:12" x14ac:dyDescent="0.35">
      <c r="A1798">
        <v>2023</v>
      </c>
      <c r="B1798" t="s">
        <v>32</v>
      </c>
      <c r="C1798" t="s">
        <v>13</v>
      </c>
      <c r="D1798" t="s">
        <v>22</v>
      </c>
      <c r="E1798">
        <v>91000</v>
      </c>
      <c r="F1798">
        <v>91000</v>
      </c>
      <c r="G1798" t="s">
        <v>23</v>
      </c>
      <c r="H1798" t="s">
        <v>24</v>
      </c>
      <c r="I1798" t="s">
        <v>17</v>
      </c>
      <c r="J1798" t="s">
        <v>25</v>
      </c>
      <c r="K1798" t="s">
        <v>23</v>
      </c>
      <c r="L1798" t="s">
        <v>26</v>
      </c>
    </row>
    <row r="1799" spans="1:12" x14ac:dyDescent="0.35">
      <c r="A1799">
        <v>2023</v>
      </c>
      <c r="B1799" t="s">
        <v>20</v>
      </c>
      <c r="C1799" t="s">
        <v>21</v>
      </c>
      <c r="D1799" t="s">
        <v>22</v>
      </c>
      <c r="E1799">
        <v>210000</v>
      </c>
      <c r="F1799">
        <v>210000</v>
      </c>
      <c r="G1799" t="s">
        <v>23</v>
      </c>
      <c r="H1799" t="s">
        <v>24</v>
      </c>
      <c r="I1799" t="s">
        <v>17</v>
      </c>
      <c r="J1799" t="s">
        <v>25</v>
      </c>
      <c r="K1799" t="s">
        <v>23</v>
      </c>
      <c r="L1799" t="s">
        <v>26</v>
      </c>
    </row>
    <row r="1800" spans="1:12" x14ac:dyDescent="0.35">
      <c r="A1800">
        <v>2023</v>
      </c>
      <c r="B1800" t="s">
        <v>20</v>
      </c>
      <c r="C1800" t="s">
        <v>21</v>
      </c>
      <c r="D1800" t="s">
        <v>22</v>
      </c>
      <c r="E1800">
        <v>160000</v>
      </c>
      <c r="F1800">
        <v>160000</v>
      </c>
      <c r="G1800" t="s">
        <v>23</v>
      </c>
      <c r="H1800" t="s">
        <v>24</v>
      </c>
      <c r="I1800" t="s">
        <v>17</v>
      </c>
      <c r="J1800" t="s">
        <v>25</v>
      </c>
      <c r="K1800" t="s">
        <v>23</v>
      </c>
      <c r="L1800" t="s">
        <v>26</v>
      </c>
    </row>
    <row r="1801" spans="1:12" x14ac:dyDescent="0.35">
      <c r="A1801">
        <v>2023</v>
      </c>
      <c r="B1801" t="s">
        <v>37</v>
      </c>
      <c r="C1801" t="s">
        <v>38</v>
      </c>
      <c r="D1801" t="s">
        <v>22</v>
      </c>
      <c r="E1801">
        <v>70900</v>
      </c>
      <c r="F1801">
        <v>70900</v>
      </c>
      <c r="G1801" t="s">
        <v>23</v>
      </c>
      <c r="H1801" t="s">
        <v>16</v>
      </c>
      <c r="I1801" t="s">
        <v>17</v>
      </c>
      <c r="J1801" t="s">
        <v>25</v>
      </c>
      <c r="K1801" t="s">
        <v>23</v>
      </c>
      <c r="L1801" t="s">
        <v>26</v>
      </c>
    </row>
    <row r="1802" spans="1:12" x14ac:dyDescent="0.35">
      <c r="A1802">
        <v>2023</v>
      </c>
      <c r="B1802" t="s">
        <v>37</v>
      </c>
      <c r="C1802" t="s">
        <v>38</v>
      </c>
      <c r="D1802" t="s">
        <v>22</v>
      </c>
      <c r="E1802">
        <v>49000</v>
      </c>
      <c r="F1802">
        <v>49000</v>
      </c>
      <c r="G1802" t="s">
        <v>23</v>
      </c>
      <c r="H1802" t="s">
        <v>16</v>
      </c>
      <c r="I1802" t="s">
        <v>17</v>
      </c>
      <c r="J1802" t="s">
        <v>25</v>
      </c>
      <c r="K1802" t="s">
        <v>23</v>
      </c>
      <c r="L1802" t="s">
        <v>26</v>
      </c>
    </row>
    <row r="1803" spans="1:12" x14ac:dyDescent="0.35">
      <c r="A1803">
        <v>2023</v>
      </c>
      <c r="B1803" t="s">
        <v>20</v>
      </c>
      <c r="C1803" t="s">
        <v>21</v>
      </c>
      <c r="D1803" t="s">
        <v>22</v>
      </c>
      <c r="E1803">
        <v>193000</v>
      </c>
      <c r="F1803">
        <v>193000</v>
      </c>
      <c r="G1803" t="s">
        <v>23</v>
      </c>
      <c r="H1803" t="s">
        <v>24</v>
      </c>
      <c r="I1803" t="s">
        <v>17</v>
      </c>
      <c r="J1803" t="s">
        <v>25</v>
      </c>
      <c r="K1803" t="s">
        <v>23</v>
      </c>
      <c r="L1803" t="s">
        <v>26</v>
      </c>
    </row>
    <row r="1804" spans="1:12" x14ac:dyDescent="0.35">
      <c r="A1804">
        <v>2023</v>
      </c>
      <c r="B1804" t="s">
        <v>20</v>
      </c>
      <c r="C1804" t="s">
        <v>21</v>
      </c>
      <c r="D1804" t="s">
        <v>22</v>
      </c>
      <c r="E1804">
        <v>128000</v>
      </c>
      <c r="F1804">
        <v>128000</v>
      </c>
      <c r="G1804" t="s">
        <v>23</v>
      </c>
      <c r="H1804" t="s">
        <v>24</v>
      </c>
      <c r="I1804" t="s">
        <v>17</v>
      </c>
      <c r="J1804" t="s">
        <v>25</v>
      </c>
      <c r="K1804" t="s">
        <v>23</v>
      </c>
      <c r="L1804" t="s">
        <v>26</v>
      </c>
    </row>
    <row r="1805" spans="1:12" x14ac:dyDescent="0.35">
      <c r="A1805">
        <v>2023</v>
      </c>
      <c r="B1805" t="s">
        <v>27</v>
      </c>
      <c r="C1805" t="s">
        <v>28</v>
      </c>
      <c r="D1805" t="s">
        <v>22</v>
      </c>
      <c r="E1805">
        <v>168000</v>
      </c>
      <c r="F1805">
        <v>168000</v>
      </c>
      <c r="G1805" t="s">
        <v>23</v>
      </c>
      <c r="H1805" t="s">
        <v>24</v>
      </c>
      <c r="I1805" t="s">
        <v>17</v>
      </c>
      <c r="J1805" t="s">
        <v>25</v>
      </c>
      <c r="K1805" t="s">
        <v>23</v>
      </c>
      <c r="L1805" t="s">
        <v>26</v>
      </c>
    </row>
    <row r="1806" spans="1:12" x14ac:dyDescent="0.35">
      <c r="A1806">
        <v>2023</v>
      </c>
      <c r="B1806" t="s">
        <v>27</v>
      </c>
      <c r="C1806" t="s">
        <v>28</v>
      </c>
      <c r="D1806" t="s">
        <v>22</v>
      </c>
      <c r="E1806">
        <v>130000</v>
      </c>
      <c r="F1806">
        <v>130000</v>
      </c>
      <c r="G1806" t="s">
        <v>23</v>
      </c>
      <c r="H1806" t="s">
        <v>24</v>
      </c>
      <c r="I1806" t="s">
        <v>17</v>
      </c>
      <c r="J1806" t="s">
        <v>25</v>
      </c>
      <c r="K1806" t="s">
        <v>23</v>
      </c>
      <c r="L1806" t="s">
        <v>26</v>
      </c>
    </row>
    <row r="1807" spans="1:12" x14ac:dyDescent="0.35">
      <c r="A1807">
        <v>2023</v>
      </c>
      <c r="B1807" t="s">
        <v>32</v>
      </c>
      <c r="C1807" t="s">
        <v>13</v>
      </c>
      <c r="D1807" t="s">
        <v>22</v>
      </c>
      <c r="E1807">
        <v>154000</v>
      </c>
      <c r="F1807">
        <v>154000</v>
      </c>
      <c r="G1807" t="s">
        <v>23</v>
      </c>
      <c r="H1807" t="s">
        <v>16</v>
      </c>
      <c r="I1807" t="s">
        <v>17</v>
      </c>
      <c r="J1807" t="s">
        <v>25</v>
      </c>
      <c r="K1807" t="s">
        <v>23</v>
      </c>
      <c r="L1807" t="s">
        <v>26</v>
      </c>
    </row>
    <row r="1808" spans="1:12" x14ac:dyDescent="0.35">
      <c r="A1808">
        <v>2023</v>
      </c>
      <c r="B1808" t="s">
        <v>32</v>
      </c>
      <c r="C1808" t="s">
        <v>13</v>
      </c>
      <c r="D1808" t="s">
        <v>22</v>
      </c>
      <c r="E1808">
        <v>103000</v>
      </c>
      <c r="F1808">
        <v>103000</v>
      </c>
      <c r="G1808" t="s">
        <v>23</v>
      </c>
      <c r="H1808" t="s">
        <v>16</v>
      </c>
      <c r="I1808" t="s">
        <v>17</v>
      </c>
      <c r="J1808" t="s">
        <v>25</v>
      </c>
      <c r="K1808" t="s">
        <v>23</v>
      </c>
      <c r="L1808" t="s">
        <v>26</v>
      </c>
    </row>
    <row r="1809" spans="1:12" x14ac:dyDescent="0.35">
      <c r="A1809">
        <v>2023</v>
      </c>
      <c r="B1809" t="s">
        <v>37</v>
      </c>
      <c r="C1809" t="s">
        <v>38</v>
      </c>
      <c r="D1809" t="s">
        <v>22</v>
      </c>
      <c r="E1809">
        <v>93918</v>
      </c>
      <c r="F1809">
        <v>93918</v>
      </c>
      <c r="G1809" t="s">
        <v>23</v>
      </c>
      <c r="H1809" t="s">
        <v>24</v>
      </c>
      <c r="I1809" t="s">
        <v>17</v>
      </c>
      <c r="J1809" t="s">
        <v>25</v>
      </c>
      <c r="K1809" t="s">
        <v>23</v>
      </c>
      <c r="L1809" t="s">
        <v>26</v>
      </c>
    </row>
    <row r="1810" spans="1:12" x14ac:dyDescent="0.35">
      <c r="A1810">
        <v>2023</v>
      </c>
      <c r="B1810" t="s">
        <v>37</v>
      </c>
      <c r="C1810" t="s">
        <v>38</v>
      </c>
      <c r="D1810" t="s">
        <v>22</v>
      </c>
      <c r="E1810">
        <v>51962</v>
      </c>
      <c r="F1810">
        <v>51962</v>
      </c>
      <c r="G1810" t="s">
        <v>23</v>
      </c>
      <c r="H1810" t="s">
        <v>24</v>
      </c>
      <c r="I1810" t="s">
        <v>17</v>
      </c>
      <c r="J1810" t="s">
        <v>25</v>
      </c>
      <c r="K1810" t="s">
        <v>23</v>
      </c>
      <c r="L1810" t="s">
        <v>26</v>
      </c>
    </row>
    <row r="1811" spans="1:12" x14ac:dyDescent="0.35">
      <c r="A1811">
        <v>2023</v>
      </c>
      <c r="B1811" t="s">
        <v>27</v>
      </c>
      <c r="C1811" t="s">
        <v>28</v>
      </c>
      <c r="D1811" t="s">
        <v>22</v>
      </c>
      <c r="E1811">
        <v>180000</v>
      </c>
      <c r="F1811">
        <v>180000</v>
      </c>
      <c r="G1811" t="s">
        <v>23</v>
      </c>
      <c r="H1811" t="s">
        <v>24</v>
      </c>
      <c r="I1811" t="s">
        <v>17</v>
      </c>
      <c r="J1811" t="s">
        <v>25</v>
      </c>
      <c r="K1811" t="s">
        <v>23</v>
      </c>
      <c r="L1811" t="s">
        <v>26</v>
      </c>
    </row>
    <row r="1812" spans="1:12" x14ac:dyDescent="0.35">
      <c r="A1812">
        <v>2023</v>
      </c>
      <c r="B1812" t="s">
        <v>27</v>
      </c>
      <c r="C1812" t="s">
        <v>28</v>
      </c>
      <c r="D1812" t="s">
        <v>22</v>
      </c>
      <c r="E1812">
        <v>160000</v>
      </c>
      <c r="F1812">
        <v>160000</v>
      </c>
      <c r="G1812" t="s">
        <v>23</v>
      </c>
      <c r="H1812" t="s">
        <v>24</v>
      </c>
      <c r="I1812" t="s">
        <v>17</v>
      </c>
      <c r="J1812" t="s">
        <v>25</v>
      </c>
      <c r="K1812" t="s">
        <v>23</v>
      </c>
      <c r="L1812" t="s">
        <v>26</v>
      </c>
    </row>
    <row r="1813" spans="1:12" x14ac:dyDescent="0.35">
      <c r="A1813">
        <v>2023</v>
      </c>
      <c r="B1813" t="s">
        <v>27</v>
      </c>
      <c r="C1813" t="s">
        <v>28</v>
      </c>
      <c r="D1813" t="s">
        <v>22</v>
      </c>
      <c r="E1813">
        <v>140000</v>
      </c>
      <c r="F1813">
        <v>140000</v>
      </c>
      <c r="G1813" t="s">
        <v>23</v>
      </c>
      <c r="H1813" t="s">
        <v>24</v>
      </c>
      <c r="I1813" t="s">
        <v>17</v>
      </c>
      <c r="J1813" t="s">
        <v>25</v>
      </c>
      <c r="K1813" t="s">
        <v>23</v>
      </c>
      <c r="L1813" t="s">
        <v>26</v>
      </c>
    </row>
    <row r="1814" spans="1:12" x14ac:dyDescent="0.35">
      <c r="A1814">
        <v>2023</v>
      </c>
      <c r="B1814" t="s">
        <v>27</v>
      </c>
      <c r="C1814" t="s">
        <v>28</v>
      </c>
      <c r="D1814" t="s">
        <v>22</v>
      </c>
      <c r="E1814">
        <v>140000</v>
      </c>
      <c r="F1814">
        <v>140000</v>
      </c>
      <c r="G1814" t="s">
        <v>23</v>
      </c>
      <c r="H1814" t="s">
        <v>24</v>
      </c>
      <c r="I1814" t="s">
        <v>17</v>
      </c>
      <c r="J1814" t="s">
        <v>25</v>
      </c>
      <c r="K1814" t="s">
        <v>23</v>
      </c>
      <c r="L1814" t="s">
        <v>26</v>
      </c>
    </row>
    <row r="1815" spans="1:12" x14ac:dyDescent="0.35">
      <c r="A1815">
        <v>2023</v>
      </c>
      <c r="B1815" t="s">
        <v>32</v>
      </c>
      <c r="C1815" t="s">
        <v>13</v>
      </c>
      <c r="D1815" t="s">
        <v>22</v>
      </c>
      <c r="E1815">
        <v>275000</v>
      </c>
      <c r="F1815">
        <v>275000</v>
      </c>
      <c r="G1815" t="s">
        <v>49</v>
      </c>
      <c r="H1815" t="s">
        <v>16</v>
      </c>
      <c r="I1815" t="s">
        <v>17</v>
      </c>
      <c r="J1815" t="s">
        <v>25</v>
      </c>
      <c r="K1815" t="s">
        <v>49</v>
      </c>
      <c r="L1815" t="s">
        <v>26</v>
      </c>
    </row>
    <row r="1816" spans="1:12" x14ac:dyDescent="0.35">
      <c r="A1816">
        <v>2023</v>
      </c>
      <c r="B1816" t="s">
        <v>32</v>
      </c>
      <c r="C1816" t="s">
        <v>13</v>
      </c>
      <c r="D1816" t="s">
        <v>22</v>
      </c>
      <c r="E1816">
        <v>243000</v>
      </c>
      <c r="F1816">
        <v>243000</v>
      </c>
      <c r="G1816" t="s">
        <v>49</v>
      </c>
      <c r="H1816" t="s">
        <v>16</v>
      </c>
      <c r="I1816" t="s">
        <v>17</v>
      </c>
      <c r="J1816" t="s">
        <v>25</v>
      </c>
      <c r="K1816" t="s">
        <v>49</v>
      </c>
      <c r="L1816" t="s">
        <v>26</v>
      </c>
    </row>
    <row r="1817" spans="1:12" x14ac:dyDescent="0.35">
      <c r="A1817">
        <v>2023</v>
      </c>
      <c r="B1817" t="s">
        <v>27</v>
      </c>
      <c r="C1817" t="s">
        <v>28</v>
      </c>
      <c r="D1817" t="s">
        <v>22</v>
      </c>
      <c r="E1817">
        <v>215000</v>
      </c>
      <c r="F1817">
        <v>215000</v>
      </c>
      <c r="G1817" t="s">
        <v>23</v>
      </c>
      <c r="H1817" t="s">
        <v>24</v>
      </c>
      <c r="I1817" t="s">
        <v>17</v>
      </c>
      <c r="J1817" t="s">
        <v>25</v>
      </c>
      <c r="K1817" t="s">
        <v>23</v>
      </c>
      <c r="L1817" t="s">
        <v>26</v>
      </c>
    </row>
    <row r="1818" spans="1:12" x14ac:dyDescent="0.35">
      <c r="A1818">
        <v>2023</v>
      </c>
      <c r="B1818" t="s">
        <v>27</v>
      </c>
      <c r="C1818" t="s">
        <v>28</v>
      </c>
      <c r="D1818" t="s">
        <v>22</v>
      </c>
      <c r="E1818">
        <v>160000</v>
      </c>
      <c r="F1818">
        <v>160000</v>
      </c>
      <c r="G1818" t="s">
        <v>23</v>
      </c>
      <c r="H1818" t="s">
        <v>24</v>
      </c>
      <c r="I1818" t="s">
        <v>17</v>
      </c>
      <c r="J1818" t="s">
        <v>25</v>
      </c>
      <c r="K1818" t="s">
        <v>23</v>
      </c>
      <c r="L1818" t="s">
        <v>26</v>
      </c>
    </row>
    <row r="1819" spans="1:12" x14ac:dyDescent="0.35">
      <c r="A1819">
        <v>2023</v>
      </c>
      <c r="B1819" t="s">
        <v>32</v>
      </c>
      <c r="C1819" t="s">
        <v>13</v>
      </c>
      <c r="D1819" t="s">
        <v>22</v>
      </c>
      <c r="E1819">
        <v>174500</v>
      </c>
      <c r="F1819">
        <v>174500</v>
      </c>
      <c r="G1819" t="s">
        <v>23</v>
      </c>
      <c r="H1819" t="s">
        <v>33</v>
      </c>
      <c r="I1819" t="s">
        <v>17</v>
      </c>
      <c r="J1819" t="s">
        <v>25</v>
      </c>
      <c r="K1819" t="s">
        <v>23</v>
      </c>
      <c r="L1819" t="s">
        <v>26</v>
      </c>
    </row>
    <row r="1820" spans="1:12" x14ac:dyDescent="0.35">
      <c r="A1820">
        <v>2023</v>
      </c>
      <c r="B1820" t="s">
        <v>32</v>
      </c>
      <c r="C1820" t="s">
        <v>13</v>
      </c>
      <c r="D1820" t="s">
        <v>22</v>
      </c>
      <c r="E1820">
        <v>113000</v>
      </c>
      <c r="F1820">
        <v>113000</v>
      </c>
      <c r="G1820" t="s">
        <v>23</v>
      </c>
      <c r="H1820" t="s">
        <v>33</v>
      </c>
      <c r="I1820" t="s">
        <v>17</v>
      </c>
      <c r="J1820" t="s">
        <v>25</v>
      </c>
      <c r="K1820" t="s">
        <v>23</v>
      </c>
      <c r="L1820" t="s">
        <v>26</v>
      </c>
    </row>
    <row r="1821" spans="1:12" x14ac:dyDescent="0.35">
      <c r="A1821">
        <v>2023</v>
      </c>
      <c r="B1821" t="s">
        <v>37</v>
      </c>
      <c r="C1821" t="s">
        <v>38</v>
      </c>
      <c r="D1821" t="s">
        <v>22</v>
      </c>
      <c r="E1821">
        <v>125000</v>
      </c>
      <c r="F1821">
        <v>125000</v>
      </c>
      <c r="G1821" t="s">
        <v>23</v>
      </c>
      <c r="H1821" t="s">
        <v>24</v>
      </c>
      <c r="I1821" t="s">
        <v>17</v>
      </c>
      <c r="J1821" t="s">
        <v>29</v>
      </c>
      <c r="K1821" t="s">
        <v>23</v>
      </c>
      <c r="L1821" t="s">
        <v>26</v>
      </c>
    </row>
    <row r="1822" spans="1:12" x14ac:dyDescent="0.35">
      <c r="A1822">
        <v>2023</v>
      </c>
      <c r="B1822" t="s">
        <v>37</v>
      </c>
      <c r="C1822" t="s">
        <v>38</v>
      </c>
      <c r="D1822" t="s">
        <v>22</v>
      </c>
      <c r="E1822">
        <v>80000</v>
      </c>
      <c r="F1822">
        <v>80000</v>
      </c>
      <c r="G1822" t="s">
        <v>23</v>
      </c>
      <c r="H1822" t="s">
        <v>24</v>
      </c>
      <c r="I1822" t="s">
        <v>17</v>
      </c>
      <c r="J1822" t="s">
        <v>29</v>
      </c>
      <c r="K1822" t="s">
        <v>23</v>
      </c>
      <c r="L1822" t="s">
        <v>26</v>
      </c>
    </row>
    <row r="1823" spans="1:12" x14ac:dyDescent="0.35">
      <c r="A1823">
        <v>2023</v>
      </c>
      <c r="B1823" t="s">
        <v>32</v>
      </c>
      <c r="C1823" t="s">
        <v>13</v>
      </c>
      <c r="D1823" t="s">
        <v>22</v>
      </c>
      <c r="E1823">
        <v>145000</v>
      </c>
      <c r="F1823">
        <v>145000</v>
      </c>
      <c r="G1823" t="s">
        <v>23</v>
      </c>
      <c r="H1823" t="s">
        <v>24</v>
      </c>
      <c r="I1823" t="s">
        <v>17</v>
      </c>
      <c r="J1823" t="s">
        <v>29</v>
      </c>
      <c r="K1823" t="s">
        <v>23</v>
      </c>
      <c r="L1823" t="s">
        <v>26</v>
      </c>
    </row>
    <row r="1824" spans="1:12" x14ac:dyDescent="0.35">
      <c r="A1824">
        <v>2023</v>
      </c>
      <c r="B1824" t="s">
        <v>32</v>
      </c>
      <c r="C1824" t="s">
        <v>13</v>
      </c>
      <c r="D1824" t="s">
        <v>22</v>
      </c>
      <c r="E1824">
        <v>115000</v>
      </c>
      <c r="F1824">
        <v>115000</v>
      </c>
      <c r="G1824" t="s">
        <v>23</v>
      </c>
      <c r="H1824" t="s">
        <v>24</v>
      </c>
      <c r="I1824" t="s">
        <v>17</v>
      </c>
      <c r="J1824" t="s">
        <v>29</v>
      </c>
      <c r="K1824" t="s">
        <v>23</v>
      </c>
      <c r="L1824" t="s">
        <v>26</v>
      </c>
    </row>
    <row r="1825" spans="1:12" x14ac:dyDescent="0.35">
      <c r="A1825">
        <v>2023</v>
      </c>
      <c r="B1825" t="s">
        <v>34</v>
      </c>
      <c r="C1825" t="s">
        <v>31</v>
      </c>
      <c r="D1825" t="s">
        <v>22</v>
      </c>
      <c r="E1825">
        <v>260000</v>
      </c>
      <c r="F1825">
        <v>260000</v>
      </c>
      <c r="G1825" t="s">
        <v>23</v>
      </c>
      <c r="H1825" t="s">
        <v>24</v>
      </c>
      <c r="I1825" t="s">
        <v>17</v>
      </c>
      <c r="J1825" t="s">
        <v>25</v>
      </c>
      <c r="K1825" t="s">
        <v>23</v>
      </c>
      <c r="L1825" t="s">
        <v>26</v>
      </c>
    </row>
    <row r="1826" spans="1:12" x14ac:dyDescent="0.35">
      <c r="A1826">
        <v>2023</v>
      </c>
      <c r="B1826" t="s">
        <v>34</v>
      </c>
      <c r="C1826" t="s">
        <v>31</v>
      </c>
      <c r="D1826" t="s">
        <v>22</v>
      </c>
      <c r="E1826">
        <v>160000</v>
      </c>
      <c r="F1826">
        <v>160000</v>
      </c>
      <c r="G1826" t="s">
        <v>23</v>
      </c>
      <c r="H1826" t="s">
        <v>24</v>
      </c>
      <c r="I1826" t="s">
        <v>17</v>
      </c>
      <c r="J1826" t="s">
        <v>25</v>
      </c>
      <c r="K1826" t="s">
        <v>23</v>
      </c>
      <c r="L1826" t="s">
        <v>26</v>
      </c>
    </row>
    <row r="1827" spans="1:12" x14ac:dyDescent="0.35">
      <c r="A1827">
        <v>2023</v>
      </c>
      <c r="B1827" t="s">
        <v>27</v>
      </c>
      <c r="C1827" t="s">
        <v>28</v>
      </c>
      <c r="D1827" t="s">
        <v>22</v>
      </c>
      <c r="E1827">
        <v>202000</v>
      </c>
      <c r="F1827">
        <v>202000</v>
      </c>
      <c r="G1827" t="s">
        <v>23</v>
      </c>
      <c r="H1827" t="s">
        <v>24</v>
      </c>
      <c r="I1827" t="s">
        <v>17</v>
      </c>
      <c r="J1827" t="s">
        <v>29</v>
      </c>
      <c r="K1827" t="s">
        <v>23</v>
      </c>
      <c r="L1827" t="s">
        <v>26</v>
      </c>
    </row>
    <row r="1828" spans="1:12" x14ac:dyDescent="0.35">
      <c r="A1828">
        <v>2023</v>
      </c>
      <c r="B1828" t="s">
        <v>27</v>
      </c>
      <c r="C1828" t="s">
        <v>28</v>
      </c>
      <c r="D1828" t="s">
        <v>22</v>
      </c>
      <c r="E1828">
        <v>140000</v>
      </c>
      <c r="F1828">
        <v>140000</v>
      </c>
      <c r="G1828" t="s">
        <v>23</v>
      </c>
      <c r="H1828" t="s">
        <v>24</v>
      </c>
      <c r="I1828" t="s">
        <v>17</v>
      </c>
      <c r="J1828" t="s">
        <v>29</v>
      </c>
      <c r="K1828" t="s">
        <v>23</v>
      </c>
      <c r="L1828" t="s">
        <v>26</v>
      </c>
    </row>
    <row r="1829" spans="1:12" x14ac:dyDescent="0.35">
      <c r="A1829">
        <v>2023</v>
      </c>
      <c r="B1829" t="s">
        <v>27</v>
      </c>
      <c r="C1829" t="s">
        <v>28</v>
      </c>
      <c r="D1829" t="s">
        <v>60</v>
      </c>
      <c r="E1829">
        <v>130000</v>
      </c>
      <c r="F1829">
        <v>96313</v>
      </c>
      <c r="G1829" t="s">
        <v>49</v>
      </c>
      <c r="H1829" t="s">
        <v>16</v>
      </c>
      <c r="I1829" t="s">
        <v>17</v>
      </c>
      <c r="J1829" t="s">
        <v>29</v>
      </c>
      <c r="K1829" t="s">
        <v>49</v>
      </c>
      <c r="L1829" t="s">
        <v>64</v>
      </c>
    </row>
    <row r="1830" spans="1:12" x14ac:dyDescent="0.35">
      <c r="A1830">
        <v>2023</v>
      </c>
      <c r="B1830" t="s">
        <v>34</v>
      </c>
      <c r="C1830" t="s">
        <v>31</v>
      </c>
      <c r="D1830" t="s">
        <v>22</v>
      </c>
      <c r="E1830">
        <v>250000</v>
      </c>
      <c r="F1830">
        <v>250000</v>
      </c>
      <c r="G1830" t="s">
        <v>23</v>
      </c>
      <c r="H1830" t="s">
        <v>24</v>
      </c>
      <c r="I1830" t="s">
        <v>17</v>
      </c>
      <c r="J1830" t="s">
        <v>25</v>
      </c>
      <c r="K1830" t="s">
        <v>23</v>
      </c>
      <c r="L1830" t="s">
        <v>26</v>
      </c>
    </row>
    <row r="1831" spans="1:12" x14ac:dyDescent="0.35">
      <c r="A1831">
        <v>2023</v>
      </c>
      <c r="B1831" t="s">
        <v>34</v>
      </c>
      <c r="C1831" t="s">
        <v>31</v>
      </c>
      <c r="D1831" t="s">
        <v>22</v>
      </c>
      <c r="E1831">
        <v>140000</v>
      </c>
      <c r="F1831">
        <v>140000</v>
      </c>
      <c r="G1831" t="s">
        <v>23</v>
      </c>
      <c r="H1831" t="s">
        <v>24</v>
      </c>
      <c r="I1831" t="s">
        <v>17</v>
      </c>
      <c r="J1831" t="s">
        <v>25</v>
      </c>
      <c r="K1831" t="s">
        <v>23</v>
      </c>
      <c r="L1831" t="s">
        <v>26</v>
      </c>
    </row>
    <row r="1832" spans="1:12" x14ac:dyDescent="0.35">
      <c r="A1832">
        <v>2023</v>
      </c>
      <c r="B1832" t="s">
        <v>37</v>
      </c>
      <c r="C1832" t="s">
        <v>38</v>
      </c>
      <c r="D1832" t="s">
        <v>14</v>
      </c>
      <c r="E1832">
        <v>45000</v>
      </c>
      <c r="F1832">
        <v>48585</v>
      </c>
      <c r="G1832" t="s">
        <v>91</v>
      </c>
      <c r="H1832" t="s">
        <v>16</v>
      </c>
      <c r="I1832" t="s">
        <v>17</v>
      </c>
      <c r="J1832" t="s">
        <v>29</v>
      </c>
      <c r="K1832" t="s">
        <v>91</v>
      </c>
      <c r="L1832" t="s">
        <v>26</v>
      </c>
    </row>
    <row r="1833" spans="1:12" x14ac:dyDescent="0.35">
      <c r="A1833">
        <v>2023</v>
      </c>
      <c r="B1833" t="s">
        <v>37</v>
      </c>
      <c r="C1833" t="s">
        <v>38</v>
      </c>
      <c r="D1833" t="s">
        <v>14</v>
      </c>
      <c r="E1833">
        <v>40000</v>
      </c>
      <c r="F1833">
        <v>43187</v>
      </c>
      <c r="G1833" t="s">
        <v>91</v>
      </c>
      <c r="H1833" t="s">
        <v>16</v>
      </c>
      <c r="I1833" t="s">
        <v>17</v>
      </c>
      <c r="J1833" t="s">
        <v>29</v>
      </c>
      <c r="K1833" t="s">
        <v>91</v>
      </c>
      <c r="L1833" t="s">
        <v>26</v>
      </c>
    </row>
    <row r="1834" spans="1:12" x14ac:dyDescent="0.35">
      <c r="A1834">
        <v>2023</v>
      </c>
      <c r="B1834" t="s">
        <v>99</v>
      </c>
      <c r="C1834" t="s">
        <v>28</v>
      </c>
      <c r="D1834" t="s">
        <v>22</v>
      </c>
      <c r="E1834">
        <v>204000</v>
      </c>
      <c r="F1834">
        <v>204000</v>
      </c>
      <c r="G1834" t="s">
        <v>23</v>
      </c>
      <c r="H1834" t="s">
        <v>24</v>
      </c>
      <c r="I1834" t="s">
        <v>17</v>
      </c>
      <c r="J1834" t="s">
        <v>29</v>
      </c>
      <c r="K1834" t="s">
        <v>23</v>
      </c>
      <c r="L1834" t="s">
        <v>26</v>
      </c>
    </row>
    <row r="1835" spans="1:12" x14ac:dyDescent="0.35">
      <c r="A1835">
        <v>2023</v>
      </c>
      <c r="B1835" t="s">
        <v>99</v>
      </c>
      <c r="C1835" t="s">
        <v>28</v>
      </c>
      <c r="D1835" t="s">
        <v>22</v>
      </c>
      <c r="E1835">
        <v>127500</v>
      </c>
      <c r="F1835">
        <v>127500</v>
      </c>
      <c r="G1835" t="s">
        <v>23</v>
      </c>
      <c r="H1835" t="s">
        <v>24</v>
      </c>
      <c r="I1835" t="s">
        <v>17</v>
      </c>
      <c r="J1835" t="s">
        <v>29</v>
      </c>
      <c r="K1835" t="s">
        <v>23</v>
      </c>
      <c r="L1835" t="s">
        <v>26</v>
      </c>
    </row>
    <row r="1836" spans="1:12" x14ac:dyDescent="0.35">
      <c r="A1836">
        <v>2023</v>
      </c>
      <c r="B1836" t="s">
        <v>37</v>
      </c>
      <c r="C1836" t="s">
        <v>38</v>
      </c>
      <c r="D1836" t="s">
        <v>22</v>
      </c>
      <c r="E1836">
        <v>145500</v>
      </c>
      <c r="F1836">
        <v>145500</v>
      </c>
      <c r="G1836" t="s">
        <v>23</v>
      </c>
      <c r="H1836" t="s">
        <v>24</v>
      </c>
      <c r="I1836" t="s">
        <v>17</v>
      </c>
      <c r="J1836" t="s">
        <v>25</v>
      </c>
      <c r="K1836" t="s">
        <v>23</v>
      </c>
      <c r="L1836" t="s">
        <v>26</v>
      </c>
    </row>
    <row r="1837" spans="1:12" x14ac:dyDescent="0.35">
      <c r="A1837">
        <v>2023</v>
      </c>
      <c r="B1837" t="s">
        <v>37</v>
      </c>
      <c r="C1837" t="s">
        <v>38</v>
      </c>
      <c r="D1837" t="s">
        <v>22</v>
      </c>
      <c r="E1837">
        <v>108000</v>
      </c>
      <c r="F1837">
        <v>108000</v>
      </c>
      <c r="G1837" t="s">
        <v>23</v>
      </c>
      <c r="H1837" t="s">
        <v>24</v>
      </c>
      <c r="I1837" t="s">
        <v>17</v>
      </c>
      <c r="J1837" t="s">
        <v>25</v>
      </c>
      <c r="K1837" t="s">
        <v>23</v>
      </c>
      <c r="L1837" t="s">
        <v>26</v>
      </c>
    </row>
    <row r="1838" spans="1:12" x14ac:dyDescent="0.35">
      <c r="A1838">
        <v>2023</v>
      </c>
      <c r="B1838" t="s">
        <v>32</v>
      </c>
      <c r="C1838" t="s">
        <v>13</v>
      </c>
      <c r="D1838" t="s">
        <v>22</v>
      </c>
      <c r="E1838">
        <v>206000</v>
      </c>
      <c r="F1838">
        <v>206000</v>
      </c>
      <c r="G1838" t="s">
        <v>23</v>
      </c>
      <c r="H1838" t="s">
        <v>24</v>
      </c>
      <c r="I1838" t="s">
        <v>17</v>
      </c>
      <c r="J1838" t="s">
        <v>29</v>
      </c>
      <c r="K1838" t="s">
        <v>23</v>
      </c>
      <c r="L1838" t="s">
        <v>26</v>
      </c>
    </row>
    <row r="1839" spans="1:12" x14ac:dyDescent="0.35">
      <c r="A1839">
        <v>2023</v>
      </c>
      <c r="B1839" t="s">
        <v>32</v>
      </c>
      <c r="C1839" t="s">
        <v>13</v>
      </c>
      <c r="D1839" t="s">
        <v>22</v>
      </c>
      <c r="E1839">
        <v>175100</v>
      </c>
      <c r="F1839">
        <v>175100</v>
      </c>
      <c r="G1839" t="s">
        <v>23</v>
      </c>
      <c r="H1839" t="s">
        <v>24</v>
      </c>
      <c r="I1839" t="s">
        <v>17</v>
      </c>
      <c r="J1839" t="s">
        <v>29</v>
      </c>
      <c r="K1839" t="s">
        <v>23</v>
      </c>
      <c r="L1839" t="s">
        <v>26</v>
      </c>
    </row>
    <row r="1840" spans="1:12" x14ac:dyDescent="0.35">
      <c r="A1840">
        <v>2023</v>
      </c>
      <c r="B1840" t="s">
        <v>37</v>
      </c>
      <c r="C1840" t="s">
        <v>38</v>
      </c>
      <c r="D1840" t="s">
        <v>22</v>
      </c>
      <c r="E1840">
        <v>122500</v>
      </c>
      <c r="F1840">
        <v>122500</v>
      </c>
      <c r="G1840" t="s">
        <v>23</v>
      </c>
      <c r="H1840" t="s">
        <v>24</v>
      </c>
      <c r="I1840" t="s">
        <v>17</v>
      </c>
      <c r="J1840" t="s">
        <v>29</v>
      </c>
      <c r="K1840" t="s">
        <v>23</v>
      </c>
      <c r="L1840" t="s">
        <v>26</v>
      </c>
    </row>
    <row r="1841" spans="1:12" x14ac:dyDescent="0.35">
      <c r="A1841">
        <v>2023</v>
      </c>
      <c r="B1841" t="s">
        <v>37</v>
      </c>
      <c r="C1841" t="s">
        <v>38</v>
      </c>
      <c r="D1841" t="s">
        <v>22</v>
      </c>
      <c r="E1841">
        <v>82500</v>
      </c>
      <c r="F1841">
        <v>82500</v>
      </c>
      <c r="G1841" t="s">
        <v>23</v>
      </c>
      <c r="H1841" t="s">
        <v>24</v>
      </c>
      <c r="I1841" t="s">
        <v>17</v>
      </c>
      <c r="J1841" t="s">
        <v>29</v>
      </c>
      <c r="K1841" t="s">
        <v>23</v>
      </c>
      <c r="L1841" t="s">
        <v>26</v>
      </c>
    </row>
    <row r="1842" spans="1:12" x14ac:dyDescent="0.35">
      <c r="A1842">
        <v>2023</v>
      </c>
      <c r="B1842" t="s">
        <v>71</v>
      </c>
      <c r="C1842" t="s">
        <v>41</v>
      </c>
      <c r="D1842" t="s">
        <v>22</v>
      </c>
      <c r="E1842">
        <v>110400</v>
      </c>
      <c r="F1842">
        <v>110400</v>
      </c>
      <c r="G1842" t="s">
        <v>23</v>
      </c>
      <c r="H1842" t="s">
        <v>24</v>
      </c>
      <c r="I1842" t="s">
        <v>17</v>
      </c>
      <c r="J1842" t="s">
        <v>25</v>
      </c>
      <c r="K1842" t="s">
        <v>23</v>
      </c>
      <c r="L1842" t="s">
        <v>26</v>
      </c>
    </row>
    <row r="1843" spans="1:12" x14ac:dyDescent="0.35">
      <c r="A1843">
        <v>2023</v>
      </c>
      <c r="B1843" t="s">
        <v>71</v>
      </c>
      <c r="C1843" t="s">
        <v>41</v>
      </c>
      <c r="D1843" t="s">
        <v>22</v>
      </c>
      <c r="E1843">
        <v>68000</v>
      </c>
      <c r="F1843">
        <v>68000</v>
      </c>
      <c r="G1843" t="s">
        <v>23</v>
      </c>
      <c r="H1843" t="s">
        <v>24</v>
      </c>
      <c r="I1843" t="s">
        <v>17</v>
      </c>
      <c r="J1843" t="s">
        <v>25</v>
      </c>
      <c r="K1843" t="s">
        <v>23</v>
      </c>
      <c r="L1843" t="s">
        <v>26</v>
      </c>
    </row>
    <row r="1844" spans="1:12" x14ac:dyDescent="0.35">
      <c r="A1844">
        <v>2023</v>
      </c>
      <c r="B1844" t="s">
        <v>27</v>
      </c>
      <c r="C1844" t="s">
        <v>28</v>
      </c>
      <c r="D1844" t="s">
        <v>22</v>
      </c>
      <c r="E1844">
        <v>190000</v>
      </c>
      <c r="F1844">
        <v>190000</v>
      </c>
      <c r="G1844" t="s">
        <v>23</v>
      </c>
      <c r="H1844" t="s">
        <v>24</v>
      </c>
      <c r="I1844" t="s">
        <v>17</v>
      </c>
      <c r="J1844" t="s">
        <v>29</v>
      </c>
      <c r="K1844" t="s">
        <v>23</v>
      </c>
      <c r="L1844" t="s">
        <v>26</v>
      </c>
    </row>
    <row r="1845" spans="1:12" x14ac:dyDescent="0.35">
      <c r="A1845">
        <v>2023</v>
      </c>
      <c r="B1845" t="s">
        <v>27</v>
      </c>
      <c r="C1845" t="s">
        <v>28</v>
      </c>
      <c r="D1845" t="s">
        <v>22</v>
      </c>
      <c r="E1845">
        <v>160000</v>
      </c>
      <c r="F1845">
        <v>160000</v>
      </c>
      <c r="G1845" t="s">
        <v>23</v>
      </c>
      <c r="H1845" t="s">
        <v>24</v>
      </c>
      <c r="I1845" t="s">
        <v>17</v>
      </c>
      <c r="J1845" t="s">
        <v>29</v>
      </c>
      <c r="K1845" t="s">
        <v>23</v>
      </c>
      <c r="L1845" t="s">
        <v>26</v>
      </c>
    </row>
    <row r="1846" spans="1:12" x14ac:dyDescent="0.35">
      <c r="A1846">
        <v>2023</v>
      </c>
      <c r="B1846" t="s">
        <v>37</v>
      </c>
      <c r="C1846" t="s">
        <v>38</v>
      </c>
      <c r="D1846" t="s">
        <v>22</v>
      </c>
      <c r="E1846">
        <v>95000</v>
      </c>
      <c r="F1846">
        <v>95000</v>
      </c>
      <c r="G1846" t="s">
        <v>23</v>
      </c>
      <c r="H1846" t="s">
        <v>24</v>
      </c>
      <c r="I1846" t="s">
        <v>17</v>
      </c>
      <c r="J1846" t="s">
        <v>25</v>
      </c>
      <c r="K1846" t="s">
        <v>23</v>
      </c>
      <c r="L1846" t="s">
        <v>26</v>
      </c>
    </row>
    <row r="1847" spans="1:12" x14ac:dyDescent="0.35">
      <c r="A1847">
        <v>2023</v>
      </c>
      <c r="B1847" t="s">
        <v>37</v>
      </c>
      <c r="C1847" t="s">
        <v>38</v>
      </c>
      <c r="D1847" t="s">
        <v>22</v>
      </c>
      <c r="E1847">
        <v>75000</v>
      </c>
      <c r="F1847">
        <v>75000</v>
      </c>
      <c r="G1847" t="s">
        <v>23</v>
      </c>
      <c r="H1847" t="s">
        <v>24</v>
      </c>
      <c r="I1847" t="s">
        <v>17</v>
      </c>
      <c r="J1847" t="s">
        <v>25</v>
      </c>
      <c r="K1847" t="s">
        <v>23</v>
      </c>
      <c r="L1847" t="s">
        <v>26</v>
      </c>
    </row>
    <row r="1848" spans="1:12" x14ac:dyDescent="0.35">
      <c r="A1848">
        <v>2023</v>
      </c>
      <c r="B1848" t="s">
        <v>27</v>
      </c>
      <c r="C1848" t="s">
        <v>28</v>
      </c>
      <c r="D1848" t="s">
        <v>22</v>
      </c>
      <c r="E1848">
        <v>136000</v>
      </c>
      <c r="F1848">
        <v>136000</v>
      </c>
      <c r="G1848" t="s">
        <v>23</v>
      </c>
      <c r="H1848" t="s">
        <v>24</v>
      </c>
      <c r="I1848" t="s">
        <v>17</v>
      </c>
      <c r="J1848" t="s">
        <v>29</v>
      </c>
      <c r="K1848" t="s">
        <v>23</v>
      </c>
      <c r="L1848" t="s">
        <v>26</v>
      </c>
    </row>
    <row r="1849" spans="1:12" x14ac:dyDescent="0.35">
      <c r="A1849">
        <v>2023</v>
      </c>
      <c r="B1849" t="s">
        <v>27</v>
      </c>
      <c r="C1849" t="s">
        <v>28</v>
      </c>
      <c r="D1849" t="s">
        <v>22</v>
      </c>
      <c r="E1849">
        <v>104000</v>
      </c>
      <c r="F1849">
        <v>104000</v>
      </c>
      <c r="G1849" t="s">
        <v>23</v>
      </c>
      <c r="H1849" t="s">
        <v>24</v>
      </c>
      <c r="I1849" t="s">
        <v>17</v>
      </c>
      <c r="J1849" t="s">
        <v>29</v>
      </c>
      <c r="K1849" t="s">
        <v>23</v>
      </c>
      <c r="L1849" t="s">
        <v>26</v>
      </c>
    </row>
    <row r="1850" spans="1:12" x14ac:dyDescent="0.35">
      <c r="A1850">
        <v>2023</v>
      </c>
      <c r="B1850" t="s">
        <v>37</v>
      </c>
      <c r="C1850" t="s">
        <v>38</v>
      </c>
      <c r="D1850" t="s">
        <v>22</v>
      </c>
      <c r="E1850">
        <v>130000</v>
      </c>
      <c r="F1850">
        <v>130000</v>
      </c>
      <c r="G1850" t="s">
        <v>23</v>
      </c>
      <c r="H1850" t="s">
        <v>16</v>
      </c>
      <c r="I1850" t="s">
        <v>17</v>
      </c>
      <c r="J1850" t="s">
        <v>25</v>
      </c>
      <c r="K1850" t="s">
        <v>23</v>
      </c>
      <c r="L1850" t="s">
        <v>26</v>
      </c>
    </row>
    <row r="1851" spans="1:12" x14ac:dyDescent="0.35">
      <c r="A1851">
        <v>2023</v>
      </c>
      <c r="B1851" t="s">
        <v>37</v>
      </c>
      <c r="C1851" t="s">
        <v>38</v>
      </c>
      <c r="D1851" t="s">
        <v>22</v>
      </c>
      <c r="E1851">
        <v>105000</v>
      </c>
      <c r="F1851">
        <v>105000</v>
      </c>
      <c r="G1851" t="s">
        <v>23</v>
      </c>
      <c r="H1851" t="s">
        <v>16</v>
      </c>
      <c r="I1851" t="s">
        <v>17</v>
      </c>
      <c r="J1851" t="s">
        <v>25</v>
      </c>
      <c r="K1851" t="s">
        <v>23</v>
      </c>
      <c r="L1851" t="s">
        <v>26</v>
      </c>
    </row>
    <row r="1852" spans="1:12" x14ac:dyDescent="0.35">
      <c r="A1852">
        <v>2023</v>
      </c>
      <c r="B1852" t="s">
        <v>32</v>
      </c>
      <c r="C1852" t="s">
        <v>13</v>
      </c>
      <c r="D1852" t="s">
        <v>22</v>
      </c>
      <c r="E1852">
        <v>154000</v>
      </c>
      <c r="F1852">
        <v>154000</v>
      </c>
      <c r="G1852" t="s">
        <v>23</v>
      </c>
      <c r="H1852" t="s">
        <v>16</v>
      </c>
      <c r="I1852" t="s">
        <v>17</v>
      </c>
      <c r="J1852" t="s">
        <v>25</v>
      </c>
      <c r="K1852" t="s">
        <v>23</v>
      </c>
      <c r="L1852" t="s">
        <v>26</v>
      </c>
    </row>
    <row r="1853" spans="1:12" x14ac:dyDescent="0.35">
      <c r="A1853">
        <v>2023</v>
      </c>
      <c r="B1853" t="s">
        <v>32</v>
      </c>
      <c r="C1853" t="s">
        <v>13</v>
      </c>
      <c r="D1853" t="s">
        <v>22</v>
      </c>
      <c r="E1853">
        <v>103000</v>
      </c>
      <c r="F1853">
        <v>103000</v>
      </c>
      <c r="G1853" t="s">
        <v>23</v>
      </c>
      <c r="H1853" t="s">
        <v>16</v>
      </c>
      <c r="I1853" t="s">
        <v>17</v>
      </c>
      <c r="J1853" t="s">
        <v>25</v>
      </c>
      <c r="K1853" t="s">
        <v>23</v>
      </c>
      <c r="L1853" t="s">
        <v>26</v>
      </c>
    </row>
    <row r="1854" spans="1:12" x14ac:dyDescent="0.35">
      <c r="A1854">
        <v>2023</v>
      </c>
      <c r="B1854" t="s">
        <v>104</v>
      </c>
      <c r="C1854" t="s">
        <v>28</v>
      </c>
      <c r="D1854" t="s">
        <v>22</v>
      </c>
      <c r="E1854">
        <v>217000</v>
      </c>
      <c r="F1854">
        <v>217000</v>
      </c>
      <c r="G1854" t="s">
        <v>23</v>
      </c>
      <c r="H1854" t="s">
        <v>16</v>
      </c>
      <c r="I1854" t="s">
        <v>17</v>
      </c>
      <c r="J1854" t="s">
        <v>25</v>
      </c>
      <c r="K1854" t="s">
        <v>23</v>
      </c>
      <c r="L1854" t="s">
        <v>26</v>
      </c>
    </row>
    <row r="1855" spans="1:12" x14ac:dyDescent="0.35">
      <c r="A1855">
        <v>2023</v>
      </c>
      <c r="B1855" t="s">
        <v>104</v>
      </c>
      <c r="C1855" t="s">
        <v>28</v>
      </c>
      <c r="D1855" t="s">
        <v>22</v>
      </c>
      <c r="E1855">
        <v>192000</v>
      </c>
      <c r="F1855">
        <v>192000</v>
      </c>
      <c r="G1855" t="s">
        <v>23</v>
      </c>
      <c r="H1855" t="s">
        <v>16</v>
      </c>
      <c r="I1855" t="s">
        <v>17</v>
      </c>
      <c r="J1855" t="s">
        <v>25</v>
      </c>
      <c r="K1855" t="s">
        <v>23</v>
      </c>
      <c r="L1855" t="s">
        <v>26</v>
      </c>
    </row>
    <row r="1856" spans="1:12" x14ac:dyDescent="0.35">
      <c r="A1856">
        <v>2023</v>
      </c>
      <c r="B1856" t="s">
        <v>32</v>
      </c>
      <c r="C1856" t="s">
        <v>13</v>
      </c>
      <c r="D1856" t="s">
        <v>22</v>
      </c>
      <c r="E1856">
        <v>170000</v>
      </c>
      <c r="F1856">
        <v>170000</v>
      </c>
      <c r="G1856" t="s">
        <v>23</v>
      </c>
      <c r="H1856" t="s">
        <v>24</v>
      </c>
      <c r="I1856" t="s">
        <v>17</v>
      </c>
      <c r="J1856" t="s">
        <v>25</v>
      </c>
      <c r="K1856" t="s">
        <v>23</v>
      </c>
      <c r="L1856" t="s">
        <v>26</v>
      </c>
    </row>
    <row r="1857" spans="1:12" x14ac:dyDescent="0.35">
      <c r="A1857">
        <v>2023</v>
      </c>
      <c r="B1857" t="s">
        <v>32</v>
      </c>
      <c r="C1857" t="s">
        <v>13</v>
      </c>
      <c r="D1857" t="s">
        <v>22</v>
      </c>
      <c r="E1857">
        <v>100000</v>
      </c>
      <c r="F1857">
        <v>100000</v>
      </c>
      <c r="G1857" t="s">
        <v>23</v>
      </c>
      <c r="H1857" t="s">
        <v>24</v>
      </c>
      <c r="I1857" t="s">
        <v>17</v>
      </c>
      <c r="J1857" t="s">
        <v>25</v>
      </c>
      <c r="K1857" t="s">
        <v>23</v>
      </c>
      <c r="L1857" t="s">
        <v>26</v>
      </c>
    </row>
    <row r="1858" spans="1:12" x14ac:dyDescent="0.35">
      <c r="A1858">
        <v>2023</v>
      </c>
      <c r="B1858" t="s">
        <v>85</v>
      </c>
      <c r="C1858" t="s">
        <v>77</v>
      </c>
      <c r="D1858" t="s">
        <v>22</v>
      </c>
      <c r="E1858">
        <v>90000</v>
      </c>
      <c r="F1858">
        <v>90000</v>
      </c>
      <c r="G1858" t="s">
        <v>23</v>
      </c>
      <c r="H1858" t="s">
        <v>24</v>
      </c>
      <c r="I1858" t="s">
        <v>17</v>
      </c>
      <c r="J1858" t="s">
        <v>25</v>
      </c>
      <c r="K1858" t="s">
        <v>23</v>
      </c>
      <c r="L1858" t="s">
        <v>26</v>
      </c>
    </row>
    <row r="1859" spans="1:12" x14ac:dyDescent="0.35">
      <c r="A1859">
        <v>2023</v>
      </c>
      <c r="B1859" t="s">
        <v>85</v>
      </c>
      <c r="C1859" t="s">
        <v>77</v>
      </c>
      <c r="D1859" t="s">
        <v>22</v>
      </c>
      <c r="E1859">
        <v>60000</v>
      </c>
      <c r="F1859">
        <v>60000</v>
      </c>
      <c r="G1859" t="s">
        <v>23</v>
      </c>
      <c r="H1859" t="s">
        <v>24</v>
      </c>
      <c r="I1859" t="s">
        <v>17</v>
      </c>
      <c r="J1859" t="s">
        <v>25</v>
      </c>
      <c r="K1859" t="s">
        <v>23</v>
      </c>
      <c r="L1859" t="s">
        <v>26</v>
      </c>
    </row>
    <row r="1860" spans="1:12" x14ac:dyDescent="0.35">
      <c r="A1860">
        <v>2023</v>
      </c>
      <c r="B1860" t="s">
        <v>55</v>
      </c>
      <c r="C1860" t="s">
        <v>31</v>
      </c>
      <c r="D1860" t="s">
        <v>22</v>
      </c>
      <c r="E1860">
        <v>350000</v>
      </c>
      <c r="F1860">
        <v>350000</v>
      </c>
      <c r="G1860" t="s">
        <v>23</v>
      </c>
      <c r="H1860" t="s">
        <v>24</v>
      </c>
      <c r="I1860" t="s">
        <v>17</v>
      </c>
      <c r="J1860" t="s">
        <v>25</v>
      </c>
      <c r="K1860" t="s">
        <v>23</v>
      </c>
      <c r="L1860" t="s">
        <v>26</v>
      </c>
    </row>
    <row r="1861" spans="1:12" x14ac:dyDescent="0.35">
      <c r="A1861">
        <v>2023</v>
      </c>
      <c r="B1861" t="s">
        <v>55</v>
      </c>
      <c r="C1861" t="s">
        <v>31</v>
      </c>
      <c r="D1861" t="s">
        <v>22</v>
      </c>
      <c r="E1861">
        <v>168000</v>
      </c>
      <c r="F1861">
        <v>168000</v>
      </c>
      <c r="G1861" t="s">
        <v>23</v>
      </c>
      <c r="H1861" t="s">
        <v>24</v>
      </c>
      <c r="I1861" t="s">
        <v>17</v>
      </c>
      <c r="J1861" t="s">
        <v>25</v>
      </c>
      <c r="K1861" t="s">
        <v>23</v>
      </c>
      <c r="L1861" t="s">
        <v>26</v>
      </c>
    </row>
    <row r="1862" spans="1:12" x14ac:dyDescent="0.35">
      <c r="A1862">
        <v>2023</v>
      </c>
      <c r="B1862" t="s">
        <v>99</v>
      </c>
      <c r="C1862" t="s">
        <v>28</v>
      </c>
      <c r="D1862" t="s">
        <v>22</v>
      </c>
      <c r="E1862">
        <v>234900</v>
      </c>
      <c r="F1862">
        <v>234900</v>
      </c>
      <c r="G1862" t="s">
        <v>23</v>
      </c>
      <c r="H1862" t="s">
        <v>24</v>
      </c>
      <c r="I1862" t="s">
        <v>17</v>
      </c>
      <c r="J1862" t="s">
        <v>25</v>
      </c>
      <c r="K1862" t="s">
        <v>23</v>
      </c>
      <c r="L1862" t="s">
        <v>26</v>
      </c>
    </row>
    <row r="1863" spans="1:12" x14ac:dyDescent="0.35">
      <c r="A1863">
        <v>2023</v>
      </c>
      <c r="B1863" t="s">
        <v>99</v>
      </c>
      <c r="C1863" t="s">
        <v>28</v>
      </c>
      <c r="D1863" t="s">
        <v>22</v>
      </c>
      <c r="E1863">
        <v>113500</v>
      </c>
      <c r="F1863">
        <v>113500</v>
      </c>
      <c r="G1863" t="s">
        <v>23</v>
      </c>
      <c r="H1863" t="s">
        <v>24</v>
      </c>
      <c r="I1863" t="s">
        <v>17</v>
      </c>
      <c r="J1863" t="s">
        <v>25</v>
      </c>
      <c r="K1863" t="s">
        <v>23</v>
      </c>
      <c r="L1863" t="s">
        <v>26</v>
      </c>
    </row>
    <row r="1864" spans="1:12" x14ac:dyDescent="0.35">
      <c r="A1864">
        <v>2023</v>
      </c>
      <c r="B1864" t="s">
        <v>32</v>
      </c>
      <c r="C1864" t="s">
        <v>13</v>
      </c>
      <c r="D1864" t="s">
        <v>22</v>
      </c>
      <c r="E1864">
        <v>385000</v>
      </c>
      <c r="F1864">
        <v>385000</v>
      </c>
      <c r="G1864" t="s">
        <v>23</v>
      </c>
      <c r="H1864" t="s">
        <v>24</v>
      </c>
      <c r="I1864" t="s">
        <v>17</v>
      </c>
      <c r="J1864" t="s">
        <v>25</v>
      </c>
      <c r="K1864" t="s">
        <v>23</v>
      </c>
      <c r="L1864" t="s">
        <v>26</v>
      </c>
    </row>
    <row r="1865" spans="1:12" x14ac:dyDescent="0.35">
      <c r="A1865">
        <v>2023</v>
      </c>
      <c r="B1865" t="s">
        <v>32</v>
      </c>
      <c r="C1865" t="s">
        <v>13</v>
      </c>
      <c r="D1865" t="s">
        <v>22</v>
      </c>
      <c r="E1865">
        <v>245000</v>
      </c>
      <c r="F1865">
        <v>245000</v>
      </c>
      <c r="G1865" t="s">
        <v>23</v>
      </c>
      <c r="H1865" t="s">
        <v>24</v>
      </c>
      <c r="I1865" t="s">
        <v>17</v>
      </c>
      <c r="J1865" t="s">
        <v>25</v>
      </c>
      <c r="K1865" t="s">
        <v>23</v>
      </c>
      <c r="L1865" t="s">
        <v>26</v>
      </c>
    </row>
    <row r="1866" spans="1:12" x14ac:dyDescent="0.35">
      <c r="A1866">
        <v>2023</v>
      </c>
      <c r="B1866" t="s">
        <v>32</v>
      </c>
      <c r="C1866" t="s">
        <v>13</v>
      </c>
      <c r="D1866" t="s">
        <v>22</v>
      </c>
      <c r="E1866">
        <v>255000</v>
      </c>
      <c r="F1866">
        <v>255000</v>
      </c>
      <c r="G1866" t="s">
        <v>23</v>
      </c>
      <c r="H1866" t="s">
        <v>24</v>
      </c>
      <c r="I1866" t="s">
        <v>17</v>
      </c>
      <c r="J1866" t="s">
        <v>25</v>
      </c>
      <c r="K1866" t="s">
        <v>23</v>
      </c>
      <c r="L1866" t="s">
        <v>26</v>
      </c>
    </row>
    <row r="1867" spans="1:12" x14ac:dyDescent="0.35">
      <c r="A1867">
        <v>2023</v>
      </c>
      <c r="B1867" t="s">
        <v>32</v>
      </c>
      <c r="C1867" t="s">
        <v>13</v>
      </c>
      <c r="D1867" t="s">
        <v>22</v>
      </c>
      <c r="E1867">
        <v>255000</v>
      </c>
      <c r="F1867">
        <v>255000</v>
      </c>
      <c r="G1867" t="s">
        <v>23</v>
      </c>
      <c r="H1867" t="s">
        <v>24</v>
      </c>
      <c r="I1867" t="s">
        <v>17</v>
      </c>
      <c r="J1867" t="s">
        <v>25</v>
      </c>
      <c r="K1867" t="s">
        <v>23</v>
      </c>
      <c r="L1867" t="s">
        <v>26</v>
      </c>
    </row>
    <row r="1868" spans="1:12" x14ac:dyDescent="0.35">
      <c r="A1868">
        <v>2023</v>
      </c>
      <c r="B1868" t="s">
        <v>121</v>
      </c>
      <c r="C1868" t="s">
        <v>44</v>
      </c>
      <c r="D1868" t="s">
        <v>22</v>
      </c>
      <c r="E1868">
        <v>170200</v>
      </c>
      <c r="F1868">
        <v>170200</v>
      </c>
      <c r="G1868" t="s">
        <v>23</v>
      </c>
      <c r="H1868" t="s">
        <v>24</v>
      </c>
      <c r="I1868" t="s">
        <v>17</v>
      </c>
      <c r="J1868" t="s">
        <v>25</v>
      </c>
      <c r="K1868" t="s">
        <v>23</v>
      </c>
      <c r="L1868" t="s">
        <v>26</v>
      </c>
    </row>
    <row r="1869" spans="1:12" x14ac:dyDescent="0.35">
      <c r="A1869">
        <v>2023</v>
      </c>
      <c r="B1869" t="s">
        <v>121</v>
      </c>
      <c r="C1869" t="s">
        <v>44</v>
      </c>
      <c r="D1869" t="s">
        <v>22</v>
      </c>
      <c r="E1869">
        <v>83900</v>
      </c>
      <c r="F1869">
        <v>83900</v>
      </c>
      <c r="G1869" t="s">
        <v>23</v>
      </c>
      <c r="H1869" t="s">
        <v>24</v>
      </c>
      <c r="I1869" t="s">
        <v>17</v>
      </c>
      <c r="J1869" t="s">
        <v>25</v>
      </c>
      <c r="K1869" t="s">
        <v>23</v>
      </c>
      <c r="L1869" t="s">
        <v>26</v>
      </c>
    </row>
    <row r="1870" spans="1:12" x14ac:dyDescent="0.35">
      <c r="A1870">
        <v>2023</v>
      </c>
      <c r="B1870" t="s">
        <v>93</v>
      </c>
      <c r="C1870" t="s">
        <v>28</v>
      </c>
      <c r="D1870" t="s">
        <v>22</v>
      </c>
      <c r="E1870">
        <v>170200</v>
      </c>
      <c r="F1870">
        <v>170200</v>
      </c>
      <c r="G1870" t="s">
        <v>23</v>
      </c>
      <c r="H1870" t="s">
        <v>24</v>
      </c>
      <c r="I1870" t="s">
        <v>17</v>
      </c>
      <c r="J1870" t="s">
        <v>25</v>
      </c>
      <c r="K1870" t="s">
        <v>23</v>
      </c>
      <c r="L1870" t="s">
        <v>26</v>
      </c>
    </row>
    <row r="1871" spans="1:12" x14ac:dyDescent="0.35">
      <c r="A1871">
        <v>2023</v>
      </c>
      <c r="B1871" t="s">
        <v>93</v>
      </c>
      <c r="C1871" t="s">
        <v>28</v>
      </c>
      <c r="D1871" t="s">
        <v>22</v>
      </c>
      <c r="E1871">
        <v>83900</v>
      </c>
      <c r="F1871">
        <v>83900</v>
      </c>
      <c r="G1871" t="s">
        <v>23</v>
      </c>
      <c r="H1871" t="s">
        <v>24</v>
      </c>
      <c r="I1871" t="s">
        <v>17</v>
      </c>
      <c r="J1871" t="s">
        <v>25</v>
      </c>
      <c r="K1871" t="s">
        <v>23</v>
      </c>
      <c r="L1871" t="s">
        <v>26</v>
      </c>
    </row>
    <row r="1872" spans="1:12" x14ac:dyDescent="0.35">
      <c r="A1872">
        <v>2023</v>
      </c>
      <c r="B1872" t="s">
        <v>32</v>
      </c>
      <c r="C1872" t="s">
        <v>13</v>
      </c>
      <c r="D1872" t="s">
        <v>22</v>
      </c>
      <c r="E1872">
        <v>202500</v>
      </c>
      <c r="F1872">
        <v>202500</v>
      </c>
      <c r="G1872" t="s">
        <v>23</v>
      </c>
      <c r="H1872" t="s">
        <v>24</v>
      </c>
      <c r="I1872" t="s">
        <v>17</v>
      </c>
      <c r="J1872" t="s">
        <v>25</v>
      </c>
      <c r="K1872" t="s">
        <v>23</v>
      </c>
      <c r="L1872" t="s">
        <v>26</v>
      </c>
    </row>
    <row r="1873" spans="1:12" x14ac:dyDescent="0.35">
      <c r="A1873">
        <v>2023</v>
      </c>
      <c r="B1873" t="s">
        <v>32</v>
      </c>
      <c r="C1873" t="s">
        <v>13</v>
      </c>
      <c r="D1873" t="s">
        <v>22</v>
      </c>
      <c r="E1873">
        <v>177500</v>
      </c>
      <c r="F1873">
        <v>177500</v>
      </c>
      <c r="G1873" t="s">
        <v>23</v>
      </c>
      <c r="H1873" t="s">
        <v>24</v>
      </c>
      <c r="I1873" t="s">
        <v>17</v>
      </c>
      <c r="J1873" t="s">
        <v>25</v>
      </c>
      <c r="K1873" t="s">
        <v>23</v>
      </c>
      <c r="L1873" t="s">
        <v>26</v>
      </c>
    </row>
    <row r="1874" spans="1:12" x14ac:dyDescent="0.35">
      <c r="A1874">
        <v>2023</v>
      </c>
      <c r="B1874" t="s">
        <v>27</v>
      </c>
      <c r="C1874" t="s">
        <v>28</v>
      </c>
      <c r="D1874" t="s">
        <v>22</v>
      </c>
      <c r="E1874">
        <v>308000</v>
      </c>
      <c r="F1874">
        <v>308000</v>
      </c>
      <c r="G1874" t="s">
        <v>23</v>
      </c>
      <c r="H1874" t="s">
        <v>24</v>
      </c>
      <c r="I1874" t="s">
        <v>17</v>
      </c>
      <c r="J1874" t="s">
        <v>25</v>
      </c>
      <c r="K1874" t="s">
        <v>23</v>
      </c>
      <c r="L1874" t="s">
        <v>26</v>
      </c>
    </row>
    <row r="1875" spans="1:12" x14ac:dyDescent="0.35">
      <c r="A1875">
        <v>2023</v>
      </c>
      <c r="B1875" t="s">
        <v>27</v>
      </c>
      <c r="C1875" t="s">
        <v>28</v>
      </c>
      <c r="D1875" t="s">
        <v>22</v>
      </c>
      <c r="E1875">
        <v>144000</v>
      </c>
      <c r="F1875">
        <v>144000</v>
      </c>
      <c r="G1875" t="s">
        <v>23</v>
      </c>
      <c r="H1875" t="s">
        <v>24</v>
      </c>
      <c r="I1875" t="s">
        <v>17</v>
      </c>
      <c r="J1875" t="s">
        <v>25</v>
      </c>
      <c r="K1875" t="s">
        <v>23</v>
      </c>
      <c r="L1875" t="s">
        <v>26</v>
      </c>
    </row>
    <row r="1876" spans="1:12" x14ac:dyDescent="0.35">
      <c r="A1876">
        <v>2023</v>
      </c>
      <c r="B1876" t="s">
        <v>32</v>
      </c>
      <c r="C1876" t="s">
        <v>13</v>
      </c>
      <c r="D1876" t="s">
        <v>22</v>
      </c>
      <c r="E1876">
        <v>130000</v>
      </c>
      <c r="F1876">
        <v>130000</v>
      </c>
      <c r="G1876" t="s">
        <v>23</v>
      </c>
      <c r="H1876" t="s">
        <v>24</v>
      </c>
      <c r="I1876" t="s">
        <v>17</v>
      </c>
      <c r="J1876" t="s">
        <v>29</v>
      </c>
      <c r="K1876" t="s">
        <v>23</v>
      </c>
      <c r="L1876" t="s">
        <v>26</v>
      </c>
    </row>
    <row r="1877" spans="1:12" x14ac:dyDescent="0.35">
      <c r="A1877">
        <v>2023</v>
      </c>
      <c r="B1877" t="s">
        <v>32</v>
      </c>
      <c r="C1877" t="s">
        <v>13</v>
      </c>
      <c r="D1877" t="s">
        <v>22</v>
      </c>
      <c r="E1877">
        <v>101570</v>
      </c>
      <c r="F1877">
        <v>101570</v>
      </c>
      <c r="G1877" t="s">
        <v>23</v>
      </c>
      <c r="H1877" t="s">
        <v>24</v>
      </c>
      <c r="I1877" t="s">
        <v>17</v>
      </c>
      <c r="J1877" t="s">
        <v>29</v>
      </c>
      <c r="K1877" t="s">
        <v>23</v>
      </c>
      <c r="L1877" t="s">
        <v>26</v>
      </c>
    </row>
    <row r="1878" spans="1:12" x14ac:dyDescent="0.35">
      <c r="A1878">
        <v>2023</v>
      </c>
      <c r="B1878" t="s">
        <v>32</v>
      </c>
      <c r="C1878" t="s">
        <v>13</v>
      </c>
      <c r="D1878" t="s">
        <v>22</v>
      </c>
      <c r="E1878">
        <v>300000</v>
      </c>
      <c r="F1878">
        <v>300000</v>
      </c>
      <c r="G1878" t="s">
        <v>23</v>
      </c>
      <c r="H1878" t="s">
        <v>24</v>
      </c>
      <c r="I1878" t="s">
        <v>17</v>
      </c>
      <c r="J1878" t="s">
        <v>25</v>
      </c>
      <c r="K1878" t="s">
        <v>23</v>
      </c>
      <c r="L1878" t="s">
        <v>26</v>
      </c>
    </row>
    <row r="1879" spans="1:12" x14ac:dyDescent="0.35">
      <c r="A1879">
        <v>2023</v>
      </c>
      <c r="B1879" t="s">
        <v>32</v>
      </c>
      <c r="C1879" t="s">
        <v>13</v>
      </c>
      <c r="D1879" t="s">
        <v>22</v>
      </c>
      <c r="E1879">
        <v>150000</v>
      </c>
      <c r="F1879">
        <v>150000</v>
      </c>
      <c r="G1879" t="s">
        <v>23</v>
      </c>
      <c r="H1879" t="s">
        <v>24</v>
      </c>
      <c r="I1879" t="s">
        <v>17</v>
      </c>
      <c r="J1879" t="s">
        <v>25</v>
      </c>
      <c r="K1879" t="s">
        <v>23</v>
      </c>
      <c r="L1879" t="s">
        <v>26</v>
      </c>
    </row>
    <row r="1880" spans="1:12" x14ac:dyDescent="0.35">
      <c r="A1880">
        <v>2023</v>
      </c>
      <c r="B1880" t="s">
        <v>42</v>
      </c>
      <c r="C1880" t="s">
        <v>28</v>
      </c>
      <c r="D1880" t="s">
        <v>22</v>
      </c>
      <c r="E1880">
        <v>222200</v>
      </c>
      <c r="F1880">
        <v>222200</v>
      </c>
      <c r="G1880" t="s">
        <v>23</v>
      </c>
      <c r="H1880" t="s">
        <v>24</v>
      </c>
      <c r="I1880" t="s">
        <v>17</v>
      </c>
      <c r="J1880" t="s">
        <v>25</v>
      </c>
      <c r="K1880" t="s">
        <v>23</v>
      </c>
      <c r="L1880" t="s">
        <v>19</v>
      </c>
    </row>
    <row r="1881" spans="1:12" x14ac:dyDescent="0.35">
      <c r="A1881">
        <v>2023</v>
      </c>
      <c r="B1881" t="s">
        <v>42</v>
      </c>
      <c r="C1881" t="s">
        <v>28</v>
      </c>
      <c r="D1881" t="s">
        <v>22</v>
      </c>
      <c r="E1881">
        <v>136000</v>
      </c>
      <c r="F1881">
        <v>136000</v>
      </c>
      <c r="G1881" t="s">
        <v>23</v>
      </c>
      <c r="H1881" t="s">
        <v>24</v>
      </c>
      <c r="I1881" t="s">
        <v>17</v>
      </c>
      <c r="J1881" t="s">
        <v>25</v>
      </c>
      <c r="K1881" t="s">
        <v>23</v>
      </c>
      <c r="L1881" t="s">
        <v>19</v>
      </c>
    </row>
    <row r="1882" spans="1:12" x14ac:dyDescent="0.35">
      <c r="A1882">
        <v>2023</v>
      </c>
      <c r="B1882" t="s">
        <v>71</v>
      </c>
      <c r="C1882" t="s">
        <v>41</v>
      </c>
      <c r="D1882" t="s">
        <v>22</v>
      </c>
      <c r="E1882">
        <v>145000</v>
      </c>
      <c r="F1882">
        <v>145000</v>
      </c>
      <c r="G1882" t="s">
        <v>23</v>
      </c>
      <c r="H1882" t="s">
        <v>24</v>
      </c>
      <c r="I1882" t="s">
        <v>17</v>
      </c>
      <c r="J1882" t="s">
        <v>25</v>
      </c>
      <c r="K1882" t="s">
        <v>23</v>
      </c>
      <c r="L1882" t="s">
        <v>26</v>
      </c>
    </row>
    <row r="1883" spans="1:12" x14ac:dyDescent="0.35">
      <c r="A1883">
        <v>2023</v>
      </c>
      <c r="B1883" t="s">
        <v>71</v>
      </c>
      <c r="C1883" t="s">
        <v>41</v>
      </c>
      <c r="D1883" t="s">
        <v>22</v>
      </c>
      <c r="E1883">
        <v>130000</v>
      </c>
      <c r="F1883">
        <v>130000</v>
      </c>
      <c r="G1883" t="s">
        <v>23</v>
      </c>
      <c r="H1883" t="s">
        <v>24</v>
      </c>
      <c r="I1883" t="s">
        <v>17</v>
      </c>
      <c r="J1883" t="s">
        <v>25</v>
      </c>
      <c r="K1883" t="s">
        <v>23</v>
      </c>
      <c r="L1883" t="s">
        <v>26</v>
      </c>
    </row>
    <row r="1884" spans="1:12" x14ac:dyDescent="0.35">
      <c r="A1884">
        <v>2023</v>
      </c>
      <c r="B1884" t="s">
        <v>62</v>
      </c>
      <c r="C1884" t="s">
        <v>21</v>
      </c>
      <c r="D1884" t="s">
        <v>22</v>
      </c>
      <c r="E1884">
        <v>155000</v>
      </c>
      <c r="F1884">
        <v>155000</v>
      </c>
      <c r="G1884" t="s">
        <v>23</v>
      </c>
      <c r="H1884" t="s">
        <v>24</v>
      </c>
      <c r="I1884" t="s">
        <v>17</v>
      </c>
      <c r="J1884" t="s">
        <v>29</v>
      </c>
      <c r="K1884" t="s">
        <v>23</v>
      </c>
      <c r="L1884" t="s">
        <v>19</v>
      </c>
    </row>
    <row r="1885" spans="1:12" x14ac:dyDescent="0.35">
      <c r="A1885">
        <v>2023</v>
      </c>
      <c r="B1885" t="s">
        <v>62</v>
      </c>
      <c r="C1885" t="s">
        <v>21</v>
      </c>
      <c r="D1885" t="s">
        <v>22</v>
      </c>
      <c r="E1885">
        <v>130000</v>
      </c>
      <c r="F1885">
        <v>130000</v>
      </c>
      <c r="G1885" t="s">
        <v>23</v>
      </c>
      <c r="H1885" t="s">
        <v>24</v>
      </c>
      <c r="I1885" t="s">
        <v>17</v>
      </c>
      <c r="J1885" t="s">
        <v>29</v>
      </c>
      <c r="K1885" t="s">
        <v>23</v>
      </c>
      <c r="L1885" t="s">
        <v>19</v>
      </c>
    </row>
    <row r="1886" spans="1:12" x14ac:dyDescent="0.35">
      <c r="A1886">
        <v>2023</v>
      </c>
      <c r="B1886" t="s">
        <v>27</v>
      </c>
      <c r="C1886" t="s">
        <v>28</v>
      </c>
      <c r="D1886" t="s">
        <v>22</v>
      </c>
      <c r="E1886">
        <v>240000</v>
      </c>
      <c r="F1886">
        <v>240000</v>
      </c>
      <c r="G1886" t="s">
        <v>23</v>
      </c>
      <c r="H1886" t="s">
        <v>24</v>
      </c>
      <c r="I1886" t="s">
        <v>17</v>
      </c>
      <c r="J1886" t="s">
        <v>29</v>
      </c>
      <c r="K1886" t="s">
        <v>23</v>
      </c>
      <c r="L1886" t="s">
        <v>26</v>
      </c>
    </row>
    <row r="1887" spans="1:12" x14ac:dyDescent="0.35">
      <c r="A1887">
        <v>2023</v>
      </c>
      <c r="B1887" t="s">
        <v>27</v>
      </c>
      <c r="C1887" t="s">
        <v>28</v>
      </c>
      <c r="D1887" t="s">
        <v>22</v>
      </c>
      <c r="E1887">
        <v>180000</v>
      </c>
      <c r="F1887">
        <v>180000</v>
      </c>
      <c r="G1887" t="s">
        <v>23</v>
      </c>
      <c r="H1887" t="s">
        <v>24</v>
      </c>
      <c r="I1887" t="s">
        <v>17</v>
      </c>
      <c r="J1887" t="s">
        <v>29</v>
      </c>
      <c r="K1887" t="s">
        <v>23</v>
      </c>
      <c r="L1887" t="s">
        <v>26</v>
      </c>
    </row>
    <row r="1888" spans="1:12" x14ac:dyDescent="0.35">
      <c r="A1888">
        <v>2023</v>
      </c>
      <c r="B1888" t="s">
        <v>55</v>
      </c>
      <c r="C1888" t="s">
        <v>31</v>
      </c>
      <c r="D1888" t="s">
        <v>22</v>
      </c>
      <c r="E1888">
        <v>170200</v>
      </c>
      <c r="F1888">
        <v>170200</v>
      </c>
      <c r="G1888" t="s">
        <v>23</v>
      </c>
      <c r="H1888" t="s">
        <v>24</v>
      </c>
      <c r="I1888" t="s">
        <v>17</v>
      </c>
      <c r="J1888" t="s">
        <v>25</v>
      </c>
      <c r="K1888" t="s">
        <v>23</v>
      </c>
      <c r="L1888" t="s">
        <v>26</v>
      </c>
    </row>
    <row r="1889" spans="1:12" x14ac:dyDescent="0.35">
      <c r="A1889">
        <v>2023</v>
      </c>
      <c r="B1889" t="s">
        <v>55</v>
      </c>
      <c r="C1889" t="s">
        <v>31</v>
      </c>
      <c r="D1889" t="s">
        <v>22</v>
      </c>
      <c r="E1889">
        <v>83900</v>
      </c>
      <c r="F1889">
        <v>83900</v>
      </c>
      <c r="G1889" t="s">
        <v>23</v>
      </c>
      <c r="H1889" t="s">
        <v>24</v>
      </c>
      <c r="I1889" t="s">
        <v>17</v>
      </c>
      <c r="J1889" t="s">
        <v>25</v>
      </c>
      <c r="K1889" t="s">
        <v>23</v>
      </c>
      <c r="L1889" t="s">
        <v>26</v>
      </c>
    </row>
    <row r="1890" spans="1:12" x14ac:dyDescent="0.35">
      <c r="A1890">
        <v>2023</v>
      </c>
      <c r="B1890" t="s">
        <v>27</v>
      </c>
      <c r="C1890" t="s">
        <v>28</v>
      </c>
      <c r="D1890" t="s">
        <v>22</v>
      </c>
      <c r="E1890">
        <v>210000</v>
      </c>
      <c r="F1890">
        <v>210000</v>
      </c>
      <c r="G1890" t="s">
        <v>23</v>
      </c>
      <c r="H1890" t="s">
        <v>24</v>
      </c>
      <c r="I1890" t="s">
        <v>17</v>
      </c>
      <c r="J1890" t="s">
        <v>25</v>
      </c>
      <c r="K1890" t="s">
        <v>23</v>
      </c>
      <c r="L1890" t="s">
        <v>26</v>
      </c>
    </row>
    <row r="1891" spans="1:12" x14ac:dyDescent="0.35">
      <c r="A1891">
        <v>2023</v>
      </c>
      <c r="B1891" t="s">
        <v>27</v>
      </c>
      <c r="C1891" t="s">
        <v>28</v>
      </c>
      <c r="D1891" t="s">
        <v>22</v>
      </c>
      <c r="E1891">
        <v>165000</v>
      </c>
      <c r="F1891">
        <v>165000</v>
      </c>
      <c r="G1891" t="s">
        <v>23</v>
      </c>
      <c r="H1891" t="s">
        <v>24</v>
      </c>
      <c r="I1891" t="s">
        <v>17</v>
      </c>
      <c r="J1891" t="s">
        <v>25</v>
      </c>
      <c r="K1891" t="s">
        <v>23</v>
      </c>
      <c r="L1891" t="s">
        <v>26</v>
      </c>
    </row>
    <row r="1892" spans="1:12" x14ac:dyDescent="0.35">
      <c r="A1892">
        <v>2023</v>
      </c>
      <c r="B1892" t="s">
        <v>46</v>
      </c>
      <c r="C1892" t="s">
        <v>28</v>
      </c>
      <c r="D1892" t="s">
        <v>22</v>
      </c>
      <c r="E1892">
        <v>300000</v>
      </c>
      <c r="F1892">
        <v>300000</v>
      </c>
      <c r="G1892" t="s">
        <v>23</v>
      </c>
      <c r="H1892" t="s">
        <v>24</v>
      </c>
      <c r="I1892" t="s">
        <v>17</v>
      </c>
      <c r="J1892" t="s">
        <v>25</v>
      </c>
      <c r="K1892" t="s">
        <v>23</v>
      </c>
      <c r="L1892" t="s">
        <v>26</v>
      </c>
    </row>
    <row r="1893" spans="1:12" x14ac:dyDescent="0.35">
      <c r="A1893">
        <v>2023</v>
      </c>
      <c r="B1893" t="s">
        <v>46</v>
      </c>
      <c r="C1893" t="s">
        <v>28</v>
      </c>
      <c r="D1893" t="s">
        <v>22</v>
      </c>
      <c r="E1893">
        <v>150000</v>
      </c>
      <c r="F1893">
        <v>150000</v>
      </c>
      <c r="G1893" t="s">
        <v>23</v>
      </c>
      <c r="H1893" t="s">
        <v>24</v>
      </c>
      <c r="I1893" t="s">
        <v>17</v>
      </c>
      <c r="J1893" t="s">
        <v>25</v>
      </c>
      <c r="K1893" t="s">
        <v>23</v>
      </c>
      <c r="L1893" t="s">
        <v>26</v>
      </c>
    </row>
    <row r="1894" spans="1:12" x14ac:dyDescent="0.35">
      <c r="A1894">
        <v>2023</v>
      </c>
      <c r="B1894" t="s">
        <v>72</v>
      </c>
      <c r="C1894" t="s">
        <v>31</v>
      </c>
      <c r="D1894" t="s">
        <v>22</v>
      </c>
      <c r="E1894">
        <v>300000</v>
      </c>
      <c r="F1894">
        <v>300000</v>
      </c>
      <c r="G1894" t="s">
        <v>23</v>
      </c>
      <c r="H1894" t="s">
        <v>24</v>
      </c>
      <c r="I1894" t="s">
        <v>17</v>
      </c>
      <c r="J1894" t="s">
        <v>25</v>
      </c>
      <c r="K1894" t="s">
        <v>23</v>
      </c>
      <c r="L1894" t="s">
        <v>26</v>
      </c>
    </row>
    <row r="1895" spans="1:12" x14ac:dyDescent="0.35">
      <c r="A1895">
        <v>2023</v>
      </c>
      <c r="B1895" t="s">
        <v>72</v>
      </c>
      <c r="C1895" t="s">
        <v>31</v>
      </c>
      <c r="D1895" t="s">
        <v>22</v>
      </c>
      <c r="E1895">
        <v>150000</v>
      </c>
      <c r="F1895">
        <v>150000</v>
      </c>
      <c r="G1895" t="s">
        <v>23</v>
      </c>
      <c r="H1895" t="s">
        <v>24</v>
      </c>
      <c r="I1895" t="s">
        <v>17</v>
      </c>
      <c r="J1895" t="s">
        <v>25</v>
      </c>
      <c r="K1895" t="s">
        <v>23</v>
      </c>
      <c r="L1895" t="s">
        <v>26</v>
      </c>
    </row>
    <row r="1896" spans="1:12" x14ac:dyDescent="0.35">
      <c r="A1896">
        <v>2023</v>
      </c>
      <c r="B1896" t="s">
        <v>27</v>
      </c>
      <c r="C1896" t="s">
        <v>28</v>
      </c>
      <c r="D1896" t="s">
        <v>22</v>
      </c>
      <c r="E1896">
        <v>212800</v>
      </c>
      <c r="F1896">
        <v>212800</v>
      </c>
      <c r="G1896" t="s">
        <v>23</v>
      </c>
      <c r="H1896" t="s">
        <v>24</v>
      </c>
      <c r="I1896" t="s">
        <v>17</v>
      </c>
      <c r="J1896" t="s">
        <v>25</v>
      </c>
      <c r="K1896" t="s">
        <v>23</v>
      </c>
      <c r="L1896" t="s">
        <v>19</v>
      </c>
    </row>
    <row r="1897" spans="1:12" x14ac:dyDescent="0.35">
      <c r="A1897">
        <v>2023</v>
      </c>
      <c r="B1897" t="s">
        <v>27</v>
      </c>
      <c r="C1897" t="s">
        <v>28</v>
      </c>
      <c r="D1897" t="s">
        <v>22</v>
      </c>
      <c r="E1897">
        <v>111600</v>
      </c>
      <c r="F1897">
        <v>111600</v>
      </c>
      <c r="G1897" t="s">
        <v>23</v>
      </c>
      <c r="H1897" t="s">
        <v>24</v>
      </c>
      <c r="I1897" t="s">
        <v>17</v>
      </c>
      <c r="J1897" t="s">
        <v>25</v>
      </c>
      <c r="K1897" t="s">
        <v>23</v>
      </c>
      <c r="L1897" t="s">
        <v>19</v>
      </c>
    </row>
    <row r="1898" spans="1:12" x14ac:dyDescent="0.35">
      <c r="A1898">
        <v>2023</v>
      </c>
      <c r="B1898" t="s">
        <v>32</v>
      </c>
      <c r="C1898" t="s">
        <v>13</v>
      </c>
      <c r="D1898" t="s">
        <v>22</v>
      </c>
      <c r="E1898">
        <v>213600</v>
      </c>
      <c r="F1898">
        <v>213600</v>
      </c>
      <c r="G1898" t="s">
        <v>23</v>
      </c>
      <c r="H1898" t="s">
        <v>24</v>
      </c>
      <c r="I1898" t="s">
        <v>17</v>
      </c>
      <c r="J1898" t="s">
        <v>25</v>
      </c>
      <c r="K1898" t="s">
        <v>23</v>
      </c>
      <c r="L1898" t="s">
        <v>26</v>
      </c>
    </row>
    <row r="1899" spans="1:12" x14ac:dyDescent="0.35">
      <c r="A1899">
        <v>2023</v>
      </c>
      <c r="B1899" t="s">
        <v>32</v>
      </c>
      <c r="C1899" t="s">
        <v>13</v>
      </c>
      <c r="D1899" t="s">
        <v>22</v>
      </c>
      <c r="E1899">
        <v>103200</v>
      </c>
      <c r="F1899">
        <v>103200</v>
      </c>
      <c r="G1899" t="s">
        <v>23</v>
      </c>
      <c r="H1899" t="s">
        <v>24</v>
      </c>
      <c r="I1899" t="s">
        <v>17</v>
      </c>
      <c r="J1899" t="s">
        <v>25</v>
      </c>
      <c r="K1899" t="s">
        <v>23</v>
      </c>
      <c r="L1899" t="s">
        <v>26</v>
      </c>
    </row>
    <row r="1900" spans="1:12" x14ac:dyDescent="0.35">
      <c r="A1900">
        <v>2023</v>
      </c>
      <c r="B1900" t="s">
        <v>27</v>
      </c>
      <c r="C1900" t="s">
        <v>28</v>
      </c>
      <c r="D1900" t="s">
        <v>22</v>
      </c>
      <c r="E1900">
        <v>230000</v>
      </c>
      <c r="F1900">
        <v>230000</v>
      </c>
      <c r="G1900" t="s">
        <v>49</v>
      </c>
      <c r="H1900" t="s">
        <v>24</v>
      </c>
      <c r="I1900" t="s">
        <v>17</v>
      </c>
      <c r="J1900" t="s">
        <v>29</v>
      </c>
      <c r="K1900" t="s">
        <v>49</v>
      </c>
      <c r="L1900" t="s">
        <v>26</v>
      </c>
    </row>
    <row r="1901" spans="1:12" x14ac:dyDescent="0.35">
      <c r="A1901">
        <v>2023</v>
      </c>
      <c r="B1901" t="s">
        <v>27</v>
      </c>
      <c r="C1901" t="s">
        <v>28</v>
      </c>
      <c r="D1901" t="s">
        <v>22</v>
      </c>
      <c r="E1901">
        <v>153000</v>
      </c>
      <c r="F1901">
        <v>153000</v>
      </c>
      <c r="G1901" t="s">
        <v>49</v>
      </c>
      <c r="H1901" t="s">
        <v>24</v>
      </c>
      <c r="I1901" t="s">
        <v>17</v>
      </c>
      <c r="J1901" t="s">
        <v>29</v>
      </c>
      <c r="K1901" t="s">
        <v>49</v>
      </c>
      <c r="L1901" t="s">
        <v>26</v>
      </c>
    </row>
    <row r="1902" spans="1:12" x14ac:dyDescent="0.35">
      <c r="A1902">
        <v>2023</v>
      </c>
      <c r="B1902" t="s">
        <v>48</v>
      </c>
      <c r="C1902" t="s">
        <v>28</v>
      </c>
      <c r="D1902" t="s">
        <v>22</v>
      </c>
      <c r="E1902">
        <v>308000</v>
      </c>
      <c r="F1902">
        <v>308000</v>
      </c>
      <c r="G1902" t="s">
        <v>23</v>
      </c>
      <c r="H1902" t="s">
        <v>24</v>
      </c>
      <c r="I1902" t="s">
        <v>17</v>
      </c>
      <c r="J1902" t="s">
        <v>25</v>
      </c>
      <c r="K1902" t="s">
        <v>23</v>
      </c>
      <c r="L1902" t="s">
        <v>26</v>
      </c>
    </row>
    <row r="1903" spans="1:12" x14ac:dyDescent="0.35">
      <c r="A1903">
        <v>2023</v>
      </c>
      <c r="B1903" t="s">
        <v>48</v>
      </c>
      <c r="C1903" t="s">
        <v>28</v>
      </c>
      <c r="D1903" t="s">
        <v>22</v>
      </c>
      <c r="E1903">
        <v>190400</v>
      </c>
      <c r="F1903">
        <v>190400</v>
      </c>
      <c r="G1903" t="s">
        <v>23</v>
      </c>
      <c r="H1903" t="s">
        <v>24</v>
      </c>
      <c r="I1903" t="s">
        <v>17</v>
      </c>
      <c r="J1903" t="s">
        <v>25</v>
      </c>
      <c r="K1903" t="s">
        <v>23</v>
      </c>
      <c r="L1903" t="s">
        <v>26</v>
      </c>
    </row>
    <row r="1904" spans="1:12" x14ac:dyDescent="0.35">
      <c r="A1904">
        <v>2023</v>
      </c>
      <c r="B1904" t="s">
        <v>27</v>
      </c>
      <c r="C1904" t="s">
        <v>28</v>
      </c>
      <c r="D1904" t="s">
        <v>22</v>
      </c>
      <c r="E1904">
        <v>204000</v>
      </c>
      <c r="F1904">
        <v>204000</v>
      </c>
      <c r="G1904" t="s">
        <v>23</v>
      </c>
      <c r="H1904" t="s">
        <v>24</v>
      </c>
      <c r="I1904" t="s">
        <v>17</v>
      </c>
      <c r="J1904" t="s">
        <v>29</v>
      </c>
      <c r="K1904" t="s">
        <v>23</v>
      </c>
      <c r="L1904" t="s">
        <v>26</v>
      </c>
    </row>
    <row r="1905" spans="1:12" x14ac:dyDescent="0.35">
      <c r="A1905">
        <v>2023</v>
      </c>
      <c r="B1905" t="s">
        <v>27</v>
      </c>
      <c r="C1905" t="s">
        <v>28</v>
      </c>
      <c r="D1905" t="s">
        <v>22</v>
      </c>
      <c r="E1905">
        <v>127500</v>
      </c>
      <c r="F1905">
        <v>127500</v>
      </c>
      <c r="G1905" t="s">
        <v>23</v>
      </c>
      <c r="H1905" t="s">
        <v>24</v>
      </c>
      <c r="I1905" t="s">
        <v>17</v>
      </c>
      <c r="J1905" t="s">
        <v>29</v>
      </c>
      <c r="K1905" t="s">
        <v>23</v>
      </c>
      <c r="L1905" t="s">
        <v>26</v>
      </c>
    </row>
    <row r="1906" spans="1:12" x14ac:dyDescent="0.35">
      <c r="A1906">
        <v>2023</v>
      </c>
      <c r="B1906" t="s">
        <v>27</v>
      </c>
      <c r="C1906" t="s">
        <v>28</v>
      </c>
      <c r="D1906" t="s">
        <v>22</v>
      </c>
      <c r="E1906">
        <v>250000</v>
      </c>
      <c r="F1906">
        <v>250000</v>
      </c>
      <c r="G1906" t="s">
        <v>23</v>
      </c>
      <c r="H1906" t="s">
        <v>16</v>
      </c>
      <c r="I1906" t="s">
        <v>17</v>
      </c>
      <c r="J1906" t="s">
        <v>25</v>
      </c>
      <c r="K1906" t="s">
        <v>23</v>
      </c>
      <c r="L1906" t="s">
        <v>26</v>
      </c>
    </row>
    <row r="1907" spans="1:12" x14ac:dyDescent="0.35">
      <c r="A1907">
        <v>2023</v>
      </c>
      <c r="B1907" t="s">
        <v>27</v>
      </c>
      <c r="C1907" t="s">
        <v>28</v>
      </c>
      <c r="D1907" t="s">
        <v>22</v>
      </c>
      <c r="E1907">
        <v>125000</v>
      </c>
      <c r="F1907">
        <v>125000</v>
      </c>
      <c r="G1907" t="s">
        <v>23</v>
      </c>
      <c r="H1907" t="s">
        <v>16</v>
      </c>
      <c r="I1907" t="s">
        <v>17</v>
      </c>
      <c r="J1907" t="s">
        <v>25</v>
      </c>
      <c r="K1907" t="s">
        <v>23</v>
      </c>
      <c r="L1907" t="s">
        <v>26</v>
      </c>
    </row>
    <row r="1908" spans="1:12" x14ac:dyDescent="0.35">
      <c r="A1908">
        <v>2023</v>
      </c>
      <c r="B1908" t="s">
        <v>48</v>
      </c>
      <c r="C1908" t="s">
        <v>28</v>
      </c>
      <c r="D1908" t="s">
        <v>22</v>
      </c>
      <c r="E1908">
        <v>385000</v>
      </c>
      <c r="F1908">
        <v>385000</v>
      </c>
      <c r="G1908" t="s">
        <v>23</v>
      </c>
      <c r="H1908" t="s">
        <v>24</v>
      </c>
      <c r="I1908" t="s">
        <v>17</v>
      </c>
      <c r="J1908" t="s">
        <v>25</v>
      </c>
      <c r="K1908" t="s">
        <v>23</v>
      </c>
      <c r="L1908" t="s">
        <v>26</v>
      </c>
    </row>
    <row r="1909" spans="1:12" x14ac:dyDescent="0.35">
      <c r="A1909">
        <v>2023</v>
      </c>
      <c r="B1909" t="s">
        <v>48</v>
      </c>
      <c r="C1909" t="s">
        <v>28</v>
      </c>
      <c r="D1909" t="s">
        <v>22</v>
      </c>
      <c r="E1909">
        <v>310000</v>
      </c>
      <c r="F1909">
        <v>310000</v>
      </c>
      <c r="G1909" t="s">
        <v>23</v>
      </c>
      <c r="H1909" t="s">
        <v>24</v>
      </c>
      <c r="I1909" t="s">
        <v>17</v>
      </c>
      <c r="J1909" t="s">
        <v>25</v>
      </c>
      <c r="K1909" t="s">
        <v>23</v>
      </c>
      <c r="L1909" t="s">
        <v>26</v>
      </c>
    </row>
    <row r="1910" spans="1:12" x14ac:dyDescent="0.35">
      <c r="A1910">
        <v>2023</v>
      </c>
      <c r="B1910" t="s">
        <v>37</v>
      </c>
      <c r="C1910" t="s">
        <v>38</v>
      </c>
      <c r="D1910" t="s">
        <v>22</v>
      </c>
      <c r="E1910">
        <v>120000</v>
      </c>
      <c r="F1910">
        <v>120000</v>
      </c>
      <c r="G1910" t="s">
        <v>23</v>
      </c>
      <c r="H1910" t="s">
        <v>24</v>
      </c>
      <c r="I1910" t="s">
        <v>17</v>
      </c>
      <c r="J1910" t="s">
        <v>29</v>
      </c>
      <c r="K1910" t="s">
        <v>23</v>
      </c>
      <c r="L1910" t="s">
        <v>26</v>
      </c>
    </row>
    <row r="1911" spans="1:12" x14ac:dyDescent="0.35">
      <c r="A1911">
        <v>2023</v>
      </c>
      <c r="B1911" t="s">
        <v>37</v>
      </c>
      <c r="C1911" t="s">
        <v>38</v>
      </c>
      <c r="D1911" t="s">
        <v>22</v>
      </c>
      <c r="E1911">
        <v>88000</v>
      </c>
      <c r="F1911">
        <v>88000</v>
      </c>
      <c r="G1911" t="s">
        <v>23</v>
      </c>
      <c r="H1911" t="s">
        <v>24</v>
      </c>
      <c r="I1911" t="s">
        <v>17</v>
      </c>
      <c r="J1911" t="s">
        <v>29</v>
      </c>
      <c r="K1911" t="s">
        <v>23</v>
      </c>
      <c r="L1911" t="s">
        <v>26</v>
      </c>
    </row>
    <row r="1912" spans="1:12" x14ac:dyDescent="0.35">
      <c r="A1912">
        <v>2023</v>
      </c>
      <c r="B1912" t="s">
        <v>34</v>
      </c>
      <c r="C1912" t="s">
        <v>31</v>
      </c>
      <c r="D1912" t="s">
        <v>22</v>
      </c>
      <c r="E1912">
        <v>158000</v>
      </c>
      <c r="F1912">
        <v>158000</v>
      </c>
      <c r="G1912" t="s">
        <v>23</v>
      </c>
      <c r="H1912" t="s">
        <v>24</v>
      </c>
      <c r="I1912" t="s">
        <v>17</v>
      </c>
      <c r="J1912" t="s">
        <v>29</v>
      </c>
      <c r="K1912" t="s">
        <v>23</v>
      </c>
      <c r="L1912" t="s">
        <v>26</v>
      </c>
    </row>
    <row r="1913" spans="1:12" x14ac:dyDescent="0.35">
      <c r="A1913">
        <v>2023</v>
      </c>
      <c r="B1913" t="s">
        <v>34</v>
      </c>
      <c r="C1913" t="s">
        <v>31</v>
      </c>
      <c r="D1913" t="s">
        <v>22</v>
      </c>
      <c r="E1913">
        <v>108000</v>
      </c>
      <c r="F1913">
        <v>108000</v>
      </c>
      <c r="G1913" t="s">
        <v>23</v>
      </c>
      <c r="H1913" t="s">
        <v>24</v>
      </c>
      <c r="I1913" t="s">
        <v>17</v>
      </c>
      <c r="J1913" t="s">
        <v>29</v>
      </c>
      <c r="K1913" t="s">
        <v>23</v>
      </c>
      <c r="L1913" t="s">
        <v>26</v>
      </c>
    </row>
    <row r="1914" spans="1:12" x14ac:dyDescent="0.35">
      <c r="A1914">
        <v>2023</v>
      </c>
      <c r="B1914" t="s">
        <v>32</v>
      </c>
      <c r="C1914" t="s">
        <v>13</v>
      </c>
      <c r="D1914" t="s">
        <v>22</v>
      </c>
      <c r="E1914">
        <v>385000</v>
      </c>
      <c r="F1914">
        <v>385000</v>
      </c>
      <c r="G1914" t="s">
        <v>23</v>
      </c>
      <c r="H1914" t="s">
        <v>24</v>
      </c>
      <c r="I1914" t="s">
        <v>17</v>
      </c>
      <c r="J1914" t="s">
        <v>25</v>
      </c>
      <c r="K1914" t="s">
        <v>23</v>
      </c>
      <c r="L1914" t="s">
        <v>26</v>
      </c>
    </row>
    <row r="1915" spans="1:12" x14ac:dyDescent="0.35">
      <c r="A1915">
        <v>2023</v>
      </c>
      <c r="B1915" t="s">
        <v>32</v>
      </c>
      <c r="C1915" t="s">
        <v>13</v>
      </c>
      <c r="D1915" t="s">
        <v>22</v>
      </c>
      <c r="E1915">
        <v>310000</v>
      </c>
      <c r="F1915">
        <v>310000</v>
      </c>
      <c r="G1915" t="s">
        <v>23</v>
      </c>
      <c r="H1915" t="s">
        <v>24</v>
      </c>
      <c r="I1915" t="s">
        <v>17</v>
      </c>
      <c r="J1915" t="s">
        <v>25</v>
      </c>
      <c r="K1915" t="s">
        <v>23</v>
      </c>
      <c r="L1915" t="s">
        <v>26</v>
      </c>
    </row>
    <row r="1916" spans="1:12" x14ac:dyDescent="0.35">
      <c r="A1916">
        <v>2023</v>
      </c>
      <c r="B1916" t="s">
        <v>32</v>
      </c>
      <c r="C1916" t="s">
        <v>13</v>
      </c>
      <c r="D1916" t="s">
        <v>22</v>
      </c>
      <c r="E1916">
        <v>247300</v>
      </c>
      <c r="F1916">
        <v>247300</v>
      </c>
      <c r="G1916" t="s">
        <v>23</v>
      </c>
      <c r="H1916" t="s">
        <v>24</v>
      </c>
      <c r="I1916" t="s">
        <v>17</v>
      </c>
      <c r="J1916" t="s">
        <v>25</v>
      </c>
      <c r="K1916" t="s">
        <v>23</v>
      </c>
      <c r="L1916" t="s">
        <v>26</v>
      </c>
    </row>
    <row r="1917" spans="1:12" x14ac:dyDescent="0.35">
      <c r="A1917">
        <v>2023</v>
      </c>
      <c r="B1917" t="s">
        <v>32</v>
      </c>
      <c r="C1917" t="s">
        <v>13</v>
      </c>
      <c r="D1917" t="s">
        <v>22</v>
      </c>
      <c r="E1917">
        <v>139700</v>
      </c>
      <c r="F1917">
        <v>139700</v>
      </c>
      <c r="G1917" t="s">
        <v>23</v>
      </c>
      <c r="H1917" t="s">
        <v>24</v>
      </c>
      <c r="I1917" t="s">
        <v>17</v>
      </c>
      <c r="J1917" t="s">
        <v>25</v>
      </c>
      <c r="K1917" t="s">
        <v>23</v>
      </c>
      <c r="L1917" t="s">
        <v>26</v>
      </c>
    </row>
    <row r="1918" spans="1:12" x14ac:dyDescent="0.35">
      <c r="A1918">
        <v>2023</v>
      </c>
      <c r="B1918" t="s">
        <v>27</v>
      </c>
      <c r="C1918" t="s">
        <v>28</v>
      </c>
      <c r="D1918" t="s">
        <v>22</v>
      </c>
      <c r="E1918">
        <v>240000</v>
      </c>
      <c r="F1918">
        <v>240000</v>
      </c>
      <c r="G1918" t="s">
        <v>23</v>
      </c>
      <c r="H1918" t="s">
        <v>24</v>
      </c>
      <c r="I1918" t="s">
        <v>17</v>
      </c>
      <c r="J1918" t="s">
        <v>29</v>
      </c>
      <c r="K1918" t="s">
        <v>23</v>
      </c>
      <c r="L1918" t="s">
        <v>26</v>
      </c>
    </row>
    <row r="1919" spans="1:12" x14ac:dyDescent="0.35">
      <c r="A1919">
        <v>2023</v>
      </c>
      <c r="B1919" t="s">
        <v>27</v>
      </c>
      <c r="C1919" t="s">
        <v>28</v>
      </c>
      <c r="D1919" t="s">
        <v>22</v>
      </c>
      <c r="E1919">
        <v>180000</v>
      </c>
      <c r="F1919">
        <v>180000</v>
      </c>
      <c r="G1919" t="s">
        <v>23</v>
      </c>
      <c r="H1919" t="s">
        <v>24</v>
      </c>
      <c r="I1919" t="s">
        <v>17</v>
      </c>
      <c r="J1919" t="s">
        <v>29</v>
      </c>
      <c r="K1919" t="s">
        <v>23</v>
      </c>
      <c r="L1919" t="s">
        <v>26</v>
      </c>
    </row>
    <row r="1920" spans="1:12" x14ac:dyDescent="0.35">
      <c r="A1920">
        <v>2023</v>
      </c>
      <c r="B1920" t="s">
        <v>32</v>
      </c>
      <c r="C1920" t="s">
        <v>13</v>
      </c>
      <c r="D1920" t="s">
        <v>22</v>
      </c>
      <c r="E1920">
        <v>130000</v>
      </c>
      <c r="F1920">
        <v>130000</v>
      </c>
      <c r="G1920" t="s">
        <v>23</v>
      </c>
      <c r="H1920" t="s">
        <v>24</v>
      </c>
      <c r="I1920" t="s">
        <v>17</v>
      </c>
      <c r="J1920" t="s">
        <v>29</v>
      </c>
      <c r="K1920" t="s">
        <v>23</v>
      </c>
      <c r="L1920" t="s">
        <v>26</v>
      </c>
    </row>
    <row r="1921" spans="1:12" x14ac:dyDescent="0.35">
      <c r="A1921">
        <v>2023</v>
      </c>
      <c r="B1921" t="s">
        <v>32</v>
      </c>
      <c r="C1921" t="s">
        <v>13</v>
      </c>
      <c r="D1921" t="s">
        <v>22</v>
      </c>
      <c r="E1921">
        <v>101570</v>
      </c>
      <c r="F1921">
        <v>101570</v>
      </c>
      <c r="G1921" t="s">
        <v>23</v>
      </c>
      <c r="H1921" t="s">
        <v>24</v>
      </c>
      <c r="I1921" t="s">
        <v>17</v>
      </c>
      <c r="J1921" t="s">
        <v>29</v>
      </c>
      <c r="K1921" t="s">
        <v>23</v>
      </c>
      <c r="L1921" t="s">
        <v>26</v>
      </c>
    </row>
    <row r="1922" spans="1:12" x14ac:dyDescent="0.35">
      <c r="A1922">
        <v>2023</v>
      </c>
      <c r="B1922" t="s">
        <v>27</v>
      </c>
      <c r="C1922" t="s">
        <v>28</v>
      </c>
      <c r="D1922" t="s">
        <v>22</v>
      </c>
      <c r="E1922">
        <v>210000</v>
      </c>
      <c r="F1922">
        <v>210000</v>
      </c>
      <c r="G1922" t="s">
        <v>23</v>
      </c>
      <c r="H1922" t="s">
        <v>24</v>
      </c>
      <c r="I1922" t="s">
        <v>17</v>
      </c>
      <c r="J1922" t="s">
        <v>25</v>
      </c>
      <c r="K1922" t="s">
        <v>23</v>
      </c>
      <c r="L1922" t="s">
        <v>26</v>
      </c>
    </row>
    <row r="1923" spans="1:12" x14ac:dyDescent="0.35">
      <c r="A1923">
        <v>2023</v>
      </c>
      <c r="B1923" t="s">
        <v>27</v>
      </c>
      <c r="C1923" t="s">
        <v>28</v>
      </c>
      <c r="D1923" t="s">
        <v>22</v>
      </c>
      <c r="E1923">
        <v>165000</v>
      </c>
      <c r="F1923">
        <v>165000</v>
      </c>
      <c r="G1923" t="s">
        <v>23</v>
      </c>
      <c r="H1923" t="s">
        <v>24</v>
      </c>
      <c r="I1923" t="s">
        <v>17</v>
      </c>
      <c r="J1923" t="s">
        <v>25</v>
      </c>
      <c r="K1923" t="s">
        <v>23</v>
      </c>
      <c r="L1923" t="s">
        <v>26</v>
      </c>
    </row>
    <row r="1924" spans="1:12" x14ac:dyDescent="0.35">
      <c r="A1924">
        <v>2023</v>
      </c>
      <c r="B1924" t="s">
        <v>55</v>
      </c>
      <c r="C1924" t="s">
        <v>31</v>
      </c>
      <c r="D1924" t="s">
        <v>22</v>
      </c>
      <c r="E1924">
        <v>170200</v>
      </c>
      <c r="F1924">
        <v>170200</v>
      </c>
      <c r="G1924" t="s">
        <v>23</v>
      </c>
      <c r="H1924" t="s">
        <v>24</v>
      </c>
      <c r="I1924" t="s">
        <v>17</v>
      </c>
      <c r="J1924" t="s">
        <v>25</v>
      </c>
      <c r="K1924" t="s">
        <v>23</v>
      </c>
      <c r="L1924" t="s">
        <v>26</v>
      </c>
    </row>
    <row r="1925" spans="1:12" x14ac:dyDescent="0.35">
      <c r="A1925">
        <v>2023</v>
      </c>
      <c r="B1925" t="s">
        <v>55</v>
      </c>
      <c r="C1925" t="s">
        <v>31</v>
      </c>
      <c r="D1925" t="s">
        <v>22</v>
      </c>
      <c r="E1925">
        <v>83900</v>
      </c>
      <c r="F1925">
        <v>83900</v>
      </c>
      <c r="G1925" t="s">
        <v>23</v>
      </c>
      <c r="H1925" t="s">
        <v>24</v>
      </c>
      <c r="I1925" t="s">
        <v>17</v>
      </c>
      <c r="J1925" t="s">
        <v>25</v>
      </c>
      <c r="K1925" t="s">
        <v>23</v>
      </c>
      <c r="L1925" t="s">
        <v>26</v>
      </c>
    </row>
    <row r="1926" spans="1:12" x14ac:dyDescent="0.35">
      <c r="A1926">
        <v>2023</v>
      </c>
      <c r="B1926" t="s">
        <v>42</v>
      </c>
      <c r="C1926" t="s">
        <v>28</v>
      </c>
      <c r="D1926" t="s">
        <v>22</v>
      </c>
      <c r="E1926">
        <v>222200</v>
      </c>
      <c r="F1926">
        <v>222200</v>
      </c>
      <c r="G1926" t="s">
        <v>23</v>
      </c>
      <c r="H1926" t="s">
        <v>24</v>
      </c>
      <c r="I1926" t="s">
        <v>17</v>
      </c>
      <c r="J1926" t="s">
        <v>25</v>
      </c>
      <c r="K1926" t="s">
        <v>23</v>
      </c>
      <c r="L1926" t="s">
        <v>19</v>
      </c>
    </row>
    <row r="1927" spans="1:12" x14ac:dyDescent="0.35">
      <c r="A1927">
        <v>2023</v>
      </c>
      <c r="B1927" t="s">
        <v>42</v>
      </c>
      <c r="C1927" t="s">
        <v>28</v>
      </c>
      <c r="D1927" t="s">
        <v>22</v>
      </c>
      <c r="E1927">
        <v>136000</v>
      </c>
      <c r="F1927">
        <v>136000</v>
      </c>
      <c r="G1927" t="s">
        <v>23</v>
      </c>
      <c r="H1927" t="s">
        <v>24</v>
      </c>
      <c r="I1927" t="s">
        <v>17</v>
      </c>
      <c r="J1927" t="s">
        <v>25</v>
      </c>
      <c r="K1927" t="s">
        <v>23</v>
      </c>
      <c r="L1927" t="s">
        <v>19</v>
      </c>
    </row>
    <row r="1928" spans="1:12" x14ac:dyDescent="0.35">
      <c r="A1928">
        <v>2023</v>
      </c>
      <c r="B1928" t="s">
        <v>32</v>
      </c>
      <c r="C1928" t="s">
        <v>13</v>
      </c>
      <c r="D1928" t="s">
        <v>22</v>
      </c>
      <c r="E1928">
        <v>169000</v>
      </c>
      <c r="F1928">
        <v>169000</v>
      </c>
      <c r="G1928" t="s">
        <v>23</v>
      </c>
      <c r="H1928" t="s">
        <v>16</v>
      </c>
      <c r="I1928" t="s">
        <v>17</v>
      </c>
      <c r="J1928" t="s">
        <v>25</v>
      </c>
      <c r="K1928" t="s">
        <v>23</v>
      </c>
      <c r="L1928" t="s">
        <v>26</v>
      </c>
    </row>
    <row r="1929" spans="1:12" x14ac:dyDescent="0.35">
      <c r="A1929">
        <v>2023</v>
      </c>
      <c r="B1929" t="s">
        <v>32</v>
      </c>
      <c r="C1929" t="s">
        <v>13</v>
      </c>
      <c r="D1929" t="s">
        <v>22</v>
      </c>
      <c r="E1929">
        <v>91000</v>
      </c>
      <c r="F1929">
        <v>91000</v>
      </c>
      <c r="G1929" t="s">
        <v>23</v>
      </c>
      <c r="H1929" t="s">
        <v>16</v>
      </c>
      <c r="I1929" t="s">
        <v>17</v>
      </c>
      <c r="J1929" t="s">
        <v>25</v>
      </c>
      <c r="K1929" t="s">
        <v>23</v>
      </c>
      <c r="L1929" t="s">
        <v>26</v>
      </c>
    </row>
    <row r="1930" spans="1:12" x14ac:dyDescent="0.35">
      <c r="A1930">
        <v>2023</v>
      </c>
      <c r="B1930" t="s">
        <v>27</v>
      </c>
      <c r="C1930" t="s">
        <v>28</v>
      </c>
      <c r="D1930" t="s">
        <v>22</v>
      </c>
      <c r="E1930">
        <v>135000</v>
      </c>
      <c r="F1930">
        <v>135000</v>
      </c>
      <c r="G1930" t="s">
        <v>23</v>
      </c>
      <c r="H1930" t="s">
        <v>39</v>
      </c>
      <c r="I1930" t="s">
        <v>17</v>
      </c>
      <c r="J1930" t="s">
        <v>25</v>
      </c>
      <c r="K1930" t="s">
        <v>23</v>
      </c>
      <c r="L1930" t="s">
        <v>26</v>
      </c>
    </row>
    <row r="1931" spans="1:12" x14ac:dyDescent="0.35">
      <c r="A1931">
        <v>2023</v>
      </c>
      <c r="B1931" t="s">
        <v>27</v>
      </c>
      <c r="C1931" t="s">
        <v>28</v>
      </c>
      <c r="D1931" t="s">
        <v>22</v>
      </c>
      <c r="E1931">
        <v>110000</v>
      </c>
      <c r="F1931">
        <v>110000</v>
      </c>
      <c r="G1931" t="s">
        <v>23</v>
      </c>
      <c r="H1931" t="s">
        <v>39</v>
      </c>
      <c r="I1931" t="s">
        <v>17</v>
      </c>
      <c r="J1931" t="s">
        <v>25</v>
      </c>
      <c r="K1931" t="s">
        <v>23</v>
      </c>
      <c r="L1931" t="s">
        <v>26</v>
      </c>
    </row>
    <row r="1932" spans="1:12" x14ac:dyDescent="0.35">
      <c r="A1932">
        <v>2023</v>
      </c>
      <c r="B1932" t="s">
        <v>32</v>
      </c>
      <c r="C1932" t="s">
        <v>13</v>
      </c>
      <c r="D1932" t="s">
        <v>35</v>
      </c>
      <c r="E1932">
        <v>105000</v>
      </c>
      <c r="F1932">
        <v>129192</v>
      </c>
      <c r="G1932" t="s">
        <v>36</v>
      </c>
      <c r="H1932" t="s">
        <v>24</v>
      </c>
      <c r="I1932" t="s">
        <v>17</v>
      </c>
      <c r="J1932" t="s">
        <v>25</v>
      </c>
      <c r="K1932" t="s">
        <v>36</v>
      </c>
      <c r="L1932" t="s">
        <v>26</v>
      </c>
    </row>
    <row r="1933" spans="1:12" x14ac:dyDescent="0.35">
      <c r="A1933">
        <v>2023</v>
      </c>
      <c r="B1933" t="s">
        <v>32</v>
      </c>
      <c r="C1933" t="s">
        <v>13</v>
      </c>
      <c r="D1933" t="s">
        <v>35</v>
      </c>
      <c r="E1933">
        <v>80000</v>
      </c>
      <c r="F1933">
        <v>98432</v>
      </c>
      <c r="G1933" t="s">
        <v>36</v>
      </c>
      <c r="H1933" t="s">
        <v>24</v>
      </c>
      <c r="I1933" t="s">
        <v>17</v>
      </c>
      <c r="J1933" t="s">
        <v>25</v>
      </c>
      <c r="K1933" t="s">
        <v>36</v>
      </c>
      <c r="L1933" t="s">
        <v>26</v>
      </c>
    </row>
    <row r="1934" spans="1:12" x14ac:dyDescent="0.35">
      <c r="A1934">
        <v>2023</v>
      </c>
      <c r="B1934" t="s">
        <v>55</v>
      </c>
      <c r="C1934" t="s">
        <v>31</v>
      </c>
      <c r="D1934" t="s">
        <v>35</v>
      </c>
      <c r="E1934">
        <v>300000</v>
      </c>
      <c r="F1934">
        <v>369120</v>
      </c>
      <c r="G1934" t="s">
        <v>36</v>
      </c>
      <c r="H1934" t="s">
        <v>16</v>
      </c>
      <c r="I1934" t="s">
        <v>17</v>
      </c>
      <c r="J1934" t="s">
        <v>25</v>
      </c>
      <c r="K1934" t="s">
        <v>36</v>
      </c>
      <c r="L1934" t="s">
        <v>26</v>
      </c>
    </row>
    <row r="1935" spans="1:12" x14ac:dyDescent="0.35">
      <c r="A1935">
        <v>2023</v>
      </c>
      <c r="B1935" t="s">
        <v>55</v>
      </c>
      <c r="C1935" t="s">
        <v>31</v>
      </c>
      <c r="D1935" t="s">
        <v>35</v>
      </c>
      <c r="E1935">
        <v>33063</v>
      </c>
      <c r="F1935">
        <v>40680</v>
      </c>
      <c r="G1935" t="s">
        <v>36</v>
      </c>
      <c r="H1935" t="s">
        <v>16</v>
      </c>
      <c r="I1935" t="s">
        <v>17</v>
      </c>
      <c r="J1935" t="s">
        <v>25</v>
      </c>
      <c r="K1935" t="s">
        <v>36</v>
      </c>
      <c r="L1935" t="s">
        <v>26</v>
      </c>
    </row>
    <row r="1936" spans="1:12" x14ac:dyDescent="0.35">
      <c r="A1936">
        <v>2023</v>
      </c>
      <c r="B1936" t="s">
        <v>46</v>
      </c>
      <c r="C1936" t="s">
        <v>28</v>
      </c>
      <c r="D1936" t="s">
        <v>22</v>
      </c>
      <c r="E1936">
        <v>150000</v>
      </c>
      <c r="F1936">
        <v>150000</v>
      </c>
      <c r="G1936" t="s">
        <v>23</v>
      </c>
      <c r="H1936" t="s">
        <v>24</v>
      </c>
      <c r="I1936" t="s">
        <v>17</v>
      </c>
      <c r="J1936" t="s">
        <v>29</v>
      </c>
      <c r="K1936" t="s">
        <v>23</v>
      </c>
      <c r="L1936" t="s">
        <v>26</v>
      </c>
    </row>
    <row r="1937" spans="1:12" x14ac:dyDescent="0.35">
      <c r="A1937">
        <v>2023</v>
      </c>
      <c r="B1937" t="s">
        <v>46</v>
      </c>
      <c r="C1937" t="s">
        <v>28</v>
      </c>
      <c r="D1937" t="s">
        <v>22</v>
      </c>
      <c r="E1937">
        <v>130000</v>
      </c>
      <c r="F1937">
        <v>130000</v>
      </c>
      <c r="G1937" t="s">
        <v>23</v>
      </c>
      <c r="H1937" t="s">
        <v>24</v>
      </c>
      <c r="I1937" t="s">
        <v>17</v>
      </c>
      <c r="J1937" t="s">
        <v>29</v>
      </c>
      <c r="K1937" t="s">
        <v>23</v>
      </c>
      <c r="L1937" t="s">
        <v>26</v>
      </c>
    </row>
    <row r="1938" spans="1:12" x14ac:dyDescent="0.35">
      <c r="A1938">
        <v>2023</v>
      </c>
      <c r="B1938" t="s">
        <v>32</v>
      </c>
      <c r="C1938" t="s">
        <v>13</v>
      </c>
      <c r="D1938" t="s">
        <v>22</v>
      </c>
      <c r="E1938">
        <v>128000</v>
      </c>
      <c r="F1938">
        <v>128000</v>
      </c>
      <c r="G1938" t="s">
        <v>23</v>
      </c>
      <c r="H1938" t="s">
        <v>24</v>
      </c>
      <c r="I1938" t="s">
        <v>17</v>
      </c>
      <c r="J1938" t="s">
        <v>25</v>
      </c>
      <c r="K1938" t="s">
        <v>23</v>
      </c>
      <c r="L1938" t="s">
        <v>26</v>
      </c>
    </row>
    <row r="1939" spans="1:12" x14ac:dyDescent="0.35">
      <c r="A1939">
        <v>2023</v>
      </c>
      <c r="B1939" t="s">
        <v>32</v>
      </c>
      <c r="C1939" t="s">
        <v>13</v>
      </c>
      <c r="D1939" t="s">
        <v>22</v>
      </c>
      <c r="E1939">
        <v>81500</v>
      </c>
      <c r="F1939">
        <v>81500</v>
      </c>
      <c r="G1939" t="s">
        <v>23</v>
      </c>
      <c r="H1939" t="s">
        <v>24</v>
      </c>
      <c r="I1939" t="s">
        <v>17</v>
      </c>
      <c r="J1939" t="s">
        <v>25</v>
      </c>
      <c r="K1939" t="s">
        <v>23</v>
      </c>
      <c r="L1939" t="s">
        <v>26</v>
      </c>
    </row>
    <row r="1940" spans="1:12" x14ac:dyDescent="0.35">
      <c r="A1940">
        <v>2023</v>
      </c>
      <c r="B1940" t="s">
        <v>20</v>
      </c>
      <c r="C1940" t="s">
        <v>21</v>
      </c>
      <c r="D1940" t="s">
        <v>22</v>
      </c>
      <c r="E1940">
        <v>306000</v>
      </c>
      <c r="F1940">
        <v>306000</v>
      </c>
      <c r="G1940" t="s">
        <v>23</v>
      </c>
      <c r="H1940" t="s">
        <v>24</v>
      </c>
      <c r="I1940" t="s">
        <v>17</v>
      </c>
      <c r="J1940" t="s">
        <v>29</v>
      </c>
      <c r="K1940" t="s">
        <v>23</v>
      </c>
      <c r="L1940" t="s">
        <v>26</v>
      </c>
    </row>
    <row r="1941" spans="1:12" x14ac:dyDescent="0.35">
      <c r="A1941">
        <v>2023</v>
      </c>
      <c r="B1941" t="s">
        <v>20</v>
      </c>
      <c r="C1941" t="s">
        <v>21</v>
      </c>
      <c r="D1941" t="s">
        <v>22</v>
      </c>
      <c r="E1941">
        <v>204000</v>
      </c>
      <c r="F1941">
        <v>204000</v>
      </c>
      <c r="G1941" t="s">
        <v>23</v>
      </c>
      <c r="H1941" t="s">
        <v>24</v>
      </c>
      <c r="I1941" t="s">
        <v>17</v>
      </c>
      <c r="J1941" t="s">
        <v>29</v>
      </c>
      <c r="K1941" t="s">
        <v>23</v>
      </c>
      <c r="L1941" t="s">
        <v>26</v>
      </c>
    </row>
    <row r="1942" spans="1:12" x14ac:dyDescent="0.35">
      <c r="A1942">
        <v>2023</v>
      </c>
      <c r="B1942" t="s">
        <v>27</v>
      </c>
      <c r="C1942" t="s">
        <v>28</v>
      </c>
      <c r="D1942" t="s">
        <v>22</v>
      </c>
      <c r="E1942">
        <v>185900</v>
      </c>
      <c r="F1942">
        <v>185900</v>
      </c>
      <c r="G1942" t="s">
        <v>23</v>
      </c>
      <c r="H1942" t="s">
        <v>24</v>
      </c>
      <c r="I1942" t="s">
        <v>17</v>
      </c>
      <c r="J1942" t="s">
        <v>25</v>
      </c>
      <c r="K1942" t="s">
        <v>23</v>
      </c>
      <c r="L1942" t="s">
        <v>26</v>
      </c>
    </row>
    <row r="1943" spans="1:12" x14ac:dyDescent="0.35">
      <c r="A1943">
        <v>2023</v>
      </c>
      <c r="B1943" t="s">
        <v>27</v>
      </c>
      <c r="C1943" t="s">
        <v>28</v>
      </c>
      <c r="D1943" t="s">
        <v>22</v>
      </c>
      <c r="E1943">
        <v>129300</v>
      </c>
      <c r="F1943">
        <v>129300</v>
      </c>
      <c r="G1943" t="s">
        <v>23</v>
      </c>
      <c r="H1943" t="s">
        <v>24</v>
      </c>
      <c r="I1943" t="s">
        <v>17</v>
      </c>
      <c r="J1943" t="s">
        <v>25</v>
      </c>
      <c r="K1943" t="s">
        <v>23</v>
      </c>
      <c r="L1943" t="s">
        <v>26</v>
      </c>
    </row>
    <row r="1944" spans="1:12" x14ac:dyDescent="0.35">
      <c r="A1944">
        <v>2023</v>
      </c>
      <c r="B1944" t="s">
        <v>34</v>
      </c>
      <c r="C1944" t="s">
        <v>31</v>
      </c>
      <c r="D1944" t="s">
        <v>22</v>
      </c>
      <c r="E1944">
        <v>204500</v>
      </c>
      <c r="F1944">
        <v>204500</v>
      </c>
      <c r="G1944" t="s">
        <v>23</v>
      </c>
      <c r="H1944" t="s">
        <v>24</v>
      </c>
      <c r="I1944" t="s">
        <v>17</v>
      </c>
      <c r="J1944" t="s">
        <v>25</v>
      </c>
      <c r="K1944" t="s">
        <v>23</v>
      </c>
      <c r="L1944" t="s">
        <v>26</v>
      </c>
    </row>
    <row r="1945" spans="1:12" x14ac:dyDescent="0.35">
      <c r="A1945">
        <v>2023</v>
      </c>
      <c r="B1945" t="s">
        <v>34</v>
      </c>
      <c r="C1945" t="s">
        <v>31</v>
      </c>
      <c r="D1945" t="s">
        <v>22</v>
      </c>
      <c r="E1945">
        <v>142200</v>
      </c>
      <c r="F1945">
        <v>142200</v>
      </c>
      <c r="G1945" t="s">
        <v>23</v>
      </c>
      <c r="H1945" t="s">
        <v>24</v>
      </c>
      <c r="I1945" t="s">
        <v>17</v>
      </c>
      <c r="J1945" t="s">
        <v>25</v>
      </c>
      <c r="K1945" t="s">
        <v>23</v>
      </c>
      <c r="L1945" t="s">
        <v>26</v>
      </c>
    </row>
    <row r="1946" spans="1:12" x14ac:dyDescent="0.35">
      <c r="A1946">
        <v>2023</v>
      </c>
      <c r="B1946" t="s">
        <v>34</v>
      </c>
      <c r="C1946" t="s">
        <v>31</v>
      </c>
      <c r="D1946" t="s">
        <v>14</v>
      </c>
      <c r="E1946">
        <v>70000</v>
      </c>
      <c r="F1946">
        <v>75577</v>
      </c>
      <c r="G1946" t="s">
        <v>81</v>
      </c>
      <c r="H1946" t="s">
        <v>16</v>
      </c>
      <c r="I1946" t="s">
        <v>17</v>
      </c>
      <c r="J1946" t="s">
        <v>25</v>
      </c>
      <c r="K1946" t="s">
        <v>81</v>
      </c>
      <c r="L1946" t="s">
        <v>26</v>
      </c>
    </row>
    <row r="1947" spans="1:12" x14ac:dyDescent="0.35">
      <c r="A1947">
        <v>2023</v>
      </c>
      <c r="B1947" t="s">
        <v>32</v>
      </c>
      <c r="C1947" t="s">
        <v>13</v>
      </c>
      <c r="D1947" t="s">
        <v>22</v>
      </c>
      <c r="E1947">
        <v>18000</v>
      </c>
      <c r="F1947">
        <v>18000</v>
      </c>
      <c r="G1947" t="s">
        <v>122</v>
      </c>
      <c r="H1947" t="s">
        <v>39</v>
      </c>
      <c r="I1947" t="s">
        <v>17</v>
      </c>
      <c r="J1947" t="s">
        <v>18</v>
      </c>
      <c r="K1947" t="s">
        <v>122</v>
      </c>
      <c r="L1947" t="s">
        <v>26</v>
      </c>
    </row>
    <row r="1948" spans="1:12" x14ac:dyDescent="0.35">
      <c r="A1948">
        <v>2023</v>
      </c>
      <c r="B1948" t="s">
        <v>37</v>
      </c>
      <c r="C1948" t="s">
        <v>38</v>
      </c>
      <c r="D1948" t="s">
        <v>35</v>
      </c>
      <c r="E1948">
        <v>300000</v>
      </c>
      <c r="F1948">
        <v>369120</v>
      </c>
      <c r="G1948" t="s">
        <v>36</v>
      </c>
      <c r="H1948" t="s">
        <v>16</v>
      </c>
      <c r="I1948" t="s">
        <v>17</v>
      </c>
      <c r="J1948" t="s">
        <v>25</v>
      </c>
      <c r="K1948" t="s">
        <v>36</v>
      </c>
      <c r="L1948" t="s">
        <v>26</v>
      </c>
    </row>
    <row r="1949" spans="1:12" x14ac:dyDescent="0.35">
      <c r="A1949">
        <v>2023</v>
      </c>
      <c r="B1949" t="s">
        <v>37</v>
      </c>
      <c r="C1949" t="s">
        <v>38</v>
      </c>
      <c r="D1949" t="s">
        <v>35</v>
      </c>
      <c r="E1949">
        <v>50000</v>
      </c>
      <c r="F1949">
        <v>61520</v>
      </c>
      <c r="G1949" t="s">
        <v>36</v>
      </c>
      <c r="H1949" t="s">
        <v>16</v>
      </c>
      <c r="I1949" t="s">
        <v>17</v>
      </c>
      <c r="J1949" t="s">
        <v>25</v>
      </c>
      <c r="K1949" t="s">
        <v>36</v>
      </c>
      <c r="L1949" t="s">
        <v>26</v>
      </c>
    </row>
    <row r="1950" spans="1:12" x14ac:dyDescent="0.35">
      <c r="A1950">
        <v>2023</v>
      </c>
      <c r="B1950" t="s">
        <v>74</v>
      </c>
      <c r="C1950" t="s">
        <v>41</v>
      </c>
      <c r="D1950" t="s">
        <v>22</v>
      </c>
      <c r="E1950">
        <v>270000</v>
      </c>
      <c r="F1950">
        <v>270000</v>
      </c>
      <c r="G1950" t="s">
        <v>23</v>
      </c>
      <c r="H1950" t="s">
        <v>33</v>
      </c>
      <c r="I1950" t="s">
        <v>17</v>
      </c>
      <c r="J1950" t="s">
        <v>29</v>
      </c>
      <c r="K1950" t="s">
        <v>23</v>
      </c>
      <c r="L1950" t="s">
        <v>26</v>
      </c>
    </row>
    <row r="1951" spans="1:12" x14ac:dyDescent="0.35">
      <c r="A1951">
        <v>2023</v>
      </c>
      <c r="B1951" t="s">
        <v>74</v>
      </c>
      <c r="C1951" t="s">
        <v>41</v>
      </c>
      <c r="D1951" t="s">
        <v>22</v>
      </c>
      <c r="E1951">
        <v>200000</v>
      </c>
      <c r="F1951">
        <v>200000</v>
      </c>
      <c r="G1951" t="s">
        <v>23</v>
      </c>
      <c r="H1951" t="s">
        <v>33</v>
      </c>
      <c r="I1951" t="s">
        <v>17</v>
      </c>
      <c r="J1951" t="s">
        <v>29</v>
      </c>
      <c r="K1951" t="s">
        <v>23</v>
      </c>
      <c r="L1951" t="s">
        <v>26</v>
      </c>
    </row>
    <row r="1952" spans="1:12" x14ac:dyDescent="0.35">
      <c r="A1952">
        <v>2023</v>
      </c>
      <c r="B1952" t="s">
        <v>27</v>
      </c>
      <c r="C1952" t="s">
        <v>28</v>
      </c>
      <c r="D1952" t="s">
        <v>22</v>
      </c>
      <c r="E1952">
        <v>204500</v>
      </c>
      <c r="F1952">
        <v>204500</v>
      </c>
      <c r="G1952" t="s">
        <v>23</v>
      </c>
      <c r="H1952" t="s">
        <v>16</v>
      </c>
      <c r="I1952" t="s">
        <v>17</v>
      </c>
      <c r="J1952" t="s">
        <v>25</v>
      </c>
      <c r="K1952" t="s">
        <v>23</v>
      </c>
      <c r="L1952" t="s">
        <v>26</v>
      </c>
    </row>
    <row r="1953" spans="1:12" x14ac:dyDescent="0.35">
      <c r="A1953">
        <v>2023</v>
      </c>
      <c r="B1953" t="s">
        <v>27</v>
      </c>
      <c r="C1953" t="s">
        <v>28</v>
      </c>
      <c r="D1953" t="s">
        <v>22</v>
      </c>
      <c r="E1953">
        <v>142200</v>
      </c>
      <c r="F1953">
        <v>142200</v>
      </c>
      <c r="G1953" t="s">
        <v>23</v>
      </c>
      <c r="H1953" t="s">
        <v>16</v>
      </c>
      <c r="I1953" t="s">
        <v>17</v>
      </c>
      <c r="J1953" t="s">
        <v>25</v>
      </c>
      <c r="K1953" t="s">
        <v>23</v>
      </c>
      <c r="L1953" t="s">
        <v>26</v>
      </c>
    </row>
    <row r="1954" spans="1:12" x14ac:dyDescent="0.35">
      <c r="A1954">
        <v>2023</v>
      </c>
      <c r="B1954" t="s">
        <v>37</v>
      </c>
      <c r="C1954" t="s">
        <v>38</v>
      </c>
      <c r="D1954" t="s">
        <v>35</v>
      </c>
      <c r="E1954">
        <v>75000</v>
      </c>
      <c r="F1954">
        <v>92280</v>
      </c>
      <c r="G1954" t="s">
        <v>36</v>
      </c>
      <c r="H1954" t="s">
        <v>16</v>
      </c>
      <c r="I1954" t="s">
        <v>17</v>
      </c>
      <c r="J1954" t="s">
        <v>25</v>
      </c>
      <c r="K1954" t="s">
        <v>36</v>
      </c>
      <c r="L1954" t="s">
        <v>26</v>
      </c>
    </row>
    <row r="1955" spans="1:12" x14ac:dyDescent="0.35">
      <c r="A1955">
        <v>2023</v>
      </c>
      <c r="B1955" t="s">
        <v>37</v>
      </c>
      <c r="C1955" t="s">
        <v>38</v>
      </c>
      <c r="D1955" t="s">
        <v>35</v>
      </c>
      <c r="E1955">
        <v>55000</v>
      </c>
      <c r="F1955">
        <v>67672</v>
      </c>
      <c r="G1955" t="s">
        <v>36</v>
      </c>
      <c r="H1955" t="s">
        <v>16</v>
      </c>
      <c r="I1955" t="s">
        <v>17</v>
      </c>
      <c r="J1955" t="s">
        <v>25</v>
      </c>
      <c r="K1955" t="s">
        <v>36</v>
      </c>
      <c r="L1955" t="s">
        <v>26</v>
      </c>
    </row>
    <row r="1956" spans="1:12" x14ac:dyDescent="0.35">
      <c r="A1956">
        <v>2023</v>
      </c>
      <c r="B1956" t="s">
        <v>32</v>
      </c>
      <c r="C1956" t="s">
        <v>13</v>
      </c>
      <c r="D1956" t="s">
        <v>22</v>
      </c>
      <c r="E1956">
        <v>188600</v>
      </c>
      <c r="F1956">
        <v>188600</v>
      </c>
      <c r="G1956" t="s">
        <v>23</v>
      </c>
      <c r="H1956" t="s">
        <v>24</v>
      </c>
      <c r="I1956" t="s">
        <v>17</v>
      </c>
      <c r="J1956" t="s">
        <v>25</v>
      </c>
      <c r="K1956" t="s">
        <v>23</v>
      </c>
      <c r="L1956" t="s">
        <v>26</v>
      </c>
    </row>
    <row r="1957" spans="1:12" x14ac:dyDescent="0.35">
      <c r="A1957">
        <v>2023</v>
      </c>
      <c r="B1957" t="s">
        <v>32</v>
      </c>
      <c r="C1957" t="s">
        <v>13</v>
      </c>
      <c r="D1957" t="s">
        <v>22</v>
      </c>
      <c r="E1957">
        <v>111550</v>
      </c>
      <c r="F1957">
        <v>111550</v>
      </c>
      <c r="G1957" t="s">
        <v>23</v>
      </c>
      <c r="H1957" t="s">
        <v>24</v>
      </c>
      <c r="I1957" t="s">
        <v>17</v>
      </c>
      <c r="J1957" t="s">
        <v>25</v>
      </c>
      <c r="K1957" t="s">
        <v>23</v>
      </c>
      <c r="L1957" t="s">
        <v>26</v>
      </c>
    </row>
    <row r="1958" spans="1:12" x14ac:dyDescent="0.35">
      <c r="A1958">
        <v>2023</v>
      </c>
      <c r="B1958" t="s">
        <v>34</v>
      </c>
      <c r="C1958" t="s">
        <v>31</v>
      </c>
      <c r="D1958" t="s">
        <v>22</v>
      </c>
      <c r="E1958">
        <v>230000</v>
      </c>
      <c r="F1958">
        <v>230000</v>
      </c>
      <c r="G1958" t="s">
        <v>23</v>
      </c>
      <c r="H1958" t="s">
        <v>24</v>
      </c>
      <c r="I1958" t="s">
        <v>17</v>
      </c>
      <c r="J1958" t="s">
        <v>25</v>
      </c>
      <c r="K1958" t="s">
        <v>23</v>
      </c>
      <c r="L1958" t="s">
        <v>26</v>
      </c>
    </row>
    <row r="1959" spans="1:12" x14ac:dyDescent="0.35">
      <c r="A1959">
        <v>2023</v>
      </c>
      <c r="B1959" t="s">
        <v>34</v>
      </c>
      <c r="C1959" t="s">
        <v>31</v>
      </c>
      <c r="D1959" t="s">
        <v>22</v>
      </c>
      <c r="E1959">
        <v>160000</v>
      </c>
      <c r="F1959">
        <v>160000</v>
      </c>
      <c r="G1959" t="s">
        <v>23</v>
      </c>
      <c r="H1959" t="s">
        <v>24</v>
      </c>
      <c r="I1959" t="s">
        <v>17</v>
      </c>
      <c r="J1959" t="s">
        <v>25</v>
      </c>
      <c r="K1959" t="s">
        <v>23</v>
      </c>
      <c r="L1959" t="s">
        <v>26</v>
      </c>
    </row>
    <row r="1960" spans="1:12" x14ac:dyDescent="0.35">
      <c r="A1960">
        <v>2023</v>
      </c>
      <c r="B1960" t="s">
        <v>32</v>
      </c>
      <c r="C1960" t="s">
        <v>13</v>
      </c>
      <c r="D1960" t="s">
        <v>22</v>
      </c>
      <c r="E1960">
        <v>247300</v>
      </c>
      <c r="F1960">
        <v>247300</v>
      </c>
      <c r="G1960" t="s">
        <v>23</v>
      </c>
      <c r="H1960" t="s">
        <v>24</v>
      </c>
      <c r="I1960" t="s">
        <v>17</v>
      </c>
      <c r="J1960" t="s">
        <v>25</v>
      </c>
      <c r="K1960" t="s">
        <v>23</v>
      </c>
      <c r="L1960" t="s">
        <v>26</v>
      </c>
    </row>
    <row r="1961" spans="1:12" x14ac:dyDescent="0.35">
      <c r="A1961">
        <v>2023</v>
      </c>
      <c r="B1961" t="s">
        <v>32</v>
      </c>
      <c r="C1961" t="s">
        <v>13</v>
      </c>
      <c r="D1961" t="s">
        <v>22</v>
      </c>
      <c r="E1961">
        <v>139700</v>
      </c>
      <c r="F1961">
        <v>139700</v>
      </c>
      <c r="G1961" t="s">
        <v>23</v>
      </c>
      <c r="H1961" t="s">
        <v>24</v>
      </c>
      <c r="I1961" t="s">
        <v>17</v>
      </c>
      <c r="J1961" t="s">
        <v>25</v>
      </c>
      <c r="K1961" t="s">
        <v>23</v>
      </c>
      <c r="L1961" t="s">
        <v>26</v>
      </c>
    </row>
    <row r="1962" spans="1:12" x14ac:dyDescent="0.35">
      <c r="A1962">
        <v>2023</v>
      </c>
      <c r="B1962" t="s">
        <v>55</v>
      </c>
      <c r="C1962" t="s">
        <v>31</v>
      </c>
      <c r="D1962" t="s">
        <v>22</v>
      </c>
      <c r="E1962">
        <v>360000</v>
      </c>
      <c r="F1962">
        <v>360000</v>
      </c>
      <c r="G1962" t="s">
        <v>23</v>
      </c>
      <c r="H1962" t="s">
        <v>24</v>
      </c>
      <c r="I1962" t="s">
        <v>17</v>
      </c>
      <c r="J1962" t="s">
        <v>25</v>
      </c>
      <c r="K1962" t="s">
        <v>23</v>
      </c>
      <c r="L1962" t="s">
        <v>26</v>
      </c>
    </row>
    <row r="1963" spans="1:12" x14ac:dyDescent="0.35">
      <c r="A1963">
        <v>2023</v>
      </c>
      <c r="B1963" t="s">
        <v>55</v>
      </c>
      <c r="C1963" t="s">
        <v>31</v>
      </c>
      <c r="D1963" t="s">
        <v>22</v>
      </c>
      <c r="E1963">
        <v>240000</v>
      </c>
      <c r="F1963">
        <v>240000</v>
      </c>
      <c r="G1963" t="s">
        <v>23</v>
      </c>
      <c r="H1963" t="s">
        <v>24</v>
      </c>
      <c r="I1963" t="s">
        <v>17</v>
      </c>
      <c r="J1963" t="s">
        <v>25</v>
      </c>
      <c r="K1963" t="s">
        <v>23</v>
      </c>
      <c r="L1963" t="s">
        <v>26</v>
      </c>
    </row>
    <row r="1964" spans="1:12" x14ac:dyDescent="0.35">
      <c r="A1964">
        <v>2023</v>
      </c>
      <c r="B1964" t="s">
        <v>123</v>
      </c>
      <c r="C1964" t="s">
        <v>13</v>
      </c>
      <c r="D1964" t="s">
        <v>22</v>
      </c>
      <c r="E1964">
        <v>129100</v>
      </c>
      <c r="F1964">
        <v>129100</v>
      </c>
      <c r="G1964" t="s">
        <v>23</v>
      </c>
      <c r="H1964" t="s">
        <v>24</v>
      </c>
      <c r="I1964" t="s">
        <v>17</v>
      </c>
      <c r="J1964" t="s">
        <v>25</v>
      </c>
      <c r="K1964" t="s">
        <v>23</v>
      </c>
      <c r="L1964" t="s">
        <v>26</v>
      </c>
    </row>
    <row r="1965" spans="1:12" x14ac:dyDescent="0.35">
      <c r="A1965">
        <v>2023</v>
      </c>
      <c r="B1965" t="s">
        <v>123</v>
      </c>
      <c r="C1965" t="s">
        <v>13</v>
      </c>
      <c r="D1965" t="s">
        <v>22</v>
      </c>
      <c r="E1965">
        <v>111400</v>
      </c>
      <c r="F1965">
        <v>111400</v>
      </c>
      <c r="G1965" t="s">
        <v>23</v>
      </c>
      <c r="H1965" t="s">
        <v>24</v>
      </c>
      <c r="I1965" t="s">
        <v>17</v>
      </c>
      <c r="J1965" t="s">
        <v>25</v>
      </c>
      <c r="K1965" t="s">
        <v>23</v>
      </c>
      <c r="L1965" t="s">
        <v>26</v>
      </c>
    </row>
    <row r="1966" spans="1:12" x14ac:dyDescent="0.35">
      <c r="A1966">
        <v>2023</v>
      </c>
      <c r="B1966" t="s">
        <v>37</v>
      </c>
      <c r="C1966" t="s">
        <v>38</v>
      </c>
      <c r="D1966" t="s">
        <v>22</v>
      </c>
      <c r="E1966">
        <v>135000</v>
      </c>
      <c r="F1966">
        <v>135000</v>
      </c>
      <c r="G1966" t="s">
        <v>23</v>
      </c>
      <c r="H1966" t="s">
        <v>24</v>
      </c>
      <c r="I1966" t="s">
        <v>17</v>
      </c>
      <c r="J1966" t="s">
        <v>29</v>
      </c>
      <c r="K1966" t="s">
        <v>23</v>
      </c>
      <c r="L1966" t="s">
        <v>26</v>
      </c>
    </row>
    <row r="1967" spans="1:12" x14ac:dyDescent="0.35">
      <c r="A1967">
        <v>2023</v>
      </c>
      <c r="B1967" t="s">
        <v>37</v>
      </c>
      <c r="C1967" t="s">
        <v>38</v>
      </c>
      <c r="D1967" t="s">
        <v>22</v>
      </c>
      <c r="E1967">
        <v>110000</v>
      </c>
      <c r="F1967">
        <v>110000</v>
      </c>
      <c r="G1967" t="s">
        <v>23</v>
      </c>
      <c r="H1967" t="s">
        <v>24</v>
      </c>
      <c r="I1967" t="s">
        <v>17</v>
      </c>
      <c r="J1967" t="s">
        <v>29</v>
      </c>
      <c r="K1967" t="s">
        <v>23</v>
      </c>
      <c r="L1967" t="s">
        <v>26</v>
      </c>
    </row>
    <row r="1968" spans="1:12" x14ac:dyDescent="0.35">
      <c r="A1968">
        <v>2023</v>
      </c>
      <c r="B1968" t="s">
        <v>34</v>
      </c>
      <c r="C1968" t="s">
        <v>31</v>
      </c>
      <c r="D1968" t="s">
        <v>22</v>
      </c>
      <c r="E1968">
        <v>214500</v>
      </c>
      <c r="F1968">
        <v>214500</v>
      </c>
      <c r="G1968" t="s">
        <v>23</v>
      </c>
      <c r="H1968" t="s">
        <v>24</v>
      </c>
      <c r="I1968" t="s">
        <v>17</v>
      </c>
      <c r="J1968" t="s">
        <v>25</v>
      </c>
      <c r="K1968" t="s">
        <v>23</v>
      </c>
      <c r="L1968" t="s">
        <v>26</v>
      </c>
    </row>
    <row r="1969" spans="1:12" x14ac:dyDescent="0.35">
      <c r="A1969">
        <v>2023</v>
      </c>
      <c r="B1969" t="s">
        <v>34</v>
      </c>
      <c r="C1969" t="s">
        <v>31</v>
      </c>
      <c r="D1969" t="s">
        <v>22</v>
      </c>
      <c r="E1969">
        <v>132600</v>
      </c>
      <c r="F1969">
        <v>132600</v>
      </c>
      <c r="G1969" t="s">
        <v>23</v>
      </c>
      <c r="H1969" t="s">
        <v>24</v>
      </c>
      <c r="I1969" t="s">
        <v>17</v>
      </c>
      <c r="J1969" t="s">
        <v>25</v>
      </c>
      <c r="K1969" t="s">
        <v>23</v>
      </c>
      <c r="L1969" t="s">
        <v>26</v>
      </c>
    </row>
    <row r="1970" spans="1:12" x14ac:dyDescent="0.35">
      <c r="A1970">
        <v>2023</v>
      </c>
      <c r="B1970" t="s">
        <v>37</v>
      </c>
      <c r="C1970" t="s">
        <v>38</v>
      </c>
      <c r="D1970" t="s">
        <v>22</v>
      </c>
      <c r="E1970">
        <v>120000</v>
      </c>
      <c r="F1970">
        <v>120000</v>
      </c>
      <c r="G1970" t="s">
        <v>23</v>
      </c>
      <c r="H1970" t="s">
        <v>24</v>
      </c>
      <c r="I1970" t="s">
        <v>17</v>
      </c>
      <c r="J1970" t="s">
        <v>25</v>
      </c>
      <c r="K1970" t="s">
        <v>23</v>
      </c>
      <c r="L1970" t="s">
        <v>26</v>
      </c>
    </row>
    <row r="1971" spans="1:12" x14ac:dyDescent="0.35">
      <c r="A1971">
        <v>2023</v>
      </c>
      <c r="B1971" t="s">
        <v>37</v>
      </c>
      <c r="C1971" t="s">
        <v>38</v>
      </c>
      <c r="D1971" t="s">
        <v>22</v>
      </c>
      <c r="E1971">
        <v>100000</v>
      </c>
      <c r="F1971">
        <v>100000</v>
      </c>
      <c r="G1971" t="s">
        <v>23</v>
      </c>
      <c r="H1971" t="s">
        <v>24</v>
      </c>
      <c r="I1971" t="s">
        <v>17</v>
      </c>
      <c r="J1971" t="s">
        <v>25</v>
      </c>
      <c r="K1971" t="s">
        <v>23</v>
      </c>
      <c r="L1971" t="s">
        <v>26</v>
      </c>
    </row>
    <row r="1972" spans="1:12" x14ac:dyDescent="0.35">
      <c r="A1972">
        <v>2023</v>
      </c>
      <c r="B1972" t="s">
        <v>34</v>
      </c>
      <c r="C1972" t="s">
        <v>31</v>
      </c>
      <c r="D1972" t="s">
        <v>22</v>
      </c>
      <c r="E1972">
        <v>242921</v>
      </c>
      <c r="F1972">
        <v>242921</v>
      </c>
      <c r="G1972" t="s">
        <v>23</v>
      </c>
      <c r="H1972" t="s">
        <v>24</v>
      </c>
      <c r="I1972" t="s">
        <v>17</v>
      </c>
      <c r="J1972" t="s">
        <v>25</v>
      </c>
      <c r="K1972" t="s">
        <v>23</v>
      </c>
      <c r="L1972" t="s">
        <v>26</v>
      </c>
    </row>
    <row r="1973" spans="1:12" x14ac:dyDescent="0.35">
      <c r="A1973">
        <v>2023</v>
      </c>
      <c r="B1973" t="s">
        <v>34</v>
      </c>
      <c r="C1973" t="s">
        <v>31</v>
      </c>
      <c r="D1973" t="s">
        <v>22</v>
      </c>
      <c r="E1973">
        <v>170045</v>
      </c>
      <c r="F1973">
        <v>170045</v>
      </c>
      <c r="G1973" t="s">
        <v>23</v>
      </c>
      <c r="H1973" t="s">
        <v>24</v>
      </c>
      <c r="I1973" t="s">
        <v>17</v>
      </c>
      <c r="J1973" t="s">
        <v>25</v>
      </c>
      <c r="K1973" t="s">
        <v>23</v>
      </c>
      <c r="L1973" t="s">
        <v>26</v>
      </c>
    </row>
    <row r="1974" spans="1:12" x14ac:dyDescent="0.35">
      <c r="A1974">
        <v>2023</v>
      </c>
      <c r="B1974" t="s">
        <v>32</v>
      </c>
      <c r="C1974" t="s">
        <v>13</v>
      </c>
      <c r="D1974" t="s">
        <v>22</v>
      </c>
      <c r="E1974">
        <v>225000</v>
      </c>
      <c r="F1974">
        <v>225000</v>
      </c>
      <c r="G1974" t="s">
        <v>23</v>
      </c>
      <c r="H1974" t="s">
        <v>24</v>
      </c>
      <c r="I1974" t="s">
        <v>17</v>
      </c>
      <c r="J1974" t="s">
        <v>29</v>
      </c>
      <c r="K1974" t="s">
        <v>23</v>
      </c>
      <c r="L1974" t="s">
        <v>26</v>
      </c>
    </row>
    <row r="1975" spans="1:12" x14ac:dyDescent="0.35">
      <c r="A1975">
        <v>2023</v>
      </c>
      <c r="B1975" t="s">
        <v>32</v>
      </c>
      <c r="C1975" t="s">
        <v>13</v>
      </c>
      <c r="D1975" t="s">
        <v>22</v>
      </c>
      <c r="E1975">
        <v>175000</v>
      </c>
      <c r="F1975">
        <v>175000</v>
      </c>
      <c r="G1975" t="s">
        <v>23</v>
      </c>
      <c r="H1975" t="s">
        <v>24</v>
      </c>
      <c r="I1975" t="s">
        <v>17</v>
      </c>
      <c r="J1975" t="s">
        <v>29</v>
      </c>
      <c r="K1975" t="s">
        <v>23</v>
      </c>
      <c r="L1975" t="s">
        <v>26</v>
      </c>
    </row>
    <row r="1976" spans="1:12" x14ac:dyDescent="0.35">
      <c r="A1976">
        <v>2023</v>
      </c>
      <c r="B1976" t="s">
        <v>27</v>
      </c>
      <c r="C1976" t="s">
        <v>28</v>
      </c>
      <c r="D1976" t="s">
        <v>22</v>
      </c>
      <c r="E1976">
        <v>180000</v>
      </c>
      <c r="F1976">
        <v>180000</v>
      </c>
      <c r="G1976" t="s">
        <v>23</v>
      </c>
      <c r="H1976" t="s">
        <v>16</v>
      </c>
      <c r="I1976" t="s">
        <v>17</v>
      </c>
      <c r="J1976" t="s">
        <v>25</v>
      </c>
      <c r="K1976" t="s">
        <v>23</v>
      </c>
      <c r="L1976" t="s">
        <v>26</v>
      </c>
    </row>
    <row r="1977" spans="1:12" x14ac:dyDescent="0.35">
      <c r="A1977">
        <v>2023</v>
      </c>
      <c r="B1977" t="s">
        <v>27</v>
      </c>
      <c r="C1977" t="s">
        <v>28</v>
      </c>
      <c r="D1977" t="s">
        <v>22</v>
      </c>
      <c r="E1977">
        <v>162000</v>
      </c>
      <c r="F1977">
        <v>162000</v>
      </c>
      <c r="G1977" t="s">
        <v>23</v>
      </c>
      <c r="H1977" t="s">
        <v>16</v>
      </c>
      <c r="I1977" t="s">
        <v>17</v>
      </c>
      <c r="J1977" t="s">
        <v>25</v>
      </c>
      <c r="K1977" t="s">
        <v>23</v>
      </c>
      <c r="L1977" t="s">
        <v>26</v>
      </c>
    </row>
    <row r="1978" spans="1:12" x14ac:dyDescent="0.35">
      <c r="A1978">
        <v>2023</v>
      </c>
      <c r="B1978" t="s">
        <v>20</v>
      </c>
      <c r="C1978" t="s">
        <v>21</v>
      </c>
      <c r="D1978" t="s">
        <v>22</v>
      </c>
      <c r="E1978">
        <v>175000</v>
      </c>
      <c r="F1978">
        <v>175000</v>
      </c>
      <c r="G1978" t="s">
        <v>23</v>
      </c>
      <c r="H1978" t="s">
        <v>24</v>
      </c>
      <c r="I1978" t="s">
        <v>17</v>
      </c>
      <c r="J1978" t="s">
        <v>25</v>
      </c>
      <c r="K1978" t="s">
        <v>23</v>
      </c>
      <c r="L1978" t="s">
        <v>26</v>
      </c>
    </row>
    <row r="1979" spans="1:12" x14ac:dyDescent="0.35">
      <c r="A1979">
        <v>2023</v>
      </c>
      <c r="B1979" t="s">
        <v>20</v>
      </c>
      <c r="C1979" t="s">
        <v>21</v>
      </c>
      <c r="D1979" t="s">
        <v>22</v>
      </c>
      <c r="E1979">
        <v>90000</v>
      </c>
      <c r="F1979">
        <v>90000</v>
      </c>
      <c r="G1979" t="s">
        <v>23</v>
      </c>
      <c r="H1979" t="s">
        <v>24</v>
      </c>
      <c r="I1979" t="s">
        <v>17</v>
      </c>
      <c r="J1979" t="s">
        <v>25</v>
      </c>
      <c r="K1979" t="s">
        <v>23</v>
      </c>
      <c r="L1979" t="s">
        <v>26</v>
      </c>
    </row>
    <row r="1980" spans="1:12" x14ac:dyDescent="0.35">
      <c r="A1980">
        <v>2023</v>
      </c>
      <c r="B1980" t="s">
        <v>27</v>
      </c>
      <c r="C1980" t="s">
        <v>28</v>
      </c>
      <c r="D1980" t="s">
        <v>22</v>
      </c>
      <c r="E1980">
        <v>156450</v>
      </c>
      <c r="F1980">
        <v>156450</v>
      </c>
      <c r="G1980" t="s">
        <v>23</v>
      </c>
      <c r="H1980" t="s">
        <v>39</v>
      </c>
      <c r="I1980" t="s">
        <v>17</v>
      </c>
      <c r="J1980" t="s">
        <v>25</v>
      </c>
      <c r="K1980" t="s">
        <v>23</v>
      </c>
      <c r="L1980" t="s">
        <v>26</v>
      </c>
    </row>
    <row r="1981" spans="1:12" x14ac:dyDescent="0.35">
      <c r="A1981">
        <v>2023</v>
      </c>
      <c r="B1981" t="s">
        <v>27</v>
      </c>
      <c r="C1981" t="s">
        <v>28</v>
      </c>
      <c r="D1981" t="s">
        <v>22</v>
      </c>
      <c r="E1981">
        <v>119200</v>
      </c>
      <c r="F1981">
        <v>119200</v>
      </c>
      <c r="G1981" t="s">
        <v>23</v>
      </c>
      <c r="H1981" t="s">
        <v>39</v>
      </c>
      <c r="I1981" t="s">
        <v>17</v>
      </c>
      <c r="J1981" t="s">
        <v>25</v>
      </c>
      <c r="K1981" t="s">
        <v>23</v>
      </c>
      <c r="L1981" t="s">
        <v>26</v>
      </c>
    </row>
    <row r="1982" spans="1:12" x14ac:dyDescent="0.35">
      <c r="A1982">
        <v>2023</v>
      </c>
      <c r="B1982" t="s">
        <v>27</v>
      </c>
      <c r="C1982" t="s">
        <v>28</v>
      </c>
      <c r="D1982" t="s">
        <v>22</v>
      </c>
      <c r="E1982">
        <v>245000</v>
      </c>
      <c r="F1982">
        <v>245000</v>
      </c>
      <c r="G1982" t="s">
        <v>23</v>
      </c>
      <c r="H1982" t="s">
        <v>24</v>
      </c>
      <c r="I1982" t="s">
        <v>17</v>
      </c>
      <c r="J1982" t="s">
        <v>25</v>
      </c>
      <c r="K1982" t="s">
        <v>23</v>
      </c>
      <c r="L1982" t="s">
        <v>26</v>
      </c>
    </row>
    <row r="1983" spans="1:12" x14ac:dyDescent="0.35">
      <c r="A1983">
        <v>2023</v>
      </c>
      <c r="B1983" t="s">
        <v>27</v>
      </c>
      <c r="C1983" t="s">
        <v>28</v>
      </c>
      <c r="D1983" t="s">
        <v>22</v>
      </c>
      <c r="E1983">
        <v>185000</v>
      </c>
      <c r="F1983">
        <v>185000</v>
      </c>
      <c r="G1983" t="s">
        <v>23</v>
      </c>
      <c r="H1983" t="s">
        <v>24</v>
      </c>
      <c r="I1983" t="s">
        <v>17</v>
      </c>
      <c r="J1983" t="s">
        <v>25</v>
      </c>
      <c r="K1983" t="s">
        <v>23</v>
      </c>
      <c r="L1983" t="s">
        <v>26</v>
      </c>
    </row>
    <row r="1984" spans="1:12" x14ac:dyDescent="0.35">
      <c r="A1984">
        <v>2023</v>
      </c>
      <c r="B1984" t="s">
        <v>34</v>
      </c>
      <c r="C1984" t="s">
        <v>31</v>
      </c>
      <c r="D1984" t="s">
        <v>22</v>
      </c>
      <c r="E1984">
        <v>214500</v>
      </c>
      <c r="F1984">
        <v>214500</v>
      </c>
      <c r="G1984" t="s">
        <v>23</v>
      </c>
      <c r="H1984" t="s">
        <v>24</v>
      </c>
      <c r="I1984" t="s">
        <v>17</v>
      </c>
      <c r="J1984" t="s">
        <v>25</v>
      </c>
      <c r="K1984" t="s">
        <v>23</v>
      </c>
      <c r="L1984" t="s">
        <v>26</v>
      </c>
    </row>
    <row r="1985" spans="1:12" x14ac:dyDescent="0.35">
      <c r="A1985">
        <v>2023</v>
      </c>
      <c r="B1985" t="s">
        <v>34</v>
      </c>
      <c r="C1985" t="s">
        <v>31</v>
      </c>
      <c r="D1985" t="s">
        <v>22</v>
      </c>
      <c r="E1985">
        <v>132600</v>
      </c>
      <c r="F1985">
        <v>132600</v>
      </c>
      <c r="G1985" t="s">
        <v>23</v>
      </c>
      <c r="H1985" t="s">
        <v>24</v>
      </c>
      <c r="I1985" t="s">
        <v>17</v>
      </c>
      <c r="J1985" t="s">
        <v>25</v>
      </c>
      <c r="K1985" t="s">
        <v>23</v>
      </c>
      <c r="L1985" t="s">
        <v>26</v>
      </c>
    </row>
    <row r="1986" spans="1:12" x14ac:dyDescent="0.35">
      <c r="A1986">
        <v>2023</v>
      </c>
      <c r="B1986" t="s">
        <v>27</v>
      </c>
      <c r="C1986" t="s">
        <v>28</v>
      </c>
      <c r="D1986" t="s">
        <v>22</v>
      </c>
      <c r="E1986">
        <v>154800</v>
      </c>
      <c r="F1986">
        <v>154800</v>
      </c>
      <c r="G1986" t="s">
        <v>23</v>
      </c>
      <c r="H1986" t="s">
        <v>16</v>
      </c>
      <c r="I1986" t="s">
        <v>17</v>
      </c>
      <c r="J1986" t="s">
        <v>25</v>
      </c>
      <c r="K1986" t="s">
        <v>23</v>
      </c>
      <c r="L1986" t="s">
        <v>26</v>
      </c>
    </row>
    <row r="1987" spans="1:12" x14ac:dyDescent="0.35">
      <c r="A1987">
        <v>2023</v>
      </c>
      <c r="B1987" t="s">
        <v>27</v>
      </c>
      <c r="C1987" t="s">
        <v>28</v>
      </c>
      <c r="D1987" t="s">
        <v>22</v>
      </c>
      <c r="E1987">
        <v>76300</v>
      </c>
      <c r="F1987">
        <v>76300</v>
      </c>
      <c r="G1987" t="s">
        <v>23</v>
      </c>
      <c r="H1987" t="s">
        <v>16</v>
      </c>
      <c r="I1987" t="s">
        <v>17</v>
      </c>
      <c r="J1987" t="s">
        <v>25</v>
      </c>
      <c r="K1987" t="s">
        <v>23</v>
      </c>
      <c r="L1987" t="s">
        <v>26</v>
      </c>
    </row>
    <row r="1988" spans="1:12" x14ac:dyDescent="0.35">
      <c r="A1988">
        <v>2023</v>
      </c>
      <c r="B1988" t="s">
        <v>27</v>
      </c>
      <c r="C1988" t="s">
        <v>28</v>
      </c>
      <c r="D1988" t="s">
        <v>22</v>
      </c>
      <c r="E1988">
        <v>178600</v>
      </c>
      <c r="F1988">
        <v>178600</v>
      </c>
      <c r="G1988" t="s">
        <v>23</v>
      </c>
      <c r="H1988" t="s">
        <v>24</v>
      </c>
      <c r="I1988" t="s">
        <v>17</v>
      </c>
      <c r="J1988" t="s">
        <v>25</v>
      </c>
      <c r="K1988" t="s">
        <v>23</v>
      </c>
      <c r="L1988" t="s">
        <v>26</v>
      </c>
    </row>
    <row r="1989" spans="1:12" x14ac:dyDescent="0.35">
      <c r="A1989">
        <v>2023</v>
      </c>
      <c r="B1989" t="s">
        <v>27</v>
      </c>
      <c r="C1989" t="s">
        <v>28</v>
      </c>
      <c r="D1989" t="s">
        <v>22</v>
      </c>
      <c r="E1989">
        <v>88600</v>
      </c>
      <c r="F1989">
        <v>88600</v>
      </c>
      <c r="G1989" t="s">
        <v>23</v>
      </c>
      <c r="H1989" t="s">
        <v>24</v>
      </c>
      <c r="I1989" t="s">
        <v>17</v>
      </c>
      <c r="J1989" t="s">
        <v>25</v>
      </c>
      <c r="K1989" t="s">
        <v>23</v>
      </c>
      <c r="L1989" t="s">
        <v>26</v>
      </c>
    </row>
    <row r="1990" spans="1:12" x14ac:dyDescent="0.35">
      <c r="A1990">
        <v>2023</v>
      </c>
      <c r="B1990" t="s">
        <v>46</v>
      </c>
      <c r="C1990" t="s">
        <v>28</v>
      </c>
      <c r="D1990" t="s">
        <v>22</v>
      </c>
      <c r="E1990">
        <v>248100</v>
      </c>
      <c r="F1990">
        <v>248100</v>
      </c>
      <c r="G1990" t="s">
        <v>23</v>
      </c>
      <c r="H1990" t="s">
        <v>24</v>
      </c>
      <c r="I1990" t="s">
        <v>17</v>
      </c>
      <c r="J1990" t="s">
        <v>25</v>
      </c>
      <c r="K1990" t="s">
        <v>23</v>
      </c>
      <c r="L1990" t="s">
        <v>26</v>
      </c>
    </row>
    <row r="1991" spans="1:12" x14ac:dyDescent="0.35">
      <c r="A1991">
        <v>2023</v>
      </c>
      <c r="B1991" t="s">
        <v>46</v>
      </c>
      <c r="C1991" t="s">
        <v>28</v>
      </c>
      <c r="D1991" t="s">
        <v>22</v>
      </c>
      <c r="E1991">
        <v>145900</v>
      </c>
      <c r="F1991">
        <v>145900</v>
      </c>
      <c r="G1991" t="s">
        <v>23</v>
      </c>
      <c r="H1991" t="s">
        <v>24</v>
      </c>
      <c r="I1991" t="s">
        <v>17</v>
      </c>
      <c r="J1991" t="s">
        <v>25</v>
      </c>
      <c r="K1991" t="s">
        <v>23</v>
      </c>
      <c r="L1991" t="s">
        <v>26</v>
      </c>
    </row>
    <row r="1992" spans="1:12" x14ac:dyDescent="0.35">
      <c r="A1992">
        <v>2023</v>
      </c>
      <c r="B1992" t="s">
        <v>37</v>
      </c>
      <c r="C1992" t="s">
        <v>38</v>
      </c>
      <c r="D1992" t="s">
        <v>22</v>
      </c>
      <c r="E1992">
        <v>93919</v>
      </c>
      <c r="F1992">
        <v>93919</v>
      </c>
      <c r="G1992" t="s">
        <v>23</v>
      </c>
      <c r="H1992" t="s">
        <v>24</v>
      </c>
      <c r="I1992" t="s">
        <v>17</v>
      </c>
      <c r="J1992" t="s">
        <v>29</v>
      </c>
      <c r="K1992" t="s">
        <v>23</v>
      </c>
      <c r="L1992" t="s">
        <v>26</v>
      </c>
    </row>
    <row r="1993" spans="1:12" x14ac:dyDescent="0.35">
      <c r="A1993">
        <v>2023</v>
      </c>
      <c r="B1993" t="s">
        <v>37</v>
      </c>
      <c r="C1993" t="s">
        <v>38</v>
      </c>
      <c r="D1993" t="s">
        <v>22</v>
      </c>
      <c r="E1993">
        <v>51962</v>
      </c>
      <c r="F1993">
        <v>51962</v>
      </c>
      <c r="G1993" t="s">
        <v>23</v>
      </c>
      <c r="H1993" t="s">
        <v>24</v>
      </c>
      <c r="I1993" t="s">
        <v>17</v>
      </c>
      <c r="J1993" t="s">
        <v>29</v>
      </c>
      <c r="K1993" t="s">
        <v>23</v>
      </c>
      <c r="L1993" t="s">
        <v>26</v>
      </c>
    </row>
    <row r="1994" spans="1:12" x14ac:dyDescent="0.35">
      <c r="A1994">
        <v>2023</v>
      </c>
      <c r="B1994" t="s">
        <v>27</v>
      </c>
      <c r="C1994" t="s">
        <v>28</v>
      </c>
      <c r="D1994" t="s">
        <v>22</v>
      </c>
      <c r="E1994">
        <v>207345</v>
      </c>
      <c r="F1994">
        <v>207345</v>
      </c>
      <c r="G1994" t="s">
        <v>23</v>
      </c>
      <c r="H1994" t="s">
        <v>24</v>
      </c>
      <c r="I1994" t="s">
        <v>17</v>
      </c>
      <c r="J1994" t="s">
        <v>29</v>
      </c>
      <c r="K1994" t="s">
        <v>23</v>
      </c>
      <c r="L1994" t="s">
        <v>26</v>
      </c>
    </row>
    <row r="1995" spans="1:12" x14ac:dyDescent="0.35">
      <c r="A1995">
        <v>2023</v>
      </c>
      <c r="B1995" t="s">
        <v>27</v>
      </c>
      <c r="C1995" t="s">
        <v>28</v>
      </c>
      <c r="D1995" t="s">
        <v>22</v>
      </c>
      <c r="E1995">
        <v>180300</v>
      </c>
      <c r="F1995">
        <v>180300</v>
      </c>
      <c r="G1995" t="s">
        <v>23</v>
      </c>
      <c r="H1995" t="s">
        <v>24</v>
      </c>
      <c r="I1995" t="s">
        <v>17</v>
      </c>
      <c r="J1995" t="s">
        <v>29</v>
      </c>
      <c r="K1995" t="s">
        <v>23</v>
      </c>
      <c r="L1995" t="s">
        <v>26</v>
      </c>
    </row>
    <row r="1996" spans="1:12" x14ac:dyDescent="0.35">
      <c r="A1996">
        <v>2023</v>
      </c>
      <c r="B1996" t="s">
        <v>34</v>
      </c>
      <c r="C1996" t="s">
        <v>31</v>
      </c>
      <c r="D1996" t="s">
        <v>22</v>
      </c>
      <c r="E1996">
        <v>200000</v>
      </c>
      <c r="F1996">
        <v>200000</v>
      </c>
      <c r="G1996" t="s">
        <v>23</v>
      </c>
      <c r="H1996" t="s">
        <v>24</v>
      </c>
      <c r="I1996" t="s">
        <v>17</v>
      </c>
      <c r="J1996" t="s">
        <v>25</v>
      </c>
      <c r="K1996" t="s">
        <v>23</v>
      </c>
      <c r="L1996" t="s">
        <v>26</v>
      </c>
    </row>
    <row r="1997" spans="1:12" x14ac:dyDescent="0.35">
      <c r="A1997">
        <v>2023</v>
      </c>
      <c r="B1997" t="s">
        <v>34</v>
      </c>
      <c r="C1997" t="s">
        <v>31</v>
      </c>
      <c r="D1997" t="s">
        <v>22</v>
      </c>
      <c r="E1997">
        <v>140000</v>
      </c>
      <c r="F1997">
        <v>140000</v>
      </c>
      <c r="G1997" t="s">
        <v>23</v>
      </c>
      <c r="H1997" t="s">
        <v>24</v>
      </c>
      <c r="I1997" t="s">
        <v>17</v>
      </c>
      <c r="J1997" t="s">
        <v>25</v>
      </c>
      <c r="K1997" t="s">
        <v>23</v>
      </c>
      <c r="L1997" t="s">
        <v>26</v>
      </c>
    </row>
    <row r="1998" spans="1:12" x14ac:dyDescent="0.35">
      <c r="A1998">
        <v>2023</v>
      </c>
      <c r="B1998" t="s">
        <v>40</v>
      </c>
      <c r="C1998" t="s">
        <v>41</v>
      </c>
      <c r="D1998" t="s">
        <v>22</v>
      </c>
      <c r="E1998">
        <v>205000</v>
      </c>
      <c r="F1998">
        <v>205000</v>
      </c>
      <c r="G1998" t="s">
        <v>23</v>
      </c>
      <c r="H1998" t="s">
        <v>24</v>
      </c>
      <c r="I1998" t="s">
        <v>17</v>
      </c>
      <c r="J1998" t="s">
        <v>25</v>
      </c>
      <c r="K1998" t="s">
        <v>23</v>
      </c>
      <c r="L1998" t="s">
        <v>26</v>
      </c>
    </row>
    <row r="1999" spans="1:12" x14ac:dyDescent="0.35">
      <c r="A1999">
        <v>2023</v>
      </c>
      <c r="B1999" t="s">
        <v>40</v>
      </c>
      <c r="C1999" t="s">
        <v>41</v>
      </c>
      <c r="D1999" t="s">
        <v>22</v>
      </c>
      <c r="E1999">
        <v>167500</v>
      </c>
      <c r="F1999">
        <v>167500</v>
      </c>
      <c r="G1999" t="s">
        <v>23</v>
      </c>
      <c r="H1999" t="s">
        <v>24</v>
      </c>
      <c r="I1999" t="s">
        <v>17</v>
      </c>
      <c r="J1999" t="s">
        <v>25</v>
      </c>
      <c r="K1999" t="s">
        <v>23</v>
      </c>
      <c r="L1999" t="s">
        <v>26</v>
      </c>
    </row>
    <row r="2000" spans="1:12" x14ac:dyDescent="0.35">
      <c r="A2000">
        <v>2023</v>
      </c>
      <c r="B2000" t="s">
        <v>37</v>
      </c>
      <c r="C2000" t="s">
        <v>38</v>
      </c>
      <c r="D2000" t="s">
        <v>22</v>
      </c>
      <c r="E2000">
        <v>140000</v>
      </c>
      <c r="F2000">
        <v>140000</v>
      </c>
      <c r="G2000" t="s">
        <v>23</v>
      </c>
      <c r="H2000" t="s">
        <v>24</v>
      </c>
      <c r="I2000" t="s">
        <v>17</v>
      </c>
      <c r="J2000" t="s">
        <v>29</v>
      </c>
      <c r="K2000" t="s">
        <v>23</v>
      </c>
      <c r="L2000" t="s">
        <v>26</v>
      </c>
    </row>
    <row r="2001" spans="1:12" x14ac:dyDescent="0.35">
      <c r="A2001">
        <v>2023</v>
      </c>
      <c r="B2001" t="s">
        <v>37</v>
      </c>
      <c r="C2001" t="s">
        <v>38</v>
      </c>
      <c r="D2001" t="s">
        <v>22</v>
      </c>
      <c r="E2001">
        <v>110000</v>
      </c>
      <c r="F2001">
        <v>110000</v>
      </c>
      <c r="G2001" t="s">
        <v>23</v>
      </c>
      <c r="H2001" t="s">
        <v>24</v>
      </c>
      <c r="I2001" t="s">
        <v>17</v>
      </c>
      <c r="J2001" t="s">
        <v>29</v>
      </c>
      <c r="K2001" t="s">
        <v>23</v>
      </c>
      <c r="L2001" t="s">
        <v>26</v>
      </c>
    </row>
    <row r="2002" spans="1:12" x14ac:dyDescent="0.35">
      <c r="A2002">
        <v>2023</v>
      </c>
      <c r="B2002" t="s">
        <v>27</v>
      </c>
      <c r="C2002" t="s">
        <v>28</v>
      </c>
      <c r="D2002" t="s">
        <v>22</v>
      </c>
      <c r="E2002">
        <v>228045</v>
      </c>
      <c r="F2002">
        <v>228045</v>
      </c>
      <c r="G2002" t="s">
        <v>23</v>
      </c>
      <c r="H2002" t="s">
        <v>24</v>
      </c>
      <c r="I2002" t="s">
        <v>17</v>
      </c>
      <c r="J2002" t="s">
        <v>29</v>
      </c>
      <c r="K2002" t="s">
        <v>23</v>
      </c>
      <c r="L2002" t="s">
        <v>26</v>
      </c>
    </row>
    <row r="2003" spans="1:12" x14ac:dyDescent="0.35">
      <c r="A2003">
        <v>2023</v>
      </c>
      <c r="B2003" t="s">
        <v>27</v>
      </c>
      <c r="C2003" t="s">
        <v>28</v>
      </c>
      <c r="D2003" t="s">
        <v>22</v>
      </c>
      <c r="E2003">
        <v>198300</v>
      </c>
      <c r="F2003">
        <v>198300</v>
      </c>
      <c r="G2003" t="s">
        <v>23</v>
      </c>
      <c r="H2003" t="s">
        <v>24</v>
      </c>
      <c r="I2003" t="s">
        <v>17</v>
      </c>
      <c r="J2003" t="s">
        <v>29</v>
      </c>
      <c r="K2003" t="s">
        <v>23</v>
      </c>
      <c r="L2003" t="s">
        <v>26</v>
      </c>
    </row>
    <row r="2004" spans="1:12" x14ac:dyDescent="0.35">
      <c r="A2004">
        <v>2023</v>
      </c>
      <c r="B2004" t="s">
        <v>32</v>
      </c>
      <c r="C2004" t="s">
        <v>13</v>
      </c>
      <c r="D2004" t="s">
        <v>22</v>
      </c>
      <c r="E2004">
        <v>150000</v>
      </c>
      <c r="F2004">
        <v>150000</v>
      </c>
      <c r="G2004" t="s">
        <v>23</v>
      </c>
      <c r="H2004" t="s">
        <v>24</v>
      </c>
      <c r="I2004" t="s">
        <v>17</v>
      </c>
      <c r="J2004" t="s">
        <v>29</v>
      </c>
      <c r="K2004" t="s">
        <v>23</v>
      </c>
      <c r="L2004" t="s">
        <v>26</v>
      </c>
    </row>
    <row r="2005" spans="1:12" x14ac:dyDescent="0.35">
      <c r="A2005">
        <v>2023</v>
      </c>
      <c r="B2005" t="s">
        <v>32</v>
      </c>
      <c r="C2005" t="s">
        <v>13</v>
      </c>
      <c r="D2005" t="s">
        <v>22</v>
      </c>
      <c r="E2005">
        <v>140000</v>
      </c>
      <c r="F2005">
        <v>140000</v>
      </c>
      <c r="G2005" t="s">
        <v>23</v>
      </c>
      <c r="H2005" t="s">
        <v>24</v>
      </c>
      <c r="I2005" t="s">
        <v>17</v>
      </c>
      <c r="J2005" t="s">
        <v>29</v>
      </c>
      <c r="K2005" t="s">
        <v>23</v>
      </c>
      <c r="L2005" t="s">
        <v>26</v>
      </c>
    </row>
    <row r="2006" spans="1:12" x14ac:dyDescent="0.35">
      <c r="A2006">
        <v>2023</v>
      </c>
      <c r="B2006" t="s">
        <v>37</v>
      </c>
      <c r="C2006" t="s">
        <v>38</v>
      </c>
      <c r="D2006" t="s">
        <v>22</v>
      </c>
      <c r="E2006">
        <v>100000</v>
      </c>
      <c r="F2006">
        <v>100000</v>
      </c>
      <c r="G2006" t="s">
        <v>23</v>
      </c>
      <c r="H2006" t="s">
        <v>24</v>
      </c>
      <c r="I2006" t="s">
        <v>17</v>
      </c>
      <c r="J2006" t="s">
        <v>25</v>
      </c>
      <c r="K2006" t="s">
        <v>23</v>
      </c>
      <c r="L2006" t="s">
        <v>26</v>
      </c>
    </row>
    <row r="2007" spans="1:12" x14ac:dyDescent="0.35">
      <c r="A2007">
        <v>2023</v>
      </c>
      <c r="B2007" t="s">
        <v>37</v>
      </c>
      <c r="C2007" t="s">
        <v>38</v>
      </c>
      <c r="D2007" t="s">
        <v>22</v>
      </c>
      <c r="E2007">
        <v>75000</v>
      </c>
      <c r="F2007">
        <v>75000</v>
      </c>
      <c r="G2007" t="s">
        <v>23</v>
      </c>
      <c r="H2007" t="s">
        <v>24</v>
      </c>
      <c r="I2007" t="s">
        <v>17</v>
      </c>
      <c r="J2007" t="s">
        <v>25</v>
      </c>
      <c r="K2007" t="s">
        <v>23</v>
      </c>
      <c r="L2007" t="s">
        <v>26</v>
      </c>
    </row>
    <row r="2008" spans="1:12" x14ac:dyDescent="0.35">
      <c r="A2008">
        <v>2023</v>
      </c>
      <c r="B2008" t="s">
        <v>27</v>
      </c>
      <c r="C2008" t="s">
        <v>28</v>
      </c>
      <c r="D2008" t="s">
        <v>14</v>
      </c>
      <c r="E2008">
        <v>45000</v>
      </c>
      <c r="F2008">
        <v>48585</v>
      </c>
      <c r="G2008" t="s">
        <v>57</v>
      </c>
      <c r="H2008" t="s">
        <v>24</v>
      </c>
      <c r="I2008" t="s">
        <v>17</v>
      </c>
      <c r="J2008" t="s">
        <v>25</v>
      </c>
      <c r="K2008" t="s">
        <v>57</v>
      </c>
      <c r="L2008" t="s">
        <v>26</v>
      </c>
    </row>
    <row r="2009" spans="1:12" x14ac:dyDescent="0.35">
      <c r="A2009">
        <v>2023</v>
      </c>
      <c r="B2009" t="s">
        <v>27</v>
      </c>
      <c r="C2009" t="s">
        <v>28</v>
      </c>
      <c r="D2009" t="s">
        <v>14</v>
      </c>
      <c r="E2009">
        <v>36000</v>
      </c>
      <c r="F2009">
        <v>38868</v>
      </c>
      <c r="G2009" t="s">
        <v>57</v>
      </c>
      <c r="H2009" t="s">
        <v>24</v>
      </c>
      <c r="I2009" t="s">
        <v>17</v>
      </c>
      <c r="J2009" t="s">
        <v>25</v>
      </c>
      <c r="K2009" t="s">
        <v>57</v>
      </c>
      <c r="L2009" t="s">
        <v>26</v>
      </c>
    </row>
    <row r="2010" spans="1:12" x14ac:dyDescent="0.35">
      <c r="A2010">
        <v>2023</v>
      </c>
      <c r="B2010" t="s">
        <v>43</v>
      </c>
      <c r="C2010" t="s">
        <v>44</v>
      </c>
      <c r="D2010" t="s">
        <v>22</v>
      </c>
      <c r="E2010">
        <v>100000</v>
      </c>
      <c r="F2010">
        <v>100000</v>
      </c>
      <c r="G2010" t="s">
        <v>23</v>
      </c>
      <c r="H2010" t="s">
        <v>16</v>
      </c>
      <c r="I2010" t="s">
        <v>17</v>
      </c>
      <c r="J2010" t="s">
        <v>25</v>
      </c>
      <c r="K2010" t="s">
        <v>23</v>
      </c>
      <c r="L2010" t="s">
        <v>26</v>
      </c>
    </row>
    <row r="2011" spans="1:12" x14ac:dyDescent="0.35">
      <c r="A2011">
        <v>2023</v>
      </c>
      <c r="B2011" t="s">
        <v>43</v>
      </c>
      <c r="C2011" t="s">
        <v>44</v>
      </c>
      <c r="D2011" t="s">
        <v>22</v>
      </c>
      <c r="E2011">
        <v>75000</v>
      </c>
      <c r="F2011">
        <v>75000</v>
      </c>
      <c r="G2011" t="s">
        <v>23</v>
      </c>
      <c r="H2011" t="s">
        <v>16</v>
      </c>
      <c r="I2011" t="s">
        <v>17</v>
      </c>
      <c r="J2011" t="s">
        <v>25</v>
      </c>
      <c r="K2011" t="s">
        <v>23</v>
      </c>
      <c r="L2011" t="s">
        <v>26</v>
      </c>
    </row>
    <row r="2012" spans="1:12" x14ac:dyDescent="0.35">
      <c r="A2012">
        <v>2023</v>
      </c>
      <c r="B2012" t="s">
        <v>27</v>
      </c>
      <c r="C2012" t="s">
        <v>28</v>
      </c>
      <c r="D2012" t="s">
        <v>14</v>
      </c>
      <c r="E2012">
        <v>72360</v>
      </c>
      <c r="F2012">
        <v>78125</v>
      </c>
      <c r="G2012" t="s">
        <v>124</v>
      </c>
      <c r="H2012" t="s">
        <v>16</v>
      </c>
      <c r="I2012" t="s">
        <v>17</v>
      </c>
      <c r="J2012" t="s">
        <v>25</v>
      </c>
      <c r="K2012" t="s">
        <v>124</v>
      </c>
      <c r="L2012" t="s">
        <v>26</v>
      </c>
    </row>
    <row r="2013" spans="1:12" x14ac:dyDescent="0.35">
      <c r="A2013">
        <v>2023</v>
      </c>
      <c r="B2013" t="s">
        <v>27</v>
      </c>
      <c r="C2013" t="s">
        <v>28</v>
      </c>
      <c r="D2013" t="s">
        <v>14</v>
      </c>
      <c r="E2013">
        <v>37440</v>
      </c>
      <c r="F2013">
        <v>40423</v>
      </c>
      <c r="G2013" t="s">
        <v>124</v>
      </c>
      <c r="H2013" t="s">
        <v>16</v>
      </c>
      <c r="I2013" t="s">
        <v>17</v>
      </c>
      <c r="J2013" t="s">
        <v>25</v>
      </c>
      <c r="K2013" t="s">
        <v>124</v>
      </c>
      <c r="L2013" t="s">
        <v>26</v>
      </c>
    </row>
    <row r="2014" spans="1:12" x14ac:dyDescent="0.35">
      <c r="A2014">
        <v>2023</v>
      </c>
      <c r="B2014" t="s">
        <v>62</v>
      </c>
      <c r="C2014" t="s">
        <v>21</v>
      </c>
      <c r="D2014" t="s">
        <v>22</v>
      </c>
      <c r="E2014">
        <v>140000</v>
      </c>
      <c r="F2014">
        <v>140000</v>
      </c>
      <c r="G2014" t="s">
        <v>23</v>
      </c>
      <c r="H2014" t="s">
        <v>24</v>
      </c>
      <c r="I2014" t="s">
        <v>17</v>
      </c>
      <c r="J2014" t="s">
        <v>25</v>
      </c>
      <c r="K2014" t="s">
        <v>23</v>
      </c>
      <c r="L2014" t="s">
        <v>26</v>
      </c>
    </row>
    <row r="2015" spans="1:12" x14ac:dyDescent="0.35">
      <c r="A2015">
        <v>2023</v>
      </c>
      <c r="B2015" t="s">
        <v>62</v>
      </c>
      <c r="C2015" t="s">
        <v>21</v>
      </c>
      <c r="D2015" t="s">
        <v>22</v>
      </c>
      <c r="E2015">
        <v>100000</v>
      </c>
      <c r="F2015">
        <v>100000</v>
      </c>
      <c r="G2015" t="s">
        <v>23</v>
      </c>
      <c r="H2015" t="s">
        <v>24</v>
      </c>
      <c r="I2015" t="s">
        <v>17</v>
      </c>
      <c r="J2015" t="s">
        <v>25</v>
      </c>
      <c r="K2015" t="s">
        <v>23</v>
      </c>
      <c r="L2015" t="s">
        <v>26</v>
      </c>
    </row>
    <row r="2016" spans="1:12" x14ac:dyDescent="0.35">
      <c r="A2016">
        <v>2023</v>
      </c>
      <c r="B2016" t="s">
        <v>125</v>
      </c>
      <c r="C2016" t="s">
        <v>41</v>
      </c>
      <c r="D2016" t="s">
        <v>22</v>
      </c>
      <c r="E2016">
        <v>125000</v>
      </c>
      <c r="F2016">
        <v>125000</v>
      </c>
      <c r="G2016" t="s">
        <v>23</v>
      </c>
      <c r="H2016" t="s">
        <v>16</v>
      </c>
      <c r="I2016" t="s">
        <v>17</v>
      </c>
      <c r="J2016" t="s">
        <v>25</v>
      </c>
      <c r="K2016" t="s">
        <v>23</v>
      </c>
      <c r="L2016" t="s">
        <v>26</v>
      </c>
    </row>
    <row r="2017" spans="1:12" x14ac:dyDescent="0.35">
      <c r="A2017">
        <v>2023</v>
      </c>
      <c r="B2017" t="s">
        <v>125</v>
      </c>
      <c r="C2017" t="s">
        <v>41</v>
      </c>
      <c r="D2017" t="s">
        <v>22</v>
      </c>
      <c r="E2017">
        <v>120000</v>
      </c>
      <c r="F2017">
        <v>120000</v>
      </c>
      <c r="G2017" t="s">
        <v>23</v>
      </c>
      <c r="H2017" t="s">
        <v>16</v>
      </c>
      <c r="I2017" t="s">
        <v>17</v>
      </c>
      <c r="J2017" t="s">
        <v>25</v>
      </c>
      <c r="K2017" t="s">
        <v>23</v>
      </c>
      <c r="L2017" t="s">
        <v>26</v>
      </c>
    </row>
    <row r="2018" spans="1:12" x14ac:dyDescent="0.35">
      <c r="A2018">
        <v>2023</v>
      </c>
      <c r="B2018" t="s">
        <v>67</v>
      </c>
      <c r="C2018" t="s">
        <v>44</v>
      </c>
      <c r="D2018" t="s">
        <v>22</v>
      </c>
      <c r="E2018">
        <v>127000</v>
      </c>
      <c r="F2018">
        <v>127000</v>
      </c>
      <c r="G2018" t="s">
        <v>23</v>
      </c>
      <c r="H2018" t="s">
        <v>24</v>
      </c>
      <c r="I2018" t="s">
        <v>17</v>
      </c>
      <c r="J2018" t="s">
        <v>25</v>
      </c>
      <c r="K2018" t="s">
        <v>23</v>
      </c>
      <c r="L2018" t="s">
        <v>26</v>
      </c>
    </row>
    <row r="2019" spans="1:12" x14ac:dyDescent="0.35">
      <c r="A2019">
        <v>2023</v>
      </c>
      <c r="B2019" t="s">
        <v>67</v>
      </c>
      <c r="C2019" t="s">
        <v>44</v>
      </c>
      <c r="D2019" t="s">
        <v>22</v>
      </c>
      <c r="E2019">
        <v>99000</v>
      </c>
      <c r="F2019">
        <v>99000</v>
      </c>
      <c r="G2019" t="s">
        <v>23</v>
      </c>
      <c r="H2019" t="s">
        <v>24</v>
      </c>
      <c r="I2019" t="s">
        <v>17</v>
      </c>
      <c r="J2019" t="s">
        <v>25</v>
      </c>
      <c r="K2019" t="s">
        <v>23</v>
      </c>
      <c r="L2019" t="s">
        <v>26</v>
      </c>
    </row>
    <row r="2020" spans="1:12" x14ac:dyDescent="0.35">
      <c r="A2020">
        <v>2023</v>
      </c>
      <c r="B2020" t="s">
        <v>32</v>
      </c>
      <c r="C2020" t="s">
        <v>13</v>
      </c>
      <c r="D2020" t="s">
        <v>22</v>
      </c>
      <c r="E2020">
        <v>130000</v>
      </c>
      <c r="F2020">
        <v>130000</v>
      </c>
      <c r="G2020" t="s">
        <v>23</v>
      </c>
      <c r="H2020" t="s">
        <v>16</v>
      </c>
      <c r="I2020" t="s">
        <v>17</v>
      </c>
      <c r="J2020" t="s">
        <v>29</v>
      </c>
      <c r="K2020" t="s">
        <v>23</v>
      </c>
      <c r="L2020" t="s">
        <v>26</v>
      </c>
    </row>
    <row r="2021" spans="1:12" x14ac:dyDescent="0.35">
      <c r="A2021">
        <v>2023</v>
      </c>
      <c r="B2021" t="s">
        <v>32</v>
      </c>
      <c r="C2021" t="s">
        <v>13</v>
      </c>
      <c r="D2021" t="s">
        <v>22</v>
      </c>
      <c r="E2021">
        <v>120000</v>
      </c>
      <c r="F2021">
        <v>120000</v>
      </c>
      <c r="G2021" t="s">
        <v>23</v>
      </c>
      <c r="H2021" t="s">
        <v>16</v>
      </c>
      <c r="I2021" t="s">
        <v>17</v>
      </c>
      <c r="J2021" t="s">
        <v>29</v>
      </c>
      <c r="K2021" t="s">
        <v>23</v>
      </c>
      <c r="L2021" t="s">
        <v>26</v>
      </c>
    </row>
    <row r="2022" spans="1:12" x14ac:dyDescent="0.35">
      <c r="A2022">
        <v>2023</v>
      </c>
      <c r="B2022" t="s">
        <v>67</v>
      </c>
      <c r="C2022" t="s">
        <v>44</v>
      </c>
      <c r="D2022" t="s">
        <v>22</v>
      </c>
      <c r="E2022">
        <v>194500</v>
      </c>
      <c r="F2022">
        <v>194500</v>
      </c>
      <c r="G2022" t="s">
        <v>23</v>
      </c>
      <c r="H2022" t="s">
        <v>24</v>
      </c>
      <c r="I2022" t="s">
        <v>17</v>
      </c>
      <c r="J2022" t="s">
        <v>29</v>
      </c>
      <c r="K2022" t="s">
        <v>23</v>
      </c>
      <c r="L2022" t="s">
        <v>26</v>
      </c>
    </row>
    <row r="2023" spans="1:12" x14ac:dyDescent="0.35">
      <c r="A2023">
        <v>2023</v>
      </c>
      <c r="B2023" t="s">
        <v>67</v>
      </c>
      <c r="C2023" t="s">
        <v>44</v>
      </c>
      <c r="D2023" t="s">
        <v>22</v>
      </c>
      <c r="E2023">
        <v>132320</v>
      </c>
      <c r="F2023">
        <v>132320</v>
      </c>
      <c r="G2023" t="s">
        <v>23</v>
      </c>
      <c r="H2023" t="s">
        <v>24</v>
      </c>
      <c r="I2023" t="s">
        <v>17</v>
      </c>
      <c r="J2023" t="s">
        <v>29</v>
      </c>
      <c r="K2023" t="s">
        <v>23</v>
      </c>
      <c r="L2023" t="s">
        <v>26</v>
      </c>
    </row>
    <row r="2024" spans="1:12" x14ac:dyDescent="0.35">
      <c r="A2024">
        <v>2023</v>
      </c>
      <c r="B2024" t="s">
        <v>32</v>
      </c>
      <c r="C2024" t="s">
        <v>13</v>
      </c>
      <c r="D2024" t="s">
        <v>22</v>
      </c>
      <c r="E2024">
        <v>135000</v>
      </c>
      <c r="F2024">
        <v>135000</v>
      </c>
      <c r="G2024" t="s">
        <v>23</v>
      </c>
      <c r="H2024" t="s">
        <v>24</v>
      </c>
      <c r="I2024" t="s">
        <v>17</v>
      </c>
      <c r="J2024" t="s">
        <v>25</v>
      </c>
      <c r="K2024" t="s">
        <v>23</v>
      </c>
      <c r="L2024" t="s">
        <v>26</v>
      </c>
    </row>
    <row r="2025" spans="1:12" x14ac:dyDescent="0.35">
      <c r="A2025">
        <v>2023</v>
      </c>
      <c r="B2025" t="s">
        <v>32</v>
      </c>
      <c r="C2025" t="s">
        <v>13</v>
      </c>
      <c r="D2025" t="s">
        <v>22</v>
      </c>
      <c r="E2025">
        <v>90000</v>
      </c>
      <c r="F2025">
        <v>90000</v>
      </c>
      <c r="G2025" t="s">
        <v>23</v>
      </c>
      <c r="H2025" t="s">
        <v>24</v>
      </c>
      <c r="I2025" t="s">
        <v>17</v>
      </c>
      <c r="J2025" t="s">
        <v>25</v>
      </c>
      <c r="K2025" t="s">
        <v>23</v>
      </c>
      <c r="L2025" t="s">
        <v>26</v>
      </c>
    </row>
    <row r="2026" spans="1:12" x14ac:dyDescent="0.35">
      <c r="A2026">
        <v>2023</v>
      </c>
      <c r="B2026" t="s">
        <v>37</v>
      </c>
      <c r="C2026" t="s">
        <v>38</v>
      </c>
      <c r="D2026" t="s">
        <v>22</v>
      </c>
      <c r="E2026">
        <v>223602</v>
      </c>
      <c r="F2026">
        <v>223602</v>
      </c>
      <c r="G2026" t="s">
        <v>23</v>
      </c>
      <c r="H2026" t="s">
        <v>24</v>
      </c>
      <c r="I2026" t="s">
        <v>17</v>
      </c>
      <c r="J2026" t="s">
        <v>25</v>
      </c>
      <c r="K2026" t="s">
        <v>23</v>
      </c>
      <c r="L2026" t="s">
        <v>26</v>
      </c>
    </row>
    <row r="2027" spans="1:12" x14ac:dyDescent="0.35">
      <c r="A2027">
        <v>2023</v>
      </c>
      <c r="B2027" t="s">
        <v>37</v>
      </c>
      <c r="C2027" t="s">
        <v>38</v>
      </c>
      <c r="D2027" t="s">
        <v>22</v>
      </c>
      <c r="E2027">
        <v>143520</v>
      </c>
      <c r="F2027">
        <v>143520</v>
      </c>
      <c r="G2027" t="s">
        <v>23</v>
      </c>
      <c r="H2027" t="s">
        <v>24</v>
      </c>
      <c r="I2027" t="s">
        <v>17</v>
      </c>
      <c r="J2027" t="s">
        <v>25</v>
      </c>
      <c r="K2027" t="s">
        <v>23</v>
      </c>
      <c r="L2027" t="s">
        <v>26</v>
      </c>
    </row>
    <row r="2028" spans="1:12" x14ac:dyDescent="0.35">
      <c r="A2028">
        <v>2023</v>
      </c>
      <c r="B2028" t="s">
        <v>54</v>
      </c>
      <c r="C2028" t="s">
        <v>31</v>
      </c>
      <c r="D2028" t="s">
        <v>22</v>
      </c>
      <c r="E2028">
        <v>180000</v>
      </c>
      <c r="F2028">
        <v>180000</v>
      </c>
      <c r="G2028" t="s">
        <v>23</v>
      </c>
      <c r="H2028" t="s">
        <v>24</v>
      </c>
      <c r="I2028" t="s">
        <v>17</v>
      </c>
      <c r="J2028" t="s">
        <v>25</v>
      </c>
      <c r="K2028" t="s">
        <v>23</v>
      </c>
      <c r="L2028" t="s">
        <v>26</v>
      </c>
    </row>
    <row r="2029" spans="1:12" x14ac:dyDescent="0.35">
      <c r="A2029">
        <v>2023</v>
      </c>
      <c r="B2029" t="s">
        <v>54</v>
      </c>
      <c r="C2029" t="s">
        <v>31</v>
      </c>
      <c r="D2029" t="s">
        <v>22</v>
      </c>
      <c r="E2029">
        <v>140000</v>
      </c>
      <c r="F2029">
        <v>140000</v>
      </c>
      <c r="G2029" t="s">
        <v>23</v>
      </c>
      <c r="H2029" t="s">
        <v>24</v>
      </c>
      <c r="I2029" t="s">
        <v>17</v>
      </c>
      <c r="J2029" t="s">
        <v>25</v>
      </c>
      <c r="K2029" t="s">
        <v>23</v>
      </c>
      <c r="L2029" t="s">
        <v>26</v>
      </c>
    </row>
    <row r="2030" spans="1:12" x14ac:dyDescent="0.35">
      <c r="A2030">
        <v>2023</v>
      </c>
      <c r="B2030" t="s">
        <v>27</v>
      </c>
      <c r="C2030" t="s">
        <v>28</v>
      </c>
      <c r="D2030" t="s">
        <v>22</v>
      </c>
      <c r="E2030">
        <v>180000</v>
      </c>
      <c r="F2030">
        <v>180000</v>
      </c>
      <c r="G2030" t="s">
        <v>23</v>
      </c>
      <c r="H2030" t="s">
        <v>16</v>
      </c>
      <c r="I2030" t="s">
        <v>17</v>
      </c>
      <c r="J2030" t="s">
        <v>25</v>
      </c>
      <c r="K2030" t="s">
        <v>23</v>
      </c>
      <c r="L2030" t="s">
        <v>26</v>
      </c>
    </row>
    <row r="2031" spans="1:12" x14ac:dyDescent="0.35">
      <c r="A2031">
        <v>2023</v>
      </c>
      <c r="B2031" t="s">
        <v>27</v>
      </c>
      <c r="C2031" t="s">
        <v>28</v>
      </c>
      <c r="D2031" t="s">
        <v>22</v>
      </c>
      <c r="E2031">
        <v>162000</v>
      </c>
      <c r="F2031">
        <v>162000</v>
      </c>
      <c r="G2031" t="s">
        <v>23</v>
      </c>
      <c r="H2031" t="s">
        <v>16</v>
      </c>
      <c r="I2031" t="s">
        <v>17</v>
      </c>
      <c r="J2031" t="s">
        <v>25</v>
      </c>
      <c r="K2031" t="s">
        <v>23</v>
      </c>
      <c r="L2031" t="s">
        <v>26</v>
      </c>
    </row>
    <row r="2032" spans="1:12" x14ac:dyDescent="0.35">
      <c r="A2032">
        <v>2023</v>
      </c>
      <c r="B2032" t="s">
        <v>32</v>
      </c>
      <c r="C2032" t="s">
        <v>13</v>
      </c>
      <c r="D2032" t="s">
        <v>35</v>
      </c>
      <c r="E2032">
        <v>99000</v>
      </c>
      <c r="F2032">
        <v>121809</v>
      </c>
      <c r="G2032" t="s">
        <v>36</v>
      </c>
      <c r="H2032" t="s">
        <v>24</v>
      </c>
      <c r="I2032" t="s">
        <v>17</v>
      </c>
      <c r="J2032" t="s">
        <v>29</v>
      </c>
      <c r="K2032" t="s">
        <v>36</v>
      </c>
      <c r="L2032" t="s">
        <v>26</v>
      </c>
    </row>
    <row r="2033" spans="1:12" x14ac:dyDescent="0.35">
      <c r="A2033">
        <v>2023</v>
      </c>
      <c r="B2033" t="s">
        <v>32</v>
      </c>
      <c r="C2033" t="s">
        <v>13</v>
      </c>
      <c r="D2033" t="s">
        <v>35</v>
      </c>
      <c r="E2033">
        <v>68000</v>
      </c>
      <c r="F2033">
        <v>83667</v>
      </c>
      <c r="G2033" t="s">
        <v>36</v>
      </c>
      <c r="H2033" t="s">
        <v>24</v>
      </c>
      <c r="I2033" t="s">
        <v>17</v>
      </c>
      <c r="J2033" t="s">
        <v>29</v>
      </c>
      <c r="K2033" t="s">
        <v>36</v>
      </c>
      <c r="L2033" t="s">
        <v>26</v>
      </c>
    </row>
    <row r="2034" spans="1:12" x14ac:dyDescent="0.35">
      <c r="A2034">
        <v>2023</v>
      </c>
      <c r="B2034" t="s">
        <v>37</v>
      </c>
      <c r="C2034" t="s">
        <v>38</v>
      </c>
      <c r="D2034" t="s">
        <v>22</v>
      </c>
      <c r="E2034">
        <v>120350</v>
      </c>
      <c r="F2034">
        <v>120350</v>
      </c>
      <c r="G2034" t="s">
        <v>23</v>
      </c>
      <c r="H2034" t="s">
        <v>24</v>
      </c>
      <c r="I2034" t="s">
        <v>17</v>
      </c>
      <c r="J2034" t="s">
        <v>29</v>
      </c>
      <c r="K2034" t="s">
        <v>23</v>
      </c>
      <c r="L2034" t="s">
        <v>26</v>
      </c>
    </row>
    <row r="2035" spans="1:12" x14ac:dyDescent="0.35">
      <c r="A2035">
        <v>2023</v>
      </c>
      <c r="B2035" t="s">
        <v>37</v>
      </c>
      <c r="C2035" t="s">
        <v>38</v>
      </c>
      <c r="D2035" t="s">
        <v>22</v>
      </c>
      <c r="E2035">
        <v>74400</v>
      </c>
      <c r="F2035">
        <v>74400</v>
      </c>
      <c r="G2035" t="s">
        <v>23</v>
      </c>
      <c r="H2035" t="s">
        <v>24</v>
      </c>
      <c r="I2035" t="s">
        <v>17</v>
      </c>
      <c r="J2035" t="s">
        <v>29</v>
      </c>
      <c r="K2035" t="s">
        <v>23</v>
      </c>
      <c r="L2035" t="s">
        <v>26</v>
      </c>
    </row>
    <row r="2036" spans="1:12" x14ac:dyDescent="0.35">
      <c r="A2036">
        <v>2023</v>
      </c>
      <c r="B2036" t="s">
        <v>27</v>
      </c>
      <c r="C2036" t="s">
        <v>28</v>
      </c>
      <c r="D2036" t="s">
        <v>22</v>
      </c>
      <c r="E2036">
        <v>185000</v>
      </c>
      <c r="F2036">
        <v>185000</v>
      </c>
      <c r="G2036" t="s">
        <v>23</v>
      </c>
      <c r="H2036" t="s">
        <v>24</v>
      </c>
      <c r="I2036" t="s">
        <v>17</v>
      </c>
      <c r="J2036" t="s">
        <v>25</v>
      </c>
      <c r="K2036" t="s">
        <v>23</v>
      </c>
      <c r="L2036" t="s">
        <v>26</v>
      </c>
    </row>
    <row r="2037" spans="1:12" x14ac:dyDescent="0.35">
      <c r="A2037">
        <v>2023</v>
      </c>
      <c r="B2037" t="s">
        <v>27</v>
      </c>
      <c r="C2037" t="s">
        <v>28</v>
      </c>
      <c r="D2037" t="s">
        <v>22</v>
      </c>
      <c r="E2037">
        <v>123000</v>
      </c>
      <c r="F2037">
        <v>123000</v>
      </c>
      <c r="G2037" t="s">
        <v>23</v>
      </c>
      <c r="H2037" t="s">
        <v>24</v>
      </c>
      <c r="I2037" t="s">
        <v>17</v>
      </c>
      <c r="J2037" t="s">
        <v>25</v>
      </c>
      <c r="K2037" t="s">
        <v>23</v>
      </c>
      <c r="L2037" t="s">
        <v>26</v>
      </c>
    </row>
    <row r="2038" spans="1:12" x14ac:dyDescent="0.35">
      <c r="A2038">
        <v>2023</v>
      </c>
      <c r="B2038" t="s">
        <v>32</v>
      </c>
      <c r="C2038" t="s">
        <v>13</v>
      </c>
      <c r="D2038" t="s">
        <v>22</v>
      </c>
      <c r="E2038">
        <v>140000</v>
      </c>
      <c r="F2038">
        <v>140000</v>
      </c>
      <c r="G2038" t="s">
        <v>23</v>
      </c>
      <c r="H2038" t="s">
        <v>16</v>
      </c>
      <c r="I2038" t="s">
        <v>17</v>
      </c>
      <c r="J2038" t="s">
        <v>29</v>
      </c>
      <c r="K2038" t="s">
        <v>23</v>
      </c>
      <c r="L2038" t="s">
        <v>26</v>
      </c>
    </row>
    <row r="2039" spans="1:12" x14ac:dyDescent="0.35">
      <c r="A2039">
        <v>2023</v>
      </c>
      <c r="B2039" t="s">
        <v>32</v>
      </c>
      <c r="C2039" t="s">
        <v>13</v>
      </c>
      <c r="D2039" t="s">
        <v>22</v>
      </c>
      <c r="E2039">
        <v>90000</v>
      </c>
      <c r="F2039">
        <v>90000</v>
      </c>
      <c r="G2039" t="s">
        <v>23</v>
      </c>
      <c r="H2039" t="s">
        <v>16</v>
      </c>
      <c r="I2039" t="s">
        <v>17</v>
      </c>
      <c r="J2039" t="s">
        <v>29</v>
      </c>
      <c r="K2039" t="s">
        <v>23</v>
      </c>
      <c r="L2039" t="s">
        <v>26</v>
      </c>
    </row>
    <row r="2040" spans="1:12" x14ac:dyDescent="0.35">
      <c r="A2040">
        <v>2023</v>
      </c>
      <c r="B2040" t="s">
        <v>34</v>
      </c>
      <c r="C2040" t="s">
        <v>31</v>
      </c>
      <c r="D2040" t="s">
        <v>22</v>
      </c>
      <c r="E2040">
        <v>214500</v>
      </c>
      <c r="F2040">
        <v>214500</v>
      </c>
      <c r="G2040" t="s">
        <v>23</v>
      </c>
      <c r="H2040" t="s">
        <v>24</v>
      </c>
      <c r="I2040" t="s">
        <v>17</v>
      </c>
      <c r="J2040" t="s">
        <v>25</v>
      </c>
      <c r="K2040" t="s">
        <v>23</v>
      </c>
      <c r="L2040" t="s">
        <v>26</v>
      </c>
    </row>
    <row r="2041" spans="1:12" x14ac:dyDescent="0.35">
      <c r="A2041">
        <v>2023</v>
      </c>
      <c r="B2041" t="s">
        <v>34</v>
      </c>
      <c r="C2041" t="s">
        <v>31</v>
      </c>
      <c r="D2041" t="s">
        <v>22</v>
      </c>
      <c r="E2041">
        <v>132600</v>
      </c>
      <c r="F2041">
        <v>132600</v>
      </c>
      <c r="G2041" t="s">
        <v>23</v>
      </c>
      <c r="H2041" t="s">
        <v>24</v>
      </c>
      <c r="I2041" t="s">
        <v>17</v>
      </c>
      <c r="J2041" t="s">
        <v>25</v>
      </c>
      <c r="K2041" t="s">
        <v>23</v>
      </c>
      <c r="L2041" t="s">
        <v>26</v>
      </c>
    </row>
    <row r="2042" spans="1:12" x14ac:dyDescent="0.35">
      <c r="A2042">
        <v>2023</v>
      </c>
      <c r="B2042" t="s">
        <v>32</v>
      </c>
      <c r="C2042" t="s">
        <v>13</v>
      </c>
      <c r="D2042" t="s">
        <v>22</v>
      </c>
      <c r="E2042">
        <v>154000</v>
      </c>
      <c r="F2042">
        <v>154000</v>
      </c>
      <c r="G2042" t="s">
        <v>23</v>
      </c>
      <c r="H2042" t="s">
        <v>24</v>
      </c>
      <c r="I2042" t="s">
        <v>17</v>
      </c>
      <c r="J2042" t="s">
        <v>25</v>
      </c>
      <c r="K2042" t="s">
        <v>23</v>
      </c>
      <c r="L2042" t="s">
        <v>26</v>
      </c>
    </row>
    <row r="2043" spans="1:12" x14ac:dyDescent="0.35">
      <c r="A2043">
        <v>2023</v>
      </c>
      <c r="B2043" t="s">
        <v>32</v>
      </c>
      <c r="C2043" t="s">
        <v>13</v>
      </c>
      <c r="D2043" t="s">
        <v>22</v>
      </c>
      <c r="E2043">
        <v>103000</v>
      </c>
      <c r="F2043">
        <v>103000</v>
      </c>
      <c r="G2043" t="s">
        <v>23</v>
      </c>
      <c r="H2043" t="s">
        <v>24</v>
      </c>
      <c r="I2043" t="s">
        <v>17</v>
      </c>
      <c r="J2043" t="s">
        <v>25</v>
      </c>
      <c r="K2043" t="s">
        <v>23</v>
      </c>
      <c r="L2043" t="s">
        <v>26</v>
      </c>
    </row>
    <row r="2044" spans="1:12" x14ac:dyDescent="0.35">
      <c r="A2044">
        <v>2023</v>
      </c>
      <c r="B2044" t="s">
        <v>37</v>
      </c>
      <c r="C2044" t="s">
        <v>38</v>
      </c>
      <c r="D2044" t="s">
        <v>22</v>
      </c>
      <c r="E2044">
        <v>90000</v>
      </c>
      <c r="F2044">
        <v>90000</v>
      </c>
      <c r="G2044" t="s">
        <v>23</v>
      </c>
      <c r="H2044" t="s">
        <v>24</v>
      </c>
      <c r="I2044" t="s">
        <v>17</v>
      </c>
      <c r="J2044" t="s">
        <v>29</v>
      </c>
      <c r="K2044" t="s">
        <v>23</v>
      </c>
      <c r="L2044" t="s">
        <v>26</v>
      </c>
    </row>
    <row r="2045" spans="1:12" x14ac:dyDescent="0.35">
      <c r="A2045">
        <v>2023</v>
      </c>
      <c r="B2045" t="s">
        <v>37</v>
      </c>
      <c r="C2045" t="s">
        <v>38</v>
      </c>
      <c r="D2045" t="s">
        <v>22</v>
      </c>
      <c r="E2045">
        <v>80000</v>
      </c>
      <c r="F2045">
        <v>80000</v>
      </c>
      <c r="G2045" t="s">
        <v>23</v>
      </c>
      <c r="H2045" t="s">
        <v>24</v>
      </c>
      <c r="I2045" t="s">
        <v>17</v>
      </c>
      <c r="J2045" t="s">
        <v>29</v>
      </c>
      <c r="K2045" t="s">
        <v>23</v>
      </c>
      <c r="L2045" t="s">
        <v>26</v>
      </c>
    </row>
    <row r="2046" spans="1:12" x14ac:dyDescent="0.35">
      <c r="A2046">
        <v>2023</v>
      </c>
      <c r="B2046" t="s">
        <v>71</v>
      </c>
      <c r="C2046" t="s">
        <v>41</v>
      </c>
      <c r="D2046" t="s">
        <v>22</v>
      </c>
      <c r="E2046">
        <v>140000</v>
      </c>
      <c r="F2046">
        <v>140000</v>
      </c>
      <c r="G2046" t="s">
        <v>23</v>
      </c>
      <c r="H2046" t="s">
        <v>33</v>
      </c>
      <c r="I2046" t="s">
        <v>17</v>
      </c>
      <c r="J2046" t="s">
        <v>25</v>
      </c>
      <c r="K2046" t="s">
        <v>23</v>
      </c>
      <c r="L2046" t="s">
        <v>26</v>
      </c>
    </row>
    <row r="2047" spans="1:12" x14ac:dyDescent="0.35">
      <c r="A2047">
        <v>2023</v>
      </c>
      <c r="B2047" t="s">
        <v>71</v>
      </c>
      <c r="C2047" t="s">
        <v>41</v>
      </c>
      <c r="D2047" t="s">
        <v>22</v>
      </c>
      <c r="E2047">
        <v>100000</v>
      </c>
      <c r="F2047">
        <v>100000</v>
      </c>
      <c r="G2047" t="s">
        <v>23</v>
      </c>
      <c r="H2047" t="s">
        <v>33</v>
      </c>
      <c r="I2047" t="s">
        <v>17</v>
      </c>
      <c r="J2047" t="s">
        <v>25</v>
      </c>
      <c r="K2047" t="s">
        <v>23</v>
      </c>
      <c r="L2047" t="s">
        <v>26</v>
      </c>
    </row>
    <row r="2048" spans="1:12" x14ac:dyDescent="0.35">
      <c r="A2048">
        <v>2023</v>
      </c>
      <c r="B2048" t="s">
        <v>32</v>
      </c>
      <c r="C2048" t="s">
        <v>13</v>
      </c>
      <c r="D2048" t="s">
        <v>22</v>
      </c>
      <c r="E2048">
        <v>170000</v>
      </c>
      <c r="F2048">
        <v>170000</v>
      </c>
      <c r="G2048" t="s">
        <v>23</v>
      </c>
      <c r="H2048" t="s">
        <v>24</v>
      </c>
      <c r="I2048" t="s">
        <v>17</v>
      </c>
      <c r="J2048" t="s">
        <v>25</v>
      </c>
      <c r="K2048" t="s">
        <v>23</v>
      </c>
      <c r="L2048" t="s">
        <v>26</v>
      </c>
    </row>
    <row r="2049" spans="1:12" x14ac:dyDescent="0.35">
      <c r="A2049">
        <v>2023</v>
      </c>
      <c r="B2049" t="s">
        <v>32</v>
      </c>
      <c r="C2049" t="s">
        <v>13</v>
      </c>
      <c r="D2049" t="s">
        <v>22</v>
      </c>
      <c r="E2049">
        <v>100000</v>
      </c>
      <c r="F2049">
        <v>100000</v>
      </c>
      <c r="G2049" t="s">
        <v>23</v>
      </c>
      <c r="H2049" t="s">
        <v>24</v>
      </c>
      <c r="I2049" t="s">
        <v>17</v>
      </c>
      <c r="J2049" t="s">
        <v>25</v>
      </c>
      <c r="K2049" t="s">
        <v>23</v>
      </c>
      <c r="L2049" t="s">
        <v>26</v>
      </c>
    </row>
    <row r="2050" spans="1:12" x14ac:dyDescent="0.35">
      <c r="A2050">
        <v>2023</v>
      </c>
      <c r="B2050" t="s">
        <v>37</v>
      </c>
      <c r="C2050" t="s">
        <v>38</v>
      </c>
      <c r="D2050" t="s">
        <v>22</v>
      </c>
      <c r="E2050">
        <v>115000</v>
      </c>
      <c r="F2050">
        <v>115000</v>
      </c>
      <c r="G2050" t="s">
        <v>23</v>
      </c>
      <c r="H2050" t="s">
        <v>16</v>
      </c>
      <c r="I2050" t="s">
        <v>17</v>
      </c>
      <c r="J2050" t="s">
        <v>25</v>
      </c>
      <c r="K2050" t="s">
        <v>23</v>
      </c>
      <c r="L2050" t="s">
        <v>26</v>
      </c>
    </row>
    <row r="2051" spans="1:12" x14ac:dyDescent="0.35">
      <c r="A2051">
        <v>2023</v>
      </c>
      <c r="B2051" t="s">
        <v>37</v>
      </c>
      <c r="C2051" t="s">
        <v>38</v>
      </c>
      <c r="D2051" t="s">
        <v>22</v>
      </c>
      <c r="E2051">
        <v>105000</v>
      </c>
      <c r="F2051">
        <v>105000</v>
      </c>
      <c r="G2051" t="s">
        <v>23</v>
      </c>
      <c r="H2051" t="s">
        <v>16</v>
      </c>
      <c r="I2051" t="s">
        <v>17</v>
      </c>
      <c r="J2051" t="s">
        <v>25</v>
      </c>
      <c r="K2051" t="s">
        <v>23</v>
      </c>
      <c r="L2051" t="s">
        <v>26</v>
      </c>
    </row>
    <row r="2052" spans="1:12" x14ac:dyDescent="0.35">
      <c r="A2052">
        <v>2023</v>
      </c>
      <c r="B2052" t="s">
        <v>27</v>
      </c>
      <c r="C2052" t="s">
        <v>28</v>
      </c>
      <c r="D2052" t="s">
        <v>22</v>
      </c>
      <c r="E2052">
        <v>296100</v>
      </c>
      <c r="F2052">
        <v>296100</v>
      </c>
      <c r="G2052" t="s">
        <v>23</v>
      </c>
      <c r="H2052" t="s">
        <v>24</v>
      </c>
      <c r="I2052" t="s">
        <v>17</v>
      </c>
      <c r="J2052" t="s">
        <v>25</v>
      </c>
      <c r="K2052" t="s">
        <v>23</v>
      </c>
      <c r="L2052" t="s">
        <v>26</v>
      </c>
    </row>
    <row r="2053" spans="1:12" x14ac:dyDescent="0.35">
      <c r="A2053">
        <v>2023</v>
      </c>
      <c r="B2053" t="s">
        <v>27</v>
      </c>
      <c r="C2053" t="s">
        <v>28</v>
      </c>
      <c r="D2053" t="s">
        <v>22</v>
      </c>
      <c r="E2053">
        <v>144500</v>
      </c>
      <c r="F2053">
        <v>144500</v>
      </c>
      <c r="G2053" t="s">
        <v>23</v>
      </c>
      <c r="H2053" t="s">
        <v>24</v>
      </c>
      <c r="I2053" t="s">
        <v>17</v>
      </c>
      <c r="J2053" t="s">
        <v>25</v>
      </c>
      <c r="K2053" t="s">
        <v>23</v>
      </c>
      <c r="L2053" t="s">
        <v>26</v>
      </c>
    </row>
    <row r="2054" spans="1:12" x14ac:dyDescent="0.35">
      <c r="A2054">
        <v>2023</v>
      </c>
      <c r="B2054" t="s">
        <v>32</v>
      </c>
      <c r="C2054" t="s">
        <v>13</v>
      </c>
      <c r="D2054" t="s">
        <v>22</v>
      </c>
      <c r="E2054">
        <v>220000</v>
      </c>
      <c r="F2054">
        <v>220000</v>
      </c>
      <c r="G2054" t="s">
        <v>23</v>
      </c>
      <c r="H2054" t="s">
        <v>39</v>
      </c>
      <c r="I2054" t="s">
        <v>17</v>
      </c>
      <c r="J2054" t="s">
        <v>25</v>
      </c>
      <c r="K2054" t="s">
        <v>23</v>
      </c>
      <c r="L2054" t="s">
        <v>26</v>
      </c>
    </row>
    <row r="2055" spans="1:12" x14ac:dyDescent="0.35">
      <c r="A2055">
        <v>2023</v>
      </c>
      <c r="B2055" t="s">
        <v>32</v>
      </c>
      <c r="C2055" t="s">
        <v>13</v>
      </c>
      <c r="D2055" t="s">
        <v>22</v>
      </c>
      <c r="E2055">
        <v>187000</v>
      </c>
      <c r="F2055">
        <v>187000</v>
      </c>
      <c r="G2055" t="s">
        <v>23</v>
      </c>
      <c r="H2055" t="s">
        <v>39</v>
      </c>
      <c r="I2055" t="s">
        <v>17</v>
      </c>
      <c r="J2055" t="s">
        <v>25</v>
      </c>
      <c r="K2055" t="s">
        <v>23</v>
      </c>
      <c r="L2055" t="s">
        <v>26</v>
      </c>
    </row>
    <row r="2056" spans="1:12" x14ac:dyDescent="0.35">
      <c r="A2056">
        <v>2023</v>
      </c>
      <c r="B2056" t="s">
        <v>37</v>
      </c>
      <c r="C2056" t="s">
        <v>38</v>
      </c>
      <c r="D2056" t="s">
        <v>22</v>
      </c>
      <c r="E2056">
        <v>118600</v>
      </c>
      <c r="F2056">
        <v>118600</v>
      </c>
      <c r="G2056" t="s">
        <v>23</v>
      </c>
      <c r="H2056" t="s">
        <v>24</v>
      </c>
      <c r="I2056" t="s">
        <v>17</v>
      </c>
      <c r="J2056" t="s">
        <v>25</v>
      </c>
      <c r="K2056" t="s">
        <v>23</v>
      </c>
      <c r="L2056" t="s">
        <v>26</v>
      </c>
    </row>
    <row r="2057" spans="1:12" x14ac:dyDescent="0.35">
      <c r="A2057">
        <v>2023</v>
      </c>
      <c r="B2057" t="s">
        <v>37</v>
      </c>
      <c r="C2057" t="s">
        <v>38</v>
      </c>
      <c r="D2057" t="s">
        <v>22</v>
      </c>
      <c r="E2057">
        <v>96800</v>
      </c>
      <c r="F2057">
        <v>96800</v>
      </c>
      <c r="G2057" t="s">
        <v>23</v>
      </c>
      <c r="H2057" t="s">
        <v>24</v>
      </c>
      <c r="I2057" t="s">
        <v>17</v>
      </c>
      <c r="J2057" t="s">
        <v>25</v>
      </c>
      <c r="K2057" t="s">
        <v>23</v>
      </c>
      <c r="L2057" t="s">
        <v>26</v>
      </c>
    </row>
    <row r="2058" spans="1:12" x14ac:dyDescent="0.35">
      <c r="A2058">
        <v>2023</v>
      </c>
      <c r="B2058" t="s">
        <v>27</v>
      </c>
      <c r="C2058" t="s">
        <v>28</v>
      </c>
      <c r="D2058" t="s">
        <v>22</v>
      </c>
      <c r="E2058">
        <v>100000</v>
      </c>
      <c r="F2058">
        <v>100000</v>
      </c>
      <c r="G2058" t="s">
        <v>23</v>
      </c>
      <c r="H2058" t="s">
        <v>39</v>
      </c>
      <c r="I2058" t="s">
        <v>17</v>
      </c>
      <c r="J2058" t="s">
        <v>29</v>
      </c>
      <c r="K2058" t="s">
        <v>23</v>
      </c>
      <c r="L2058" t="s">
        <v>26</v>
      </c>
    </row>
    <row r="2059" spans="1:12" x14ac:dyDescent="0.35">
      <c r="A2059">
        <v>2023</v>
      </c>
      <c r="B2059" t="s">
        <v>34</v>
      </c>
      <c r="C2059" t="s">
        <v>31</v>
      </c>
      <c r="D2059" t="s">
        <v>14</v>
      </c>
      <c r="E2059">
        <v>45000</v>
      </c>
      <c r="F2059">
        <v>48585</v>
      </c>
      <c r="G2059" t="s">
        <v>111</v>
      </c>
      <c r="H2059" t="s">
        <v>16</v>
      </c>
      <c r="I2059" t="s">
        <v>17</v>
      </c>
      <c r="J2059" t="s">
        <v>29</v>
      </c>
      <c r="K2059" t="s">
        <v>36</v>
      </c>
      <c r="L2059" t="s">
        <v>26</v>
      </c>
    </row>
    <row r="2060" spans="1:12" x14ac:dyDescent="0.35">
      <c r="A2060">
        <v>2023</v>
      </c>
      <c r="B2060" t="s">
        <v>37</v>
      </c>
      <c r="C2060" t="s">
        <v>38</v>
      </c>
      <c r="D2060" t="s">
        <v>22</v>
      </c>
      <c r="E2060">
        <v>142000</v>
      </c>
      <c r="F2060">
        <v>142000</v>
      </c>
      <c r="G2060" t="s">
        <v>23</v>
      </c>
      <c r="H2060" t="s">
        <v>16</v>
      </c>
      <c r="I2060" t="s">
        <v>17</v>
      </c>
      <c r="J2060" t="s">
        <v>25</v>
      </c>
      <c r="K2060" t="s">
        <v>23</v>
      </c>
      <c r="L2060" t="s">
        <v>26</v>
      </c>
    </row>
    <row r="2061" spans="1:12" x14ac:dyDescent="0.35">
      <c r="A2061">
        <v>2023</v>
      </c>
      <c r="B2061" t="s">
        <v>37</v>
      </c>
      <c r="C2061" t="s">
        <v>38</v>
      </c>
      <c r="D2061" t="s">
        <v>22</v>
      </c>
      <c r="E2061">
        <v>128000</v>
      </c>
      <c r="F2061">
        <v>128000</v>
      </c>
      <c r="G2061" t="s">
        <v>23</v>
      </c>
      <c r="H2061" t="s">
        <v>16</v>
      </c>
      <c r="I2061" t="s">
        <v>17</v>
      </c>
      <c r="J2061" t="s">
        <v>25</v>
      </c>
      <c r="K2061" t="s">
        <v>23</v>
      </c>
      <c r="L2061" t="s">
        <v>26</v>
      </c>
    </row>
    <row r="2062" spans="1:12" x14ac:dyDescent="0.35">
      <c r="A2062">
        <v>2023</v>
      </c>
      <c r="B2062" t="s">
        <v>123</v>
      </c>
      <c r="C2062" t="s">
        <v>13</v>
      </c>
      <c r="D2062" t="s">
        <v>22</v>
      </c>
      <c r="E2062">
        <v>99500</v>
      </c>
      <c r="F2062">
        <v>99500</v>
      </c>
      <c r="G2062" t="s">
        <v>23</v>
      </c>
      <c r="H2062" t="s">
        <v>24</v>
      </c>
      <c r="I2062" t="s">
        <v>17</v>
      </c>
      <c r="J2062" t="s">
        <v>25</v>
      </c>
      <c r="K2062" t="s">
        <v>23</v>
      </c>
      <c r="L2062" t="s">
        <v>26</v>
      </c>
    </row>
    <row r="2063" spans="1:12" x14ac:dyDescent="0.35">
      <c r="A2063">
        <v>2023</v>
      </c>
      <c r="B2063" t="s">
        <v>123</v>
      </c>
      <c r="C2063" t="s">
        <v>13</v>
      </c>
      <c r="D2063" t="s">
        <v>22</v>
      </c>
      <c r="E2063">
        <v>53300</v>
      </c>
      <c r="F2063">
        <v>53300</v>
      </c>
      <c r="G2063" t="s">
        <v>23</v>
      </c>
      <c r="H2063" t="s">
        <v>24</v>
      </c>
      <c r="I2063" t="s">
        <v>17</v>
      </c>
      <c r="J2063" t="s">
        <v>25</v>
      </c>
      <c r="K2063" t="s">
        <v>23</v>
      </c>
      <c r="L2063" t="s">
        <v>26</v>
      </c>
    </row>
    <row r="2064" spans="1:12" x14ac:dyDescent="0.35">
      <c r="A2064">
        <v>2023</v>
      </c>
      <c r="B2064" t="s">
        <v>32</v>
      </c>
      <c r="C2064" t="s">
        <v>13</v>
      </c>
      <c r="D2064" t="s">
        <v>22</v>
      </c>
      <c r="E2064">
        <v>210000</v>
      </c>
      <c r="F2064">
        <v>210000</v>
      </c>
      <c r="G2064" t="s">
        <v>23</v>
      </c>
      <c r="H2064" t="s">
        <v>24</v>
      </c>
      <c r="I2064" t="s">
        <v>17</v>
      </c>
      <c r="J2064" t="s">
        <v>25</v>
      </c>
      <c r="K2064" t="s">
        <v>23</v>
      </c>
      <c r="L2064" t="s">
        <v>26</v>
      </c>
    </row>
    <row r="2065" spans="1:12" x14ac:dyDescent="0.35">
      <c r="A2065">
        <v>2023</v>
      </c>
      <c r="B2065" t="s">
        <v>32</v>
      </c>
      <c r="C2065" t="s">
        <v>13</v>
      </c>
      <c r="D2065" t="s">
        <v>22</v>
      </c>
      <c r="E2065">
        <v>165000</v>
      </c>
      <c r="F2065">
        <v>165000</v>
      </c>
      <c r="G2065" t="s">
        <v>23</v>
      </c>
      <c r="H2065" t="s">
        <v>24</v>
      </c>
      <c r="I2065" t="s">
        <v>17</v>
      </c>
      <c r="J2065" t="s">
        <v>25</v>
      </c>
      <c r="K2065" t="s">
        <v>23</v>
      </c>
      <c r="L2065" t="s">
        <v>26</v>
      </c>
    </row>
    <row r="2066" spans="1:12" x14ac:dyDescent="0.35">
      <c r="A2066">
        <v>2023</v>
      </c>
      <c r="B2066" t="s">
        <v>46</v>
      </c>
      <c r="C2066" t="s">
        <v>28</v>
      </c>
      <c r="D2066" t="s">
        <v>22</v>
      </c>
      <c r="E2066">
        <v>172000</v>
      </c>
      <c r="F2066">
        <v>172000</v>
      </c>
      <c r="G2066" t="s">
        <v>23</v>
      </c>
      <c r="H2066" t="s">
        <v>24</v>
      </c>
      <c r="I2066" t="s">
        <v>17</v>
      </c>
      <c r="J2066" t="s">
        <v>25</v>
      </c>
      <c r="K2066" t="s">
        <v>23</v>
      </c>
      <c r="L2066" t="s">
        <v>26</v>
      </c>
    </row>
    <row r="2067" spans="1:12" x14ac:dyDescent="0.35">
      <c r="A2067">
        <v>2023</v>
      </c>
      <c r="B2067" t="s">
        <v>46</v>
      </c>
      <c r="C2067" t="s">
        <v>28</v>
      </c>
      <c r="D2067" t="s">
        <v>22</v>
      </c>
      <c r="E2067">
        <v>125000</v>
      </c>
      <c r="F2067">
        <v>125000</v>
      </c>
      <c r="G2067" t="s">
        <v>23</v>
      </c>
      <c r="H2067" t="s">
        <v>24</v>
      </c>
      <c r="I2067" t="s">
        <v>17</v>
      </c>
      <c r="J2067" t="s">
        <v>25</v>
      </c>
      <c r="K2067" t="s">
        <v>23</v>
      </c>
      <c r="L2067" t="s">
        <v>26</v>
      </c>
    </row>
    <row r="2068" spans="1:12" x14ac:dyDescent="0.35">
      <c r="A2068">
        <v>2023</v>
      </c>
      <c r="B2068" t="s">
        <v>32</v>
      </c>
      <c r="C2068" t="s">
        <v>13</v>
      </c>
      <c r="D2068" t="s">
        <v>22</v>
      </c>
      <c r="E2068">
        <v>250000</v>
      </c>
      <c r="F2068">
        <v>250000</v>
      </c>
      <c r="G2068" t="s">
        <v>23</v>
      </c>
      <c r="H2068" t="s">
        <v>24</v>
      </c>
      <c r="I2068" t="s">
        <v>17</v>
      </c>
      <c r="J2068" t="s">
        <v>25</v>
      </c>
      <c r="K2068" t="s">
        <v>23</v>
      </c>
      <c r="L2068" t="s">
        <v>26</v>
      </c>
    </row>
    <row r="2069" spans="1:12" x14ac:dyDescent="0.35">
      <c r="A2069">
        <v>2023</v>
      </c>
      <c r="B2069" t="s">
        <v>32</v>
      </c>
      <c r="C2069" t="s">
        <v>13</v>
      </c>
      <c r="D2069" t="s">
        <v>22</v>
      </c>
      <c r="E2069">
        <v>190000</v>
      </c>
      <c r="F2069">
        <v>190000</v>
      </c>
      <c r="G2069" t="s">
        <v>23</v>
      </c>
      <c r="H2069" t="s">
        <v>24</v>
      </c>
      <c r="I2069" t="s">
        <v>17</v>
      </c>
      <c r="J2069" t="s">
        <v>25</v>
      </c>
      <c r="K2069" t="s">
        <v>23</v>
      </c>
      <c r="L2069" t="s">
        <v>26</v>
      </c>
    </row>
    <row r="2070" spans="1:12" x14ac:dyDescent="0.35">
      <c r="A2070">
        <v>2023</v>
      </c>
      <c r="B2070" t="s">
        <v>48</v>
      </c>
      <c r="C2070" t="s">
        <v>28</v>
      </c>
      <c r="D2070" t="s">
        <v>22</v>
      </c>
      <c r="E2070">
        <v>245000</v>
      </c>
      <c r="F2070">
        <v>245000</v>
      </c>
      <c r="G2070" t="s">
        <v>23</v>
      </c>
      <c r="H2070" t="s">
        <v>24</v>
      </c>
      <c r="I2070" t="s">
        <v>17</v>
      </c>
      <c r="J2070" t="s">
        <v>25</v>
      </c>
      <c r="K2070" t="s">
        <v>23</v>
      </c>
      <c r="L2070" t="s">
        <v>26</v>
      </c>
    </row>
    <row r="2071" spans="1:12" x14ac:dyDescent="0.35">
      <c r="A2071">
        <v>2023</v>
      </c>
      <c r="B2071" t="s">
        <v>48</v>
      </c>
      <c r="C2071" t="s">
        <v>28</v>
      </c>
      <c r="D2071" t="s">
        <v>22</v>
      </c>
      <c r="E2071">
        <v>245000</v>
      </c>
      <c r="F2071">
        <v>245000</v>
      </c>
      <c r="G2071" t="s">
        <v>23</v>
      </c>
      <c r="H2071" t="s">
        <v>24</v>
      </c>
      <c r="I2071" t="s">
        <v>17</v>
      </c>
      <c r="J2071" t="s">
        <v>25</v>
      </c>
      <c r="K2071" t="s">
        <v>23</v>
      </c>
      <c r="L2071" t="s">
        <v>26</v>
      </c>
    </row>
    <row r="2072" spans="1:12" x14ac:dyDescent="0.35">
      <c r="A2072">
        <v>2023</v>
      </c>
      <c r="B2072" t="s">
        <v>20</v>
      </c>
      <c r="C2072" t="s">
        <v>21</v>
      </c>
      <c r="D2072" t="s">
        <v>22</v>
      </c>
      <c r="E2072">
        <v>234900</v>
      </c>
      <c r="F2072">
        <v>234900</v>
      </c>
      <c r="G2072" t="s">
        <v>23</v>
      </c>
      <c r="H2072" t="s">
        <v>24</v>
      </c>
      <c r="I2072" t="s">
        <v>17</v>
      </c>
      <c r="J2072" t="s">
        <v>25</v>
      </c>
      <c r="K2072" t="s">
        <v>23</v>
      </c>
      <c r="L2072" t="s">
        <v>26</v>
      </c>
    </row>
    <row r="2073" spans="1:12" x14ac:dyDescent="0.35">
      <c r="A2073">
        <v>2023</v>
      </c>
      <c r="B2073" t="s">
        <v>20</v>
      </c>
      <c r="C2073" t="s">
        <v>21</v>
      </c>
      <c r="D2073" t="s">
        <v>22</v>
      </c>
      <c r="E2073">
        <v>68400</v>
      </c>
      <c r="F2073">
        <v>68400</v>
      </c>
      <c r="G2073" t="s">
        <v>23</v>
      </c>
      <c r="H2073" t="s">
        <v>24</v>
      </c>
      <c r="I2073" t="s">
        <v>17</v>
      </c>
      <c r="J2073" t="s">
        <v>25</v>
      </c>
      <c r="K2073" t="s">
        <v>23</v>
      </c>
      <c r="L2073" t="s">
        <v>26</v>
      </c>
    </row>
    <row r="2074" spans="1:12" x14ac:dyDescent="0.35">
      <c r="A2074">
        <v>2023</v>
      </c>
      <c r="B2074" t="s">
        <v>27</v>
      </c>
      <c r="C2074" t="s">
        <v>28</v>
      </c>
      <c r="D2074" t="s">
        <v>22</v>
      </c>
      <c r="E2074">
        <v>155000</v>
      </c>
      <c r="F2074">
        <v>155000</v>
      </c>
      <c r="G2074" t="s">
        <v>23</v>
      </c>
      <c r="H2074" t="s">
        <v>24</v>
      </c>
      <c r="I2074" t="s">
        <v>17</v>
      </c>
      <c r="J2074" t="s">
        <v>25</v>
      </c>
      <c r="K2074" t="s">
        <v>23</v>
      </c>
      <c r="L2074" t="s">
        <v>26</v>
      </c>
    </row>
    <row r="2075" spans="1:12" x14ac:dyDescent="0.35">
      <c r="A2075">
        <v>2023</v>
      </c>
      <c r="B2075" t="s">
        <v>27</v>
      </c>
      <c r="C2075" t="s">
        <v>28</v>
      </c>
      <c r="D2075" t="s">
        <v>22</v>
      </c>
      <c r="E2075">
        <v>139000</v>
      </c>
      <c r="F2075">
        <v>139000</v>
      </c>
      <c r="G2075" t="s">
        <v>23</v>
      </c>
      <c r="H2075" t="s">
        <v>24</v>
      </c>
      <c r="I2075" t="s">
        <v>17</v>
      </c>
      <c r="J2075" t="s">
        <v>25</v>
      </c>
      <c r="K2075" t="s">
        <v>23</v>
      </c>
      <c r="L2075" t="s">
        <v>26</v>
      </c>
    </row>
    <row r="2076" spans="1:12" x14ac:dyDescent="0.35">
      <c r="A2076">
        <v>2023</v>
      </c>
      <c r="B2076" t="s">
        <v>37</v>
      </c>
      <c r="C2076" t="s">
        <v>38</v>
      </c>
      <c r="D2076" t="s">
        <v>22</v>
      </c>
      <c r="E2076">
        <v>142000</v>
      </c>
      <c r="F2076">
        <v>142000</v>
      </c>
      <c r="G2076" t="s">
        <v>23</v>
      </c>
      <c r="H2076" t="s">
        <v>24</v>
      </c>
      <c r="I2076" t="s">
        <v>17</v>
      </c>
      <c r="J2076" t="s">
        <v>25</v>
      </c>
      <c r="K2076" t="s">
        <v>23</v>
      </c>
      <c r="L2076" t="s">
        <v>26</v>
      </c>
    </row>
    <row r="2077" spans="1:12" x14ac:dyDescent="0.35">
      <c r="A2077">
        <v>2023</v>
      </c>
      <c r="B2077" t="s">
        <v>37</v>
      </c>
      <c r="C2077" t="s">
        <v>38</v>
      </c>
      <c r="D2077" t="s">
        <v>22</v>
      </c>
      <c r="E2077">
        <v>128000</v>
      </c>
      <c r="F2077">
        <v>128000</v>
      </c>
      <c r="G2077" t="s">
        <v>23</v>
      </c>
      <c r="H2077" t="s">
        <v>24</v>
      </c>
      <c r="I2077" t="s">
        <v>17</v>
      </c>
      <c r="J2077" t="s">
        <v>25</v>
      </c>
      <c r="K2077" t="s">
        <v>23</v>
      </c>
      <c r="L2077" t="s">
        <v>26</v>
      </c>
    </row>
    <row r="2078" spans="1:12" x14ac:dyDescent="0.35">
      <c r="A2078">
        <v>2023</v>
      </c>
      <c r="B2078" t="s">
        <v>48</v>
      </c>
      <c r="C2078" t="s">
        <v>28</v>
      </c>
      <c r="D2078" t="s">
        <v>22</v>
      </c>
      <c r="E2078">
        <v>172000</v>
      </c>
      <c r="F2078">
        <v>172000</v>
      </c>
      <c r="G2078" t="s">
        <v>23</v>
      </c>
      <c r="H2078" t="s">
        <v>24</v>
      </c>
      <c r="I2078" t="s">
        <v>17</v>
      </c>
      <c r="J2078" t="s">
        <v>25</v>
      </c>
      <c r="K2078" t="s">
        <v>23</v>
      </c>
      <c r="L2078" t="s">
        <v>26</v>
      </c>
    </row>
    <row r="2079" spans="1:12" x14ac:dyDescent="0.35">
      <c r="A2079">
        <v>2023</v>
      </c>
      <c r="B2079" t="s">
        <v>48</v>
      </c>
      <c r="C2079" t="s">
        <v>28</v>
      </c>
      <c r="D2079" t="s">
        <v>22</v>
      </c>
      <c r="E2079">
        <v>125000</v>
      </c>
      <c r="F2079">
        <v>125000</v>
      </c>
      <c r="G2079" t="s">
        <v>23</v>
      </c>
      <c r="H2079" t="s">
        <v>24</v>
      </c>
      <c r="I2079" t="s">
        <v>17</v>
      </c>
      <c r="J2079" t="s">
        <v>25</v>
      </c>
      <c r="K2079" t="s">
        <v>23</v>
      </c>
      <c r="L2079" t="s">
        <v>26</v>
      </c>
    </row>
    <row r="2080" spans="1:12" x14ac:dyDescent="0.35">
      <c r="A2080">
        <v>2023</v>
      </c>
      <c r="B2080" t="s">
        <v>32</v>
      </c>
      <c r="C2080" t="s">
        <v>13</v>
      </c>
      <c r="D2080" t="s">
        <v>22</v>
      </c>
      <c r="E2080">
        <v>128000</v>
      </c>
      <c r="F2080">
        <v>128000</v>
      </c>
      <c r="G2080" t="s">
        <v>23</v>
      </c>
      <c r="H2080" t="s">
        <v>24</v>
      </c>
      <c r="I2080" t="s">
        <v>17</v>
      </c>
      <c r="J2080" t="s">
        <v>25</v>
      </c>
      <c r="K2080" t="s">
        <v>23</v>
      </c>
      <c r="L2080" t="s">
        <v>26</v>
      </c>
    </row>
    <row r="2081" spans="1:12" x14ac:dyDescent="0.35">
      <c r="A2081">
        <v>2023</v>
      </c>
      <c r="B2081" t="s">
        <v>32</v>
      </c>
      <c r="C2081" t="s">
        <v>13</v>
      </c>
      <c r="D2081" t="s">
        <v>22</v>
      </c>
      <c r="E2081">
        <v>81500</v>
      </c>
      <c r="F2081">
        <v>81500</v>
      </c>
      <c r="G2081" t="s">
        <v>23</v>
      </c>
      <c r="H2081" t="s">
        <v>24</v>
      </c>
      <c r="I2081" t="s">
        <v>17</v>
      </c>
      <c r="J2081" t="s">
        <v>25</v>
      </c>
      <c r="K2081" t="s">
        <v>23</v>
      </c>
      <c r="L2081" t="s">
        <v>26</v>
      </c>
    </row>
    <row r="2082" spans="1:12" x14ac:dyDescent="0.35">
      <c r="A2082">
        <v>2023</v>
      </c>
      <c r="B2082" t="s">
        <v>32</v>
      </c>
      <c r="C2082" t="s">
        <v>13</v>
      </c>
      <c r="D2082" t="s">
        <v>22</v>
      </c>
      <c r="E2082">
        <v>167500</v>
      </c>
      <c r="F2082">
        <v>167500</v>
      </c>
      <c r="G2082" t="s">
        <v>23</v>
      </c>
      <c r="H2082" t="s">
        <v>16</v>
      </c>
      <c r="I2082" t="s">
        <v>17</v>
      </c>
      <c r="J2082" t="s">
        <v>25</v>
      </c>
      <c r="K2082" t="s">
        <v>23</v>
      </c>
      <c r="L2082" t="s">
        <v>26</v>
      </c>
    </row>
    <row r="2083" spans="1:12" x14ac:dyDescent="0.35">
      <c r="A2083">
        <v>2023</v>
      </c>
      <c r="B2083" t="s">
        <v>32</v>
      </c>
      <c r="C2083" t="s">
        <v>13</v>
      </c>
      <c r="D2083" t="s">
        <v>22</v>
      </c>
      <c r="E2083">
        <v>106500</v>
      </c>
      <c r="F2083">
        <v>106500</v>
      </c>
      <c r="G2083" t="s">
        <v>23</v>
      </c>
      <c r="H2083" t="s">
        <v>16</v>
      </c>
      <c r="I2083" t="s">
        <v>17</v>
      </c>
      <c r="J2083" t="s">
        <v>25</v>
      </c>
      <c r="K2083" t="s">
        <v>23</v>
      </c>
      <c r="L2083" t="s">
        <v>26</v>
      </c>
    </row>
    <row r="2084" spans="1:12" x14ac:dyDescent="0.35">
      <c r="A2084">
        <v>2023</v>
      </c>
      <c r="B2084" t="s">
        <v>32</v>
      </c>
      <c r="C2084" t="s">
        <v>13</v>
      </c>
      <c r="D2084" t="s">
        <v>22</v>
      </c>
      <c r="E2084">
        <v>150000</v>
      </c>
      <c r="F2084">
        <v>150000</v>
      </c>
      <c r="G2084" t="s">
        <v>23</v>
      </c>
      <c r="H2084" t="s">
        <v>16</v>
      </c>
      <c r="I2084" t="s">
        <v>17</v>
      </c>
      <c r="J2084" t="s">
        <v>29</v>
      </c>
      <c r="K2084" t="s">
        <v>23</v>
      </c>
      <c r="L2084" t="s">
        <v>26</v>
      </c>
    </row>
    <row r="2085" spans="1:12" x14ac:dyDescent="0.35">
      <c r="A2085">
        <v>2023</v>
      </c>
      <c r="B2085" t="s">
        <v>32</v>
      </c>
      <c r="C2085" t="s">
        <v>13</v>
      </c>
      <c r="D2085" t="s">
        <v>22</v>
      </c>
      <c r="E2085">
        <v>100000</v>
      </c>
      <c r="F2085">
        <v>100000</v>
      </c>
      <c r="G2085" t="s">
        <v>23</v>
      </c>
      <c r="H2085" t="s">
        <v>16</v>
      </c>
      <c r="I2085" t="s">
        <v>17</v>
      </c>
      <c r="J2085" t="s">
        <v>29</v>
      </c>
      <c r="K2085" t="s">
        <v>23</v>
      </c>
      <c r="L2085" t="s">
        <v>26</v>
      </c>
    </row>
    <row r="2086" spans="1:12" x14ac:dyDescent="0.35">
      <c r="A2086">
        <v>2023</v>
      </c>
      <c r="B2086" t="s">
        <v>37</v>
      </c>
      <c r="C2086" t="s">
        <v>38</v>
      </c>
      <c r="D2086" t="s">
        <v>22</v>
      </c>
      <c r="E2086">
        <v>139600</v>
      </c>
      <c r="F2086">
        <v>139600</v>
      </c>
      <c r="G2086" t="s">
        <v>23</v>
      </c>
      <c r="H2086" t="s">
        <v>24</v>
      </c>
      <c r="I2086" t="s">
        <v>17</v>
      </c>
      <c r="J2086" t="s">
        <v>25</v>
      </c>
      <c r="K2086" t="s">
        <v>23</v>
      </c>
      <c r="L2086" t="s">
        <v>26</v>
      </c>
    </row>
    <row r="2087" spans="1:12" x14ac:dyDescent="0.35">
      <c r="A2087">
        <v>2023</v>
      </c>
      <c r="B2087" t="s">
        <v>37</v>
      </c>
      <c r="C2087" t="s">
        <v>38</v>
      </c>
      <c r="D2087" t="s">
        <v>22</v>
      </c>
      <c r="E2087">
        <v>85700</v>
      </c>
      <c r="F2087">
        <v>85700</v>
      </c>
      <c r="G2087" t="s">
        <v>23</v>
      </c>
      <c r="H2087" t="s">
        <v>24</v>
      </c>
      <c r="I2087" t="s">
        <v>17</v>
      </c>
      <c r="J2087" t="s">
        <v>25</v>
      </c>
      <c r="K2087" t="s">
        <v>23</v>
      </c>
      <c r="L2087" t="s">
        <v>26</v>
      </c>
    </row>
    <row r="2088" spans="1:12" x14ac:dyDescent="0.35">
      <c r="A2088">
        <v>2020</v>
      </c>
      <c r="B2088" t="s">
        <v>126</v>
      </c>
      <c r="C2088" t="s">
        <v>13</v>
      </c>
      <c r="D2088" t="s">
        <v>22</v>
      </c>
      <c r="E2088">
        <v>100000</v>
      </c>
      <c r="F2088">
        <v>100000</v>
      </c>
      <c r="G2088" t="s">
        <v>127</v>
      </c>
      <c r="H2088" t="s">
        <v>39</v>
      </c>
      <c r="I2088" t="s">
        <v>17</v>
      </c>
      <c r="J2088" t="s">
        <v>25</v>
      </c>
      <c r="K2088" t="s">
        <v>127</v>
      </c>
      <c r="L2088" t="s">
        <v>64</v>
      </c>
    </row>
    <row r="2089" spans="1:12" x14ac:dyDescent="0.35">
      <c r="A2089">
        <v>2023</v>
      </c>
      <c r="B2089" t="s">
        <v>32</v>
      </c>
      <c r="C2089" t="s">
        <v>13</v>
      </c>
      <c r="D2089" t="s">
        <v>22</v>
      </c>
      <c r="E2089">
        <v>143000</v>
      </c>
      <c r="F2089">
        <v>143000</v>
      </c>
      <c r="G2089" t="s">
        <v>23</v>
      </c>
      <c r="H2089" t="s">
        <v>24</v>
      </c>
      <c r="I2089" t="s">
        <v>17</v>
      </c>
      <c r="J2089" t="s">
        <v>25</v>
      </c>
      <c r="K2089" t="s">
        <v>23</v>
      </c>
      <c r="L2089" t="s">
        <v>26</v>
      </c>
    </row>
    <row r="2090" spans="1:12" x14ac:dyDescent="0.35">
      <c r="A2090">
        <v>2023</v>
      </c>
      <c r="B2090" t="s">
        <v>32</v>
      </c>
      <c r="C2090" t="s">
        <v>13</v>
      </c>
      <c r="D2090" t="s">
        <v>22</v>
      </c>
      <c r="E2090">
        <v>95000</v>
      </c>
      <c r="F2090">
        <v>95000</v>
      </c>
      <c r="G2090" t="s">
        <v>23</v>
      </c>
      <c r="H2090" t="s">
        <v>24</v>
      </c>
      <c r="I2090" t="s">
        <v>17</v>
      </c>
      <c r="J2090" t="s">
        <v>25</v>
      </c>
      <c r="K2090" t="s">
        <v>23</v>
      </c>
      <c r="L2090" t="s">
        <v>26</v>
      </c>
    </row>
    <row r="2091" spans="1:12" x14ac:dyDescent="0.35">
      <c r="A2091">
        <v>2023</v>
      </c>
      <c r="B2091" t="s">
        <v>71</v>
      </c>
      <c r="C2091" t="s">
        <v>41</v>
      </c>
      <c r="D2091" t="s">
        <v>22</v>
      </c>
      <c r="E2091">
        <v>145000</v>
      </c>
      <c r="F2091">
        <v>145000</v>
      </c>
      <c r="G2091" t="s">
        <v>23</v>
      </c>
      <c r="H2091" t="s">
        <v>24</v>
      </c>
      <c r="I2091" t="s">
        <v>17</v>
      </c>
      <c r="J2091" t="s">
        <v>25</v>
      </c>
      <c r="K2091" t="s">
        <v>23</v>
      </c>
      <c r="L2091" t="s">
        <v>26</v>
      </c>
    </row>
    <row r="2092" spans="1:12" x14ac:dyDescent="0.35">
      <c r="A2092">
        <v>2023</v>
      </c>
      <c r="B2092" t="s">
        <v>71</v>
      </c>
      <c r="C2092" t="s">
        <v>41</v>
      </c>
      <c r="D2092" t="s">
        <v>22</v>
      </c>
      <c r="E2092">
        <v>130000</v>
      </c>
      <c r="F2092">
        <v>130000</v>
      </c>
      <c r="G2092" t="s">
        <v>23</v>
      </c>
      <c r="H2092" t="s">
        <v>24</v>
      </c>
      <c r="I2092" t="s">
        <v>17</v>
      </c>
      <c r="J2092" t="s">
        <v>25</v>
      </c>
      <c r="K2092" t="s">
        <v>23</v>
      </c>
      <c r="L2092" t="s">
        <v>26</v>
      </c>
    </row>
    <row r="2093" spans="1:12" x14ac:dyDescent="0.35">
      <c r="A2093">
        <v>2023</v>
      </c>
      <c r="B2093" t="s">
        <v>34</v>
      </c>
      <c r="C2093" t="s">
        <v>31</v>
      </c>
      <c r="D2093" t="s">
        <v>22</v>
      </c>
      <c r="E2093">
        <v>330000</v>
      </c>
      <c r="F2093">
        <v>330000</v>
      </c>
      <c r="G2093" t="s">
        <v>23</v>
      </c>
      <c r="H2093" t="s">
        <v>24</v>
      </c>
      <c r="I2093" t="s">
        <v>17</v>
      </c>
      <c r="J2093" t="s">
        <v>29</v>
      </c>
      <c r="K2093" t="s">
        <v>23</v>
      </c>
      <c r="L2093" t="s">
        <v>26</v>
      </c>
    </row>
    <row r="2094" spans="1:12" x14ac:dyDescent="0.35">
      <c r="A2094">
        <v>2023</v>
      </c>
      <c r="B2094" t="s">
        <v>34</v>
      </c>
      <c r="C2094" t="s">
        <v>31</v>
      </c>
      <c r="D2094" t="s">
        <v>22</v>
      </c>
      <c r="E2094">
        <v>188000</v>
      </c>
      <c r="F2094">
        <v>188000</v>
      </c>
      <c r="G2094" t="s">
        <v>23</v>
      </c>
      <c r="H2094" t="s">
        <v>24</v>
      </c>
      <c r="I2094" t="s">
        <v>17</v>
      </c>
      <c r="J2094" t="s">
        <v>29</v>
      </c>
      <c r="K2094" t="s">
        <v>23</v>
      </c>
      <c r="L2094" t="s">
        <v>26</v>
      </c>
    </row>
    <row r="2095" spans="1:12" x14ac:dyDescent="0.35">
      <c r="A2095">
        <v>2023</v>
      </c>
      <c r="B2095" t="s">
        <v>27</v>
      </c>
      <c r="C2095" t="s">
        <v>28</v>
      </c>
      <c r="D2095" t="s">
        <v>22</v>
      </c>
      <c r="E2095">
        <v>238000</v>
      </c>
      <c r="F2095">
        <v>238000</v>
      </c>
      <c r="G2095" t="s">
        <v>49</v>
      </c>
      <c r="H2095" t="s">
        <v>24</v>
      </c>
      <c r="I2095" t="s">
        <v>17</v>
      </c>
      <c r="J2095" t="s">
        <v>29</v>
      </c>
      <c r="K2095" t="s">
        <v>49</v>
      </c>
      <c r="L2095" t="s">
        <v>26</v>
      </c>
    </row>
    <row r="2096" spans="1:12" x14ac:dyDescent="0.35">
      <c r="A2096">
        <v>2023</v>
      </c>
      <c r="B2096" t="s">
        <v>27</v>
      </c>
      <c r="C2096" t="s">
        <v>28</v>
      </c>
      <c r="D2096" t="s">
        <v>22</v>
      </c>
      <c r="E2096">
        <v>156000</v>
      </c>
      <c r="F2096">
        <v>156000</v>
      </c>
      <c r="G2096" t="s">
        <v>49</v>
      </c>
      <c r="H2096" t="s">
        <v>24</v>
      </c>
      <c r="I2096" t="s">
        <v>17</v>
      </c>
      <c r="J2096" t="s">
        <v>29</v>
      </c>
      <c r="K2096" t="s">
        <v>49</v>
      </c>
      <c r="L2096" t="s">
        <v>26</v>
      </c>
    </row>
    <row r="2097" spans="1:12" x14ac:dyDescent="0.35">
      <c r="A2097">
        <v>2023</v>
      </c>
      <c r="B2097" t="s">
        <v>37</v>
      </c>
      <c r="C2097" t="s">
        <v>38</v>
      </c>
      <c r="D2097" t="s">
        <v>22</v>
      </c>
      <c r="E2097">
        <v>145000</v>
      </c>
      <c r="F2097">
        <v>145000</v>
      </c>
      <c r="G2097" t="s">
        <v>23</v>
      </c>
      <c r="H2097" t="s">
        <v>24</v>
      </c>
      <c r="I2097" t="s">
        <v>17</v>
      </c>
      <c r="J2097" t="s">
        <v>29</v>
      </c>
      <c r="K2097" t="s">
        <v>23</v>
      </c>
      <c r="L2097" t="s">
        <v>26</v>
      </c>
    </row>
    <row r="2098" spans="1:12" x14ac:dyDescent="0.35">
      <c r="A2098">
        <v>2023</v>
      </c>
      <c r="B2098" t="s">
        <v>37</v>
      </c>
      <c r="C2098" t="s">
        <v>38</v>
      </c>
      <c r="D2098" t="s">
        <v>22</v>
      </c>
      <c r="E2098">
        <v>106000</v>
      </c>
      <c r="F2098">
        <v>106000</v>
      </c>
      <c r="G2098" t="s">
        <v>23</v>
      </c>
      <c r="H2098" t="s">
        <v>24</v>
      </c>
      <c r="I2098" t="s">
        <v>17</v>
      </c>
      <c r="J2098" t="s">
        <v>29</v>
      </c>
      <c r="K2098" t="s">
        <v>23</v>
      </c>
      <c r="L2098" t="s">
        <v>26</v>
      </c>
    </row>
    <row r="2099" spans="1:12" x14ac:dyDescent="0.35">
      <c r="A2099">
        <v>2023</v>
      </c>
      <c r="B2099" t="s">
        <v>113</v>
      </c>
      <c r="C2099" t="s">
        <v>28</v>
      </c>
      <c r="D2099" t="s">
        <v>35</v>
      </c>
      <c r="E2099">
        <v>140000</v>
      </c>
      <c r="F2099">
        <v>172256</v>
      </c>
      <c r="G2099" t="s">
        <v>36</v>
      </c>
      <c r="H2099" t="s">
        <v>24</v>
      </c>
      <c r="I2099" t="s">
        <v>17</v>
      </c>
      <c r="J2099" t="s">
        <v>29</v>
      </c>
      <c r="K2099" t="s">
        <v>36</v>
      </c>
      <c r="L2099" t="s">
        <v>26</v>
      </c>
    </row>
    <row r="2100" spans="1:12" x14ac:dyDescent="0.35">
      <c r="A2100">
        <v>2023</v>
      </c>
      <c r="B2100" t="s">
        <v>113</v>
      </c>
      <c r="C2100" t="s">
        <v>28</v>
      </c>
      <c r="D2100" t="s">
        <v>35</v>
      </c>
      <c r="E2100">
        <v>100000</v>
      </c>
      <c r="F2100">
        <v>123040</v>
      </c>
      <c r="G2100" t="s">
        <v>36</v>
      </c>
      <c r="H2100" t="s">
        <v>24</v>
      </c>
      <c r="I2100" t="s">
        <v>17</v>
      </c>
      <c r="J2100" t="s">
        <v>29</v>
      </c>
      <c r="K2100" t="s">
        <v>36</v>
      </c>
      <c r="L2100" t="s">
        <v>26</v>
      </c>
    </row>
    <row r="2101" spans="1:12" x14ac:dyDescent="0.35">
      <c r="A2101">
        <v>2023</v>
      </c>
      <c r="B2101" t="s">
        <v>34</v>
      </c>
      <c r="C2101" t="s">
        <v>31</v>
      </c>
      <c r="D2101" t="s">
        <v>22</v>
      </c>
      <c r="E2101">
        <v>297300</v>
      </c>
      <c r="F2101">
        <v>297300</v>
      </c>
      <c r="G2101" t="s">
        <v>23</v>
      </c>
      <c r="H2101" t="s">
        <v>24</v>
      </c>
      <c r="I2101" t="s">
        <v>17</v>
      </c>
      <c r="J2101" t="s">
        <v>29</v>
      </c>
      <c r="K2101" t="s">
        <v>23</v>
      </c>
      <c r="L2101" t="s">
        <v>26</v>
      </c>
    </row>
    <row r="2102" spans="1:12" x14ac:dyDescent="0.35">
      <c r="A2102">
        <v>2023</v>
      </c>
      <c r="B2102" t="s">
        <v>34</v>
      </c>
      <c r="C2102" t="s">
        <v>31</v>
      </c>
      <c r="D2102" t="s">
        <v>22</v>
      </c>
      <c r="E2102">
        <v>198200</v>
      </c>
      <c r="F2102">
        <v>198200</v>
      </c>
      <c r="G2102" t="s">
        <v>23</v>
      </c>
      <c r="H2102" t="s">
        <v>24</v>
      </c>
      <c r="I2102" t="s">
        <v>17</v>
      </c>
      <c r="J2102" t="s">
        <v>29</v>
      </c>
      <c r="K2102" t="s">
        <v>23</v>
      </c>
      <c r="L2102" t="s">
        <v>26</v>
      </c>
    </row>
    <row r="2103" spans="1:12" x14ac:dyDescent="0.35">
      <c r="A2103">
        <v>2023</v>
      </c>
      <c r="B2103" t="s">
        <v>32</v>
      </c>
      <c r="C2103" t="s">
        <v>13</v>
      </c>
      <c r="D2103" t="s">
        <v>22</v>
      </c>
      <c r="E2103">
        <v>269100</v>
      </c>
      <c r="F2103">
        <v>269100</v>
      </c>
      <c r="G2103" t="s">
        <v>23</v>
      </c>
      <c r="H2103" t="s">
        <v>24</v>
      </c>
      <c r="I2103" t="s">
        <v>17</v>
      </c>
      <c r="J2103" t="s">
        <v>25</v>
      </c>
      <c r="K2103" t="s">
        <v>23</v>
      </c>
      <c r="L2103" t="s">
        <v>26</v>
      </c>
    </row>
    <row r="2104" spans="1:12" x14ac:dyDescent="0.35">
      <c r="A2104">
        <v>2023</v>
      </c>
      <c r="B2104" t="s">
        <v>32</v>
      </c>
      <c r="C2104" t="s">
        <v>13</v>
      </c>
      <c r="D2104" t="s">
        <v>22</v>
      </c>
      <c r="E2104">
        <v>131300</v>
      </c>
      <c r="F2104">
        <v>131300</v>
      </c>
      <c r="G2104" t="s">
        <v>23</v>
      </c>
      <c r="H2104" t="s">
        <v>24</v>
      </c>
      <c r="I2104" t="s">
        <v>17</v>
      </c>
      <c r="J2104" t="s">
        <v>25</v>
      </c>
      <c r="K2104" t="s">
        <v>23</v>
      </c>
      <c r="L2104" t="s">
        <v>26</v>
      </c>
    </row>
    <row r="2105" spans="1:12" x14ac:dyDescent="0.35">
      <c r="A2105">
        <v>2023</v>
      </c>
      <c r="B2105" t="s">
        <v>102</v>
      </c>
      <c r="C2105" t="s">
        <v>31</v>
      </c>
      <c r="D2105" t="s">
        <v>22</v>
      </c>
      <c r="E2105">
        <v>220000</v>
      </c>
      <c r="F2105">
        <v>220000</v>
      </c>
      <c r="G2105" t="s">
        <v>23</v>
      </c>
      <c r="H2105" t="s">
        <v>24</v>
      </c>
      <c r="I2105" t="s">
        <v>17</v>
      </c>
      <c r="J2105" t="s">
        <v>29</v>
      </c>
      <c r="K2105" t="s">
        <v>23</v>
      </c>
      <c r="L2105" t="s">
        <v>26</v>
      </c>
    </row>
    <row r="2106" spans="1:12" x14ac:dyDescent="0.35">
      <c r="A2106">
        <v>2023</v>
      </c>
      <c r="B2106" t="s">
        <v>102</v>
      </c>
      <c r="C2106" t="s">
        <v>31</v>
      </c>
      <c r="D2106" t="s">
        <v>22</v>
      </c>
      <c r="E2106">
        <v>150000</v>
      </c>
      <c r="F2106">
        <v>150000</v>
      </c>
      <c r="G2106" t="s">
        <v>23</v>
      </c>
      <c r="H2106" t="s">
        <v>24</v>
      </c>
      <c r="I2106" t="s">
        <v>17</v>
      </c>
      <c r="J2106" t="s">
        <v>29</v>
      </c>
      <c r="K2106" t="s">
        <v>23</v>
      </c>
      <c r="L2106" t="s">
        <v>26</v>
      </c>
    </row>
    <row r="2107" spans="1:12" x14ac:dyDescent="0.35">
      <c r="A2107">
        <v>2023</v>
      </c>
      <c r="B2107" t="s">
        <v>32</v>
      </c>
      <c r="C2107" t="s">
        <v>13</v>
      </c>
      <c r="D2107" t="s">
        <v>35</v>
      </c>
      <c r="E2107">
        <v>60000</v>
      </c>
      <c r="F2107">
        <v>73824</v>
      </c>
      <c r="G2107" t="s">
        <v>36</v>
      </c>
      <c r="H2107" t="s">
        <v>24</v>
      </c>
      <c r="I2107" t="s">
        <v>17</v>
      </c>
      <c r="J2107" t="s">
        <v>25</v>
      </c>
      <c r="K2107" t="s">
        <v>36</v>
      </c>
      <c r="L2107" t="s">
        <v>26</v>
      </c>
    </row>
    <row r="2108" spans="1:12" x14ac:dyDescent="0.35">
      <c r="A2108">
        <v>2023</v>
      </c>
      <c r="B2108" t="s">
        <v>32</v>
      </c>
      <c r="C2108" t="s">
        <v>13</v>
      </c>
      <c r="D2108" t="s">
        <v>35</v>
      </c>
      <c r="E2108">
        <v>50000</v>
      </c>
      <c r="F2108">
        <v>61520</v>
      </c>
      <c r="G2108" t="s">
        <v>36</v>
      </c>
      <c r="H2108" t="s">
        <v>24</v>
      </c>
      <c r="I2108" t="s">
        <v>17</v>
      </c>
      <c r="J2108" t="s">
        <v>25</v>
      </c>
      <c r="K2108" t="s">
        <v>36</v>
      </c>
      <c r="L2108" t="s">
        <v>26</v>
      </c>
    </row>
    <row r="2109" spans="1:12" x14ac:dyDescent="0.35">
      <c r="A2109">
        <v>2023</v>
      </c>
      <c r="B2109" t="s">
        <v>46</v>
      </c>
      <c r="C2109" t="s">
        <v>28</v>
      </c>
      <c r="D2109" t="s">
        <v>22</v>
      </c>
      <c r="E2109">
        <v>252990</v>
      </c>
      <c r="F2109">
        <v>252990</v>
      </c>
      <c r="G2109" t="s">
        <v>23</v>
      </c>
      <c r="H2109" t="s">
        <v>16</v>
      </c>
      <c r="I2109" t="s">
        <v>17</v>
      </c>
      <c r="J2109" t="s">
        <v>29</v>
      </c>
      <c r="K2109" t="s">
        <v>23</v>
      </c>
      <c r="L2109" t="s">
        <v>26</v>
      </c>
    </row>
    <row r="2110" spans="1:12" x14ac:dyDescent="0.35">
      <c r="A2110">
        <v>2023</v>
      </c>
      <c r="B2110" t="s">
        <v>46</v>
      </c>
      <c r="C2110" t="s">
        <v>28</v>
      </c>
      <c r="D2110" t="s">
        <v>22</v>
      </c>
      <c r="E2110">
        <v>162170</v>
      </c>
      <c r="F2110">
        <v>162170</v>
      </c>
      <c r="G2110" t="s">
        <v>23</v>
      </c>
      <c r="H2110" t="s">
        <v>16</v>
      </c>
      <c r="I2110" t="s">
        <v>17</v>
      </c>
      <c r="J2110" t="s">
        <v>29</v>
      </c>
      <c r="K2110" t="s">
        <v>23</v>
      </c>
      <c r="L2110" t="s">
        <v>26</v>
      </c>
    </row>
    <row r="2111" spans="1:12" x14ac:dyDescent="0.35">
      <c r="A2111">
        <v>2023</v>
      </c>
      <c r="B2111" t="s">
        <v>102</v>
      </c>
      <c r="C2111" t="s">
        <v>31</v>
      </c>
      <c r="D2111" t="s">
        <v>22</v>
      </c>
      <c r="E2111">
        <v>260000</v>
      </c>
      <c r="F2111">
        <v>260000</v>
      </c>
      <c r="G2111" t="s">
        <v>23</v>
      </c>
      <c r="H2111" t="s">
        <v>24</v>
      </c>
      <c r="I2111" t="s">
        <v>17</v>
      </c>
      <c r="J2111" t="s">
        <v>29</v>
      </c>
      <c r="K2111" t="s">
        <v>23</v>
      </c>
      <c r="L2111" t="s">
        <v>26</v>
      </c>
    </row>
    <row r="2112" spans="1:12" x14ac:dyDescent="0.35">
      <c r="A2112">
        <v>2023</v>
      </c>
      <c r="B2112" t="s">
        <v>102</v>
      </c>
      <c r="C2112" t="s">
        <v>31</v>
      </c>
      <c r="D2112" t="s">
        <v>22</v>
      </c>
      <c r="E2112">
        <v>235000</v>
      </c>
      <c r="F2112">
        <v>235000</v>
      </c>
      <c r="G2112" t="s">
        <v>23</v>
      </c>
      <c r="H2112" t="s">
        <v>24</v>
      </c>
      <c r="I2112" t="s">
        <v>17</v>
      </c>
      <c r="J2112" t="s">
        <v>29</v>
      </c>
      <c r="K2112" t="s">
        <v>23</v>
      </c>
      <c r="L2112" t="s">
        <v>26</v>
      </c>
    </row>
    <row r="2113" spans="1:12" x14ac:dyDescent="0.35">
      <c r="A2113">
        <v>2023</v>
      </c>
      <c r="B2113" t="s">
        <v>34</v>
      </c>
      <c r="C2113" t="s">
        <v>31</v>
      </c>
      <c r="D2113" t="s">
        <v>22</v>
      </c>
      <c r="E2113">
        <v>204500</v>
      </c>
      <c r="F2113">
        <v>204500</v>
      </c>
      <c r="G2113" t="s">
        <v>23</v>
      </c>
      <c r="H2113" t="s">
        <v>16</v>
      </c>
      <c r="I2113" t="s">
        <v>17</v>
      </c>
      <c r="J2113" t="s">
        <v>25</v>
      </c>
      <c r="K2113" t="s">
        <v>23</v>
      </c>
      <c r="L2113" t="s">
        <v>26</v>
      </c>
    </row>
    <row r="2114" spans="1:12" x14ac:dyDescent="0.35">
      <c r="A2114">
        <v>2023</v>
      </c>
      <c r="B2114" t="s">
        <v>34</v>
      </c>
      <c r="C2114" t="s">
        <v>31</v>
      </c>
      <c r="D2114" t="s">
        <v>22</v>
      </c>
      <c r="E2114">
        <v>142200</v>
      </c>
      <c r="F2114">
        <v>142200</v>
      </c>
      <c r="G2114" t="s">
        <v>23</v>
      </c>
      <c r="H2114" t="s">
        <v>16</v>
      </c>
      <c r="I2114" t="s">
        <v>17</v>
      </c>
      <c r="J2114" t="s">
        <v>25</v>
      </c>
      <c r="K2114" t="s">
        <v>23</v>
      </c>
      <c r="L2114" t="s">
        <v>26</v>
      </c>
    </row>
    <row r="2115" spans="1:12" x14ac:dyDescent="0.35">
      <c r="A2115">
        <v>2023</v>
      </c>
      <c r="B2115" t="s">
        <v>125</v>
      </c>
      <c r="C2115" t="s">
        <v>41</v>
      </c>
      <c r="D2115" t="s">
        <v>22</v>
      </c>
      <c r="E2115">
        <v>190000</v>
      </c>
      <c r="F2115">
        <v>190000</v>
      </c>
      <c r="G2115" t="s">
        <v>23</v>
      </c>
      <c r="H2115" t="s">
        <v>24</v>
      </c>
      <c r="I2115" t="s">
        <v>17</v>
      </c>
      <c r="J2115" t="s">
        <v>25</v>
      </c>
      <c r="K2115" t="s">
        <v>23</v>
      </c>
      <c r="L2115" t="s">
        <v>26</v>
      </c>
    </row>
    <row r="2116" spans="1:12" x14ac:dyDescent="0.35">
      <c r="A2116">
        <v>2023</v>
      </c>
      <c r="B2116" t="s">
        <v>125</v>
      </c>
      <c r="C2116" t="s">
        <v>41</v>
      </c>
      <c r="D2116" t="s">
        <v>22</v>
      </c>
      <c r="E2116">
        <v>145000</v>
      </c>
      <c r="F2116">
        <v>145000</v>
      </c>
      <c r="G2116" t="s">
        <v>23</v>
      </c>
      <c r="H2116" t="s">
        <v>24</v>
      </c>
      <c r="I2116" t="s">
        <v>17</v>
      </c>
      <c r="J2116" t="s">
        <v>25</v>
      </c>
      <c r="K2116" t="s">
        <v>23</v>
      </c>
      <c r="L2116" t="s">
        <v>26</v>
      </c>
    </row>
    <row r="2117" spans="1:12" x14ac:dyDescent="0.35">
      <c r="A2117">
        <v>2023</v>
      </c>
      <c r="B2117" t="s">
        <v>27</v>
      </c>
      <c r="C2117" t="s">
        <v>28</v>
      </c>
      <c r="D2117" t="s">
        <v>22</v>
      </c>
      <c r="E2117">
        <v>212800</v>
      </c>
      <c r="F2117">
        <v>212800</v>
      </c>
      <c r="G2117" t="s">
        <v>23</v>
      </c>
      <c r="H2117" t="s">
        <v>24</v>
      </c>
      <c r="I2117" t="s">
        <v>17</v>
      </c>
      <c r="J2117" t="s">
        <v>29</v>
      </c>
      <c r="K2117" t="s">
        <v>23</v>
      </c>
      <c r="L2117" t="s">
        <v>26</v>
      </c>
    </row>
    <row r="2118" spans="1:12" x14ac:dyDescent="0.35">
      <c r="A2118">
        <v>2023</v>
      </c>
      <c r="B2118" t="s">
        <v>27</v>
      </c>
      <c r="C2118" t="s">
        <v>28</v>
      </c>
      <c r="D2118" t="s">
        <v>22</v>
      </c>
      <c r="E2118">
        <v>111600</v>
      </c>
      <c r="F2118">
        <v>111600</v>
      </c>
      <c r="G2118" t="s">
        <v>23</v>
      </c>
      <c r="H2118" t="s">
        <v>24</v>
      </c>
      <c r="I2118" t="s">
        <v>17</v>
      </c>
      <c r="J2118" t="s">
        <v>29</v>
      </c>
      <c r="K2118" t="s">
        <v>23</v>
      </c>
      <c r="L2118" t="s">
        <v>26</v>
      </c>
    </row>
    <row r="2119" spans="1:12" x14ac:dyDescent="0.35">
      <c r="A2119">
        <v>2023</v>
      </c>
      <c r="B2119" t="s">
        <v>37</v>
      </c>
      <c r="C2119" t="s">
        <v>38</v>
      </c>
      <c r="D2119" t="s">
        <v>22</v>
      </c>
      <c r="E2119">
        <v>175000</v>
      </c>
      <c r="F2119">
        <v>175000</v>
      </c>
      <c r="G2119" t="s">
        <v>23</v>
      </c>
      <c r="H2119" t="s">
        <v>24</v>
      </c>
      <c r="I2119" t="s">
        <v>17</v>
      </c>
      <c r="J2119" t="s">
        <v>29</v>
      </c>
      <c r="K2119" t="s">
        <v>23</v>
      </c>
      <c r="L2119" t="s">
        <v>26</v>
      </c>
    </row>
    <row r="2120" spans="1:12" x14ac:dyDescent="0.35">
      <c r="A2120">
        <v>2023</v>
      </c>
      <c r="B2120" t="s">
        <v>37</v>
      </c>
      <c r="C2120" t="s">
        <v>38</v>
      </c>
      <c r="D2120" t="s">
        <v>22</v>
      </c>
      <c r="E2120">
        <v>130000</v>
      </c>
      <c r="F2120">
        <v>130000</v>
      </c>
      <c r="G2120" t="s">
        <v>23</v>
      </c>
      <c r="H2120" t="s">
        <v>24</v>
      </c>
      <c r="I2120" t="s">
        <v>17</v>
      </c>
      <c r="J2120" t="s">
        <v>29</v>
      </c>
      <c r="K2120" t="s">
        <v>23</v>
      </c>
      <c r="L2120" t="s">
        <v>26</v>
      </c>
    </row>
    <row r="2121" spans="1:12" x14ac:dyDescent="0.35">
      <c r="A2121">
        <v>2023</v>
      </c>
      <c r="B2121" t="s">
        <v>67</v>
      </c>
      <c r="C2121" t="s">
        <v>44</v>
      </c>
      <c r="D2121" t="s">
        <v>22</v>
      </c>
      <c r="E2121">
        <v>194521</v>
      </c>
      <c r="F2121">
        <v>194521</v>
      </c>
      <c r="G2121" t="s">
        <v>23</v>
      </c>
      <c r="H2121" t="s">
        <v>24</v>
      </c>
      <c r="I2121" t="s">
        <v>17</v>
      </c>
      <c r="J2121" t="s">
        <v>25</v>
      </c>
      <c r="K2121" t="s">
        <v>23</v>
      </c>
      <c r="L2121" t="s">
        <v>26</v>
      </c>
    </row>
    <row r="2122" spans="1:12" x14ac:dyDescent="0.35">
      <c r="A2122">
        <v>2023</v>
      </c>
      <c r="B2122" t="s">
        <v>67</v>
      </c>
      <c r="C2122" t="s">
        <v>44</v>
      </c>
      <c r="D2122" t="s">
        <v>22</v>
      </c>
      <c r="E2122">
        <v>176838</v>
      </c>
      <c r="F2122">
        <v>176838</v>
      </c>
      <c r="G2122" t="s">
        <v>23</v>
      </c>
      <c r="H2122" t="s">
        <v>24</v>
      </c>
      <c r="I2122" t="s">
        <v>17</v>
      </c>
      <c r="J2122" t="s">
        <v>25</v>
      </c>
      <c r="K2122" t="s">
        <v>23</v>
      </c>
      <c r="L2122" t="s">
        <v>26</v>
      </c>
    </row>
    <row r="2123" spans="1:12" x14ac:dyDescent="0.35">
      <c r="A2123">
        <v>2023</v>
      </c>
      <c r="B2123" t="s">
        <v>40</v>
      </c>
      <c r="C2123" t="s">
        <v>41</v>
      </c>
      <c r="D2123" t="s">
        <v>22</v>
      </c>
      <c r="E2123">
        <v>200000</v>
      </c>
      <c r="F2123">
        <v>200000</v>
      </c>
      <c r="G2123" t="s">
        <v>23</v>
      </c>
      <c r="H2123" t="s">
        <v>33</v>
      </c>
      <c r="I2123" t="s">
        <v>17</v>
      </c>
      <c r="J2123" t="s">
        <v>25</v>
      </c>
      <c r="K2123" t="s">
        <v>23</v>
      </c>
      <c r="L2123" t="s">
        <v>26</v>
      </c>
    </row>
    <row r="2124" spans="1:12" x14ac:dyDescent="0.35">
      <c r="A2124">
        <v>2023</v>
      </c>
      <c r="B2124" t="s">
        <v>40</v>
      </c>
      <c r="C2124" t="s">
        <v>41</v>
      </c>
      <c r="D2124" t="s">
        <v>22</v>
      </c>
      <c r="E2124">
        <v>170000</v>
      </c>
      <c r="F2124">
        <v>170000</v>
      </c>
      <c r="G2124" t="s">
        <v>23</v>
      </c>
      <c r="H2124" t="s">
        <v>33</v>
      </c>
      <c r="I2124" t="s">
        <v>17</v>
      </c>
      <c r="J2124" t="s">
        <v>25</v>
      </c>
      <c r="K2124" t="s">
        <v>23</v>
      </c>
      <c r="L2124" t="s">
        <v>26</v>
      </c>
    </row>
    <row r="2125" spans="1:12" x14ac:dyDescent="0.35">
      <c r="A2125">
        <v>2023</v>
      </c>
      <c r="B2125" t="s">
        <v>27</v>
      </c>
      <c r="C2125" t="s">
        <v>28</v>
      </c>
      <c r="D2125" t="s">
        <v>22</v>
      </c>
      <c r="E2125">
        <v>191765</v>
      </c>
      <c r="F2125">
        <v>191765</v>
      </c>
      <c r="G2125" t="s">
        <v>23</v>
      </c>
      <c r="H2125" t="s">
        <v>24</v>
      </c>
      <c r="I2125" t="s">
        <v>17</v>
      </c>
      <c r="J2125" t="s">
        <v>25</v>
      </c>
      <c r="K2125" t="s">
        <v>23</v>
      </c>
      <c r="L2125" t="s">
        <v>26</v>
      </c>
    </row>
    <row r="2126" spans="1:12" x14ac:dyDescent="0.35">
      <c r="A2126">
        <v>2023</v>
      </c>
      <c r="B2126" t="s">
        <v>27</v>
      </c>
      <c r="C2126" t="s">
        <v>28</v>
      </c>
      <c r="D2126" t="s">
        <v>22</v>
      </c>
      <c r="E2126">
        <v>134236</v>
      </c>
      <c r="F2126">
        <v>134236</v>
      </c>
      <c r="G2126" t="s">
        <v>23</v>
      </c>
      <c r="H2126" t="s">
        <v>24</v>
      </c>
      <c r="I2126" t="s">
        <v>17</v>
      </c>
      <c r="J2126" t="s">
        <v>25</v>
      </c>
      <c r="K2126" t="s">
        <v>23</v>
      </c>
      <c r="L2126" t="s">
        <v>26</v>
      </c>
    </row>
    <row r="2127" spans="1:12" x14ac:dyDescent="0.35">
      <c r="A2127">
        <v>2023</v>
      </c>
      <c r="B2127" t="s">
        <v>27</v>
      </c>
      <c r="C2127" t="s">
        <v>28</v>
      </c>
      <c r="D2127" t="s">
        <v>22</v>
      </c>
      <c r="E2127">
        <v>238000</v>
      </c>
      <c r="F2127">
        <v>238000</v>
      </c>
      <c r="G2127" t="s">
        <v>49</v>
      </c>
      <c r="H2127" t="s">
        <v>24</v>
      </c>
      <c r="I2127" t="s">
        <v>17</v>
      </c>
      <c r="J2127" t="s">
        <v>29</v>
      </c>
      <c r="K2127" t="s">
        <v>49</v>
      </c>
      <c r="L2127" t="s">
        <v>26</v>
      </c>
    </row>
    <row r="2128" spans="1:12" x14ac:dyDescent="0.35">
      <c r="A2128">
        <v>2023</v>
      </c>
      <c r="B2128" t="s">
        <v>27</v>
      </c>
      <c r="C2128" t="s">
        <v>28</v>
      </c>
      <c r="D2128" t="s">
        <v>22</v>
      </c>
      <c r="E2128">
        <v>156000</v>
      </c>
      <c r="F2128">
        <v>156000</v>
      </c>
      <c r="G2128" t="s">
        <v>49</v>
      </c>
      <c r="H2128" t="s">
        <v>24</v>
      </c>
      <c r="I2128" t="s">
        <v>17</v>
      </c>
      <c r="J2128" t="s">
        <v>29</v>
      </c>
      <c r="K2128" t="s">
        <v>49</v>
      </c>
      <c r="L2128" t="s">
        <v>26</v>
      </c>
    </row>
    <row r="2129" spans="1:12" x14ac:dyDescent="0.35">
      <c r="A2129">
        <v>2023</v>
      </c>
      <c r="B2129" t="s">
        <v>27</v>
      </c>
      <c r="C2129" t="s">
        <v>28</v>
      </c>
      <c r="D2129" t="s">
        <v>22</v>
      </c>
      <c r="E2129">
        <v>198800</v>
      </c>
      <c r="F2129">
        <v>198800</v>
      </c>
      <c r="G2129" t="s">
        <v>23</v>
      </c>
      <c r="H2129" t="s">
        <v>24</v>
      </c>
      <c r="I2129" t="s">
        <v>17</v>
      </c>
      <c r="J2129" t="s">
        <v>25</v>
      </c>
      <c r="K2129" t="s">
        <v>23</v>
      </c>
      <c r="L2129" t="s">
        <v>26</v>
      </c>
    </row>
    <row r="2130" spans="1:12" x14ac:dyDescent="0.35">
      <c r="A2130">
        <v>2023</v>
      </c>
      <c r="B2130" t="s">
        <v>27</v>
      </c>
      <c r="C2130" t="s">
        <v>28</v>
      </c>
      <c r="D2130" t="s">
        <v>22</v>
      </c>
      <c r="E2130">
        <v>90700</v>
      </c>
      <c r="F2130">
        <v>90700</v>
      </c>
      <c r="G2130" t="s">
        <v>23</v>
      </c>
      <c r="H2130" t="s">
        <v>24</v>
      </c>
      <c r="I2130" t="s">
        <v>17</v>
      </c>
      <c r="J2130" t="s">
        <v>25</v>
      </c>
      <c r="K2130" t="s">
        <v>23</v>
      </c>
      <c r="L2130" t="s">
        <v>26</v>
      </c>
    </row>
    <row r="2131" spans="1:12" x14ac:dyDescent="0.35">
      <c r="A2131">
        <v>2023</v>
      </c>
      <c r="B2131" t="s">
        <v>43</v>
      </c>
      <c r="C2131" t="s">
        <v>44</v>
      </c>
      <c r="D2131" t="s">
        <v>22</v>
      </c>
      <c r="E2131">
        <v>154800</v>
      </c>
      <c r="F2131">
        <v>154800</v>
      </c>
      <c r="G2131" t="s">
        <v>23</v>
      </c>
      <c r="H2131" t="s">
        <v>16</v>
      </c>
      <c r="I2131" t="s">
        <v>17</v>
      </c>
      <c r="J2131" t="s">
        <v>25</v>
      </c>
      <c r="K2131" t="s">
        <v>23</v>
      </c>
      <c r="L2131" t="s">
        <v>26</v>
      </c>
    </row>
    <row r="2132" spans="1:12" x14ac:dyDescent="0.35">
      <c r="A2132">
        <v>2023</v>
      </c>
      <c r="B2132" t="s">
        <v>43</v>
      </c>
      <c r="C2132" t="s">
        <v>44</v>
      </c>
      <c r="D2132" t="s">
        <v>22</v>
      </c>
      <c r="E2132">
        <v>76300</v>
      </c>
      <c r="F2132">
        <v>76300</v>
      </c>
      <c r="G2132" t="s">
        <v>23</v>
      </c>
      <c r="H2132" t="s">
        <v>16</v>
      </c>
      <c r="I2132" t="s">
        <v>17</v>
      </c>
      <c r="J2132" t="s">
        <v>25</v>
      </c>
      <c r="K2132" t="s">
        <v>23</v>
      </c>
      <c r="L2132" t="s">
        <v>26</v>
      </c>
    </row>
    <row r="2133" spans="1:12" x14ac:dyDescent="0.35">
      <c r="A2133">
        <v>2023</v>
      </c>
      <c r="B2133" t="s">
        <v>96</v>
      </c>
      <c r="C2133" t="s">
        <v>41</v>
      </c>
      <c r="D2133" t="s">
        <v>22</v>
      </c>
      <c r="E2133">
        <v>130000</v>
      </c>
      <c r="F2133">
        <v>130000</v>
      </c>
      <c r="G2133" t="s">
        <v>23</v>
      </c>
      <c r="H2133" t="s">
        <v>16</v>
      </c>
      <c r="I2133" t="s">
        <v>17</v>
      </c>
      <c r="J2133" t="s">
        <v>29</v>
      </c>
      <c r="K2133" t="s">
        <v>23</v>
      </c>
      <c r="L2133" t="s">
        <v>26</v>
      </c>
    </row>
    <row r="2134" spans="1:12" x14ac:dyDescent="0.35">
      <c r="A2134">
        <v>2023</v>
      </c>
      <c r="B2134" t="s">
        <v>96</v>
      </c>
      <c r="C2134" t="s">
        <v>41</v>
      </c>
      <c r="D2134" t="s">
        <v>22</v>
      </c>
      <c r="E2134">
        <v>115000</v>
      </c>
      <c r="F2134">
        <v>115000</v>
      </c>
      <c r="G2134" t="s">
        <v>23</v>
      </c>
      <c r="H2134" t="s">
        <v>16</v>
      </c>
      <c r="I2134" t="s">
        <v>17</v>
      </c>
      <c r="J2134" t="s">
        <v>29</v>
      </c>
      <c r="K2134" t="s">
        <v>23</v>
      </c>
      <c r="L2134" t="s">
        <v>26</v>
      </c>
    </row>
    <row r="2135" spans="1:12" x14ac:dyDescent="0.35">
      <c r="A2135">
        <v>2023</v>
      </c>
      <c r="B2135" t="s">
        <v>37</v>
      </c>
      <c r="C2135" t="s">
        <v>38</v>
      </c>
      <c r="D2135" t="s">
        <v>22</v>
      </c>
      <c r="E2135">
        <v>110000</v>
      </c>
      <c r="F2135">
        <v>110000</v>
      </c>
      <c r="G2135" t="s">
        <v>23</v>
      </c>
      <c r="H2135" t="s">
        <v>24</v>
      </c>
      <c r="I2135" t="s">
        <v>17</v>
      </c>
      <c r="J2135" t="s">
        <v>25</v>
      </c>
      <c r="K2135" t="s">
        <v>23</v>
      </c>
      <c r="L2135" t="s">
        <v>26</v>
      </c>
    </row>
    <row r="2136" spans="1:12" x14ac:dyDescent="0.35">
      <c r="A2136">
        <v>2023</v>
      </c>
      <c r="B2136" t="s">
        <v>37</v>
      </c>
      <c r="C2136" t="s">
        <v>38</v>
      </c>
      <c r="D2136" t="s">
        <v>22</v>
      </c>
      <c r="E2136">
        <v>70000</v>
      </c>
      <c r="F2136">
        <v>70000</v>
      </c>
      <c r="G2136" t="s">
        <v>23</v>
      </c>
      <c r="H2136" t="s">
        <v>24</v>
      </c>
      <c r="I2136" t="s">
        <v>17</v>
      </c>
      <c r="J2136" t="s">
        <v>25</v>
      </c>
      <c r="K2136" t="s">
        <v>23</v>
      </c>
      <c r="L2136" t="s">
        <v>26</v>
      </c>
    </row>
    <row r="2137" spans="1:12" x14ac:dyDescent="0.35">
      <c r="A2137">
        <v>2023</v>
      </c>
      <c r="B2137" t="s">
        <v>37</v>
      </c>
      <c r="C2137" t="s">
        <v>38</v>
      </c>
      <c r="D2137" t="s">
        <v>14</v>
      </c>
      <c r="E2137">
        <v>39000</v>
      </c>
      <c r="F2137">
        <v>42107</v>
      </c>
      <c r="G2137" t="s">
        <v>15</v>
      </c>
      <c r="H2137" t="s">
        <v>16</v>
      </c>
      <c r="I2137" t="s">
        <v>17</v>
      </c>
      <c r="J2137" t="s">
        <v>18</v>
      </c>
      <c r="K2137" t="s">
        <v>15</v>
      </c>
      <c r="L2137" t="s">
        <v>26</v>
      </c>
    </row>
    <row r="2138" spans="1:12" x14ac:dyDescent="0.35">
      <c r="A2138">
        <v>2023</v>
      </c>
      <c r="B2138" t="s">
        <v>34</v>
      </c>
      <c r="C2138" t="s">
        <v>31</v>
      </c>
      <c r="D2138" t="s">
        <v>22</v>
      </c>
      <c r="E2138">
        <v>300000</v>
      </c>
      <c r="F2138">
        <v>300000</v>
      </c>
      <c r="G2138" t="s">
        <v>23</v>
      </c>
      <c r="H2138" t="s">
        <v>16</v>
      </c>
      <c r="I2138" t="s">
        <v>17</v>
      </c>
      <c r="J2138" t="s">
        <v>25</v>
      </c>
      <c r="K2138" t="s">
        <v>23</v>
      </c>
      <c r="L2138" t="s">
        <v>26</v>
      </c>
    </row>
    <row r="2139" spans="1:12" x14ac:dyDescent="0.35">
      <c r="A2139">
        <v>2023</v>
      </c>
      <c r="B2139" t="s">
        <v>34</v>
      </c>
      <c r="C2139" t="s">
        <v>31</v>
      </c>
      <c r="D2139" t="s">
        <v>22</v>
      </c>
      <c r="E2139">
        <v>200000</v>
      </c>
      <c r="F2139">
        <v>200000</v>
      </c>
      <c r="G2139" t="s">
        <v>23</v>
      </c>
      <c r="H2139" t="s">
        <v>16</v>
      </c>
      <c r="I2139" t="s">
        <v>17</v>
      </c>
      <c r="J2139" t="s">
        <v>25</v>
      </c>
      <c r="K2139" t="s">
        <v>23</v>
      </c>
      <c r="L2139" t="s">
        <v>26</v>
      </c>
    </row>
    <row r="2140" spans="1:12" x14ac:dyDescent="0.35">
      <c r="A2140">
        <v>2023</v>
      </c>
      <c r="B2140" t="s">
        <v>20</v>
      </c>
      <c r="C2140" t="s">
        <v>21</v>
      </c>
      <c r="D2140" t="s">
        <v>22</v>
      </c>
      <c r="E2140">
        <v>155000</v>
      </c>
      <c r="F2140">
        <v>155000</v>
      </c>
      <c r="G2140" t="s">
        <v>23</v>
      </c>
      <c r="H2140" t="s">
        <v>24</v>
      </c>
      <c r="I2140" t="s">
        <v>17</v>
      </c>
      <c r="J2140" t="s">
        <v>29</v>
      </c>
      <c r="K2140" t="s">
        <v>23</v>
      </c>
      <c r="L2140" t="s">
        <v>26</v>
      </c>
    </row>
    <row r="2141" spans="1:12" x14ac:dyDescent="0.35">
      <c r="A2141">
        <v>2023</v>
      </c>
      <c r="B2141" t="s">
        <v>20</v>
      </c>
      <c r="C2141" t="s">
        <v>21</v>
      </c>
      <c r="D2141" t="s">
        <v>22</v>
      </c>
      <c r="E2141">
        <v>135000</v>
      </c>
      <c r="F2141">
        <v>135000</v>
      </c>
      <c r="G2141" t="s">
        <v>23</v>
      </c>
      <c r="H2141" t="s">
        <v>24</v>
      </c>
      <c r="I2141" t="s">
        <v>17</v>
      </c>
      <c r="J2141" t="s">
        <v>29</v>
      </c>
      <c r="K2141" t="s">
        <v>23</v>
      </c>
      <c r="L2141" t="s">
        <v>26</v>
      </c>
    </row>
    <row r="2142" spans="1:12" x14ac:dyDescent="0.35">
      <c r="A2142">
        <v>2023</v>
      </c>
      <c r="B2142" t="s">
        <v>71</v>
      </c>
      <c r="C2142" t="s">
        <v>41</v>
      </c>
      <c r="D2142" t="s">
        <v>22</v>
      </c>
      <c r="E2142">
        <v>115500</v>
      </c>
      <c r="F2142">
        <v>115500</v>
      </c>
      <c r="G2142" t="s">
        <v>23</v>
      </c>
      <c r="H2142" t="s">
        <v>16</v>
      </c>
      <c r="I2142" t="s">
        <v>17</v>
      </c>
      <c r="J2142" t="s">
        <v>25</v>
      </c>
      <c r="K2142" t="s">
        <v>23</v>
      </c>
      <c r="L2142" t="s">
        <v>26</v>
      </c>
    </row>
    <row r="2143" spans="1:12" x14ac:dyDescent="0.35">
      <c r="A2143">
        <v>2023</v>
      </c>
      <c r="B2143" t="s">
        <v>71</v>
      </c>
      <c r="C2143" t="s">
        <v>41</v>
      </c>
      <c r="D2143" t="s">
        <v>22</v>
      </c>
      <c r="E2143">
        <v>73500</v>
      </c>
      <c r="F2143">
        <v>73500</v>
      </c>
      <c r="G2143" t="s">
        <v>23</v>
      </c>
      <c r="H2143" t="s">
        <v>16</v>
      </c>
      <c r="I2143" t="s">
        <v>17</v>
      </c>
      <c r="J2143" t="s">
        <v>25</v>
      </c>
      <c r="K2143" t="s">
        <v>23</v>
      </c>
      <c r="L2143" t="s">
        <v>26</v>
      </c>
    </row>
    <row r="2144" spans="1:12" x14ac:dyDescent="0.35">
      <c r="A2144">
        <v>2023</v>
      </c>
      <c r="B2144" t="s">
        <v>27</v>
      </c>
      <c r="C2144" t="s">
        <v>28</v>
      </c>
      <c r="D2144" t="s">
        <v>22</v>
      </c>
      <c r="E2144">
        <v>179000</v>
      </c>
      <c r="F2144">
        <v>179000</v>
      </c>
      <c r="G2144" t="s">
        <v>23</v>
      </c>
      <c r="H2144" t="s">
        <v>24</v>
      </c>
      <c r="I2144" t="s">
        <v>17</v>
      </c>
      <c r="J2144" t="s">
        <v>25</v>
      </c>
      <c r="K2144" t="s">
        <v>23</v>
      </c>
      <c r="L2144" t="s">
        <v>26</v>
      </c>
    </row>
    <row r="2145" spans="1:12" x14ac:dyDescent="0.35">
      <c r="A2145">
        <v>2023</v>
      </c>
      <c r="B2145" t="s">
        <v>27</v>
      </c>
      <c r="C2145" t="s">
        <v>28</v>
      </c>
      <c r="D2145" t="s">
        <v>22</v>
      </c>
      <c r="E2145">
        <v>109000</v>
      </c>
      <c r="F2145">
        <v>109000</v>
      </c>
      <c r="G2145" t="s">
        <v>23</v>
      </c>
      <c r="H2145" t="s">
        <v>24</v>
      </c>
      <c r="I2145" t="s">
        <v>17</v>
      </c>
      <c r="J2145" t="s">
        <v>25</v>
      </c>
      <c r="K2145" t="s">
        <v>23</v>
      </c>
      <c r="L2145" t="s">
        <v>26</v>
      </c>
    </row>
    <row r="2146" spans="1:12" x14ac:dyDescent="0.35">
      <c r="A2146">
        <v>2023</v>
      </c>
      <c r="B2146" t="s">
        <v>27</v>
      </c>
      <c r="C2146" t="s">
        <v>28</v>
      </c>
      <c r="D2146" t="s">
        <v>22</v>
      </c>
      <c r="E2146">
        <v>180000</v>
      </c>
      <c r="F2146">
        <v>180000</v>
      </c>
      <c r="G2146" t="s">
        <v>23</v>
      </c>
      <c r="H2146" t="s">
        <v>24</v>
      </c>
      <c r="I2146" t="s">
        <v>17</v>
      </c>
      <c r="J2146" t="s">
        <v>25</v>
      </c>
      <c r="K2146" t="s">
        <v>23</v>
      </c>
      <c r="L2146" t="s">
        <v>26</v>
      </c>
    </row>
    <row r="2147" spans="1:12" x14ac:dyDescent="0.35">
      <c r="A2147">
        <v>2023</v>
      </c>
      <c r="B2147" t="s">
        <v>27</v>
      </c>
      <c r="C2147" t="s">
        <v>28</v>
      </c>
      <c r="D2147" t="s">
        <v>22</v>
      </c>
      <c r="E2147">
        <v>140000</v>
      </c>
      <c r="F2147">
        <v>140000</v>
      </c>
      <c r="G2147" t="s">
        <v>23</v>
      </c>
      <c r="H2147" t="s">
        <v>24</v>
      </c>
      <c r="I2147" t="s">
        <v>17</v>
      </c>
      <c r="J2147" t="s">
        <v>25</v>
      </c>
      <c r="K2147" t="s">
        <v>23</v>
      </c>
      <c r="L2147" t="s">
        <v>26</v>
      </c>
    </row>
    <row r="2148" spans="1:12" x14ac:dyDescent="0.35">
      <c r="A2148">
        <v>2023</v>
      </c>
      <c r="B2148" t="s">
        <v>102</v>
      </c>
      <c r="C2148" t="s">
        <v>31</v>
      </c>
      <c r="D2148" t="s">
        <v>22</v>
      </c>
      <c r="E2148">
        <v>221000</v>
      </c>
      <c r="F2148">
        <v>221000</v>
      </c>
      <c r="G2148" t="s">
        <v>23</v>
      </c>
      <c r="H2148" t="s">
        <v>24</v>
      </c>
      <c r="I2148" t="s">
        <v>17</v>
      </c>
      <c r="J2148" t="s">
        <v>25</v>
      </c>
      <c r="K2148" t="s">
        <v>23</v>
      </c>
      <c r="L2148" t="s">
        <v>26</v>
      </c>
    </row>
    <row r="2149" spans="1:12" x14ac:dyDescent="0.35">
      <c r="A2149">
        <v>2023</v>
      </c>
      <c r="B2149" t="s">
        <v>102</v>
      </c>
      <c r="C2149" t="s">
        <v>31</v>
      </c>
      <c r="D2149" t="s">
        <v>22</v>
      </c>
      <c r="E2149">
        <v>180000</v>
      </c>
      <c r="F2149">
        <v>180000</v>
      </c>
      <c r="G2149" t="s">
        <v>23</v>
      </c>
      <c r="H2149" t="s">
        <v>24</v>
      </c>
      <c r="I2149" t="s">
        <v>17</v>
      </c>
      <c r="J2149" t="s">
        <v>25</v>
      </c>
      <c r="K2149" t="s">
        <v>23</v>
      </c>
      <c r="L2149" t="s">
        <v>26</v>
      </c>
    </row>
    <row r="2150" spans="1:12" x14ac:dyDescent="0.35">
      <c r="A2150">
        <v>2023</v>
      </c>
      <c r="B2150" t="s">
        <v>42</v>
      </c>
      <c r="C2150" t="s">
        <v>28</v>
      </c>
      <c r="D2150" t="s">
        <v>22</v>
      </c>
      <c r="E2150">
        <v>222200</v>
      </c>
      <c r="F2150">
        <v>222200</v>
      </c>
      <c r="G2150" t="s">
        <v>23</v>
      </c>
      <c r="H2150" t="s">
        <v>24</v>
      </c>
      <c r="I2150" t="s">
        <v>17</v>
      </c>
      <c r="J2150" t="s">
        <v>25</v>
      </c>
      <c r="K2150" t="s">
        <v>23</v>
      </c>
      <c r="L2150" t="s">
        <v>19</v>
      </c>
    </row>
    <row r="2151" spans="1:12" x14ac:dyDescent="0.35">
      <c r="A2151">
        <v>2023</v>
      </c>
      <c r="B2151" t="s">
        <v>42</v>
      </c>
      <c r="C2151" t="s">
        <v>28</v>
      </c>
      <c r="D2151" t="s">
        <v>22</v>
      </c>
      <c r="E2151">
        <v>136000</v>
      </c>
      <c r="F2151">
        <v>136000</v>
      </c>
      <c r="G2151" t="s">
        <v>23</v>
      </c>
      <c r="H2151" t="s">
        <v>24</v>
      </c>
      <c r="I2151" t="s">
        <v>17</v>
      </c>
      <c r="J2151" t="s">
        <v>25</v>
      </c>
      <c r="K2151" t="s">
        <v>23</v>
      </c>
      <c r="L2151" t="s">
        <v>19</v>
      </c>
    </row>
    <row r="2152" spans="1:12" x14ac:dyDescent="0.35">
      <c r="A2152">
        <v>2023</v>
      </c>
      <c r="B2152" t="s">
        <v>34</v>
      </c>
      <c r="C2152" t="s">
        <v>31</v>
      </c>
      <c r="D2152" t="s">
        <v>22</v>
      </c>
      <c r="E2152">
        <v>275000</v>
      </c>
      <c r="F2152">
        <v>275000</v>
      </c>
      <c r="G2152" t="s">
        <v>23</v>
      </c>
      <c r="H2152" t="s">
        <v>24</v>
      </c>
      <c r="I2152" t="s">
        <v>17</v>
      </c>
      <c r="J2152" t="s">
        <v>25</v>
      </c>
      <c r="K2152" t="s">
        <v>23</v>
      </c>
      <c r="L2152" t="s">
        <v>26</v>
      </c>
    </row>
    <row r="2153" spans="1:12" x14ac:dyDescent="0.35">
      <c r="A2153">
        <v>2023</v>
      </c>
      <c r="B2153" t="s">
        <v>34</v>
      </c>
      <c r="C2153" t="s">
        <v>31</v>
      </c>
      <c r="D2153" t="s">
        <v>22</v>
      </c>
      <c r="E2153">
        <v>170000</v>
      </c>
      <c r="F2153">
        <v>170000</v>
      </c>
      <c r="G2153" t="s">
        <v>23</v>
      </c>
      <c r="H2153" t="s">
        <v>24</v>
      </c>
      <c r="I2153" t="s">
        <v>17</v>
      </c>
      <c r="J2153" t="s">
        <v>25</v>
      </c>
      <c r="K2153" t="s">
        <v>23</v>
      </c>
      <c r="L2153" t="s">
        <v>26</v>
      </c>
    </row>
    <row r="2154" spans="1:12" x14ac:dyDescent="0.35">
      <c r="A2154">
        <v>2023</v>
      </c>
      <c r="B2154" t="s">
        <v>27</v>
      </c>
      <c r="C2154" t="s">
        <v>28</v>
      </c>
      <c r="D2154" t="s">
        <v>22</v>
      </c>
      <c r="E2154">
        <v>233300</v>
      </c>
      <c r="F2154">
        <v>233300</v>
      </c>
      <c r="G2154" t="s">
        <v>23</v>
      </c>
      <c r="H2154" t="s">
        <v>24</v>
      </c>
      <c r="I2154" t="s">
        <v>17</v>
      </c>
      <c r="J2154" t="s">
        <v>25</v>
      </c>
      <c r="K2154" t="s">
        <v>23</v>
      </c>
      <c r="L2154" t="s">
        <v>26</v>
      </c>
    </row>
    <row r="2155" spans="1:12" x14ac:dyDescent="0.35">
      <c r="A2155">
        <v>2023</v>
      </c>
      <c r="B2155" t="s">
        <v>27</v>
      </c>
      <c r="C2155" t="s">
        <v>28</v>
      </c>
      <c r="D2155" t="s">
        <v>22</v>
      </c>
      <c r="E2155">
        <v>155500</v>
      </c>
      <c r="F2155">
        <v>155500</v>
      </c>
      <c r="G2155" t="s">
        <v>23</v>
      </c>
      <c r="H2155" t="s">
        <v>24</v>
      </c>
      <c r="I2155" t="s">
        <v>17</v>
      </c>
      <c r="J2155" t="s">
        <v>25</v>
      </c>
      <c r="K2155" t="s">
        <v>23</v>
      </c>
      <c r="L2155" t="s">
        <v>26</v>
      </c>
    </row>
    <row r="2156" spans="1:12" x14ac:dyDescent="0.35">
      <c r="A2156">
        <v>2023</v>
      </c>
      <c r="B2156" t="s">
        <v>42</v>
      </c>
      <c r="C2156" t="s">
        <v>28</v>
      </c>
      <c r="D2156" t="s">
        <v>22</v>
      </c>
      <c r="E2156">
        <v>222200</v>
      </c>
      <c r="F2156">
        <v>222200</v>
      </c>
      <c r="G2156" t="s">
        <v>23</v>
      </c>
      <c r="H2156" t="s">
        <v>16</v>
      </c>
      <c r="I2156" t="s">
        <v>17</v>
      </c>
      <c r="J2156" t="s">
        <v>25</v>
      </c>
      <c r="K2156" t="s">
        <v>23</v>
      </c>
      <c r="L2156" t="s">
        <v>19</v>
      </c>
    </row>
    <row r="2157" spans="1:12" x14ac:dyDescent="0.35">
      <c r="A2157">
        <v>2023</v>
      </c>
      <c r="B2157" t="s">
        <v>42</v>
      </c>
      <c r="C2157" t="s">
        <v>28</v>
      </c>
      <c r="D2157" t="s">
        <v>22</v>
      </c>
      <c r="E2157">
        <v>136000</v>
      </c>
      <c r="F2157">
        <v>136000</v>
      </c>
      <c r="G2157" t="s">
        <v>23</v>
      </c>
      <c r="H2157" t="s">
        <v>16</v>
      </c>
      <c r="I2157" t="s">
        <v>17</v>
      </c>
      <c r="J2157" t="s">
        <v>25</v>
      </c>
      <c r="K2157" t="s">
        <v>23</v>
      </c>
      <c r="L2157" t="s">
        <v>19</v>
      </c>
    </row>
    <row r="2158" spans="1:12" x14ac:dyDescent="0.35">
      <c r="A2158">
        <v>2023</v>
      </c>
      <c r="B2158" t="s">
        <v>20</v>
      </c>
      <c r="C2158" t="s">
        <v>21</v>
      </c>
      <c r="D2158" t="s">
        <v>22</v>
      </c>
      <c r="E2158">
        <v>193000</v>
      </c>
      <c r="F2158">
        <v>193000</v>
      </c>
      <c r="G2158" t="s">
        <v>23</v>
      </c>
      <c r="H2158" t="s">
        <v>24</v>
      </c>
      <c r="I2158" t="s">
        <v>17</v>
      </c>
      <c r="J2158" t="s">
        <v>29</v>
      </c>
      <c r="K2158" t="s">
        <v>23</v>
      </c>
      <c r="L2158" t="s">
        <v>26</v>
      </c>
    </row>
    <row r="2159" spans="1:12" x14ac:dyDescent="0.35">
      <c r="A2159">
        <v>2023</v>
      </c>
      <c r="B2159" t="s">
        <v>20</v>
      </c>
      <c r="C2159" t="s">
        <v>21</v>
      </c>
      <c r="D2159" t="s">
        <v>22</v>
      </c>
      <c r="E2159">
        <v>110000</v>
      </c>
      <c r="F2159">
        <v>110000</v>
      </c>
      <c r="G2159" t="s">
        <v>23</v>
      </c>
      <c r="H2159" t="s">
        <v>24</v>
      </c>
      <c r="I2159" t="s">
        <v>17</v>
      </c>
      <c r="J2159" t="s">
        <v>29</v>
      </c>
      <c r="K2159" t="s">
        <v>23</v>
      </c>
      <c r="L2159" t="s">
        <v>26</v>
      </c>
    </row>
    <row r="2160" spans="1:12" x14ac:dyDescent="0.35">
      <c r="A2160">
        <v>2023</v>
      </c>
      <c r="B2160" t="s">
        <v>48</v>
      </c>
      <c r="C2160" t="s">
        <v>28</v>
      </c>
      <c r="D2160" t="s">
        <v>22</v>
      </c>
      <c r="E2160">
        <v>306000</v>
      </c>
      <c r="F2160">
        <v>306000</v>
      </c>
      <c r="G2160" t="s">
        <v>23</v>
      </c>
      <c r="H2160" t="s">
        <v>24</v>
      </c>
      <c r="I2160" t="s">
        <v>17</v>
      </c>
      <c r="J2160" t="s">
        <v>25</v>
      </c>
      <c r="K2160" t="s">
        <v>23</v>
      </c>
      <c r="L2160" t="s">
        <v>26</v>
      </c>
    </row>
    <row r="2161" spans="1:12" x14ac:dyDescent="0.35">
      <c r="A2161">
        <v>2023</v>
      </c>
      <c r="B2161" t="s">
        <v>48</v>
      </c>
      <c r="C2161" t="s">
        <v>28</v>
      </c>
      <c r="D2161" t="s">
        <v>22</v>
      </c>
      <c r="E2161">
        <v>180000</v>
      </c>
      <c r="F2161">
        <v>180000</v>
      </c>
      <c r="G2161" t="s">
        <v>23</v>
      </c>
      <c r="H2161" t="s">
        <v>24</v>
      </c>
      <c r="I2161" t="s">
        <v>17</v>
      </c>
      <c r="J2161" t="s">
        <v>25</v>
      </c>
      <c r="K2161" t="s">
        <v>23</v>
      </c>
      <c r="L2161" t="s">
        <v>26</v>
      </c>
    </row>
    <row r="2162" spans="1:12" x14ac:dyDescent="0.35">
      <c r="A2162">
        <v>2023</v>
      </c>
      <c r="B2162" t="s">
        <v>42</v>
      </c>
      <c r="C2162" t="s">
        <v>28</v>
      </c>
      <c r="D2162" t="s">
        <v>22</v>
      </c>
      <c r="E2162">
        <v>212800</v>
      </c>
      <c r="F2162">
        <v>212800</v>
      </c>
      <c r="G2162" t="s">
        <v>23</v>
      </c>
      <c r="H2162" t="s">
        <v>24</v>
      </c>
      <c r="I2162" t="s">
        <v>17</v>
      </c>
      <c r="J2162" t="s">
        <v>25</v>
      </c>
      <c r="K2162" t="s">
        <v>23</v>
      </c>
      <c r="L2162" t="s">
        <v>19</v>
      </c>
    </row>
    <row r="2163" spans="1:12" x14ac:dyDescent="0.35">
      <c r="A2163">
        <v>2023</v>
      </c>
      <c r="B2163" t="s">
        <v>42</v>
      </c>
      <c r="C2163" t="s">
        <v>28</v>
      </c>
      <c r="D2163" t="s">
        <v>22</v>
      </c>
      <c r="E2163">
        <v>115100</v>
      </c>
      <c r="F2163">
        <v>115100</v>
      </c>
      <c r="G2163" t="s">
        <v>23</v>
      </c>
      <c r="H2163" t="s">
        <v>24</v>
      </c>
      <c r="I2163" t="s">
        <v>17</v>
      </c>
      <c r="J2163" t="s">
        <v>25</v>
      </c>
      <c r="K2163" t="s">
        <v>23</v>
      </c>
      <c r="L2163" t="s">
        <v>19</v>
      </c>
    </row>
    <row r="2164" spans="1:12" x14ac:dyDescent="0.35">
      <c r="A2164">
        <v>2023</v>
      </c>
      <c r="B2164" t="s">
        <v>34</v>
      </c>
      <c r="C2164" t="s">
        <v>31</v>
      </c>
      <c r="D2164" t="s">
        <v>22</v>
      </c>
      <c r="E2164">
        <v>238000</v>
      </c>
      <c r="F2164">
        <v>238000</v>
      </c>
      <c r="G2164" t="s">
        <v>23</v>
      </c>
      <c r="H2164" t="s">
        <v>24</v>
      </c>
      <c r="I2164" t="s">
        <v>17</v>
      </c>
      <c r="J2164" t="s">
        <v>25</v>
      </c>
      <c r="K2164" t="s">
        <v>23</v>
      </c>
      <c r="L2164" t="s">
        <v>26</v>
      </c>
    </row>
    <row r="2165" spans="1:12" x14ac:dyDescent="0.35">
      <c r="A2165">
        <v>2023</v>
      </c>
      <c r="B2165" t="s">
        <v>34</v>
      </c>
      <c r="C2165" t="s">
        <v>31</v>
      </c>
      <c r="D2165" t="s">
        <v>22</v>
      </c>
      <c r="E2165">
        <v>176000</v>
      </c>
      <c r="F2165">
        <v>176000</v>
      </c>
      <c r="G2165" t="s">
        <v>23</v>
      </c>
      <c r="H2165" t="s">
        <v>24</v>
      </c>
      <c r="I2165" t="s">
        <v>17</v>
      </c>
      <c r="J2165" t="s">
        <v>25</v>
      </c>
      <c r="K2165" t="s">
        <v>23</v>
      </c>
      <c r="L2165" t="s">
        <v>26</v>
      </c>
    </row>
    <row r="2166" spans="1:12" x14ac:dyDescent="0.35">
      <c r="A2166">
        <v>2023</v>
      </c>
      <c r="B2166" t="s">
        <v>37</v>
      </c>
      <c r="C2166" t="s">
        <v>38</v>
      </c>
      <c r="D2166" t="s">
        <v>22</v>
      </c>
      <c r="E2166">
        <v>117500</v>
      </c>
      <c r="F2166">
        <v>117500</v>
      </c>
      <c r="G2166" t="s">
        <v>23</v>
      </c>
      <c r="H2166" t="s">
        <v>24</v>
      </c>
      <c r="I2166" t="s">
        <v>17</v>
      </c>
      <c r="J2166" t="s">
        <v>29</v>
      </c>
      <c r="K2166" t="s">
        <v>23</v>
      </c>
      <c r="L2166" t="s">
        <v>26</v>
      </c>
    </row>
    <row r="2167" spans="1:12" x14ac:dyDescent="0.35">
      <c r="A2167">
        <v>2023</v>
      </c>
      <c r="B2167" t="s">
        <v>37</v>
      </c>
      <c r="C2167" t="s">
        <v>38</v>
      </c>
      <c r="D2167" t="s">
        <v>22</v>
      </c>
      <c r="E2167">
        <v>86720</v>
      </c>
      <c r="F2167">
        <v>86720</v>
      </c>
      <c r="G2167" t="s">
        <v>23</v>
      </c>
      <c r="H2167" t="s">
        <v>24</v>
      </c>
      <c r="I2167" t="s">
        <v>17</v>
      </c>
      <c r="J2167" t="s">
        <v>29</v>
      </c>
      <c r="K2167" t="s">
        <v>23</v>
      </c>
      <c r="L2167" t="s">
        <v>26</v>
      </c>
    </row>
    <row r="2168" spans="1:12" x14ac:dyDescent="0.35">
      <c r="A2168">
        <v>2023</v>
      </c>
      <c r="B2168" t="s">
        <v>37</v>
      </c>
      <c r="C2168" t="s">
        <v>38</v>
      </c>
      <c r="D2168" t="s">
        <v>22</v>
      </c>
      <c r="E2168">
        <v>167000</v>
      </c>
      <c r="F2168">
        <v>167000</v>
      </c>
      <c r="G2168" t="s">
        <v>23</v>
      </c>
      <c r="H2168" t="s">
        <v>16</v>
      </c>
      <c r="I2168" t="s">
        <v>17</v>
      </c>
      <c r="J2168" t="s">
        <v>25</v>
      </c>
      <c r="K2168" t="s">
        <v>23</v>
      </c>
      <c r="L2168" t="s">
        <v>26</v>
      </c>
    </row>
    <row r="2169" spans="1:12" x14ac:dyDescent="0.35">
      <c r="A2169">
        <v>2023</v>
      </c>
      <c r="B2169" t="s">
        <v>37</v>
      </c>
      <c r="C2169" t="s">
        <v>38</v>
      </c>
      <c r="D2169" t="s">
        <v>22</v>
      </c>
      <c r="E2169">
        <v>150000</v>
      </c>
      <c r="F2169">
        <v>150000</v>
      </c>
      <c r="G2169" t="s">
        <v>23</v>
      </c>
      <c r="H2169" t="s">
        <v>16</v>
      </c>
      <c r="I2169" t="s">
        <v>17</v>
      </c>
      <c r="J2169" t="s">
        <v>25</v>
      </c>
      <c r="K2169" t="s">
        <v>23</v>
      </c>
      <c r="L2169" t="s">
        <v>26</v>
      </c>
    </row>
    <row r="2170" spans="1:12" x14ac:dyDescent="0.35">
      <c r="A2170">
        <v>2023</v>
      </c>
      <c r="B2170" t="s">
        <v>37</v>
      </c>
      <c r="C2170" t="s">
        <v>38</v>
      </c>
      <c r="D2170" t="s">
        <v>22</v>
      </c>
      <c r="E2170">
        <v>90000</v>
      </c>
      <c r="F2170">
        <v>90000</v>
      </c>
      <c r="G2170" t="s">
        <v>23</v>
      </c>
      <c r="H2170" t="s">
        <v>33</v>
      </c>
      <c r="I2170" t="s">
        <v>17</v>
      </c>
      <c r="J2170" t="s">
        <v>29</v>
      </c>
      <c r="K2170" t="s">
        <v>23</v>
      </c>
      <c r="L2170" t="s">
        <v>26</v>
      </c>
    </row>
    <row r="2171" spans="1:12" x14ac:dyDescent="0.35">
      <c r="A2171">
        <v>2023</v>
      </c>
      <c r="B2171" t="s">
        <v>37</v>
      </c>
      <c r="C2171" t="s">
        <v>38</v>
      </c>
      <c r="D2171" t="s">
        <v>22</v>
      </c>
      <c r="E2171">
        <v>70000</v>
      </c>
      <c r="F2171">
        <v>70000</v>
      </c>
      <c r="G2171" t="s">
        <v>23</v>
      </c>
      <c r="H2171" t="s">
        <v>33</v>
      </c>
      <c r="I2171" t="s">
        <v>17</v>
      </c>
      <c r="J2171" t="s">
        <v>29</v>
      </c>
      <c r="K2171" t="s">
        <v>23</v>
      </c>
      <c r="L2171" t="s">
        <v>26</v>
      </c>
    </row>
    <row r="2172" spans="1:12" x14ac:dyDescent="0.35">
      <c r="A2172">
        <v>2023</v>
      </c>
      <c r="B2172" t="s">
        <v>27</v>
      </c>
      <c r="C2172" t="s">
        <v>28</v>
      </c>
      <c r="D2172" t="s">
        <v>22</v>
      </c>
      <c r="E2172">
        <v>212800</v>
      </c>
      <c r="F2172">
        <v>212800</v>
      </c>
      <c r="G2172" t="s">
        <v>23</v>
      </c>
      <c r="H2172" t="s">
        <v>24</v>
      </c>
      <c r="I2172" t="s">
        <v>17</v>
      </c>
      <c r="J2172" t="s">
        <v>29</v>
      </c>
      <c r="K2172" t="s">
        <v>23</v>
      </c>
      <c r="L2172" t="s">
        <v>19</v>
      </c>
    </row>
    <row r="2173" spans="1:12" x14ac:dyDescent="0.35">
      <c r="A2173">
        <v>2023</v>
      </c>
      <c r="B2173" t="s">
        <v>27</v>
      </c>
      <c r="C2173" t="s">
        <v>28</v>
      </c>
      <c r="D2173" t="s">
        <v>22</v>
      </c>
      <c r="E2173">
        <v>111600</v>
      </c>
      <c r="F2173">
        <v>111600</v>
      </c>
      <c r="G2173" t="s">
        <v>23</v>
      </c>
      <c r="H2173" t="s">
        <v>24</v>
      </c>
      <c r="I2173" t="s">
        <v>17</v>
      </c>
      <c r="J2173" t="s">
        <v>29</v>
      </c>
      <c r="K2173" t="s">
        <v>23</v>
      </c>
      <c r="L2173" t="s">
        <v>19</v>
      </c>
    </row>
    <row r="2174" spans="1:12" x14ac:dyDescent="0.35">
      <c r="A2174">
        <v>2023</v>
      </c>
      <c r="B2174" t="s">
        <v>20</v>
      </c>
      <c r="C2174" t="s">
        <v>21</v>
      </c>
      <c r="D2174" t="s">
        <v>22</v>
      </c>
      <c r="E2174">
        <v>306000</v>
      </c>
      <c r="F2174">
        <v>306000</v>
      </c>
      <c r="G2174" t="s">
        <v>23</v>
      </c>
      <c r="H2174" t="s">
        <v>24</v>
      </c>
      <c r="I2174" t="s">
        <v>17</v>
      </c>
      <c r="J2174" t="s">
        <v>29</v>
      </c>
      <c r="K2174" t="s">
        <v>23</v>
      </c>
      <c r="L2174" t="s">
        <v>26</v>
      </c>
    </row>
    <row r="2175" spans="1:12" x14ac:dyDescent="0.35">
      <c r="A2175">
        <v>2023</v>
      </c>
      <c r="B2175" t="s">
        <v>20</v>
      </c>
      <c r="C2175" t="s">
        <v>21</v>
      </c>
      <c r="D2175" t="s">
        <v>22</v>
      </c>
      <c r="E2175">
        <v>204000</v>
      </c>
      <c r="F2175">
        <v>204000</v>
      </c>
      <c r="G2175" t="s">
        <v>23</v>
      </c>
      <c r="H2175" t="s">
        <v>24</v>
      </c>
      <c r="I2175" t="s">
        <v>17</v>
      </c>
      <c r="J2175" t="s">
        <v>29</v>
      </c>
      <c r="K2175" t="s">
        <v>23</v>
      </c>
      <c r="L2175" t="s">
        <v>26</v>
      </c>
    </row>
    <row r="2176" spans="1:12" x14ac:dyDescent="0.35">
      <c r="A2176">
        <v>2023</v>
      </c>
      <c r="B2176" t="s">
        <v>43</v>
      </c>
      <c r="C2176" t="s">
        <v>44</v>
      </c>
      <c r="D2176" t="s">
        <v>22</v>
      </c>
      <c r="E2176">
        <v>135000</v>
      </c>
      <c r="F2176">
        <v>135000</v>
      </c>
      <c r="G2176" t="s">
        <v>23</v>
      </c>
      <c r="H2176" t="s">
        <v>24</v>
      </c>
      <c r="I2176" t="s">
        <v>17</v>
      </c>
      <c r="J2176" t="s">
        <v>29</v>
      </c>
      <c r="K2176" t="s">
        <v>23</v>
      </c>
      <c r="L2176" t="s">
        <v>26</v>
      </c>
    </row>
    <row r="2177" spans="1:12" x14ac:dyDescent="0.35">
      <c r="A2177">
        <v>2023</v>
      </c>
      <c r="B2177" t="s">
        <v>43</v>
      </c>
      <c r="C2177" t="s">
        <v>44</v>
      </c>
      <c r="D2177" t="s">
        <v>22</v>
      </c>
      <c r="E2177">
        <v>110000</v>
      </c>
      <c r="F2177">
        <v>110000</v>
      </c>
      <c r="G2177" t="s">
        <v>23</v>
      </c>
      <c r="H2177" t="s">
        <v>24</v>
      </c>
      <c r="I2177" t="s">
        <v>17</v>
      </c>
      <c r="J2177" t="s">
        <v>29</v>
      </c>
      <c r="K2177" t="s">
        <v>23</v>
      </c>
      <c r="L2177" t="s">
        <v>26</v>
      </c>
    </row>
    <row r="2178" spans="1:12" x14ac:dyDescent="0.35">
      <c r="A2178">
        <v>2023</v>
      </c>
      <c r="B2178" t="s">
        <v>27</v>
      </c>
      <c r="C2178" t="s">
        <v>28</v>
      </c>
      <c r="D2178" t="s">
        <v>22</v>
      </c>
      <c r="E2178">
        <v>165000</v>
      </c>
      <c r="F2178">
        <v>165000</v>
      </c>
      <c r="G2178" t="s">
        <v>23</v>
      </c>
      <c r="H2178" t="s">
        <v>24</v>
      </c>
      <c r="I2178" t="s">
        <v>17</v>
      </c>
      <c r="J2178" t="s">
        <v>25</v>
      </c>
      <c r="K2178" t="s">
        <v>23</v>
      </c>
      <c r="L2178" t="s">
        <v>26</v>
      </c>
    </row>
    <row r="2179" spans="1:12" x14ac:dyDescent="0.35">
      <c r="A2179">
        <v>2023</v>
      </c>
      <c r="B2179" t="s">
        <v>27</v>
      </c>
      <c r="C2179" t="s">
        <v>28</v>
      </c>
      <c r="D2179" t="s">
        <v>22</v>
      </c>
      <c r="E2179">
        <v>116300</v>
      </c>
      <c r="F2179">
        <v>116300</v>
      </c>
      <c r="G2179" t="s">
        <v>23</v>
      </c>
      <c r="H2179" t="s">
        <v>24</v>
      </c>
      <c r="I2179" t="s">
        <v>17</v>
      </c>
      <c r="J2179" t="s">
        <v>25</v>
      </c>
      <c r="K2179" t="s">
        <v>23</v>
      </c>
      <c r="L2179" t="s">
        <v>26</v>
      </c>
    </row>
    <row r="2180" spans="1:12" x14ac:dyDescent="0.35">
      <c r="A2180">
        <v>2023</v>
      </c>
      <c r="B2180" t="s">
        <v>34</v>
      </c>
      <c r="C2180" t="s">
        <v>31</v>
      </c>
      <c r="D2180" t="s">
        <v>22</v>
      </c>
      <c r="E2180">
        <v>200000</v>
      </c>
      <c r="F2180">
        <v>200000</v>
      </c>
      <c r="G2180" t="s">
        <v>23</v>
      </c>
      <c r="H2180" t="s">
        <v>24</v>
      </c>
      <c r="I2180" t="s">
        <v>17</v>
      </c>
      <c r="J2180" t="s">
        <v>29</v>
      </c>
      <c r="K2180" t="s">
        <v>23</v>
      </c>
      <c r="L2180" t="s">
        <v>26</v>
      </c>
    </row>
    <row r="2181" spans="1:12" x14ac:dyDescent="0.35">
      <c r="A2181">
        <v>2023</v>
      </c>
      <c r="B2181" t="s">
        <v>34</v>
      </c>
      <c r="C2181" t="s">
        <v>31</v>
      </c>
      <c r="D2181" t="s">
        <v>22</v>
      </c>
      <c r="E2181">
        <v>175000</v>
      </c>
      <c r="F2181">
        <v>175000</v>
      </c>
      <c r="G2181" t="s">
        <v>23</v>
      </c>
      <c r="H2181" t="s">
        <v>24</v>
      </c>
      <c r="I2181" t="s">
        <v>17</v>
      </c>
      <c r="J2181" t="s">
        <v>29</v>
      </c>
      <c r="K2181" t="s">
        <v>23</v>
      </c>
      <c r="L2181" t="s">
        <v>26</v>
      </c>
    </row>
    <row r="2182" spans="1:12" x14ac:dyDescent="0.35">
      <c r="A2182">
        <v>2023</v>
      </c>
      <c r="B2182" t="s">
        <v>45</v>
      </c>
      <c r="C2182" t="s">
        <v>44</v>
      </c>
      <c r="D2182" t="s">
        <v>22</v>
      </c>
      <c r="E2182">
        <v>185000</v>
      </c>
      <c r="F2182">
        <v>185000</v>
      </c>
      <c r="G2182" t="s">
        <v>23</v>
      </c>
      <c r="H2182" t="s">
        <v>24</v>
      </c>
      <c r="I2182" t="s">
        <v>17</v>
      </c>
      <c r="J2182" t="s">
        <v>25</v>
      </c>
      <c r="K2182" t="s">
        <v>23</v>
      </c>
      <c r="L2182" t="s">
        <v>19</v>
      </c>
    </row>
    <row r="2183" spans="1:12" x14ac:dyDescent="0.35">
      <c r="A2183">
        <v>2023</v>
      </c>
      <c r="B2183" t="s">
        <v>45</v>
      </c>
      <c r="C2183" t="s">
        <v>44</v>
      </c>
      <c r="D2183" t="s">
        <v>22</v>
      </c>
      <c r="E2183">
        <v>79600</v>
      </c>
      <c r="F2183">
        <v>79600</v>
      </c>
      <c r="G2183" t="s">
        <v>23</v>
      </c>
      <c r="H2183" t="s">
        <v>24</v>
      </c>
      <c r="I2183" t="s">
        <v>17</v>
      </c>
      <c r="J2183" t="s">
        <v>25</v>
      </c>
      <c r="K2183" t="s">
        <v>23</v>
      </c>
      <c r="L2183" t="s">
        <v>19</v>
      </c>
    </row>
    <row r="2184" spans="1:12" x14ac:dyDescent="0.35">
      <c r="A2184">
        <v>2023</v>
      </c>
      <c r="B2184" t="s">
        <v>54</v>
      </c>
      <c r="C2184" t="s">
        <v>31</v>
      </c>
      <c r="D2184" t="s">
        <v>22</v>
      </c>
      <c r="E2184">
        <v>180514</v>
      </c>
      <c r="F2184">
        <v>180514</v>
      </c>
      <c r="G2184" t="s">
        <v>23</v>
      </c>
      <c r="H2184" t="s">
        <v>24</v>
      </c>
      <c r="I2184" t="s">
        <v>17</v>
      </c>
      <c r="J2184" t="s">
        <v>29</v>
      </c>
      <c r="K2184" t="s">
        <v>23</v>
      </c>
      <c r="L2184" t="s">
        <v>26</v>
      </c>
    </row>
    <row r="2185" spans="1:12" x14ac:dyDescent="0.35">
      <c r="A2185">
        <v>2023</v>
      </c>
      <c r="B2185" t="s">
        <v>54</v>
      </c>
      <c r="C2185" t="s">
        <v>31</v>
      </c>
      <c r="D2185" t="s">
        <v>22</v>
      </c>
      <c r="E2185">
        <v>108308</v>
      </c>
      <c r="F2185">
        <v>108308</v>
      </c>
      <c r="G2185" t="s">
        <v>23</v>
      </c>
      <c r="H2185" t="s">
        <v>24</v>
      </c>
      <c r="I2185" t="s">
        <v>17</v>
      </c>
      <c r="J2185" t="s">
        <v>29</v>
      </c>
      <c r="K2185" t="s">
        <v>23</v>
      </c>
      <c r="L2185" t="s">
        <v>26</v>
      </c>
    </row>
    <row r="2186" spans="1:12" x14ac:dyDescent="0.35">
      <c r="A2186">
        <v>2023</v>
      </c>
      <c r="B2186" t="s">
        <v>34</v>
      </c>
      <c r="C2186" t="s">
        <v>31</v>
      </c>
      <c r="D2186" t="s">
        <v>22</v>
      </c>
      <c r="E2186">
        <v>200000</v>
      </c>
      <c r="F2186">
        <v>200000</v>
      </c>
      <c r="G2186" t="s">
        <v>23</v>
      </c>
      <c r="H2186" t="s">
        <v>24</v>
      </c>
      <c r="I2186" t="s">
        <v>17</v>
      </c>
      <c r="J2186" t="s">
        <v>29</v>
      </c>
      <c r="K2186" t="s">
        <v>23</v>
      </c>
      <c r="L2186" t="s">
        <v>26</v>
      </c>
    </row>
    <row r="2187" spans="1:12" x14ac:dyDescent="0.35">
      <c r="A2187">
        <v>2023</v>
      </c>
      <c r="B2187" t="s">
        <v>34</v>
      </c>
      <c r="C2187" t="s">
        <v>31</v>
      </c>
      <c r="D2187" t="s">
        <v>22</v>
      </c>
      <c r="E2187">
        <v>150000</v>
      </c>
      <c r="F2187">
        <v>150000</v>
      </c>
      <c r="G2187" t="s">
        <v>23</v>
      </c>
      <c r="H2187" t="s">
        <v>24</v>
      </c>
      <c r="I2187" t="s">
        <v>17</v>
      </c>
      <c r="J2187" t="s">
        <v>29</v>
      </c>
      <c r="K2187" t="s">
        <v>23</v>
      </c>
      <c r="L2187" t="s">
        <v>26</v>
      </c>
    </row>
    <row r="2188" spans="1:12" x14ac:dyDescent="0.35">
      <c r="A2188">
        <v>2023</v>
      </c>
      <c r="B2188" t="s">
        <v>34</v>
      </c>
      <c r="C2188" t="s">
        <v>31</v>
      </c>
      <c r="D2188" t="s">
        <v>22</v>
      </c>
      <c r="E2188">
        <v>208450</v>
      </c>
      <c r="F2188">
        <v>208450</v>
      </c>
      <c r="G2188" t="s">
        <v>23</v>
      </c>
      <c r="H2188" t="s">
        <v>24</v>
      </c>
      <c r="I2188" t="s">
        <v>17</v>
      </c>
      <c r="J2188" t="s">
        <v>25</v>
      </c>
      <c r="K2188" t="s">
        <v>23</v>
      </c>
      <c r="L2188" t="s">
        <v>26</v>
      </c>
    </row>
    <row r="2189" spans="1:12" x14ac:dyDescent="0.35">
      <c r="A2189">
        <v>2023</v>
      </c>
      <c r="B2189" t="s">
        <v>34</v>
      </c>
      <c r="C2189" t="s">
        <v>31</v>
      </c>
      <c r="D2189" t="s">
        <v>22</v>
      </c>
      <c r="E2189">
        <v>151600</v>
      </c>
      <c r="F2189">
        <v>151600</v>
      </c>
      <c r="G2189" t="s">
        <v>23</v>
      </c>
      <c r="H2189" t="s">
        <v>24</v>
      </c>
      <c r="I2189" t="s">
        <v>17</v>
      </c>
      <c r="J2189" t="s">
        <v>25</v>
      </c>
      <c r="K2189" t="s">
        <v>23</v>
      </c>
      <c r="L2189" t="s">
        <v>26</v>
      </c>
    </row>
    <row r="2190" spans="1:12" x14ac:dyDescent="0.35">
      <c r="A2190">
        <v>2023</v>
      </c>
      <c r="B2190" t="s">
        <v>27</v>
      </c>
      <c r="C2190" t="s">
        <v>28</v>
      </c>
      <c r="D2190" t="s">
        <v>22</v>
      </c>
      <c r="E2190">
        <v>324000</v>
      </c>
      <c r="F2190">
        <v>324000</v>
      </c>
      <c r="G2190" t="s">
        <v>23</v>
      </c>
      <c r="H2190" t="s">
        <v>24</v>
      </c>
      <c r="I2190" t="s">
        <v>17</v>
      </c>
      <c r="J2190" t="s">
        <v>25</v>
      </c>
      <c r="K2190" t="s">
        <v>23</v>
      </c>
      <c r="L2190" t="s">
        <v>26</v>
      </c>
    </row>
    <row r="2191" spans="1:12" x14ac:dyDescent="0.35">
      <c r="A2191">
        <v>2023</v>
      </c>
      <c r="B2191" t="s">
        <v>27</v>
      </c>
      <c r="C2191" t="s">
        <v>28</v>
      </c>
      <c r="D2191" t="s">
        <v>22</v>
      </c>
      <c r="E2191">
        <v>159000</v>
      </c>
      <c r="F2191">
        <v>159000</v>
      </c>
      <c r="G2191" t="s">
        <v>23</v>
      </c>
      <c r="H2191" t="s">
        <v>24</v>
      </c>
      <c r="I2191" t="s">
        <v>17</v>
      </c>
      <c r="J2191" t="s">
        <v>25</v>
      </c>
      <c r="K2191" t="s">
        <v>23</v>
      </c>
      <c r="L2191" t="s">
        <v>26</v>
      </c>
    </row>
    <row r="2192" spans="1:12" x14ac:dyDescent="0.35">
      <c r="A2192">
        <v>2023</v>
      </c>
      <c r="B2192" t="s">
        <v>27</v>
      </c>
      <c r="C2192" t="s">
        <v>28</v>
      </c>
      <c r="D2192" t="s">
        <v>22</v>
      </c>
      <c r="E2192">
        <v>155000</v>
      </c>
      <c r="F2192">
        <v>155000</v>
      </c>
      <c r="G2192" t="s">
        <v>23</v>
      </c>
      <c r="H2192" t="s">
        <v>16</v>
      </c>
      <c r="I2192" t="s">
        <v>17</v>
      </c>
      <c r="J2192" t="s">
        <v>29</v>
      </c>
      <c r="K2192" t="s">
        <v>23</v>
      </c>
      <c r="L2192" t="s">
        <v>26</v>
      </c>
    </row>
    <row r="2193" spans="1:12" x14ac:dyDescent="0.35">
      <c r="A2193">
        <v>2023</v>
      </c>
      <c r="B2193" t="s">
        <v>27</v>
      </c>
      <c r="C2193" t="s">
        <v>28</v>
      </c>
      <c r="D2193" t="s">
        <v>22</v>
      </c>
      <c r="E2193">
        <v>135000</v>
      </c>
      <c r="F2193">
        <v>135000</v>
      </c>
      <c r="G2193" t="s">
        <v>23</v>
      </c>
      <c r="H2193" t="s">
        <v>16</v>
      </c>
      <c r="I2193" t="s">
        <v>17</v>
      </c>
      <c r="J2193" t="s">
        <v>29</v>
      </c>
      <c r="K2193" t="s">
        <v>23</v>
      </c>
      <c r="L2193" t="s">
        <v>26</v>
      </c>
    </row>
    <row r="2194" spans="1:12" x14ac:dyDescent="0.35">
      <c r="A2194">
        <v>2023</v>
      </c>
      <c r="B2194" t="s">
        <v>32</v>
      </c>
      <c r="C2194" t="s">
        <v>13</v>
      </c>
      <c r="D2194" t="s">
        <v>22</v>
      </c>
      <c r="E2194">
        <v>223250</v>
      </c>
      <c r="F2194">
        <v>223250</v>
      </c>
      <c r="G2194" t="s">
        <v>23</v>
      </c>
      <c r="H2194" t="s">
        <v>24</v>
      </c>
      <c r="I2194" t="s">
        <v>17</v>
      </c>
      <c r="J2194" t="s">
        <v>25</v>
      </c>
      <c r="K2194" t="s">
        <v>23</v>
      </c>
      <c r="L2194" t="s">
        <v>26</v>
      </c>
    </row>
    <row r="2195" spans="1:12" x14ac:dyDescent="0.35">
      <c r="A2195">
        <v>2023</v>
      </c>
      <c r="B2195" t="s">
        <v>32</v>
      </c>
      <c r="C2195" t="s">
        <v>13</v>
      </c>
      <c r="D2195" t="s">
        <v>22</v>
      </c>
      <c r="E2195">
        <v>156275</v>
      </c>
      <c r="F2195">
        <v>156275</v>
      </c>
      <c r="G2195" t="s">
        <v>23</v>
      </c>
      <c r="H2195" t="s">
        <v>24</v>
      </c>
      <c r="I2195" t="s">
        <v>17</v>
      </c>
      <c r="J2195" t="s">
        <v>25</v>
      </c>
      <c r="K2195" t="s">
        <v>23</v>
      </c>
      <c r="L2195" t="s">
        <v>26</v>
      </c>
    </row>
    <row r="2196" spans="1:12" x14ac:dyDescent="0.35">
      <c r="A2196">
        <v>2023</v>
      </c>
      <c r="B2196" t="s">
        <v>32</v>
      </c>
      <c r="C2196" t="s">
        <v>13</v>
      </c>
      <c r="D2196" t="s">
        <v>22</v>
      </c>
      <c r="E2196">
        <v>220000</v>
      </c>
      <c r="F2196">
        <v>220000</v>
      </c>
      <c r="G2196" t="s">
        <v>23</v>
      </c>
      <c r="H2196" t="s">
        <v>24</v>
      </c>
      <c r="I2196" t="s">
        <v>17</v>
      </c>
      <c r="J2196" t="s">
        <v>25</v>
      </c>
      <c r="K2196" t="s">
        <v>23</v>
      </c>
      <c r="L2196" t="s">
        <v>26</v>
      </c>
    </row>
    <row r="2197" spans="1:12" x14ac:dyDescent="0.35">
      <c r="A2197">
        <v>2023</v>
      </c>
      <c r="B2197" t="s">
        <v>32</v>
      </c>
      <c r="C2197" t="s">
        <v>13</v>
      </c>
      <c r="D2197" t="s">
        <v>22</v>
      </c>
      <c r="E2197">
        <v>160000</v>
      </c>
      <c r="F2197">
        <v>160000</v>
      </c>
      <c r="G2197" t="s">
        <v>23</v>
      </c>
      <c r="H2197" t="s">
        <v>24</v>
      </c>
      <c r="I2197" t="s">
        <v>17</v>
      </c>
      <c r="J2197" t="s">
        <v>25</v>
      </c>
      <c r="K2197" t="s">
        <v>23</v>
      </c>
      <c r="L2197" t="s">
        <v>26</v>
      </c>
    </row>
    <row r="2198" spans="1:12" x14ac:dyDescent="0.35">
      <c r="A2198">
        <v>2023</v>
      </c>
      <c r="B2198" t="s">
        <v>27</v>
      </c>
      <c r="C2198" t="s">
        <v>28</v>
      </c>
      <c r="D2198" t="s">
        <v>22</v>
      </c>
      <c r="E2198">
        <v>168000</v>
      </c>
      <c r="F2198">
        <v>168000</v>
      </c>
      <c r="G2198" t="s">
        <v>23</v>
      </c>
      <c r="H2198" t="s">
        <v>24</v>
      </c>
      <c r="I2198" t="s">
        <v>17</v>
      </c>
      <c r="J2198" t="s">
        <v>29</v>
      </c>
      <c r="K2198" t="s">
        <v>23</v>
      </c>
      <c r="L2198" t="s">
        <v>26</v>
      </c>
    </row>
    <row r="2199" spans="1:12" x14ac:dyDescent="0.35">
      <c r="A2199">
        <v>2023</v>
      </c>
      <c r="B2199" t="s">
        <v>27</v>
      </c>
      <c r="C2199" t="s">
        <v>28</v>
      </c>
      <c r="D2199" t="s">
        <v>22</v>
      </c>
      <c r="E2199">
        <v>130000</v>
      </c>
      <c r="F2199">
        <v>130000</v>
      </c>
      <c r="G2199" t="s">
        <v>23</v>
      </c>
      <c r="H2199" t="s">
        <v>24</v>
      </c>
      <c r="I2199" t="s">
        <v>17</v>
      </c>
      <c r="J2199" t="s">
        <v>29</v>
      </c>
      <c r="K2199" t="s">
        <v>23</v>
      </c>
      <c r="L2199" t="s">
        <v>26</v>
      </c>
    </row>
    <row r="2200" spans="1:12" x14ac:dyDescent="0.35">
      <c r="A2200">
        <v>2023</v>
      </c>
      <c r="B2200" t="s">
        <v>40</v>
      </c>
      <c r="C2200" t="s">
        <v>41</v>
      </c>
      <c r="D2200" t="s">
        <v>22</v>
      </c>
      <c r="E2200">
        <v>245000</v>
      </c>
      <c r="F2200">
        <v>245000</v>
      </c>
      <c r="G2200" t="s">
        <v>23</v>
      </c>
      <c r="H2200" t="s">
        <v>24</v>
      </c>
      <c r="I2200" t="s">
        <v>17</v>
      </c>
      <c r="J2200" t="s">
        <v>29</v>
      </c>
      <c r="K2200" t="s">
        <v>23</v>
      </c>
      <c r="L2200" t="s">
        <v>26</v>
      </c>
    </row>
    <row r="2201" spans="1:12" x14ac:dyDescent="0.35">
      <c r="A2201">
        <v>2023</v>
      </c>
      <c r="B2201" t="s">
        <v>40</v>
      </c>
      <c r="C2201" t="s">
        <v>41</v>
      </c>
      <c r="D2201" t="s">
        <v>22</v>
      </c>
      <c r="E2201">
        <v>185000</v>
      </c>
      <c r="F2201">
        <v>185000</v>
      </c>
      <c r="G2201" t="s">
        <v>23</v>
      </c>
      <c r="H2201" t="s">
        <v>24</v>
      </c>
      <c r="I2201" t="s">
        <v>17</v>
      </c>
      <c r="J2201" t="s">
        <v>29</v>
      </c>
      <c r="K2201" t="s">
        <v>23</v>
      </c>
      <c r="L2201" t="s">
        <v>26</v>
      </c>
    </row>
    <row r="2202" spans="1:12" x14ac:dyDescent="0.35">
      <c r="A2202">
        <v>2023</v>
      </c>
      <c r="B2202" t="s">
        <v>27</v>
      </c>
      <c r="C2202" t="s">
        <v>28</v>
      </c>
      <c r="D2202" t="s">
        <v>22</v>
      </c>
      <c r="E2202">
        <v>164000</v>
      </c>
      <c r="F2202">
        <v>164000</v>
      </c>
      <c r="G2202" t="s">
        <v>23</v>
      </c>
      <c r="H2202" t="s">
        <v>24</v>
      </c>
      <c r="I2202" t="s">
        <v>17</v>
      </c>
      <c r="J2202" t="s">
        <v>29</v>
      </c>
      <c r="K2202" t="s">
        <v>23</v>
      </c>
      <c r="L2202" t="s">
        <v>26</v>
      </c>
    </row>
    <row r="2203" spans="1:12" x14ac:dyDescent="0.35">
      <c r="A2203">
        <v>2023</v>
      </c>
      <c r="B2203" t="s">
        <v>27</v>
      </c>
      <c r="C2203" t="s">
        <v>28</v>
      </c>
      <c r="D2203" t="s">
        <v>22</v>
      </c>
      <c r="E2203">
        <v>130000</v>
      </c>
      <c r="F2203">
        <v>130000</v>
      </c>
      <c r="G2203" t="s">
        <v>23</v>
      </c>
      <c r="H2203" t="s">
        <v>24</v>
      </c>
      <c r="I2203" t="s">
        <v>17</v>
      </c>
      <c r="J2203" t="s">
        <v>29</v>
      </c>
      <c r="K2203" t="s">
        <v>23</v>
      </c>
      <c r="L2203" t="s">
        <v>26</v>
      </c>
    </row>
    <row r="2204" spans="1:12" x14ac:dyDescent="0.35">
      <c r="A2204">
        <v>2023</v>
      </c>
      <c r="B2204" t="s">
        <v>37</v>
      </c>
      <c r="C2204" t="s">
        <v>38</v>
      </c>
      <c r="D2204" t="s">
        <v>22</v>
      </c>
      <c r="E2204">
        <v>67500</v>
      </c>
      <c r="F2204">
        <v>67500</v>
      </c>
      <c r="G2204" t="s">
        <v>23</v>
      </c>
      <c r="H2204" t="s">
        <v>16</v>
      </c>
      <c r="I2204" t="s">
        <v>17</v>
      </c>
      <c r="J2204" t="s">
        <v>25</v>
      </c>
      <c r="K2204" t="s">
        <v>23</v>
      </c>
      <c r="L2204" t="s">
        <v>26</v>
      </c>
    </row>
    <row r="2205" spans="1:12" x14ac:dyDescent="0.35">
      <c r="A2205">
        <v>2023</v>
      </c>
      <c r="B2205" t="s">
        <v>37</v>
      </c>
      <c r="C2205" t="s">
        <v>38</v>
      </c>
      <c r="D2205" t="s">
        <v>22</v>
      </c>
      <c r="E2205">
        <v>46500</v>
      </c>
      <c r="F2205">
        <v>46500</v>
      </c>
      <c r="G2205" t="s">
        <v>23</v>
      </c>
      <c r="H2205" t="s">
        <v>16</v>
      </c>
      <c r="I2205" t="s">
        <v>17</v>
      </c>
      <c r="J2205" t="s">
        <v>25</v>
      </c>
      <c r="K2205" t="s">
        <v>23</v>
      </c>
      <c r="L2205" t="s">
        <v>26</v>
      </c>
    </row>
    <row r="2206" spans="1:12" x14ac:dyDescent="0.35">
      <c r="A2206">
        <v>2023</v>
      </c>
      <c r="B2206" t="s">
        <v>72</v>
      </c>
      <c r="C2206" t="s">
        <v>31</v>
      </c>
      <c r="D2206" t="s">
        <v>22</v>
      </c>
      <c r="E2206">
        <v>270000</v>
      </c>
      <c r="F2206">
        <v>270000</v>
      </c>
      <c r="G2206" t="s">
        <v>23</v>
      </c>
      <c r="H2206" t="s">
        <v>24</v>
      </c>
      <c r="I2206" t="s">
        <v>17</v>
      </c>
      <c r="J2206" t="s">
        <v>29</v>
      </c>
      <c r="K2206" t="s">
        <v>23</v>
      </c>
      <c r="L2206" t="s">
        <v>26</v>
      </c>
    </row>
    <row r="2207" spans="1:12" x14ac:dyDescent="0.35">
      <c r="A2207">
        <v>2023</v>
      </c>
      <c r="B2207" t="s">
        <v>72</v>
      </c>
      <c r="C2207" t="s">
        <v>31</v>
      </c>
      <c r="D2207" t="s">
        <v>22</v>
      </c>
      <c r="E2207">
        <v>232200</v>
      </c>
      <c r="F2207">
        <v>232200</v>
      </c>
      <c r="G2207" t="s">
        <v>23</v>
      </c>
      <c r="H2207" t="s">
        <v>24</v>
      </c>
      <c r="I2207" t="s">
        <v>17</v>
      </c>
      <c r="J2207" t="s">
        <v>29</v>
      </c>
      <c r="K2207" t="s">
        <v>23</v>
      </c>
      <c r="L2207" t="s">
        <v>26</v>
      </c>
    </row>
    <row r="2208" spans="1:12" x14ac:dyDescent="0.35">
      <c r="A2208">
        <v>2023</v>
      </c>
      <c r="B2208" t="s">
        <v>32</v>
      </c>
      <c r="C2208" t="s">
        <v>13</v>
      </c>
      <c r="D2208" t="s">
        <v>14</v>
      </c>
      <c r="E2208">
        <v>40000</v>
      </c>
      <c r="F2208">
        <v>43187</v>
      </c>
      <c r="G2208" t="s">
        <v>63</v>
      </c>
      <c r="H2208" t="s">
        <v>16</v>
      </c>
      <c r="I2208" t="s">
        <v>17</v>
      </c>
      <c r="J2208" t="s">
        <v>29</v>
      </c>
      <c r="K2208" t="s">
        <v>63</v>
      </c>
      <c r="L2208" t="s">
        <v>19</v>
      </c>
    </row>
    <row r="2209" spans="1:12" x14ac:dyDescent="0.35">
      <c r="A2209">
        <v>2023</v>
      </c>
      <c r="B2209" t="s">
        <v>37</v>
      </c>
      <c r="C2209" t="s">
        <v>38</v>
      </c>
      <c r="D2209" t="s">
        <v>22</v>
      </c>
      <c r="E2209">
        <v>105000</v>
      </c>
      <c r="F2209">
        <v>105000</v>
      </c>
      <c r="G2209" t="s">
        <v>23</v>
      </c>
      <c r="H2209" t="s">
        <v>16</v>
      </c>
      <c r="I2209" t="s">
        <v>17</v>
      </c>
      <c r="J2209" t="s">
        <v>25</v>
      </c>
      <c r="K2209" t="s">
        <v>23</v>
      </c>
      <c r="L2209" t="s">
        <v>26</v>
      </c>
    </row>
    <row r="2210" spans="1:12" x14ac:dyDescent="0.35">
      <c r="A2210">
        <v>2023</v>
      </c>
      <c r="B2210" t="s">
        <v>37</v>
      </c>
      <c r="C2210" t="s">
        <v>38</v>
      </c>
      <c r="D2210" t="s">
        <v>22</v>
      </c>
      <c r="E2210">
        <v>78000</v>
      </c>
      <c r="F2210">
        <v>78000</v>
      </c>
      <c r="G2210" t="s">
        <v>23</v>
      </c>
      <c r="H2210" t="s">
        <v>16</v>
      </c>
      <c r="I2210" t="s">
        <v>17</v>
      </c>
      <c r="J2210" t="s">
        <v>25</v>
      </c>
      <c r="K2210" t="s">
        <v>23</v>
      </c>
      <c r="L2210" t="s">
        <v>26</v>
      </c>
    </row>
    <row r="2211" spans="1:12" x14ac:dyDescent="0.35">
      <c r="A2211">
        <v>2023</v>
      </c>
      <c r="B2211" t="s">
        <v>71</v>
      </c>
      <c r="C2211" t="s">
        <v>41</v>
      </c>
      <c r="D2211" t="s">
        <v>22</v>
      </c>
      <c r="E2211">
        <v>115500</v>
      </c>
      <c r="F2211">
        <v>115500</v>
      </c>
      <c r="G2211" t="s">
        <v>23</v>
      </c>
      <c r="H2211" t="s">
        <v>16</v>
      </c>
      <c r="I2211" t="s">
        <v>17</v>
      </c>
      <c r="J2211" t="s">
        <v>25</v>
      </c>
      <c r="K2211" t="s">
        <v>23</v>
      </c>
      <c r="L2211" t="s">
        <v>26</v>
      </c>
    </row>
    <row r="2212" spans="1:12" x14ac:dyDescent="0.35">
      <c r="A2212">
        <v>2023</v>
      </c>
      <c r="B2212" t="s">
        <v>71</v>
      </c>
      <c r="C2212" t="s">
        <v>41</v>
      </c>
      <c r="D2212" t="s">
        <v>22</v>
      </c>
      <c r="E2212">
        <v>73500</v>
      </c>
      <c r="F2212">
        <v>73500</v>
      </c>
      <c r="G2212" t="s">
        <v>23</v>
      </c>
      <c r="H2212" t="s">
        <v>16</v>
      </c>
      <c r="I2212" t="s">
        <v>17</v>
      </c>
      <c r="J2212" t="s">
        <v>25</v>
      </c>
      <c r="K2212" t="s">
        <v>23</v>
      </c>
      <c r="L2212" t="s">
        <v>26</v>
      </c>
    </row>
    <row r="2213" spans="1:12" x14ac:dyDescent="0.35">
      <c r="A2213">
        <v>2023</v>
      </c>
      <c r="B2213" t="s">
        <v>34</v>
      </c>
      <c r="C2213" t="s">
        <v>31</v>
      </c>
      <c r="D2213" t="s">
        <v>22</v>
      </c>
      <c r="E2213">
        <v>370000</v>
      </c>
      <c r="F2213">
        <v>370000</v>
      </c>
      <c r="G2213" t="s">
        <v>23</v>
      </c>
      <c r="H2213" t="s">
        <v>24</v>
      </c>
      <c r="I2213" t="s">
        <v>17</v>
      </c>
      <c r="J2213" t="s">
        <v>25</v>
      </c>
      <c r="K2213" t="s">
        <v>23</v>
      </c>
      <c r="L2213" t="s">
        <v>26</v>
      </c>
    </row>
    <row r="2214" spans="1:12" x14ac:dyDescent="0.35">
      <c r="A2214">
        <v>2023</v>
      </c>
      <c r="B2214" t="s">
        <v>34</v>
      </c>
      <c r="C2214" t="s">
        <v>31</v>
      </c>
      <c r="D2214" t="s">
        <v>22</v>
      </c>
      <c r="E2214">
        <v>220000</v>
      </c>
      <c r="F2214">
        <v>220000</v>
      </c>
      <c r="G2214" t="s">
        <v>23</v>
      </c>
      <c r="H2214" t="s">
        <v>24</v>
      </c>
      <c r="I2214" t="s">
        <v>17</v>
      </c>
      <c r="J2214" t="s">
        <v>25</v>
      </c>
      <c r="K2214" t="s">
        <v>23</v>
      </c>
      <c r="L2214" t="s">
        <v>26</v>
      </c>
    </row>
    <row r="2215" spans="1:12" x14ac:dyDescent="0.35">
      <c r="A2215">
        <v>2023</v>
      </c>
      <c r="B2215" t="s">
        <v>32</v>
      </c>
      <c r="C2215" t="s">
        <v>13</v>
      </c>
      <c r="D2215" t="s">
        <v>22</v>
      </c>
      <c r="E2215">
        <v>155000</v>
      </c>
      <c r="F2215">
        <v>155000</v>
      </c>
      <c r="G2215" t="s">
        <v>23</v>
      </c>
      <c r="H2215" t="s">
        <v>24</v>
      </c>
      <c r="I2215" t="s">
        <v>17</v>
      </c>
      <c r="J2215" t="s">
        <v>25</v>
      </c>
      <c r="K2215" t="s">
        <v>23</v>
      </c>
      <c r="L2215" t="s">
        <v>26</v>
      </c>
    </row>
    <row r="2216" spans="1:12" x14ac:dyDescent="0.35">
      <c r="A2216">
        <v>2023</v>
      </c>
      <c r="B2216" t="s">
        <v>32</v>
      </c>
      <c r="C2216" t="s">
        <v>13</v>
      </c>
      <c r="D2216" t="s">
        <v>22</v>
      </c>
      <c r="E2216">
        <v>130000</v>
      </c>
      <c r="F2216">
        <v>130000</v>
      </c>
      <c r="G2216" t="s">
        <v>23</v>
      </c>
      <c r="H2216" t="s">
        <v>24</v>
      </c>
      <c r="I2216" t="s">
        <v>17</v>
      </c>
      <c r="J2216" t="s">
        <v>25</v>
      </c>
      <c r="K2216" t="s">
        <v>23</v>
      </c>
      <c r="L2216" t="s">
        <v>26</v>
      </c>
    </row>
    <row r="2217" spans="1:12" x14ac:dyDescent="0.35">
      <c r="A2217">
        <v>2023</v>
      </c>
      <c r="B2217" t="s">
        <v>34</v>
      </c>
      <c r="C2217" t="s">
        <v>31</v>
      </c>
      <c r="D2217" t="s">
        <v>22</v>
      </c>
      <c r="E2217">
        <v>178200</v>
      </c>
      <c r="F2217">
        <v>178200</v>
      </c>
      <c r="G2217" t="s">
        <v>23</v>
      </c>
      <c r="H2217" t="s">
        <v>24</v>
      </c>
      <c r="I2217" t="s">
        <v>17</v>
      </c>
      <c r="J2217" t="s">
        <v>29</v>
      </c>
      <c r="K2217" t="s">
        <v>23</v>
      </c>
      <c r="L2217" t="s">
        <v>26</v>
      </c>
    </row>
    <row r="2218" spans="1:12" x14ac:dyDescent="0.35">
      <c r="A2218">
        <v>2023</v>
      </c>
      <c r="B2218" t="s">
        <v>34</v>
      </c>
      <c r="C2218" t="s">
        <v>31</v>
      </c>
      <c r="D2218" t="s">
        <v>22</v>
      </c>
      <c r="E2218">
        <v>115000</v>
      </c>
      <c r="F2218">
        <v>115000</v>
      </c>
      <c r="G2218" t="s">
        <v>23</v>
      </c>
      <c r="H2218" t="s">
        <v>24</v>
      </c>
      <c r="I2218" t="s">
        <v>17</v>
      </c>
      <c r="J2218" t="s">
        <v>29</v>
      </c>
      <c r="K2218" t="s">
        <v>23</v>
      </c>
      <c r="L2218" t="s">
        <v>26</v>
      </c>
    </row>
    <row r="2219" spans="1:12" x14ac:dyDescent="0.35">
      <c r="A2219">
        <v>2023</v>
      </c>
      <c r="B2219" t="s">
        <v>37</v>
      </c>
      <c r="C2219" t="s">
        <v>38</v>
      </c>
      <c r="D2219" t="s">
        <v>22</v>
      </c>
      <c r="E2219">
        <v>250000</v>
      </c>
      <c r="F2219">
        <v>250000</v>
      </c>
      <c r="G2219" t="s">
        <v>23</v>
      </c>
      <c r="H2219" t="s">
        <v>16</v>
      </c>
      <c r="I2219" t="s">
        <v>17</v>
      </c>
      <c r="J2219" t="s">
        <v>25</v>
      </c>
      <c r="K2219" t="s">
        <v>23</v>
      </c>
      <c r="L2219" t="s">
        <v>26</v>
      </c>
    </row>
    <row r="2220" spans="1:12" x14ac:dyDescent="0.35">
      <c r="A2220">
        <v>2023</v>
      </c>
      <c r="B2220" t="s">
        <v>37</v>
      </c>
      <c r="C2220" t="s">
        <v>38</v>
      </c>
      <c r="D2220" t="s">
        <v>22</v>
      </c>
      <c r="E2220">
        <v>125000</v>
      </c>
      <c r="F2220">
        <v>125000</v>
      </c>
      <c r="G2220" t="s">
        <v>23</v>
      </c>
      <c r="H2220" t="s">
        <v>16</v>
      </c>
      <c r="I2220" t="s">
        <v>17</v>
      </c>
      <c r="J2220" t="s">
        <v>25</v>
      </c>
      <c r="K2220" t="s">
        <v>23</v>
      </c>
      <c r="L2220" t="s">
        <v>26</v>
      </c>
    </row>
    <row r="2221" spans="1:12" x14ac:dyDescent="0.35">
      <c r="A2221">
        <v>2023</v>
      </c>
      <c r="B2221" t="s">
        <v>27</v>
      </c>
      <c r="C2221" t="s">
        <v>28</v>
      </c>
      <c r="D2221" t="s">
        <v>22</v>
      </c>
      <c r="E2221">
        <v>204000</v>
      </c>
      <c r="F2221">
        <v>204000</v>
      </c>
      <c r="G2221" t="s">
        <v>23</v>
      </c>
      <c r="H2221" t="s">
        <v>16</v>
      </c>
      <c r="I2221" t="s">
        <v>17</v>
      </c>
      <c r="J2221" t="s">
        <v>25</v>
      </c>
      <c r="K2221" t="s">
        <v>23</v>
      </c>
      <c r="L2221" t="s">
        <v>26</v>
      </c>
    </row>
    <row r="2222" spans="1:12" x14ac:dyDescent="0.35">
      <c r="A2222">
        <v>2023</v>
      </c>
      <c r="B2222" t="s">
        <v>27</v>
      </c>
      <c r="C2222" t="s">
        <v>28</v>
      </c>
      <c r="D2222" t="s">
        <v>22</v>
      </c>
      <c r="E2222">
        <v>150000</v>
      </c>
      <c r="F2222">
        <v>150000</v>
      </c>
      <c r="G2222" t="s">
        <v>23</v>
      </c>
      <c r="H2222" t="s">
        <v>16</v>
      </c>
      <c r="I2222" t="s">
        <v>17</v>
      </c>
      <c r="J2222" t="s">
        <v>25</v>
      </c>
      <c r="K2222" t="s">
        <v>23</v>
      </c>
      <c r="L2222" t="s">
        <v>26</v>
      </c>
    </row>
    <row r="2223" spans="1:12" x14ac:dyDescent="0.35">
      <c r="A2223">
        <v>2023</v>
      </c>
      <c r="B2223" t="s">
        <v>37</v>
      </c>
      <c r="C2223" t="s">
        <v>38</v>
      </c>
      <c r="D2223" t="s">
        <v>22</v>
      </c>
      <c r="E2223">
        <v>110000</v>
      </c>
      <c r="F2223">
        <v>110000</v>
      </c>
      <c r="G2223" t="s">
        <v>23</v>
      </c>
      <c r="H2223" t="s">
        <v>24</v>
      </c>
      <c r="I2223" t="s">
        <v>17</v>
      </c>
      <c r="J2223" t="s">
        <v>29</v>
      </c>
      <c r="K2223" t="s">
        <v>23</v>
      </c>
      <c r="L2223" t="s">
        <v>26</v>
      </c>
    </row>
    <row r="2224" spans="1:12" x14ac:dyDescent="0.35">
      <c r="A2224">
        <v>2023</v>
      </c>
      <c r="B2224" t="s">
        <v>37</v>
      </c>
      <c r="C2224" t="s">
        <v>38</v>
      </c>
      <c r="D2224" t="s">
        <v>22</v>
      </c>
      <c r="E2224">
        <v>95000</v>
      </c>
      <c r="F2224">
        <v>95000</v>
      </c>
      <c r="G2224" t="s">
        <v>23</v>
      </c>
      <c r="H2224" t="s">
        <v>24</v>
      </c>
      <c r="I2224" t="s">
        <v>17</v>
      </c>
      <c r="J2224" t="s">
        <v>29</v>
      </c>
      <c r="K2224" t="s">
        <v>23</v>
      </c>
      <c r="L2224" t="s">
        <v>26</v>
      </c>
    </row>
    <row r="2225" spans="1:12" x14ac:dyDescent="0.35">
      <c r="A2225">
        <v>2023</v>
      </c>
      <c r="B2225" t="s">
        <v>32</v>
      </c>
      <c r="C2225" t="s">
        <v>13</v>
      </c>
      <c r="D2225" t="s">
        <v>22</v>
      </c>
      <c r="E2225">
        <v>143000</v>
      </c>
      <c r="F2225">
        <v>143000</v>
      </c>
      <c r="G2225" t="s">
        <v>23</v>
      </c>
      <c r="H2225" t="s">
        <v>16</v>
      </c>
      <c r="I2225" t="s">
        <v>17</v>
      </c>
      <c r="J2225" t="s">
        <v>25</v>
      </c>
      <c r="K2225" t="s">
        <v>23</v>
      </c>
      <c r="L2225" t="s">
        <v>26</v>
      </c>
    </row>
    <row r="2226" spans="1:12" x14ac:dyDescent="0.35">
      <c r="A2226">
        <v>2023</v>
      </c>
      <c r="B2226" t="s">
        <v>32</v>
      </c>
      <c r="C2226" t="s">
        <v>13</v>
      </c>
      <c r="D2226" t="s">
        <v>22</v>
      </c>
      <c r="E2226">
        <v>95000</v>
      </c>
      <c r="F2226">
        <v>95000</v>
      </c>
      <c r="G2226" t="s">
        <v>23</v>
      </c>
      <c r="H2226" t="s">
        <v>16</v>
      </c>
      <c r="I2226" t="s">
        <v>17</v>
      </c>
      <c r="J2226" t="s">
        <v>25</v>
      </c>
      <c r="K2226" t="s">
        <v>23</v>
      </c>
      <c r="L2226" t="s">
        <v>26</v>
      </c>
    </row>
    <row r="2227" spans="1:12" x14ac:dyDescent="0.35">
      <c r="A2227">
        <v>2023</v>
      </c>
      <c r="B2227" t="s">
        <v>32</v>
      </c>
      <c r="C2227" t="s">
        <v>13</v>
      </c>
      <c r="D2227" t="s">
        <v>22</v>
      </c>
      <c r="E2227">
        <v>250000</v>
      </c>
      <c r="F2227">
        <v>250000</v>
      </c>
      <c r="G2227" t="s">
        <v>23</v>
      </c>
      <c r="H2227" t="s">
        <v>16</v>
      </c>
      <c r="I2227" t="s">
        <v>17</v>
      </c>
      <c r="J2227" t="s">
        <v>25</v>
      </c>
      <c r="K2227" t="s">
        <v>23</v>
      </c>
      <c r="L2227" t="s">
        <v>26</v>
      </c>
    </row>
    <row r="2228" spans="1:12" x14ac:dyDescent="0.35">
      <c r="A2228">
        <v>2023</v>
      </c>
      <c r="B2228" t="s">
        <v>32</v>
      </c>
      <c r="C2228" t="s">
        <v>13</v>
      </c>
      <c r="D2228" t="s">
        <v>22</v>
      </c>
      <c r="E2228">
        <v>125000</v>
      </c>
      <c r="F2228">
        <v>125000</v>
      </c>
      <c r="G2228" t="s">
        <v>23</v>
      </c>
      <c r="H2228" t="s">
        <v>16</v>
      </c>
      <c r="I2228" t="s">
        <v>17</v>
      </c>
      <c r="J2228" t="s">
        <v>25</v>
      </c>
      <c r="K2228" t="s">
        <v>23</v>
      </c>
      <c r="L2228" t="s">
        <v>26</v>
      </c>
    </row>
    <row r="2229" spans="1:12" x14ac:dyDescent="0.35">
      <c r="A2229">
        <v>2023</v>
      </c>
      <c r="B2229" t="s">
        <v>34</v>
      </c>
      <c r="C2229" t="s">
        <v>31</v>
      </c>
      <c r="D2229" t="s">
        <v>22</v>
      </c>
      <c r="E2229">
        <v>280000</v>
      </c>
      <c r="F2229">
        <v>280000</v>
      </c>
      <c r="G2229" t="s">
        <v>23</v>
      </c>
      <c r="H2229" t="s">
        <v>24</v>
      </c>
      <c r="I2229" t="s">
        <v>17</v>
      </c>
      <c r="J2229" t="s">
        <v>25</v>
      </c>
      <c r="K2229" t="s">
        <v>23</v>
      </c>
      <c r="L2229" t="s">
        <v>26</v>
      </c>
    </row>
    <row r="2230" spans="1:12" x14ac:dyDescent="0.35">
      <c r="A2230">
        <v>2023</v>
      </c>
      <c r="B2230" t="s">
        <v>34</v>
      </c>
      <c r="C2230" t="s">
        <v>31</v>
      </c>
      <c r="D2230" t="s">
        <v>22</v>
      </c>
      <c r="E2230">
        <v>240000</v>
      </c>
      <c r="F2230">
        <v>240000</v>
      </c>
      <c r="G2230" t="s">
        <v>23</v>
      </c>
      <c r="H2230" t="s">
        <v>24</v>
      </c>
      <c r="I2230" t="s">
        <v>17</v>
      </c>
      <c r="J2230" t="s">
        <v>25</v>
      </c>
      <c r="K2230" t="s">
        <v>23</v>
      </c>
      <c r="L2230" t="s">
        <v>26</v>
      </c>
    </row>
    <row r="2231" spans="1:12" x14ac:dyDescent="0.35">
      <c r="A2231">
        <v>2023</v>
      </c>
      <c r="B2231" t="s">
        <v>71</v>
      </c>
      <c r="C2231" t="s">
        <v>41</v>
      </c>
      <c r="D2231" t="s">
        <v>22</v>
      </c>
      <c r="E2231">
        <v>110400</v>
      </c>
      <c r="F2231">
        <v>110400</v>
      </c>
      <c r="G2231" t="s">
        <v>23</v>
      </c>
      <c r="H2231" t="s">
        <v>24</v>
      </c>
      <c r="I2231" t="s">
        <v>17</v>
      </c>
      <c r="J2231" t="s">
        <v>25</v>
      </c>
      <c r="K2231" t="s">
        <v>23</v>
      </c>
      <c r="L2231" t="s">
        <v>26</v>
      </c>
    </row>
    <row r="2232" spans="1:12" x14ac:dyDescent="0.35">
      <c r="A2232">
        <v>2023</v>
      </c>
      <c r="B2232" t="s">
        <v>71</v>
      </c>
      <c r="C2232" t="s">
        <v>41</v>
      </c>
      <c r="D2232" t="s">
        <v>22</v>
      </c>
      <c r="E2232">
        <v>68000</v>
      </c>
      <c r="F2232">
        <v>68000</v>
      </c>
      <c r="G2232" t="s">
        <v>23</v>
      </c>
      <c r="H2232" t="s">
        <v>24</v>
      </c>
      <c r="I2232" t="s">
        <v>17</v>
      </c>
      <c r="J2232" t="s">
        <v>25</v>
      </c>
      <c r="K2232" t="s">
        <v>23</v>
      </c>
      <c r="L2232" t="s">
        <v>26</v>
      </c>
    </row>
    <row r="2233" spans="1:12" x14ac:dyDescent="0.35">
      <c r="A2233">
        <v>2023</v>
      </c>
      <c r="B2233" t="s">
        <v>42</v>
      </c>
      <c r="C2233" t="s">
        <v>28</v>
      </c>
      <c r="D2233" t="s">
        <v>22</v>
      </c>
      <c r="E2233">
        <v>216000</v>
      </c>
      <c r="F2233">
        <v>216000</v>
      </c>
      <c r="G2233" t="s">
        <v>23</v>
      </c>
      <c r="H2233" t="s">
        <v>24</v>
      </c>
      <c r="I2233" t="s">
        <v>17</v>
      </c>
      <c r="J2233" t="s">
        <v>29</v>
      </c>
      <c r="K2233" t="s">
        <v>23</v>
      </c>
      <c r="L2233" t="s">
        <v>26</v>
      </c>
    </row>
    <row r="2234" spans="1:12" x14ac:dyDescent="0.35">
      <c r="A2234">
        <v>2023</v>
      </c>
      <c r="B2234" t="s">
        <v>42</v>
      </c>
      <c r="C2234" t="s">
        <v>28</v>
      </c>
      <c r="D2234" t="s">
        <v>22</v>
      </c>
      <c r="E2234">
        <v>184000</v>
      </c>
      <c r="F2234">
        <v>184000</v>
      </c>
      <c r="G2234" t="s">
        <v>23</v>
      </c>
      <c r="H2234" t="s">
        <v>24</v>
      </c>
      <c r="I2234" t="s">
        <v>17</v>
      </c>
      <c r="J2234" t="s">
        <v>29</v>
      </c>
      <c r="K2234" t="s">
        <v>23</v>
      </c>
      <c r="L2234" t="s">
        <v>26</v>
      </c>
    </row>
    <row r="2235" spans="1:12" x14ac:dyDescent="0.35">
      <c r="A2235">
        <v>2023</v>
      </c>
      <c r="B2235" t="s">
        <v>34</v>
      </c>
      <c r="C2235" t="s">
        <v>31</v>
      </c>
      <c r="D2235" t="s">
        <v>22</v>
      </c>
      <c r="E2235">
        <v>192000</v>
      </c>
      <c r="F2235">
        <v>192000</v>
      </c>
      <c r="G2235" t="s">
        <v>23</v>
      </c>
      <c r="H2235" t="s">
        <v>24</v>
      </c>
      <c r="I2235" t="s">
        <v>17</v>
      </c>
      <c r="J2235" t="s">
        <v>29</v>
      </c>
      <c r="K2235" t="s">
        <v>23</v>
      </c>
      <c r="L2235" t="s">
        <v>26</v>
      </c>
    </row>
    <row r="2236" spans="1:12" x14ac:dyDescent="0.35">
      <c r="A2236">
        <v>2023</v>
      </c>
      <c r="B2236" t="s">
        <v>34</v>
      </c>
      <c r="C2236" t="s">
        <v>31</v>
      </c>
      <c r="D2236" t="s">
        <v>22</v>
      </c>
      <c r="E2236">
        <v>164000</v>
      </c>
      <c r="F2236">
        <v>164000</v>
      </c>
      <c r="G2236" t="s">
        <v>23</v>
      </c>
      <c r="H2236" t="s">
        <v>24</v>
      </c>
      <c r="I2236" t="s">
        <v>17</v>
      </c>
      <c r="J2236" t="s">
        <v>29</v>
      </c>
      <c r="K2236" t="s">
        <v>23</v>
      </c>
      <c r="L2236" t="s">
        <v>26</v>
      </c>
    </row>
    <row r="2237" spans="1:12" x14ac:dyDescent="0.35">
      <c r="A2237">
        <v>2023</v>
      </c>
      <c r="B2237" t="s">
        <v>27</v>
      </c>
      <c r="C2237" t="s">
        <v>28</v>
      </c>
      <c r="D2237" t="s">
        <v>22</v>
      </c>
      <c r="E2237">
        <v>220000</v>
      </c>
      <c r="F2237">
        <v>220000</v>
      </c>
      <c r="G2237" t="s">
        <v>23</v>
      </c>
      <c r="H2237" t="s">
        <v>24</v>
      </c>
      <c r="I2237" t="s">
        <v>17</v>
      </c>
      <c r="J2237" t="s">
        <v>25</v>
      </c>
      <c r="K2237" t="s">
        <v>23</v>
      </c>
      <c r="L2237" t="s">
        <v>26</v>
      </c>
    </row>
    <row r="2238" spans="1:12" x14ac:dyDescent="0.35">
      <c r="A2238">
        <v>2023</v>
      </c>
      <c r="B2238" t="s">
        <v>27</v>
      </c>
      <c r="C2238" t="s">
        <v>28</v>
      </c>
      <c r="D2238" t="s">
        <v>22</v>
      </c>
      <c r="E2238">
        <v>160000</v>
      </c>
      <c r="F2238">
        <v>160000</v>
      </c>
      <c r="G2238" t="s">
        <v>23</v>
      </c>
      <c r="H2238" t="s">
        <v>24</v>
      </c>
      <c r="I2238" t="s">
        <v>17</v>
      </c>
      <c r="J2238" t="s">
        <v>25</v>
      </c>
      <c r="K2238" t="s">
        <v>23</v>
      </c>
      <c r="L2238" t="s">
        <v>26</v>
      </c>
    </row>
    <row r="2239" spans="1:12" x14ac:dyDescent="0.35">
      <c r="A2239">
        <v>2023</v>
      </c>
      <c r="B2239" t="s">
        <v>27</v>
      </c>
      <c r="C2239" t="s">
        <v>28</v>
      </c>
      <c r="D2239" t="s">
        <v>22</v>
      </c>
      <c r="E2239">
        <v>225000</v>
      </c>
      <c r="F2239">
        <v>225000</v>
      </c>
      <c r="G2239" t="s">
        <v>23</v>
      </c>
      <c r="H2239" t="s">
        <v>24</v>
      </c>
      <c r="I2239" t="s">
        <v>17</v>
      </c>
      <c r="J2239" t="s">
        <v>25</v>
      </c>
      <c r="K2239" t="s">
        <v>23</v>
      </c>
      <c r="L2239" t="s">
        <v>26</v>
      </c>
    </row>
    <row r="2240" spans="1:12" x14ac:dyDescent="0.35">
      <c r="A2240">
        <v>2023</v>
      </c>
      <c r="B2240" t="s">
        <v>27</v>
      </c>
      <c r="C2240" t="s">
        <v>28</v>
      </c>
      <c r="D2240" t="s">
        <v>22</v>
      </c>
      <c r="E2240">
        <v>156400</v>
      </c>
      <c r="F2240">
        <v>156400</v>
      </c>
      <c r="G2240" t="s">
        <v>23</v>
      </c>
      <c r="H2240" t="s">
        <v>24</v>
      </c>
      <c r="I2240" t="s">
        <v>17</v>
      </c>
      <c r="J2240" t="s">
        <v>25</v>
      </c>
      <c r="K2240" t="s">
        <v>23</v>
      </c>
      <c r="L2240" t="s">
        <v>26</v>
      </c>
    </row>
    <row r="2241" spans="1:12" x14ac:dyDescent="0.35">
      <c r="A2241">
        <v>2023</v>
      </c>
      <c r="B2241" t="s">
        <v>27</v>
      </c>
      <c r="C2241" t="s">
        <v>28</v>
      </c>
      <c r="D2241" t="s">
        <v>22</v>
      </c>
      <c r="E2241">
        <v>297300</v>
      </c>
      <c r="F2241">
        <v>297300</v>
      </c>
      <c r="G2241" t="s">
        <v>23</v>
      </c>
      <c r="H2241" t="s">
        <v>24</v>
      </c>
      <c r="I2241" t="s">
        <v>17</v>
      </c>
      <c r="J2241" t="s">
        <v>29</v>
      </c>
      <c r="K2241" t="s">
        <v>23</v>
      </c>
      <c r="L2241" t="s">
        <v>26</v>
      </c>
    </row>
    <row r="2242" spans="1:12" x14ac:dyDescent="0.35">
      <c r="A2242">
        <v>2023</v>
      </c>
      <c r="B2242" t="s">
        <v>27</v>
      </c>
      <c r="C2242" t="s">
        <v>28</v>
      </c>
      <c r="D2242" t="s">
        <v>22</v>
      </c>
      <c r="E2242">
        <v>198200</v>
      </c>
      <c r="F2242">
        <v>198200</v>
      </c>
      <c r="G2242" t="s">
        <v>23</v>
      </c>
      <c r="H2242" t="s">
        <v>24</v>
      </c>
      <c r="I2242" t="s">
        <v>17</v>
      </c>
      <c r="J2242" t="s">
        <v>29</v>
      </c>
      <c r="K2242" t="s">
        <v>23</v>
      </c>
      <c r="L2242" t="s">
        <v>26</v>
      </c>
    </row>
    <row r="2243" spans="1:12" x14ac:dyDescent="0.35">
      <c r="A2243">
        <v>2023</v>
      </c>
      <c r="B2243" t="s">
        <v>42</v>
      </c>
      <c r="C2243" t="s">
        <v>28</v>
      </c>
      <c r="D2243" t="s">
        <v>22</v>
      </c>
      <c r="E2243">
        <v>192000</v>
      </c>
      <c r="F2243">
        <v>192000</v>
      </c>
      <c r="G2243" t="s">
        <v>23</v>
      </c>
      <c r="H2243" t="s">
        <v>24</v>
      </c>
      <c r="I2243" t="s">
        <v>17</v>
      </c>
      <c r="J2243" t="s">
        <v>29</v>
      </c>
      <c r="K2243" t="s">
        <v>23</v>
      </c>
      <c r="L2243" t="s">
        <v>26</v>
      </c>
    </row>
    <row r="2244" spans="1:12" x14ac:dyDescent="0.35">
      <c r="A2244">
        <v>2023</v>
      </c>
      <c r="B2244" t="s">
        <v>42</v>
      </c>
      <c r="C2244" t="s">
        <v>28</v>
      </c>
      <c r="D2244" t="s">
        <v>22</v>
      </c>
      <c r="E2244">
        <v>164000</v>
      </c>
      <c r="F2244">
        <v>164000</v>
      </c>
      <c r="G2244" t="s">
        <v>23</v>
      </c>
      <c r="H2244" t="s">
        <v>24</v>
      </c>
      <c r="I2244" t="s">
        <v>17</v>
      </c>
      <c r="J2244" t="s">
        <v>29</v>
      </c>
      <c r="K2244" t="s">
        <v>23</v>
      </c>
      <c r="L2244" t="s">
        <v>26</v>
      </c>
    </row>
    <row r="2245" spans="1:12" x14ac:dyDescent="0.35">
      <c r="A2245">
        <v>2023</v>
      </c>
      <c r="B2245" t="s">
        <v>37</v>
      </c>
      <c r="C2245" t="s">
        <v>38</v>
      </c>
      <c r="D2245" t="s">
        <v>22</v>
      </c>
      <c r="E2245">
        <v>168000</v>
      </c>
      <c r="F2245">
        <v>168000</v>
      </c>
      <c r="G2245" t="s">
        <v>49</v>
      </c>
      <c r="H2245" t="s">
        <v>24</v>
      </c>
      <c r="I2245" t="s">
        <v>17</v>
      </c>
      <c r="J2245" t="s">
        <v>25</v>
      </c>
      <c r="K2245" t="s">
        <v>49</v>
      </c>
      <c r="L2245" t="s">
        <v>26</v>
      </c>
    </row>
    <row r="2246" spans="1:12" x14ac:dyDescent="0.35">
      <c r="A2246">
        <v>2023</v>
      </c>
      <c r="B2246" t="s">
        <v>37</v>
      </c>
      <c r="C2246" t="s">
        <v>38</v>
      </c>
      <c r="D2246" t="s">
        <v>22</v>
      </c>
      <c r="E2246">
        <v>112000</v>
      </c>
      <c r="F2246">
        <v>112000</v>
      </c>
      <c r="G2246" t="s">
        <v>49</v>
      </c>
      <c r="H2246" t="s">
        <v>24</v>
      </c>
      <c r="I2246" t="s">
        <v>17</v>
      </c>
      <c r="J2246" t="s">
        <v>25</v>
      </c>
      <c r="K2246" t="s">
        <v>49</v>
      </c>
      <c r="L2246" t="s">
        <v>26</v>
      </c>
    </row>
    <row r="2247" spans="1:12" x14ac:dyDescent="0.35">
      <c r="A2247">
        <v>2023</v>
      </c>
      <c r="B2247" t="s">
        <v>34</v>
      </c>
      <c r="C2247" t="s">
        <v>31</v>
      </c>
      <c r="D2247" t="s">
        <v>22</v>
      </c>
      <c r="E2247">
        <v>204500</v>
      </c>
      <c r="F2247">
        <v>204500</v>
      </c>
      <c r="G2247" t="s">
        <v>23</v>
      </c>
      <c r="H2247" t="s">
        <v>24</v>
      </c>
      <c r="I2247" t="s">
        <v>17</v>
      </c>
      <c r="J2247" t="s">
        <v>25</v>
      </c>
      <c r="K2247" t="s">
        <v>23</v>
      </c>
      <c r="L2247" t="s">
        <v>26</v>
      </c>
    </row>
    <row r="2248" spans="1:12" x14ac:dyDescent="0.35">
      <c r="A2248">
        <v>2023</v>
      </c>
      <c r="B2248" t="s">
        <v>34</v>
      </c>
      <c r="C2248" t="s">
        <v>31</v>
      </c>
      <c r="D2248" t="s">
        <v>22</v>
      </c>
      <c r="E2248">
        <v>142200</v>
      </c>
      <c r="F2248">
        <v>142200</v>
      </c>
      <c r="G2248" t="s">
        <v>23</v>
      </c>
      <c r="H2248" t="s">
        <v>24</v>
      </c>
      <c r="I2248" t="s">
        <v>17</v>
      </c>
      <c r="J2248" t="s">
        <v>25</v>
      </c>
      <c r="K2248" t="s">
        <v>23</v>
      </c>
      <c r="L2248" t="s">
        <v>26</v>
      </c>
    </row>
    <row r="2249" spans="1:12" x14ac:dyDescent="0.35">
      <c r="A2249">
        <v>2023</v>
      </c>
      <c r="B2249" t="s">
        <v>27</v>
      </c>
      <c r="C2249" t="s">
        <v>28</v>
      </c>
      <c r="D2249" t="s">
        <v>22</v>
      </c>
      <c r="E2249">
        <v>253430</v>
      </c>
      <c r="F2249">
        <v>253430</v>
      </c>
      <c r="G2249" t="s">
        <v>23</v>
      </c>
      <c r="H2249" t="s">
        <v>24</v>
      </c>
      <c r="I2249" t="s">
        <v>17</v>
      </c>
      <c r="J2249" t="s">
        <v>25</v>
      </c>
      <c r="K2249" t="s">
        <v>23</v>
      </c>
      <c r="L2249" t="s">
        <v>26</v>
      </c>
    </row>
    <row r="2250" spans="1:12" x14ac:dyDescent="0.35">
      <c r="A2250">
        <v>2023</v>
      </c>
      <c r="B2250" t="s">
        <v>27</v>
      </c>
      <c r="C2250" t="s">
        <v>28</v>
      </c>
      <c r="D2250" t="s">
        <v>22</v>
      </c>
      <c r="E2250">
        <v>212780</v>
      </c>
      <c r="F2250">
        <v>212780</v>
      </c>
      <c r="G2250" t="s">
        <v>23</v>
      </c>
      <c r="H2250" t="s">
        <v>24</v>
      </c>
      <c r="I2250" t="s">
        <v>17</v>
      </c>
      <c r="J2250" t="s">
        <v>25</v>
      </c>
      <c r="K2250" t="s">
        <v>23</v>
      </c>
      <c r="L2250" t="s">
        <v>26</v>
      </c>
    </row>
    <row r="2251" spans="1:12" x14ac:dyDescent="0.35">
      <c r="A2251">
        <v>2023</v>
      </c>
      <c r="B2251" t="s">
        <v>48</v>
      </c>
      <c r="C2251" t="s">
        <v>28</v>
      </c>
      <c r="D2251" t="s">
        <v>22</v>
      </c>
      <c r="E2251">
        <v>190000</v>
      </c>
      <c r="F2251">
        <v>190000</v>
      </c>
      <c r="G2251" t="s">
        <v>23</v>
      </c>
      <c r="H2251" t="s">
        <v>24</v>
      </c>
      <c r="I2251" t="s">
        <v>17</v>
      </c>
      <c r="J2251" t="s">
        <v>25</v>
      </c>
      <c r="K2251" t="s">
        <v>23</v>
      </c>
      <c r="L2251" t="s">
        <v>26</v>
      </c>
    </row>
    <row r="2252" spans="1:12" x14ac:dyDescent="0.35">
      <c r="A2252">
        <v>2023</v>
      </c>
      <c r="B2252" t="s">
        <v>48</v>
      </c>
      <c r="C2252" t="s">
        <v>28</v>
      </c>
      <c r="D2252" t="s">
        <v>22</v>
      </c>
      <c r="E2252">
        <v>152000</v>
      </c>
      <c r="F2252">
        <v>152000</v>
      </c>
      <c r="G2252" t="s">
        <v>23</v>
      </c>
      <c r="H2252" t="s">
        <v>24</v>
      </c>
      <c r="I2252" t="s">
        <v>17</v>
      </c>
      <c r="J2252" t="s">
        <v>25</v>
      </c>
      <c r="K2252" t="s">
        <v>23</v>
      </c>
      <c r="L2252" t="s">
        <v>26</v>
      </c>
    </row>
    <row r="2253" spans="1:12" x14ac:dyDescent="0.35">
      <c r="A2253">
        <v>2023</v>
      </c>
      <c r="B2253" t="s">
        <v>34</v>
      </c>
      <c r="C2253" t="s">
        <v>31</v>
      </c>
      <c r="D2253" t="s">
        <v>22</v>
      </c>
      <c r="E2253">
        <v>265800</v>
      </c>
      <c r="F2253">
        <v>265800</v>
      </c>
      <c r="G2253" t="s">
        <v>23</v>
      </c>
      <c r="H2253" t="s">
        <v>24</v>
      </c>
      <c r="I2253" t="s">
        <v>17</v>
      </c>
      <c r="J2253" t="s">
        <v>29</v>
      </c>
      <c r="K2253" t="s">
        <v>23</v>
      </c>
      <c r="L2253" t="s">
        <v>26</v>
      </c>
    </row>
    <row r="2254" spans="1:12" x14ac:dyDescent="0.35">
      <c r="A2254">
        <v>2023</v>
      </c>
      <c r="B2254" t="s">
        <v>34</v>
      </c>
      <c r="C2254" t="s">
        <v>31</v>
      </c>
      <c r="D2254" t="s">
        <v>22</v>
      </c>
      <c r="E2254">
        <v>165500</v>
      </c>
      <c r="F2254">
        <v>165500</v>
      </c>
      <c r="G2254" t="s">
        <v>23</v>
      </c>
      <c r="H2254" t="s">
        <v>24</v>
      </c>
      <c r="I2254" t="s">
        <v>17</v>
      </c>
      <c r="J2254" t="s">
        <v>29</v>
      </c>
      <c r="K2254" t="s">
        <v>23</v>
      </c>
      <c r="L2254" t="s">
        <v>26</v>
      </c>
    </row>
    <row r="2255" spans="1:12" x14ac:dyDescent="0.35">
      <c r="A2255">
        <v>2023</v>
      </c>
      <c r="B2255" t="s">
        <v>32</v>
      </c>
      <c r="C2255" t="s">
        <v>13</v>
      </c>
      <c r="D2255" t="s">
        <v>22</v>
      </c>
      <c r="E2255">
        <v>193000</v>
      </c>
      <c r="F2255">
        <v>193000</v>
      </c>
      <c r="G2255" t="s">
        <v>23</v>
      </c>
      <c r="H2255" t="s">
        <v>24</v>
      </c>
      <c r="I2255" t="s">
        <v>17</v>
      </c>
      <c r="J2255" t="s">
        <v>29</v>
      </c>
      <c r="K2255" t="s">
        <v>23</v>
      </c>
      <c r="L2255" t="s">
        <v>26</v>
      </c>
    </row>
    <row r="2256" spans="1:12" x14ac:dyDescent="0.35">
      <c r="A2256">
        <v>2023</v>
      </c>
      <c r="B2256" t="s">
        <v>32</v>
      </c>
      <c r="C2256" t="s">
        <v>13</v>
      </c>
      <c r="D2256" t="s">
        <v>22</v>
      </c>
      <c r="E2256">
        <v>134000</v>
      </c>
      <c r="F2256">
        <v>134000</v>
      </c>
      <c r="G2256" t="s">
        <v>23</v>
      </c>
      <c r="H2256" t="s">
        <v>24</v>
      </c>
      <c r="I2256" t="s">
        <v>17</v>
      </c>
      <c r="J2256" t="s">
        <v>29</v>
      </c>
      <c r="K2256" t="s">
        <v>23</v>
      </c>
      <c r="L2256" t="s">
        <v>26</v>
      </c>
    </row>
    <row r="2257" spans="1:12" x14ac:dyDescent="0.35">
      <c r="A2257">
        <v>2023</v>
      </c>
      <c r="B2257" t="s">
        <v>55</v>
      </c>
      <c r="C2257" t="s">
        <v>31</v>
      </c>
      <c r="D2257" t="s">
        <v>22</v>
      </c>
      <c r="E2257">
        <v>180000</v>
      </c>
      <c r="F2257">
        <v>180000</v>
      </c>
      <c r="G2257" t="s">
        <v>23</v>
      </c>
      <c r="H2257" t="s">
        <v>24</v>
      </c>
      <c r="I2257" t="s">
        <v>17</v>
      </c>
      <c r="J2257" t="s">
        <v>29</v>
      </c>
      <c r="K2257" t="s">
        <v>23</v>
      </c>
      <c r="L2257" t="s">
        <v>26</v>
      </c>
    </row>
    <row r="2258" spans="1:12" x14ac:dyDescent="0.35">
      <c r="A2258">
        <v>2023</v>
      </c>
      <c r="B2258" t="s">
        <v>55</v>
      </c>
      <c r="C2258" t="s">
        <v>31</v>
      </c>
      <c r="D2258" t="s">
        <v>22</v>
      </c>
      <c r="E2258">
        <v>150000</v>
      </c>
      <c r="F2258">
        <v>150000</v>
      </c>
      <c r="G2258" t="s">
        <v>23</v>
      </c>
      <c r="H2258" t="s">
        <v>24</v>
      </c>
      <c r="I2258" t="s">
        <v>17</v>
      </c>
      <c r="J2258" t="s">
        <v>29</v>
      </c>
      <c r="K2258" t="s">
        <v>23</v>
      </c>
      <c r="L2258" t="s">
        <v>26</v>
      </c>
    </row>
    <row r="2259" spans="1:12" x14ac:dyDescent="0.35">
      <c r="A2259">
        <v>2023</v>
      </c>
      <c r="B2259" t="s">
        <v>128</v>
      </c>
      <c r="C2259" t="s">
        <v>41</v>
      </c>
      <c r="D2259" t="s">
        <v>22</v>
      </c>
      <c r="E2259">
        <v>120681</v>
      </c>
      <c r="F2259">
        <v>120681</v>
      </c>
      <c r="G2259" t="s">
        <v>23</v>
      </c>
      <c r="H2259" t="s">
        <v>16</v>
      </c>
      <c r="I2259" t="s">
        <v>17</v>
      </c>
      <c r="J2259" t="s">
        <v>29</v>
      </c>
      <c r="K2259" t="s">
        <v>23</v>
      </c>
      <c r="L2259" t="s">
        <v>26</v>
      </c>
    </row>
    <row r="2260" spans="1:12" x14ac:dyDescent="0.35">
      <c r="A2260">
        <v>2023</v>
      </c>
      <c r="B2260" t="s">
        <v>128</v>
      </c>
      <c r="C2260" t="s">
        <v>41</v>
      </c>
      <c r="D2260" t="s">
        <v>22</v>
      </c>
      <c r="E2260">
        <v>72409</v>
      </c>
      <c r="F2260">
        <v>72409</v>
      </c>
      <c r="G2260" t="s">
        <v>23</v>
      </c>
      <c r="H2260" t="s">
        <v>16</v>
      </c>
      <c r="I2260" t="s">
        <v>17</v>
      </c>
      <c r="J2260" t="s">
        <v>29</v>
      </c>
      <c r="K2260" t="s">
        <v>23</v>
      </c>
      <c r="L2260" t="s">
        <v>26</v>
      </c>
    </row>
    <row r="2261" spans="1:12" x14ac:dyDescent="0.35">
      <c r="A2261">
        <v>2023</v>
      </c>
      <c r="B2261" t="s">
        <v>34</v>
      </c>
      <c r="C2261" t="s">
        <v>31</v>
      </c>
      <c r="D2261" t="s">
        <v>22</v>
      </c>
      <c r="E2261">
        <v>180000</v>
      </c>
      <c r="F2261">
        <v>180000</v>
      </c>
      <c r="G2261" t="s">
        <v>23</v>
      </c>
      <c r="H2261" t="s">
        <v>24</v>
      </c>
      <c r="I2261" t="s">
        <v>17</v>
      </c>
      <c r="J2261" t="s">
        <v>29</v>
      </c>
      <c r="K2261" t="s">
        <v>23</v>
      </c>
      <c r="L2261" t="s">
        <v>26</v>
      </c>
    </row>
    <row r="2262" spans="1:12" x14ac:dyDescent="0.35">
      <c r="A2262">
        <v>2023</v>
      </c>
      <c r="B2262" t="s">
        <v>34</v>
      </c>
      <c r="C2262" t="s">
        <v>31</v>
      </c>
      <c r="D2262" t="s">
        <v>22</v>
      </c>
      <c r="E2262">
        <v>139750</v>
      </c>
      <c r="F2262">
        <v>139750</v>
      </c>
      <c r="G2262" t="s">
        <v>23</v>
      </c>
      <c r="H2262" t="s">
        <v>24</v>
      </c>
      <c r="I2262" t="s">
        <v>17</v>
      </c>
      <c r="J2262" t="s">
        <v>29</v>
      </c>
      <c r="K2262" t="s">
        <v>23</v>
      </c>
      <c r="L2262" t="s">
        <v>26</v>
      </c>
    </row>
    <row r="2263" spans="1:12" x14ac:dyDescent="0.35">
      <c r="A2263">
        <v>2023</v>
      </c>
      <c r="B2263" t="s">
        <v>42</v>
      </c>
      <c r="C2263" t="s">
        <v>28</v>
      </c>
      <c r="D2263" t="s">
        <v>22</v>
      </c>
      <c r="E2263">
        <v>222200</v>
      </c>
      <c r="F2263">
        <v>222200</v>
      </c>
      <c r="G2263" t="s">
        <v>23</v>
      </c>
      <c r="H2263" t="s">
        <v>16</v>
      </c>
      <c r="I2263" t="s">
        <v>17</v>
      </c>
      <c r="J2263" t="s">
        <v>25</v>
      </c>
      <c r="K2263" t="s">
        <v>23</v>
      </c>
      <c r="L2263" t="s">
        <v>19</v>
      </c>
    </row>
    <row r="2264" spans="1:12" x14ac:dyDescent="0.35">
      <c r="A2264">
        <v>2023</v>
      </c>
      <c r="B2264" t="s">
        <v>42</v>
      </c>
      <c r="C2264" t="s">
        <v>28</v>
      </c>
      <c r="D2264" t="s">
        <v>22</v>
      </c>
      <c r="E2264">
        <v>136000</v>
      </c>
      <c r="F2264">
        <v>136000</v>
      </c>
      <c r="G2264" t="s">
        <v>23</v>
      </c>
      <c r="H2264" t="s">
        <v>16</v>
      </c>
      <c r="I2264" t="s">
        <v>17</v>
      </c>
      <c r="J2264" t="s">
        <v>25</v>
      </c>
      <c r="K2264" t="s">
        <v>23</v>
      </c>
      <c r="L2264" t="s">
        <v>19</v>
      </c>
    </row>
    <row r="2265" spans="1:12" x14ac:dyDescent="0.35">
      <c r="A2265">
        <v>2023</v>
      </c>
      <c r="B2265" t="s">
        <v>32</v>
      </c>
      <c r="C2265" t="s">
        <v>13</v>
      </c>
      <c r="D2265" t="s">
        <v>22</v>
      </c>
      <c r="E2265">
        <v>254000</v>
      </c>
      <c r="F2265">
        <v>254000</v>
      </c>
      <c r="G2265" t="s">
        <v>23</v>
      </c>
      <c r="H2265" t="s">
        <v>24</v>
      </c>
      <c r="I2265" t="s">
        <v>17</v>
      </c>
      <c r="J2265" t="s">
        <v>29</v>
      </c>
      <c r="K2265" t="s">
        <v>23</v>
      </c>
      <c r="L2265" t="s">
        <v>26</v>
      </c>
    </row>
    <row r="2266" spans="1:12" x14ac:dyDescent="0.35">
      <c r="A2266">
        <v>2023</v>
      </c>
      <c r="B2266" t="s">
        <v>32</v>
      </c>
      <c r="C2266" t="s">
        <v>13</v>
      </c>
      <c r="D2266" t="s">
        <v>22</v>
      </c>
      <c r="E2266">
        <v>200000</v>
      </c>
      <c r="F2266">
        <v>200000</v>
      </c>
      <c r="G2266" t="s">
        <v>23</v>
      </c>
      <c r="H2266" t="s">
        <v>24</v>
      </c>
      <c r="I2266" t="s">
        <v>17</v>
      </c>
      <c r="J2266" t="s">
        <v>29</v>
      </c>
      <c r="K2266" t="s">
        <v>23</v>
      </c>
      <c r="L2266" t="s">
        <v>26</v>
      </c>
    </row>
    <row r="2267" spans="1:12" x14ac:dyDescent="0.35">
      <c r="A2267">
        <v>2023</v>
      </c>
      <c r="B2267" t="s">
        <v>68</v>
      </c>
      <c r="C2267" t="s">
        <v>31</v>
      </c>
      <c r="D2267" t="s">
        <v>22</v>
      </c>
      <c r="E2267">
        <v>260000</v>
      </c>
      <c r="F2267">
        <v>260000</v>
      </c>
      <c r="G2267" t="s">
        <v>23</v>
      </c>
      <c r="H2267" t="s">
        <v>24</v>
      </c>
      <c r="I2267" t="s">
        <v>17</v>
      </c>
      <c r="J2267" t="s">
        <v>25</v>
      </c>
      <c r="K2267" t="s">
        <v>23</v>
      </c>
      <c r="L2267" t="s">
        <v>26</v>
      </c>
    </row>
    <row r="2268" spans="1:12" x14ac:dyDescent="0.35">
      <c r="A2268">
        <v>2023</v>
      </c>
      <c r="B2268" t="s">
        <v>68</v>
      </c>
      <c r="C2268" t="s">
        <v>31</v>
      </c>
      <c r="D2268" t="s">
        <v>22</v>
      </c>
      <c r="E2268">
        <v>192000</v>
      </c>
      <c r="F2268">
        <v>192000</v>
      </c>
      <c r="G2268" t="s">
        <v>23</v>
      </c>
      <c r="H2268" t="s">
        <v>24</v>
      </c>
      <c r="I2268" t="s">
        <v>17</v>
      </c>
      <c r="J2268" t="s">
        <v>25</v>
      </c>
      <c r="K2268" t="s">
        <v>23</v>
      </c>
      <c r="L2268" t="s">
        <v>26</v>
      </c>
    </row>
    <row r="2269" spans="1:12" x14ac:dyDescent="0.35">
      <c r="A2269">
        <v>2023</v>
      </c>
      <c r="B2269" t="s">
        <v>27</v>
      </c>
      <c r="C2269" t="s">
        <v>28</v>
      </c>
      <c r="D2269" t="s">
        <v>22</v>
      </c>
      <c r="E2269">
        <v>272290</v>
      </c>
      <c r="F2269">
        <v>272290</v>
      </c>
      <c r="G2269" t="s">
        <v>23</v>
      </c>
      <c r="H2269" t="s">
        <v>24</v>
      </c>
      <c r="I2269" t="s">
        <v>17</v>
      </c>
      <c r="J2269" t="s">
        <v>29</v>
      </c>
      <c r="K2269" t="s">
        <v>23</v>
      </c>
      <c r="L2269" t="s">
        <v>26</v>
      </c>
    </row>
    <row r="2270" spans="1:12" x14ac:dyDescent="0.35">
      <c r="A2270">
        <v>2023</v>
      </c>
      <c r="B2270" t="s">
        <v>27</v>
      </c>
      <c r="C2270" t="s">
        <v>28</v>
      </c>
      <c r="D2270" t="s">
        <v>22</v>
      </c>
      <c r="E2270">
        <v>169374</v>
      </c>
      <c r="F2270">
        <v>169374</v>
      </c>
      <c r="G2270" t="s">
        <v>23</v>
      </c>
      <c r="H2270" t="s">
        <v>24</v>
      </c>
      <c r="I2270" t="s">
        <v>17</v>
      </c>
      <c r="J2270" t="s">
        <v>29</v>
      </c>
      <c r="K2270" t="s">
        <v>23</v>
      </c>
      <c r="L2270" t="s">
        <v>26</v>
      </c>
    </row>
    <row r="2271" spans="1:12" x14ac:dyDescent="0.35">
      <c r="A2271">
        <v>2023</v>
      </c>
      <c r="B2271" t="s">
        <v>129</v>
      </c>
      <c r="C2271" t="s">
        <v>28</v>
      </c>
      <c r="D2271" t="s">
        <v>22</v>
      </c>
      <c r="E2271">
        <v>195000</v>
      </c>
      <c r="F2271">
        <v>195000</v>
      </c>
      <c r="G2271" t="s">
        <v>23</v>
      </c>
      <c r="H2271" t="s">
        <v>24</v>
      </c>
      <c r="I2271" t="s">
        <v>17</v>
      </c>
      <c r="J2271" t="s">
        <v>29</v>
      </c>
      <c r="K2271" t="s">
        <v>23</v>
      </c>
      <c r="L2271" t="s">
        <v>19</v>
      </c>
    </row>
    <row r="2272" spans="1:12" x14ac:dyDescent="0.35">
      <c r="A2272">
        <v>2023</v>
      </c>
      <c r="B2272" t="s">
        <v>130</v>
      </c>
      <c r="C2272" t="s">
        <v>28</v>
      </c>
      <c r="D2272" t="s">
        <v>22</v>
      </c>
      <c r="E2272">
        <v>204500</v>
      </c>
      <c r="F2272">
        <v>204500</v>
      </c>
      <c r="G2272" t="s">
        <v>23</v>
      </c>
      <c r="H2272" t="s">
        <v>24</v>
      </c>
      <c r="I2272" t="s">
        <v>17</v>
      </c>
      <c r="J2272" t="s">
        <v>25</v>
      </c>
      <c r="K2272" t="s">
        <v>23</v>
      </c>
      <c r="L2272" t="s">
        <v>26</v>
      </c>
    </row>
    <row r="2273" spans="1:12" x14ac:dyDescent="0.35">
      <c r="A2273">
        <v>2023</v>
      </c>
      <c r="B2273" t="s">
        <v>130</v>
      </c>
      <c r="C2273" t="s">
        <v>28</v>
      </c>
      <c r="D2273" t="s">
        <v>22</v>
      </c>
      <c r="E2273">
        <v>142200</v>
      </c>
      <c r="F2273">
        <v>142200</v>
      </c>
      <c r="G2273" t="s">
        <v>23</v>
      </c>
      <c r="H2273" t="s">
        <v>24</v>
      </c>
      <c r="I2273" t="s">
        <v>17</v>
      </c>
      <c r="J2273" t="s">
        <v>25</v>
      </c>
      <c r="K2273" t="s">
        <v>23</v>
      </c>
      <c r="L2273" t="s">
        <v>26</v>
      </c>
    </row>
    <row r="2274" spans="1:12" x14ac:dyDescent="0.35">
      <c r="A2274">
        <v>2023</v>
      </c>
      <c r="B2274" t="s">
        <v>105</v>
      </c>
      <c r="C2274" t="s">
        <v>38</v>
      </c>
      <c r="D2274" t="s">
        <v>22</v>
      </c>
      <c r="E2274">
        <v>17000</v>
      </c>
      <c r="F2274">
        <v>17000</v>
      </c>
      <c r="G2274" t="s">
        <v>131</v>
      </c>
      <c r="H2274" t="s">
        <v>16</v>
      </c>
      <c r="I2274" t="s">
        <v>17</v>
      </c>
      <c r="J2274" t="s">
        <v>29</v>
      </c>
      <c r="K2274" t="s">
        <v>132</v>
      </c>
      <c r="L2274" t="s">
        <v>19</v>
      </c>
    </row>
    <row r="2275" spans="1:12" x14ac:dyDescent="0.35">
      <c r="A2275">
        <v>2023</v>
      </c>
      <c r="B2275" t="s">
        <v>32</v>
      </c>
      <c r="C2275" t="s">
        <v>13</v>
      </c>
      <c r="D2275" t="s">
        <v>22</v>
      </c>
      <c r="E2275">
        <v>181500</v>
      </c>
      <c r="F2275">
        <v>181500</v>
      </c>
      <c r="G2275" t="s">
        <v>23</v>
      </c>
      <c r="H2275" t="s">
        <v>24</v>
      </c>
      <c r="I2275" t="s">
        <v>17</v>
      </c>
      <c r="J2275" t="s">
        <v>25</v>
      </c>
      <c r="K2275" t="s">
        <v>23</v>
      </c>
      <c r="L2275" t="s">
        <v>26</v>
      </c>
    </row>
    <row r="2276" spans="1:12" x14ac:dyDescent="0.35">
      <c r="A2276">
        <v>2023</v>
      </c>
      <c r="B2276" t="s">
        <v>32</v>
      </c>
      <c r="C2276" t="s">
        <v>13</v>
      </c>
      <c r="D2276" t="s">
        <v>22</v>
      </c>
      <c r="E2276">
        <v>112200</v>
      </c>
      <c r="F2276">
        <v>112200</v>
      </c>
      <c r="G2276" t="s">
        <v>23</v>
      </c>
      <c r="H2276" t="s">
        <v>24</v>
      </c>
      <c r="I2276" t="s">
        <v>17</v>
      </c>
      <c r="J2276" t="s">
        <v>25</v>
      </c>
      <c r="K2276" t="s">
        <v>23</v>
      </c>
      <c r="L2276" t="s">
        <v>26</v>
      </c>
    </row>
    <row r="2277" spans="1:12" x14ac:dyDescent="0.35">
      <c r="A2277">
        <v>2023</v>
      </c>
      <c r="B2277" t="s">
        <v>34</v>
      </c>
      <c r="C2277" t="s">
        <v>31</v>
      </c>
      <c r="D2277" t="s">
        <v>22</v>
      </c>
      <c r="E2277">
        <v>204500</v>
      </c>
      <c r="F2277">
        <v>204500</v>
      </c>
      <c r="G2277" t="s">
        <v>23</v>
      </c>
      <c r="H2277" t="s">
        <v>24</v>
      </c>
      <c r="I2277" t="s">
        <v>17</v>
      </c>
      <c r="J2277" t="s">
        <v>25</v>
      </c>
      <c r="K2277" t="s">
        <v>23</v>
      </c>
      <c r="L2277" t="s">
        <v>26</v>
      </c>
    </row>
    <row r="2278" spans="1:12" x14ac:dyDescent="0.35">
      <c r="A2278">
        <v>2023</v>
      </c>
      <c r="B2278" t="s">
        <v>34</v>
      </c>
      <c r="C2278" t="s">
        <v>31</v>
      </c>
      <c r="D2278" t="s">
        <v>22</v>
      </c>
      <c r="E2278">
        <v>142200</v>
      </c>
      <c r="F2278">
        <v>142200</v>
      </c>
      <c r="G2278" t="s">
        <v>23</v>
      </c>
      <c r="H2278" t="s">
        <v>24</v>
      </c>
      <c r="I2278" t="s">
        <v>17</v>
      </c>
      <c r="J2278" t="s">
        <v>25</v>
      </c>
      <c r="K2278" t="s">
        <v>23</v>
      </c>
      <c r="L2278" t="s">
        <v>26</v>
      </c>
    </row>
    <row r="2279" spans="1:12" x14ac:dyDescent="0.35">
      <c r="A2279">
        <v>2023</v>
      </c>
      <c r="B2279" t="s">
        <v>27</v>
      </c>
      <c r="C2279" t="s">
        <v>28</v>
      </c>
      <c r="D2279" t="s">
        <v>22</v>
      </c>
      <c r="E2279">
        <v>180000</v>
      </c>
      <c r="F2279">
        <v>180000</v>
      </c>
      <c r="G2279" t="s">
        <v>23</v>
      </c>
      <c r="H2279" t="s">
        <v>24</v>
      </c>
      <c r="I2279" t="s">
        <v>17</v>
      </c>
      <c r="J2279" t="s">
        <v>25</v>
      </c>
      <c r="K2279" t="s">
        <v>23</v>
      </c>
      <c r="L2279" t="s">
        <v>26</v>
      </c>
    </row>
    <row r="2280" spans="1:12" x14ac:dyDescent="0.35">
      <c r="A2280">
        <v>2023</v>
      </c>
      <c r="B2280" t="s">
        <v>27</v>
      </c>
      <c r="C2280" t="s">
        <v>28</v>
      </c>
      <c r="D2280" t="s">
        <v>22</v>
      </c>
      <c r="E2280">
        <v>162000</v>
      </c>
      <c r="F2280">
        <v>162000</v>
      </c>
      <c r="G2280" t="s">
        <v>23</v>
      </c>
      <c r="H2280" t="s">
        <v>24</v>
      </c>
      <c r="I2280" t="s">
        <v>17</v>
      </c>
      <c r="J2280" t="s">
        <v>25</v>
      </c>
      <c r="K2280" t="s">
        <v>23</v>
      </c>
      <c r="L2280" t="s">
        <v>26</v>
      </c>
    </row>
    <row r="2281" spans="1:12" x14ac:dyDescent="0.35">
      <c r="A2281">
        <v>2023</v>
      </c>
      <c r="B2281" t="s">
        <v>30</v>
      </c>
      <c r="C2281" t="s">
        <v>31</v>
      </c>
      <c r="D2281" t="s">
        <v>22</v>
      </c>
      <c r="E2281">
        <v>150000</v>
      </c>
      <c r="F2281">
        <v>150000</v>
      </c>
      <c r="G2281" t="s">
        <v>23</v>
      </c>
      <c r="H2281" t="s">
        <v>16</v>
      </c>
      <c r="I2281" t="s">
        <v>17</v>
      </c>
      <c r="J2281" t="s">
        <v>29</v>
      </c>
      <c r="K2281" t="s">
        <v>23</v>
      </c>
      <c r="L2281" t="s">
        <v>26</v>
      </c>
    </row>
    <row r="2282" spans="1:12" x14ac:dyDescent="0.35">
      <c r="A2282">
        <v>2023</v>
      </c>
      <c r="B2282" t="s">
        <v>30</v>
      </c>
      <c r="C2282" t="s">
        <v>31</v>
      </c>
      <c r="D2282" t="s">
        <v>22</v>
      </c>
      <c r="E2282">
        <v>100000</v>
      </c>
      <c r="F2282">
        <v>100000</v>
      </c>
      <c r="G2282" t="s">
        <v>23</v>
      </c>
      <c r="H2282" t="s">
        <v>16</v>
      </c>
      <c r="I2282" t="s">
        <v>17</v>
      </c>
      <c r="J2282" t="s">
        <v>29</v>
      </c>
      <c r="K2282" t="s">
        <v>23</v>
      </c>
      <c r="L2282" t="s">
        <v>26</v>
      </c>
    </row>
    <row r="2283" spans="1:12" x14ac:dyDescent="0.35">
      <c r="A2283">
        <v>2023</v>
      </c>
      <c r="B2283" t="s">
        <v>34</v>
      </c>
      <c r="C2283" t="s">
        <v>31</v>
      </c>
      <c r="D2283" t="s">
        <v>22</v>
      </c>
      <c r="E2283">
        <v>250500</v>
      </c>
      <c r="F2283">
        <v>250500</v>
      </c>
      <c r="G2283" t="s">
        <v>23</v>
      </c>
      <c r="H2283" t="s">
        <v>24</v>
      </c>
      <c r="I2283" t="s">
        <v>17</v>
      </c>
      <c r="J2283" t="s">
        <v>25</v>
      </c>
      <c r="K2283" t="s">
        <v>23</v>
      </c>
      <c r="L2283" t="s">
        <v>26</v>
      </c>
    </row>
    <row r="2284" spans="1:12" x14ac:dyDescent="0.35">
      <c r="A2284">
        <v>2023</v>
      </c>
      <c r="B2284" t="s">
        <v>34</v>
      </c>
      <c r="C2284" t="s">
        <v>31</v>
      </c>
      <c r="D2284" t="s">
        <v>22</v>
      </c>
      <c r="E2284">
        <v>166600</v>
      </c>
      <c r="F2284">
        <v>166600</v>
      </c>
      <c r="G2284" t="s">
        <v>23</v>
      </c>
      <c r="H2284" t="s">
        <v>24</v>
      </c>
      <c r="I2284" t="s">
        <v>17</v>
      </c>
      <c r="J2284" t="s">
        <v>25</v>
      </c>
      <c r="K2284" t="s">
        <v>23</v>
      </c>
      <c r="L2284" t="s">
        <v>26</v>
      </c>
    </row>
    <row r="2285" spans="1:12" x14ac:dyDescent="0.35">
      <c r="A2285">
        <v>2023</v>
      </c>
      <c r="B2285" t="s">
        <v>74</v>
      </c>
      <c r="C2285" t="s">
        <v>41</v>
      </c>
      <c r="D2285" t="s">
        <v>22</v>
      </c>
      <c r="E2285">
        <v>247500</v>
      </c>
      <c r="F2285">
        <v>247500</v>
      </c>
      <c r="G2285" t="s">
        <v>23</v>
      </c>
      <c r="H2285" t="s">
        <v>33</v>
      </c>
      <c r="I2285" t="s">
        <v>17</v>
      </c>
      <c r="J2285" t="s">
        <v>25</v>
      </c>
      <c r="K2285" t="s">
        <v>23</v>
      </c>
      <c r="L2285" t="s">
        <v>26</v>
      </c>
    </row>
    <row r="2286" spans="1:12" x14ac:dyDescent="0.35">
      <c r="A2286">
        <v>2023</v>
      </c>
      <c r="B2286" t="s">
        <v>74</v>
      </c>
      <c r="C2286" t="s">
        <v>41</v>
      </c>
      <c r="D2286" t="s">
        <v>22</v>
      </c>
      <c r="E2286">
        <v>172200</v>
      </c>
      <c r="F2286">
        <v>172200</v>
      </c>
      <c r="G2286" t="s">
        <v>23</v>
      </c>
      <c r="H2286" t="s">
        <v>33</v>
      </c>
      <c r="I2286" t="s">
        <v>17</v>
      </c>
      <c r="J2286" t="s">
        <v>25</v>
      </c>
      <c r="K2286" t="s">
        <v>23</v>
      </c>
      <c r="L2286" t="s">
        <v>26</v>
      </c>
    </row>
    <row r="2287" spans="1:12" x14ac:dyDescent="0.35">
      <c r="A2287">
        <v>2023</v>
      </c>
      <c r="B2287" t="s">
        <v>34</v>
      </c>
      <c r="C2287" t="s">
        <v>31</v>
      </c>
      <c r="D2287" t="s">
        <v>22</v>
      </c>
      <c r="E2287">
        <v>247500</v>
      </c>
      <c r="F2287">
        <v>247500</v>
      </c>
      <c r="G2287" t="s">
        <v>23</v>
      </c>
      <c r="H2287" t="s">
        <v>24</v>
      </c>
      <c r="I2287" t="s">
        <v>17</v>
      </c>
      <c r="J2287" t="s">
        <v>25</v>
      </c>
      <c r="K2287" t="s">
        <v>23</v>
      </c>
      <c r="L2287" t="s">
        <v>26</v>
      </c>
    </row>
    <row r="2288" spans="1:12" x14ac:dyDescent="0.35">
      <c r="A2288">
        <v>2023</v>
      </c>
      <c r="B2288" t="s">
        <v>34</v>
      </c>
      <c r="C2288" t="s">
        <v>31</v>
      </c>
      <c r="D2288" t="s">
        <v>22</v>
      </c>
      <c r="E2288">
        <v>172200</v>
      </c>
      <c r="F2288">
        <v>172200</v>
      </c>
      <c r="G2288" t="s">
        <v>23</v>
      </c>
      <c r="H2288" t="s">
        <v>24</v>
      </c>
      <c r="I2288" t="s">
        <v>17</v>
      </c>
      <c r="J2288" t="s">
        <v>25</v>
      </c>
      <c r="K2288" t="s">
        <v>23</v>
      </c>
      <c r="L2288" t="s">
        <v>26</v>
      </c>
    </row>
    <row r="2289" spans="1:12" x14ac:dyDescent="0.35">
      <c r="A2289">
        <v>2023</v>
      </c>
      <c r="B2289" t="s">
        <v>27</v>
      </c>
      <c r="C2289" t="s">
        <v>28</v>
      </c>
      <c r="D2289" t="s">
        <v>22</v>
      </c>
      <c r="E2289">
        <v>223290</v>
      </c>
      <c r="F2289">
        <v>223290</v>
      </c>
      <c r="G2289" t="s">
        <v>23</v>
      </c>
      <c r="H2289" t="s">
        <v>24</v>
      </c>
      <c r="I2289" t="s">
        <v>17</v>
      </c>
      <c r="J2289" t="s">
        <v>25</v>
      </c>
      <c r="K2289" t="s">
        <v>23</v>
      </c>
      <c r="L2289" t="s">
        <v>26</v>
      </c>
    </row>
    <row r="2290" spans="1:12" x14ac:dyDescent="0.35">
      <c r="A2290">
        <v>2023</v>
      </c>
      <c r="B2290" t="s">
        <v>27</v>
      </c>
      <c r="C2290" t="s">
        <v>28</v>
      </c>
      <c r="D2290" t="s">
        <v>22</v>
      </c>
      <c r="E2290">
        <v>131310</v>
      </c>
      <c r="F2290">
        <v>131310</v>
      </c>
      <c r="G2290" t="s">
        <v>23</v>
      </c>
      <c r="H2290" t="s">
        <v>24</v>
      </c>
      <c r="I2290" t="s">
        <v>17</v>
      </c>
      <c r="J2290" t="s">
        <v>25</v>
      </c>
      <c r="K2290" t="s">
        <v>23</v>
      </c>
      <c r="L2290" t="s">
        <v>26</v>
      </c>
    </row>
    <row r="2291" spans="1:12" x14ac:dyDescent="0.35">
      <c r="A2291">
        <v>2020</v>
      </c>
      <c r="B2291" t="s">
        <v>133</v>
      </c>
      <c r="C2291" t="s">
        <v>38</v>
      </c>
      <c r="D2291" t="s">
        <v>60</v>
      </c>
      <c r="E2291">
        <v>60000</v>
      </c>
      <c r="F2291">
        <v>44753</v>
      </c>
      <c r="G2291" t="s">
        <v>49</v>
      </c>
      <c r="H2291" t="s">
        <v>39</v>
      </c>
      <c r="I2291" t="s">
        <v>80</v>
      </c>
      <c r="J2291" t="s">
        <v>18</v>
      </c>
      <c r="K2291" t="s">
        <v>49</v>
      </c>
      <c r="L2291" t="s">
        <v>19</v>
      </c>
    </row>
    <row r="2292" spans="1:12" x14ac:dyDescent="0.35">
      <c r="A2292">
        <v>2023</v>
      </c>
      <c r="B2292" t="s">
        <v>55</v>
      </c>
      <c r="C2292" t="s">
        <v>31</v>
      </c>
      <c r="D2292" t="s">
        <v>22</v>
      </c>
      <c r="E2292">
        <v>35000</v>
      </c>
      <c r="F2292">
        <v>35000</v>
      </c>
      <c r="G2292" t="s">
        <v>134</v>
      </c>
      <c r="H2292" t="s">
        <v>39</v>
      </c>
      <c r="I2292" t="s">
        <v>17</v>
      </c>
      <c r="J2292" t="s">
        <v>29</v>
      </c>
      <c r="K2292" t="s">
        <v>15</v>
      </c>
      <c r="L2292" t="s">
        <v>26</v>
      </c>
    </row>
    <row r="2293" spans="1:12" x14ac:dyDescent="0.35">
      <c r="A2293">
        <v>2023</v>
      </c>
      <c r="B2293" t="s">
        <v>68</v>
      </c>
      <c r="C2293" t="s">
        <v>31</v>
      </c>
      <c r="D2293" t="s">
        <v>14</v>
      </c>
      <c r="E2293">
        <v>50000</v>
      </c>
      <c r="F2293">
        <v>53984</v>
      </c>
      <c r="G2293" t="s">
        <v>111</v>
      </c>
      <c r="H2293" t="s">
        <v>24</v>
      </c>
      <c r="I2293" t="s">
        <v>17</v>
      </c>
      <c r="J2293" t="s">
        <v>29</v>
      </c>
      <c r="K2293" t="s">
        <v>111</v>
      </c>
      <c r="L2293" t="s">
        <v>64</v>
      </c>
    </row>
    <row r="2294" spans="1:12" x14ac:dyDescent="0.35">
      <c r="A2294">
        <v>2023</v>
      </c>
      <c r="B2294" t="s">
        <v>34</v>
      </c>
      <c r="C2294" t="s">
        <v>31</v>
      </c>
      <c r="D2294" t="s">
        <v>22</v>
      </c>
      <c r="E2294">
        <v>226600</v>
      </c>
      <c r="F2294">
        <v>226600</v>
      </c>
      <c r="G2294" t="s">
        <v>23</v>
      </c>
      <c r="H2294" t="s">
        <v>24</v>
      </c>
      <c r="I2294" t="s">
        <v>17</v>
      </c>
      <c r="J2294" t="s">
        <v>25</v>
      </c>
      <c r="K2294" t="s">
        <v>23</v>
      </c>
      <c r="L2294" t="s">
        <v>26</v>
      </c>
    </row>
    <row r="2295" spans="1:12" x14ac:dyDescent="0.35">
      <c r="A2295">
        <v>2023</v>
      </c>
      <c r="B2295" t="s">
        <v>34</v>
      </c>
      <c r="C2295" t="s">
        <v>31</v>
      </c>
      <c r="D2295" t="s">
        <v>22</v>
      </c>
      <c r="E2295">
        <v>140100</v>
      </c>
      <c r="F2295">
        <v>140100</v>
      </c>
      <c r="G2295" t="s">
        <v>23</v>
      </c>
      <c r="H2295" t="s">
        <v>24</v>
      </c>
      <c r="I2295" t="s">
        <v>17</v>
      </c>
      <c r="J2295" t="s">
        <v>25</v>
      </c>
      <c r="K2295" t="s">
        <v>23</v>
      </c>
      <c r="L2295" t="s">
        <v>26</v>
      </c>
    </row>
    <row r="2296" spans="1:12" x14ac:dyDescent="0.35">
      <c r="A2296">
        <v>2023</v>
      </c>
      <c r="B2296" t="s">
        <v>54</v>
      </c>
      <c r="C2296" t="s">
        <v>31</v>
      </c>
      <c r="D2296" t="s">
        <v>22</v>
      </c>
      <c r="E2296">
        <v>204500</v>
      </c>
      <c r="F2296">
        <v>204500</v>
      </c>
      <c r="G2296" t="s">
        <v>49</v>
      </c>
      <c r="H2296" t="s">
        <v>24</v>
      </c>
      <c r="I2296" t="s">
        <v>17</v>
      </c>
      <c r="J2296" t="s">
        <v>25</v>
      </c>
      <c r="K2296" t="s">
        <v>49</v>
      </c>
      <c r="L2296" t="s">
        <v>26</v>
      </c>
    </row>
    <row r="2297" spans="1:12" x14ac:dyDescent="0.35">
      <c r="A2297">
        <v>2023</v>
      </c>
      <c r="B2297" t="s">
        <v>54</v>
      </c>
      <c r="C2297" t="s">
        <v>31</v>
      </c>
      <c r="D2297" t="s">
        <v>22</v>
      </c>
      <c r="E2297">
        <v>142200</v>
      </c>
      <c r="F2297">
        <v>142200</v>
      </c>
      <c r="G2297" t="s">
        <v>49</v>
      </c>
      <c r="H2297" t="s">
        <v>24</v>
      </c>
      <c r="I2297" t="s">
        <v>17</v>
      </c>
      <c r="J2297" t="s">
        <v>25</v>
      </c>
      <c r="K2297" t="s">
        <v>49</v>
      </c>
      <c r="L2297" t="s">
        <v>26</v>
      </c>
    </row>
    <row r="2298" spans="1:12" x14ac:dyDescent="0.35">
      <c r="A2298">
        <v>2023</v>
      </c>
      <c r="B2298" t="s">
        <v>46</v>
      </c>
      <c r="C2298" t="s">
        <v>28</v>
      </c>
      <c r="D2298" t="s">
        <v>22</v>
      </c>
      <c r="E2298">
        <v>220000</v>
      </c>
      <c r="F2298">
        <v>220000</v>
      </c>
      <c r="G2298" t="s">
        <v>23</v>
      </c>
      <c r="H2298" t="s">
        <v>24</v>
      </c>
      <c r="I2298" t="s">
        <v>17</v>
      </c>
      <c r="J2298" t="s">
        <v>25</v>
      </c>
      <c r="K2298" t="s">
        <v>23</v>
      </c>
      <c r="L2298" t="s">
        <v>26</v>
      </c>
    </row>
    <row r="2299" spans="1:12" x14ac:dyDescent="0.35">
      <c r="A2299">
        <v>2023</v>
      </c>
      <c r="B2299" t="s">
        <v>46</v>
      </c>
      <c r="C2299" t="s">
        <v>28</v>
      </c>
      <c r="D2299" t="s">
        <v>22</v>
      </c>
      <c r="E2299">
        <v>140000</v>
      </c>
      <c r="F2299">
        <v>140000</v>
      </c>
      <c r="G2299" t="s">
        <v>23</v>
      </c>
      <c r="H2299" t="s">
        <v>24</v>
      </c>
      <c r="I2299" t="s">
        <v>17</v>
      </c>
      <c r="J2299" t="s">
        <v>25</v>
      </c>
      <c r="K2299" t="s">
        <v>23</v>
      </c>
      <c r="L2299" t="s">
        <v>26</v>
      </c>
    </row>
    <row r="2300" spans="1:12" x14ac:dyDescent="0.35">
      <c r="A2300">
        <v>2023</v>
      </c>
      <c r="B2300" t="s">
        <v>34</v>
      </c>
      <c r="C2300" t="s">
        <v>31</v>
      </c>
      <c r="D2300" t="s">
        <v>22</v>
      </c>
      <c r="E2300">
        <v>204600</v>
      </c>
      <c r="F2300">
        <v>204600</v>
      </c>
      <c r="G2300" t="s">
        <v>23</v>
      </c>
      <c r="H2300" t="s">
        <v>24</v>
      </c>
      <c r="I2300" t="s">
        <v>17</v>
      </c>
      <c r="J2300" t="s">
        <v>25</v>
      </c>
      <c r="K2300" t="s">
        <v>23</v>
      </c>
      <c r="L2300" t="s">
        <v>26</v>
      </c>
    </row>
    <row r="2301" spans="1:12" x14ac:dyDescent="0.35">
      <c r="A2301">
        <v>2023</v>
      </c>
      <c r="B2301" t="s">
        <v>34</v>
      </c>
      <c r="C2301" t="s">
        <v>31</v>
      </c>
      <c r="D2301" t="s">
        <v>22</v>
      </c>
      <c r="E2301">
        <v>126500</v>
      </c>
      <c r="F2301">
        <v>126500</v>
      </c>
      <c r="G2301" t="s">
        <v>23</v>
      </c>
      <c r="H2301" t="s">
        <v>24</v>
      </c>
      <c r="I2301" t="s">
        <v>17</v>
      </c>
      <c r="J2301" t="s">
        <v>25</v>
      </c>
      <c r="K2301" t="s">
        <v>23</v>
      </c>
      <c r="L2301" t="s">
        <v>26</v>
      </c>
    </row>
    <row r="2302" spans="1:12" x14ac:dyDescent="0.35">
      <c r="A2302">
        <v>2023</v>
      </c>
      <c r="B2302" t="s">
        <v>47</v>
      </c>
      <c r="C2302" t="s">
        <v>28</v>
      </c>
      <c r="D2302" t="s">
        <v>22</v>
      </c>
      <c r="E2302">
        <v>135960</v>
      </c>
      <c r="F2302">
        <v>135960</v>
      </c>
      <c r="G2302" t="s">
        <v>23</v>
      </c>
      <c r="H2302" t="s">
        <v>24</v>
      </c>
      <c r="I2302" t="s">
        <v>17</v>
      </c>
      <c r="J2302" t="s">
        <v>25</v>
      </c>
      <c r="K2302" t="s">
        <v>23</v>
      </c>
      <c r="L2302" t="s">
        <v>26</v>
      </c>
    </row>
    <row r="2303" spans="1:12" x14ac:dyDescent="0.35">
      <c r="A2303">
        <v>2023</v>
      </c>
      <c r="B2303" t="s">
        <v>47</v>
      </c>
      <c r="C2303" t="s">
        <v>28</v>
      </c>
      <c r="D2303" t="s">
        <v>22</v>
      </c>
      <c r="E2303">
        <v>70960</v>
      </c>
      <c r="F2303">
        <v>70960</v>
      </c>
      <c r="G2303" t="s">
        <v>23</v>
      </c>
      <c r="H2303" t="s">
        <v>24</v>
      </c>
      <c r="I2303" t="s">
        <v>17</v>
      </c>
      <c r="J2303" t="s">
        <v>25</v>
      </c>
      <c r="K2303" t="s">
        <v>23</v>
      </c>
      <c r="L2303" t="s">
        <v>26</v>
      </c>
    </row>
    <row r="2304" spans="1:12" x14ac:dyDescent="0.35">
      <c r="A2304">
        <v>2023</v>
      </c>
      <c r="B2304" t="s">
        <v>32</v>
      </c>
      <c r="C2304" t="s">
        <v>13</v>
      </c>
      <c r="D2304" t="s">
        <v>22</v>
      </c>
      <c r="E2304">
        <v>128750</v>
      </c>
      <c r="F2304">
        <v>128750</v>
      </c>
      <c r="G2304" t="s">
        <v>23</v>
      </c>
      <c r="H2304" t="s">
        <v>24</v>
      </c>
      <c r="I2304" t="s">
        <v>17</v>
      </c>
      <c r="J2304" t="s">
        <v>25</v>
      </c>
      <c r="K2304" t="s">
        <v>23</v>
      </c>
      <c r="L2304" t="s">
        <v>26</v>
      </c>
    </row>
    <row r="2305" spans="1:12" x14ac:dyDescent="0.35">
      <c r="A2305">
        <v>2023</v>
      </c>
      <c r="B2305" t="s">
        <v>32</v>
      </c>
      <c r="C2305" t="s">
        <v>13</v>
      </c>
      <c r="D2305" t="s">
        <v>22</v>
      </c>
      <c r="E2305">
        <v>86250</v>
      </c>
      <c r="F2305">
        <v>86250</v>
      </c>
      <c r="G2305" t="s">
        <v>23</v>
      </c>
      <c r="H2305" t="s">
        <v>24</v>
      </c>
      <c r="I2305" t="s">
        <v>17</v>
      </c>
      <c r="J2305" t="s">
        <v>25</v>
      </c>
      <c r="K2305" t="s">
        <v>23</v>
      </c>
      <c r="L2305" t="s">
        <v>26</v>
      </c>
    </row>
    <row r="2306" spans="1:12" x14ac:dyDescent="0.35">
      <c r="A2306">
        <v>2023</v>
      </c>
      <c r="B2306" t="s">
        <v>32</v>
      </c>
      <c r="C2306" t="s">
        <v>13</v>
      </c>
      <c r="D2306" t="s">
        <v>35</v>
      </c>
      <c r="E2306">
        <v>90000</v>
      </c>
      <c r="F2306">
        <v>110736</v>
      </c>
      <c r="G2306" t="s">
        <v>36</v>
      </c>
      <c r="H2306" t="s">
        <v>24</v>
      </c>
      <c r="I2306" t="s">
        <v>17</v>
      </c>
      <c r="J2306" t="s">
        <v>25</v>
      </c>
      <c r="K2306" t="s">
        <v>36</v>
      </c>
      <c r="L2306" t="s">
        <v>26</v>
      </c>
    </row>
    <row r="2307" spans="1:12" x14ac:dyDescent="0.35">
      <c r="A2307">
        <v>2023</v>
      </c>
      <c r="B2307" t="s">
        <v>32</v>
      </c>
      <c r="C2307" t="s">
        <v>13</v>
      </c>
      <c r="D2307" t="s">
        <v>35</v>
      </c>
      <c r="E2307">
        <v>75000</v>
      </c>
      <c r="F2307">
        <v>92280</v>
      </c>
      <c r="G2307" t="s">
        <v>36</v>
      </c>
      <c r="H2307" t="s">
        <v>24</v>
      </c>
      <c r="I2307" t="s">
        <v>17</v>
      </c>
      <c r="J2307" t="s">
        <v>25</v>
      </c>
      <c r="K2307" t="s">
        <v>36</v>
      </c>
      <c r="L2307" t="s">
        <v>26</v>
      </c>
    </row>
    <row r="2308" spans="1:12" x14ac:dyDescent="0.35">
      <c r="A2308">
        <v>2023</v>
      </c>
      <c r="B2308" t="s">
        <v>32</v>
      </c>
      <c r="C2308" t="s">
        <v>13</v>
      </c>
      <c r="D2308" t="s">
        <v>22</v>
      </c>
      <c r="E2308">
        <v>131000</v>
      </c>
      <c r="F2308">
        <v>131000</v>
      </c>
      <c r="G2308" t="s">
        <v>110</v>
      </c>
      <c r="H2308" t="s">
        <v>16</v>
      </c>
      <c r="I2308" t="s">
        <v>17</v>
      </c>
      <c r="J2308" t="s">
        <v>25</v>
      </c>
      <c r="K2308" t="s">
        <v>110</v>
      </c>
      <c r="L2308" t="s">
        <v>26</v>
      </c>
    </row>
    <row r="2309" spans="1:12" x14ac:dyDescent="0.35">
      <c r="A2309">
        <v>2023</v>
      </c>
      <c r="B2309" t="s">
        <v>32</v>
      </c>
      <c r="C2309" t="s">
        <v>13</v>
      </c>
      <c r="D2309" t="s">
        <v>22</v>
      </c>
      <c r="E2309">
        <v>88000</v>
      </c>
      <c r="F2309">
        <v>88000</v>
      </c>
      <c r="G2309" t="s">
        <v>110</v>
      </c>
      <c r="H2309" t="s">
        <v>16</v>
      </c>
      <c r="I2309" t="s">
        <v>17</v>
      </c>
      <c r="J2309" t="s">
        <v>25</v>
      </c>
      <c r="K2309" t="s">
        <v>110</v>
      </c>
      <c r="L2309" t="s">
        <v>26</v>
      </c>
    </row>
    <row r="2310" spans="1:12" x14ac:dyDescent="0.35">
      <c r="A2310">
        <v>2023</v>
      </c>
      <c r="B2310" t="s">
        <v>37</v>
      </c>
      <c r="C2310" t="s">
        <v>38</v>
      </c>
      <c r="D2310" t="s">
        <v>22</v>
      </c>
      <c r="E2310">
        <v>185100</v>
      </c>
      <c r="F2310">
        <v>185100</v>
      </c>
      <c r="G2310" t="s">
        <v>23</v>
      </c>
      <c r="H2310" t="s">
        <v>24</v>
      </c>
      <c r="I2310" t="s">
        <v>17</v>
      </c>
      <c r="J2310" t="s">
        <v>29</v>
      </c>
      <c r="K2310" t="s">
        <v>23</v>
      </c>
      <c r="L2310" t="s">
        <v>26</v>
      </c>
    </row>
    <row r="2311" spans="1:12" x14ac:dyDescent="0.35">
      <c r="A2311">
        <v>2023</v>
      </c>
      <c r="B2311" t="s">
        <v>37</v>
      </c>
      <c r="C2311" t="s">
        <v>38</v>
      </c>
      <c r="D2311" t="s">
        <v>22</v>
      </c>
      <c r="E2311">
        <v>133300</v>
      </c>
      <c r="F2311">
        <v>133300</v>
      </c>
      <c r="G2311" t="s">
        <v>23</v>
      </c>
      <c r="H2311" t="s">
        <v>24</v>
      </c>
      <c r="I2311" t="s">
        <v>17</v>
      </c>
      <c r="J2311" t="s">
        <v>29</v>
      </c>
      <c r="K2311" t="s">
        <v>23</v>
      </c>
      <c r="L2311" t="s">
        <v>26</v>
      </c>
    </row>
    <row r="2312" spans="1:12" x14ac:dyDescent="0.35">
      <c r="A2312">
        <v>2023</v>
      </c>
      <c r="B2312" t="s">
        <v>48</v>
      </c>
      <c r="C2312" t="s">
        <v>28</v>
      </c>
      <c r="D2312" t="s">
        <v>22</v>
      </c>
      <c r="E2312">
        <v>180000</v>
      </c>
      <c r="F2312">
        <v>180000</v>
      </c>
      <c r="G2312" t="s">
        <v>23</v>
      </c>
      <c r="H2312" t="s">
        <v>24</v>
      </c>
      <c r="I2312" t="s">
        <v>17</v>
      </c>
      <c r="J2312" t="s">
        <v>25</v>
      </c>
      <c r="K2312" t="s">
        <v>23</v>
      </c>
      <c r="L2312" t="s">
        <v>26</v>
      </c>
    </row>
    <row r="2313" spans="1:12" x14ac:dyDescent="0.35">
      <c r="A2313">
        <v>2023</v>
      </c>
      <c r="B2313" t="s">
        <v>48</v>
      </c>
      <c r="C2313" t="s">
        <v>28</v>
      </c>
      <c r="D2313" t="s">
        <v>22</v>
      </c>
      <c r="E2313">
        <v>150000</v>
      </c>
      <c r="F2313">
        <v>150000</v>
      </c>
      <c r="G2313" t="s">
        <v>23</v>
      </c>
      <c r="H2313" t="s">
        <v>24</v>
      </c>
      <c r="I2313" t="s">
        <v>17</v>
      </c>
      <c r="J2313" t="s">
        <v>25</v>
      </c>
      <c r="K2313" t="s">
        <v>23</v>
      </c>
      <c r="L2313" t="s">
        <v>26</v>
      </c>
    </row>
    <row r="2314" spans="1:12" x14ac:dyDescent="0.35">
      <c r="A2314">
        <v>2023</v>
      </c>
      <c r="B2314" t="s">
        <v>32</v>
      </c>
      <c r="C2314" t="s">
        <v>13</v>
      </c>
      <c r="D2314" t="s">
        <v>22</v>
      </c>
      <c r="E2314">
        <v>90000</v>
      </c>
      <c r="F2314">
        <v>90000</v>
      </c>
      <c r="G2314" t="s">
        <v>23</v>
      </c>
      <c r="H2314" t="s">
        <v>24</v>
      </c>
      <c r="I2314" t="s">
        <v>17</v>
      </c>
      <c r="J2314" t="s">
        <v>25</v>
      </c>
      <c r="K2314" t="s">
        <v>23</v>
      </c>
      <c r="L2314" t="s">
        <v>26</v>
      </c>
    </row>
    <row r="2315" spans="1:12" x14ac:dyDescent="0.35">
      <c r="A2315">
        <v>2023</v>
      </c>
      <c r="B2315" t="s">
        <v>32</v>
      </c>
      <c r="C2315" t="s">
        <v>13</v>
      </c>
      <c r="D2315" t="s">
        <v>22</v>
      </c>
      <c r="E2315">
        <v>75000</v>
      </c>
      <c r="F2315">
        <v>75000</v>
      </c>
      <c r="G2315" t="s">
        <v>23</v>
      </c>
      <c r="H2315" t="s">
        <v>24</v>
      </c>
      <c r="I2315" t="s">
        <v>17</v>
      </c>
      <c r="J2315" t="s">
        <v>25</v>
      </c>
      <c r="K2315" t="s">
        <v>23</v>
      </c>
      <c r="L2315" t="s">
        <v>26</v>
      </c>
    </row>
    <row r="2316" spans="1:12" x14ac:dyDescent="0.35">
      <c r="A2316">
        <v>2023</v>
      </c>
      <c r="B2316" t="s">
        <v>68</v>
      </c>
      <c r="C2316" t="s">
        <v>31</v>
      </c>
      <c r="D2316" t="s">
        <v>22</v>
      </c>
      <c r="E2316">
        <v>130000</v>
      </c>
      <c r="F2316">
        <v>130000</v>
      </c>
      <c r="G2316" t="s">
        <v>23</v>
      </c>
      <c r="H2316" t="s">
        <v>39</v>
      </c>
      <c r="I2316" t="s">
        <v>17</v>
      </c>
      <c r="J2316" t="s">
        <v>29</v>
      </c>
      <c r="K2316" t="s">
        <v>23</v>
      </c>
      <c r="L2316" t="s">
        <v>19</v>
      </c>
    </row>
    <row r="2317" spans="1:12" x14ac:dyDescent="0.35">
      <c r="A2317">
        <v>2023</v>
      </c>
      <c r="B2317" t="s">
        <v>37</v>
      </c>
      <c r="C2317" t="s">
        <v>38</v>
      </c>
      <c r="D2317" t="s">
        <v>35</v>
      </c>
      <c r="E2317">
        <v>60000</v>
      </c>
      <c r="F2317">
        <v>73824</v>
      </c>
      <c r="G2317" t="s">
        <v>36</v>
      </c>
      <c r="H2317" t="s">
        <v>24</v>
      </c>
      <c r="I2317" t="s">
        <v>17</v>
      </c>
      <c r="J2317" t="s">
        <v>25</v>
      </c>
      <c r="K2317" t="s">
        <v>36</v>
      </c>
      <c r="L2317" t="s">
        <v>26</v>
      </c>
    </row>
    <row r="2318" spans="1:12" x14ac:dyDescent="0.35">
      <c r="A2318">
        <v>2023</v>
      </c>
      <c r="B2318" t="s">
        <v>37</v>
      </c>
      <c r="C2318" t="s">
        <v>38</v>
      </c>
      <c r="D2318" t="s">
        <v>35</v>
      </c>
      <c r="E2318">
        <v>50000</v>
      </c>
      <c r="F2318">
        <v>61520</v>
      </c>
      <c r="G2318" t="s">
        <v>36</v>
      </c>
      <c r="H2318" t="s">
        <v>24</v>
      </c>
      <c r="I2318" t="s">
        <v>17</v>
      </c>
      <c r="J2318" t="s">
        <v>25</v>
      </c>
      <c r="K2318" t="s">
        <v>36</v>
      </c>
      <c r="L2318" t="s">
        <v>26</v>
      </c>
    </row>
    <row r="2319" spans="1:12" x14ac:dyDescent="0.35">
      <c r="A2319">
        <v>2023</v>
      </c>
      <c r="B2319" t="s">
        <v>71</v>
      </c>
      <c r="C2319" t="s">
        <v>41</v>
      </c>
      <c r="D2319" t="s">
        <v>22</v>
      </c>
      <c r="E2319">
        <v>115500</v>
      </c>
      <c r="F2319">
        <v>115500</v>
      </c>
      <c r="G2319" t="s">
        <v>23</v>
      </c>
      <c r="H2319" t="s">
        <v>16</v>
      </c>
      <c r="I2319" t="s">
        <v>17</v>
      </c>
      <c r="J2319" t="s">
        <v>25</v>
      </c>
      <c r="K2319" t="s">
        <v>23</v>
      </c>
      <c r="L2319" t="s">
        <v>26</v>
      </c>
    </row>
    <row r="2320" spans="1:12" x14ac:dyDescent="0.35">
      <c r="A2320">
        <v>2023</v>
      </c>
      <c r="B2320" t="s">
        <v>71</v>
      </c>
      <c r="C2320" t="s">
        <v>41</v>
      </c>
      <c r="D2320" t="s">
        <v>22</v>
      </c>
      <c r="E2320">
        <v>73500</v>
      </c>
      <c r="F2320">
        <v>73500</v>
      </c>
      <c r="G2320" t="s">
        <v>23</v>
      </c>
      <c r="H2320" t="s">
        <v>16</v>
      </c>
      <c r="I2320" t="s">
        <v>17</v>
      </c>
      <c r="J2320" t="s">
        <v>25</v>
      </c>
      <c r="K2320" t="s">
        <v>23</v>
      </c>
      <c r="L2320" t="s">
        <v>26</v>
      </c>
    </row>
    <row r="2321" spans="1:12" x14ac:dyDescent="0.35">
      <c r="A2321">
        <v>2023</v>
      </c>
      <c r="B2321" t="s">
        <v>72</v>
      </c>
      <c r="C2321" t="s">
        <v>31</v>
      </c>
      <c r="D2321" t="s">
        <v>22</v>
      </c>
      <c r="E2321">
        <v>125000</v>
      </c>
      <c r="F2321">
        <v>125000</v>
      </c>
      <c r="G2321" t="s">
        <v>23</v>
      </c>
      <c r="H2321" t="s">
        <v>16</v>
      </c>
      <c r="I2321" t="s">
        <v>17</v>
      </c>
      <c r="J2321" t="s">
        <v>25</v>
      </c>
      <c r="K2321" t="s">
        <v>23</v>
      </c>
      <c r="L2321" t="s">
        <v>26</v>
      </c>
    </row>
    <row r="2322" spans="1:12" x14ac:dyDescent="0.35">
      <c r="A2322">
        <v>2023</v>
      </c>
      <c r="B2322" t="s">
        <v>72</v>
      </c>
      <c r="C2322" t="s">
        <v>31</v>
      </c>
      <c r="D2322" t="s">
        <v>22</v>
      </c>
      <c r="E2322">
        <v>85000</v>
      </c>
      <c r="F2322">
        <v>85000</v>
      </c>
      <c r="G2322" t="s">
        <v>23</v>
      </c>
      <c r="H2322" t="s">
        <v>16</v>
      </c>
      <c r="I2322" t="s">
        <v>17</v>
      </c>
      <c r="J2322" t="s">
        <v>25</v>
      </c>
      <c r="K2322" t="s">
        <v>23</v>
      </c>
      <c r="L2322" t="s">
        <v>26</v>
      </c>
    </row>
    <row r="2323" spans="1:12" x14ac:dyDescent="0.35">
      <c r="A2323">
        <v>2023</v>
      </c>
      <c r="B2323" t="s">
        <v>71</v>
      </c>
      <c r="C2323" t="s">
        <v>41</v>
      </c>
      <c r="D2323" t="s">
        <v>22</v>
      </c>
      <c r="E2323">
        <v>80000</v>
      </c>
      <c r="F2323">
        <v>80000</v>
      </c>
      <c r="G2323" t="s">
        <v>23</v>
      </c>
      <c r="H2323" t="s">
        <v>16</v>
      </c>
      <c r="I2323" t="s">
        <v>17</v>
      </c>
      <c r="J2323" t="s">
        <v>25</v>
      </c>
      <c r="K2323" t="s">
        <v>23</v>
      </c>
      <c r="L2323" t="s">
        <v>26</v>
      </c>
    </row>
    <row r="2324" spans="1:12" x14ac:dyDescent="0.35">
      <c r="A2324">
        <v>2023</v>
      </c>
      <c r="B2324" t="s">
        <v>71</v>
      </c>
      <c r="C2324" t="s">
        <v>41</v>
      </c>
      <c r="D2324" t="s">
        <v>22</v>
      </c>
      <c r="E2324">
        <v>70000</v>
      </c>
      <c r="F2324">
        <v>70000</v>
      </c>
      <c r="G2324" t="s">
        <v>23</v>
      </c>
      <c r="H2324" t="s">
        <v>16</v>
      </c>
      <c r="I2324" t="s">
        <v>17</v>
      </c>
      <c r="J2324" t="s">
        <v>25</v>
      </c>
      <c r="K2324" t="s">
        <v>23</v>
      </c>
      <c r="L2324" t="s">
        <v>26</v>
      </c>
    </row>
    <row r="2325" spans="1:12" x14ac:dyDescent="0.35">
      <c r="A2325">
        <v>2023</v>
      </c>
      <c r="B2325" t="s">
        <v>27</v>
      </c>
      <c r="C2325" t="s">
        <v>28</v>
      </c>
      <c r="D2325" t="s">
        <v>22</v>
      </c>
      <c r="E2325">
        <v>260000</v>
      </c>
      <c r="F2325">
        <v>260000</v>
      </c>
      <c r="G2325" t="s">
        <v>23</v>
      </c>
      <c r="H2325" t="s">
        <v>24</v>
      </c>
      <c r="I2325" t="s">
        <v>17</v>
      </c>
      <c r="J2325" t="s">
        <v>25</v>
      </c>
      <c r="K2325" t="s">
        <v>23</v>
      </c>
      <c r="L2325" t="s">
        <v>26</v>
      </c>
    </row>
    <row r="2326" spans="1:12" x14ac:dyDescent="0.35">
      <c r="A2326">
        <v>2023</v>
      </c>
      <c r="B2326" t="s">
        <v>27</v>
      </c>
      <c r="C2326" t="s">
        <v>28</v>
      </c>
      <c r="D2326" t="s">
        <v>22</v>
      </c>
      <c r="E2326">
        <v>160000</v>
      </c>
      <c r="F2326">
        <v>160000</v>
      </c>
      <c r="G2326" t="s">
        <v>23</v>
      </c>
      <c r="H2326" t="s">
        <v>24</v>
      </c>
      <c r="I2326" t="s">
        <v>17</v>
      </c>
      <c r="J2326" t="s">
        <v>25</v>
      </c>
      <c r="K2326" t="s">
        <v>23</v>
      </c>
      <c r="L2326" t="s">
        <v>26</v>
      </c>
    </row>
    <row r="2327" spans="1:12" x14ac:dyDescent="0.35">
      <c r="A2327">
        <v>2023</v>
      </c>
      <c r="B2327" t="s">
        <v>71</v>
      </c>
      <c r="C2327" t="s">
        <v>41</v>
      </c>
      <c r="D2327" t="s">
        <v>22</v>
      </c>
      <c r="E2327">
        <v>105000</v>
      </c>
      <c r="F2327">
        <v>105000</v>
      </c>
      <c r="G2327" t="s">
        <v>23</v>
      </c>
      <c r="H2327" t="s">
        <v>24</v>
      </c>
      <c r="I2327" t="s">
        <v>17</v>
      </c>
      <c r="J2327" t="s">
        <v>25</v>
      </c>
      <c r="K2327" t="s">
        <v>23</v>
      </c>
      <c r="L2327" t="s">
        <v>26</v>
      </c>
    </row>
    <row r="2328" spans="1:12" x14ac:dyDescent="0.35">
      <c r="A2328">
        <v>2023</v>
      </c>
      <c r="B2328" t="s">
        <v>71</v>
      </c>
      <c r="C2328" t="s">
        <v>41</v>
      </c>
      <c r="D2328" t="s">
        <v>22</v>
      </c>
      <c r="E2328">
        <v>80000</v>
      </c>
      <c r="F2328">
        <v>80000</v>
      </c>
      <c r="G2328" t="s">
        <v>23</v>
      </c>
      <c r="H2328" t="s">
        <v>24</v>
      </c>
      <c r="I2328" t="s">
        <v>17</v>
      </c>
      <c r="J2328" t="s">
        <v>25</v>
      </c>
      <c r="K2328" t="s">
        <v>23</v>
      </c>
      <c r="L2328" t="s">
        <v>26</v>
      </c>
    </row>
    <row r="2329" spans="1:12" x14ac:dyDescent="0.35">
      <c r="A2329">
        <v>2023</v>
      </c>
      <c r="B2329" t="s">
        <v>34</v>
      </c>
      <c r="C2329" t="s">
        <v>31</v>
      </c>
      <c r="D2329" t="s">
        <v>22</v>
      </c>
      <c r="E2329">
        <v>150000</v>
      </c>
      <c r="F2329">
        <v>150000</v>
      </c>
      <c r="G2329" t="s">
        <v>49</v>
      </c>
      <c r="H2329" t="s">
        <v>24</v>
      </c>
      <c r="I2329" t="s">
        <v>17</v>
      </c>
      <c r="J2329" t="s">
        <v>29</v>
      </c>
      <c r="K2329" t="s">
        <v>49</v>
      </c>
      <c r="L2329" t="s">
        <v>26</v>
      </c>
    </row>
    <row r="2330" spans="1:12" x14ac:dyDescent="0.35">
      <c r="A2330">
        <v>2023</v>
      </c>
      <c r="B2330" t="s">
        <v>34</v>
      </c>
      <c r="C2330" t="s">
        <v>31</v>
      </c>
      <c r="D2330" t="s">
        <v>22</v>
      </c>
      <c r="E2330">
        <v>95000</v>
      </c>
      <c r="F2330">
        <v>95000</v>
      </c>
      <c r="G2330" t="s">
        <v>49</v>
      </c>
      <c r="H2330" t="s">
        <v>24</v>
      </c>
      <c r="I2330" t="s">
        <v>17</v>
      </c>
      <c r="J2330" t="s">
        <v>29</v>
      </c>
      <c r="K2330" t="s">
        <v>49</v>
      </c>
      <c r="L2330" t="s">
        <v>26</v>
      </c>
    </row>
    <row r="2331" spans="1:12" x14ac:dyDescent="0.35">
      <c r="A2331">
        <v>2023</v>
      </c>
      <c r="B2331" t="s">
        <v>32</v>
      </c>
      <c r="C2331" t="s">
        <v>13</v>
      </c>
      <c r="D2331" t="s">
        <v>22</v>
      </c>
      <c r="E2331">
        <v>204750</v>
      </c>
      <c r="F2331">
        <v>204750</v>
      </c>
      <c r="G2331" t="s">
        <v>23</v>
      </c>
      <c r="H2331" t="s">
        <v>24</v>
      </c>
      <c r="I2331" t="s">
        <v>17</v>
      </c>
      <c r="J2331" t="s">
        <v>25</v>
      </c>
      <c r="K2331" t="s">
        <v>23</v>
      </c>
      <c r="L2331" t="s">
        <v>26</v>
      </c>
    </row>
    <row r="2332" spans="1:12" x14ac:dyDescent="0.35">
      <c r="A2332">
        <v>2023</v>
      </c>
      <c r="B2332" t="s">
        <v>32</v>
      </c>
      <c r="C2332" t="s">
        <v>13</v>
      </c>
      <c r="D2332" t="s">
        <v>22</v>
      </c>
      <c r="E2332">
        <v>153550</v>
      </c>
      <c r="F2332">
        <v>153550</v>
      </c>
      <c r="G2332" t="s">
        <v>23</v>
      </c>
      <c r="H2332" t="s">
        <v>24</v>
      </c>
      <c r="I2332" t="s">
        <v>17</v>
      </c>
      <c r="J2332" t="s">
        <v>25</v>
      </c>
      <c r="K2332" t="s">
        <v>23</v>
      </c>
      <c r="L2332" t="s">
        <v>26</v>
      </c>
    </row>
    <row r="2333" spans="1:12" x14ac:dyDescent="0.35">
      <c r="A2333">
        <v>2023</v>
      </c>
      <c r="B2333" t="s">
        <v>37</v>
      </c>
      <c r="C2333" t="s">
        <v>38</v>
      </c>
      <c r="D2333" t="s">
        <v>22</v>
      </c>
      <c r="E2333">
        <v>150000</v>
      </c>
      <c r="F2333">
        <v>150000</v>
      </c>
      <c r="G2333" t="s">
        <v>23</v>
      </c>
      <c r="H2333" t="s">
        <v>24</v>
      </c>
      <c r="I2333" t="s">
        <v>17</v>
      </c>
      <c r="J2333" t="s">
        <v>29</v>
      </c>
      <c r="K2333" t="s">
        <v>23</v>
      </c>
      <c r="L2333" t="s">
        <v>26</v>
      </c>
    </row>
    <row r="2334" spans="1:12" x14ac:dyDescent="0.35">
      <c r="A2334">
        <v>2023</v>
      </c>
      <c r="B2334" t="s">
        <v>37</v>
      </c>
      <c r="C2334" t="s">
        <v>38</v>
      </c>
      <c r="D2334" t="s">
        <v>22</v>
      </c>
      <c r="E2334">
        <v>120000</v>
      </c>
      <c r="F2334">
        <v>120000</v>
      </c>
      <c r="G2334" t="s">
        <v>23</v>
      </c>
      <c r="H2334" t="s">
        <v>24</v>
      </c>
      <c r="I2334" t="s">
        <v>17</v>
      </c>
      <c r="J2334" t="s">
        <v>29</v>
      </c>
      <c r="K2334" t="s">
        <v>23</v>
      </c>
      <c r="L2334" t="s">
        <v>26</v>
      </c>
    </row>
    <row r="2335" spans="1:12" x14ac:dyDescent="0.35">
      <c r="A2335">
        <v>2023</v>
      </c>
      <c r="B2335" t="s">
        <v>32</v>
      </c>
      <c r="C2335" t="s">
        <v>13</v>
      </c>
      <c r="D2335" t="s">
        <v>22</v>
      </c>
      <c r="E2335">
        <v>150000</v>
      </c>
      <c r="F2335">
        <v>150000</v>
      </c>
      <c r="G2335" t="s">
        <v>23</v>
      </c>
      <c r="H2335" t="s">
        <v>16</v>
      </c>
      <c r="I2335" t="s">
        <v>17</v>
      </c>
      <c r="J2335" t="s">
        <v>25</v>
      </c>
      <c r="K2335" t="s">
        <v>23</v>
      </c>
      <c r="L2335" t="s">
        <v>26</v>
      </c>
    </row>
    <row r="2336" spans="1:12" x14ac:dyDescent="0.35">
      <c r="A2336">
        <v>2023</v>
      </c>
      <c r="B2336" t="s">
        <v>32</v>
      </c>
      <c r="C2336" t="s">
        <v>13</v>
      </c>
      <c r="D2336" t="s">
        <v>22</v>
      </c>
      <c r="E2336">
        <v>110000</v>
      </c>
      <c r="F2336">
        <v>110000</v>
      </c>
      <c r="G2336" t="s">
        <v>23</v>
      </c>
      <c r="H2336" t="s">
        <v>16</v>
      </c>
      <c r="I2336" t="s">
        <v>17</v>
      </c>
      <c r="J2336" t="s">
        <v>25</v>
      </c>
      <c r="K2336" t="s">
        <v>23</v>
      </c>
      <c r="L2336" t="s">
        <v>26</v>
      </c>
    </row>
    <row r="2337" spans="1:12" x14ac:dyDescent="0.35">
      <c r="A2337">
        <v>2023</v>
      </c>
      <c r="B2337" t="s">
        <v>32</v>
      </c>
      <c r="C2337" t="s">
        <v>13</v>
      </c>
      <c r="D2337" t="s">
        <v>22</v>
      </c>
      <c r="E2337">
        <v>200000</v>
      </c>
      <c r="F2337">
        <v>200000</v>
      </c>
      <c r="G2337" t="s">
        <v>23</v>
      </c>
      <c r="H2337" t="s">
        <v>24</v>
      </c>
      <c r="I2337" t="s">
        <v>17</v>
      </c>
      <c r="J2337" t="s">
        <v>25</v>
      </c>
      <c r="K2337" t="s">
        <v>23</v>
      </c>
      <c r="L2337" t="s">
        <v>26</v>
      </c>
    </row>
    <row r="2338" spans="1:12" x14ac:dyDescent="0.35">
      <c r="A2338">
        <v>2023</v>
      </c>
      <c r="B2338" t="s">
        <v>32</v>
      </c>
      <c r="C2338" t="s">
        <v>13</v>
      </c>
      <c r="D2338" t="s">
        <v>22</v>
      </c>
      <c r="E2338">
        <v>141000</v>
      </c>
      <c r="F2338">
        <v>141000</v>
      </c>
      <c r="G2338" t="s">
        <v>23</v>
      </c>
      <c r="H2338" t="s">
        <v>24</v>
      </c>
      <c r="I2338" t="s">
        <v>17</v>
      </c>
      <c r="J2338" t="s">
        <v>25</v>
      </c>
      <c r="K2338" t="s">
        <v>23</v>
      </c>
      <c r="L2338" t="s">
        <v>26</v>
      </c>
    </row>
    <row r="2339" spans="1:12" x14ac:dyDescent="0.35">
      <c r="A2339">
        <v>2023</v>
      </c>
      <c r="B2339" t="s">
        <v>32</v>
      </c>
      <c r="C2339" t="s">
        <v>13</v>
      </c>
      <c r="D2339" t="s">
        <v>22</v>
      </c>
      <c r="E2339">
        <v>230000</v>
      </c>
      <c r="F2339">
        <v>230000</v>
      </c>
      <c r="G2339" t="s">
        <v>23</v>
      </c>
      <c r="H2339" t="s">
        <v>24</v>
      </c>
      <c r="I2339" t="s">
        <v>17</v>
      </c>
      <c r="J2339" t="s">
        <v>25</v>
      </c>
      <c r="K2339" t="s">
        <v>23</v>
      </c>
      <c r="L2339" t="s">
        <v>26</v>
      </c>
    </row>
    <row r="2340" spans="1:12" x14ac:dyDescent="0.35">
      <c r="A2340">
        <v>2023</v>
      </c>
      <c r="B2340" t="s">
        <v>32</v>
      </c>
      <c r="C2340" t="s">
        <v>13</v>
      </c>
      <c r="D2340" t="s">
        <v>22</v>
      </c>
      <c r="E2340">
        <v>175000</v>
      </c>
      <c r="F2340">
        <v>175000</v>
      </c>
      <c r="G2340" t="s">
        <v>23</v>
      </c>
      <c r="H2340" t="s">
        <v>24</v>
      </c>
      <c r="I2340" t="s">
        <v>17</v>
      </c>
      <c r="J2340" t="s">
        <v>25</v>
      </c>
      <c r="K2340" t="s">
        <v>23</v>
      </c>
      <c r="L2340" t="s">
        <v>26</v>
      </c>
    </row>
    <row r="2341" spans="1:12" x14ac:dyDescent="0.35">
      <c r="A2341">
        <v>2023</v>
      </c>
      <c r="B2341" t="s">
        <v>46</v>
      </c>
      <c r="C2341" t="s">
        <v>28</v>
      </c>
      <c r="D2341" t="s">
        <v>22</v>
      </c>
      <c r="E2341">
        <v>150000</v>
      </c>
      <c r="F2341">
        <v>150000</v>
      </c>
      <c r="G2341" t="s">
        <v>23</v>
      </c>
      <c r="H2341" t="s">
        <v>24</v>
      </c>
      <c r="I2341" t="s">
        <v>17</v>
      </c>
      <c r="J2341" t="s">
        <v>29</v>
      </c>
      <c r="K2341" t="s">
        <v>23</v>
      </c>
      <c r="L2341" t="s">
        <v>26</v>
      </c>
    </row>
    <row r="2342" spans="1:12" x14ac:dyDescent="0.35">
      <c r="A2342">
        <v>2023</v>
      </c>
      <c r="B2342" t="s">
        <v>46</v>
      </c>
      <c r="C2342" t="s">
        <v>28</v>
      </c>
      <c r="D2342" t="s">
        <v>22</v>
      </c>
      <c r="E2342">
        <v>120000</v>
      </c>
      <c r="F2342">
        <v>120000</v>
      </c>
      <c r="G2342" t="s">
        <v>23</v>
      </c>
      <c r="H2342" t="s">
        <v>24</v>
      </c>
      <c r="I2342" t="s">
        <v>17</v>
      </c>
      <c r="J2342" t="s">
        <v>29</v>
      </c>
      <c r="K2342" t="s">
        <v>23</v>
      </c>
      <c r="L2342" t="s">
        <v>26</v>
      </c>
    </row>
    <row r="2343" spans="1:12" x14ac:dyDescent="0.35">
      <c r="A2343">
        <v>2023</v>
      </c>
      <c r="B2343" t="s">
        <v>34</v>
      </c>
      <c r="C2343" t="s">
        <v>31</v>
      </c>
      <c r="D2343" t="s">
        <v>22</v>
      </c>
      <c r="E2343">
        <v>207611</v>
      </c>
      <c r="F2343">
        <v>207611</v>
      </c>
      <c r="G2343" t="s">
        <v>23</v>
      </c>
      <c r="H2343" t="s">
        <v>24</v>
      </c>
      <c r="I2343" t="s">
        <v>17</v>
      </c>
      <c r="J2343" t="s">
        <v>25</v>
      </c>
      <c r="K2343" t="s">
        <v>23</v>
      </c>
      <c r="L2343" t="s">
        <v>26</v>
      </c>
    </row>
    <row r="2344" spans="1:12" x14ac:dyDescent="0.35">
      <c r="A2344">
        <v>2023</v>
      </c>
      <c r="B2344" t="s">
        <v>34</v>
      </c>
      <c r="C2344" t="s">
        <v>31</v>
      </c>
      <c r="D2344" t="s">
        <v>22</v>
      </c>
      <c r="E2344">
        <v>127876</v>
      </c>
      <c r="F2344">
        <v>127876</v>
      </c>
      <c r="G2344" t="s">
        <v>23</v>
      </c>
      <c r="H2344" t="s">
        <v>24</v>
      </c>
      <c r="I2344" t="s">
        <v>17</v>
      </c>
      <c r="J2344" t="s">
        <v>25</v>
      </c>
      <c r="K2344" t="s">
        <v>23</v>
      </c>
      <c r="L2344" t="s">
        <v>26</v>
      </c>
    </row>
    <row r="2345" spans="1:12" x14ac:dyDescent="0.35">
      <c r="A2345">
        <v>2023</v>
      </c>
      <c r="B2345" t="s">
        <v>37</v>
      </c>
      <c r="C2345" t="s">
        <v>38</v>
      </c>
      <c r="D2345" t="s">
        <v>22</v>
      </c>
      <c r="E2345">
        <v>175000</v>
      </c>
      <c r="F2345">
        <v>175000</v>
      </c>
      <c r="G2345" t="s">
        <v>23</v>
      </c>
      <c r="H2345" t="s">
        <v>24</v>
      </c>
      <c r="I2345" t="s">
        <v>17</v>
      </c>
      <c r="J2345" t="s">
        <v>29</v>
      </c>
      <c r="K2345" t="s">
        <v>23</v>
      </c>
      <c r="L2345" t="s">
        <v>26</v>
      </c>
    </row>
    <row r="2346" spans="1:12" x14ac:dyDescent="0.35">
      <c r="A2346">
        <v>2023</v>
      </c>
      <c r="B2346" t="s">
        <v>37</v>
      </c>
      <c r="C2346" t="s">
        <v>38</v>
      </c>
      <c r="D2346" t="s">
        <v>22</v>
      </c>
      <c r="E2346">
        <v>135000</v>
      </c>
      <c r="F2346">
        <v>135000</v>
      </c>
      <c r="G2346" t="s">
        <v>23</v>
      </c>
      <c r="H2346" t="s">
        <v>24</v>
      </c>
      <c r="I2346" t="s">
        <v>17</v>
      </c>
      <c r="J2346" t="s">
        <v>29</v>
      </c>
      <c r="K2346" t="s">
        <v>23</v>
      </c>
      <c r="L2346" t="s">
        <v>26</v>
      </c>
    </row>
    <row r="2347" spans="1:12" x14ac:dyDescent="0.35">
      <c r="A2347">
        <v>2023</v>
      </c>
      <c r="B2347" t="s">
        <v>37</v>
      </c>
      <c r="C2347" t="s">
        <v>38</v>
      </c>
      <c r="D2347" t="s">
        <v>22</v>
      </c>
      <c r="E2347">
        <v>100000</v>
      </c>
      <c r="F2347">
        <v>100000</v>
      </c>
      <c r="G2347" t="s">
        <v>23</v>
      </c>
      <c r="H2347" t="s">
        <v>24</v>
      </c>
      <c r="I2347" t="s">
        <v>17</v>
      </c>
      <c r="J2347" t="s">
        <v>25</v>
      </c>
      <c r="K2347" t="s">
        <v>23</v>
      </c>
      <c r="L2347" t="s">
        <v>26</v>
      </c>
    </row>
    <row r="2348" spans="1:12" x14ac:dyDescent="0.35">
      <c r="A2348">
        <v>2023</v>
      </c>
      <c r="B2348" t="s">
        <v>37</v>
      </c>
      <c r="C2348" t="s">
        <v>38</v>
      </c>
      <c r="D2348" t="s">
        <v>22</v>
      </c>
      <c r="E2348">
        <v>75000</v>
      </c>
      <c r="F2348">
        <v>75000</v>
      </c>
      <c r="G2348" t="s">
        <v>23</v>
      </c>
      <c r="H2348" t="s">
        <v>24</v>
      </c>
      <c r="I2348" t="s">
        <v>17</v>
      </c>
      <c r="J2348" t="s">
        <v>25</v>
      </c>
      <c r="K2348" t="s">
        <v>23</v>
      </c>
      <c r="L2348" t="s">
        <v>26</v>
      </c>
    </row>
    <row r="2349" spans="1:12" x14ac:dyDescent="0.35">
      <c r="A2349">
        <v>2023</v>
      </c>
      <c r="B2349" t="s">
        <v>27</v>
      </c>
      <c r="C2349" t="s">
        <v>28</v>
      </c>
      <c r="D2349" t="s">
        <v>22</v>
      </c>
      <c r="E2349">
        <v>170000</v>
      </c>
      <c r="F2349">
        <v>170000</v>
      </c>
      <c r="G2349" t="s">
        <v>23</v>
      </c>
      <c r="H2349" t="s">
        <v>16</v>
      </c>
      <c r="I2349" t="s">
        <v>17</v>
      </c>
      <c r="J2349" t="s">
        <v>29</v>
      </c>
      <c r="K2349" t="s">
        <v>23</v>
      </c>
      <c r="L2349" t="s">
        <v>26</v>
      </c>
    </row>
    <row r="2350" spans="1:12" x14ac:dyDescent="0.35">
      <c r="A2350">
        <v>2023</v>
      </c>
      <c r="B2350" t="s">
        <v>27</v>
      </c>
      <c r="C2350" t="s">
        <v>28</v>
      </c>
      <c r="D2350" t="s">
        <v>22</v>
      </c>
      <c r="E2350">
        <v>144500</v>
      </c>
      <c r="F2350">
        <v>144500</v>
      </c>
      <c r="G2350" t="s">
        <v>23</v>
      </c>
      <c r="H2350" t="s">
        <v>16</v>
      </c>
      <c r="I2350" t="s">
        <v>17</v>
      </c>
      <c r="J2350" t="s">
        <v>29</v>
      </c>
      <c r="K2350" t="s">
        <v>23</v>
      </c>
      <c r="L2350" t="s">
        <v>26</v>
      </c>
    </row>
    <row r="2351" spans="1:12" x14ac:dyDescent="0.35">
      <c r="A2351">
        <v>2023</v>
      </c>
      <c r="B2351" t="s">
        <v>34</v>
      </c>
      <c r="C2351" t="s">
        <v>31</v>
      </c>
      <c r="D2351" t="s">
        <v>22</v>
      </c>
      <c r="E2351">
        <v>204500</v>
      </c>
      <c r="F2351">
        <v>204500</v>
      </c>
      <c r="G2351" t="s">
        <v>23</v>
      </c>
      <c r="H2351" t="s">
        <v>24</v>
      </c>
      <c r="I2351" t="s">
        <v>17</v>
      </c>
      <c r="J2351" t="s">
        <v>25</v>
      </c>
      <c r="K2351" t="s">
        <v>23</v>
      </c>
      <c r="L2351" t="s">
        <v>26</v>
      </c>
    </row>
    <row r="2352" spans="1:12" x14ac:dyDescent="0.35">
      <c r="A2352">
        <v>2023</v>
      </c>
      <c r="B2352" t="s">
        <v>34</v>
      </c>
      <c r="C2352" t="s">
        <v>31</v>
      </c>
      <c r="D2352" t="s">
        <v>22</v>
      </c>
      <c r="E2352">
        <v>142200</v>
      </c>
      <c r="F2352">
        <v>142200</v>
      </c>
      <c r="G2352" t="s">
        <v>23</v>
      </c>
      <c r="H2352" t="s">
        <v>24</v>
      </c>
      <c r="I2352" t="s">
        <v>17</v>
      </c>
      <c r="J2352" t="s">
        <v>25</v>
      </c>
      <c r="K2352" t="s">
        <v>23</v>
      </c>
      <c r="L2352" t="s">
        <v>26</v>
      </c>
    </row>
    <row r="2353" spans="1:12" x14ac:dyDescent="0.35">
      <c r="A2353">
        <v>2023</v>
      </c>
      <c r="B2353" t="s">
        <v>34</v>
      </c>
      <c r="C2353" t="s">
        <v>31</v>
      </c>
      <c r="D2353" t="s">
        <v>22</v>
      </c>
      <c r="E2353">
        <v>255360</v>
      </c>
      <c r="F2353">
        <v>255360</v>
      </c>
      <c r="G2353" t="s">
        <v>23</v>
      </c>
      <c r="H2353" t="s">
        <v>24</v>
      </c>
      <c r="I2353" t="s">
        <v>17</v>
      </c>
      <c r="J2353" t="s">
        <v>25</v>
      </c>
      <c r="K2353" t="s">
        <v>23</v>
      </c>
      <c r="L2353" t="s">
        <v>26</v>
      </c>
    </row>
    <row r="2354" spans="1:12" x14ac:dyDescent="0.35">
      <c r="A2354">
        <v>2023</v>
      </c>
      <c r="B2354" t="s">
        <v>34</v>
      </c>
      <c r="C2354" t="s">
        <v>31</v>
      </c>
      <c r="D2354" t="s">
        <v>22</v>
      </c>
      <c r="E2354">
        <v>212800</v>
      </c>
      <c r="F2354">
        <v>212800</v>
      </c>
      <c r="G2354" t="s">
        <v>23</v>
      </c>
      <c r="H2354" t="s">
        <v>24</v>
      </c>
      <c r="I2354" t="s">
        <v>17</v>
      </c>
      <c r="J2354" t="s">
        <v>25</v>
      </c>
      <c r="K2354" t="s">
        <v>23</v>
      </c>
      <c r="L2354" t="s">
        <v>26</v>
      </c>
    </row>
    <row r="2355" spans="1:12" x14ac:dyDescent="0.35">
      <c r="A2355">
        <v>2023</v>
      </c>
      <c r="B2355" t="s">
        <v>32</v>
      </c>
      <c r="C2355" t="s">
        <v>13</v>
      </c>
      <c r="D2355" t="s">
        <v>22</v>
      </c>
      <c r="E2355">
        <v>170000</v>
      </c>
      <c r="F2355">
        <v>170000</v>
      </c>
      <c r="G2355" t="s">
        <v>23</v>
      </c>
      <c r="H2355" t="s">
        <v>24</v>
      </c>
      <c r="I2355" t="s">
        <v>17</v>
      </c>
      <c r="J2355" t="s">
        <v>29</v>
      </c>
      <c r="K2355" t="s">
        <v>23</v>
      </c>
      <c r="L2355" t="s">
        <v>26</v>
      </c>
    </row>
    <row r="2356" spans="1:12" x14ac:dyDescent="0.35">
      <c r="A2356">
        <v>2023</v>
      </c>
      <c r="B2356" t="s">
        <v>32</v>
      </c>
      <c r="C2356" t="s">
        <v>13</v>
      </c>
      <c r="D2356" t="s">
        <v>22</v>
      </c>
      <c r="E2356">
        <v>100000</v>
      </c>
      <c r="F2356">
        <v>100000</v>
      </c>
      <c r="G2356" t="s">
        <v>23</v>
      </c>
      <c r="H2356" t="s">
        <v>24</v>
      </c>
      <c r="I2356" t="s">
        <v>17</v>
      </c>
      <c r="J2356" t="s">
        <v>29</v>
      </c>
      <c r="K2356" t="s">
        <v>23</v>
      </c>
      <c r="L2356" t="s">
        <v>26</v>
      </c>
    </row>
    <row r="2357" spans="1:12" x14ac:dyDescent="0.35">
      <c r="A2357">
        <v>2023</v>
      </c>
      <c r="B2357" t="s">
        <v>37</v>
      </c>
      <c r="C2357" t="s">
        <v>38</v>
      </c>
      <c r="D2357" t="s">
        <v>22</v>
      </c>
      <c r="E2357">
        <v>106400</v>
      </c>
      <c r="F2357">
        <v>106400</v>
      </c>
      <c r="G2357" t="s">
        <v>23</v>
      </c>
      <c r="H2357" t="s">
        <v>24</v>
      </c>
      <c r="I2357" t="s">
        <v>17</v>
      </c>
      <c r="J2357" t="s">
        <v>25</v>
      </c>
      <c r="K2357" t="s">
        <v>23</v>
      </c>
      <c r="L2357" t="s">
        <v>26</v>
      </c>
    </row>
    <row r="2358" spans="1:12" x14ac:dyDescent="0.35">
      <c r="A2358">
        <v>2023</v>
      </c>
      <c r="B2358" t="s">
        <v>37</v>
      </c>
      <c r="C2358" t="s">
        <v>38</v>
      </c>
      <c r="D2358" t="s">
        <v>22</v>
      </c>
      <c r="E2358">
        <v>81800</v>
      </c>
      <c r="F2358">
        <v>81800</v>
      </c>
      <c r="G2358" t="s">
        <v>23</v>
      </c>
      <c r="H2358" t="s">
        <v>24</v>
      </c>
      <c r="I2358" t="s">
        <v>17</v>
      </c>
      <c r="J2358" t="s">
        <v>25</v>
      </c>
      <c r="K2358" t="s">
        <v>23</v>
      </c>
      <c r="L2358" t="s">
        <v>26</v>
      </c>
    </row>
    <row r="2359" spans="1:12" x14ac:dyDescent="0.35">
      <c r="A2359">
        <v>2023</v>
      </c>
      <c r="B2359" t="s">
        <v>128</v>
      </c>
      <c r="C2359" t="s">
        <v>41</v>
      </c>
      <c r="D2359" t="s">
        <v>22</v>
      </c>
      <c r="E2359">
        <v>130000</v>
      </c>
      <c r="F2359">
        <v>130000</v>
      </c>
      <c r="G2359" t="s">
        <v>23</v>
      </c>
      <c r="H2359" t="s">
        <v>16</v>
      </c>
      <c r="I2359" t="s">
        <v>17</v>
      </c>
      <c r="J2359" t="s">
        <v>29</v>
      </c>
      <c r="K2359" t="s">
        <v>23</v>
      </c>
      <c r="L2359" t="s">
        <v>26</v>
      </c>
    </row>
    <row r="2360" spans="1:12" x14ac:dyDescent="0.35">
      <c r="A2360">
        <v>2023</v>
      </c>
      <c r="B2360" t="s">
        <v>128</v>
      </c>
      <c r="C2360" t="s">
        <v>41</v>
      </c>
      <c r="D2360" t="s">
        <v>22</v>
      </c>
      <c r="E2360">
        <v>69139</v>
      </c>
      <c r="F2360">
        <v>69139</v>
      </c>
      <c r="G2360" t="s">
        <v>23</v>
      </c>
      <c r="H2360" t="s">
        <v>16</v>
      </c>
      <c r="I2360" t="s">
        <v>17</v>
      </c>
      <c r="J2360" t="s">
        <v>29</v>
      </c>
      <c r="K2360" t="s">
        <v>23</v>
      </c>
      <c r="L2360" t="s">
        <v>26</v>
      </c>
    </row>
    <row r="2361" spans="1:12" x14ac:dyDescent="0.35">
      <c r="A2361">
        <v>2023</v>
      </c>
      <c r="B2361" t="s">
        <v>67</v>
      </c>
      <c r="C2361" t="s">
        <v>44</v>
      </c>
      <c r="D2361" t="s">
        <v>22</v>
      </c>
      <c r="E2361">
        <v>100631</v>
      </c>
      <c r="F2361">
        <v>100631</v>
      </c>
      <c r="G2361" t="s">
        <v>49</v>
      </c>
      <c r="H2361" t="s">
        <v>16</v>
      </c>
      <c r="I2361" t="s">
        <v>17</v>
      </c>
      <c r="J2361" t="s">
        <v>25</v>
      </c>
      <c r="K2361" t="s">
        <v>49</v>
      </c>
      <c r="L2361" t="s">
        <v>26</v>
      </c>
    </row>
    <row r="2362" spans="1:12" x14ac:dyDescent="0.35">
      <c r="A2362">
        <v>2023</v>
      </c>
      <c r="B2362" t="s">
        <v>67</v>
      </c>
      <c r="C2362" t="s">
        <v>44</v>
      </c>
      <c r="D2362" t="s">
        <v>22</v>
      </c>
      <c r="E2362">
        <v>80505</v>
      </c>
      <c r="F2362">
        <v>80505</v>
      </c>
      <c r="G2362" t="s">
        <v>49</v>
      </c>
      <c r="H2362" t="s">
        <v>16</v>
      </c>
      <c r="I2362" t="s">
        <v>17</v>
      </c>
      <c r="J2362" t="s">
        <v>25</v>
      </c>
      <c r="K2362" t="s">
        <v>49</v>
      </c>
      <c r="L2362" t="s">
        <v>26</v>
      </c>
    </row>
    <row r="2363" spans="1:12" x14ac:dyDescent="0.35">
      <c r="A2363">
        <v>2023</v>
      </c>
      <c r="B2363" t="s">
        <v>135</v>
      </c>
      <c r="C2363" t="s">
        <v>13</v>
      </c>
      <c r="D2363" t="s">
        <v>22</v>
      </c>
      <c r="E2363">
        <v>300105</v>
      </c>
      <c r="F2363">
        <v>300105</v>
      </c>
      <c r="G2363" t="s">
        <v>23</v>
      </c>
      <c r="H2363" t="s">
        <v>24</v>
      </c>
      <c r="I2363" t="s">
        <v>17</v>
      </c>
      <c r="J2363" t="s">
        <v>25</v>
      </c>
      <c r="K2363" t="s">
        <v>23</v>
      </c>
      <c r="L2363" t="s">
        <v>26</v>
      </c>
    </row>
    <row r="2364" spans="1:12" x14ac:dyDescent="0.35">
      <c r="A2364">
        <v>2023</v>
      </c>
      <c r="B2364" t="s">
        <v>135</v>
      </c>
      <c r="C2364" t="s">
        <v>13</v>
      </c>
      <c r="D2364" t="s">
        <v>22</v>
      </c>
      <c r="E2364">
        <v>151090</v>
      </c>
      <c r="F2364">
        <v>151090</v>
      </c>
      <c r="G2364" t="s">
        <v>23</v>
      </c>
      <c r="H2364" t="s">
        <v>24</v>
      </c>
      <c r="I2364" t="s">
        <v>17</v>
      </c>
      <c r="J2364" t="s">
        <v>25</v>
      </c>
      <c r="K2364" t="s">
        <v>23</v>
      </c>
      <c r="L2364" t="s">
        <v>26</v>
      </c>
    </row>
    <row r="2365" spans="1:12" x14ac:dyDescent="0.35">
      <c r="A2365">
        <v>2023</v>
      </c>
      <c r="B2365" t="s">
        <v>136</v>
      </c>
      <c r="C2365" t="s">
        <v>31</v>
      </c>
      <c r="D2365" t="s">
        <v>22</v>
      </c>
      <c r="E2365">
        <v>217600</v>
      </c>
      <c r="F2365">
        <v>217600</v>
      </c>
      <c r="G2365" t="s">
        <v>23</v>
      </c>
      <c r="H2365" t="s">
        <v>16</v>
      </c>
      <c r="I2365" t="s">
        <v>17</v>
      </c>
      <c r="J2365" t="s">
        <v>25</v>
      </c>
      <c r="K2365" t="s">
        <v>23</v>
      </c>
      <c r="L2365" t="s">
        <v>26</v>
      </c>
    </row>
    <row r="2366" spans="1:12" x14ac:dyDescent="0.35">
      <c r="A2366">
        <v>2023</v>
      </c>
      <c r="B2366" t="s">
        <v>136</v>
      </c>
      <c r="C2366" t="s">
        <v>31</v>
      </c>
      <c r="D2366" t="s">
        <v>22</v>
      </c>
      <c r="E2366">
        <v>145000</v>
      </c>
      <c r="F2366">
        <v>145000</v>
      </c>
      <c r="G2366" t="s">
        <v>23</v>
      </c>
      <c r="H2366" t="s">
        <v>16</v>
      </c>
      <c r="I2366" t="s">
        <v>17</v>
      </c>
      <c r="J2366" t="s">
        <v>25</v>
      </c>
      <c r="K2366" t="s">
        <v>23</v>
      </c>
      <c r="L2366" t="s">
        <v>26</v>
      </c>
    </row>
    <row r="2367" spans="1:12" x14ac:dyDescent="0.35">
      <c r="A2367">
        <v>2023</v>
      </c>
      <c r="B2367" t="s">
        <v>27</v>
      </c>
      <c r="C2367" t="s">
        <v>28</v>
      </c>
      <c r="D2367" t="s">
        <v>35</v>
      </c>
      <c r="E2367">
        <v>65000</v>
      </c>
      <c r="F2367">
        <v>79976</v>
      </c>
      <c r="G2367" t="s">
        <v>36</v>
      </c>
      <c r="H2367" t="s">
        <v>16</v>
      </c>
      <c r="I2367" t="s">
        <v>17</v>
      </c>
      <c r="J2367" t="s">
        <v>29</v>
      </c>
      <c r="K2367" t="s">
        <v>36</v>
      </c>
      <c r="L2367" t="s">
        <v>26</v>
      </c>
    </row>
    <row r="2368" spans="1:12" x14ac:dyDescent="0.35">
      <c r="A2368">
        <v>2023</v>
      </c>
      <c r="B2368" t="s">
        <v>27</v>
      </c>
      <c r="C2368" t="s">
        <v>28</v>
      </c>
      <c r="D2368" t="s">
        <v>35</v>
      </c>
      <c r="E2368">
        <v>45000</v>
      </c>
      <c r="F2368">
        <v>55368</v>
      </c>
      <c r="G2368" t="s">
        <v>36</v>
      </c>
      <c r="H2368" t="s">
        <v>16</v>
      </c>
      <c r="I2368" t="s">
        <v>17</v>
      </c>
      <c r="J2368" t="s">
        <v>29</v>
      </c>
      <c r="K2368" t="s">
        <v>36</v>
      </c>
      <c r="L2368" t="s">
        <v>26</v>
      </c>
    </row>
    <row r="2369" spans="1:12" x14ac:dyDescent="0.35">
      <c r="A2369">
        <v>2023</v>
      </c>
      <c r="B2369" t="s">
        <v>32</v>
      </c>
      <c r="C2369" t="s">
        <v>13</v>
      </c>
      <c r="D2369" t="s">
        <v>22</v>
      </c>
      <c r="E2369">
        <v>129000</v>
      </c>
      <c r="F2369">
        <v>129000</v>
      </c>
      <c r="G2369" t="s">
        <v>23</v>
      </c>
      <c r="H2369" t="s">
        <v>24</v>
      </c>
      <c r="I2369" t="s">
        <v>17</v>
      </c>
      <c r="J2369" t="s">
        <v>29</v>
      </c>
      <c r="K2369" t="s">
        <v>23</v>
      </c>
      <c r="L2369" t="s">
        <v>26</v>
      </c>
    </row>
    <row r="2370" spans="1:12" x14ac:dyDescent="0.35">
      <c r="A2370">
        <v>2023</v>
      </c>
      <c r="B2370" t="s">
        <v>32</v>
      </c>
      <c r="C2370" t="s">
        <v>13</v>
      </c>
      <c r="D2370" t="s">
        <v>22</v>
      </c>
      <c r="E2370">
        <v>110000</v>
      </c>
      <c r="F2370">
        <v>110000</v>
      </c>
      <c r="G2370" t="s">
        <v>23</v>
      </c>
      <c r="H2370" t="s">
        <v>24</v>
      </c>
      <c r="I2370" t="s">
        <v>17</v>
      </c>
      <c r="J2370" t="s">
        <v>29</v>
      </c>
      <c r="K2370" t="s">
        <v>23</v>
      </c>
      <c r="L2370" t="s">
        <v>26</v>
      </c>
    </row>
    <row r="2371" spans="1:12" x14ac:dyDescent="0.35">
      <c r="A2371">
        <v>2023</v>
      </c>
      <c r="B2371" t="s">
        <v>47</v>
      </c>
      <c r="C2371" t="s">
        <v>28</v>
      </c>
      <c r="D2371" t="s">
        <v>22</v>
      </c>
      <c r="E2371">
        <v>185000</v>
      </c>
      <c r="F2371">
        <v>185000</v>
      </c>
      <c r="G2371" t="s">
        <v>23</v>
      </c>
      <c r="H2371" t="s">
        <v>24</v>
      </c>
      <c r="I2371" t="s">
        <v>17</v>
      </c>
      <c r="J2371" t="s">
        <v>25</v>
      </c>
      <c r="K2371" t="s">
        <v>23</v>
      </c>
      <c r="L2371" t="s">
        <v>26</v>
      </c>
    </row>
    <row r="2372" spans="1:12" x14ac:dyDescent="0.35">
      <c r="A2372">
        <v>2023</v>
      </c>
      <c r="B2372" t="s">
        <v>47</v>
      </c>
      <c r="C2372" t="s">
        <v>28</v>
      </c>
      <c r="D2372" t="s">
        <v>22</v>
      </c>
      <c r="E2372">
        <v>50000</v>
      </c>
      <c r="F2372">
        <v>50000</v>
      </c>
      <c r="G2372" t="s">
        <v>23</v>
      </c>
      <c r="H2372" t="s">
        <v>24</v>
      </c>
      <c r="I2372" t="s">
        <v>17</v>
      </c>
      <c r="J2372" t="s">
        <v>25</v>
      </c>
      <c r="K2372" t="s">
        <v>23</v>
      </c>
      <c r="L2372" t="s">
        <v>26</v>
      </c>
    </row>
    <row r="2373" spans="1:12" x14ac:dyDescent="0.35">
      <c r="A2373">
        <v>2023</v>
      </c>
      <c r="B2373" t="s">
        <v>32</v>
      </c>
      <c r="C2373" t="s">
        <v>13</v>
      </c>
      <c r="D2373" t="s">
        <v>22</v>
      </c>
      <c r="E2373">
        <v>210000</v>
      </c>
      <c r="F2373">
        <v>210000</v>
      </c>
      <c r="G2373" t="s">
        <v>23</v>
      </c>
      <c r="H2373" t="s">
        <v>24</v>
      </c>
      <c r="I2373" t="s">
        <v>17</v>
      </c>
      <c r="J2373" t="s">
        <v>25</v>
      </c>
      <c r="K2373" t="s">
        <v>23</v>
      </c>
      <c r="L2373" t="s">
        <v>26</v>
      </c>
    </row>
    <row r="2374" spans="1:12" x14ac:dyDescent="0.35">
      <c r="A2374">
        <v>2023</v>
      </c>
      <c r="B2374" t="s">
        <v>32</v>
      </c>
      <c r="C2374" t="s">
        <v>13</v>
      </c>
      <c r="D2374" t="s">
        <v>22</v>
      </c>
      <c r="E2374">
        <v>108000</v>
      </c>
      <c r="F2374">
        <v>108000</v>
      </c>
      <c r="G2374" t="s">
        <v>23</v>
      </c>
      <c r="H2374" t="s">
        <v>24</v>
      </c>
      <c r="I2374" t="s">
        <v>17</v>
      </c>
      <c r="J2374" t="s">
        <v>25</v>
      </c>
      <c r="K2374" t="s">
        <v>23</v>
      </c>
      <c r="L2374" t="s">
        <v>26</v>
      </c>
    </row>
    <row r="2375" spans="1:12" x14ac:dyDescent="0.35">
      <c r="A2375">
        <v>2023</v>
      </c>
      <c r="B2375" t="s">
        <v>37</v>
      </c>
      <c r="C2375" t="s">
        <v>38</v>
      </c>
      <c r="D2375" t="s">
        <v>22</v>
      </c>
      <c r="E2375">
        <v>80000</v>
      </c>
      <c r="F2375">
        <v>80000</v>
      </c>
      <c r="G2375" t="s">
        <v>23</v>
      </c>
      <c r="H2375" t="s">
        <v>16</v>
      </c>
      <c r="I2375" t="s">
        <v>17</v>
      </c>
      <c r="J2375" t="s">
        <v>25</v>
      </c>
      <c r="K2375" t="s">
        <v>23</v>
      </c>
      <c r="L2375" t="s">
        <v>26</v>
      </c>
    </row>
    <row r="2376" spans="1:12" x14ac:dyDescent="0.35">
      <c r="A2376">
        <v>2023</v>
      </c>
      <c r="B2376" t="s">
        <v>37</v>
      </c>
      <c r="C2376" t="s">
        <v>38</v>
      </c>
      <c r="D2376" t="s">
        <v>22</v>
      </c>
      <c r="E2376">
        <v>59500</v>
      </c>
      <c r="F2376">
        <v>59500</v>
      </c>
      <c r="G2376" t="s">
        <v>23</v>
      </c>
      <c r="H2376" t="s">
        <v>16</v>
      </c>
      <c r="I2376" t="s">
        <v>17</v>
      </c>
      <c r="J2376" t="s">
        <v>25</v>
      </c>
      <c r="K2376" t="s">
        <v>23</v>
      </c>
      <c r="L2376" t="s">
        <v>26</v>
      </c>
    </row>
    <row r="2377" spans="1:12" x14ac:dyDescent="0.35">
      <c r="A2377">
        <v>2023</v>
      </c>
      <c r="B2377" t="s">
        <v>34</v>
      </c>
      <c r="C2377" t="s">
        <v>31</v>
      </c>
      <c r="D2377" t="s">
        <v>22</v>
      </c>
      <c r="E2377">
        <v>250000</v>
      </c>
      <c r="F2377">
        <v>250000</v>
      </c>
      <c r="G2377" t="s">
        <v>23</v>
      </c>
      <c r="H2377" t="s">
        <v>24</v>
      </c>
      <c r="I2377" t="s">
        <v>17</v>
      </c>
      <c r="J2377" t="s">
        <v>25</v>
      </c>
      <c r="K2377" t="s">
        <v>23</v>
      </c>
      <c r="L2377" t="s">
        <v>26</v>
      </c>
    </row>
    <row r="2378" spans="1:12" x14ac:dyDescent="0.35">
      <c r="A2378">
        <v>2023</v>
      </c>
      <c r="B2378" t="s">
        <v>34</v>
      </c>
      <c r="C2378" t="s">
        <v>31</v>
      </c>
      <c r="D2378" t="s">
        <v>22</v>
      </c>
      <c r="E2378">
        <v>173400</v>
      </c>
      <c r="F2378">
        <v>173400</v>
      </c>
      <c r="G2378" t="s">
        <v>23</v>
      </c>
      <c r="H2378" t="s">
        <v>24</v>
      </c>
      <c r="I2378" t="s">
        <v>17</v>
      </c>
      <c r="J2378" t="s">
        <v>25</v>
      </c>
      <c r="K2378" t="s">
        <v>23</v>
      </c>
      <c r="L2378" t="s">
        <v>26</v>
      </c>
    </row>
    <row r="2379" spans="1:12" x14ac:dyDescent="0.35">
      <c r="A2379">
        <v>2023</v>
      </c>
      <c r="B2379" t="s">
        <v>20</v>
      </c>
      <c r="C2379" t="s">
        <v>21</v>
      </c>
      <c r="D2379" t="s">
        <v>22</v>
      </c>
      <c r="E2379">
        <v>215000</v>
      </c>
      <c r="F2379">
        <v>215000</v>
      </c>
      <c r="G2379" t="s">
        <v>23</v>
      </c>
      <c r="H2379" t="s">
        <v>24</v>
      </c>
      <c r="I2379" t="s">
        <v>17</v>
      </c>
      <c r="J2379" t="s">
        <v>29</v>
      </c>
      <c r="K2379" t="s">
        <v>23</v>
      </c>
      <c r="L2379" t="s">
        <v>26</v>
      </c>
    </row>
    <row r="2380" spans="1:12" x14ac:dyDescent="0.35">
      <c r="A2380">
        <v>2023</v>
      </c>
      <c r="B2380" t="s">
        <v>20</v>
      </c>
      <c r="C2380" t="s">
        <v>21</v>
      </c>
      <c r="D2380" t="s">
        <v>22</v>
      </c>
      <c r="E2380">
        <v>153000</v>
      </c>
      <c r="F2380">
        <v>153000</v>
      </c>
      <c r="G2380" t="s">
        <v>23</v>
      </c>
      <c r="H2380" t="s">
        <v>24</v>
      </c>
      <c r="I2380" t="s">
        <v>17</v>
      </c>
      <c r="J2380" t="s">
        <v>29</v>
      </c>
      <c r="K2380" t="s">
        <v>23</v>
      </c>
      <c r="L2380" t="s">
        <v>26</v>
      </c>
    </row>
    <row r="2381" spans="1:12" x14ac:dyDescent="0.35">
      <c r="A2381">
        <v>2023</v>
      </c>
      <c r="B2381" t="s">
        <v>54</v>
      </c>
      <c r="C2381" t="s">
        <v>31</v>
      </c>
      <c r="D2381" t="s">
        <v>35</v>
      </c>
      <c r="E2381">
        <v>171000</v>
      </c>
      <c r="F2381">
        <v>210398</v>
      </c>
      <c r="G2381" t="s">
        <v>36</v>
      </c>
      <c r="H2381" t="s">
        <v>24</v>
      </c>
      <c r="I2381" t="s">
        <v>17</v>
      </c>
      <c r="J2381" t="s">
        <v>25</v>
      </c>
      <c r="K2381" t="s">
        <v>36</v>
      </c>
      <c r="L2381" t="s">
        <v>26</v>
      </c>
    </row>
    <row r="2382" spans="1:12" x14ac:dyDescent="0.35">
      <c r="A2382">
        <v>2023</v>
      </c>
      <c r="B2382" t="s">
        <v>54</v>
      </c>
      <c r="C2382" t="s">
        <v>31</v>
      </c>
      <c r="D2382" t="s">
        <v>35</v>
      </c>
      <c r="E2382">
        <v>120000</v>
      </c>
      <c r="F2382">
        <v>147648</v>
      </c>
      <c r="G2382" t="s">
        <v>36</v>
      </c>
      <c r="H2382" t="s">
        <v>24</v>
      </c>
      <c r="I2382" t="s">
        <v>17</v>
      </c>
      <c r="J2382" t="s">
        <v>25</v>
      </c>
      <c r="K2382" t="s">
        <v>36</v>
      </c>
      <c r="L2382" t="s">
        <v>26</v>
      </c>
    </row>
    <row r="2383" spans="1:12" x14ac:dyDescent="0.35">
      <c r="A2383">
        <v>2023</v>
      </c>
      <c r="B2383" t="s">
        <v>37</v>
      </c>
      <c r="C2383" t="s">
        <v>38</v>
      </c>
      <c r="D2383" t="s">
        <v>22</v>
      </c>
      <c r="E2383">
        <v>105000</v>
      </c>
      <c r="F2383">
        <v>105000</v>
      </c>
      <c r="G2383" t="s">
        <v>23</v>
      </c>
      <c r="H2383" t="s">
        <v>24</v>
      </c>
      <c r="I2383" t="s">
        <v>17</v>
      </c>
      <c r="J2383" t="s">
        <v>29</v>
      </c>
      <c r="K2383" t="s">
        <v>23</v>
      </c>
      <c r="L2383" t="s">
        <v>26</v>
      </c>
    </row>
    <row r="2384" spans="1:12" x14ac:dyDescent="0.35">
      <c r="A2384">
        <v>2023</v>
      </c>
      <c r="B2384" t="s">
        <v>37</v>
      </c>
      <c r="C2384" t="s">
        <v>38</v>
      </c>
      <c r="D2384" t="s">
        <v>22</v>
      </c>
      <c r="E2384">
        <v>75000</v>
      </c>
      <c r="F2384">
        <v>75000</v>
      </c>
      <c r="G2384" t="s">
        <v>23</v>
      </c>
      <c r="H2384" t="s">
        <v>24</v>
      </c>
      <c r="I2384" t="s">
        <v>17</v>
      </c>
      <c r="J2384" t="s">
        <v>29</v>
      </c>
      <c r="K2384" t="s">
        <v>23</v>
      </c>
      <c r="L2384" t="s">
        <v>26</v>
      </c>
    </row>
    <row r="2385" spans="1:12" x14ac:dyDescent="0.35">
      <c r="A2385">
        <v>2023</v>
      </c>
      <c r="B2385" t="s">
        <v>137</v>
      </c>
      <c r="C2385" t="s">
        <v>31</v>
      </c>
      <c r="D2385" t="s">
        <v>22</v>
      </c>
      <c r="E2385">
        <v>60000</v>
      </c>
      <c r="F2385">
        <v>60000</v>
      </c>
      <c r="G2385" t="s">
        <v>138</v>
      </c>
      <c r="H2385" t="s">
        <v>24</v>
      </c>
      <c r="I2385" t="s">
        <v>17</v>
      </c>
      <c r="J2385" t="s">
        <v>29</v>
      </c>
      <c r="K2385" t="s">
        <v>23</v>
      </c>
      <c r="L2385" t="s">
        <v>19</v>
      </c>
    </row>
    <row r="2386" spans="1:12" x14ac:dyDescent="0.35">
      <c r="A2386">
        <v>2023</v>
      </c>
      <c r="B2386" t="s">
        <v>139</v>
      </c>
      <c r="C2386" t="s">
        <v>31</v>
      </c>
      <c r="D2386" t="s">
        <v>22</v>
      </c>
      <c r="E2386">
        <v>54000</v>
      </c>
      <c r="F2386">
        <v>54000</v>
      </c>
      <c r="G2386" t="s">
        <v>140</v>
      </c>
      <c r="H2386" t="s">
        <v>16</v>
      </c>
      <c r="I2386" t="s">
        <v>17</v>
      </c>
      <c r="J2386" t="s">
        <v>25</v>
      </c>
      <c r="K2386" t="s">
        <v>140</v>
      </c>
      <c r="L2386" t="s">
        <v>64</v>
      </c>
    </row>
    <row r="2387" spans="1:12" x14ac:dyDescent="0.35">
      <c r="A2387">
        <v>2023</v>
      </c>
      <c r="B2387" t="s">
        <v>32</v>
      </c>
      <c r="C2387" t="s">
        <v>13</v>
      </c>
      <c r="D2387" t="s">
        <v>22</v>
      </c>
      <c r="E2387">
        <v>202000</v>
      </c>
      <c r="F2387">
        <v>202000</v>
      </c>
      <c r="G2387" t="s">
        <v>23</v>
      </c>
      <c r="H2387" t="s">
        <v>24</v>
      </c>
      <c r="I2387" t="s">
        <v>17</v>
      </c>
      <c r="J2387" t="s">
        <v>29</v>
      </c>
      <c r="K2387" t="s">
        <v>23</v>
      </c>
      <c r="L2387" t="s">
        <v>26</v>
      </c>
    </row>
    <row r="2388" spans="1:12" x14ac:dyDescent="0.35">
      <c r="A2388">
        <v>2023</v>
      </c>
      <c r="B2388" t="s">
        <v>32</v>
      </c>
      <c r="C2388" t="s">
        <v>13</v>
      </c>
      <c r="D2388" t="s">
        <v>22</v>
      </c>
      <c r="E2388">
        <v>132000</v>
      </c>
      <c r="F2388">
        <v>132000</v>
      </c>
      <c r="G2388" t="s">
        <v>23</v>
      </c>
      <c r="H2388" t="s">
        <v>24</v>
      </c>
      <c r="I2388" t="s">
        <v>17</v>
      </c>
      <c r="J2388" t="s">
        <v>29</v>
      </c>
      <c r="K2388" t="s">
        <v>23</v>
      </c>
      <c r="L2388" t="s">
        <v>26</v>
      </c>
    </row>
    <row r="2389" spans="1:12" x14ac:dyDescent="0.35">
      <c r="A2389">
        <v>2023</v>
      </c>
      <c r="B2389" t="s">
        <v>27</v>
      </c>
      <c r="C2389" t="s">
        <v>28</v>
      </c>
      <c r="D2389" t="s">
        <v>22</v>
      </c>
      <c r="E2389">
        <v>185900</v>
      </c>
      <c r="F2389">
        <v>185900</v>
      </c>
      <c r="G2389" t="s">
        <v>23</v>
      </c>
      <c r="H2389" t="s">
        <v>24</v>
      </c>
      <c r="I2389" t="s">
        <v>17</v>
      </c>
      <c r="J2389" t="s">
        <v>25</v>
      </c>
      <c r="K2389" t="s">
        <v>23</v>
      </c>
      <c r="L2389" t="s">
        <v>26</v>
      </c>
    </row>
    <row r="2390" spans="1:12" x14ac:dyDescent="0.35">
      <c r="A2390">
        <v>2023</v>
      </c>
      <c r="B2390" t="s">
        <v>27</v>
      </c>
      <c r="C2390" t="s">
        <v>28</v>
      </c>
      <c r="D2390" t="s">
        <v>22</v>
      </c>
      <c r="E2390">
        <v>129300</v>
      </c>
      <c r="F2390">
        <v>129300</v>
      </c>
      <c r="G2390" t="s">
        <v>23</v>
      </c>
      <c r="H2390" t="s">
        <v>24</v>
      </c>
      <c r="I2390" t="s">
        <v>17</v>
      </c>
      <c r="J2390" t="s">
        <v>25</v>
      </c>
      <c r="K2390" t="s">
        <v>23</v>
      </c>
      <c r="L2390" t="s">
        <v>26</v>
      </c>
    </row>
    <row r="2391" spans="1:12" x14ac:dyDescent="0.35">
      <c r="A2391">
        <v>2023</v>
      </c>
      <c r="B2391" t="s">
        <v>34</v>
      </c>
      <c r="C2391" t="s">
        <v>31</v>
      </c>
      <c r="D2391" t="s">
        <v>22</v>
      </c>
      <c r="E2391">
        <v>204500</v>
      </c>
      <c r="F2391">
        <v>204500</v>
      </c>
      <c r="G2391" t="s">
        <v>23</v>
      </c>
      <c r="H2391" t="s">
        <v>24</v>
      </c>
      <c r="I2391" t="s">
        <v>17</v>
      </c>
      <c r="J2391" t="s">
        <v>25</v>
      </c>
      <c r="K2391" t="s">
        <v>23</v>
      </c>
      <c r="L2391" t="s">
        <v>26</v>
      </c>
    </row>
    <row r="2392" spans="1:12" x14ac:dyDescent="0.35">
      <c r="A2392">
        <v>2023</v>
      </c>
      <c r="B2392" t="s">
        <v>34</v>
      </c>
      <c r="C2392" t="s">
        <v>31</v>
      </c>
      <c r="D2392" t="s">
        <v>22</v>
      </c>
      <c r="E2392">
        <v>142200</v>
      </c>
      <c r="F2392">
        <v>142200</v>
      </c>
      <c r="G2392" t="s">
        <v>23</v>
      </c>
      <c r="H2392" t="s">
        <v>24</v>
      </c>
      <c r="I2392" t="s">
        <v>17</v>
      </c>
      <c r="J2392" t="s">
        <v>25</v>
      </c>
      <c r="K2392" t="s">
        <v>23</v>
      </c>
      <c r="L2392" t="s">
        <v>26</v>
      </c>
    </row>
    <row r="2393" spans="1:12" x14ac:dyDescent="0.35">
      <c r="A2393">
        <v>2023</v>
      </c>
      <c r="B2393" t="s">
        <v>37</v>
      </c>
      <c r="C2393" t="s">
        <v>38</v>
      </c>
      <c r="D2393" t="s">
        <v>35</v>
      </c>
      <c r="E2393">
        <v>60000</v>
      </c>
      <c r="F2393">
        <v>73824</v>
      </c>
      <c r="G2393" t="s">
        <v>36</v>
      </c>
      <c r="H2393" t="s">
        <v>16</v>
      </c>
      <c r="I2393" t="s">
        <v>17</v>
      </c>
      <c r="J2393" t="s">
        <v>25</v>
      </c>
      <c r="K2393" t="s">
        <v>36</v>
      </c>
      <c r="L2393" t="s">
        <v>26</v>
      </c>
    </row>
    <row r="2394" spans="1:12" x14ac:dyDescent="0.35">
      <c r="A2394">
        <v>2023</v>
      </c>
      <c r="B2394" t="s">
        <v>37</v>
      </c>
      <c r="C2394" t="s">
        <v>38</v>
      </c>
      <c r="D2394" t="s">
        <v>35</v>
      </c>
      <c r="E2394">
        <v>50000</v>
      </c>
      <c r="F2394">
        <v>61520</v>
      </c>
      <c r="G2394" t="s">
        <v>36</v>
      </c>
      <c r="H2394" t="s">
        <v>16</v>
      </c>
      <c r="I2394" t="s">
        <v>17</v>
      </c>
      <c r="J2394" t="s">
        <v>25</v>
      </c>
      <c r="K2394" t="s">
        <v>36</v>
      </c>
      <c r="L2394" t="s">
        <v>26</v>
      </c>
    </row>
    <row r="2395" spans="1:12" x14ac:dyDescent="0.35">
      <c r="A2395">
        <v>2023</v>
      </c>
      <c r="B2395" t="s">
        <v>27</v>
      </c>
      <c r="C2395" t="s">
        <v>28</v>
      </c>
      <c r="D2395" t="s">
        <v>22</v>
      </c>
      <c r="E2395">
        <v>316000</v>
      </c>
      <c r="F2395">
        <v>316000</v>
      </c>
      <c r="G2395" t="s">
        <v>23</v>
      </c>
      <c r="H2395" t="s">
        <v>24</v>
      </c>
      <c r="I2395" t="s">
        <v>17</v>
      </c>
      <c r="J2395" t="s">
        <v>25</v>
      </c>
      <c r="K2395" t="s">
        <v>23</v>
      </c>
      <c r="L2395" t="s">
        <v>26</v>
      </c>
    </row>
    <row r="2396" spans="1:12" x14ac:dyDescent="0.35">
      <c r="A2396">
        <v>2023</v>
      </c>
      <c r="B2396" t="s">
        <v>27</v>
      </c>
      <c r="C2396" t="s">
        <v>28</v>
      </c>
      <c r="D2396" t="s">
        <v>22</v>
      </c>
      <c r="E2396">
        <v>202000</v>
      </c>
      <c r="F2396">
        <v>202000</v>
      </c>
      <c r="G2396" t="s">
        <v>23</v>
      </c>
      <c r="H2396" t="s">
        <v>24</v>
      </c>
      <c r="I2396" t="s">
        <v>17</v>
      </c>
      <c r="J2396" t="s">
        <v>25</v>
      </c>
      <c r="K2396" t="s">
        <v>23</v>
      </c>
      <c r="L2396" t="s">
        <v>26</v>
      </c>
    </row>
    <row r="2397" spans="1:12" x14ac:dyDescent="0.35">
      <c r="A2397">
        <v>2023</v>
      </c>
      <c r="B2397" t="s">
        <v>95</v>
      </c>
      <c r="C2397" t="s">
        <v>28</v>
      </c>
      <c r="D2397" t="s">
        <v>35</v>
      </c>
      <c r="E2397">
        <v>66000</v>
      </c>
      <c r="F2397">
        <v>81206</v>
      </c>
      <c r="G2397" t="s">
        <v>36</v>
      </c>
      <c r="H2397" t="s">
        <v>16</v>
      </c>
      <c r="I2397" t="s">
        <v>17</v>
      </c>
      <c r="J2397" t="s">
        <v>25</v>
      </c>
      <c r="K2397" t="s">
        <v>36</v>
      </c>
      <c r="L2397" t="s">
        <v>26</v>
      </c>
    </row>
    <row r="2398" spans="1:12" x14ac:dyDescent="0.35">
      <c r="A2398">
        <v>2023</v>
      </c>
      <c r="B2398" t="s">
        <v>141</v>
      </c>
      <c r="C2398" t="s">
        <v>31</v>
      </c>
      <c r="D2398" t="s">
        <v>22</v>
      </c>
      <c r="E2398">
        <v>330000</v>
      </c>
      <c r="F2398">
        <v>330000</v>
      </c>
      <c r="G2398" t="s">
        <v>23</v>
      </c>
      <c r="H2398" t="s">
        <v>33</v>
      </c>
      <c r="I2398" t="s">
        <v>17</v>
      </c>
      <c r="J2398" t="s">
        <v>25</v>
      </c>
      <c r="K2398" t="s">
        <v>23</v>
      </c>
      <c r="L2398" t="s">
        <v>26</v>
      </c>
    </row>
    <row r="2399" spans="1:12" x14ac:dyDescent="0.35">
      <c r="A2399">
        <v>2023</v>
      </c>
      <c r="B2399" t="s">
        <v>141</v>
      </c>
      <c r="C2399" t="s">
        <v>31</v>
      </c>
      <c r="D2399" t="s">
        <v>22</v>
      </c>
      <c r="E2399">
        <v>188000</v>
      </c>
      <c r="F2399">
        <v>188000</v>
      </c>
      <c r="G2399" t="s">
        <v>23</v>
      </c>
      <c r="H2399" t="s">
        <v>33</v>
      </c>
      <c r="I2399" t="s">
        <v>17</v>
      </c>
      <c r="J2399" t="s">
        <v>25</v>
      </c>
      <c r="K2399" t="s">
        <v>23</v>
      </c>
      <c r="L2399" t="s">
        <v>26</v>
      </c>
    </row>
    <row r="2400" spans="1:12" x14ac:dyDescent="0.35">
      <c r="A2400">
        <v>2023</v>
      </c>
      <c r="B2400" t="s">
        <v>75</v>
      </c>
      <c r="C2400" t="s">
        <v>44</v>
      </c>
      <c r="D2400" t="s">
        <v>22</v>
      </c>
      <c r="E2400">
        <v>140000</v>
      </c>
      <c r="F2400">
        <v>140000</v>
      </c>
      <c r="G2400" t="s">
        <v>23</v>
      </c>
      <c r="H2400" t="s">
        <v>16</v>
      </c>
      <c r="I2400" t="s">
        <v>17</v>
      </c>
      <c r="J2400" t="s">
        <v>25</v>
      </c>
      <c r="K2400" t="s">
        <v>23</v>
      </c>
      <c r="L2400" t="s">
        <v>26</v>
      </c>
    </row>
    <row r="2401" spans="1:12" x14ac:dyDescent="0.35">
      <c r="A2401">
        <v>2023</v>
      </c>
      <c r="B2401" t="s">
        <v>75</v>
      </c>
      <c r="C2401" t="s">
        <v>44</v>
      </c>
      <c r="D2401" t="s">
        <v>22</v>
      </c>
      <c r="E2401">
        <v>110000</v>
      </c>
      <c r="F2401">
        <v>110000</v>
      </c>
      <c r="G2401" t="s">
        <v>23</v>
      </c>
      <c r="H2401" t="s">
        <v>16</v>
      </c>
      <c r="I2401" t="s">
        <v>17</v>
      </c>
      <c r="J2401" t="s">
        <v>25</v>
      </c>
      <c r="K2401" t="s">
        <v>23</v>
      </c>
      <c r="L2401" t="s">
        <v>26</v>
      </c>
    </row>
    <row r="2402" spans="1:12" x14ac:dyDescent="0.35">
      <c r="A2402">
        <v>2023</v>
      </c>
      <c r="B2402" t="s">
        <v>30</v>
      </c>
      <c r="C2402" t="s">
        <v>31</v>
      </c>
      <c r="D2402" t="s">
        <v>22</v>
      </c>
      <c r="E2402">
        <v>190000</v>
      </c>
      <c r="F2402">
        <v>190000</v>
      </c>
      <c r="G2402" t="s">
        <v>23</v>
      </c>
      <c r="H2402" t="s">
        <v>24</v>
      </c>
      <c r="I2402" t="s">
        <v>17</v>
      </c>
      <c r="J2402" t="s">
        <v>29</v>
      </c>
      <c r="K2402" t="s">
        <v>23</v>
      </c>
      <c r="L2402" t="s">
        <v>26</v>
      </c>
    </row>
    <row r="2403" spans="1:12" x14ac:dyDescent="0.35">
      <c r="A2403">
        <v>2023</v>
      </c>
      <c r="B2403" t="s">
        <v>30</v>
      </c>
      <c r="C2403" t="s">
        <v>31</v>
      </c>
      <c r="D2403" t="s">
        <v>22</v>
      </c>
      <c r="E2403">
        <v>170000</v>
      </c>
      <c r="F2403">
        <v>170000</v>
      </c>
      <c r="G2403" t="s">
        <v>23</v>
      </c>
      <c r="H2403" t="s">
        <v>24</v>
      </c>
      <c r="I2403" t="s">
        <v>17</v>
      </c>
      <c r="J2403" t="s">
        <v>29</v>
      </c>
      <c r="K2403" t="s">
        <v>23</v>
      </c>
      <c r="L2403" t="s">
        <v>26</v>
      </c>
    </row>
    <row r="2404" spans="1:12" x14ac:dyDescent="0.35">
      <c r="A2404">
        <v>2023</v>
      </c>
      <c r="B2404" t="s">
        <v>32</v>
      </c>
      <c r="C2404" t="s">
        <v>13</v>
      </c>
      <c r="D2404" t="s">
        <v>22</v>
      </c>
      <c r="E2404">
        <v>180000</v>
      </c>
      <c r="F2404">
        <v>180000</v>
      </c>
      <c r="G2404" t="s">
        <v>23</v>
      </c>
      <c r="H2404" t="s">
        <v>24</v>
      </c>
      <c r="I2404" t="s">
        <v>17</v>
      </c>
      <c r="J2404" t="s">
        <v>25</v>
      </c>
      <c r="K2404" t="s">
        <v>23</v>
      </c>
      <c r="L2404" t="s">
        <v>26</v>
      </c>
    </row>
    <row r="2405" spans="1:12" x14ac:dyDescent="0.35">
      <c r="A2405">
        <v>2023</v>
      </c>
      <c r="B2405" t="s">
        <v>32</v>
      </c>
      <c r="C2405" t="s">
        <v>13</v>
      </c>
      <c r="D2405" t="s">
        <v>22</v>
      </c>
      <c r="E2405">
        <v>162000</v>
      </c>
      <c r="F2405">
        <v>162000</v>
      </c>
      <c r="G2405" t="s">
        <v>23</v>
      </c>
      <c r="H2405" t="s">
        <v>24</v>
      </c>
      <c r="I2405" t="s">
        <v>17</v>
      </c>
      <c r="J2405" t="s">
        <v>25</v>
      </c>
      <c r="K2405" t="s">
        <v>23</v>
      </c>
      <c r="L2405" t="s">
        <v>26</v>
      </c>
    </row>
    <row r="2406" spans="1:12" x14ac:dyDescent="0.35">
      <c r="A2406">
        <v>2023</v>
      </c>
      <c r="B2406" t="s">
        <v>47</v>
      </c>
      <c r="C2406" t="s">
        <v>28</v>
      </c>
      <c r="D2406" t="s">
        <v>22</v>
      </c>
      <c r="E2406">
        <v>150000</v>
      </c>
      <c r="F2406">
        <v>150000</v>
      </c>
      <c r="G2406" t="s">
        <v>23</v>
      </c>
      <c r="H2406" t="s">
        <v>24</v>
      </c>
      <c r="I2406" t="s">
        <v>17</v>
      </c>
      <c r="J2406" t="s">
        <v>25</v>
      </c>
      <c r="K2406" t="s">
        <v>23</v>
      </c>
      <c r="L2406" t="s">
        <v>26</v>
      </c>
    </row>
    <row r="2407" spans="1:12" x14ac:dyDescent="0.35">
      <c r="A2407">
        <v>2023</v>
      </c>
      <c r="B2407" t="s">
        <v>47</v>
      </c>
      <c r="C2407" t="s">
        <v>28</v>
      </c>
      <c r="D2407" t="s">
        <v>22</v>
      </c>
      <c r="E2407">
        <v>125000</v>
      </c>
      <c r="F2407">
        <v>125000</v>
      </c>
      <c r="G2407" t="s">
        <v>23</v>
      </c>
      <c r="H2407" t="s">
        <v>24</v>
      </c>
      <c r="I2407" t="s">
        <v>17</v>
      </c>
      <c r="J2407" t="s">
        <v>25</v>
      </c>
      <c r="K2407" t="s">
        <v>23</v>
      </c>
      <c r="L2407" t="s">
        <v>26</v>
      </c>
    </row>
    <row r="2408" spans="1:12" x14ac:dyDescent="0.35">
      <c r="A2408">
        <v>2023</v>
      </c>
      <c r="B2408" t="s">
        <v>27</v>
      </c>
      <c r="C2408" t="s">
        <v>28</v>
      </c>
      <c r="D2408" t="s">
        <v>22</v>
      </c>
      <c r="E2408">
        <v>140000</v>
      </c>
      <c r="F2408">
        <v>140000</v>
      </c>
      <c r="G2408" t="s">
        <v>23</v>
      </c>
      <c r="H2408" t="s">
        <v>24</v>
      </c>
      <c r="I2408" t="s">
        <v>17</v>
      </c>
      <c r="J2408" t="s">
        <v>25</v>
      </c>
      <c r="K2408" t="s">
        <v>23</v>
      </c>
      <c r="L2408" t="s">
        <v>26</v>
      </c>
    </row>
    <row r="2409" spans="1:12" x14ac:dyDescent="0.35">
      <c r="A2409">
        <v>2023</v>
      </c>
      <c r="B2409" t="s">
        <v>27</v>
      </c>
      <c r="C2409" t="s">
        <v>28</v>
      </c>
      <c r="D2409" t="s">
        <v>22</v>
      </c>
      <c r="E2409">
        <v>105000</v>
      </c>
      <c r="F2409">
        <v>105000</v>
      </c>
      <c r="G2409" t="s">
        <v>23</v>
      </c>
      <c r="H2409" t="s">
        <v>24</v>
      </c>
      <c r="I2409" t="s">
        <v>17</v>
      </c>
      <c r="J2409" t="s">
        <v>25</v>
      </c>
      <c r="K2409" t="s">
        <v>23</v>
      </c>
      <c r="L2409" t="s">
        <v>26</v>
      </c>
    </row>
    <row r="2410" spans="1:12" x14ac:dyDescent="0.35">
      <c r="A2410">
        <v>2023</v>
      </c>
      <c r="B2410" t="s">
        <v>85</v>
      </c>
      <c r="C2410" t="s">
        <v>77</v>
      </c>
      <c r="D2410" t="s">
        <v>22</v>
      </c>
      <c r="E2410">
        <v>90000</v>
      </c>
      <c r="F2410">
        <v>90000</v>
      </c>
      <c r="G2410" t="s">
        <v>23</v>
      </c>
      <c r="H2410" t="s">
        <v>16</v>
      </c>
      <c r="I2410" t="s">
        <v>17</v>
      </c>
      <c r="J2410" t="s">
        <v>29</v>
      </c>
      <c r="K2410" t="s">
        <v>23</v>
      </c>
      <c r="L2410" t="s">
        <v>26</v>
      </c>
    </row>
    <row r="2411" spans="1:12" x14ac:dyDescent="0.35">
      <c r="A2411">
        <v>2023</v>
      </c>
      <c r="B2411" t="s">
        <v>85</v>
      </c>
      <c r="C2411" t="s">
        <v>77</v>
      </c>
      <c r="D2411" t="s">
        <v>22</v>
      </c>
      <c r="E2411">
        <v>73000</v>
      </c>
      <c r="F2411">
        <v>73000</v>
      </c>
      <c r="G2411" t="s">
        <v>23</v>
      </c>
      <c r="H2411" t="s">
        <v>16</v>
      </c>
      <c r="I2411" t="s">
        <v>17</v>
      </c>
      <c r="J2411" t="s">
        <v>29</v>
      </c>
      <c r="K2411" t="s">
        <v>23</v>
      </c>
      <c r="L2411" t="s">
        <v>26</v>
      </c>
    </row>
    <row r="2412" spans="1:12" x14ac:dyDescent="0.35">
      <c r="A2412">
        <v>2023</v>
      </c>
      <c r="B2412" t="s">
        <v>27</v>
      </c>
      <c r="C2412" t="s">
        <v>28</v>
      </c>
      <c r="D2412" t="s">
        <v>22</v>
      </c>
      <c r="E2412">
        <v>145000</v>
      </c>
      <c r="F2412">
        <v>145000</v>
      </c>
      <c r="G2412" t="s">
        <v>23</v>
      </c>
      <c r="H2412" t="s">
        <v>16</v>
      </c>
      <c r="I2412" t="s">
        <v>17</v>
      </c>
      <c r="J2412" t="s">
        <v>29</v>
      </c>
      <c r="K2412" t="s">
        <v>23</v>
      </c>
      <c r="L2412" t="s">
        <v>26</v>
      </c>
    </row>
    <row r="2413" spans="1:12" x14ac:dyDescent="0.35">
      <c r="A2413">
        <v>2023</v>
      </c>
      <c r="B2413" t="s">
        <v>27</v>
      </c>
      <c r="C2413" t="s">
        <v>28</v>
      </c>
      <c r="D2413" t="s">
        <v>22</v>
      </c>
      <c r="E2413">
        <v>115000</v>
      </c>
      <c r="F2413">
        <v>115000</v>
      </c>
      <c r="G2413" t="s">
        <v>23</v>
      </c>
      <c r="H2413" t="s">
        <v>16</v>
      </c>
      <c r="I2413" t="s">
        <v>17</v>
      </c>
      <c r="J2413" t="s">
        <v>29</v>
      </c>
      <c r="K2413" t="s">
        <v>23</v>
      </c>
      <c r="L2413" t="s">
        <v>26</v>
      </c>
    </row>
    <row r="2414" spans="1:12" x14ac:dyDescent="0.35">
      <c r="A2414">
        <v>2023</v>
      </c>
      <c r="B2414" t="s">
        <v>71</v>
      </c>
      <c r="C2414" t="s">
        <v>41</v>
      </c>
      <c r="D2414" t="s">
        <v>22</v>
      </c>
      <c r="E2414">
        <v>145000</v>
      </c>
      <c r="F2414">
        <v>145000</v>
      </c>
      <c r="G2414" t="s">
        <v>23</v>
      </c>
      <c r="H2414" t="s">
        <v>24</v>
      </c>
      <c r="I2414" t="s">
        <v>17</v>
      </c>
      <c r="J2414" t="s">
        <v>25</v>
      </c>
      <c r="K2414" t="s">
        <v>23</v>
      </c>
      <c r="L2414" t="s">
        <v>26</v>
      </c>
    </row>
    <row r="2415" spans="1:12" x14ac:dyDescent="0.35">
      <c r="A2415">
        <v>2023</v>
      </c>
      <c r="B2415" t="s">
        <v>71</v>
      </c>
      <c r="C2415" t="s">
        <v>41</v>
      </c>
      <c r="D2415" t="s">
        <v>22</v>
      </c>
      <c r="E2415">
        <v>130000</v>
      </c>
      <c r="F2415">
        <v>130000</v>
      </c>
      <c r="G2415" t="s">
        <v>23</v>
      </c>
      <c r="H2415" t="s">
        <v>24</v>
      </c>
      <c r="I2415" t="s">
        <v>17</v>
      </c>
      <c r="J2415" t="s">
        <v>25</v>
      </c>
      <c r="K2415" t="s">
        <v>23</v>
      </c>
      <c r="L2415" t="s">
        <v>26</v>
      </c>
    </row>
    <row r="2416" spans="1:12" x14ac:dyDescent="0.35">
      <c r="A2416">
        <v>2023</v>
      </c>
      <c r="B2416" t="s">
        <v>113</v>
      </c>
      <c r="C2416" t="s">
        <v>28</v>
      </c>
      <c r="D2416" t="s">
        <v>22</v>
      </c>
      <c r="E2416">
        <v>204500</v>
      </c>
      <c r="F2416">
        <v>204500</v>
      </c>
      <c r="G2416" t="s">
        <v>23</v>
      </c>
      <c r="H2416" t="s">
        <v>16</v>
      </c>
      <c r="I2416" t="s">
        <v>17</v>
      </c>
      <c r="J2416" t="s">
        <v>25</v>
      </c>
      <c r="K2416" t="s">
        <v>23</v>
      </c>
      <c r="L2416" t="s">
        <v>26</v>
      </c>
    </row>
    <row r="2417" spans="1:12" x14ac:dyDescent="0.35">
      <c r="A2417">
        <v>2023</v>
      </c>
      <c r="B2417" t="s">
        <v>113</v>
      </c>
      <c r="C2417" t="s">
        <v>28</v>
      </c>
      <c r="D2417" t="s">
        <v>22</v>
      </c>
      <c r="E2417">
        <v>142200</v>
      </c>
      <c r="F2417">
        <v>142200</v>
      </c>
      <c r="G2417" t="s">
        <v>23</v>
      </c>
      <c r="H2417" t="s">
        <v>16</v>
      </c>
      <c r="I2417" t="s">
        <v>17</v>
      </c>
      <c r="J2417" t="s">
        <v>25</v>
      </c>
      <c r="K2417" t="s">
        <v>23</v>
      </c>
      <c r="L2417" t="s">
        <v>26</v>
      </c>
    </row>
    <row r="2418" spans="1:12" x14ac:dyDescent="0.35">
      <c r="A2418">
        <v>2023</v>
      </c>
      <c r="B2418" t="s">
        <v>67</v>
      </c>
      <c r="C2418" t="s">
        <v>44</v>
      </c>
      <c r="D2418" t="s">
        <v>22</v>
      </c>
      <c r="E2418">
        <v>150000</v>
      </c>
      <c r="F2418">
        <v>150000</v>
      </c>
      <c r="G2418" t="s">
        <v>23</v>
      </c>
      <c r="H2418" t="s">
        <v>16</v>
      </c>
      <c r="I2418" t="s">
        <v>17</v>
      </c>
      <c r="J2418" t="s">
        <v>29</v>
      </c>
      <c r="K2418" t="s">
        <v>23</v>
      </c>
      <c r="L2418" t="s">
        <v>26</v>
      </c>
    </row>
    <row r="2419" spans="1:12" x14ac:dyDescent="0.35">
      <c r="A2419">
        <v>2023</v>
      </c>
      <c r="B2419" t="s">
        <v>67</v>
      </c>
      <c r="C2419" t="s">
        <v>44</v>
      </c>
      <c r="D2419" t="s">
        <v>22</v>
      </c>
      <c r="E2419">
        <v>135000</v>
      </c>
      <c r="F2419">
        <v>135000</v>
      </c>
      <c r="G2419" t="s">
        <v>23</v>
      </c>
      <c r="H2419" t="s">
        <v>16</v>
      </c>
      <c r="I2419" t="s">
        <v>17</v>
      </c>
      <c r="J2419" t="s">
        <v>29</v>
      </c>
      <c r="K2419" t="s">
        <v>23</v>
      </c>
      <c r="L2419" t="s">
        <v>26</v>
      </c>
    </row>
    <row r="2420" spans="1:12" x14ac:dyDescent="0.35">
      <c r="A2420">
        <v>2023</v>
      </c>
      <c r="B2420" t="s">
        <v>34</v>
      </c>
      <c r="C2420" t="s">
        <v>31</v>
      </c>
      <c r="D2420" t="s">
        <v>22</v>
      </c>
      <c r="E2420">
        <v>247500</v>
      </c>
      <c r="F2420">
        <v>247500</v>
      </c>
      <c r="G2420" t="s">
        <v>23</v>
      </c>
      <c r="H2420" t="s">
        <v>24</v>
      </c>
      <c r="I2420" t="s">
        <v>17</v>
      </c>
      <c r="J2420" t="s">
        <v>25</v>
      </c>
      <c r="K2420" t="s">
        <v>23</v>
      </c>
      <c r="L2420" t="s">
        <v>26</v>
      </c>
    </row>
    <row r="2421" spans="1:12" x14ac:dyDescent="0.35">
      <c r="A2421">
        <v>2023</v>
      </c>
      <c r="B2421" t="s">
        <v>34</v>
      </c>
      <c r="C2421" t="s">
        <v>31</v>
      </c>
      <c r="D2421" t="s">
        <v>22</v>
      </c>
      <c r="E2421">
        <v>172200</v>
      </c>
      <c r="F2421">
        <v>172200</v>
      </c>
      <c r="G2421" t="s">
        <v>23</v>
      </c>
      <c r="H2421" t="s">
        <v>24</v>
      </c>
      <c r="I2421" t="s">
        <v>17</v>
      </c>
      <c r="J2421" t="s">
        <v>25</v>
      </c>
      <c r="K2421" t="s">
        <v>23</v>
      </c>
      <c r="L2421" t="s">
        <v>26</v>
      </c>
    </row>
    <row r="2422" spans="1:12" x14ac:dyDescent="0.35">
      <c r="A2422">
        <v>2023</v>
      </c>
      <c r="B2422" t="s">
        <v>74</v>
      </c>
      <c r="C2422" t="s">
        <v>41</v>
      </c>
      <c r="D2422" t="s">
        <v>22</v>
      </c>
      <c r="E2422">
        <v>329500</v>
      </c>
      <c r="F2422">
        <v>329500</v>
      </c>
      <c r="G2422" t="s">
        <v>23</v>
      </c>
      <c r="H2422" t="s">
        <v>33</v>
      </c>
      <c r="I2422" t="s">
        <v>17</v>
      </c>
      <c r="J2422" t="s">
        <v>29</v>
      </c>
      <c r="K2422" t="s">
        <v>23</v>
      </c>
      <c r="L2422" t="s">
        <v>26</v>
      </c>
    </row>
    <row r="2423" spans="1:12" x14ac:dyDescent="0.35">
      <c r="A2423">
        <v>2023</v>
      </c>
      <c r="B2423" t="s">
        <v>74</v>
      </c>
      <c r="C2423" t="s">
        <v>41</v>
      </c>
      <c r="D2423" t="s">
        <v>22</v>
      </c>
      <c r="E2423">
        <v>269600</v>
      </c>
      <c r="F2423">
        <v>269600</v>
      </c>
      <c r="G2423" t="s">
        <v>23</v>
      </c>
      <c r="H2423" t="s">
        <v>33</v>
      </c>
      <c r="I2423" t="s">
        <v>17</v>
      </c>
      <c r="J2423" t="s">
        <v>29</v>
      </c>
      <c r="K2423" t="s">
        <v>23</v>
      </c>
      <c r="L2423" t="s">
        <v>26</v>
      </c>
    </row>
    <row r="2424" spans="1:12" x14ac:dyDescent="0.35">
      <c r="A2424">
        <v>2023</v>
      </c>
      <c r="B2424" t="s">
        <v>45</v>
      </c>
      <c r="C2424" t="s">
        <v>44</v>
      </c>
      <c r="D2424" t="s">
        <v>22</v>
      </c>
      <c r="E2424">
        <v>225000</v>
      </c>
      <c r="F2424">
        <v>225000</v>
      </c>
      <c r="G2424" t="s">
        <v>23</v>
      </c>
      <c r="H2424" t="s">
        <v>24</v>
      </c>
      <c r="I2424" t="s">
        <v>17</v>
      </c>
      <c r="J2424" t="s">
        <v>25</v>
      </c>
      <c r="K2424" t="s">
        <v>23</v>
      </c>
      <c r="L2424" t="s">
        <v>26</v>
      </c>
    </row>
    <row r="2425" spans="1:12" x14ac:dyDescent="0.35">
      <c r="A2425">
        <v>2023</v>
      </c>
      <c r="B2425" t="s">
        <v>45</v>
      </c>
      <c r="C2425" t="s">
        <v>44</v>
      </c>
      <c r="D2425" t="s">
        <v>22</v>
      </c>
      <c r="E2425">
        <v>156400</v>
      </c>
      <c r="F2425">
        <v>156400</v>
      </c>
      <c r="G2425" t="s">
        <v>23</v>
      </c>
      <c r="H2425" t="s">
        <v>24</v>
      </c>
      <c r="I2425" t="s">
        <v>17</v>
      </c>
      <c r="J2425" t="s">
        <v>25</v>
      </c>
      <c r="K2425" t="s">
        <v>23</v>
      </c>
      <c r="L2425" t="s">
        <v>26</v>
      </c>
    </row>
    <row r="2426" spans="1:12" x14ac:dyDescent="0.35">
      <c r="A2426">
        <v>2023</v>
      </c>
      <c r="B2426" t="s">
        <v>32</v>
      </c>
      <c r="C2426" t="s">
        <v>13</v>
      </c>
      <c r="D2426" t="s">
        <v>22</v>
      </c>
      <c r="E2426">
        <v>190000</v>
      </c>
      <c r="F2426">
        <v>190000</v>
      </c>
      <c r="G2426" t="s">
        <v>23</v>
      </c>
      <c r="H2426" t="s">
        <v>24</v>
      </c>
      <c r="I2426" t="s">
        <v>17</v>
      </c>
      <c r="J2426" t="s">
        <v>25</v>
      </c>
      <c r="K2426" t="s">
        <v>23</v>
      </c>
      <c r="L2426" t="s">
        <v>26</v>
      </c>
    </row>
    <row r="2427" spans="1:12" x14ac:dyDescent="0.35">
      <c r="A2427">
        <v>2023</v>
      </c>
      <c r="B2427" t="s">
        <v>32</v>
      </c>
      <c r="C2427" t="s">
        <v>13</v>
      </c>
      <c r="D2427" t="s">
        <v>22</v>
      </c>
      <c r="E2427">
        <v>170000</v>
      </c>
      <c r="F2427">
        <v>170000</v>
      </c>
      <c r="G2427" t="s">
        <v>23</v>
      </c>
      <c r="H2427" t="s">
        <v>24</v>
      </c>
      <c r="I2427" t="s">
        <v>17</v>
      </c>
      <c r="J2427" t="s">
        <v>25</v>
      </c>
      <c r="K2427" t="s">
        <v>23</v>
      </c>
      <c r="L2427" t="s">
        <v>26</v>
      </c>
    </row>
    <row r="2428" spans="1:12" x14ac:dyDescent="0.35">
      <c r="A2428">
        <v>2023</v>
      </c>
      <c r="B2428" t="s">
        <v>130</v>
      </c>
      <c r="C2428" t="s">
        <v>28</v>
      </c>
      <c r="D2428" t="s">
        <v>22</v>
      </c>
      <c r="E2428">
        <v>185900</v>
      </c>
      <c r="F2428">
        <v>185900</v>
      </c>
      <c r="G2428" t="s">
        <v>23</v>
      </c>
      <c r="H2428" t="s">
        <v>16</v>
      </c>
      <c r="I2428" t="s">
        <v>17</v>
      </c>
      <c r="J2428" t="s">
        <v>25</v>
      </c>
      <c r="K2428" t="s">
        <v>23</v>
      </c>
      <c r="L2428" t="s">
        <v>26</v>
      </c>
    </row>
    <row r="2429" spans="1:12" x14ac:dyDescent="0.35">
      <c r="A2429">
        <v>2023</v>
      </c>
      <c r="B2429" t="s">
        <v>130</v>
      </c>
      <c r="C2429" t="s">
        <v>28</v>
      </c>
      <c r="D2429" t="s">
        <v>22</v>
      </c>
      <c r="E2429">
        <v>129300</v>
      </c>
      <c r="F2429">
        <v>129300</v>
      </c>
      <c r="G2429" t="s">
        <v>23</v>
      </c>
      <c r="H2429" t="s">
        <v>16</v>
      </c>
      <c r="I2429" t="s">
        <v>17</v>
      </c>
      <c r="J2429" t="s">
        <v>25</v>
      </c>
      <c r="K2429" t="s">
        <v>23</v>
      </c>
      <c r="L2429" t="s">
        <v>26</v>
      </c>
    </row>
    <row r="2430" spans="1:12" x14ac:dyDescent="0.35">
      <c r="A2430">
        <v>2023</v>
      </c>
      <c r="B2430" t="s">
        <v>37</v>
      </c>
      <c r="C2430" t="s">
        <v>38</v>
      </c>
      <c r="D2430" t="s">
        <v>22</v>
      </c>
      <c r="E2430">
        <v>80000</v>
      </c>
      <c r="F2430">
        <v>80000</v>
      </c>
      <c r="G2430" t="s">
        <v>23</v>
      </c>
      <c r="H2430" t="s">
        <v>16</v>
      </c>
      <c r="I2430" t="s">
        <v>17</v>
      </c>
      <c r="J2430" t="s">
        <v>29</v>
      </c>
      <c r="K2430" t="s">
        <v>23</v>
      </c>
      <c r="L2430" t="s">
        <v>26</v>
      </c>
    </row>
    <row r="2431" spans="1:12" x14ac:dyDescent="0.35">
      <c r="A2431">
        <v>2023</v>
      </c>
      <c r="B2431" t="s">
        <v>37</v>
      </c>
      <c r="C2431" t="s">
        <v>38</v>
      </c>
      <c r="D2431" t="s">
        <v>22</v>
      </c>
      <c r="E2431">
        <v>70000</v>
      </c>
      <c r="F2431">
        <v>70000</v>
      </c>
      <c r="G2431" t="s">
        <v>23</v>
      </c>
      <c r="H2431" t="s">
        <v>16</v>
      </c>
      <c r="I2431" t="s">
        <v>17</v>
      </c>
      <c r="J2431" t="s">
        <v>29</v>
      </c>
      <c r="K2431" t="s">
        <v>23</v>
      </c>
      <c r="L2431" t="s">
        <v>26</v>
      </c>
    </row>
    <row r="2432" spans="1:12" x14ac:dyDescent="0.35">
      <c r="A2432">
        <v>2023</v>
      </c>
      <c r="B2432" t="s">
        <v>27</v>
      </c>
      <c r="C2432" t="s">
        <v>28</v>
      </c>
      <c r="D2432" t="s">
        <v>22</v>
      </c>
      <c r="E2432">
        <v>204500</v>
      </c>
      <c r="F2432">
        <v>204500</v>
      </c>
      <c r="G2432" t="s">
        <v>23</v>
      </c>
      <c r="H2432" t="s">
        <v>24</v>
      </c>
      <c r="I2432" t="s">
        <v>17</v>
      </c>
      <c r="J2432" t="s">
        <v>25</v>
      </c>
      <c r="K2432" t="s">
        <v>23</v>
      </c>
      <c r="L2432" t="s">
        <v>26</v>
      </c>
    </row>
    <row r="2433" spans="1:12" x14ac:dyDescent="0.35">
      <c r="A2433">
        <v>2023</v>
      </c>
      <c r="B2433" t="s">
        <v>27</v>
      </c>
      <c r="C2433" t="s">
        <v>28</v>
      </c>
      <c r="D2433" t="s">
        <v>22</v>
      </c>
      <c r="E2433">
        <v>138900</v>
      </c>
      <c r="F2433">
        <v>138900</v>
      </c>
      <c r="G2433" t="s">
        <v>23</v>
      </c>
      <c r="H2433" t="s">
        <v>24</v>
      </c>
      <c r="I2433" t="s">
        <v>17</v>
      </c>
      <c r="J2433" t="s">
        <v>25</v>
      </c>
      <c r="K2433" t="s">
        <v>23</v>
      </c>
      <c r="L2433" t="s">
        <v>26</v>
      </c>
    </row>
    <row r="2434" spans="1:12" x14ac:dyDescent="0.35">
      <c r="A2434">
        <v>2023</v>
      </c>
      <c r="B2434" t="s">
        <v>54</v>
      </c>
      <c r="C2434" t="s">
        <v>31</v>
      </c>
      <c r="D2434" t="s">
        <v>22</v>
      </c>
      <c r="E2434">
        <v>204500</v>
      </c>
      <c r="F2434">
        <v>204500</v>
      </c>
      <c r="G2434" t="s">
        <v>49</v>
      </c>
      <c r="H2434" t="s">
        <v>24</v>
      </c>
      <c r="I2434" t="s">
        <v>17</v>
      </c>
      <c r="J2434" t="s">
        <v>25</v>
      </c>
      <c r="K2434" t="s">
        <v>49</v>
      </c>
      <c r="L2434" t="s">
        <v>26</v>
      </c>
    </row>
    <row r="2435" spans="1:12" x14ac:dyDescent="0.35">
      <c r="A2435">
        <v>2023</v>
      </c>
      <c r="B2435" t="s">
        <v>54</v>
      </c>
      <c r="C2435" t="s">
        <v>31</v>
      </c>
      <c r="D2435" t="s">
        <v>22</v>
      </c>
      <c r="E2435">
        <v>142200</v>
      </c>
      <c r="F2435">
        <v>142200</v>
      </c>
      <c r="G2435" t="s">
        <v>49</v>
      </c>
      <c r="H2435" t="s">
        <v>24</v>
      </c>
      <c r="I2435" t="s">
        <v>17</v>
      </c>
      <c r="J2435" t="s">
        <v>25</v>
      </c>
      <c r="K2435" t="s">
        <v>49</v>
      </c>
      <c r="L2435" t="s">
        <v>26</v>
      </c>
    </row>
    <row r="2436" spans="1:12" x14ac:dyDescent="0.35">
      <c r="A2436">
        <v>2023</v>
      </c>
      <c r="B2436" t="s">
        <v>71</v>
      </c>
      <c r="C2436" t="s">
        <v>41</v>
      </c>
      <c r="D2436" t="s">
        <v>22</v>
      </c>
      <c r="E2436">
        <v>115500</v>
      </c>
      <c r="F2436">
        <v>115500</v>
      </c>
      <c r="G2436" t="s">
        <v>23</v>
      </c>
      <c r="H2436" t="s">
        <v>16</v>
      </c>
      <c r="I2436" t="s">
        <v>17</v>
      </c>
      <c r="J2436" t="s">
        <v>25</v>
      </c>
      <c r="K2436" t="s">
        <v>23</v>
      </c>
      <c r="L2436" t="s">
        <v>26</v>
      </c>
    </row>
    <row r="2437" spans="1:12" x14ac:dyDescent="0.35">
      <c r="A2437">
        <v>2023</v>
      </c>
      <c r="B2437" t="s">
        <v>71</v>
      </c>
      <c r="C2437" t="s">
        <v>41</v>
      </c>
      <c r="D2437" t="s">
        <v>22</v>
      </c>
      <c r="E2437">
        <v>73500</v>
      </c>
      <c r="F2437">
        <v>73500</v>
      </c>
      <c r="G2437" t="s">
        <v>23</v>
      </c>
      <c r="H2437" t="s">
        <v>16</v>
      </c>
      <c r="I2437" t="s">
        <v>17</v>
      </c>
      <c r="J2437" t="s">
        <v>25</v>
      </c>
      <c r="K2437" t="s">
        <v>23</v>
      </c>
      <c r="L2437" t="s">
        <v>26</v>
      </c>
    </row>
    <row r="2438" spans="1:12" x14ac:dyDescent="0.35">
      <c r="A2438">
        <v>2023</v>
      </c>
      <c r="B2438" t="s">
        <v>32</v>
      </c>
      <c r="C2438" t="s">
        <v>13</v>
      </c>
      <c r="D2438" t="s">
        <v>22</v>
      </c>
      <c r="E2438">
        <v>146000</v>
      </c>
      <c r="F2438">
        <v>146000</v>
      </c>
      <c r="G2438" t="s">
        <v>23</v>
      </c>
      <c r="H2438" t="s">
        <v>16</v>
      </c>
      <c r="I2438" t="s">
        <v>17</v>
      </c>
      <c r="J2438" t="s">
        <v>25</v>
      </c>
      <c r="K2438" t="s">
        <v>23</v>
      </c>
      <c r="L2438" t="s">
        <v>26</v>
      </c>
    </row>
    <row r="2439" spans="1:12" x14ac:dyDescent="0.35">
      <c r="A2439">
        <v>2023</v>
      </c>
      <c r="B2439" t="s">
        <v>32</v>
      </c>
      <c r="C2439" t="s">
        <v>13</v>
      </c>
      <c r="D2439" t="s">
        <v>22</v>
      </c>
      <c r="E2439">
        <v>97000</v>
      </c>
      <c r="F2439">
        <v>97000</v>
      </c>
      <c r="G2439" t="s">
        <v>23</v>
      </c>
      <c r="H2439" t="s">
        <v>16</v>
      </c>
      <c r="I2439" t="s">
        <v>17</v>
      </c>
      <c r="J2439" t="s">
        <v>25</v>
      </c>
      <c r="K2439" t="s">
        <v>23</v>
      </c>
      <c r="L2439" t="s">
        <v>26</v>
      </c>
    </row>
    <row r="2440" spans="1:12" x14ac:dyDescent="0.35">
      <c r="A2440">
        <v>2023</v>
      </c>
      <c r="B2440" t="s">
        <v>32</v>
      </c>
      <c r="C2440" t="s">
        <v>13</v>
      </c>
      <c r="D2440" t="s">
        <v>22</v>
      </c>
      <c r="E2440">
        <v>147100</v>
      </c>
      <c r="F2440">
        <v>147100</v>
      </c>
      <c r="G2440" t="s">
        <v>23</v>
      </c>
      <c r="H2440" t="s">
        <v>24</v>
      </c>
      <c r="I2440" t="s">
        <v>17</v>
      </c>
      <c r="J2440" t="s">
        <v>25</v>
      </c>
      <c r="K2440" t="s">
        <v>23</v>
      </c>
      <c r="L2440" t="s">
        <v>26</v>
      </c>
    </row>
    <row r="2441" spans="1:12" x14ac:dyDescent="0.35">
      <c r="A2441">
        <v>2023</v>
      </c>
      <c r="B2441" t="s">
        <v>32</v>
      </c>
      <c r="C2441" t="s">
        <v>13</v>
      </c>
      <c r="D2441" t="s">
        <v>22</v>
      </c>
      <c r="E2441">
        <v>90700</v>
      </c>
      <c r="F2441">
        <v>90700</v>
      </c>
      <c r="G2441" t="s">
        <v>23</v>
      </c>
      <c r="H2441" t="s">
        <v>24</v>
      </c>
      <c r="I2441" t="s">
        <v>17</v>
      </c>
      <c r="J2441" t="s">
        <v>25</v>
      </c>
      <c r="K2441" t="s">
        <v>23</v>
      </c>
      <c r="L2441" t="s">
        <v>26</v>
      </c>
    </row>
    <row r="2442" spans="1:12" x14ac:dyDescent="0.35">
      <c r="A2442">
        <v>2023</v>
      </c>
      <c r="B2442" t="s">
        <v>27</v>
      </c>
      <c r="C2442" t="s">
        <v>28</v>
      </c>
      <c r="D2442" t="s">
        <v>22</v>
      </c>
      <c r="E2442">
        <v>257000</v>
      </c>
      <c r="F2442">
        <v>257000</v>
      </c>
      <c r="G2442" t="s">
        <v>23</v>
      </c>
      <c r="H2442" t="s">
        <v>24</v>
      </c>
      <c r="I2442" t="s">
        <v>17</v>
      </c>
      <c r="J2442" t="s">
        <v>29</v>
      </c>
      <c r="K2442" t="s">
        <v>23</v>
      </c>
      <c r="L2442" t="s">
        <v>26</v>
      </c>
    </row>
    <row r="2443" spans="1:12" x14ac:dyDescent="0.35">
      <c r="A2443">
        <v>2023</v>
      </c>
      <c r="B2443" t="s">
        <v>27</v>
      </c>
      <c r="C2443" t="s">
        <v>28</v>
      </c>
      <c r="D2443" t="s">
        <v>22</v>
      </c>
      <c r="E2443">
        <v>197000</v>
      </c>
      <c r="F2443">
        <v>197000</v>
      </c>
      <c r="G2443" t="s">
        <v>23</v>
      </c>
      <c r="H2443" t="s">
        <v>24</v>
      </c>
      <c r="I2443" t="s">
        <v>17</v>
      </c>
      <c r="J2443" t="s">
        <v>29</v>
      </c>
      <c r="K2443" t="s">
        <v>23</v>
      </c>
      <c r="L2443" t="s">
        <v>26</v>
      </c>
    </row>
    <row r="2444" spans="1:12" x14ac:dyDescent="0.35">
      <c r="A2444">
        <v>2023</v>
      </c>
      <c r="B2444" t="s">
        <v>45</v>
      </c>
      <c r="C2444" t="s">
        <v>44</v>
      </c>
      <c r="D2444" t="s">
        <v>22</v>
      </c>
      <c r="E2444">
        <v>140000</v>
      </c>
      <c r="F2444">
        <v>140000</v>
      </c>
      <c r="G2444" t="s">
        <v>23</v>
      </c>
      <c r="H2444" t="s">
        <v>24</v>
      </c>
      <c r="I2444" t="s">
        <v>17</v>
      </c>
      <c r="J2444" t="s">
        <v>29</v>
      </c>
      <c r="K2444" t="s">
        <v>23</v>
      </c>
      <c r="L2444" t="s">
        <v>26</v>
      </c>
    </row>
    <row r="2445" spans="1:12" x14ac:dyDescent="0.35">
      <c r="A2445">
        <v>2023</v>
      </c>
      <c r="B2445" t="s">
        <v>45</v>
      </c>
      <c r="C2445" t="s">
        <v>44</v>
      </c>
      <c r="D2445" t="s">
        <v>22</v>
      </c>
      <c r="E2445">
        <v>120000</v>
      </c>
      <c r="F2445">
        <v>120000</v>
      </c>
      <c r="G2445" t="s">
        <v>23</v>
      </c>
      <c r="H2445" t="s">
        <v>24</v>
      </c>
      <c r="I2445" t="s">
        <v>17</v>
      </c>
      <c r="J2445" t="s">
        <v>29</v>
      </c>
      <c r="K2445" t="s">
        <v>23</v>
      </c>
      <c r="L2445" t="s">
        <v>26</v>
      </c>
    </row>
    <row r="2446" spans="1:12" x14ac:dyDescent="0.35">
      <c r="A2446">
        <v>2023</v>
      </c>
      <c r="B2446" t="s">
        <v>37</v>
      </c>
      <c r="C2446" t="s">
        <v>38</v>
      </c>
      <c r="D2446" t="s">
        <v>22</v>
      </c>
      <c r="E2446">
        <v>85000</v>
      </c>
      <c r="F2446">
        <v>85000</v>
      </c>
      <c r="G2446" t="s">
        <v>23</v>
      </c>
      <c r="H2446" t="s">
        <v>24</v>
      </c>
      <c r="I2446" t="s">
        <v>17</v>
      </c>
      <c r="J2446" t="s">
        <v>25</v>
      </c>
      <c r="K2446" t="s">
        <v>23</v>
      </c>
      <c r="L2446" t="s">
        <v>26</v>
      </c>
    </row>
    <row r="2447" spans="1:12" x14ac:dyDescent="0.35">
      <c r="A2447">
        <v>2023</v>
      </c>
      <c r="B2447" t="s">
        <v>37</v>
      </c>
      <c r="C2447" t="s">
        <v>38</v>
      </c>
      <c r="D2447" t="s">
        <v>22</v>
      </c>
      <c r="E2447">
        <v>79000</v>
      </c>
      <c r="F2447">
        <v>79000</v>
      </c>
      <c r="G2447" t="s">
        <v>23</v>
      </c>
      <c r="H2447" t="s">
        <v>24</v>
      </c>
      <c r="I2447" t="s">
        <v>17</v>
      </c>
      <c r="J2447" t="s">
        <v>25</v>
      </c>
      <c r="K2447" t="s">
        <v>23</v>
      </c>
      <c r="L2447" t="s">
        <v>26</v>
      </c>
    </row>
    <row r="2448" spans="1:12" x14ac:dyDescent="0.35">
      <c r="A2448">
        <v>2023</v>
      </c>
      <c r="B2448" t="s">
        <v>37</v>
      </c>
      <c r="C2448" t="s">
        <v>38</v>
      </c>
      <c r="D2448" t="s">
        <v>22</v>
      </c>
      <c r="E2448">
        <v>93919</v>
      </c>
      <c r="F2448">
        <v>93919</v>
      </c>
      <c r="G2448" t="s">
        <v>23</v>
      </c>
      <c r="H2448" t="s">
        <v>24</v>
      </c>
      <c r="I2448" t="s">
        <v>17</v>
      </c>
      <c r="J2448" t="s">
        <v>29</v>
      </c>
      <c r="K2448" t="s">
        <v>23</v>
      </c>
      <c r="L2448" t="s">
        <v>26</v>
      </c>
    </row>
    <row r="2449" spans="1:12" x14ac:dyDescent="0.35">
      <c r="A2449">
        <v>2023</v>
      </c>
      <c r="B2449" t="s">
        <v>37</v>
      </c>
      <c r="C2449" t="s">
        <v>38</v>
      </c>
      <c r="D2449" t="s">
        <v>22</v>
      </c>
      <c r="E2449">
        <v>51962</v>
      </c>
      <c r="F2449">
        <v>51962</v>
      </c>
      <c r="G2449" t="s">
        <v>23</v>
      </c>
      <c r="H2449" t="s">
        <v>24</v>
      </c>
      <c r="I2449" t="s">
        <v>17</v>
      </c>
      <c r="J2449" t="s">
        <v>29</v>
      </c>
      <c r="K2449" t="s">
        <v>23</v>
      </c>
      <c r="L2449" t="s">
        <v>26</v>
      </c>
    </row>
    <row r="2450" spans="1:12" x14ac:dyDescent="0.35">
      <c r="A2450">
        <v>2023</v>
      </c>
      <c r="B2450" t="s">
        <v>32</v>
      </c>
      <c r="C2450" t="s">
        <v>13</v>
      </c>
      <c r="D2450" t="s">
        <v>22</v>
      </c>
      <c r="E2450">
        <v>155000</v>
      </c>
      <c r="F2450">
        <v>155000</v>
      </c>
      <c r="G2450" t="s">
        <v>23</v>
      </c>
      <c r="H2450" t="s">
        <v>24</v>
      </c>
      <c r="I2450" t="s">
        <v>17</v>
      </c>
      <c r="J2450" t="s">
        <v>25</v>
      </c>
      <c r="K2450" t="s">
        <v>23</v>
      </c>
      <c r="L2450" t="s">
        <v>26</v>
      </c>
    </row>
    <row r="2451" spans="1:12" x14ac:dyDescent="0.35">
      <c r="A2451">
        <v>2023</v>
      </c>
      <c r="B2451" t="s">
        <v>32</v>
      </c>
      <c r="C2451" t="s">
        <v>13</v>
      </c>
      <c r="D2451" t="s">
        <v>22</v>
      </c>
      <c r="E2451">
        <v>84800</v>
      </c>
      <c r="F2451">
        <v>84800</v>
      </c>
      <c r="G2451" t="s">
        <v>23</v>
      </c>
      <c r="H2451" t="s">
        <v>24</v>
      </c>
      <c r="I2451" t="s">
        <v>17</v>
      </c>
      <c r="J2451" t="s">
        <v>25</v>
      </c>
      <c r="K2451" t="s">
        <v>23</v>
      </c>
      <c r="L2451" t="s">
        <v>26</v>
      </c>
    </row>
    <row r="2452" spans="1:12" x14ac:dyDescent="0.35">
      <c r="A2452">
        <v>2023</v>
      </c>
      <c r="B2452" t="s">
        <v>34</v>
      </c>
      <c r="C2452" t="s">
        <v>31</v>
      </c>
      <c r="D2452" t="s">
        <v>22</v>
      </c>
      <c r="E2452">
        <v>250500</v>
      </c>
      <c r="F2452">
        <v>250500</v>
      </c>
      <c r="G2452" t="s">
        <v>23</v>
      </c>
      <c r="H2452" t="s">
        <v>24</v>
      </c>
      <c r="I2452" t="s">
        <v>17</v>
      </c>
      <c r="J2452" t="s">
        <v>25</v>
      </c>
      <c r="K2452" t="s">
        <v>23</v>
      </c>
      <c r="L2452" t="s">
        <v>26</v>
      </c>
    </row>
    <row r="2453" spans="1:12" x14ac:dyDescent="0.35">
      <c r="A2453">
        <v>2023</v>
      </c>
      <c r="B2453" t="s">
        <v>34</v>
      </c>
      <c r="C2453" t="s">
        <v>31</v>
      </c>
      <c r="D2453" t="s">
        <v>22</v>
      </c>
      <c r="E2453">
        <v>166600</v>
      </c>
      <c r="F2453">
        <v>166600</v>
      </c>
      <c r="G2453" t="s">
        <v>23</v>
      </c>
      <c r="H2453" t="s">
        <v>24</v>
      </c>
      <c r="I2453" t="s">
        <v>17</v>
      </c>
      <c r="J2453" t="s">
        <v>25</v>
      </c>
      <c r="K2453" t="s">
        <v>23</v>
      </c>
      <c r="L2453" t="s">
        <v>26</v>
      </c>
    </row>
    <row r="2454" spans="1:12" x14ac:dyDescent="0.35">
      <c r="A2454">
        <v>2023</v>
      </c>
      <c r="B2454" t="s">
        <v>27</v>
      </c>
      <c r="C2454" t="s">
        <v>28</v>
      </c>
      <c r="D2454" t="s">
        <v>35</v>
      </c>
      <c r="E2454">
        <v>110000</v>
      </c>
      <c r="F2454">
        <v>135344</v>
      </c>
      <c r="G2454" t="s">
        <v>36</v>
      </c>
      <c r="H2454" t="s">
        <v>16</v>
      </c>
      <c r="I2454" t="s">
        <v>17</v>
      </c>
      <c r="J2454" t="s">
        <v>25</v>
      </c>
      <c r="K2454" t="s">
        <v>36</v>
      </c>
      <c r="L2454" t="s">
        <v>26</v>
      </c>
    </row>
    <row r="2455" spans="1:12" x14ac:dyDescent="0.35">
      <c r="A2455">
        <v>2023</v>
      </c>
      <c r="B2455" t="s">
        <v>27</v>
      </c>
      <c r="C2455" t="s">
        <v>28</v>
      </c>
      <c r="D2455" t="s">
        <v>35</v>
      </c>
      <c r="E2455">
        <v>80000</v>
      </c>
      <c r="F2455">
        <v>98432</v>
      </c>
      <c r="G2455" t="s">
        <v>36</v>
      </c>
      <c r="H2455" t="s">
        <v>16</v>
      </c>
      <c r="I2455" t="s">
        <v>17</v>
      </c>
      <c r="J2455" t="s">
        <v>25</v>
      </c>
      <c r="K2455" t="s">
        <v>36</v>
      </c>
      <c r="L2455" t="s">
        <v>26</v>
      </c>
    </row>
    <row r="2456" spans="1:12" x14ac:dyDescent="0.35">
      <c r="A2456">
        <v>2023</v>
      </c>
      <c r="B2456" t="s">
        <v>32</v>
      </c>
      <c r="C2456" t="s">
        <v>13</v>
      </c>
      <c r="D2456" t="s">
        <v>22</v>
      </c>
      <c r="E2456">
        <v>174500</v>
      </c>
      <c r="F2456">
        <v>174500</v>
      </c>
      <c r="G2456" t="s">
        <v>23</v>
      </c>
      <c r="H2456" t="s">
        <v>33</v>
      </c>
      <c r="I2456" t="s">
        <v>17</v>
      </c>
      <c r="J2456" t="s">
        <v>25</v>
      </c>
      <c r="K2456" t="s">
        <v>23</v>
      </c>
      <c r="L2456" t="s">
        <v>26</v>
      </c>
    </row>
    <row r="2457" spans="1:12" x14ac:dyDescent="0.35">
      <c r="A2457">
        <v>2023</v>
      </c>
      <c r="B2457" t="s">
        <v>32</v>
      </c>
      <c r="C2457" t="s">
        <v>13</v>
      </c>
      <c r="D2457" t="s">
        <v>22</v>
      </c>
      <c r="E2457">
        <v>113000</v>
      </c>
      <c r="F2457">
        <v>113000</v>
      </c>
      <c r="G2457" t="s">
        <v>23</v>
      </c>
      <c r="H2457" t="s">
        <v>33</v>
      </c>
      <c r="I2457" t="s">
        <v>17</v>
      </c>
      <c r="J2457" t="s">
        <v>25</v>
      </c>
      <c r="K2457" t="s">
        <v>23</v>
      </c>
      <c r="L2457" t="s">
        <v>26</v>
      </c>
    </row>
    <row r="2458" spans="1:12" x14ac:dyDescent="0.35">
      <c r="A2458">
        <v>2023</v>
      </c>
      <c r="B2458" t="s">
        <v>32</v>
      </c>
      <c r="C2458" t="s">
        <v>13</v>
      </c>
      <c r="D2458" t="s">
        <v>22</v>
      </c>
      <c r="E2458">
        <v>135000</v>
      </c>
      <c r="F2458">
        <v>135000</v>
      </c>
      <c r="G2458" t="s">
        <v>23</v>
      </c>
      <c r="H2458" t="s">
        <v>24</v>
      </c>
      <c r="I2458" t="s">
        <v>17</v>
      </c>
      <c r="J2458" t="s">
        <v>25</v>
      </c>
      <c r="K2458" t="s">
        <v>23</v>
      </c>
      <c r="L2458" t="s">
        <v>26</v>
      </c>
    </row>
    <row r="2459" spans="1:12" x14ac:dyDescent="0.35">
      <c r="A2459">
        <v>2023</v>
      </c>
      <c r="B2459" t="s">
        <v>32</v>
      </c>
      <c r="C2459" t="s">
        <v>13</v>
      </c>
      <c r="D2459" t="s">
        <v>22</v>
      </c>
      <c r="E2459">
        <v>90000</v>
      </c>
      <c r="F2459">
        <v>90000</v>
      </c>
      <c r="G2459" t="s">
        <v>23</v>
      </c>
      <c r="H2459" t="s">
        <v>24</v>
      </c>
      <c r="I2459" t="s">
        <v>17</v>
      </c>
      <c r="J2459" t="s">
        <v>25</v>
      </c>
      <c r="K2459" t="s">
        <v>23</v>
      </c>
      <c r="L2459" t="s">
        <v>26</v>
      </c>
    </row>
    <row r="2460" spans="1:12" x14ac:dyDescent="0.35">
      <c r="A2460">
        <v>2023</v>
      </c>
      <c r="B2460" t="s">
        <v>74</v>
      </c>
      <c r="C2460" t="s">
        <v>41</v>
      </c>
      <c r="D2460" t="s">
        <v>35</v>
      </c>
      <c r="E2460">
        <v>200000</v>
      </c>
      <c r="F2460">
        <v>246080</v>
      </c>
      <c r="G2460" t="s">
        <v>36</v>
      </c>
      <c r="H2460" t="s">
        <v>33</v>
      </c>
      <c r="I2460" t="s">
        <v>17</v>
      </c>
      <c r="J2460" t="s">
        <v>25</v>
      </c>
      <c r="K2460" t="s">
        <v>36</v>
      </c>
      <c r="L2460" t="s">
        <v>26</v>
      </c>
    </row>
    <row r="2461" spans="1:12" x14ac:dyDescent="0.35">
      <c r="A2461">
        <v>2023</v>
      </c>
      <c r="B2461" t="s">
        <v>74</v>
      </c>
      <c r="C2461" t="s">
        <v>41</v>
      </c>
      <c r="D2461" t="s">
        <v>35</v>
      </c>
      <c r="E2461">
        <v>150000</v>
      </c>
      <c r="F2461">
        <v>184560</v>
      </c>
      <c r="G2461" t="s">
        <v>36</v>
      </c>
      <c r="H2461" t="s">
        <v>33</v>
      </c>
      <c r="I2461" t="s">
        <v>17</v>
      </c>
      <c r="J2461" t="s">
        <v>25</v>
      </c>
      <c r="K2461" t="s">
        <v>36</v>
      </c>
      <c r="L2461" t="s">
        <v>26</v>
      </c>
    </row>
    <row r="2462" spans="1:12" x14ac:dyDescent="0.35">
      <c r="A2462">
        <v>2023</v>
      </c>
      <c r="B2462" t="s">
        <v>32</v>
      </c>
      <c r="C2462" t="s">
        <v>13</v>
      </c>
      <c r="D2462" t="s">
        <v>22</v>
      </c>
      <c r="E2462">
        <v>135000</v>
      </c>
      <c r="F2462">
        <v>135000</v>
      </c>
      <c r="G2462" t="s">
        <v>23</v>
      </c>
      <c r="H2462" t="s">
        <v>24</v>
      </c>
      <c r="I2462" t="s">
        <v>17</v>
      </c>
      <c r="J2462" t="s">
        <v>25</v>
      </c>
      <c r="K2462" t="s">
        <v>23</v>
      </c>
      <c r="L2462" t="s">
        <v>26</v>
      </c>
    </row>
    <row r="2463" spans="1:12" x14ac:dyDescent="0.35">
      <c r="A2463">
        <v>2023</v>
      </c>
      <c r="B2463" t="s">
        <v>32</v>
      </c>
      <c r="C2463" t="s">
        <v>13</v>
      </c>
      <c r="D2463" t="s">
        <v>22</v>
      </c>
      <c r="E2463">
        <v>90000</v>
      </c>
      <c r="F2463">
        <v>90000</v>
      </c>
      <c r="G2463" t="s">
        <v>23</v>
      </c>
      <c r="H2463" t="s">
        <v>24</v>
      </c>
      <c r="I2463" t="s">
        <v>17</v>
      </c>
      <c r="J2463" t="s">
        <v>25</v>
      </c>
      <c r="K2463" t="s">
        <v>23</v>
      </c>
      <c r="L2463" t="s">
        <v>26</v>
      </c>
    </row>
    <row r="2464" spans="1:12" x14ac:dyDescent="0.35">
      <c r="A2464">
        <v>2023</v>
      </c>
      <c r="B2464" t="s">
        <v>37</v>
      </c>
      <c r="C2464" t="s">
        <v>38</v>
      </c>
      <c r="D2464" t="s">
        <v>14</v>
      </c>
      <c r="E2464">
        <v>49200</v>
      </c>
      <c r="F2464">
        <v>53120</v>
      </c>
      <c r="G2464" t="s">
        <v>142</v>
      </c>
      <c r="H2464" t="s">
        <v>16</v>
      </c>
      <c r="I2464" t="s">
        <v>17</v>
      </c>
      <c r="J2464" t="s">
        <v>25</v>
      </c>
      <c r="K2464" t="s">
        <v>142</v>
      </c>
      <c r="L2464" t="s">
        <v>26</v>
      </c>
    </row>
    <row r="2465" spans="1:12" x14ac:dyDescent="0.35">
      <c r="A2465">
        <v>2023</v>
      </c>
      <c r="B2465" t="s">
        <v>37</v>
      </c>
      <c r="C2465" t="s">
        <v>38</v>
      </c>
      <c r="D2465" t="s">
        <v>14</v>
      </c>
      <c r="E2465">
        <v>31200</v>
      </c>
      <c r="F2465">
        <v>33686</v>
      </c>
      <c r="G2465" t="s">
        <v>142</v>
      </c>
      <c r="H2465" t="s">
        <v>16</v>
      </c>
      <c r="I2465" t="s">
        <v>17</v>
      </c>
      <c r="J2465" t="s">
        <v>25</v>
      </c>
      <c r="K2465" t="s">
        <v>142</v>
      </c>
      <c r="L2465" t="s">
        <v>26</v>
      </c>
    </row>
    <row r="2466" spans="1:12" x14ac:dyDescent="0.35">
      <c r="A2466">
        <v>2023</v>
      </c>
      <c r="B2466" t="s">
        <v>32</v>
      </c>
      <c r="C2466" t="s">
        <v>13</v>
      </c>
      <c r="D2466" t="s">
        <v>22</v>
      </c>
      <c r="E2466">
        <v>260000</v>
      </c>
      <c r="F2466">
        <v>260000</v>
      </c>
      <c r="G2466" t="s">
        <v>23</v>
      </c>
      <c r="H2466" t="s">
        <v>24</v>
      </c>
      <c r="I2466" t="s">
        <v>17</v>
      </c>
      <c r="J2466" t="s">
        <v>25</v>
      </c>
      <c r="K2466" t="s">
        <v>23</v>
      </c>
      <c r="L2466" t="s">
        <v>26</v>
      </c>
    </row>
    <row r="2467" spans="1:12" x14ac:dyDescent="0.35">
      <c r="A2467">
        <v>2023</v>
      </c>
      <c r="B2467" t="s">
        <v>32</v>
      </c>
      <c r="C2467" t="s">
        <v>13</v>
      </c>
      <c r="D2467" t="s">
        <v>22</v>
      </c>
      <c r="E2467">
        <v>225000</v>
      </c>
      <c r="F2467">
        <v>225000</v>
      </c>
      <c r="G2467" t="s">
        <v>23</v>
      </c>
      <c r="H2467" t="s">
        <v>24</v>
      </c>
      <c r="I2467" t="s">
        <v>17</v>
      </c>
      <c r="J2467" t="s">
        <v>25</v>
      </c>
      <c r="K2467" t="s">
        <v>23</v>
      </c>
      <c r="L2467" t="s">
        <v>26</v>
      </c>
    </row>
    <row r="2468" spans="1:12" x14ac:dyDescent="0.35">
      <c r="A2468">
        <v>2023</v>
      </c>
      <c r="B2468" t="s">
        <v>34</v>
      </c>
      <c r="C2468" t="s">
        <v>31</v>
      </c>
      <c r="D2468" t="s">
        <v>22</v>
      </c>
      <c r="E2468">
        <v>226600</v>
      </c>
      <c r="F2468">
        <v>226600</v>
      </c>
      <c r="G2468" t="s">
        <v>23</v>
      </c>
      <c r="H2468" t="s">
        <v>24</v>
      </c>
      <c r="I2468" t="s">
        <v>17</v>
      </c>
      <c r="J2468" t="s">
        <v>25</v>
      </c>
      <c r="K2468" t="s">
        <v>23</v>
      </c>
      <c r="L2468" t="s">
        <v>26</v>
      </c>
    </row>
    <row r="2469" spans="1:12" x14ac:dyDescent="0.35">
      <c r="A2469">
        <v>2023</v>
      </c>
      <c r="B2469" t="s">
        <v>34</v>
      </c>
      <c r="C2469" t="s">
        <v>31</v>
      </c>
      <c r="D2469" t="s">
        <v>22</v>
      </c>
      <c r="E2469">
        <v>140100</v>
      </c>
      <c r="F2469">
        <v>140100</v>
      </c>
      <c r="G2469" t="s">
        <v>23</v>
      </c>
      <c r="H2469" t="s">
        <v>24</v>
      </c>
      <c r="I2469" t="s">
        <v>17</v>
      </c>
      <c r="J2469" t="s">
        <v>25</v>
      </c>
      <c r="K2469" t="s">
        <v>23</v>
      </c>
      <c r="L2469" t="s">
        <v>26</v>
      </c>
    </row>
    <row r="2470" spans="1:12" x14ac:dyDescent="0.35">
      <c r="A2470">
        <v>2023</v>
      </c>
      <c r="B2470" t="s">
        <v>34</v>
      </c>
      <c r="C2470" t="s">
        <v>31</v>
      </c>
      <c r="D2470" t="s">
        <v>22</v>
      </c>
      <c r="E2470">
        <v>204600</v>
      </c>
      <c r="F2470">
        <v>204600</v>
      </c>
      <c r="G2470" t="s">
        <v>23</v>
      </c>
      <c r="H2470" t="s">
        <v>24</v>
      </c>
      <c r="I2470" t="s">
        <v>17</v>
      </c>
      <c r="J2470" t="s">
        <v>25</v>
      </c>
      <c r="K2470" t="s">
        <v>23</v>
      </c>
      <c r="L2470" t="s">
        <v>26</v>
      </c>
    </row>
    <row r="2471" spans="1:12" x14ac:dyDescent="0.35">
      <c r="A2471">
        <v>2023</v>
      </c>
      <c r="B2471" t="s">
        <v>34</v>
      </c>
      <c r="C2471" t="s">
        <v>31</v>
      </c>
      <c r="D2471" t="s">
        <v>22</v>
      </c>
      <c r="E2471">
        <v>126500</v>
      </c>
      <c r="F2471">
        <v>126500</v>
      </c>
      <c r="G2471" t="s">
        <v>23</v>
      </c>
      <c r="H2471" t="s">
        <v>24</v>
      </c>
      <c r="I2471" t="s">
        <v>17</v>
      </c>
      <c r="J2471" t="s">
        <v>25</v>
      </c>
      <c r="K2471" t="s">
        <v>23</v>
      </c>
      <c r="L2471" t="s">
        <v>26</v>
      </c>
    </row>
    <row r="2472" spans="1:12" x14ac:dyDescent="0.35">
      <c r="A2472">
        <v>2023</v>
      </c>
      <c r="B2472" t="s">
        <v>34</v>
      </c>
      <c r="C2472" t="s">
        <v>31</v>
      </c>
      <c r="D2472" t="s">
        <v>22</v>
      </c>
      <c r="E2472">
        <v>340000</v>
      </c>
      <c r="F2472">
        <v>340000</v>
      </c>
      <c r="G2472" t="s">
        <v>23</v>
      </c>
      <c r="H2472" t="s">
        <v>24</v>
      </c>
      <c r="I2472" t="s">
        <v>17</v>
      </c>
      <c r="J2472" t="s">
        <v>25</v>
      </c>
      <c r="K2472" t="s">
        <v>23</v>
      </c>
      <c r="L2472" t="s">
        <v>26</v>
      </c>
    </row>
    <row r="2473" spans="1:12" x14ac:dyDescent="0.35">
      <c r="A2473">
        <v>2023</v>
      </c>
      <c r="B2473" t="s">
        <v>34</v>
      </c>
      <c r="C2473" t="s">
        <v>31</v>
      </c>
      <c r="D2473" t="s">
        <v>22</v>
      </c>
      <c r="E2473">
        <v>212000</v>
      </c>
      <c r="F2473">
        <v>212000</v>
      </c>
      <c r="G2473" t="s">
        <v>23</v>
      </c>
      <c r="H2473" t="s">
        <v>24</v>
      </c>
      <c r="I2473" t="s">
        <v>17</v>
      </c>
      <c r="J2473" t="s">
        <v>25</v>
      </c>
      <c r="K2473" t="s">
        <v>23</v>
      </c>
      <c r="L2473" t="s">
        <v>26</v>
      </c>
    </row>
    <row r="2474" spans="1:12" x14ac:dyDescent="0.35">
      <c r="A2474">
        <v>2023</v>
      </c>
      <c r="B2474" t="s">
        <v>40</v>
      </c>
      <c r="C2474" t="s">
        <v>41</v>
      </c>
      <c r="D2474" t="s">
        <v>22</v>
      </c>
      <c r="E2474">
        <v>213600</v>
      </c>
      <c r="F2474">
        <v>213600</v>
      </c>
      <c r="G2474" t="s">
        <v>23</v>
      </c>
      <c r="H2474" t="s">
        <v>24</v>
      </c>
      <c r="I2474" t="s">
        <v>17</v>
      </c>
      <c r="J2474" t="s">
        <v>25</v>
      </c>
      <c r="K2474" t="s">
        <v>23</v>
      </c>
      <c r="L2474" t="s">
        <v>26</v>
      </c>
    </row>
    <row r="2475" spans="1:12" x14ac:dyDescent="0.35">
      <c r="A2475">
        <v>2023</v>
      </c>
      <c r="B2475" t="s">
        <v>40</v>
      </c>
      <c r="C2475" t="s">
        <v>41</v>
      </c>
      <c r="D2475" t="s">
        <v>22</v>
      </c>
      <c r="E2475">
        <v>142400</v>
      </c>
      <c r="F2475">
        <v>142400</v>
      </c>
      <c r="G2475" t="s">
        <v>23</v>
      </c>
      <c r="H2475" t="s">
        <v>24</v>
      </c>
      <c r="I2475" t="s">
        <v>17</v>
      </c>
      <c r="J2475" t="s">
        <v>25</v>
      </c>
      <c r="K2475" t="s">
        <v>23</v>
      </c>
      <c r="L2475" t="s">
        <v>26</v>
      </c>
    </row>
    <row r="2476" spans="1:12" x14ac:dyDescent="0.35">
      <c r="A2476">
        <v>2023</v>
      </c>
      <c r="B2476" t="s">
        <v>27</v>
      </c>
      <c r="C2476" t="s">
        <v>28</v>
      </c>
      <c r="D2476" t="s">
        <v>22</v>
      </c>
      <c r="E2476">
        <v>153600</v>
      </c>
      <c r="F2476">
        <v>153600</v>
      </c>
      <c r="G2476" t="s">
        <v>23</v>
      </c>
      <c r="H2476" t="s">
        <v>24</v>
      </c>
      <c r="I2476" t="s">
        <v>17</v>
      </c>
      <c r="J2476" t="s">
        <v>25</v>
      </c>
      <c r="K2476" t="s">
        <v>23</v>
      </c>
      <c r="L2476" t="s">
        <v>26</v>
      </c>
    </row>
    <row r="2477" spans="1:12" x14ac:dyDescent="0.35">
      <c r="A2477">
        <v>2023</v>
      </c>
      <c r="B2477" t="s">
        <v>27</v>
      </c>
      <c r="C2477" t="s">
        <v>28</v>
      </c>
      <c r="D2477" t="s">
        <v>22</v>
      </c>
      <c r="E2477">
        <v>106800</v>
      </c>
      <c r="F2477">
        <v>106800</v>
      </c>
      <c r="G2477" t="s">
        <v>23</v>
      </c>
      <c r="H2477" t="s">
        <v>24</v>
      </c>
      <c r="I2477" t="s">
        <v>17</v>
      </c>
      <c r="J2477" t="s">
        <v>25</v>
      </c>
      <c r="K2477" t="s">
        <v>23</v>
      </c>
      <c r="L2477" t="s">
        <v>26</v>
      </c>
    </row>
    <row r="2478" spans="1:12" x14ac:dyDescent="0.35">
      <c r="A2478">
        <v>2023</v>
      </c>
      <c r="B2478" t="s">
        <v>34</v>
      </c>
      <c r="C2478" t="s">
        <v>31</v>
      </c>
      <c r="D2478" t="s">
        <v>22</v>
      </c>
      <c r="E2478">
        <v>309000</v>
      </c>
      <c r="F2478">
        <v>309000</v>
      </c>
      <c r="G2478" t="s">
        <v>23</v>
      </c>
      <c r="H2478" t="s">
        <v>24</v>
      </c>
      <c r="I2478" t="s">
        <v>17</v>
      </c>
      <c r="J2478" t="s">
        <v>25</v>
      </c>
      <c r="K2478" t="s">
        <v>23</v>
      </c>
      <c r="L2478" t="s">
        <v>26</v>
      </c>
    </row>
    <row r="2479" spans="1:12" x14ac:dyDescent="0.35">
      <c r="A2479">
        <v>2023</v>
      </c>
      <c r="B2479" t="s">
        <v>34</v>
      </c>
      <c r="C2479" t="s">
        <v>31</v>
      </c>
      <c r="D2479" t="s">
        <v>22</v>
      </c>
      <c r="E2479">
        <v>142000</v>
      </c>
      <c r="F2479">
        <v>142000</v>
      </c>
      <c r="G2479" t="s">
        <v>23</v>
      </c>
      <c r="H2479" t="s">
        <v>24</v>
      </c>
      <c r="I2479" t="s">
        <v>17</v>
      </c>
      <c r="J2479" t="s">
        <v>25</v>
      </c>
      <c r="K2479" t="s">
        <v>23</v>
      </c>
      <c r="L2479" t="s">
        <v>26</v>
      </c>
    </row>
    <row r="2480" spans="1:12" x14ac:dyDescent="0.35">
      <c r="A2480">
        <v>2023</v>
      </c>
      <c r="B2480" t="s">
        <v>72</v>
      </c>
      <c r="C2480" t="s">
        <v>31</v>
      </c>
      <c r="D2480" t="s">
        <v>22</v>
      </c>
      <c r="E2480">
        <v>125000</v>
      </c>
      <c r="F2480">
        <v>125000</v>
      </c>
      <c r="G2480" t="s">
        <v>23</v>
      </c>
      <c r="H2480" t="s">
        <v>16</v>
      </c>
      <c r="I2480" t="s">
        <v>17</v>
      </c>
      <c r="J2480" t="s">
        <v>29</v>
      </c>
      <c r="K2480" t="s">
        <v>23</v>
      </c>
      <c r="L2480" t="s">
        <v>26</v>
      </c>
    </row>
    <row r="2481" spans="1:12" x14ac:dyDescent="0.35">
      <c r="A2481">
        <v>2023</v>
      </c>
      <c r="B2481" t="s">
        <v>72</v>
      </c>
      <c r="C2481" t="s">
        <v>31</v>
      </c>
      <c r="D2481" t="s">
        <v>22</v>
      </c>
      <c r="E2481">
        <v>85000</v>
      </c>
      <c r="F2481">
        <v>85000</v>
      </c>
      <c r="G2481" t="s">
        <v>23</v>
      </c>
      <c r="H2481" t="s">
        <v>16</v>
      </c>
      <c r="I2481" t="s">
        <v>17</v>
      </c>
      <c r="J2481" t="s">
        <v>29</v>
      </c>
      <c r="K2481" t="s">
        <v>23</v>
      </c>
      <c r="L2481" t="s">
        <v>26</v>
      </c>
    </row>
    <row r="2482" spans="1:12" x14ac:dyDescent="0.35">
      <c r="A2482">
        <v>2023</v>
      </c>
      <c r="B2482" t="s">
        <v>34</v>
      </c>
      <c r="C2482" t="s">
        <v>31</v>
      </c>
      <c r="D2482" t="s">
        <v>22</v>
      </c>
      <c r="E2482">
        <v>226600</v>
      </c>
      <c r="F2482">
        <v>226600</v>
      </c>
      <c r="G2482" t="s">
        <v>23</v>
      </c>
      <c r="H2482" t="s">
        <v>24</v>
      </c>
      <c r="I2482" t="s">
        <v>17</v>
      </c>
      <c r="J2482" t="s">
        <v>25</v>
      </c>
      <c r="K2482" t="s">
        <v>23</v>
      </c>
      <c r="L2482" t="s">
        <v>26</v>
      </c>
    </row>
    <row r="2483" spans="1:12" x14ac:dyDescent="0.35">
      <c r="A2483">
        <v>2023</v>
      </c>
      <c r="B2483" t="s">
        <v>34</v>
      </c>
      <c r="C2483" t="s">
        <v>31</v>
      </c>
      <c r="D2483" t="s">
        <v>22</v>
      </c>
      <c r="E2483">
        <v>140100</v>
      </c>
      <c r="F2483">
        <v>140100</v>
      </c>
      <c r="G2483" t="s">
        <v>23</v>
      </c>
      <c r="H2483" t="s">
        <v>24</v>
      </c>
      <c r="I2483" t="s">
        <v>17</v>
      </c>
      <c r="J2483" t="s">
        <v>25</v>
      </c>
      <c r="K2483" t="s">
        <v>23</v>
      </c>
      <c r="L2483" t="s">
        <v>26</v>
      </c>
    </row>
    <row r="2484" spans="1:12" x14ac:dyDescent="0.35">
      <c r="A2484">
        <v>2023</v>
      </c>
      <c r="B2484" t="s">
        <v>46</v>
      </c>
      <c r="C2484" t="s">
        <v>28</v>
      </c>
      <c r="D2484" t="s">
        <v>22</v>
      </c>
      <c r="E2484">
        <v>303050</v>
      </c>
      <c r="F2484">
        <v>303050</v>
      </c>
      <c r="G2484" t="s">
        <v>23</v>
      </c>
      <c r="H2484" t="s">
        <v>24</v>
      </c>
      <c r="I2484" t="s">
        <v>17</v>
      </c>
      <c r="J2484" t="s">
        <v>25</v>
      </c>
      <c r="K2484" t="s">
        <v>23</v>
      </c>
      <c r="L2484" t="s">
        <v>26</v>
      </c>
    </row>
    <row r="2485" spans="1:12" x14ac:dyDescent="0.35">
      <c r="A2485">
        <v>2023</v>
      </c>
      <c r="B2485" t="s">
        <v>46</v>
      </c>
      <c r="C2485" t="s">
        <v>28</v>
      </c>
      <c r="D2485" t="s">
        <v>22</v>
      </c>
      <c r="E2485">
        <v>202350</v>
      </c>
      <c r="F2485">
        <v>202350</v>
      </c>
      <c r="G2485" t="s">
        <v>23</v>
      </c>
      <c r="H2485" t="s">
        <v>24</v>
      </c>
      <c r="I2485" t="s">
        <v>17</v>
      </c>
      <c r="J2485" t="s">
        <v>25</v>
      </c>
      <c r="K2485" t="s">
        <v>23</v>
      </c>
      <c r="L2485" t="s">
        <v>26</v>
      </c>
    </row>
    <row r="2486" spans="1:12" x14ac:dyDescent="0.35">
      <c r="A2486">
        <v>2023</v>
      </c>
      <c r="B2486" t="s">
        <v>32</v>
      </c>
      <c r="C2486" t="s">
        <v>13</v>
      </c>
      <c r="D2486" t="s">
        <v>22</v>
      </c>
      <c r="E2486">
        <v>143000</v>
      </c>
      <c r="F2486">
        <v>143000</v>
      </c>
      <c r="G2486" t="s">
        <v>23</v>
      </c>
      <c r="H2486" t="s">
        <v>24</v>
      </c>
      <c r="I2486" t="s">
        <v>17</v>
      </c>
      <c r="J2486" t="s">
        <v>25</v>
      </c>
      <c r="K2486" t="s">
        <v>23</v>
      </c>
      <c r="L2486" t="s">
        <v>26</v>
      </c>
    </row>
    <row r="2487" spans="1:12" x14ac:dyDescent="0.35">
      <c r="A2487">
        <v>2023</v>
      </c>
      <c r="B2487" t="s">
        <v>32</v>
      </c>
      <c r="C2487" t="s">
        <v>13</v>
      </c>
      <c r="D2487" t="s">
        <v>22</v>
      </c>
      <c r="E2487">
        <v>95000</v>
      </c>
      <c r="F2487">
        <v>95000</v>
      </c>
      <c r="G2487" t="s">
        <v>23</v>
      </c>
      <c r="H2487" t="s">
        <v>24</v>
      </c>
      <c r="I2487" t="s">
        <v>17</v>
      </c>
      <c r="J2487" t="s">
        <v>25</v>
      </c>
      <c r="K2487" t="s">
        <v>23</v>
      </c>
      <c r="L2487" t="s">
        <v>26</v>
      </c>
    </row>
    <row r="2488" spans="1:12" x14ac:dyDescent="0.35">
      <c r="A2488">
        <v>2023</v>
      </c>
      <c r="B2488" t="s">
        <v>45</v>
      </c>
      <c r="C2488" t="s">
        <v>44</v>
      </c>
      <c r="D2488" t="s">
        <v>22</v>
      </c>
      <c r="E2488">
        <v>185000</v>
      </c>
      <c r="F2488">
        <v>185000</v>
      </c>
      <c r="G2488" t="s">
        <v>23</v>
      </c>
      <c r="H2488" t="s">
        <v>24</v>
      </c>
      <c r="I2488" t="s">
        <v>17</v>
      </c>
      <c r="J2488" t="s">
        <v>25</v>
      </c>
      <c r="K2488" t="s">
        <v>23</v>
      </c>
      <c r="L2488" t="s">
        <v>19</v>
      </c>
    </row>
    <row r="2489" spans="1:12" x14ac:dyDescent="0.35">
      <c r="A2489">
        <v>2023</v>
      </c>
      <c r="B2489" t="s">
        <v>45</v>
      </c>
      <c r="C2489" t="s">
        <v>44</v>
      </c>
      <c r="D2489" t="s">
        <v>22</v>
      </c>
      <c r="E2489">
        <v>79600</v>
      </c>
      <c r="F2489">
        <v>79600</v>
      </c>
      <c r="G2489" t="s">
        <v>23</v>
      </c>
      <c r="H2489" t="s">
        <v>24</v>
      </c>
      <c r="I2489" t="s">
        <v>17</v>
      </c>
      <c r="J2489" t="s">
        <v>25</v>
      </c>
      <c r="K2489" t="s">
        <v>23</v>
      </c>
      <c r="L2489" t="s">
        <v>19</v>
      </c>
    </row>
    <row r="2490" spans="1:12" x14ac:dyDescent="0.35">
      <c r="A2490">
        <v>2023</v>
      </c>
      <c r="B2490" t="s">
        <v>27</v>
      </c>
      <c r="C2490" t="s">
        <v>28</v>
      </c>
      <c r="D2490" t="s">
        <v>22</v>
      </c>
      <c r="E2490">
        <v>207900</v>
      </c>
      <c r="F2490">
        <v>207900</v>
      </c>
      <c r="G2490" t="s">
        <v>23</v>
      </c>
      <c r="H2490" t="s">
        <v>24</v>
      </c>
      <c r="I2490" t="s">
        <v>17</v>
      </c>
      <c r="J2490" t="s">
        <v>25</v>
      </c>
      <c r="K2490" t="s">
        <v>23</v>
      </c>
      <c r="L2490" t="s">
        <v>26</v>
      </c>
    </row>
    <row r="2491" spans="1:12" x14ac:dyDescent="0.35">
      <c r="A2491">
        <v>2023</v>
      </c>
      <c r="B2491" t="s">
        <v>27</v>
      </c>
      <c r="C2491" t="s">
        <v>28</v>
      </c>
      <c r="D2491" t="s">
        <v>22</v>
      </c>
      <c r="E2491">
        <v>158400</v>
      </c>
      <c r="F2491">
        <v>158400</v>
      </c>
      <c r="G2491" t="s">
        <v>23</v>
      </c>
      <c r="H2491" t="s">
        <v>24</v>
      </c>
      <c r="I2491" t="s">
        <v>17</v>
      </c>
      <c r="J2491" t="s">
        <v>25</v>
      </c>
      <c r="K2491" t="s">
        <v>23</v>
      </c>
      <c r="L2491" t="s">
        <v>26</v>
      </c>
    </row>
    <row r="2492" spans="1:12" x14ac:dyDescent="0.35">
      <c r="A2492">
        <v>2023</v>
      </c>
      <c r="B2492" t="s">
        <v>46</v>
      </c>
      <c r="C2492" t="s">
        <v>28</v>
      </c>
      <c r="D2492" t="s">
        <v>22</v>
      </c>
      <c r="E2492">
        <v>303050</v>
      </c>
      <c r="F2492">
        <v>303050</v>
      </c>
      <c r="G2492" t="s">
        <v>23</v>
      </c>
      <c r="H2492" t="s">
        <v>24</v>
      </c>
      <c r="I2492" t="s">
        <v>17</v>
      </c>
      <c r="J2492" t="s">
        <v>25</v>
      </c>
      <c r="K2492" t="s">
        <v>23</v>
      </c>
      <c r="L2492" t="s">
        <v>26</v>
      </c>
    </row>
    <row r="2493" spans="1:12" x14ac:dyDescent="0.35">
      <c r="A2493">
        <v>2023</v>
      </c>
      <c r="B2493" t="s">
        <v>46</v>
      </c>
      <c r="C2493" t="s">
        <v>28</v>
      </c>
      <c r="D2493" t="s">
        <v>22</v>
      </c>
      <c r="E2493">
        <v>202350</v>
      </c>
      <c r="F2493">
        <v>202350</v>
      </c>
      <c r="G2493" t="s">
        <v>23</v>
      </c>
      <c r="H2493" t="s">
        <v>24</v>
      </c>
      <c r="I2493" t="s">
        <v>17</v>
      </c>
      <c r="J2493" t="s">
        <v>25</v>
      </c>
      <c r="K2493" t="s">
        <v>23</v>
      </c>
      <c r="L2493" t="s">
        <v>26</v>
      </c>
    </row>
    <row r="2494" spans="1:12" x14ac:dyDescent="0.35">
      <c r="A2494">
        <v>2023</v>
      </c>
      <c r="B2494" t="s">
        <v>135</v>
      </c>
      <c r="C2494" t="s">
        <v>13</v>
      </c>
      <c r="D2494" t="s">
        <v>22</v>
      </c>
      <c r="E2494">
        <v>385000</v>
      </c>
      <c r="F2494">
        <v>385000</v>
      </c>
      <c r="G2494" t="s">
        <v>23</v>
      </c>
      <c r="H2494" t="s">
        <v>24</v>
      </c>
      <c r="I2494" t="s">
        <v>17</v>
      </c>
      <c r="J2494" t="s">
        <v>25</v>
      </c>
      <c r="K2494" t="s">
        <v>23</v>
      </c>
      <c r="L2494" t="s">
        <v>26</v>
      </c>
    </row>
    <row r="2495" spans="1:12" x14ac:dyDescent="0.35">
      <c r="A2495">
        <v>2023</v>
      </c>
      <c r="B2495" t="s">
        <v>135</v>
      </c>
      <c r="C2495" t="s">
        <v>13</v>
      </c>
      <c r="D2495" t="s">
        <v>22</v>
      </c>
      <c r="E2495">
        <v>200000</v>
      </c>
      <c r="F2495">
        <v>200000</v>
      </c>
      <c r="G2495" t="s">
        <v>23</v>
      </c>
      <c r="H2495" t="s">
        <v>24</v>
      </c>
      <c r="I2495" t="s">
        <v>17</v>
      </c>
      <c r="J2495" t="s">
        <v>25</v>
      </c>
      <c r="K2495" t="s">
        <v>23</v>
      </c>
      <c r="L2495" t="s">
        <v>26</v>
      </c>
    </row>
    <row r="2496" spans="1:12" x14ac:dyDescent="0.35">
      <c r="A2496">
        <v>2023</v>
      </c>
      <c r="B2496" t="s">
        <v>34</v>
      </c>
      <c r="C2496" t="s">
        <v>31</v>
      </c>
      <c r="D2496" t="s">
        <v>22</v>
      </c>
      <c r="E2496">
        <v>241300</v>
      </c>
      <c r="F2496">
        <v>241300</v>
      </c>
      <c r="G2496" t="s">
        <v>23</v>
      </c>
      <c r="H2496" t="s">
        <v>24</v>
      </c>
      <c r="I2496" t="s">
        <v>17</v>
      </c>
      <c r="J2496" t="s">
        <v>25</v>
      </c>
      <c r="K2496" t="s">
        <v>23</v>
      </c>
      <c r="L2496" t="s">
        <v>26</v>
      </c>
    </row>
    <row r="2497" spans="1:12" x14ac:dyDescent="0.35">
      <c r="A2497">
        <v>2023</v>
      </c>
      <c r="B2497" t="s">
        <v>34</v>
      </c>
      <c r="C2497" t="s">
        <v>31</v>
      </c>
      <c r="D2497" t="s">
        <v>22</v>
      </c>
      <c r="E2497">
        <v>211949</v>
      </c>
      <c r="F2497">
        <v>211949</v>
      </c>
      <c r="G2497" t="s">
        <v>23</v>
      </c>
      <c r="H2497" t="s">
        <v>24</v>
      </c>
      <c r="I2497" t="s">
        <v>17</v>
      </c>
      <c r="J2497" t="s">
        <v>25</v>
      </c>
      <c r="K2497" t="s">
        <v>23</v>
      </c>
      <c r="L2497" t="s">
        <v>26</v>
      </c>
    </row>
    <row r="2498" spans="1:12" x14ac:dyDescent="0.35">
      <c r="A2498">
        <v>2023</v>
      </c>
      <c r="B2498" t="s">
        <v>116</v>
      </c>
      <c r="C2498" t="s">
        <v>77</v>
      </c>
      <c r="D2498" t="s">
        <v>22</v>
      </c>
      <c r="E2498">
        <v>115000</v>
      </c>
      <c r="F2498">
        <v>115000</v>
      </c>
      <c r="G2498" t="s">
        <v>23</v>
      </c>
      <c r="H2498" t="s">
        <v>24</v>
      </c>
      <c r="I2498" t="s">
        <v>17</v>
      </c>
      <c r="J2498" t="s">
        <v>29</v>
      </c>
      <c r="K2498" t="s">
        <v>23</v>
      </c>
      <c r="L2498" t="s">
        <v>26</v>
      </c>
    </row>
    <row r="2499" spans="1:12" x14ac:dyDescent="0.35">
      <c r="A2499">
        <v>2023</v>
      </c>
      <c r="B2499" t="s">
        <v>116</v>
      </c>
      <c r="C2499" t="s">
        <v>77</v>
      </c>
      <c r="D2499" t="s">
        <v>22</v>
      </c>
      <c r="E2499">
        <v>90000</v>
      </c>
      <c r="F2499">
        <v>90000</v>
      </c>
      <c r="G2499" t="s">
        <v>23</v>
      </c>
      <c r="H2499" t="s">
        <v>24</v>
      </c>
      <c r="I2499" t="s">
        <v>17</v>
      </c>
      <c r="J2499" t="s">
        <v>29</v>
      </c>
      <c r="K2499" t="s">
        <v>23</v>
      </c>
      <c r="L2499" t="s">
        <v>26</v>
      </c>
    </row>
    <row r="2500" spans="1:12" x14ac:dyDescent="0.35">
      <c r="A2500">
        <v>2023</v>
      </c>
      <c r="B2500" t="s">
        <v>27</v>
      </c>
      <c r="C2500" t="s">
        <v>28</v>
      </c>
      <c r="D2500" t="s">
        <v>22</v>
      </c>
      <c r="E2500">
        <v>172200</v>
      </c>
      <c r="F2500">
        <v>172200</v>
      </c>
      <c r="G2500" t="s">
        <v>23</v>
      </c>
      <c r="H2500" t="s">
        <v>16</v>
      </c>
      <c r="I2500" t="s">
        <v>17</v>
      </c>
      <c r="J2500" t="s">
        <v>29</v>
      </c>
      <c r="K2500" t="s">
        <v>23</v>
      </c>
      <c r="L2500" t="s">
        <v>26</v>
      </c>
    </row>
    <row r="2501" spans="1:12" x14ac:dyDescent="0.35">
      <c r="A2501">
        <v>2023</v>
      </c>
      <c r="B2501" t="s">
        <v>27</v>
      </c>
      <c r="C2501" t="s">
        <v>28</v>
      </c>
      <c r="D2501" t="s">
        <v>22</v>
      </c>
      <c r="E2501">
        <v>131200</v>
      </c>
      <c r="F2501">
        <v>131200</v>
      </c>
      <c r="G2501" t="s">
        <v>23</v>
      </c>
      <c r="H2501" t="s">
        <v>16</v>
      </c>
      <c r="I2501" t="s">
        <v>17</v>
      </c>
      <c r="J2501" t="s">
        <v>29</v>
      </c>
      <c r="K2501" t="s">
        <v>23</v>
      </c>
      <c r="L2501" t="s">
        <v>26</v>
      </c>
    </row>
    <row r="2502" spans="1:12" x14ac:dyDescent="0.35">
      <c r="A2502">
        <v>2023</v>
      </c>
      <c r="B2502" t="s">
        <v>27</v>
      </c>
      <c r="C2502" t="s">
        <v>28</v>
      </c>
      <c r="D2502" t="s">
        <v>22</v>
      </c>
      <c r="E2502">
        <v>105000</v>
      </c>
      <c r="F2502">
        <v>105000</v>
      </c>
      <c r="G2502" t="s">
        <v>23</v>
      </c>
      <c r="H2502" t="s">
        <v>39</v>
      </c>
      <c r="I2502" t="s">
        <v>17</v>
      </c>
      <c r="J2502" t="s">
        <v>25</v>
      </c>
      <c r="K2502" t="s">
        <v>23</v>
      </c>
      <c r="L2502" t="s">
        <v>26</v>
      </c>
    </row>
    <row r="2503" spans="1:12" x14ac:dyDescent="0.35">
      <c r="A2503">
        <v>2023</v>
      </c>
      <c r="B2503" t="s">
        <v>27</v>
      </c>
      <c r="C2503" t="s">
        <v>28</v>
      </c>
      <c r="D2503" t="s">
        <v>22</v>
      </c>
      <c r="E2503">
        <v>70000</v>
      </c>
      <c r="F2503">
        <v>70000</v>
      </c>
      <c r="G2503" t="s">
        <v>23</v>
      </c>
      <c r="H2503" t="s">
        <v>39</v>
      </c>
      <c r="I2503" t="s">
        <v>17</v>
      </c>
      <c r="J2503" t="s">
        <v>25</v>
      </c>
      <c r="K2503" t="s">
        <v>23</v>
      </c>
      <c r="L2503" t="s">
        <v>26</v>
      </c>
    </row>
    <row r="2504" spans="1:12" x14ac:dyDescent="0.35">
      <c r="A2504">
        <v>2023</v>
      </c>
      <c r="B2504" t="s">
        <v>34</v>
      </c>
      <c r="C2504" t="s">
        <v>31</v>
      </c>
      <c r="D2504" t="s">
        <v>22</v>
      </c>
      <c r="E2504">
        <v>253000</v>
      </c>
      <c r="F2504">
        <v>253000</v>
      </c>
      <c r="G2504" t="s">
        <v>23</v>
      </c>
      <c r="H2504" t="s">
        <v>24</v>
      </c>
      <c r="I2504" t="s">
        <v>17</v>
      </c>
      <c r="J2504" t="s">
        <v>29</v>
      </c>
      <c r="K2504" t="s">
        <v>23</v>
      </c>
      <c r="L2504" t="s">
        <v>26</v>
      </c>
    </row>
    <row r="2505" spans="1:12" x14ac:dyDescent="0.35">
      <c r="A2505">
        <v>2023</v>
      </c>
      <c r="B2505" t="s">
        <v>34</v>
      </c>
      <c r="C2505" t="s">
        <v>31</v>
      </c>
      <c r="D2505" t="s">
        <v>22</v>
      </c>
      <c r="E2505">
        <v>123800</v>
      </c>
      <c r="F2505">
        <v>123800</v>
      </c>
      <c r="G2505" t="s">
        <v>23</v>
      </c>
      <c r="H2505" t="s">
        <v>24</v>
      </c>
      <c r="I2505" t="s">
        <v>17</v>
      </c>
      <c r="J2505" t="s">
        <v>29</v>
      </c>
      <c r="K2505" t="s">
        <v>23</v>
      </c>
      <c r="L2505" t="s">
        <v>26</v>
      </c>
    </row>
    <row r="2506" spans="1:12" x14ac:dyDescent="0.35">
      <c r="A2506">
        <v>2023</v>
      </c>
      <c r="B2506" t="s">
        <v>27</v>
      </c>
      <c r="C2506" t="s">
        <v>28</v>
      </c>
      <c r="D2506" t="s">
        <v>22</v>
      </c>
      <c r="E2506">
        <v>240000</v>
      </c>
      <c r="F2506">
        <v>240000</v>
      </c>
      <c r="G2506" t="s">
        <v>23</v>
      </c>
      <c r="H2506" t="s">
        <v>24</v>
      </c>
      <c r="I2506" t="s">
        <v>17</v>
      </c>
      <c r="J2506" t="s">
        <v>25</v>
      </c>
      <c r="K2506" t="s">
        <v>23</v>
      </c>
      <c r="L2506" t="s">
        <v>26</v>
      </c>
    </row>
    <row r="2507" spans="1:12" x14ac:dyDescent="0.35">
      <c r="A2507">
        <v>2023</v>
      </c>
      <c r="B2507" t="s">
        <v>27</v>
      </c>
      <c r="C2507" t="s">
        <v>28</v>
      </c>
      <c r="D2507" t="s">
        <v>22</v>
      </c>
      <c r="E2507">
        <v>142500</v>
      </c>
      <c r="F2507">
        <v>142500</v>
      </c>
      <c r="G2507" t="s">
        <v>23</v>
      </c>
      <c r="H2507" t="s">
        <v>24</v>
      </c>
      <c r="I2507" t="s">
        <v>17</v>
      </c>
      <c r="J2507" t="s">
        <v>25</v>
      </c>
      <c r="K2507" t="s">
        <v>23</v>
      </c>
      <c r="L2507" t="s">
        <v>26</v>
      </c>
    </row>
    <row r="2508" spans="1:12" x14ac:dyDescent="0.35">
      <c r="A2508">
        <v>2023</v>
      </c>
      <c r="B2508" t="s">
        <v>27</v>
      </c>
      <c r="C2508" t="s">
        <v>28</v>
      </c>
      <c r="D2508" t="s">
        <v>143</v>
      </c>
      <c r="E2508">
        <v>150000</v>
      </c>
      <c r="F2508">
        <v>34924</v>
      </c>
      <c r="G2508" t="s">
        <v>144</v>
      </c>
      <c r="H2508" t="s">
        <v>39</v>
      </c>
      <c r="I2508" t="s">
        <v>17</v>
      </c>
      <c r="J2508" t="s">
        <v>25</v>
      </c>
      <c r="K2508" t="s">
        <v>63</v>
      </c>
      <c r="L2508" t="s">
        <v>26</v>
      </c>
    </row>
    <row r="2509" spans="1:12" x14ac:dyDescent="0.35">
      <c r="A2509">
        <v>2023</v>
      </c>
      <c r="B2509" t="s">
        <v>34</v>
      </c>
      <c r="C2509" t="s">
        <v>31</v>
      </c>
      <c r="D2509" t="s">
        <v>22</v>
      </c>
      <c r="E2509">
        <v>330000</v>
      </c>
      <c r="F2509">
        <v>330000</v>
      </c>
      <c r="G2509" t="s">
        <v>23</v>
      </c>
      <c r="H2509" t="s">
        <v>24</v>
      </c>
      <c r="I2509" t="s">
        <v>17</v>
      </c>
      <c r="J2509" t="s">
        <v>25</v>
      </c>
      <c r="K2509" t="s">
        <v>23</v>
      </c>
      <c r="L2509" t="s">
        <v>26</v>
      </c>
    </row>
    <row r="2510" spans="1:12" x14ac:dyDescent="0.35">
      <c r="A2510">
        <v>2023</v>
      </c>
      <c r="B2510" t="s">
        <v>34</v>
      </c>
      <c r="C2510" t="s">
        <v>31</v>
      </c>
      <c r="D2510" t="s">
        <v>22</v>
      </c>
      <c r="E2510">
        <v>204000</v>
      </c>
      <c r="F2510">
        <v>204000</v>
      </c>
      <c r="G2510" t="s">
        <v>23</v>
      </c>
      <c r="H2510" t="s">
        <v>24</v>
      </c>
      <c r="I2510" t="s">
        <v>17</v>
      </c>
      <c r="J2510" t="s">
        <v>25</v>
      </c>
      <c r="K2510" t="s">
        <v>23</v>
      </c>
      <c r="L2510" t="s">
        <v>26</v>
      </c>
    </row>
    <row r="2511" spans="1:12" x14ac:dyDescent="0.35">
      <c r="A2511">
        <v>2023</v>
      </c>
      <c r="B2511" t="s">
        <v>34</v>
      </c>
      <c r="C2511" t="s">
        <v>31</v>
      </c>
      <c r="D2511" t="s">
        <v>22</v>
      </c>
      <c r="E2511">
        <v>180000</v>
      </c>
      <c r="F2511">
        <v>180000</v>
      </c>
      <c r="G2511" t="s">
        <v>23</v>
      </c>
      <c r="H2511" t="s">
        <v>33</v>
      </c>
      <c r="I2511" t="s">
        <v>17</v>
      </c>
      <c r="J2511" t="s">
        <v>29</v>
      </c>
      <c r="K2511" t="s">
        <v>23</v>
      </c>
      <c r="L2511" t="s">
        <v>26</v>
      </c>
    </row>
    <row r="2512" spans="1:12" x14ac:dyDescent="0.35">
      <c r="A2512">
        <v>2023</v>
      </c>
      <c r="B2512" t="s">
        <v>34</v>
      </c>
      <c r="C2512" t="s">
        <v>31</v>
      </c>
      <c r="D2512" t="s">
        <v>22</v>
      </c>
      <c r="E2512">
        <v>160000</v>
      </c>
      <c r="F2512">
        <v>160000</v>
      </c>
      <c r="G2512" t="s">
        <v>23</v>
      </c>
      <c r="H2512" t="s">
        <v>33</v>
      </c>
      <c r="I2512" t="s">
        <v>17</v>
      </c>
      <c r="J2512" t="s">
        <v>29</v>
      </c>
      <c r="K2512" t="s">
        <v>23</v>
      </c>
      <c r="L2512" t="s">
        <v>26</v>
      </c>
    </row>
    <row r="2513" spans="1:12" x14ac:dyDescent="0.35">
      <c r="A2513">
        <v>2023</v>
      </c>
      <c r="B2513" t="s">
        <v>67</v>
      </c>
      <c r="C2513" t="s">
        <v>44</v>
      </c>
      <c r="D2513" t="s">
        <v>22</v>
      </c>
      <c r="E2513">
        <v>193600</v>
      </c>
      <c r="F2513">
        <v>193600</v>
      </c>
      <c r="G2513" t="s">
        <v>23</v>
      </c>
      <c r="H2513" t="s">
        <v>24</v>
      </c>
      <c r="I2513" t="s">
        <v>17</v>
      </c>
      <c r="J2513" t="s">
        <v>25</v>
      </c>
      <c r="K2513" t="s">
        <v>23</v>
      </c>
      <c r="L2513" t="s">
        <v>26</v>
      </c>
    </row>
    <row r="2514" spans="1:12" x14ac:dyDescent="0.35">
      <c r="A2514">
        <v>2023</v>
      </c>
      <c r="B2514" t="s">
        <v>67</v>
      </c>
      <c r="C2514" t="s">
        <v>44</v>
      </c>
      <c r="D2514" t="s">
        <v>22</v>
      </c>
      <c r="E2514">
        <v>130838</v>
      </c>
      <c r="F2514">
        <v>130838</v>
      </c>
      <c r="G2514" t="s">
        <v>23</v>
      </c>
      <c r="H2514" t="s">
        <v>24</v>
      </c>
      <c r="I2514" t="s">
        <v>17</v>
      </c>
      <c r="J2514" t="s">
        <v>25</v>
      </c>
      <c r="K2514" t="s">
        <v>23</v>
      </c>
      <c r="L2514" t="s">
        <v>26</v>
      </c>
    </row>
    <row r="2515" spans="1:12" x14ac:dyDescent="0.35">
      <c r="A2515">
        <v>2023</v>
      </c>
      <c r="B2515" t="s">
        <v>32</v>
      </c>
      <c r="C2515" t="s">
        <v>13</v>
      </c>
      <c r="D2515" t="s">
        <v>22</v>
      </c>
      <c r="E2515">
        <v>225500</v>
      </c>
      <c r="F2515">
        <v>225500</v>
      </c>
      <c r="G2515" t="s">
        <v>23</v>
      </c>
      <c r="H2515" t="s">
        <v>24</v>
      </c>
      <c r="I2515" t="s">
        <v>17</v>
      </c>
      <c r="J2515" t="s">
        <v>25</v>
      </c>
      <c r="K2515" t="s">
        <v>23</v>
      </c>
      <c r="L2515" t="s">
        <v>26</v>
      </c>
    </row>
    <row r="2516" spans="1:12" x14ac:dyDescent="0.35">
      <c r="A2516">
        <v>2023</v>
      </c>
      <c r="B2516" t="s">
        <v>32</v>
      </c>
      <c r="C2516" t="s">
        <v>13</v>
      </c>
      <c r="D2516" t="s">
        <v>22</v>
      </c>
      <c r="E2516">
        <v>139400</v>
      </c>
      <c r="F2516">
        <v>139400</v>
      </c>
      <c r="G2516" t="s">
        <v>23</v>
      </c>
      <c r="H2516" t="s">
        <v>24</v>
      </c>
      <c r="I2516" t="s">
        <v>17</v>
      </c>
      <c r="J2516" t="s">
        <v>25</v>
      </c>
      <c r="K2516" t="s">
        <v>23</v>
      </c>
      <c r="L2516" t="s">
        <v>26</v>
      </c>
    </row>
    <row r="2517" spans="1:12" x14ac:dyDescent="0.35">
      <c r="A2517">
        <v>2023</v>
      </c>
      <c r="B2517" t="s">
        <v>32</v>
      </c>
      <c r="C2517" t="s">
        <v>13</v>
      </c>
      <c r="D2517" t="s">
        <v>22</v>
      </c>
      <c r="E2517">
        <v>143000</v>
      </c>
      <c r="F2517">
        <v>143000</v>
      </c>
      <c r="G2517" t="s">
        <v>23</v>
      </c>
      <c r="H2517" t="s">
        <v>24</v>
      </c>
      <c r="I2517" t="s">
        <v>17</v>
      </c>
      <c r="J2517" t="s">
        <v>25</v>
      </c>
      <c r="K2517" t="s">
        <v>23</v>
      </c>
      <c r="L2517" t="s">
        <v>26</v>
      </c>
    </row>
    <row r="2518" spans="1:12" x14ac:dyDescent="0.35">
      <c r="A2518">
        <v>2023</v>
      </c>
      <c r="B2518" t="s">
        <v>32</v>
      </c>
      <c r="C2518" t="s">
        <v>13</v>
      </c>
      <c r="D2518" t="s">
        <v>22</v>
      </c>
      <c r="E2518">
        <v>95000</v>
      </c>
      <c r="F2518">
        <v>95000</v>
      </c>
      <c r="G2518" t="s">
        <v>23</v>
      </c>
      <c r="H2518" t="s">
        <v>24</v>
      </c>
      <c r="I2518" t="s">
        <v>17</v>
      </c>
      <c r="J2518" t="s">
        <v>25</v>
      </c>
      <c r="K2518" t="s">
        <v>23</v>
      </c>
      <c r="L2518" t="s">
        <v>26</v>
      </c>
    </row>
    <row r="2519" spans="1:12" x14ac:dyDescent="0.35">
      <c r="A2519">
        <v>2023</v>
      </c>
      <c r="B2519" t="s">
        <v>34</v>
      </c>
      <c r="C2519" t="s">
        <v>31</v>
      </c>
      <c r="D2519" t="s">
        <v>22</v>
      </c>
      <c r="E2519">
        <v>328133</v>
      </c>
      <c r="F2519">
        <v>328133</v>
      </c>
      <c r="G2519" t="s">
        <v>23</v>
      </c>
      <c r="H2519" t="s">
        <v>24</v>
      </c>
      <c r="I2519" t="s">
        <v>17</v>
      </c>
      <c r="J2519" t="s">
        <v>25</v>
      </c>
      <c r="K2519" t="s">
        <v>23</v>
      </c>
      <c r="L2519" t="s">
        <v>26</v>
      </c>
    </row>
    <row r="2520" spans="1:12" x14ac:dyDescent="0.35">
      <c r="A2520">
        <v>2023</v>
      </c>
      <c r="B2520" t="s">
        <v>34</v>
      </c>
      <c r="C2520" t="s">
        <v>31</v>
      </c>
      <c r="D2520" t="s">
        <v>22</v>
      </c>
      <c r="E2520">
        <v>218755</v>
      </c>
      <c r="F2520">
        <v>218755</v>
      </c>
      <c r="G2520" t="s">
        <v>23</v>
      </c>
      <c r="H2520" t="s">
        <v>24</v>
      </c>
      <c r="I2520" t="s">
        <v>17</v>
      </c>
      <c r="J2520" t="s">
        <v>25</v>
      </c>
      <c r="K2520" t="s">
        <v>23</v>
      </c>
      <c r="L2520" t="s">
        <v>26</v>
      </c>
    </row>
    <row r="2521" spans="1:12" x14ac:dyDescent="0.35">
      <c r="A2521">
        <v>2023</v>
      </c>
      <c r="B2521" t="s">
        <v>27</v>
      </c>
      <c r="C2521" t="s">
        <v>28</v>
      </c>
      <c r="D2521" t="s">
        <v>22</v>
      </c>
      <c r="E2521">
        <v>250830</v>
      </c>
      <c r="F2521">
        <v>250830</v>
      </c>
      <c r="G2521" t="s">
        <v>23</v>
      </c>
      <c r="H2521" t="s">
        <v>24</v>
      </c>
      <c r="I2521" t="s">
        <v>17</v>
      </c>
      <c r="J2521" t="s">
        <v>25</v>
      </c>
      <c r="K2521" t="s">
        <v>23</v>
      </c>
      <c r="L2521" t="s">
        <v>26</v>
      </c>
    </row>
    <row r="2522" spans="1:12" x14ac:dyDescent="0.35">
      <c r="A2522">
        <v>2023</v>
      </c>
      <c r="B2522" t="s">
        <v>27</v>
      </c>
      <c r="C2522" t="s">
        <v>28</v>
      </c>
      <c r="D2522" t="s">
        <v>22</v>
      </c>
      <c r="E2522">
        <v>143370</v>
      </c>
      <c r="F2522">
        <v>143370</v>
      </c>
      <c r="G2522" t="s">
        <v>23</v>
      </c>
      <c r="H2522" t="s">
        <v>24</v>
      </c>
      <c r="I2522" t="s">
        <v>17</v>
      </c>
      <c r="J2522" t="s">
        <v>25</v>
      </c>
      <c r="K2522" t="s">
        <v>23</v>
      </c>
      <c r="L2522" t="s">
        <v>26</v>
      </c>
    </row>
    <row r="2523" spans="1:12" x14ac:dyDescent="0.35">
      <c r="A2523">
        <v>2023</v>
      </c>
      <c r="B2523" t="s">
        <v>40</v>
      </c>
      <c r="C2523" t="s">
        <v>41</v>
      </c>
      <c r="D2523" t="s">
        <v>22</v>
      </c>
      <c r="E2523">
        <v>260000</v>
      </c>
      <c r="F2523">
        <v>260000</v>
      </c>
      <c r="G2523" t="s">
        <v>23</v>
      </c>
      <c r="H2523" t="s">
        <v>24</v>
      </c>
      <c r="I2523" t="s">
        <v>17</v>
      </c>
      <c r="J2523" t="s">
        <v>25</v>
      </c>
      <c r="K2523" t="s">
        <v>23</v>
      </c>
      <c r="L2523" t="s">
        <v>26</v>
      </c>
    </row>
    <row r="2524" spans="1:12" x14ac:dyDescent="0.35">
      <c r="A2524">
        <v>2023</v>
      </c>
      <c r="B2524" t="s">
        <v>40</v>
      </c>
      <c r="C2524" t="s">
        <v>41</v>
      </c>
      <c r="D2524" t="s">
        <v>22</v>
      </c>
      <c r="E2524">
        <v>160000</v>
      </c>
      <c r="F2524">
        <v>160000</v>
      </c>
      <c r="G2524" t="s">
        <v>23</v>
      </c>
      <c r="H2524" t="s">
        <v>24</v>
      </c>
      <c r="I2524" t="s">
        <v>17</v>
      </c>
      <c r="J2524" t="s">
        <v>25</v>
      </c>
      <c r="K2524" t="s">
        <v>23</v>
      </c>
      <c r="L2524" t="s">
        <v>26</v>
      </c>
    </row>
    <row r="2525" spans="1:12" x14ac:dyDescent="0.35">
      <c r="A2525">
        <v>2023</v>
      </c>
      <c r="B2525" t="s">
        <v>27</v>
      </c>
      <c r="C2525" t="s">
        <v>28</v>
      </c>
      <c r="D2525" t="s">
        <v>22</v>
      </c>
      <c r="E2525">
        <v>203500</v>
      </c>
      <c r="F2525">
        <v>203500</v>
      </c>
      <c r="G2525" t="s">
        <v>23</v>
      </c>
      <c r="H2525" t="s">
        <v>24</v>
      </c>
      <c r="I2525" t="s">
        <v>17</v>
      </c>
      <c r="J2525" t="s">
        <v>25</v>
      </c>
      <c r="K2525" t="s">
        <v>23</v>
      </c>
      <c r="L2525" t="s">
        <v>26</v>
      </c>
    </row>
    <row r="2526" spans="1:12" x14ac:dyDescent="0.35">
      <c r="A2526">
        <v>2023</v>
      </c>
      <c r="B2526" t="s">
        <v>27</v>
      </c>
      <c r="C2526" t="s">
        <v>28</v>
      </c>
      <c r="D2526" t="s">
        <v>22</v>
      </c>
      <c r="E2526">
        <v>166500</v>
      </c>
      <c r="F2526">
        <v>166500</v>
      </c>
      <c r="G2526" t="s">
        <v>23</v>
      </c>
      <c r="H2526" t="s">
        <v>24</v>
      </c>
      <c r="I2526" t="s">
        <v>17</v>
      </c>
      <c r="J2526" t="s">
        <v>25</v>
      </c>
      <c r="K2526" t="s">
        <v>23</v>
      </c>
      <c r="L2526" t="s">
        <v>26</v>
      </c>
    </row>
    <row r="2527" spans="1:12" x14ac:dyDescent="0.35">
      <c r="A2527">
        <v>2023</v>
      </c>
      <c r="B2527" t="s">
        <v>27</v>
      </c>
      <c r="C2527" t="s">
        <v>28</v>
      </c>
      <c r="D2527" t="s">
        <v>22</v>
      </c>
      <c r="E2527">
        <v>180000</v>
      </c>
      <c r="F2527">
        <v>180000</v>
      </c>
      <c r="G2527" t="s">
        <v>23</v>
      </c>
      <c r="H2527" t="s">
        <v>16</v>
      </c>
      <c r="I2527" t="s">
        <v>17</v>
      </c>
      <c r="J2527" t="s">
        <v>25</v>
      </c>
      <c r="K2527" t="s">
        <v>23</v>
      </c>
      <c r="L2527" t="s">
        <v>26</v>
      </c>
    </row>
    <row r="2528" spans="1:12" x14ac:dyDescent="0.35">
      <c r="A2528">
        <v>2023</v>
      </c>
      <c r="B2528" t="s">
        <v>27</v>
      </c>
      <c r="C2528" t="s">
        <v>28</v>
      </c>
      <c r="D2528" t="s">
        <v>22</v>
      </c>
      <c r="E2528">
        <v>162000</v>
      </c>
      <c r="F2528">
        <v>162000</v>
      </c>
      <c r="G2528" t="s">
        <v>23</v>
      </c>
      <c r="H2528" t="s">
        <v>16</v>
      </c>
      <c r="I2528" t="s">
        <v>17</v>
      </c>
      <c r="J2528" t="s">
        <v>25</v>
      </c>
      <c r="K2528" t="s">
        <v>23</v>
      </c>
      <c r="L2528" t="s">
        <v>26</v>
      </c>
    </row>
    <row r="2529" spans="1:12" x14ac:dyDescent="0.35">
      <c r="A2529">
        <v>2023</v>
      </c>
      <c r="B2529" t="s">
        <v>32</v>
      </c>
      <c r="C2529" t="s">
        <v>13</v>
      </c>
      <c r="D2529" t="s">
        <v>22</v>
      </c>
      <c r="E2529">
        <v>145000</v>
      </c>
      <c r="F2529">
        <v>145000</v>
      </c>
      <c r="G2529" t="s">
        <v>23</v>
      </c>
      <c r="H2529" t="s">
        <v>24</v>
      </c>
      <c r="I2529" t="s">
        <v>17</v>
      </c>
      <c r="J2529" t="s">
        <v>29</v>
      </c>
      <c r="K2529" t="s">
        <v>23</v>
      </c>
      <c r="L2529" t="s">
        <v>26</v>
      </c>
    </row>
    <row r="2530" spans="1:12" x14ac:dyDescent="0.35">
      <c r="A2530">
        <v>2023</v>
      </c>
      <c r="B2530" t="s">
        <v>32</v>
      </c>
      <c r="C2530" t="s">
        <v>13</v>
      </c>
      <c r="D2530" t="s">
        <v>22</v>
      </c>
      <c r="E2530">
        <v>115000</v>
      </c>
      <c r="F2530">
        <v>115000</v>
      </c>
      <c r="G2530" t="s">
        <v>23</v>
      </c>
      <c r="H2530" t="s">
        <v>24</v>
      </c>
      <c r="I2530" t="s">
        <v>17</v>
      </c>
      <c r="J2530" t="s">
        <v>29</v>
      </c>
      <c r="K2530" t="s">
        <v>23</v>
      </c>
      <c r="L2530" t="s">
        <v>26</v>
      </c>
    </row>
    <row r="2531" spans="1:12" x14ac:dyDescent="0.35">
      <c r="A2531">
        <v>2023</v>
      </c>
      <c r="B2531" t="s">
        <v>37</v>
      </c>
      <c r="C2531" t="s">
        <v>38</v>
      </c>
      <c r="D2531" t="s">
        <v>22</v>
      </c>
      <c r="E2531">
        <v>180400</v>
      </c>
      <c r="F2531">
        <v>180400</v>
      </c>
      <c r="G2531" t="s">
        <v>23</v>
      </c>
      <c r="H2531" t="s">
        <v>24</v>
      </c>
      <c r="I2531" t="s">
        <v>17</v>
      </c>
      <c r="J2531" t="s">
        <v>25</v>
      </c>
      <c r="K2531" t="s">
        <v>23</v>
      </c>
      <c r="L2531" t="s">
        <v>26</v>
      </c>
    </row>
    <row r="2532" spans="1:12" x14ac:dyDescent="0.35">
      <c r="A2532">
        <v>2023</v>
      </c>
      <c r="B2532" t="s">
        <v>37</v>
      </c>
      <c r="C2532" t="s">
        <v>38</v>
      </c>
      <c r="D2532" t="s">
        <v>22</v>
      </c>
      <c r="E2532">
        <v>138800</v>
      </c>
      <c r="F2532">
        <v>138800</v>
      </c>
      <c r="G2532" t="s">
        <v>23</v>
      </c>
      <c r="H2532" t="s">
        <v>24</v>
      </c>
      <c r="I2532" t="s">
        <v>17</v>
      </c>
      <c r="J2532" t="s">
        <v>25</v>
      </c>
      <c r="K2532" t="s">
        <v>23</v>
      </c>
      <c r="L2532" t="s">
        <v>26</v>
      </c>
    </row>
    <row r="2533" spans="1:12" x14ac:dyDescent="0.35">
      <c r="A2533">
        <v>2023</v>
      </c>
      <c r="B2533" t="s">
        <v>47</v>
      </c>
      <c r="C2533" t="s">
        <v>28</v>
      </c>
      <c r="D2533" t="s">
        <v>22</v>
      </c>
      <c r="E2533">
        <v>148350</v>
      </c>
      <c r="F2533">
        <v>148350</v>
      </c>
      <c r="G2533" t="s">
        <v>23</v>
      </c>
      <c r="H2533" t="s">
        <v>24</v>
      </c>
      <c r="I2533" t="s">
        <v>17</v>
      </c>
      <c r="J2533" t="s">
        <v>25</v>
      </c>
      <c r="K2533" t="s">
        <v>23</v>
      </c>
      <c r="L2533" t="s">
        <v>26</v>
      </c>
    </row>
    <row r="2534" spans="1:12" x14ac:dyDescent="0.35">
      <c r="A2534">
        <v>2023</v>
      </c>
      <c r="B2534" t="s">
        <v>47</v>
      </c>
      <c r="C2534" t="s">
        <v>28</v>
      </c>
      <c r="D2534" t="s">
        <v>22</v>
      </c>
      <c r="E2534">
        <v>87400</v>
      </c>
      <c r="F2534">
        <v>87400</v>
      </c>
      <c r="G2534" t="s">
        <v>23</v>
      </c>
      <c r="H2534" t="s">
        <v>24</v>
      </c>
      <c r="I2534" t="s">
        <v>17</v>
      </c>
      <c r="J2534" t="s">
        <v>25</v>
      </c>
      <c r="K2534" t="s">
        <v>23</v>
      </c>
      <c r="L2534" t="s">
        <v>26</v>
      </c>
    </row>
    <row r="2535" spans="1:12" x14ac:dyDescent="0.35">
      <c r="A2535">
        <v>2023</v>
      </c>
      <c r="B2535" t="s">
        <v>37</v>
      </c>
      <c r="C2535" t="s">
        <v>38</v>
      </c>
      <c r="D2535" t="s">
        <v>22</v>
      </c>
      <c r="E2535">
        <v>87500</v>
      </c>
      <c r="F2535">
        <v>87500</v>
      </c>
      <c r="G2535" t="s">
        <v>23</v>
      </c>
      <c r="H2535" t="s">
        <v>16</v>
      </c>
      <c r="I2535" t="s">
        <v>17</v>
      </c>
      <c r="J2535" t="s">
        <v>29</v>
      </c>
      <c r="K2535" t="s">
        <v>23</v>
      </c>
      <c r="L2535" t="s">
        <v>26</v>
      </c>
    </row>
    <row r="2536" spans="1:12" x14ac:dyDescent="0.35">
      <c r="A2536">
        <v>2023</v>
      </c>
      <c r="B2536" t="s">
        <v>37</v>
      </c>
      <c r="C2536" t="s">
        <v>38</v>
      </c>
      <c r="D2536" t="s">
        <v>22</v>
      </c>
      <c r="E2536">
        <v>62500</v>
      </c>
      <c r="F2536">
        <v>62500</v>
      </c>
      <c r="G2536" t="s">
        <v>23</v>
      </c>
      <c r="H2536" t="s">
        <v>16</v>
      </c>
      <c r="I2536" t="s">
        <v>17</v>
      </c>
      <c r="J2536" t="s">
        <v>29</v>
      </c>
      <c r="K2536" t="s">
        <v>23</v>
      </c>
      <c r="L2536" t="s">
        <v>26</v>
      </c>
    </row>
    <row r="2537" spans="1:12" x14ac:dyDescent="0.35">
      <c r="A2537">
        <v>2023</v>
      </c>
      <c r="B2537" t="s">
        <v>66</v>
      </c>
      <c r="C2537" t="s">
        <v>28</v>
      </c>
      <c r="D2537" t="s">
        <v>22</v>
      </c>
      <c r="E2537">
        <v>157550</v>
      </c>
      <c r="F2537">
        <v>157550</v>
      </c>
      <c r="G2537" t="s">
        <v>23</v>
      </c>
      <c r="H2537" t="s">
        <v>24</v>
      </c>
      <c r="I2537" t="s">
        <v>17</v>
      </c>
      <c r="J2537" t="s">
        <v>25</v>
      </c>
      <c r="K2537" t="s">
        <v>23</v>
      </c>
      <c r="L2537" t="s">
        <v>26</v>
      </c>
    </row>
    <row r="2538" spans="1:12" x14ac:dyDescent="0.35">
      <c r="A2538">
        <v>2023</v>
      </c>
      <c r="B2538" t="s">
        <v>66</v>
      </c>
      <c r="C2538" t="s">
        <v>28</v>
      </c>
      <c r="D2538" t="s">
        <v>22</v>
      </c>
      <c r="E2538">
        <v>104650</v>
      </c>
      <c r="F2538">
        <v>104650</v>
      </c>
      <c r="G2538" t="s">
        <v>23</v>
      </c>
      <c r="H2538" t="s">
        <v>24</v>
      </c>
      <c r="I2538" t="s">
        <v>17</v>
      </c>
      <c r="J2538" t="s">
        <v>25</v>
      </c>
      <c r="K2538" t="s">
        <v>23</v>
      </c>
      <c r="L2538" t="s">
        <v>26</v>
      </c>
    </row>
    <row r="2539" spans="1:12" x14ac:dyDescent="0.35">
      <c r="A2539">
        <v>2023</v>
      </c>
      <c r="B2539" t="s">
        <v>71</v>
      </c>
      <c r="C2539" t="s">
        <v>41</v>
      </c>
      <c r="D2539" t="s">
        <v>22</v>
      </c>
      <c r="E2539">
        <v>115500</v>
      </c>
      <c r="F2539">
        <v>115500</v>
      </c>
      <c r="G2539" t="s">
        <v>23</v>
      </c>
      <c r="H2539" t="s">
        <v>16</v>
      </c>
      <c r="I2539" t="s">
        <v>17</v>
      </c>
      <c r="J2539" t="s">
        <v>25</v>
      </c>
      <c r="K2539" t="s">
        <v>23</v>
      </c>
      <c r="L2539" t="s">
        <v>26</v>
      </c>
    </row>
    <row r="2540" spans="1:12" x14ac:dyDescent="0.35">
      <c r="A2540">
        <v>2023</v>
      </c>
      <c r="B2540" t="s">
        <v>71</v>
      </c>
      <c r="C2540" t="s">
        <v>41</v>
      </c>
      <c r="D2540" t="s">
        <v>22</v>
      </c>
      <c r="E2540">
        <v>73500</v>
      </c>
      <c r="F2540">
        <v>73500</v>
      </c>
      <c r="G2540" t="s">
        <v>23</v>
      </c>
      <c r="H2540" t="s">
        <v>16</v>
      </c>
      <c r="I2540" t="s">
        <v>17</v>
      </c>
      <c r="J2540" t="s">
        <v>25</v>
      </c>
      <c r="K2540" t="s">
        <v>23</v>
      </c>
      <c r="L2540" t="s">
        <v>26</v>
      </c>
    </row>
    <row r="2541" spans="1:12" x14ac:dyDescent="0.35">
      <c r="A2541">
        <v>2023</v>
      </c>
      <c r="B2541" t="s">
        <v>34</v>
      </c>
      <c r="C2541" t="s">
        <v>31</v>
      </c>
      <c r="D2541" t="s">
        <v>22</v>
      </c>
      <c r="E2541">
        <v>309000</v>
      </c>
      <c r="F2541">
        <v>309000</v>
      </c>
      <c r="G2541" t="s">
        <v>23</v>
      </c>
      <c r="H2541" t="s">
        <v>24</v>
      </c>
      <c r="I2541" t="s">
        <v>17</v>
      </c>
      <c r="J2541" t="s">
        <v>25</v>
      </c>
      <c r="K2541" t="s">
        <v>23</v>
      </c>
      <c r="L2541" t="s">
        <v>26</v>
      </c>
    </row>
    <row r="2542" spans="1:12" x14ac:dyDescent="0.35">
      <c r="A2542">
        <v>2023</v>
      </c>
      <c r="B2542" t="s">
        <v>34</v>
      </c>
      <c r="C2542" t="s">
        <v>31</v>
      </c>
      <c r="D2542" t="s">
        <v>22</v>
      </c>
      <c r="E2542">
        <v>142000</v>
      </c>
      <c r="F2542">
        <v>142000</v>
      </c>
      <c r="G2542" t="s">
        <v>23</v>
      </c>
      <c r="H2542" t="s">
        <v>24</v>
      </c>
      <c r="I2542" t="s">
        <v>17</v>
      </c>
      <c r="J2542" t="s">
        <v>25</v>
      </c>
      <c r="K2542" t="s">
        <v>23</v>
      </c>
      <c r="L2542" t="s">
        <v>26</v>
      </c>
    </row>
    <row r="2543" spans="1:12" x14ac:dyDescent="0.35">
      <c r="A2543">
        <v>2023</v>
      </c>
      <c r="B2543" t="s">
        <v>32</v>
      </c>
      <c r="C2543" t="s">
        <v>13</v>
      </c>
      <c r="D2543" t="s">
        <v>22</v>
      </c>
      <c r="E2543">
        <v>139500</v>
      </c>
      <c r="F2543">
        <v>139500</v>
      </c>
      <c r="G2543" t="s">
        <v>23</v>
      </c>
      <c r="H2543" t="s">
        <v>24</v>
      </c>
      <c r="I2543" t="s">
        <v>17</v>
      </c>
      <c r="J2543" t="s">
        <v>29</v>
      </c>
      <c r="K2543" t="s">
        <v>23</v>
      </c>
      <c r="L2543" t="s">
        <v>26</v>
      </c>
    </row>
    <row r="2544" spans="1:12" x14ac:dyDescent="0.35">
      <c r="A2544">
        <v>2023</v>
      </c>
      <c r="B2544" t="s">
        <v>32</v>
      </c>
      <c r="C2544" t="s">
        <v>13</v>
      </c>
      <c r="D2544" t="s">
        <v>22</v>
      </c>
      <c r="E2544">
        <v>118575</v>
      </c>
      <c r="F2544">
        <v>118575</v>
      </c>
      <c r="G2544" t="s">
        <v>23</v>
      </c>
      <c r="H2544" t="s">
        <v>24</v>
      </c>
      <c r="I2544" t="s">
        <v>17</v>
      </c>
      <c r="J2544" t="s">
        <v>29</v>
      </c>
      <c r="K2544" t="s">
        <v>23</v>
      </c>
      <c r="L2544" t="s">
        <v>26</v>
      </c>
    </row>
    <row r="2545" spans="1:12" x14ac:dyDescent="0.35">
      <c r="A2545">
        <v>2023</v>
      </c>
      <c r="B2545" t="s">
        <v>37</v>
      </c>
      <c r="C2545" t="s">
        <v>38</v>
      </c>
      <c r="D2545" t="s">
        <v>22</v>
      </c>
      <c r="E2545">
        <v>129150</v>
      </c>
      <c r="F2545">
        <v>129150</v>
      </c>
      <c r="G2545" t="s">
        <v>23</v>
      </c>
      <c r="H2545" t="s">
        <v>24</v>
      </c>
      <c r="I2545" t="s">
        <v>17</v>
      </c>
      <c r="J2545" t="s">
        <v>25</v>
      </c>
      <c r="K2545" t="s">
        <v>23</v>
      </c>
      <c r="L2545" t="s">
        <v>26</v>
      </c>
    </row>
    <row r="2546" spans="1:12" x14ac:dyDescent="0.35">
      <c r="A2546">
        <v>2023</v>
      </c>
      <c r="B2546" t="s">
        <v>37</v>
      </c>
      <c r="C2546" t="s">
        <v>38</v>
      </c>
      <c r="D2546" t="s">
        <v>22</v>
      </c>
      <c r="E2546">
        <v>98400</v>
      </c>
      <c r="F2546">
        <v>98400</v>
      </c>
      <c r="G2546" t="s">
        <v>23</v>
      </c>
      <c r="H2546" t="s">
        <v>24</v>
      </c>
      <c r="I2546" t="s">
        <v>17</v>
      </c>
      <c r="J2546" t="s">
        <v>25</v>
      </c>
      <c r="K2546" t="s">
        <v>23</v>
      </c>
      <c r="L2546" t="s">
        <v>26</v>
      </c>
    </row>
    <row r="2547" spans="1:12" x14ac:dyDescent="0.35">
      <c r="A2547">
        <v>2023</v>
      </c>
      <c r="B2547" t="s">
        <v>37</v>
      </c>
      <c r="C2547" t="s">
        <v>38</v>
      </c>
      <c r="D2547" t="s">
        <v>22</v>
      </c>
      <c r="E2547">
        <v>192500</v>
      </c>
      <c r="F2547">
        <v>192500</v>
      </c>
      <c r="G2547" t="s">
        <v>23</v>
      </c>
      <c r="H2547" t="s">
        <v>24</v>
      </c>
      <c r="I2547" t="s">
        <v>17</v>
      </c>
      <c r="J2547" t="s">
        <v>29</v>
      </c>
      <c r="K2547" t="s">
        <v>23</v>
      </c>
      <c r="L2547" t="s">
        <v>26</v>
      </c>
    </row>
    <row r="2548" spans="1:12" x14ac:dyDescent="0.35">
      <c r="A2548">
        <v>2023</v>
      </c>
      <c r="B2548" t="s">
        <v>37</v>
      </c>
      <c r="C2548" t="s">
        <v>38</v>
      </c>
      <c r="D2548" t="s">
        <v>22</v>
      </c>
      <c r="E2548">
        <v>140000</v>
      </c>
      <c r="F2548">
        <v>140000</v>
      </c>
      <c r="G2548" t="s">
        <v>23</v>
      </c>
      <c r="H2548" t="s">
        <v>24</v>
      </c>
      <c r="I2548" t="s">
        <v>17</v>
      </c>
      <c r="J2548" t="s">
        <v>29</v>
      </c>
      <c r="K2548" t="s">
        <v>23</v>
      </c>
      <c r="L2548" t="s">
        <v>26</v>
      </c>
    </row>
    <row r="2549" spans="1:12" x14ac:dyDescent="0.35">
      <c r="A2549">
        <v>2023</v>
      </c>
      <c r="B2549" t="s">
        <v>32</v>
      </c>
      <c r="C2549" t="s">
        <v>13</v>
      </c>
      <c r="D2549" t="s">
        <v>35</v>
      </c>
      <c r="E2549">
        <v>55000</v>
      </c>
      <c r="F2549">
        <v>67672</v>
      </c>
      <c r="G2549" t="s">
        <v>36</v>
      </c>
      <c r="H2549" t="s">
        <v>16</v>
      </c>
      <c r="I2549" t="s">
        <v>17</v>
      </c>
      <c r="J2549" t="s">
        <v>29</v>
      </c>
      <c r="K2549" t="s">
        <v>36</v>
      </c>
      <c r="L2549" t="s">
        <v>26</v>
      </c>
    </row>
    <row r="2550" spans="1:12" x14ac:dyDescent="0.35">
      <c r="A2550">
        <v>2023</v>
      </c>
      <c r="B2550" t="s">
        <v>32</v>
      </c>
      <c r="C2550" t="s">
        <v>13</v>
      </c>
      <c r="D2550" t="s">
        <v>35</v>
      </c>
      <c r="E2550">
        <v>55000</v>
      </c>
      <c r="F2550">
        <v>67672</v>
      </c>
      <c r="G2550" t="s">
        <v>36</v>
      </c>
      <c r="H2550" t="s">
        <v>16</v>
      </c>
      <c r="I2550" t="s">
        <v>17</v>
      </c>
      <c r="J2550" t="s">
        <v>29</v>
      </c>
      <c r="K2550" t="s">
        <v>36</v>
      </c>
      <c r="L2550" t="s">
        <v>26</v>
      </c>
    </row>
    <row r="2551" spans="1:12" x14ac:dyDescent="0.35">
      <c r="A2551">
        <v>2023</v>
      </c>
      <c r="B2551" t="s">
        <v>94</v>
      </c>
      <c r="C2551" t="s">
        <v>44</v>
      </c>
      <c r="D2551" t="s">
        <v>22</v>
      </c>
      <c r="E2551">
        <v>98010</v>
      </c>
      <c r="F2551">
        <v>98010</v>
      </c>
      <c r="G2551" t="s">
        <v>23</v>
      </c>
      <c r="H2551" t="s">
        <v>24</v>
      </c>
      <c r="I2551" t="s">
        <v>17</v>
      </c>
      <c r="J2551" t="s">
        <v>25</v>
      </c>
      <c r="K2551" t="s">
        <v>23</v>
      </c>
      <c r="L2551" t="s">
        <v>26</v>
      </c>
    </row>
    <row r="2552" spans="1:12" x14ac:dyDescent="0.35">
      <c r="A2552">
        <v>2023</v>
      </c>
      <c r="B2552" t="s">
        <v>94</v>
      </c>
      <c r="C2552" t="s">
        <v>44</v>
      </c>
      <c r="D2552" t="s">
        <v>22</v>
      </c>
      <c r="E2552">
        <v>66825</v>
      </c>
      <c r="F2552">
        <v>66825</v>
      </c>
      <c r="G2552" t="s">
        <v>23</v>
      </c>
      <c r="H2552" t="s">
        <v>24</v>
      </c>
      <c r="I2552" t="s">
        <v>17</v>
      </c>
      <c r="J2552" t="s">
        <v>25</v>
      </c>
      <c r="K2552" t="s">
        <v>23</v>
      </c>
      <c r="L2552" t="s">
        <v>26</v>
      </c>
    </row>
    <row r="2553" spans="1:12" x14ac:dyDescent="0.35">
      <c r="A2553">
        <v>2023</v>
      </c>
      <c r="B2553" t="s">
        <v>71</v>
      </c>
      <c r="C2553" t="s">
        <v>41</v>
      </c>
      <c r="D2553" t="s">
        <v>22</v>
      </c>
      <c r="E2553">
        <v>145000</v>
      </c>
      <c r="F2553">
        <v>145000</v>
      </c>
      <c r="G2553" t="s">
        <v>23</v>
      </c>
      <c r="H2553" t="s">
        <v>24</v>
      </c>
      <c r="I2553" t="s">
        <v>17</v>
      </c>
      <c r="J2553" t="s">
        <v>25</v>
      </c>
      <c r="K2553" t="s">
        <v>23</v>
      </c>
      <c r="L2553" t="s">
        <v>26</v>
      </c>
    </row>
    <row r="2554" spans="1:12" x14ac:dyDescent="0.35">
      <c r="A2554">
        <v>2023</v>
      </c>
      <c r="B2554" t="s">
        <v>71</v>
      </c>
      <c r="C2554" t="s">
        <v>41</v>
      </c>
      <c r="D2554" t="s">
        <v>22</v>
      </c>
      <c r="E2554">
        <v>130000</v>
      </c>
      <c r="F2554">
        <v>130000</v>
      </c>
      <c r="G2554" t="s">
        <v>23</v>
      </c>
      <c r="H2554" t="s">
        <v>24</v>
      </c>
      <c r="I2554" t="s">
        <v>17</v>
      </c>
      <c r="J2554" t="s">
        <v>25</v>
      </c>
      <c r="K2554" t="s">
        <v>23</v>
      </c>
      <c r="L2554" t="s">
        <v>26</v>
      </c>
    </row>
    <row r="2555" spans="1:12" x14ac:dyDescent="0.35">
      <c r="A2555">
        <v>2023</v>
      </c>
      <c r="B2555" t="s">
        <v>37</v>
      </c>
      <c r="C2555" t="s">
        <v>38</v>
      </c>
      <c r="D2555" t="s">
        <v>22</v>
      </c>
      <c r="E2555">
        <v>95000</v>
      </c>
      <c r="F2555">
        <v>95000</v>
      </c>
      <c r="G2555" t="s">
        <v>23</v>
      </c>
      <c r="H2555" t="s">
        <v>16</v>
      </c>
      <c r="I2555" t="s">
        <v>17</v>
      </c>
      <c r="J2555" t="s">
        <v>29</v>
      </c>
      <c r="K2555" t="s">
        <v>23</v>
      </c>
      <c r="L2555" t="s">
        <v>26</v>
      </c>
    </row>
    <row r="2556" spans="1:12" x14ac:dyDescent="0.35">
      <c r="A2556">
        <v>2023</v>
      </c>
      <c r="B2556" t="s">
        <v>37</v>
      </c>
      <c r="C2556" t="s">
        <v>38</v>
      </c>
      <c r="D2556" t="s">
        <v>22</v>
      </c>
      <c r="E2556">
        <v>80000</v>
      </c>
      <c r="F2556">
        <v>80000</v>
      </c>
      <c r="G2556" t="s">
        <v>23</v>
      </c>
      <c r="H2556" t="s">
        <v>16</v>
      </c>
      <c r="I2556" t="s">
        <v>17</v>
      </c>
      <c r="J2556" t="s">
        <v>29</v>
      </c>
      <c r="K2556" t="s">
        <v>23</v>
      </c>
      <c r="L2556" t="s">
        <v>26</v>
      </c>
    </row>
    <row r="2557" spans="1:12" x14ac:dyDescent="0.35">
      <c r="A2557">
        <v>2023</v>
      </c>
      <c r="B2557" t="s">
        <v>113</v>
      </c>
      <c r="C2557" t="s">
        <v>28</v>
      </c>
      <c r="D2557" t="s">
        <v>22</v>
      </c>
      <c r="E2557">
        <v>204500</v>
      </c>
      <c r="F2557">
        <v>204500</v>
      </c>
      <c r="G2557" t="s">
        <v>23</v>
      </c>
      <c r="H2557" t="s">
        <v>16</v>
      </c>
      <c r="I2557" t="s">
        <v>17</v>
      </c>
      <c r="J2557" t="s">
        <v>25</v>
      </c>
      <c r="K2557" t="s">
        <v>23</v>
      </c>
      <c r="L2557" t="s">
        <v>26</v>
      </c>
    </row>
    <row r="2558" spans="1:12" x14ac:dyDescent="0.35">
      <c r="A2558">
        <v>2023</v>
      </c>
      <c r="B2558" t="s">
        <v>113</v>
      </c>
      <c r="C2558" t="s">
        <v>28</v>
      </c>
      <c r="D2558" t="s">
        <v>22</v>
      </c>
      <c r="E2558">
        <v>142200</v>
      </c>
      <c r="F2558">
        <v>142200</v>
      </c>
      <c r="G2558" t="s">
        <v>23</v>
      </c>
      <c r="H2558" t="s">
        <v>16</v>
      </c>
      <c r="I2558" t="s">
        <v>17</v>
      </c>
      <c r="J2558" t="s">
        <v>25</v>
      </c>
      <c r="K2558" t="s">
        <v>23</v>
      </c>
      <c r="L2558" t="s">
        <v>26</v>
      </c>
    </row>
    <row r="2559" spans="1:12" x14ac:dyDescent="0.35">
      <c r="A2559">
        <v>2023</v>
      </c>
      <c r="B2559" t="s">
        <v>27</v>
      </c>
      <c r="C2559" t="s">
        <v>28</v>
      </c>
      <c r="D2559" t="s">
        <v>22</v>
      </c>
      <c r="E2559">
        <v>120000</v>
      </c>
      <c r="F2559">
        <v>120000</v>
      </c>
      <c r="G2559" t="s">
        <v>23</v>
      </c>
      <c r="H2559" t="s">
        <v>24</v>
      </c>
      <c r="I2559" t="s">
        <v>17</v>
      </c>
      <c r="J2559" t="s">
        <v>25</v>
      </c>
      <c r="K2559" t="s">
        <v>23</v>
      </c>
      <c r="L2559" t="s">
        <v>26</v>
      </c>
    </row>
    <row r="2560" spans="1:12" x14ac:dyDescent="0.35">
      <c r="A2560">
        <v>2023</v>
      </c>
      <c r="B2560" t="s">
        <v>27</v>
      </c>
      <c r="C2560" t="s">
        <v>28</v>
      </c>
      <c r="D2560" t="s">
        <v>22</v>
      </c>
      <c r="E2560">
        <v>100000</v>
      </c>
      <c r="F2560">
        <v>100000</v>
      </c>
      <c r="G2560" t="s">
        <v>23</v>
      </c>
      <c r="H2560" t="s">
        <v>24</v>
      </c>
      <c r="I2560" t="s">
        <v>17</v>
      </c>
      <c r="J2560" t="s">
        <v>25</v>
      </c>
      <c r="K2560" t="s">
        <v>23</v>
      </c>
      <c r="L2560" t="s">
        <v>26</v>
      </c>
    </row>
    <row r="2561" spans="1:12" x14ac:dyDescent="0.35">
      <c r="A2561">
        <v>2023</v>
      </c>
      <c r="B2561" t="s">
        <v>99</v>
      </c>
      <c r="C2561" t="s">
        <v>28</v>
      </c>
      <c r="D2561" t="s">
        <v>22</v>
      </c>
      <c r="E2561">
        <v>190000</v>
      </c>
      <c r="F2561">
        <v>190000</v>
      </c>
      <c r="G2561" t="s">
        <v>23</v>
      </c>
      <c r="H2561" t="s">
        <v>24</v>
      </c>
      <c r="I2561" t="s">
        <v>17</v>
      </c>
      <c r="J2561" t="s">
        <v>29</v>
      </c>
      <c r="K2561" t="s">
        <v>23</v>
      </c>
      <c r="L2561" t="s">
        <v>26</v>
      </c>
    </row>
    <row r="2562" spans="1:12" x14ac:dyDescent="0.35">
      <c r="A2562">
        <v>2023</v>
      </c>
      <c r="B2562" t="s">
        <v>99</v>
      </c>
      <c r="C2562" t="s">
        <v>28</v>
      </c>
      <c r="D2562" t="s">
        <v>22</v>
      </c>
      <c r="E2562">
        <v>170000</v>
      </c>
      <c r="F2562">
        <v>170000</v>
      </c>
      <c r="G2562" t="s">
        <v>23</v>
      </c>
      <c r="H2562" t="s">
        <v>24</v>
      </c>
      <c r="I2562" t="s">
        <v>17</v>
      </c>
      <c r="J2562" t="s">
        <v>29</v>
      </c>
      <c r="K2562" t="s">
        <v>23</v>
      </c>
      <c r="L2562" t="s">
        <v>26</v>
      </c>
    </row>
    <row r="2563" spans="1:12" x14ac:dyDescent="0.35">
      <c r="A2563">
        <v>2023</v>
      </c>
      <c r="B2563" t="s">
        <v>48</v>
      </c>
      <c r="C2563" t="s">
        <v>28</v>
      </c>
      <c r="D2563" t="s">
        <v>22</v>
      </c>
      <c r="E2563">
        <v>155000</v>
      </c>
      <c r="F2563">
        <v>155000</v>
      </c>
      <c r="G2563" t="s">
        <v>23</v>
      </c>
      <c r="H2563" t="s">
        <v>24</v>
      </c>
      <c r="I2563" t="s">
        <v>17</v>
      </c>
      <c r="J2563" t="s">
        <v>25</v>
      </c>
      <c r="K2563" t="s">
        <v>23</v>
      </c>
      <c r="L2563" t="s">
        <v>26</v>
      </c>
    </row>
    <row r="2564" spans="1:12" x14ac:dyDescent="0.35">
      <c r="A2564">
        <v>2023</v>
      </c>
      <c r="B2564" t="s">
        <v>48</v>
      </c>
      <c r="C2564" t="s">
        <v>28</v>
      </c>
      <c r="D2564" t="s">
        <v>22</v>
      </c>
      <c r="E2564">
        <v>130000</v>
      </c>
      <c r="F2564">
        <v>130000</v>
      </c>
      <c r="G2564" t="s">
        <v>23</v>
      </c>
      <c r="H2564" t="s">
        <v>24</v>
      </c>
      <c r="I2564" t="s">
        <v>17</v>
      </c>
      <c r="J2564" t="s">
        <v>25</v>
      </c>
      <c r="K2564" t="s">
        <v>23</v>
      </c>
      <c r="L2564" t="s">
        <v>26</v>
      </c>
    </row>
    <row r="2565" spans="1:12" x14ac:dyDescent="0.35">
      <c r="A2565">
        <v>2023</v>
      </c>
      <c r="B2565" t="s">
        <v>71</v>
      </c>
      <c r="C2565" t="s">
        <v>41</v>
      </c>
      <c r="D2565" t="s">
        <v>22</v>
      </c>
      <c r="E2565">
        <v>115500</v>
      </c>
      <c r="F2565">
        <v>115500</v>
      </c>
      <c r="G2565" t="s">
        <v>23</v>
      </c>
      <c r="H2565" t="s">
        <v>16</v>
      </c>
      <c r="I2565" t="s">
        <v>17</v>
      </c>
      <c r="J2565" t="s">
        <v>25</v>
      </c>
      <c r="K2565" t="s">
        <v>23</v>
      </c>
      <c r="L2565" t="s">
        <v>26</v>
      </c>
    </row>
    <row r="2566" spans="1:12" x14ac:dyDescent="0.35">
      <c r="A2566">
        <v>2023</v>
      </c>
      <c r="B2566" t="s">
        <v>71</v>
      </c>
      <c r="C2566" t="s">
        <v>41</v>
      </c>
      <c r="D2566" t="s">
        <v>22</v>
      </c>
      <c r="E2566">
        <v>73500</v>
      </c>
      <c r="F2566">
        <v>73500</v>
      </c>
      <c r="G2566" t="s">
        <v>23</v>
      </c>
      <c r="H2566" t="s">
        <v>16</v>
      </c>
      <c r="I2566" t="s">
        <v>17</v>
      </c>
      <c r="J2566" t="s">
        <v>25</v>
      </c>
      <c r="K2566" t="s">
        <v>23</v>
      </c>
      <c r="L2566" t="s">
        <v>26</v>
      </c>
    </row>
    <row r="2567" spans="1:12" x14ac:dyDescent="0.35">
      <c r="A2567">
        <v>2023</v>
      </c>
      <c r="B2567" t="s">
        <v>34</v>
      </c>
      <c r="C2567" t="s">
        <v>31</v>
      </c>
      <c r="D2567" t="s">
        <v>22</v>
      </c>
      <c r="E2567">
        <v>204500</v>
      </c>
      <c r="F2567">
        <v>204500</v>
      </c>
      <c r="G2567" t="s">
        <v>23</v>
      </c>
      <c r="H2567" t="s">
        <v>24</v>
      </c>
      <c r="I2567" t="s">
        <v>17</v>
      </c>
      <c r="J2567" t="s">
        <v>25</v>
      </c>
      <c r="K2567" t="s">
        <v>23</v>
      </c>
      <c r="L2567" t="s">
        <v>26</v>
      </c>
    </row>
    <row r="2568" spans="1:12" x14ac:dyDescent="0.35">
      <c r="A2568">
        <v>2023</v>
      </c>
      <c r="B2568" t="s">
        <v>34</v>
      </c>
      <c r="C2568" t="s">
        <v>31</v>
      </c>
      <c r="D2568" t="s">
        <v>22</v>
      </c>
      <c r="E2568">
        <v>142200</v>
      </c>
      <c r="F2568">
        <v>142200</v>
      </c>
      <c r="G2568" t="s">
        <v>23</v>
      </c>
      <c r="H2568" t="s">
        <v>24</v>
      </c>
      <c r="I2568" t="s">
        <v>17</v>
      </c>
      <c r="J2568" t="s">
        <v>25</v>
      </c>
      <c r="K2568" t="s">
        <v>23</v>
      </c>
      <c r="L2568" t="s">
        <v>26</v>
      </c>
    </row>
    <row r="2569" spans="1:12" x14ac:dyDescent="0.35">
      <c r="A2569">
        <v>2023</v>
      </c>
      <c r="B2569" t="s">
        <v>34</v>
      </c>
      <c r="C2569" t="s">
        <v>31</v>
      </c>
      <c r="D2569" t="s">
        <v>22</v>
      </c>
      <c r="E2569">
        <v>170000</v>
      </c>
      <c r="F2569">
        <v>170000</v>
      </c>
      <c r="G2569" t="s">
        <v>23</v>
      </c>
      <c r="H2569" t="s">
        <v>16</v>
      </c>
      <c r="I2569" t="s">
        <v>17</v>
      </c>
      <c r="J2569" t="s">
        <v>25</v>
      </c>
      <c r="K2569" t="s">
        <v>23</v>
      </c>
      <c r="L2569" t="s">
        <v>64</v>
      </c>
    </row>
    <row r="2570" spans="1:12" x14ac:dyDescent="0.35">
      <c r="A2570">
        <v>2023</v>
      </c>
      <c r="B2570" t="s">
        <v>34</v>
      </c>
      <c r="C2570" t="s">
        <v>31</v>
      </c>
      <c r="D2570" t="s">
        <v>22</v>
      </c>
      <c r="E2570">
        <v>120000</v>
      </c>
      <c r="F2570">
        <v>120000</v>
      </c>
      <c r="G2570" t="s">
        <v>23</v>
      </c>
      <c r="H2570" t="s">
        <v>16</v>
      </c>
      <c r="I2570" t="s">
        <v>17</v>
      </c>
      <c r="J2570" t="s">
        <v>25</v>
      </c>
      <c r="K2570" t="s">
        <v>23</v>
      </c>
      <c r="L2570" t="s">
        <v>64</v>
      </c>
    </row>
    <row r="2571" spans="1:12" x14ac:dyDescent="0.35">
      <c r="A2571">
        <v>2023</v>
      </c>
      <c r="B2571" t="s">
        <v>37</v>
      </c>
      <c r="C2571" t="s">
        <v>38</v>
      </c>
      <c r="D2571" t="s">
        <v>22</v>
      </c>
      <c r="E2571">
        <v>229000</v>
      </c>
      <c r="F2571">
        <v>229000</v>
      </c>
      <c r="G2571" t="s">
        <v>23</v>
      </c>
      <c r="H2571" t="s">
        <v>16</v>
      </c>
      <c r="I2571" t="s">
        <v>17</v>
      </c>
      <c r="J2571" t="s">
        <v>25</v>
      </c>
      <c r="K2571" t="s">
        <v>23</v>
      </c>
      <c r="L2571" t="s">
        <v>26</v>
      </c>
    </row>
    <row r="2572" spans="1:12" x14ac:dyDescent="0.35">
      <c r="A2572">
        <v>2023</v>
      </c>
      <c r="B2572" t="s">
        <v>37</v>
      </c>
      <c r="C2572" t="s">
        <v>38</v>
      </c>
      <c r="D2572" t="s">
        <v>22</v>
      </c>
      <c r="E2572">
        <v>131000</v>
      </c>
      <c r="F2572">
        <v>131000</v>
      </c>
      <c r="G2572" t="s">
        <v>23</v>
      </c>
      <c r="H2572" t="s">
        <v>16</v>
      </c>
      <c r="I2572" t="s">
        <v>17</v>
      </c>
      <c r="J2572" t="s">
        <v>25</v>
      </c>
      <c r="K2572" t="s">
        <v>23</v>
      </c>
      <c r="L2572" t="s">
        <v>26</v>
      </c>
    </row>
    <row r="2573" spans="1:12" x14ac:dyDescent="0.35">
      <c r="A2573">
        <v>2023</v>
      </c>
      <c r="B2573" t="s">
        <v>20</v>
      </c>
      <c r="C2573" t="s">
        <v>21</v>
      </c>
      <c r="D2573" t="s">
        <v>35</v>
      </c>
      <c r="E2573">
        <v>85000</v>
      </c>
      <c r="F2573">
        <v>104584</v>
      </c>
      <c r="G2573" t="s">
        <v>36</v>
      </c>
      <c r="H2573" t="s">
        <v>24</v>
      </c>
      <c r="I2573" t="s">
        <v>17</v>
      </c>
      <c r="J2573" t="s">
        <v>25</v>
      </c>
      <c r="K2573" t="s">
        <v>36</v>
      </c>
      <c r="L2573" t="s">
        <v>26</v>
      </c>
    </row>
    <row r="2574" spans="1:12" x14ac:dyDescent="0.35">
      <c r="A2574">
        <v>2023</v>
      </c>
      <c r="B2574" t="s">
        <v>20</v>
      </c>
      <c r="C2574" t="s">
        <v>21</v>
      </c>
      <c r="D2574" t="s">
        <v>35</v>
      </c>
      <c r="E2574">
        <v>75000</v>
      </c>
      <c r="F2574">
        <v>92280</v>
      </c>
      <c r="G2574" t="s">
        <v>36</v>
      </c>
      <c r="H2574" t="s">
        <v>24</v>
      </c>
      <c r="I2574" t="s">
        <v>17</v>
      </c>
      <c r="J2574" t="s">
        <v>25</v>
      </c>
      <c r="K2574" t="s">
        <v>36</v>
      </c>
      <c r="L2574" t="s">
        <v>26</v>
      </c>
    </row>
    <row r="2575" spans="1:12" x14ac:dyDescent="0.35">
      <c r="A2575">
        <v>2023</v>
      </c>
      <c r="B2575" t="s">
        <v>37</v>
      </c>
      <c r="C2575" t="s">
        <v>38</v>
      </c>
      <c r="D2575" t="s">
        <v>22</v>
      </c>
      <c r="E2575">
        <v>192000</v>
      </c>
      <c r="F2575">
        <v>192000</v>
      </c>
      <c r="G2575" t="s">
        <v>23</v>
      </c>
      <c r="H2575" t="s">
        <v>24</v>
      </c>
      <c r="I2575" t="s">
        <v>17</v>
      </c>
      <c r="J2575" t="s">
        <v>29</v>
      </c>
      <c r="K2575" t="s">
        <v>23</v>
      </c>
      <c r="L2575" t="s">
        <v>26</v>
      </c>
    </row>
    <row r="2576" spans="1:12" x14ac:dyDescent="0.35">
      <c r="A2576">
        <v>2023</v>
      </c>
      <c r="B2576" t="s">
        <v>37</v>
      </c>
      <c r="C2576" t="s">
        <v>38</v>
      </c>
      <c r="D2576" t="s">
        <v>22</v>
      </c>
      <c r="E2576">
        <v>164000</v>
      </c>
      <c r="F2576">
        <v>164000</v>
      </c>
      <c r="G2576" t="s">
        <v>23</v>
      </c>
      <c r="H2576" t="s">
        <v>24</v>
      </c>
      <c r="I2576" t="s">
        <v>17</v>
      </c>
      <c r="J2576" t="s">
        <v>29</v>
      </c>
      <c r="K2576" t="s">
        <v>23</v>
      </c>
      <c r="L2576" t="s">
        <v>26</v>
      </c>
    </row>
    <row r="2577" spans="1:12" x14ac:dyDescent="0.35">
      <c r="A2577">
        <v>2023</v>
      </c>
      <c r="B2577" t="s">
        <v>32</v>
      </c>
      <c r="C2577" t="s">
        <v>13</v>
      </c>
      <c r="D2577" t="s">
        <v>22</v>
      </c>
      <c r="E2577">
        <v>181500</v>
      </c>
      <c r="F2577">
        <v>181500</v>
      </c>
      <c r="G2577" t="s">
        <v>23</v>
      </c>
      <c r="H2577" t="s">
        <v>24</v>
      </c>
      <c r="I2577" t="s">
        <v>17</v>
      </c>
      <c r="J2577" t="s">
        <v>25</v>
      </c>
      <c r="K2577" t="s">
        <v>23</v>
      </c>
      <c r="L2577" t="s">
        <v>26</v>
      </c>
    </row>
    <row r="2578" spans="1:12" x14ac:dyDescent="0.35">
      <c r="A2578">
        <v>2023</v>
      </c>
      <c r="B2578" t="s">
        <v>32</v>
      </c>
      <c r="C2578" t="s">
        <v>13</v>
      </c>
      <c r="D2578" t="s">
        <v>22</v>
      </c>
      <c r="E2578">
        <v>112200</v>
      </c>
      <c r="F2578">
        <v>112200</v>
      </c>
      <c r="G2578" t="s">
        <v>23</v>
      </c>
      <c r="H2578" t="s">
        <v>24</v>
      </c>
      <c r="I2578" t="s">
        <v>17</v>
      </c>
      <c r="J2578" t="s">
        <v>25</v>
      </c>
      <c r="K2578" t="s">
        <v>23</v>
      </c>
      <c r="L2578" t="s">
        <v>26</v>
      </c>
    </row>
    <row r="2579" spans="1:12" x14ac:dyDescent="0.35">
      <c r="A2579">
        <v>2023</v>
      </c>
      <c r="B2579" t="s">
        <v>27</v>
      </c>
      <c r="C2579" t="s">
        <v>28</v>
      </c>
      <c r="D2579" t="s">
        <v>22</v>
      </c>
      <c r="E2579">
        <v>223800</v>
      </c>
      <c r="F2579">
        <v>223800</v>
      </c>
      <c r="G2579" t="s">
        <v>23</v>
      </c>
      <c r="H2579" t="s">
        <v>24</v>
      </c>
      <c r="I2579" t="s">
        <v>17</v>
      </c>
      <c r="J2579" t="s">
        <v>25</v>
      </c>
      <c r="K2579" t="s">
        <v>23</v>
      </c>
      <c r="L2579" t="s">
        <v>26</v>
      </c>
    </row>
    <row r="2580" spans="1:12" x14ac:dyDescent="0.35">
      <c r="A2580">
        <v>2023</v>
      </c>
      <c r="B2580" t="s">
        <v>27</v>
      </c>
      <c r="C2580" t="s">
        <v>28</v>
      </c>
      <c r="D2580" t="s">
        <v>22</v>
      </c>
      <c r="E2580">
        <v>172100</v>
      </c>
      <c r="F2580">
        <v>172100</v>
      </c>
      <c r="G2580" t="s">
        <v>23</v>
      </c>
      <c r="H2580" t="s">
        <v>24</v>
      </c>
      <c r="I2580" t="s">
        <v>17</v>
      </c>
      <c r="J2580" t="s">
        <v>25</v>
      </c>
      <c r="K2580" t="s">
        <v>23</v>
      </c>
      <c r="L2580" t="s">
        <v>26</v>
      </c>
    </row>
    <row r="2581" spans="1:12" x14ac:dyDescent="0.35">
      <c r="A2581">
        <v>2023</v>
      </c>
      <c r="B2581" t="s">
        <v>42</v>
      </c>
      <c r="C2581" t="s">
        <v>28</v>
      </c>
      <c r="D2581" t="s">
        <v>22</v>
      </c>
      <c r="E2581">
        <v>258800</v>
      </c>
      <c r="F2581">
        <v>258800</v>
      </c>
      <c r="G2581" t="s">
        <v>23</v>
      </c>
      <c r="H2581" t="s">
        <v>24</v>
      </c>
      <c r="I2581" t="s">
        <v>17</v>
      </c>
      <c r="J2581" t="s">
        <v>25</v>
      </c>
      <c r="K2581" t="s">
        <v>23</v>
      </c>
      <c r="L2581" t="s">
        <v>26</v>
      </c>
    </row>
    <row r="2582" spans="1:12" x14ac:dyDescent="0.35">
      <c r="A2582">
        <v>2023</v>
      </c>
      <c r="B2582" t="s">
        <v>42</v>
      </c>
      <c r="C2582" t="s">
        <v>28</v>
      </c>
      <c r="D2582" t="s">
        <v>22</v>
      </c>
      <c r="E2582">
        <v>199200</v>
      </c>
      <c r="F2582">
        <v>199200</v>
      </c>
      <c r="G2582" t="s">
        <v>23</v>
      </c>
      <c r="H2582" t="s">
        <v>24</v>
      </c>
      <c r="I2582" t="s">
        <v>17</v>
      </c>
      <c r="J2582" t="s">
        <v>25</v>
      </c>
      <c r="K2582" t="s">
        <v>23</v>
      </c>
      <c r="L2582" t="s">
        <v>26</v>
      </c>
    </row>
    <row r="2583" spans="1:12" x14ac:dyDescent="0.35">
      <c r="A2583">
        <v>2023</v>
      </c>
      <c r="B2583" t="s">
        <v>48</v>
      </c>
      <c r="C2583" t="s">
        <v>28</v>
      </c>
      <c r="D2583" t="s">
        <v>22</v>
      </c>
      <c r="E2583">
        <v>185000</v>
      </c>
      <c r="F2583">
        <v>185000</v>
      </c>
      <c r="G2583" t="s">
        <v>23</v>
      </c>
      <c r="H2583" t="s">
        <v>24</v>
      </c>
      <c r="I2583" t="s">
        <v>17</v>
      </c>
      <c r="J2583" t="s">
        <v>25</v>
      </c>
      <c r="K2583" t="s">
        <v>23</v>
      </c>
      <c r="L2583" t="s">
        <v>26</v>
      </c>
    </row>
    <row r="2584" spans="1:12" x14ac:dyDescent="0.35">
      <c r="A2584">
        <v>2023</v>
      </c>
      <c r="B2584" t="s">
        <v>48</v>
      </c>
      <c r="C2584" t="s">
        <v>28</v>
      </c>
      <c r="D2584" t="s">
        <v>22</v>
      </c>
      <c r="E2584">
        <v>148000</v>
      </c>
      <c r="F2584">
        <v>148000</v>
      </c>
      <c r="G2584" t="s">
        <v>23</v>
      </c>
      <c r="H2584" t="s">
        <v>24</v>
      </c>
      <c r="I2584" t="s">
        <v>17</v>
      </c>
      <c r="J2584" t="s">
        <v>25</v>
      </c>
      <c r="K2584" t="s">
        <v>23</v>
      </c>
      <c r="L2584" t="s">
        <v>26</v>
      </c>
    </row>
    <row r="2585" spans="1:12" x14ac:dyDescent="0.35">
      <c r="A2585">
        <v>2023</v>
      </c>
      <c r="B2585" t="s">
        <v>34</v>
      </c>
      <c r="C2585" t="s">
        <v>31</v>
      </c>
      <c r="D2585" t="s">
        <v>22</v>
      </c>
      <c r="E2585">
        <v>193600</v>
      </c>
      <c r="F2585">
        <v>193600</v>
      </c>
      <c r="G2585" t="s">
        <v>23</v>
      </c>
      <c r="H2585" t="s">
        <v>24</v>
      </c>
      <c r="I2585" t="s">
        <v>17</v>
      </c>
      <c r="J2585" t="s">
        <v>25</v>
      </c>
      <c r="K2585" t="s">
        <v>23</v>
      </c>
      <c r="L2585" t="s">
        <v>26</v>
      </c>
    </row>
    <row r="2586" spans="1:12" x14ac:dyDescent="0.35">
      <c r="A2586">
        <v>2023</v>
      </c>
      <c r="B2586" t="s">
        <v>34</v>
      </c>
      <c r="C2586" t="s">
        <v>31</v>
      </c>
      <c r="D2586" t="s">
        <v>22</v>
      </c>
      <c r="E2586">
        <v>119700</v>
      </c>
      <c r="F2586">
        <v>119700</v>
      </c>
      <c r="G2586" t="s">
        <v>23</v>
      </c>
      <c r="H2586" t="s">
        <v>24</v>
      </c>
      <c r="I2586" t="s">
        <v>17</v>
      </c>
      <c r="J2586" t="s">
        <v>25</v>
      </c>
      <c r="K2586" t="s">
        <v>23</v>
      </c>
      <c r="L2586" t="s">
        <v>26</v>
      </c>
    </row>
    <row r="2587" spans="1:12" x14ac:dyDescent="0.35">
      <c r="A2587">
        <v>2023</v>
      </c>
      <c r="B2587" t="s">
        <v>27</v>
      </c>
      <c r="C2587" t="s">
        <v>28</v>
      </c>
      <c r="D2587" t="s">
        <v>22</v>
      </c>
      <c r="E2587">
        <v>175750</v>
      </c>
      <c r="F2587">
        <v>175750</v>
      </c>
      <c r="G2587" t="s">
        <v>23</v>
      </c>
      <c r="H2587" t="s">
        <v>24</v>
      </c>
      <c r="I2587" t="s">
        <v>17</v>
      </c>
      <c r="J2587" t="s">
        <v>25</v>
      </c>
      <c r="K2587" t="s">
        <v>23</v>
      </c>
      <c r="L2587" t="s">
        <v>26</v>
      </c>
    </row>
    <row r="2588" spans="1:12" x14ac:dyDescent="0.35">
      <c r="A2588">
        <v>2023</v>
      </c>
      <c r="B2588" t="s">
        <v>27</v>
      </c>
      <c r="C2588" t="s">
        <v>28</v>
      </c>
      <c r="D2588" t="s">
        <v>22</v>
      </c>
      <c r="E2588">
        <v>136742</v>
      </c>
      <c r="F2588">
        <v>136742</v>
      </c>
      <c r="G2588" t="s">
        <v>23</v>
      </c>
      <c r="H2588" t="s">
        <v>24</v>
      </c>
      <c r="I2588" t="s">
        <v>17</v>
      </c>
      <c r="J2588" t="s">
        <v>25</v>
      </c>
      <c r="K2588" t="s">
        <v>23</v>
      </c>
      <c r="L2588" t="s">
        <v>26</v>
      </c>
    </row>
    <row r="2589" spans="1:12" x14ac:dyDescent="0.35">
      <c r="A2589">
        <v>2023</v>
      </c>
      <c r="B2589" t="s">
        <v>48</v>
      </c>
      <c r="C2589" t="s">
        <v>28</v>
      </c>
      <c r="D2589" t="s">
        <v>22</v>
      </c>
      <c r="E2589">
        <v>257400</v>
      </c>
      <c r="F2589">
        <v>257400</v>
      </c>
      <c r="G2589" t="s">
        <v>23</v>
      </c>
      <c r="H2589" t="s">
        <v>16</v>
      </c>
      <c r="I2589" t="s">
        <v>17</v>
      </c>
      <c r="J2589" t="s">
        <v>25</v>
      </c>
      <c r="K2589" t="s">
        <v>23</v>
      </c>
      <c r="L2589" t="s">
        <v>26</v>
      </c>
    </row>
    <row r="2590" spans="1:12" x14ac:dyDescent="0.35">
      <c r="A2590">
        <v>2023</v>
      </c>
      <c r="B2590" t="s">
        <v>48</v>
      </c>
      <c r="C2590" t="s">
        <v>28</v>
      </c>
      <c r="D2590" t="s">
        <v>22</v>
      </c>
      <c r="E2590">
        <v>193500</v>
      </c>
      <c r="F2590">
        <v>193500</v>
      </c>
      <c r="G2590" t="s">
        <v>23</v>
      </c>
      <c r="H2590" t="s">
        <v>16</v>
      </c>
      <c r="I2590" t="s">
        <v>17</v>
      </c>
      <c r="J2590" t="s">
        <v>25</v>
      </c>
      <c r="K2590" t="s">
        <v>23</v>
      </c>
      <c r="L2590" t="s">
        <v>26</v>
      </c>
    </row>
    <row r="2591" spans="1:12" x14ac:dyDescent="0.35">
      <c r="A2591">
        <v>2023</v>
      </c>
      <c r="B2591" t="s">
        <v>27</v>
      </c>
      <c r="C2591" t="s">
        <v>28</v>
      </c>
      <c r="D2591" t="s">
        <v>22</v>
      </c>
      <c r="E2591">
        <v>228856</v>
      </c>
      <c r="F2591">
        <v>228856</v>
      </c>
      <c r="G2591" t="s">
        <v>23</v>
      </c>
      <c r="H2591" t="s">
        <v>24</v>
      </c>
      <c r="I2591" t="s">
        <v>17</v>
      </c>
      <c r="J2591" t="s">
        <v>29</v>
      </c>
      <c r="K2591" t="s">
        <v>23</v>
      </c>
      <c r="L2591" t="s">
        <v>26</v>
      </c>
    </row>
    <row r="2592" spans="1:12" x14ac:dyDescent="0.35">
      <c r="A2592">
        <v>2023</v>
      </c>
      <c r="B2592" t="s">
        <v>27</v>
      </c>
      <c r="C2592" t="s">
        <v>28</v>
      </c>
      <c r="D2592" t="s">
        <v>22</v>
      </c>
      <c r="E2592">
        <v>144540</v>
      </c>
      <c r="F2592">
        <v>144540</v>
      </c>
      <c r="G2592" t="s">
        <v>23</v>
      </c>
      <c r="H2592" t="s">
        <v>24</v>
      </c>
      <c r="I2592" t="s">
        <v>17</v>
      </c>
      <c r="J2592" t="s">
        <v>29</v>
      </c>
      <c r="K2592" t="s">
        <v>23</v>
      </c>
      <c r="L2592" t="s">
        <v>26</v>
      </c>
    </row>
    <row r="2593" spans="1:12" x14ac:dyDescent="0.35">
      <c r="A2593">
        <v>2023</v>
      </c>
      <c r="B2593" t="s">
        <v>20</v>
      </c>
      <c r="C2593" t="s">
        <v>21</v>
      </c>
      <c r="D2593" t="s">
        <v>22</v>
      </c>
      <c r="E2593">
        <v>170000</v>
      </c>
      <c r="F2593">
        <v>170000</v>
      </c>
      <c r="G2593" t="s">
        <v>23</v>
      </c>
      <c r="H2593" t="s">
        <v>24</v>
      </c>
      <c r="I2593" t="s">
        <v>17</v>
      </c>
      <c r="J2593" t="s">
        <v>29</v>
      </c>
      <c r="K2593" t="s">
        <v>23</v>
      </c>
      <c r="L2593" t="s">
        <v>26</v>
      </c>
    </row>
    <row r="2594" spans="1:12" x14ac:dyDescent="0.35">
      <c r="A2594">
        <v>2023</v>
      </c>
      <c r="B2594" t="s">
        <v>20</v>
      </c>
      <c r="C2594" t="s">
        <v>21</v>
      </c>
      <c r="D2594" t="s">
        <v>22</v>
      </c>
      <c r="E2594">
        <v>140000</v>
      </c>
      <c r="F2594">
        <v>140000</v>
      </c>
      <c r="G2594" t="s">
        <v>23</v>
      </c>
      <c r="H2594" t="s">
        <v>24</v>
      </c>
      <c r="I2594" t="s">
        <v>17</v>
      </c>
      <c r="J2594" t="s">
        <v>29</v>
      </c>
      <c r="K2594" t="s">
        <v>23</v>
      </c>
      <c r="L2594" t="s">
        <v>26</v>
      </c>
    </row>
    <row r="2595" spans="1:12" x14ac:dyDescent="0.35">
      <c r="A2595">
        <v>2023</v>
      </c>
      <c r="B2595" t="s">
        <v>27</v>
      </c>
      <c r="C2595" t="s">
        <v>28</v>
      </c>
      <c r="D2595" t="s">
        <v>22</v>
      </c>
      <c r="E2595">
        <v>155000</v>
      </c>
      <c r="F2595">
        <v>155000</v>
      </c>
      <c r="G2595" t="s">
        <v>23</v>
      </c>
      <c r="H2595" t="s">
        <v>24</v>
      </c>
      <c r="I2595" t="s">
        <v>17</v>
      </c>
      <c r="J2595" t="s">
        <v>29</v>
      </c>
      <c r="K2595" t="s">
        <v>23</v>
      </c>
      <c r="L2595" t="s">
        <v>26</v>
      </c>
    </row>
    <row r="2596" spans="1:12" x14ac:dyDescent="0.35">
      <c r="A2596">
        <v>2023</v>
      </c>
      <c r="B2596" t="s">
        <v>27</v>
      </c>
      <c r="C2596" t="s">
        <v>28</v>
      </c>
      <c r="D2596" t="s">
        <v>22</v>
      </c>
      <c r="E2596">
        <v>125000</v>
      </c>
      <c r="F2596">
        <v>125000</v>
      </c>
      <c r="G2596" t="s">
        <v>23</v>
      </c>
      <c r="H2596" t="s">
        <v>24</v>
      </c>
      <c r="I2596" t="s">
        <v>17</v>
      </c>
      <c r="J2596" t="s">
        <v>29</v>
      </c>
      <c r="K2596" t="s">
        <v>23</v>
      </c>
      <c r="L2596" t="s">
        <v>26</v>
      </c>
    </row>
    <row r="2597" spans="1:12" x14ac:dyDescent="0.35">
      <c r="A2597">
        <v>2023</v>
      </c>
      <c r="B2597" t="s">
        <v>20</v>
      </c>
      <c r="C2597" t="s">
        <v>21</v>
      </c>
      <c r="D2597" t="s">
        <v>22</v>
      </c>
      <c r="E2597">
        <v>170000</v>
      </c>
      <c r="F2597">
        <v>170000</v>
      </c>
      <c r="G2597" t="s">
        <v>23</v>
      </c>
      <c r="H2597" t="s">
        <v>24</v>
      </c>
      <c r="I2597" t="s">
        <v>17</v>
      </c>
      <c r="J2597" t="s">
        <v>29</v>
      </c>
      <c r="K2597" t="s">
        <v>23</v>
      </c>
      <c r="L2597" t="s">
        <v>26</v>
      </c>
    </row>
    <row r="2598" spans="1:12" x14ac:dyDescent="0.35">
      <c r="A2598">
        <v>2023</v>
      </c>
      <c r="B2598" t="s">
        <v>20</v>
      </c>
      <c r="C2598" t="s">
        <v>21</v>
      </c>
      <c r="D2598" t="s">
        <v>22</v>
      </c>
      <c r="E2598">
        <v>140000</v>
      </c>
      <c r="F2598">
        <v>140000</v>
      </c>
      <c r="G2598" t="s">
        <v>23</v>
      </c>
      <c r="H2598" t="s">
        <v>24</v>
      </c>
      <c r="I2598" t="s">
        <v>17</v>
      </c>
      <c r="J2598" t="s">
        <v>29</v>
      </c>
      <c r="K2598" t="s">
        <v>23</v>
      </c>
      <c r="L2598" t="s">
        <v>26</v>
      </c>
    </row>
    <row r="2599" spans="1:12" x14ac:dyDescent="0.35">
      <c r="A2599">
        <v>2023</v>
      </c>
      <c r="B2599" t="s">
        <v>32</v>
      </c>
      <c r="C2599" t="s">
        <v>13</v>
      </c>
      <c r="D2599" t="s">
        <v>22</v>
      </c>
      <c r="E2599">
        <v>150600</v>
      </c>
      <c r="F2599">
        <v>150600</v>
      </c>
      <c r="G2599" t="s">
        <v>23</v>
      </c>
      <c r="H2599" t="s">
        <v>24</v>
      </c>
      <c r="I2599" t="s">
        <v>17</v>
      </c>
      <c r="J2599" t="s">
        <v>29</v>
      </c>
      <c r="K2599" t="s">
        <v>23</v>
      </c>
      <c r="L2599" t="s">
        <v>26</v>
      </c>
    </row>
    <row r="2600" spans="1:12" x14ac:dyDescent="0.35">
      <c r="A2600">
        <v>2023</v>
      </c>
      <c r="B2600" t="s">
        <v>32</v>
      </c>
      <c r="C2600" t="s">
        <v>13</v>
      </c>
      <c r="D2600" t="s">
        <v>22</v>
      </c>
      <c r="E2600">
        <v>120500</v>
      </c>
      <c r="F2600">
        <v>120500</v>
      </c>
      <c r="G2600" t="s">
        <v>23</v>
      </c>
      <c r="H2600" t="s">
        <v>24</v>
      </c>
      <c r="I2600" t="s">
        <v>17</v>
      </c>
      <c r="J2600" t="s">
        <v>29</v>
      </c>
      <c r="K2600" t="s">
        <v>23</v>
      </c>
      <c r="L2600" t="s">
        <v>26</v>
      </c>
    </row>
    <row r="2601" spans="1:12" x14ac:dyDescent="0.35">
      <c r="A2601">
        <v>2023</v>
      </c>
      <c r="B2601" t="s">
        <v>27</v>
      </c>
      <c r="C2601" t="s">
        <v>28</v>
      </c>
      <c r="D2601" t="s">
        <v>22</v>
      </c>
      <c r="E2601">
        <v>176000</v>
      </c>
      <c r="F2601">
        <v>176000</v>
      </c>
      <c r="G2601" t="s">
        <v>23</v>
      </c>
      <c r="H2601" t="s">
        <v>24</v>
      </c>
      <c r="I2601" t="s">
        <v>17</v>
      </c>
      <c r="J2601" t="s">
        <v>25</v>
      </c>
      <c r="K2601" t="s">
        <v>23</v>
      </c>
      <c r="L2601" t="s">
        <v>26</v>
      </c>
    </row>
    <row r="2602" spans="1:12" x14ac:dyDescent="0.35">
      <c r="A2602">
        <v>2023</v>
      </c>
      <c r="B2602" t="s">
        <v>27</v>
      </c>
      <c r="C2602" t="s">
        <v>28</v>
      </c>
      <c r="D2602" t="s">
        <v>22</v>
      </c>
      <c r="E2602">
        <v>152000</v>
      </c>
      <c r="F2602">
        <v>152000</v>
      </c>
      <c r="G2602" t="s">
        <v>23</v>
      </c>
      <c r="H2602" t="s">
        <v>24</v>
      </c>
      <c r="I2602" t="s">
        <v>17</v>
      </c>
      <c r="J2602" t="s">
        <v>25</v>
      </c>
      <c r="K2602" t="s">
        <v>23</v>
      </c>
      <c r="L2602" t="s">
        <v>26</v>
      </c>
    </row>
    <row r="2603" spans="1:12" x14ac:dyDescent="0.35">
      <c r="A2603">
        <v>2023</v>
      </c>
      <c r="B2603" t="s">
        <v>40</v>
      </c>
      <c r="C2603" t="s">
        <v>41</v>
      </c>
      <c r="D2603" t="s">
        <v>22</v>
      </c>
      <c r="E2603">
        <v>200000</v>
      </c>
      <c r="F2603">
        <v>200000</v>
      </c>
      <c r="G2603" t="s">
        <v>23</v>
      </c>
      <c r="H2603" t="s">
        <v>24</v>
      </c>
      <c r="I2603" t="s">
        <v>17</v>
      </c>
      <c r="J2603" t="s">
        <v>29</v>
      </c>
      <c r="K2603" t="s">
        <v>23</v>
      </c>
      <c r="L2603" t="s">
        <v>19</v>
      </c>
    </row>
    <row r="2604" spans="1:12" x14ac:dyDescent="0.35">
      <c r="A2604">
        <v>2023</v>
      </c>
      <c r="B2604" t="s">
        <v>100</v>
      </c>
      <c r="C2604" t="s">
        <v>21</v>
      </c>
      <c r="D2604" t="s">
        <v>22</v>
      </c>
      <c r="E2604">
        <v>115500</v>
      </c>
      <c r="F2604">
        <v>115500</v>
      </c>
      <c r="G2604" t="s">
        <v>23</v>
      </c>
      <c r="H2604" t="s">
        <v>16</v>
      </c>
      <c r="I2604" t="s">
        <v>17</v>
      </c>
      <c r="J2604" t="s">
        <v>25</v>
      </c>
      <c r="K2604" t="s">
        <v>23</v>
      </c>
      <c r="L2604" t="s">
        <v>26</v>
      </c>
    </row>
    <row r="2605" spans="1:12" x14ac:dyDescent="0.35">
      <c r="A2605">
        <v>2023</v>
      </c>
      <c r="B2605" t="s">
        <v>100</v>
      </c>
      <c r="C2605" t="s">
        <v>21</v>
      </c>
      <c r="D2605" t="s">
        <v>22</v>
      </c>
      <c r="E2605">
        <v>73500</v>
      </c>
      <c r="F2605">
        <v>73500</v>
      </c>
      <c r="G2605" t="s">
        <v>23</v>
      </c>
      <c r="H2605" t="s">
        <v>16</v>
      </c>
      <c r="I2605" t="s">
        <v>17</v>
      </c>
      <c r="J2605" t="s">
        <v>25</v>
      </c>
      <c r="K2605" t="s">
        <v>23</v>
      </c>
      <c r="L2605" t="s">
        <v>26</v>
      </c>
    </row>
    <row r="2606" spans="1:12" x14ac:dyDescent="0.35">
      <c r="A2606">
        <v>2023</v>
      </c>
      <c r="B2606" t="s">
        <v>32</v>
      </c>
      <c r="C2606" t="s">
        <v>13</v>
      </c>
      <c r="D2606" t="s">
        <v>35</v>
      </c>
      <c r="E2606">
        <v>110000</v>
      </c>
      <c r="F2606">
        <v>135344</v>
      </c>
      <c r="G2606" t="s">
        <v>36</v>
      </c>
      <c r="H2606" t="s">
        <v>33</v>
      </c>
      <c r="I2606" t="s">
        <v>17</v>
      </c>
      <c r="J2606" t="s">
        <v>25</v>
      </c>
      <c r="K2606" t="s">
        <v>36</v>
      </c>
      <c r="L2606" t="s">
        <v>26</v>
      </c>
    </row>
    <row r="2607" spans="1:12" x14ac:dyDescent="0.35">
      <c r="A2607">
        <v>2023</v>
      </c>
      <c r="B2607" t="s">
        <v>32</v>
      </c>
      <c r="C2607" t="s">
        <v>13</v>
      </c>
      <c r="D2607" t="s">
        <v>35</v>
      </c>
      <c r="E2607">
        <v>80000</v>
      </c>
      <c r="F2607">
        <v>98432</v>
      </c>
      <c r="G2607" t="s">
        <v>36</v>
      </c>
      <c r="H2607" t="s">
        <v>33</v>
      </c>
      <c r="I2607" t="s">
        <v>17</v>
      </c>
      <c r="J2607" t="s">
        <v>25</v>
      </c>
      <c r="K2607" t="s">
        <v>36</v>
      </c>
      <c r="L2607" t="s">
        <v>26</v>
      </c>
    </row>
    <row r="2608" spans="1:12" x14ac:dyDescent="0.35">
      <c r="A2608">
        <v>2023</v>
      </c>
      <c r="B2608" t="s">
        <v>27</v>
      </c>
      <c r="C2608" t="s">
        <v>28</v>
      </c>
      <c r="D2608" t="s">
        <v>22</v>
      </c>
      <c r="E2608">
        <v>225000</v>
      </c>
      <c r="F2608">
        <v>225000</v>
      </c>
      <c r="G2608" t="s">
        <v>23</v>
      </c>
      <c r="H2608" t="s">
        <v>24</v>
      </c>
      <c r="I2608" t="s">
        <v>17</v>
      </c>
      <c r="J2608" t="s">
        <v>29</v>
      </c>
      <c r="K2608" t="s">
        <v>23</v>
      </c>
      <c r="L2608" t="s">
        <v>26</v>
      </c>
    </row>
    <row r="2609" spans="1:12" x14ac:dyDescent="0.35">
      <c r="A2609">
        <v>2023</v>
      </c>
      <c r="B2609" t="s">
        <v>27</v>
      </c>
      <c r="C2609" t="s">
        <v>28</v>
      </c>
      <c r="D2609" t="s">
        <v>22</v>
      </c>
      <c r="E2609">
        <v>172758</v>
      </c>
      <c r="F2609">
        <v>172758</v>
      </c>
      <c r="G2609" t="s">
        <v>23</v>
      </c>
      <c r="H2609" t="s">
        <v>24</v>
      </c>
      <c r="I2609" t="s">
        <v>17</v>
      </c>
      <c r="J2609" t="s">
        <v>29</v>
      </c>
      <c r="K2609" t="s">
        <v>23</v>
      </c>
      <c r="L2609" t="s">
        <v>26</v>
      </c>
    </row>
    <row r="2610" spans="1:12" x14ac:dyDescent="0.35">
      <c r="A2610">
        <v>2023</v>
      </c>
      <c r="B2610" t="s">
        <v>48</v>
      </c>
      <c r="C2610" t="s">
        <v>28</v>
      </c>
      <c r="D2610" t="s">
        <v>35</v>
      </c>
      <c r="E2610">
        <v>70000</v>
      </c>
      <c r="F2610">
        <v>86128</v>
      </c>
      <c r="G2610" t="s">
        <v>36</v>
      </c>
      <c r="H2610" t="s">
        <v>16</v>
      </c>
      <c r="I2610" t="s">
        <v>17</v>
      </c>
      <c r="J2610" t="s">
        <v>29</v>
      </c>
      <c r="K2610" t="s">
        <v>36</v>
      </c>
      <c r="L2610" t="s">
        <v>26</v>
      </c>
    </row>
    <row r="2611" spans="1:12" x14ac:dyDescent="0.35">
      <c r="A2611">
        <v>2023</v>
      </c>
      <c r="B2611" t="s">
        <v>48</v>
      </c>
      <c r="C2611" t="s">
        <v>28</v>
      </c>
      <c r="D2611" t="s">
        <v>35</v>
      </c>
      <c r="E2611">
        <v>55000</v>
      </c>
      <c r="F2611">
        <v>67672</v>
      </c>
      <c r="G2611" t="s">
        <v>36</v>
      </c>
      <c r="H2611" t="s">
        <v>16</v>
      </c>
      <c r="I2611" t="s">
        <v>17</v>
      </c>
      <c r="J2611" t="s">
        <v>29</v>
      </c>
      <c r="K2611" t="s">
        <v>36</v>
      </c>
      <c r="L2611" t="s">
        <v>26</v>
      </c>
    </row>
    <row r="2612" spans="1:12" x14ac:dyDescent="0.35">
      <c r="A2612">
        <v>2023</v>
      </c>
      <c r="B2612" t="s">
        <v>37</v>
      </c>
      <c r="C2612" t="s">
        <v>38</v>
      </c>
      <c r="D2612" t="s">
        <v>22</v>
      </c>
      <c r="E2612">
        <v>110000</v>
      </c>
      <c r="F2612">
        <v>110000</v>
      </c>
      <c r="G2612" t="s">
        <v>23</v>
      </c>
      <c r="H2612" t="s">
        <v>16</v>
      </c>
      <c r="I2612" t="s">
        <v>17</v>
      </c>
      <c r="J2612" t="s">
        <v>25</v>
      </c>
      <c r="K2612" t="s">
        <v>23</v>
      </c>
      <c r="L2612" t="s">
        <v>26</v>
      </c>
    </row>
    <row r="2613" spans="1:12" x14ac:dyDescent="0.35">
      <c r="A2613">
        <v>2023</v>
      </c>
      <c r="B2613" t="s">
        <v>37</v>
      </c>
      <c r="C2613" t="s">
        <v>38</v>
      </c>
      <c r="D2613" t="s">
        <v>22</v>
      </c>
      <c r="E2613">
        <v>85000</v>
      </c>
      <c r="F2613">
        <v>85000</v>
      </c>
      <c r="G2613" t="s">
        <v>23</v>
      </c>
      <c r="H2613" t="s">
        <v>16</v>
      </c>
      <c r="I2613" t="s">
        <v>17</v>
      </c>
      <c r="J2613" t="s">
        <v>25</v>
      </c>
      <c r="K2613" t="s">
        <v>23</v>
      </c>
      <c r="L2613" t="s">
        <v>26</v>
      </c>
    </row>
    <row r="2614" spans="1:12" x14ac:dyDescent="0.35">
      <c r="A2614">
        <v>2023</v>
      </c>
      <c r="B2614" t="s">
        <v>120</v>
      </c>
      <c r="C2614" t="s">
        <v>38</v>
      </c>
      <c r="D2614" t="s">
        <v>35</v>
      </c>
      <c r="E2614">
        <v>42000</v>
      </c>
      <c r="F2614">
        <v>51676</v>
      </c>
      <c r="G2614" t="s">
        <v>36</v>
      </c>
      <c r="H2614" t="s">
        <v>16</v>
      </c>
      <c r="I2614" t="s">
        <v>17</v>
      </c>
      <c r="J2614" t="s">
        <v>25</v>
      </c>
      <c r="K2614" t="s">
        <v>36</v>
      </c>
      <c r="L2614" t="s">
        <v>26</v>
      </c>
    </row>
    <row r="2615" spans="1:12" x14ac:dyDescent="0.35">
      <c r="A2615">
        <v>2023</v>
      </c>
      <c r="B2615" t="s">
        <v>120</v>
      </c>
      <c r="C2615" t="s">
        <v>38</v>
      </c>
      <c r="D2615" t="s">
        <v>35</v>
      </c>
      <c r="E2615">
        <v>35000</v>
      </c>
      <c r="F2615">
        <v>43064</v>
      </c>
      <c r="G2615" t="s">
        <v>36</v>
      </c>
      <c r="H2615" t="s">
        <v>16</v>
      </c>
      <c r="I2615" t="s">
        <v>17</v>
      </c>
      <c r="J2615" t="s">
        <v>25</v>
      </c>
      <c r="K2615" t="s">
        <v>36</v>
      </c>
      <c r="L2615" t="s">
        <v>26</v>
      </c>
    </row>
    <row r="2616" spans="1:12" x14ac:dyDescent="0.35">
      <c r="A2616">
        <v>2023</v>
      </c>
      <c r="B2616" t="s">
        <v>32</v>
      </c>
      <c r="C2616" t="s">
        <v>13</v>
      </c>
      <c r="D2616" t="s">
        <v>22</v>
      </c>
      <c r="E2616">
        <v>245000</v>
      </c>
      <c r="F2616">
        <v>245000</v>
      </c>
      <c r="G2616" t="s">
        <v>23</v>
      </c>
      <c r="H2616" t="s">
        <v>24</v>
      </c>
      <c r="I2616" t="s">
        <v>17</v>
      </c>
      <c r="J2616" t="s">
        <v>29</v>
      </c>
      <c r="K2616" t="s">
        <v>23</v>
      </c>
      <c r="L2616" t="s">
        <v>26</v>
      </c>
    </row>
    <row r="2617" spans="1:12" x14ac:dyDescent="0.35">
      <c r="A2617">
        <v>2023</v>
      </c>
      <c r="B2617" t="s">
        <v>32</v>
      </c>
      <c r="C2617" t="s">
        <v>13</v>
      </c>
      <c r="D2617" t="s">
        <v>22</v>
      </c>
      <c r="E2617">
        <v>194992</v>
      </c>
      <c r="F2617">
        <v>194992</v>
      </c>
      <c r="G2617" t="s">
        <v>23</v>
      </c>
      <c r="H2617" t="s">
        <v>24</v>
      </c>
      <c r="I2617" t="s">
        <v>17</v>
      </c>
      <c r="J2617" t="s">
        <v>29</v>
      </c>
      <c r="K2617" t="s">
        <v>23</v>
      </c>
      <c r="L2617" t="s">
        <v>26</v>
      </c>
    </row>
    <row r="2618" spans="1:12" x14ac:dyDescent="0.35">
      <c r="A2618">
        <v>2023</v>
      </c>
      <c r="B2618" t="s">
        <v>27</v>
      </c>
      <c r="C2618" t="s">
        <v>28</v>
      </c>
      <c r="D2618" t="s">
        <v>22</v>
      </c>
      <c r="E2618">
        <v>140000</v>
      </c>
      <c r="F2618">
        <v>140000</v>
      </c>
      <c r="G2618" t="s">
        <v>23</v>
      </c>
      <c r="H2618" t="s">
        <v>16</v>
      </c>
      <c r="I2618" t="s">
        <v>17</v>
      </c>
      <c r="J2618" t="s">
        <v>25</v>
      </c>
      <c r="K2618" t="s">
        <v>23</v>
      </c>
      <c r="L2618" t="s">
        <v>26</v>
      </c>
    </row>
    <row r="2619" spans="1:12" x14ac:dyDescent="0.35">
      <c r="A2619">
        <v>2023</v>
      </c>
      <c r="B2619" t="s">
        <v>27</v>
      </c>
      <c r="C2619" t="s">
        <v>28</v>
      </c>
      <c r="D2619" t="s">
        <v>22</v>
      </c>
      <c r="E2619">
        <v>100000</v>
      </c>
      <c r="F2619">
        <v>100000</v>
      </c>
      <c r="G2619" t="s">
        <v>23</v>
      </c>
      <c r="H2619" t="s">
        <v>16</v>
      </c>
      <c r="I2619" t="s">
        <v>17</v>
      </c>
      <c r="J2619" t="s">
        <v>25</v>
      </c>
      <c r="K2619" t="s">
        <v>23</v>
      </c>
      <c r="L2619" t="s">
        <v>26</v>
      </c>
    </row>
    <row r="2620" spans="1:12" x14ac:dyDescent="0.35">
      <c r="A2620">
        <v>2023</v>
      </c>
      <c r="B2620" t="s">
        <v>34</v>
      </c>
      <c r="C2620" t="s">
        <v>31</v>
      </c>
      <c r="D2620" t="s">
        <v>22</v>
      </c>
      <c r="E2620">
        <v>213800</v>
      </c>
      <c r="F2620">
        <v>213800</v>
      </c>
      <c r="G2620" t="s">
        <v>23</v>
      </c>
      <c r="H2620" t="s">
        <v>24</v>
      </c>
      <c r="I2620" t="s">
        <v>17</v>
      </c>
      <c r="J2620" t="s">
        <v>25</v>
      </c>
      <c r="K2620" t="s">
        <v>23</v>
      </c>
      <c r="L2620" t="s">
        <v>26</v>
      </c>
    </row>
    <row r="2621" spans="1:12" x14ac:dyDescent="0.35">
      <c r="A2621">
        <v>2023</v>
      </c>
      <c r="B2621" t="s">
        <v>34</v>
      </c>
      <c r="C2621" t="s">
        <v>31</v>
      </c>
      <c r="D2621" t="s">
        <v>22</v>
      </c>
      <c r="E2621">
        <v>180300</v>
      </c>
      <c r="F2621">
        <v>180300</v>
      </c>
      <c r="G2621" t="s">
        <v>23</v>
      </c>
      <c r="H2621" t="s">
        <v>24</v>
      </c>
      <c r="I2621" t="s">
        <v>17</v>
      </c>
      <c r="J2621" t="s">
        <v>25</v>
      </c>
      <c r="K2621" t="s">
        <v>23</v>
      </c>
      <c r="L2621" t="s">
        <v>26</v>
      </c>
    </row>
    <row r="2622" spans="1:12" x14ac:dyDescent="0.35">
      <c r="A2622">
        <v>2023</v>
      </c>
      <c r="B2622" t="s">
        <v>32</v>
      </c>
      <c r="C2622" t="s">
        <v>13</v>
      </c>
      <c r="D2622" t="s">
        <v>22</v>
      </c>
      <c r="E2622">
        <v>145000</v>
      </c>
      <c r="F2622">
        <v>145000</v>
      </c>
      <c r="G2622" t="s">
        <v>23</v>
      </c>
      <c r="H2622" t="s">
        <v>24</v>
      </c>
      <c r="I2622" t="s">
        <v>17</v>
      </c>
      <c r="J2622" t="s">
        <v>25</v>
      </c>
      <c r="K2622" t="s">
        <v>23</v>
      </c>
      <c r="L2622" t="s">
        <v>26</v>
      </c>
    </row>
    <row r="2623" spans="1:12" x14ac:dyDescent="0.35">
      <c r="A2623">
        <v>2023</v>
      </c>
      <c r="B2623" t="s">
        <v>32</v>
      </c>
      <c r="C2623" t="s">
        <v>13</v>
      </c>
      <c r="D2623" t="s">
        <v>22</v>
      </c>
      <c r="E2623">
        <v>90000</v>
      </c>
      <c r="F2623">
        <v>90000</v>
      </c>
      <c r="G2623" t="s">
        <v>23</v>
      </c>
      <c r="H2623" t="s">
        <v>24</v>
      </c>
      <c r="I2623" t="s">
        <v>17</v>
      </c>
      <c r="J2623" t="s">
        <v>25</v>
      </c>
      <c r="K2623" t="s">
        <v>23</v>
      </c>
      <c r="L2623" t="s">
        <v>26</v>
      </c>
    </row>
    <row r="2624" spans="1:12" x14ac:dyDescent="0.35">
      <c r="A2624">
        <v>2023</v>
      </c>
      <c r="B2624" t="s">
        <v>104</v>
      </c>
      <c r="C2624" t="s">
        <v>28</v>
      </c>
      <c r="D2624" t="s">
        <v>22</v>
      </c>
      <c r="E2624">
        <v>375500</v>
      </c>
      <c r="F2624">
        <v>375500</v>
      </c>
      <c r="G2624" t="s">
        <v>23</v>
      </c>
      <c r="H2624" t="s">
        <v>33</v>
      </c>
      <c r="I2624" t="s">
        <v>17</v>
      </c>
      <c r="J2624" t="s">
        <v>29</v>
      </c>
      <c r="K2624" t="s">
        <v>23</v>
      </c>
      <c r="L2624" t="s">
        <v>26</v>
      </c>
    </row>
    <row r="2625" spans="1:12" x14ac:dyDescent="0.35">
      <c r="A2625">
        <v>2023</v>
      </c>
      <c r="B2625" t="s">
        <v>104</v>
      </c>
      <c r="C2625" t="s">
        <v>28</v>
      </c>
      <c r="D2625" t="s">
        <v>22</v>
      </c>
      <c r="E2625">
        <v>250300</v>
      </c>
      <c r="F2625">
        <v>250300</v>
      </c>
      <c r="G2625" t="s">
        <v>23</v>
      </c>
      <c r="H2625" t="s">
        <v>33</v>
      </c>
      <c r="I2625" t="s">
        <v>17</v>
      </c>
      <c r="J2625" t="s">
        <v>29</v>
      </c>
      <c r="K2625" t="s">
        <v>23</v>
      </c>
      <c r="L2625" t="s">
        <v>26</v>
      </c>
    </row>
    <row r="2626" spans="1:12" x14ac:dyDescent="0.35">
      <c r="A2626">
        <v>2023</v>
      </c>
      <c r="B2626" t="s">
        <v>34</v>
      </c>
      <c r="C2626" t="s">
        <v>31</v>
      </c>
      <c r="D2626" t="s">
        <v>22</v>
      </c>
      <c r="E2626">
        <v>250500</v>
      </c>
      <c r="F2626">
        <v>250500</v>
      </c>
      <c r="G2626" t="s">
        <v>23</v>
      </c>
      <c r="H2626" t="s">
        <v>24</v>
      </c>
      <c r="I2626" t="s">
        <v>17</v>
      </c>
      <c r="J2626" t="s">
        <v>25</v>
      </c>
      <c r="K2626" t="s">
        <v>23</v>
      </c>
      <c r="L2626" t="s">
        <v>26</v>
      </c>
    </row>
    <row r="2627" spans="1:12" x14ac:dyDescent="0.35">
      <c r="A2627">
        <v>2023</v>
      </c>
      <c r="B2627" t="s">
        <v>34</v>
      </c>
      <c r="C2627" t="s">
        <v>31</v>
      </c>
      <c r="D2627" t="s">
        <v>22</v>
      </c>
      <c r="E2627">
        <v>166600</v>
      </c>
      <c r="F2627">
        <v>166600</v>
      </c>
      <c r="G2627" t="s">
        <v>23</v>
      </c>
      <c r="H2627" t="s">
        <v>24</v>
      </c>
      <c r="I2627" t="s">
        <v>17</v>
      </c>
      <c r="J2627" t="s">
        <v>25</v>
      </c>
      <c r="K2627" t="s">
        <v>23</v>
      </c>
      <c r="L2627" t="s">
        <v>26</v>
      </c>
    </row>
    <row r="2628" spans="1:12" x14ac:dyDescent="0.35">
      <c r="A2628">
        <v>2023</v>
      </c>
      <c r="B2628" t="s">
        <v>72</v>
      </c>
      <c r="C2628" t="s">
        <v>31</v>
      </c>
      <c r="D2628" t="s">
        <v>22</v>
      </c>
      <c r="E2628">
        <v>262269</v>
      </c>
      <c r="F2628">
        <v>262269</v>
      </c>
      <c r="G2628" t="s">
        <v>23</v>
      </c>
      <c r="H2628" t="s">
        <v>24</v>
      </c>
      <c r="I2628" t="s">
        <v>17</v>
      </c>
      <c r="J2628" t="s">
        <v>29</v>
      </c>
      <c r="K2628" t="s">
        <v>23</v>
      </c>
      <c r="L2628" t="s">
        <v>26</v>
      </c>
    </row>
    <row r="2629" spans="1:12" x14ac:dyDescent="0.35">
      <c r="A2629">
        <v>2023</v>
      </c>
      <c r="B2629" t="s">
        <v>72</v>
      </c>
      <c r="C2629" t="s">
        <v>31</v>
      </c>
      <c r="D2629" t="s">
        <v>22</v>
      </c>
      <c r="E2629">
        <v>230797</v>
      </c>
      <c r="F2629">
        <v>230797</v>
      </c>
      <c r="G2629" t="s">
        <v>23</v>
      </c>
      <c r="H2629" t="s">
        <v>24</v>
      </c>
      <c r="I2629" t="s">
        <v>17</v>
      </c>
      <c r="J2629" t="s">
        <v>29</v>
      </c>
      <c r="K2629" t="s">
        <v>23</v>
      </c>
      <c r="L2629" t="s">
        <v>26</v>
      </c>
    </row>
    <row r="2630" spans="1:12" x14ac:dyDescent="0.35">
      <c r="A2630">
        <v>2023</v>
      </c>
      <c r="B2630" t="s">
        <v>32</v>
      </c>
      <c r="C2630" t="s">
        <v>13</v>
      </c>
      <c r="D2630" t="s">
        <v>22</v>
      </c>
      <c r="E2630">
        <v>147100</v>
      </c>
      <c r="F2630">
        <v>147100</v>
      </c>
      <c r="G2630" t="s">
        <v>23</v>
      </c>
      <c r="H2630" t="s">
        <v>16</v>
      </c>
      <c r="I2630" t="s">
        <v>17</v>
      </c>
      <c r="J2630" t="s">
        <v>25</v>
      </c>
      <c r="K2630" t="s">
        <v>23</v>
      </c>
      <c r="L2630" t="s">
        <v>26</v>
      </c>
    </row>
    <row r="2631" spans="1:12" x14ac:dyDescent="0.35">
      <c r="A2631">
        <v>2023</v>
      </c>
      <c r="B2631" t="s">
        <v>32</v>
      </c>
      <c r="C2631" t="s">
        <v>13</v>
      </c>
      <c r="D2631" t="s">
        <v>22</v>
      </c>
      <c r="E2631">
        <v>90700</v>
      </c>
      <c r="F2631">
        <v>90700</v>
      </c>
      <c r="G2631" t="s">
        <v>23</v>
      </c>
      <c r="H2631" t="s">
        <v>16</v>
      </c>
      <c r="I2631" t="s">
        <v>17</v>
      </c>
      <c r="J2631" t="s">
        <v>25</v>
      </c>
      <c r="K2631" t="s">
        <v>23</v>
      </c>
      <c r="L2631" t="s">
        <v>26</v>
      </c>
    </row>
    <row r="2632" spans="1:12" x14ac:dyDescent="0.35">
      <c r="A2632">
        <v>2023</v>
      </c>
      <c r="B2632" t="s">
        <v>102</v>
      </c>
      <c r="C2632" t="s">
        <v>31</v>
      </c>
      <c r="D2632" t="s">
        <v>22</v>
      </c>
      <c r="E2632">
        <v>185000</v>
      </c>
      <c r="F2632">
        <v>185000</v>
      </c>
      <c r="G2632" t="s">
        <v>23</v>
      </c>
      <c r="H2632" t="s">
        <v>24</v>
      </c>
      <c r="I2632" t="s">
        <v>17</v>
      </c>
      <c r="J2632" t="s">
        <v>25</v>
      </c>
      <c r="K2632" t="s">
        <v>23</v>
      </c>
      <c r="L2632" t="s">
        <v>26</v>
      </c>
    </row>
    <row r="2633" spans="1:12" x14ac:dyDescent="0.35">
      <c r="A2633">
        <v>2023</v>
      </c>
      <c r="B2633" t="s">
        <v>102</v>
      </c>
      <c r="C2633" t="s">
        <v>31</v>
      </c>
      <c r="D2633" t="s">
        <v>22</v>
      </c>
      <c r="E2633">
        <v>145000</v>
      </c>
      <c r="F2633">
        <v>145000</v>
      </c>
      <c r="G2633" t="s">
        <v>23</v>
      </c>
      <c r="H2633" t="s">
        <v>24</v>
      </c>
      <c r="I2633" t="s">
        <v>17</v>
      </c>
      <c r="J2633" t="s">
        <v>25</v>
      </c>
      <c r="K2633" t="s">
        <v>23</v>
      </c>
      <c r="L2633" t="s">
        <v>26</v>
      </c>
    </row>
    <row r="2634" spans="1:12" x14ac:dyDescent="0.35">
      <c r="A2634">
        <v>2023</v>
      </c>
      <c r="B2634" t="s">
        <v>37</v>
      </c>
      <c r="C2634" t="s">
        <v>38</v>
      </c>
      <c r="D2634" t="s">
        <v>35</v>
      </c>
      <c r="E2634">
        <v>100000</v>
      </c>
      <c r="F2634">
        <v>123040</v>
      </c>
      <c r="G2634" t="s">
        <v>36</v>
      </c>
      <c r="H2634" t="s">
        <v>24</v>
      </c>
      <c r="I2634" t="s">
        <v>17</v>
      </c>
      <c r="J2634" t="s">
        <v>25</v>
      </c>
      <c r="K2634" t="s">
        <v>36</v>
      </c>
      <c r="L2634" t="s">
        <v>26</v>
      </c>
    </row>
    <row r="2635" spans="1:12" x14ac:dyDescent="0.35">
      <c r="A2635">
        <v>2023</v>
      </c>
      <c r="B2635" t="s">
        <v>37</v>
      </c>
      <c r="C2635" t="s">
        <v>38</v>
      </c>
      <c r="D2635" t="s">
        <v>35</v>
      </c>
      <c r="E2635">
        <v>75000</v>
      </c>
      <c r="F2635">
        <v>92280</v>
      </c>
      <c r="G2635" t="s">
        <v>36</v>
      </c>
      <c r="H2635" t="s">
        <v>24</v>
      </c>
      <c r="I2635" t="s">
        <v>17</v>
      </c>
      <c r="J2635" t="s">
        <v>25</v>
      </c>
      <c r="K2635" t="s">
        <v>36</v>
      </c>
      <c r="L2635" t="s">
        <v>26</v>
      </c>
    </row>
    <row r="2636" spans="1:12" x14ac:dyDescent="0.35">
      <c r="A2636">
        <v>2023</v>
      </c>
      <c r="B2636" t="s">
        <v>43</v>
      </c>
      <c r="C2636" t="s">
        <v>44</v>
      </c>
      <c r="D2636" t="s">
        <v>35</v>
      </c>
      <c r="E2636">
        <v>80000</v>
      </c>
      <c r="F2636">
        <v>98432</v>
      </c>
      <c r="G2636" t="s">
        <v>36</v>
      </c>
      <c r="H2636" t="s">
        <v>24</v>
      </c>
      <c r="I2636" t="s">
        <v>17</v>
      </c>
      <c r="J2636" t="s">
        <v>25</v>
      </c>
      <c r="K2636" t="s">
        <v>36</v>
      </c>
      <c r="L2636" t="s">
        <v>26</v>
      </c>
    </row>
    <row r="2637" spans="1:12" x14ac:dyDescent="0.35">
      <c r="A2637">
        <v>2023</v>
      </c>
      <c r="B2637" t="s">
        <v>43</v>
      </c>
      <c r="C2637" t="s">
        <v>44</v>
      </c>
      <c r="D2637" t="s">
        <v>35</v>
      </c>
      <c r="E2637">
        <v>50750</v>
      </c>
      <c r="F2637">
        <v>62442</v>
      </c>
      <c r="G2637" t="s">
        <v>36</v>
      </c>
      <c r="H2637" t="s">
        <v>24</v>
      </c>
      <c r="I2637" t="s">
        <v>17</v>
      </c>
      <c r="J2637" t="s">
        <v>25</v>
      </c>
      <c r="K2637" t="s">
        <v>36</v>
      </c>
      <c r="L2637" t="s">
        <v>26</v>
      </c>
    </row>
    <row r="2638" spans="1:12" x14ac:dyDescent="0.35">
      <c r="A2638">
        <v>2023</v>
      </c>
      <c r="B2638" t="s">
        <v>27</v>
      </c>
      <c r="C2638" t="s">
        <v>28</v>
      </c>
      <c r="D2638" t="s">
        <v>22</v>
      </c>
      <c r="E2638">
        <v>115000</v>
      </c>
      <c r="F2638">
        <v>115000</v>
      </c>
      <c r="G2638" t="s">
        <v>23</v>
      </c>
      <c r="H2638" t="s">
        <v>16</v>
      </c>
      <c r="I2638" t="s">
        <v>17</v>
      </c>
      <c r="J2638" t="s">
        <v>29</v>
      </c>
      <c r="K2638" t="s">
        <v>23</v>
      </c>
      <c r="L2638" t="s">
        <v>26</v>
      </c>
    </row>
    <row r="2639" spans="1:12" x14ac:dyDescent="0.35">
      <c r="A2639">
        <v>2023</v>
      </c>
      <c r="B2639" t="s">
        <v>27</v>
      </c>
      <c r="C2639" t="s">
        <v>28</v>
      </c>
      <c r="D2639" t="s">
        <v>22</v>
      </c>
      <c r="E2639">
        <v>90000</v>
      </c>
      <c r="F2639">
        <v>90000</v>
      </c>
      <c r="G2639" t="s">
        <v>23</v>
      </c>
      <c r="H2639" t="s">
        <v>16</v>
      </c>
      <c r="I2639" t="s">
        <v>17</v>
      </c>
      <c r="J2639" t="s">
        <v>29</v>
      </c>
      <c r="K2639" t="s">
        <v>23</v>
      </c>
      <c r="L2639" t="s">
        <v>26</v>
      </c>
    </row>
    <row r="2640" spans="1:12" x14ac:dyDescent="0.35">
      <c r="A2640">
        <v>2023</v>
      </c>
      <c r="B2640" t="s">
        <v>37</v>
      </c>
      <c r="C2640" t="s">
        <v>38</v>
      </c>
      <c r="D2640" t="s">
        <v>22</v>
      </c>
      <c r="E2640">
        <v>195000</v>
      </c>
      <c r="F2640">
        <v>195000</v>
      </c>
      <c r="G2640" t="s">
        <v>23</v>
      </c>
      <c r="H2640" t="s">
        <v>24</v>
      </c>
      <c r="I2640" t="s">
        <v>17</v>
      </c>
      <c r="J2640" t="s">
        <v>29</v>
      </c>
      <c r="K2640" t="s">
        <v>23</v>
      </c>
      <c r="L2640" t="s">
        <v>26</v>
      </c>
    </row>
    <row r="2641" spans="1:12" x14ac:dyDescent="0.35">
      <c r="A2641">
        <v>2023</v>
      </c>
      <c r="B2641" t="s">
        <v>37</v>
      </c>
      <c r="C2641" t="s">
        <v>38</v>
      </c>
      <c r="D2641" t="s">
        <v>22</v>
      </c>
      <c r="E2641">
        <v>73500</v>
      </c>
      <c r="F2641">
        <v>73500</v>
      </c>
      <c r="G2641" t="s">
        <v>23</v>
      </c>
      <c r="H2641" t="s">
        <v>24</v>
      </c>
      <c r="I2641" t="s">
        <v>17</v>
      </c>
      <c r="J2641" t="s">
        <v>29</v>
      </c>
      <c r="K2641" t="s">
        <v>23</v>
      </c>
      <c r="L2641" t="s">
        <v>26</v>
      </c>
    </row>
    <row r="2642" spans="1:12" x14ac:dyDescent="0.35">
      <c r="A2642">
        <v>2023</v>
      </c>
      <c r="B2642" t="s">
        <v>32</v>
      </c>
      <c r="C2642" t="s">
        <v>13</v>
      </c>
      <c r="D2642" t="s">
        <v>22</v>
      </c>
      <c r="E2642">
        <v>155000</v>
      </c>
      <c r="F2642">
        <v>155000</v>
      </c>
      <c r="G2642" t="s">
        <v>23</v>
      </c>
      <c r="H2642" t="s">
        <v>24</v>
      </c>
      <c r="I2642" t="s">
        <v>17</v>
      </c>
      <c r="J2642" t="s">
        <v>25</v>
      </c>
      <c r="K2642" t="s">
        <v>23</v>
      </c>
      <c r="L2642" t="s">
        <v>26</v>
      </c>
    </row>
    <row r="2643" spans="1:12" x14ac:dyDescent="0.35">
      <c r="A2643">
        <v>2023</v>
      </c>
      <c r="B2643" t="s">
        <v>32</v>
      </c>
      <c r="C2643" t="s">
        <v>13</v>
      </c>
      <c r="D2643" t="s">
        <v>22</v>
      </c>
      <c r="E2643">
        <v>84800</v>
      </c>
      <c r="F2643">
        <v>84800</v>
      </c>
      <c r="G2643" t="s">
        <v>23</v>
      </c>
      <c r="H2643" t="s">
        <v>24</v>
      </c>
      <c r="I2643" t="s">
        <v>17</v>
      </c>
      <c r="J2643" t="s">
        <v>25</v>
      </c>
      <c r="K2643" t="s">
        <v>23</v>
      </c>
      <c r="L2643" t="s">
        <v>26</v>
      </c>
    </row>
    <row r="2644" spans="1:12" x14ac:dyDescent="0.35">
      <c r="A2644">
        <v>2023</v>
      </c>
      <c r="B2644" t="s">
        <v>135</v>
      </c>
      <c r="C2644" t="s">
        <v>13</v>
      </c>
      <c r="D2644" t="s">
        <v>22</v>
      </c>
      <c r="E2644">
        <v>185000</v>
      </c>
      <c r="F2644">
        <v>185000</v>
      </c>
      <c r="G2644" t="s">
        <v>23</v>
      </c>
      <c r="H2644" t="s">
        <v>24</v>
      </c>
      <c r="I2644" t="s">
        <v>17</v>
      </c>
      <c r="J2644" t="s">
        <v>25</v>
      </c>
      <c r="K2644" t="s">
        <v>23</v>
      </c>
      <c r="L2644" t="s">
        <v>26</v>
      </c>
    </row>
    <row r="2645" spans="1:12" x14ac:dyDescent="0.35">
      <c r="A2645">
        <v>2023</v>
      </c>
      <c r="B2645" t="s">
        <v>135</v>
      </c>
      <c r="C2645" t="s">
        <v>13</v>
      </c>
      <c r="D2645" t="s">
        <v>22</v>
      </c>
      <c r="E2645">
        <v>145000</v>
      </c>
      <c r="F2645">
        <v>145000</v>
      </c>
      <c r="G2645" t="s">
        <v>23</v>
      </c>
      <c r="H2645" t="s">
        <v>24</v>
      </c>
      <c r="I2645" t="s">
        <v>17</v>
      </c>
      <c r="J2645" t="s">
        <v>25</v>
      </c>
      <c r="K2645" t="s">
        <v>23</v>
      </c>
      <c r="L2645" t="s">
        <v>26</v>
      </c>
    </row>
    <row r="2646" spans="1:12" x14ac:dyDescent="0.35">
      <c r="A2646">
        <v>2023</v>
      </c>
      <c r="B2646" t="s">
        <v>102</v>
      </c>
      <c r="C2646" t="s">
        <v>31</v>
      </c>
      <c r="D2646" t="s">
        <v>22</v>
      </c>
      <c r="E2646">
        <v>158900</v>
      </c>
      <c r="F2646">
        <v>158900</v>
      </c>
      <c r="G2646" t="s">
        <v>23</v>
      </c>
      <c r="H2646" t="s">
        <v>24</v>
      </c>
      <c r="I2646" t="s">
        <v>17</v>
      </c>
      <c r="J2646" t="s">
        <v>29</v>
      </c>
      <c r="K2646" t="s">
        <v>23</v>
      </c>
      <c r="L2646" t="s">
        <v>26</v>
      </c>
    </row>
    <row r="2647" spans="1:12" x14ac:dyDescent="0.35">
      <c r="A2647">
        <v>2023</v>
      </c>
      <c r="B2647" t="s">
        <v>102</v>
      </c>
      <c r="C2647" t="s">
        <v>31</v>
      </c>
      <c r="D2647" t="s">
        <v>22</v>
      </c>
      <c r="E2647">
        <v>132400</v>
      </c>
      <c r="F2647">
        <v>132400</v>
      </c>
      <c r="G2647" t="s">
        <v>23</v>
      </c>
      <c r="H2647" t="s">
        <v>24</v>
      </c>
      <c r="I2647" t="s">
        <v>17</v>
      </c>
      <c r="J2647" t="s">
        <v>29</v>
      </c>
      <c r="K2647" t="s">
        <v>23</v>
      </c>
      <c r="L2647" t="s">
        <v>26</v>
      </c>
    </row>
    <row r="2648" spans="1:12" x14ac:dyDescent="0.35">
      <c r="A2648">
        <v>2023</v>
      </c>
      <c r="B2648" t="s">
        <v>55</v>
      </c>
      <c r="C2648" t="s">
        <v>31</v>
      </c>
      <c r="D2648" t="s">
        <v>22</v>
      </c>
      <c r="E2648">
        <v>140000</v>
      </c>
      <c r="F2648">
        <v>140000</v>
      </c>
      <c r="G2648" t="s">
        <v>23</v>
      </c>
      <c r="H2648" t="s">
        <v>16</v>
      </c>
      <c r="I2648" t="s">
        <v>17</v>
      </c>
      <c r="J2648" t="s">
        <v>29</v>
      </c>
      <c r="K2648" t="s">
        <v>23</v>
      </c>
      <c r="L2648" t="s">
        <v>64</v>
      </c>
    </row>
    <row r="2649" spans="1:12" x14ac:dyDescent="0.35">
      <c r="A2649">
        <v>2023</v>
      </c>
      <c r="B2649" t="s">
        <v>71</v>
      </c>
      <c r="C2649" t="s">
        <v>41</v>
      </c>
      <c r="D2649" t="s">
        <v>22</v>
      </c>
      <c r="E2649">
        <v>130000</v>
      </c>
      <c r="F2649">
        <v>130000</v>
      </c>
      <c r="G2649" t="s">
        <v>23</v>
      </c>
      <c r="H2649" t="s">
        <v>16</v>
      </c>
      <c r="I2649" t="s">
        <v>17</v>
      </c>
      <c r="J2649" t="s">
        <v>25</v>
      </c>
      <c r="K2649" t="s">
        <v>23</v>
      </c>
      <c r="L2649" t="s">
        <v>26</v>
      </c>
    </row>
    <row r="2650" spans="1:12" x14ac:dyDescent="0.35">
      <c r="A2650">
        <v>2023</v>
      </c>
      <c r="B2650" t="s">
        <v>71</v>
      </c>
      <c r="C2650" t="s">
        <v>41</v>
      </c>
      <c r="D2650" t="s">
        <v>22</v>
      </c>
      <c r="E2650">
        <v>100000</v>
      </c>
      <c r="F2650">
        <v>100000</v>
      </c>
      <c r="G2650" t="s">
        <v>23</v>
      </c>
      <c r="H2650" t="s">
        <v>16</v>
      </c>
      <c r="I2650" t="s">
        <v>17</v>
      </c>
      <c r="J2650" t="s">
        <v>25</v>
      </c>
      <c r="K2650" t="s">
        <v>23</v>
      </c>
      <c r="L2650" t="s">
        <v>26</v>
      </c>
    </row>
    <row r="2651" spans="1:12" x14ac:dyDescent="0.35">
      <c r="A2651">
        <v>2023</v>
      </c>
      <c r="B2651" t="s">
        <v>54</v>
      </c>
      <c r="C2651" t="s">
        <v>31</v>
      </c>
      <c r="D2651" t="s">
        <v>22</v>
      </c>
      <c r="E2651">
        <v>163800</v>
      </c>
      <c r="F2651">
        <v>163800</v>
      </c>
      <c r="G2651" t="s">
        <v>23</v>
      </c>
      <c r="H2651" t="s">
        <v>24</v>
      </c>
      <c r="I2651" t="s">
        <v>17</v>
      </c>
      <c r="J2651" t="s">
        <v>25</v>
      </c>
      <c r="K2651" t="s">
        <v>23</v>
      </c>
      <c r="L2651" t="s">
        <v>26</v>
      </c>
    </row>
    <row r="2652" spans="1:12" x14ac:dyDescent="0.35">
      <c r="A2652">
        <v>2023</v>
      </c>
      <c r="B2652" t="s">
        <v>54</v>
      </c>
      <c r="C2652" t="s">
        <v>31</v>
      </c>
      <c r="D2652" t="s">
        <v>22</v>
      </c>
      <c r="E2652">
        <v>126000</v>
      </c>
      <c r="F2652">
        <v>126000</v>
      </c>
      <c r="G2652" t="s">
        <v>23</v>
      </c>
      <c r="H2652" t="s">
        <v>24</v>
      </c>
      <c r="I2652" t="s">
        <v>17</v>
      </c>
      <c r="J2652" t="s">
        <v>25</v>
      </c>
      <c r="K2652" t="s">
        <v>23</v>
      </c>
      <c r="L2652" t="s">
        <v>26</v>
      </c>
    </row>
    <row r="2653" spans="1:12" x14ac:dyDescent="0.35">
      <c r="A2653">
        <v>2023</v>
      </c>
      <c r="B2653" t="s">
        <v>27</v>
      </c>
      <c r="C2653" t="s">
        <v>28</v>
      </c>
      <c r="D2653" t="s">
        <v>22</v>
      </c>
      <c r="E2653">
        <v>225000</v>
      </c>
      <c r="F2653">
        <v>225000</v>
      </c>
      <c r="G2653" t="s">
        <v>23</v>
      </c>
      <c r="H2653" t="s">
        <v>24</v>
      </c>
      <c r="I2653" t="s">
        <v>17</v>
      </c>
      <c r="J2653" t="s">
        <v>29</v>
      </c>
      <c r="K2653" t="s">
        <v>23</v>
      </c>
      <c r="L2653" t="s">
        <v>26</v>
      </c>
    </row>
    <row r="2654" spans="1:12" x14ac:dyDescent="0.35">
      <c r="A2654">
        <v>2023</v>
      </c>
      <c r="B2654" t="s">
        <v>27</v>
      </c>
      <c r="C2654" t="s">
        <v>28</v>
      </c>
      <c r="D2654" t="s">
        <v>22</v>
      </c>
      <c r="E2654">
        <v>111967</v>
      </c>
      <c r="F2654">
        <v>111967</v>
      </c>
      <c r="G2654" t="s">
        <v>23</v>
      </c>
      <c r="H2654" t="s">
        <v>24</v>
      </c>
      <c r="I2654" t="s">
        <v>17</v>
      </c>
      <c r="J2654" t="s">
        <v>29</v>
      </c>
      <c r="K2654" t="s">
        <v>23</v>
      </c>
      <c r="L2654" t="s">
        <v>26</v>
      </c>
    </row>
    <row r="2655" spans="1:12" x14ac:dyDescent="0.35">
      <c r="A2655">
        <v>2023</v>
      </c>
      <c r="B2655" t="s">
        <v>32</v>
      </c>
      <c r="C2655" t="s">
        <v>13</v>
      </c>
      <c r="D2655" t="s">
        <v>22</v>
      </c>
      <c r="E2655">
        <v>205600</v>
      </c>
      <c r="F2655">
        <v>205600</v>
      </c>
      <c r="G2655" t="s">
        <v>23</v>
      </c>
      <c r="H2655" t="s">
        <v>24</v>
      </c>
      <c r="I2655" t="s">
        <v>17</v>
      </c>
      <c r="J2655" t="s">
        <v>25</v>
      </c>
      <c r="K2655" t="s">
        <v>23</v>
      </c>
      <c r="L2655" t="s">
        <v>19</v>
      </c>
    </row>
    <row r="2656" spans="1:12" x14ac:dyDescent="0.35">
      <c r="A2656">
        <v>2023</v>
      </c>
      <c r="B2656" t="s">
        <v>32</v>
      </c>
      <c r="C2656" t="s">
        <v>13</v>
      </c>
      <c r="D2656" t="s">
        <v>22</v>
      </c>
      <c r="E2656">
        <v>105700</v>
      </c>
      <c r="F2656">
        <v>105700</v>
      </c>
      <c r="G2656" t="s">
        <v>23</v>
      </c>
      <c r="H2656" t="s">
        <v>24</v>
      </c>
      <c r="I2656" t="s">
        <v>17</v>
      </c>
      <c r="J2656" t="s">
        <v>25</v>
      </c>
      <c r="K2656" t="s">
        <v>23</v>
      </c>
      <c r="L2656" t="s">
        <v>19</v>
      </c>
    </row>
    <row r="2657" spans="1:12" x14ac:dyDescent="0.35">
      <c r="A2657">
        <v>2023</v>
      </c>
      <c r="B2657" t="s">
        <v>71</v>
      </c>
      <c r="C2657" t="s">
        <v>41</v>
      </c>
      <c r="D2657" t="s">
        <v>22</v>
      </c>
      <c r="E2657">
        <v>115500</v>
      </c>
      <c r="F2657">
        <v>115500</v>
      </c>
      <c r="G2657" t="s">
        <v>23</v>
      </c>
      <c r="H2657" t="s">
        <v>16</v>
      </c>
      <c r="I2657" t="s">
        <v>17</v>
      </c>
      <c r="J2657" t="s">
        <v>25</v>
      </c>
      <c r="K2657" t="s">
        <v>23</v>
      </c>
      <c r="L2657" t="s">
        <v>26</v>
      </c>
    </row>
    <row r="2658" spans="1:12" x14ac:dyDescent="0.35">
      <c r="A2658">
        <v>2023</v>
      </c>
      <c r="B2658" t="s">
        <v>71</v>
      </c>
      <c r="C2658" t="s">
        <v>41</v>
      </c>
      <c r="D2658" t="s">
        <v>22</v>
      </c>
      <c r="E2658">
        <v>73500</v>
      </c>
      <c r="F2658">
        <v>73500</v>
      </c>
      <c r="G2658" t="s">
        <v>23</v>
      </c>
      <c r="H2658" t="s">
        <v>16</v>
      </c>
      <c r="I2658" t="s">
        <v>17</v>
      </c>
      <c r="J2658" t="s">
        <v>25</v>
      </c>
      <c r="K2658" t="s">
        <v>23</v>
      </c>
      <c r="L2658" t="s">
        <v>26</v>
      </c>
    </row>
    <row r="2659" spans="1:12" x14ac:dyDescent="0.35">
      <c r="A2659">
        <v>2023</v>
      </c>
      <c r="B2659" t="s">
        <v>37</v>
      </c>
      <c r="C2659" t="s">
        <v>38</v>
      </c>
      <c r="D2659" t="s">
        <v>22</v>
      </c>
      <c r="E2659">
        <v>104000</v>
      </c>
      <c r="F2659">
        <v>104000</v>
      </c>
      <c r="G2659" t="s">
        <v>23</v>
      </c>
      <c r="H2659" t="s">
        <v>16</v>
      </c>
      <c r="I2659" t="s">
        <v>17</v>
      </c>
      <c r="J2659" t="s">
        <v>25</v>
      </c>
      <c r="K2659" t="s">
        <v>23</v>
      </c>
      <c r="L2659" t="s">
        <v>26</v>
      </c>
    </row>
    <row r="2660" spans="1:12" x14ac:dyDescent="0.35">
      <c r="A2660">
        <v>2023</v>
      </c>
      <c r="B2660" t="s">
        <v>37</v>
      </c>
      <c r="C2660" t="s">
        <v>38</v>
      </c>
      <c r="D2660" t="s">
        <v>22</v>
      </c>
      <c r="E2660">
        <v>88000</v>
      </c>
      <c r="F2660">
        <v>88000</v>
      </c>
      <c r="G2660" t="s">
        <v>23</v>
      </c>
      <c r="H2660" t="s">
        <v>16</v>
      </c>
      <c r="I2660" t="s">
        <v>17</v>
      </c>
      <c r="J2660" t="s">
        <v>25</v>
      </c>
      <c r="K2660" t="s">
        <v>23</v>
      </c>
      <c r="L2660" t="s">
        <v>26</v>
      </c>
    </row>
    <row r="2661" spans="1:12" x14ac:dyDescent="0.35">
      <c r="A2661">
        <v>2023</v>
      </c>
      <c r="B2661" t="s">
        <v>32</v>
      </c>
      <c r="C2661" t="s">
        <v>13</v>
      </c>
      <c r="D2661" t="s">
        <v>22</v>
      </c>
      <c r="E2661">
        <v>216027</v>
      </c>
      <c r="F2661">
        <v>216027</v>
      </c>
      <c r="G2661" t="s">
        <v>23</v>
      </c>
      <c r="H2661" t="s">
        <v>24</v>
      </c>
      <c r="I2661" t="s">
        <v>17</v>
      </c>
      <c r="J2661" t="s">
        <v>29</v>
      </c>
      <c r="K2661" t="s">
        <v>23</v>
      </c>
      <c r="L2661" t="s">
        <v>26</v>
      </c>
    </row>
    <row r="2662" spans="1:12" x14ac:dyDescent="0.35">
      <c r="A2662">
        <v>2023</v>
      </c>
      <c r="B2662" t="s">
        <v>32</v>
      </c>
      <c r="C2662" t="s">
        <v>13</v>
      </c>
      <c r="D2662" t="s">
        <v>22</v>
      </c>
      <c r="E2662">
        <v>101028</v>
      </c>
      <c r="F2662">
        <v>101028</v>
      </c>
      <c r="G2662" t="s">
        <v>23</v>
      </c>
      <c r="H2662" t="s">
        <v>24</v>
      </c>
      <c r="I2662" t="s">
        <v>17</v>
      </c>
      <c r="J2662" t="s">
        <v>29</v>
      </c>
      <c r="K2662" t="s">
        <v>23</v>
      </c>
      <c r="L2662" t="s">
        <v>26</v>
      </c>
    </row>
    <row r="2663" spans="1:12" x14ac:dyDescent="0.35">
      <c r="A2663">
        <v>2023</v>
      </c>
      <c r="B2663" t="s">
        <v>27</v>
      </c>
      <c r="C2663" t="s">
        <v>28</v>
      </c>
      <c r="D2663" t="s">
        <v>14</v>
      </c>
      <c r="E2663">
        <v>45000</v>
      </c>
      <c r="F2663">
        <v>48585</v>
      </c>
      <c r="G2663" t="s">
        <v>57</v>
      </c>
      <c r="H2663" t="s">
        <v>24</v>
      </c>
      <c r="I2663" t="s">
        <v>17</v>
      </c>
      <c r="J2663" t="s">
        <v>25</v>
      </c>
      <c r="K2663" t="s">
        <v>57</v>
      </c>
      <c r="L2663" t="s">
        <v>26</v>
      </c>
    </row>
    <row r="2664" spans="1:12" x14ac:dyDescent="0.35">
      <c r="A2664">
        <v>2023</v>
      </c>
      <c r="B2664" t="s">
        <v>27</v>
      </c>
      <c r="C2664" t="s">
        <v>28</v>
      </c>
      <c r="D2664" t="s">
        <v>14</v>
      </c>
      <c r="E2664">
        <v>36000</v>
      </c>
      <c r="F2664">
        <v>38868</v>
      </c>
      <c r="G2664" t="s">
        <v>57</v>
      </c>
      <c r="H2664" t="s">
        <v>24</v>
      </c>
      <c r="I2664" t="s">
        <v>17</v>
      </c>
      <c r="J2664" t="s">
        <v>25</v>
      </c>
      <c r="K2664" t="s">
        <v>57</v>
      </c>
      <c r="L2664" t="s">
        <v>26</v>
      </c>
    </row>
    <row r="2665" spans="1:12" x14ac:dyDescent="0.35">
      <c r="A2665">
        <v>2023</v>
      </c>
      <c r="B2665" t="s">
        <v>42</v>
      </c>
      <c r="C2665" t="s">
        <v>28</v>
      </c>
      <c r="D2665" t="s">
        <v>22</v>
      </c>
      <c r="E2665">
        <v>309400</v>
      </c>
      <c r="F2665">
        <v>309400</v>
      </c>
      <c r="G2665" t="s">
        <v>23</v>
      </c>
      <c r="H2665" t="s">
        <v>24</v>
      </c>
      <c r="I2665" t="s">
        <v>17</v>
      </c>
      <c r="J2665" t="s">
        <v>25</v>
      </c>
      <c r="K2665" t="s">
        <v>23</v>
      </c>
      <c r="L2665" t="s">
        <v>19</v>
      </c>
    </row>
    <row r="2666" spans="1:12" x14ac:dyDescent="0.35">
      <c r="A2666">
        <v>2023</v>
      </c>
      <c r="B2666" t="s">
        <v>42</v>
      </c>
      <c r="C2666" t="s">
        <v>28</v>
      </c>
      <c r="D2666" t="s">
        <v>22</v>
      </c>
      <c r="E2666">
        <v>159100</v>
      </c>
      <c r="F2666">
        <v>159100</v>
      </c>
      <c r="G2666" t="s">
        <v>23</v>
      </c>
      <c r="H2666" t="s">
        <v>24</v>
      </c>
      <c r="I2666" t="s">
        <v>17</v>
      </c>
      <c r="J2666" t="s">
        <v>25</v>
      </c>
      <c r="K2666" t="s">
        <v>23</v>
      </c>
      <c r="L2666" t="s">
        <v>19</v>
      </c>
    </row>
    <row r="2667" spans="1:12" x14ac:dyDescent="0.35">
      <c r="A2667">
        <v>2023</v>
      </c>
      <c r="B2667" t="s">
        <v>37</v>
      </c>
      <c r="C2667" t="s">
        <v>38</v>
      </c>
      <c r="D2667" t="s">
        <v>22</v>
      </c>
      <c r="E2667">
        <v>142000</v>
      </c>
      <c r="F2667">
        <v>142000</v>
      </c>
      <c r="G2667" t="s">
        <v>23</v>
      </c>
      <c r="H2667" t="s">
        <v>24</v>
      </c>
      <c r="I2667" t="s">
        <v>17</v>
      </c>
      <c r="J2667" t="s">
        <v>25</v>
      </c>
      <c r="K2667" t="s">
        <v>23</v>
      </c>
      <c r="L2667" t="s">
        <v>26</v>
      </c>
    </row>
    <row r="2668" spans="1:12" x14ac:dyDescent="0.35">
      <c r="A2668">
        <v>2023</v>
      </c>
      <c r="B2668" t="s">
        <v>37</v>
      </c>
      <c r="C2668" t="s">
        <v>38</v>
      </c>
      <c r="D2668" t="s">
        <v>22</v>
      </c>
      <c r="E2668">
        <v>128000</v>
      </c>
      <c r="F2668">
        <v>128000</v>
      </c>
      <c r="G2668" t="s">
        <v>23</v>
      </c>
      <c r="H2668" t="s">
        <v>24</v>
      </c>
      <c r="I2668" t="s">
        <v>17</v>
      </c>
      <c r="J2668" t="s">
        <v>25</v>
      </c>
      <c r="K2668" t="s">
        <v>23</v>
      </c>
      <c r="L2668" t="s">
        <v>26</v>
      </c>
    </row>
    <row r="2669" spans="1:12" x14ac:dyDescent="0.35">
      <c r="A2669">
        <v>2023</v>
      </c>
      <c r="B2669" t="s">
        <v>32</v>
      </c>
      <c r="C2669" t="s">
        <v>13</v>
      </c>
      <c r="D2669" t="s">
        <v>22</v>
      </c>
      <c r="E2669">
        <v>174350</v>
      </c>
      <c r="F2669">
        <v>174350</v>
      </c>
      <c r="G2669" t="s">
        <v>23</v>
      </c>
      <c r="H2669" t="s">
        <v>24</v>
      </c>
      <c r="I2669" t="s">
        <v>17</v>
      </c>
      <c r="J2669" t="s">
        <v>29</v>
      </c>
      <c r="K2669" t="s">
        <v>23</v>
      </c>
      <c r="L2669" t="s">
        <v>26</v>
      </c>
    </row>
    <row r="2670" spans="1:12" x14ac:dyDescent="0.35">
      <c r="A2670">
        <v>2023</v>
      </c>
      <c r="B2670" t="s">
        <v>32</v>
      </c>
      <c r="C2670" t="s">
        <v>13</v>
      </c>
      <c r="D2670" t="s">
        <v>22</v>
      </c>
      <c r="E2670">
        <v>126800</v>
      </c>
      <c r="F2670">
        <v>126800</v>
      </c>
      <c r="G2670" t="s">
        <v>23</v>
      </c>
      <c r="H2670" t="s">
        <v>24</v>
      </c>
      <c r="I2670" t="s">
        <v>17</v>
      </c>
      <c r="J2670" t="s">
        <v>29</v>
      </c>
      <c r="K2670" t="s">
        <v>23</v>
      </c>
      <c r="L2670" t="s">
        <v>26</v>
      </c>
    </row>
    <row r="2671" spans="1:12" x14ac:dyDescent="0.35">
      <c r="A2671">
        <v>2023</v>
      </c>
      <c r="B2671" t="s">
        <v>34</v>
      </c>
      <c r="C2671" t="s">
        <v>31</v>
      </c>
      <c r="D2671" t="s">
        <v>22</v>
      </c>
      <c r="E2671">
        <v>226600</v>
      </c>
      <c r="F2671">
        <v>226600</v>
      </c>
      <c r="G2671" t="s">
        <v>23</v>
      </c>
      <c r="H2671" t="s">
        <v>24</v>
      </c>
      <c r="I2671" t="s">
        <v>17</v>
      </c>
      <c r="J2671" t="s">
        <v>25</v>
      </c>
      <c r="K2671" t="s">
        <v>23</v>
      </c>
      <c r="L2671" t="s">
        <v>26</v>
      </c>
    </row>
    <row r="2672" spans="1:12" x14ac:dyDescent="0.35">
      <c r="A2672">
        <v>2023</v>
      </c>
      <c r="B2672" t="s">
        <v>34</v>
      </c>
      <c r="C2672" t="s">
        <v>31</v>
      </c>
      <c r="D2672" t="s">
        <v>22</v>
      </c>
      <c r="E2672">
        <v>140100</v>
      </c>
      <c r="F2672">
        <v>140100</v>
      </c>
      <c r="G2672" t="s">
        <v>23</v>
      </c>
      <c r="H2672" t="s">
        <v>24</v>
      </c>
      <c r="I2672" t="s">
        <v>17</v>
      </c>
      <c r="J2672" t="s">
        <v>25</v>
      </c>
      <c r="K2672" t="s">
        <v>23</v>
      </c>
      <c r="L2672" t="s">
        <v>26</v>
      </c>
    </row>
    <row r="2673" spans="1:12" x14ac:dyDescent="0.35">
      <c r="A2673">
        <v>2023</v>
      </c>
      <c r="B2673" t="s">
        <v>27</v>
      </c>
      <c r="C2673" t="s">
        <v>28</v>
      </c>
      <c r="D2673" t="s">
        <v>22</v>
      </c>
      <c r="E2673">
        <v>180000</v>
      </c>
      <c r="F2673">
        <v>180000</v>
      </c>
      <c r="G2673" t="s">
        <v>23</v>
      </c>
      <c r="H2673" t="s">
        <v>24</v>
      </c>
      <c r="I2673" t="s">
        <v>17</v>
      </c>
      <c r="J2673" t="s">
        <v>25</v>
      </c>
      <c r="K2673" t="s">
        <v>23</v>
      </c>
      <c r="L2673" t="s">
        <v>26</v>
      </c>
    </row>
    <row r="2674" spans="1:12" x14ac:dyDescent="0.35">
      <c r="A2674">
        <v>2023</v>
      </c>
      <c r="B2674" t="s">
        <v>27</v>
      </c>
      <c r="C2674" t="s">
        <v>28</v>
      </c>
      <c r="D2674" t="s">
        <v>22</v>
      </c>
      <c r="E2674">
        <v>162000</v>
      </c>
      <c r="F2674">
        <v>162000</v>
      </c>
      <c r="G2674" t="s">
        <v>23</v>
      </c>
      <c r="H2674" t="s">
        <v>24</v>
      </c>
      <c r="I2674" t="s">
        <v>17</v>
      </c>
      <c r="J2674" t="s">
        <v>25</v>
      </c>
      <c r="K2674" t="s">
        <v>23</v>
      </c>
      <c r="L2674" t="s">
        <v>26</v>
      </c>
    </row>
    <row r="2675" spans="1:12" x14ac:dyDescent="0.35">
      <c r="A2675">
        <v>2023</v>
      </c>
      <c r="B2675" t="s">
        <v>34</v>
      </c>
      <c r="C2675" t="s">
        <v>31</v>
      </c>
      <c r="D2675" t="s">
        <v>22</v>
      </c>
      <c r="E2675">
        <v>262000</v>
      </c>
      <c r="F2675">
        <v>262000</v>
      </c>
      <c r="G2675" t="s">
        <v>23</v>
      </c>
      <c r="H2675" t="s">
        <v>24</v>
      </c>
      <c r="I2675" t="s">
        <v>17</v>
      </c>
      <c r="J2675" t="s">
        <v>25</v>
      </c>
      <c r="K2675" t="s">
        <v>23</v>
      </c>
      <c r="L2675" t="s">
        <v>26</v>
      </c>
    </row>
    <row r="2676" spans="1:12" x14ac:dyDescent="0.35">
      <c r="A2676">
        <v>2023</v>
      </c>
      <c r="B2676" t="s">
        <v>34</v>
      </c>
      <c r="C2676" t="s">
        <v>31</v>
      </c>
      <c r="D2676" t="s">
        <v>22</v>
      </c>
      <c r="E2676">
        <v>186000</v>
      </c>
      <c r="F2676">
        <v>186000</v>
      </c>
      <c r="G2676" t="s">
        <v>23</v>
      </c>
      <c r="H2676" t="s">
        <v>24</v>
      </c>
      <c r="I2676" t="s">
        <v>17</v>
      </c>
      <c r="J2676" t="s">
        <v>25</v>
      </c>
      <c r="K2676" t="s">
        <v>23</v>
      </c>
      <c r="L2676" t="s">
        <v>26</v>
      </c>
    </row>
    <row r="2677" spans="1:12" x14ac:dyDescent="0.35">
      <c r="A2677">
        <v>2023</v>
      </c>
      <c r="B2677" t="s">
        <v>45</v>
      </c>
      <c r="C2677" t="s">
        <v>44</v>
      </c>
      <c r="D2677" t="s">
        <v>22</v>
      </c>
      <c r="E2677">
        <v>185000</v>
      </c>
      <c r="F2677">
        <v>185000</v>
      </c>
      <c r="G2677" t="s">
        <v>23</v>
      </c>
      <c r="H2677" t="s">
        <v>24</v>
      </c>
      <c r="I2677" t="s">
        <v>17</v>
      </c>
      <c r="J2677" t="s">
        <v>25</v>
      </c>
      <c r="K2677" t="s">
        <v>23</v>
      </c>
      <c r="L2677" t="s">
        <v>19</v>
      </c>
    </row>
    <row r="2678" spans="1:12" x14ac:dyDescent="0.35">
      <c r="A2678">
        <v>2023</v>
      </c>
      <c r="B2678" t="s">
        <v>45</v>
      </c>
      <c r="C2678" t="s">
        <v>44</v>
      </c>
      <c r="D2678" t="s">
        <v>22</v>
      </c>
      <c r="E2678">
        <v>79600</v>
      </c>
      <c r="F2678">
        <v>79600</v>
      </c>
      <c r="G2678" t="s">
        <v>23</v>
      </c>
      <c r="H2678" t="s">
        <v>24</v>
      </c>
      <c r="I2678" t="s">
        <v>17</v>
      </c>
      <c r="J2678" t="s">
        <v>25</v>
      </c>
      <c r="K2678" t="s">
        <v>23</v>
      </c>
      <c r="L2678" t="s">
        <v>19</v>
      </c>
    </row>
    <row r="2679" spans="1:12" x14ac:dyDescent="0.35">
      <c r="A2679">
        <v>2023</v>
      </c>
      <c r="B2679" t="s">
        <v>37</v>
      </c>
      <c r="C2679" t="s">
        <v>38</v>
      </c>
      <c r="D2679" t="s">
        <v>22</v>
      </c>
      <c r="E2679">
        <v>129000</v>
      </c>
      <c r="F2679">
        <v>129000</v>
      </c>
      <c r="G2679" t="s">
        <v>49</v>
      </c>
      <c r="H2679" t="s">
        <v>24</v>
      </c>
      <c r="I2679" t="s">
        <v>17</v>
      </c>
      <c r="J2679" t="s">
        <v>29</v>
      </c>
      <c r="K2679" t="s">
        <v>49</v>
      </c>
      <c r="L2679" t="s">
        <v>26</v>
      </c>
    </row>
    <row r="2680" spans="1:12" x14ac:dyDescent="0.35">
      <c r="A2680">
        <v>2023</v>
      </c>
      <c r="B2680" t="s">
        <v>37</v>
      </c>
      <c r="C2680" t="s">
        <v>38</v>
      </c>
      <c r="D2680" t="s">
        <v>22</v>
      </c>
      <c r="E2680">
        <v>95000</v>
      </c>
      <c r="F2680">
        <v>95000</v>
      </c>
      <c r="G2680" t="s">
        <v>49</v>
      </c>
      <c r="H2680" t="s">
        <v>24</v>
      </c>
      <c r="I2680" t="s">
        <v>17</v>
      </c>
      <c r="J2680" t="s">
        <v>29</v>
      </c>
      <c r="K2680" t="s">
        <v>49</v>
      </c>
      <c r="L2680" t="s">
        <v>26</v>
      </c>
    </row>
    <row r="2681" spans="1:12" x14ac:dyDescent="0.35">
      <c r="A2681">
        <v>2023</v>
      </c>
      <c r="B2681" t="s">
        <v>40</v>
      </c>
      <c r="C2681" t="s">
        <v>41</v>
      </c>
      <c r="D2681" t="s">
        <v>22</v>
      </c>
      <c r="E2681">
        <v>175000</v>
      </c>
      <c r="F2681">
        <v>175000</v>
      </c>
      <c r="G2681" t="s">
        <v>23</v>
      </c>
      <c r="H2681" t="s">
        <v>24</v>
      </c>
      <c r="I2681" t="s">
        <v>17</v>
      </c>
      <c r="J2681" t="s">
        <v>25</v>
      </c>
      <c r="K2681" t="s">
        <v>23</v>
      </c>
      <c r="L2681" t="s">
        <v>26</v>
      </c>
    </row>
    <row r="2682" spans="1:12" x14ac:dyDescent="0.35">
      <c r="A2682">
        <v>2023</v>
      </c>
      <c r="B2682" t="s">
        <v>40</v>
      </c>
      <c r="C2682" t="s">
        <v>41</v>
      </c>
      <c r="D2682" t="s">
        <v>22</v>
      </c>
      <c r="E2682">
        <v>120000</v>
      </c>
      <c r="F2682">
        <v>120000</v>
      </c>
      <c r="G2682" t="s">
        <v>23</v>
      </c>
      <c r="H2682" t="s">
        <v>24</v>
      </c>
      <c r="I2682" t="s">
        <v>17</v>
      </c>
      <c r="J2682" t="s">
        <v>25</v>
      </c>
      <c r="K2682" t="s">
        <v>23</v>
      </c>
      <c r="L2682" t="s">
        <v>26</v>
      </c>
    </row>
    <row r="2683" spans="1:12" x14ac:dyDescent="0.35">
      <c r="A2683">
        <v>2023</v>
      </c>
      <c r="B2683" t="s">
        <v>37</v>
      </c>
      <c r="C2683" t="s">
        <v>38</v>
      </c>
      <c r="D2683" t="s">
        <v>35</v>
      </c>
      <c r="E2683">
        <v>75000</v>
      </c>
      <c r="F2683">
        <v>92280</v>
      </c>
      <c r="G2683" t="s">
        <v>36</v>
      </c>
      <c r="H2683" t="s">
        <v>16</v>
      </c>
      <c r="I2683" t="s">
        <v>17</v>
      </c>
      <c r="J2683" t="s">
        <v>25</v>
      </c>
      <c r="K2683" t="s">
        <v>36</v>
      </c>
      <c r="L2683" t="s">
        <v>26</v>
      </c>
    </row>
    <row r="2684" spans="1:12" x14ac:dyDescent="0.35">
      <c r="A2684">
        <v>2023</v>
      </c>
      <c r="B2684" t="s">
        <v>37</v>
      </c>
      <c r="C2684" t="s">
        <v>38</v>
      </c>
      <c r="D2684" t="s">
        <v>35</v>
      </c>
      <c r="E2684">
        <v>55000</v>
      </c>
      <c r="F2684">
        <v>67672</v>
      </c>
      <c r="G2684" t="s">
        <v>36</v>
      </c>
      <c r="H2684" t="s">
        <v>16</v>
      </c>
      <c r="I2684" t="s">
        <v>17</v>
      </c>
      <c r="J2684" t="s">
        <v>25</v>
      </c>
      <c r="K2684" t="s">
        <v>36</v>
      </c>
      <c r="L2684" t="s">
        <v>26</v>
      </c>
    </row>
    <row r="2685" spans="1:12" x14ac:dyDescent="0.35">
      <c r="A2685">
        <v>2023</v>
      </c>
      <c r="B2685" t="s">
        <v>145</v>
      </c>
      <c r="C2685" t="s">
        <v>28</v>
      </c>
      <c r="D2685" t="s">
        <v>14</v>
      </c>
      <c r="E2685">
        <v>27500</v>
      </c>
      <c r="F2685">
        <v>29691</v>
      </c>
      <c r="G2685" t="s">
        <v>111</v>
      </c>
      <c r="H2685" t="s">
        <v>39</v>
      </c>
      <c r="I2685" t="s">
        <v>17</v>
      </c>
      <c r="J2685" t="s">
        <v>18</v>
      </c>
      <c r="K2685" t="s">
        <v>111</v>
      </c>
      <c r="L2685" t="s">
        <v>19</v>
      </c>
    </row>
    <row r="2686" spans="1:12" x14ac:dyDescent="0.35">
      <c r="A2686">
        <v>2023</v>
      </c>
      <c r="B2686" t="s">
        <v>37</v>
      </c>
      <c r="C2686" t="s">
        <v>38</v>
      </c>
      <c r="D2686" t="s">
        <v>22</v>
      </c>
      <c r="E2686">
        <v>130000</v>
      </c>
      <c r="F2686">
        <v>130000</v>
      </c>
      <c r="G2686" t="s">
        <v>23</v>
      </c>
      <c r="H2686" t="s">
        <v>24</v>
      </c>
      <c r="I2686" t="s">
        <v>17</v>
      </c>
      <c r="J2686" t="s">
        <v>29</v>
      </c>
      <c r="K2686" t="s">
        <v>23</v>
      </c>
      <c r="L2686" t="s">
        <v>64</v>
      </c>
    </row>
    <row r="2687" spans="1:12" x14ac:dyDescent="0.35">
      <c r="A2687">
        <v>2023</v>
      </c>
      <c r="B2687" t="s">
        <v>37</v>
      </c>
      <c r="C2687" t="s">
        <v>38</v>
      </c>
      <c r="D2687" t="s">
        <v>22</v>
      </c>
      <c r="E2687">
        <v>105000</v>
      </c>
      <c r="F2687">
        <v>105000</v>
      </c>
      <c r="G2687" t="s">
        <v>23</v>
      </c>
      <c r="H2687" t="s">
        <v>24</v>
      </c>
      <c r="I2687" t="s">
        <v>17</v>
      </c>
      <c r="J2687" t="s">
        <v>29</v>
      </c>
      <c r="K2687" t="s">
        <v>23</v>
      </c>
      <c r="L2687" t="s">
        <v>64</v>
      </c>
    </row>
    <row r="2688" spans="1:12" x14ac:dyDescent="0.35">
      <c r="A2688">
        <v>2023</v>
      </c>
      <c r="B2688" t="s">
        <v>34</v>
      </c>
      <c r="C2688" t="s">
        <v>31</v>
      </c>
      <c r="D2688" t="s">
        <v>22</v>
      </c>
      <c r="E2688">
        <v>232200</v>
      </c>
      <c r="F2688">
        <v>232200</v>
      </c>
      <c r="G2688" t="s">
        <v>23</v>
      </c>
      <c r="H2688" t="s">
        <v>24</v>
      </c>
      <c r="I2688" t="s">
        <v>17</v>
      </c>
      <c r="J2688" t="s">
        <v>25</v>
      </c>
      <c r="K2688" t="s">
        <v>23</v>
      </c>
      <c r="L2688" t="s">
        <v>26</v>
      </c>
    </row>
    <row r="2689" spans="1:12" x14ac:dyDescent="0.35">
      <c r="A2689">
        <v>2023</v>
      </c>
      <c r="B2689" t="s">
        <v>34</v>
      </c>
      <c r="C2689" t="s">
        <v>31</v>
      </c>
      <c r="D2689" t="s">
        <v>22</v>
      </c>
      <c r="E2689">
        <v>119000</v>
      </c>
      <c r="F2689">
        <v>119000</v>
      </c>
      <c r="G2689" t="s">
        <v>23</v>
      </c>
      <c r="H2689" t="s">
        <v>24</v>
      </c>
      <c r="I2689" t="s">
        <v>17</v>
      </c>
      <c r="J2689" t="s">
        <v>25</v>
      </c>
      <c r="K2689" t="s">
        <v>23</v>
      </c>
      <c r="L2689" t="s">
        <v>26</v>
      </c>
    </row>
    <row r="2690" spans="1:12" x14ac:dyDescent="0.35">
      <c r="A2690">
        <v>2023</v>
      </c>
      <c r="B2690" t="s">
        <v>27</v>
      </c>
      <c r="C2690" t="s">
        <v>28</v>
      </c>
      <c r="D2690" t="s">
        <v>22</v>
      </c>
      <c r="E2690">
        <v>268000</v>
      </c>
      <c r="F2690">
        <v>268000</v>
      </c>
      <c r="G2690" t="s">
        <v>23</v>
      </c>
      <c r="H2690" t="s">
        <v>24</v>
      </c>
      <c r="I2690" t="s">
        <v>17</v>
      </c>
      <c r="J2690" t="s">
        <v>25</v>
      </c>
      <c r="K2690" t="s">
        <v>23</v>
      </c>
      <c r="L2690" t="s">
        <v>26</v>
      </c>
    </row>
    <row r="2691" spans="1:12" x14ac:dyDescent="0.35">
      <c r="A2691">
        <v>2023</v>
      </c>
      <c r="B2691" t="s">
        <v>27</v>
      </c>
      <c r="C2691" t="s">
        <v>28</v>
      </c>
      <c r="D2691" t="s">
        <v>22</v>
      </c>
      <c r="E2691">
        <v>137500</v>
      </c>
      <c r="F2691">
        <v>137500</v>
      </c>
      <c r="G2691" t="s">
        <v>23</v>
      </c>
      <c r="H2691" t="s">
        <v>24</v>
      </c>
      <c r="I2691" t="s">
        <v>17</v>
      </c>
      <c r="J2691" t="s">
        <v>25</v>
      </c>
      <c r="K2691" t="s">
        <v>23</v>
      </c>
      <c r="L2691" t="s">
        <v>26</v>
      </c>
    </row>
    <row r="2692" spans="1:12" x14ac:dyDescent="0.35">
      <c r="A2692">
        <v>2023</v>
      </c>
      <c r="B2692" t="s">
        <v>37</v>
      </c>
      <c r="C2692" t="s">
        <v>38</v>
      </c>
      <c r="D2692" t="s">
        <v>22</v>
      </c>
      <c r="E2692">
        <v>153300</v>
      </c>
      <c r="F2692">
        <v>153300</v>
      </c>
      <c r="G2692" t="s">
        <v>23</v>
      </c>
      <c r="H2692" t="s">
        <v>24</v>
      </c>
      <c r="I2692" t="s">
        <v>17</v>
      </c>
      <c r="J2692" t="s">
        <v>29</v>
      </c>
      <c r="K2692" t="s">
        <v>23</v>
      </c>
      <c r="L2692" t="s">
        <v>26</v>
      </c>
    </row>
    <row r="2693" spans="1:12" x14ac:dyDescent="0.35">
      <c r="A2693">
        <v>2023</v>
      </c>
      <c r="B2693" t="s">
        <v>37</v>
      </c>
      <c r="C2693" t="s">
        <v>38</v>
      </c>
      <c r="D2693" t="s">
        <v>22</v>
      </c>
      <c r="E2693">
        <v>104244</v>
      </c>
      <c r="F2693">
        <v>104244</v>
      </c>
      <c r="G2693" t="s">
        <v>23</v>
      </c>
      <c r="H2693" t="s">
        <v>24</v>
      </c>
      <c r="I2693" t="s">
        <v>17</v>
      </c>
      <c r="J2693" t="s">
        <v>29</v>
      </c>
      <c r="K2693" t="s">
        <v>23</v>
      </c>
      <c r="L2693" t="s">
        <v>26</v>
      </c>
    </row>
    <row r="2694" spans="1:12" x14ac:dyDescent="0.35">
      <c r="A2694">
        <v>2023</v>
      </c>
      <c r="B2694" t="s">
        <v>42</v>
      </c>
      <c r="C2694" t="s">
        <v>28</v>
      </c>
      <c r="D2694" t="s">
        <v>22</v>
      </c>
      <c r="E2694">
        <v>216000</v>
      </c>
      <c r="F2694">
        <v>216000</v>
      </c>
      <c r="G2694" t="s">
        <v>23</v>
      </c>
      <c r="H2694" t="s">
        <v>24</v>
      </c>
      <c r="I2694" t="s">
        <v>17</v>
      </c>
      <c r="J2694" t="s">
        <v>29</v>
      </c>
      <c r="K2694" t="s">
        <v>23</v>
      </c>
      <c r="L2694" t="s">
        <v>26</v>
      </c>
    </row>
    <row r="2695" spans="1:12" x14ac:dyDescent="0.35">
      <c r="A2695">
        <v>2023</v>
      </c>
      <c r="B2695" t="s">
        <v>42</v>
      </c>
      <c r="C2695" t="s">
        <v>28</v>
      </c>
      <c r="D2695" t="s">
        <v>22</v>
      </c>
      <c r="E2695">
        <v>184000</v>
      </c>
      <c r="F2695">
        <v>184000</v>
      </c>
      <c r="G2695" t="s">
        <v>23</v>
      </c>
      <c r="H2695" t="s">
        <v>24</v>
      </c>
      <c r="I2695" t="s">
        <v>17</v>
      </c>
      <c r="J2695" t="s">
        <v>29</v>
      </c>
      <c r="K2695" t="s">
        <v>23</v>
      </c>
      <c r="L2695" t="s">
        <v>26</v>
      </c>
    </row>
    <row r="2696" spans="1:12" x14ac:dyDescent="0.35">
      <c r="A2696">
        <v>2023</v>
      </c>
      <c r="B2696" t="s">
        <v>27</v>
      </c>
      <c r="C2696" t="s">
        <v>28</v>
      </c>
      <c r="D2696" t="s">
        <v>22</v>
      </c>
      <c r="E2696">
        <v>190000</v>
      </c>
      <c r="F2696">
        <v>190000</v>
      </c>
      <c r="G2696" t="s">
        <v>23</v>
      </c>
      <c r="H2696" t="s">
        <v>24</v>
      </c>
      <c r="I2696" t="s">
        <v>17</v>
      </c>
      <c r="J2696" t="s">
        <v>29</v>
      </c>
      <c r="K2696" t="s">
        <v>23</v>
      </c>
      <c r="L2696" t="s">
        <v>26</v>
      </c>
    </row>
    <row r="2697" spans="1:12" x14ac:dyDescent="0.35">
      <c r="A2697">
        <v>2023</v>
      </c>
      <c r="B2697" t="s">
        <v>27</v>
      </c>
      <c r="C2697" t="s">
        <v>28</v>
      </c>
      <c r="D2697" t="s">
        <v>22</v>
      </c>
      <c r="E2697">
        <v>145000</v>
      </c>
      <c r="F2697">
        <v>145000</v>
      </c>
      <c r="G2697" t="s">
        <v>23</v>
      </c>
      <c r="H2697" t="s">
        <v>24</v>
      </c>
      <c r="I2697" t="s">
        <v>17</v>
      </c>
      <c r="J2697" t="s">
        <v>29</v>
      </c>
      <c r="K2697" t="s">
        <v>23</v>
      </c>
      <c r="L2697" t="s">
        <v>26</v>
      </c>
    </row>
    <row r="2698" spans="1:12" x14ac:dyDescent="0.35">
      <c r="A2698">
        <v>2023</v>
      </c>
      <c r="B2698" t="s">
        <v>32</v>
      </c>
      <c r="C2698" t="s">
        <v>13</v>
      </c>
      <c r="D2698" t="s">
        <v>22</v>
      </c>
      <c r="E2698">
        <v>155000</v>
      </c>
      <c r="F2698">
        <v>155000</v>
      </c>
      <c r="G2698" t="s">
        <v>23</v>
      </c>
      <c r="H2698" t="s">
        <v>24</v>
      </c>
      <c r="I2698" t="s">
        <v>17</v>
      </c>
      <c r="J2698" t="s">
        <v>25</v>
      </c>
      <c r="K2698" t="s">
        <v>23</v>
      </c>
      <c r="L2698" t="s">
        <v>26</v>
      </c>
    </row>
    <row r="2699" spans="1:12" x14ac:dyDescent="0.35">
      <c r="A2699">
        <v>2023</v>
      </c>
      <c r="B2699" t="s">
        <v>32</v>
      </c>
      <c r="C2699" t="s">
        <v>13</v>
      </c>
      <c r="D2699" t="s">
        <v>22</v>
      </c>
      <c r="E2699">
        <v>135000</v>
      </c>
      <c r="F2699">
        <v>135000</v>
      </c>
      <c r="G2699" t="s">
        <v>23</v>
      </c>
      <c r="H2699" t="s">
        <v>24</v>
      </c>
      <c r="I2699" t="s">
        <v>17</v>
      </c>
      <c r="J2699" t="s">
        <v>25</v>
      </c>
      <c r="K2699" t="s">
        <v>23</v>
      </c>
      <c r="L2699" t="s">
        <v>26</v>
      </c>
    </row>
    <row r="2700" spans="1:12" x14ac:dyDescent="0.35">
      <c r="A2700">
        <v>2023</v>
      </c>
      <c r="B2700" t="s">
        <v>27</v>
      </c>
      <c r="C2700" t="s">
        <v>28</v>
      </c>
      <c r="D2700" t="s">
        <v>22</v>
      </c>
      <c r="E2700">
        <v>226000</v>
      </c>
      <c r="F2700">
        <v>226000</v>
      </c>
      <c r="G2700" t="s">
        <v>23</v>
      </c>
      <c r="H2700" t="s">
        <v>24</v>
      </c>
      <c r="I2700" t="s">
        <v>17</v>
      </c>
      <c r="J2700" t="s">
        <v>29</v>
      </c>
      <c r="K2700" t="s">
        <v>23</v>
      </c>
      <c r="L2700" t="s">
        <v>26</v>
      </c>
    </row>
    <row r="2701" spans="1:12" x14ac:dyDescent="0.35">
      <c r="A2701">
        <v>2023</v>
      </c>
      <c r="B2701" t="s">
        <v>27</v>
      </c>
      <c r="C2701" t="s">
        <v>28</v>
      </c>
      <c r="D2701" t="s">
        <v>22</v>
      </c>
      <c r="E2701">
        <v>160000</v>
      </c>
      <c r="F2701">
        <v>160000</v>
      </c>
      <c r="G2701" t="s">
        <v>23</v>
      </c>
      <c r="H2701" t="s">
        <v>24</v>
      </c>
      <c r="I2701" t="s">
        <v>17</v>
      </c>
      <c r="J2701" t="s">
        <v>29</v>
      </c>
      <c r="K2701" t="s">
        <v>23</v>
      </c>
      <c r="L2701" t="s">
        <v>26</v>
      </c>
    </row>
    <row r="2702" spans="1:12" x14ac:dyDescent="0.35">
      <c r="A2702">
        <v>2023</v>
      </c>
      <c r="B2702" t="s">
        <v>37</v>
      </c>
      <c r="C2702" t="s">
        <v>38</v>
      </c>
      <c r="D2702" t="s">
        <v>22</v>
      </c>
      <c r="E2702">
        <v>80000</v>
      </c>
      <c r="F2702">
        <v>80000</v>
      </c>
      <c r="G2702" t="s">
        <v>23</v>
      </c>
      <c r="H2702" t="s">
        <v>16</v>
      </c>
      <c r="I2702" t="s">
        <v>17</v>
      </c>
      <c r="J2702" t="s">
        <v>25</v>
      </c>
      <c r="K2702" t="s">
        <v>23</v>
      </c>
      <c r="L2702" t="s">
        <v>26</v>
      </c>
    </row>
    <row r="2703" spans="1:12" x14ac:dyDescent="0.35">
      <c r="A2703">
        <v>2023</v>
      </c>
      <c r="B2703" t="s">
        <v>37</v>
      </c>
      <c r="C2703" t="s">
        <v>38</v>
      </c>
      <c r="D2703" t="s">
        <v>22</v>
      </c>
      <c r="E2703">
        <v>70000</v>
      </c>
      <c r="F2703">
        <v>70000</v>
      </c>
      <c r="G2703" t="s">
        <v>23</v>
      </c>
      <c r="H2703" t="s">
        <v>16</v>
      </c>
      <c r="I2703" t="s">
        <v>17</v>
      </c>
      <c r="J2703" t="s">
        <v>25</v>
      </c>
      <c r="K2703" t="s">
        <v>23</v>
      </c>
      <c r="L2703" t="s">
        <v>26</v>
      </c>
    </row>
    <row r="2704" spans="1:12" x14ac:dyDescent="0.35">
      <c r="A2704">
        <v>2023</v>
      </c>
      <c r="B2704" t="s">
        <v>93</v>
      </c>
      <c r="C2704" t="s">
        <v>28</v>
      </c>
      <c r="D2704" t="s">
        <v>22</v>
      </c>
      <c r="E2704">
        <v>198800</v>
      </c>
      <c r="F2704">
        <v>198800</v>
      </c>
      <c r="G2704" t="s">
        <v>23</v>
      </c>
      <c r="H2704" t="s">
        <v>24</v>
      </c>
      <c r="I2704" t="s">
        <v>17</v>
      </c>
      <c r="J2704" t="s">
        <v>25</v>
      </c>
      <c r="K2704" t="s">
        <v>23</v>
      </c>
      <c r="L2704" t="s">
        <v>26</v>
      </c>
    </row>
    <row r="2705" spans="1:12" x14ac:dyDescent="0.35">
      <c r="A2705">
        <v>2023</v>
      </c>
      <c r="B2705" t="s">
        <v>93</v>
      </c>
      <c r="C2705" t="s">
        <v>28</v>
      </c>
      <c r="D2705" t="s">
        <v>22</v>
      </c>
      <c r="E2705">
        <v>122600</v>
      </c>
      <c r="F2705">
        <v>122600</v>
      </c>
      <c r="G2705" t="s">
        <v>23</v>
      </c>
      <c r="H2705" t="s">
        <v>24</v>
      </c>
      <c r="I2705" t="s">
        <v>17</v>
      </c>
      <c r="J2705" t="s">
        <v>25</v>
      </c>
      <c r="K2705" t="s">
        <v>23</v>
      </c>
      <c r="L2705" t="s">
        <v>26</v>
      </c>
    </row>
    <row r="2706" spans="1:12" x14ac:dyDescent="0.35">
      <c r="A2706">
        <v>2023</v>
      </c>
      <c r="B2706" t="s">
        <v>42</v>
      </c>
      <c r="C2706" t="s">
        <v>28</v>
      </c>
      <c r="D2706" t="s">
        <v>22</v>
      </c>
      <c r="E2706">
        <v>230000</v>
      </c>
      <c r="F2706">
        <v>230000</v>
      </c>
      <c r="G2706" t="s">
        <v>23</v>
      </c>
      <c r="H2706" t="s">
        <v>24</v>
      </c>
      <c r="I2706" t="s">
        <v>17</v>
      </c>
      <c r="J2706" t="s">
        <v>29</v>
      </c>
      <c r="K2706" t="s">
        <v>23</v>
      </c>
      <c r="L2706" t="s">
        <v>26</v>
      </c>
    </row>
    <row r="2707" spans="1:12" x14ac:dyDescent="0.35">
      <c r="A2707">
        <v>2023</v>
      </c>
      <c r="B2707" t="s">
        <v>42</v>
      </c>
      <c r="C2707" t="s">
        <v>28</v>
      </c>
      <c r="D2707" t="s">
        <v>22</v>
      </c>
      <c r="E2707">
        <v>196000</v>
      </c>
      <c r="F2707">
        <v>196000</v>
      </c>
      <c r="G2707" t="s">
        <v>23</v>
      </c>
      <c r="H2707" t="s">
        <v>24</v>
      </c>
      <c r="I2707" t="s">
        <v>17</v>
      </c>
      <c r="J2707" t="s">
        <v>29</v>
      </c>
      <c r="K2707" t="s">
        <v>23</v>
      </c>
      <c r="L2707" t="s">
        <v>26</v>
      </c>
    </row>
    <row r="2708" spans="1:12" x14ac:dyDescent="0.35">
      <c r="A2708">
        <v>2023</v>
      </c>
      <c r="B2708" t="s">
        <v>27</v>
      </c>
      <c r="C2708" t="s">
        <v>28</v>
      </c>
      <c r="D2708" t="s">
        <v>22</v>
      </c>
      <c r="E2708">
        <v>181500</v>
      </c>
      <c r="F2708">
        <v>181500</v>
      </c>
      <c r="G2708" t="s">
        <v>23</v>
      </c>
      <c r="H2708" t="s">
        <v>24</v>
      </c>
      <c r="I2708" t="s">
        <v>17</v>
      </c>
      <c r="J2708" t="s">
        <v>25</v>
      </c>
      <c r="K2708" t="s">
        <v>23</v>
      </c>
      <c r="L2708" t="s">
        <v>26</v>
      </c>
    </row>
    <row r="2709" spans="1:12" x14ac:dyDescent="0.35">
      <c r="A2709">
        <v>2023</v>
      </c>
      <c r="B2709" t="s">
        <v>27</v>
      </c>
      <c r="C2709" t="s">
        <v>28</v>
      </c>
      <c r="D2709" t="s">
        <v>22</v>
      </c>
      <c r="E2709">
        <v>127000</v>
      </c>
      <c r="F2709">
        <v>127000</v>
      </c>
      <c r="G2709" t="s">
        <v>23</v>
      </c>
      <c r="H2709" t="s">
        <v>24</v>
      </c>
      <c r="I2709" t="s">
        <v>17</v>
      </c>
      <c r="J2709" t="s">
        <v>25</v>
      </c>
      <c r="K2709" t="s">
        <v>23</v>
      </c>
      <c r="L2709" t="s">
        <v>26</v>
      </c>
    </row>
    <row r="2710" spans="1:12" x14ac:dyDescent="0.35">
      <c r="A2710">
        <v>2023</v>
      </c>
      <c r="B2710" t="s">
        <v>30</v>
      </c>
      <c r="C2710" t="s">
        <v>31</v>
      </c>
      <c r="D2710" t="s">
        <v>22</v>
      </c>
      <c r="E2710">
        <v>210000</v>
      </c>
      <c r="F2710">
        <v>210000</v>
      </c>
      <c r="G2710" t="s">
        <v>23</v>
      </c>
      <c r="H2710" t="s">
        <v>16</v>
      </c>
      <c r="I2710" t="s">
        <v>17</v>
      </c>
      <c r="J2710" t="s">
        <v>25</v>
      </c>
      <c r="K2710" t="s">
        <v>23</v>
      </c>
      <c r="L2710" t="s">
        <v>64</v>
      </c>
    </row>
    <row r="2711" spans="1:12" x14ac:dyDescent="0.35">
      <c r="A2711">
        <v>2023</v>
      </c>
      <c r="B2711" t="s">
        <v>146</v>
      </c>
      <c r="C2711" t="s">
        <v>31</v>
      </c>
      <c r="D2711" t="s">
        <v>22</v>
      </c>
      <c r="E2711">
        <v>120000</v>
      </c>
      <c r="F2711">
        <v>120000</v>
      </c>
      <c r="G2711" t="s">
        <v>49</v>
      </c>
      <c r="H2711" t="s">
        <v>24</v>
      </c>
      <c r="I2711" t="s">
        <v>17</v>
      </c>
      <c r="J2711" t="s">
        <v>29</v>
      </c>
      <c r="K2711" t="s">
        <v>69</v>
      </c>
      <c r="L2711" t="s">
        <v>26</v>
      </c>
    </row>
    <row r="2712" spans="1:12" x14ac:dyDescent="0.35">
      <c r="A2712">
        <v>2023</v>
      </c>
      <c r="B2712" t="s">
        <v>72</v>
      </c>
      <c r="C2712" t="s">
        <v>31</v>
      </c>
      <c r="D2712" t="s">
        <v>22</v>
      </c>
      <c r="E2712">
        <v>385000</v>
      </c>
      <c r="F2712">
        <v>385000</v>
      </c>
      <c r="G2712" t="s">
        <v>23</v>
      </c>
      <c r="H2712" t="s">
        <v>24</v>
      </c>
      <c r="I2712" t="s">
        <v>17</v>
      </c>
      <c r="J2712" t="s">
        <v>29</v>
      </c>
      <c r="K2712" t="s">
        <v>23</v>
      </c>
      <c r="L2712" t="s">
        <v>26</v>
      </c>
    </row>
    <row r="2713" spans="1:12" x14ac:dyDescent="0.35">
      <c r="A2713">
        <v>2023</v>
      </c>
      <c r="B2713" t="s">
        <v>72</v>
      </c>
      <c r="C2713" t="s">
        <v>31</v>
      </c>
      <c r="D2713" t="s">
        <v>22</v>
      </c>
      <c r="E2713">
        <v>245000</v>
      </c>
      <c r="F2713">
        <v>245000</v>
      </c>
      <c r="G2713" t="s">
        <v>23</v>
      </c>
      <c r="H2713" t="s">
        <v>24</v>
      </c>
      <c r="I2713" t="s">
        <v>17</v>
      </c>
      <c r="J2713" t="s">
        <v>29</v>
      </c>
      <c r="K2713" t="s">
        <v>23</v>
      </c>
      <c r="L2713" t="s">
        <v>26</v>
      </c>
    </row>
    <row r="2714" spans="1:12" x14ac:dyDescent="0.35">
      <c r="A2714">
        <v>2023</v>
      </c>
      <c r="B2714" t="s">
        <v>55</v>
      </c>
      <c r="C2714" t="s">
        <v>31</v>
      </c>
      <c r="D2714" t="s">
        <v>22</v>
      </c>
      <c r="E2714">
        <v>225000</v>
      </c>
      <c r="F2714">
        <v>225000</v>
      </c>
      <c r="G2714" t="s">
        <v>23</v>
      </c>
      <c r="H2714" t="s">
        <v>16</v>
      </c>
      <c r="I2714" t="s">
        <v>17</v>
      </c>
      <c r="J2714" t="s">
        <v>25</v>
      </c>
      <c r="K2714" t="s">
        <v>23</v>
      </c>
      <c r="L2714" t="s">
        <v>26</v>
      </c>
    </row>
    <row r="2715" spans="1:12" x14ac:dyDescent="0.35">
      <c r="A2715">
        <v>2023</v>
      </c>
      <c r="B2715" t="s">
        <v>55</v>
      </c>
      <c r="C2715" t="s">
        <v>31</v>
      </c>
      <c r="D2715" t="s">
        <v>22</v>
      </c>
      <c r="E2715">
        <v>175000</v>
      </c>
      <c r="F2715">
        <v>175000</v>
      </c>
      <c r="G2715" t="s">
        <v>23</v>
      </c>
      <c r="H2715" t="s">
        <v>16</v>
      </c>
      <c r="I2715" t="s">
        <v>17</v>
      </c>
      <c r="J2715" t="s">
        <v>25</v>
      </c>
      <c r="K2715" t="s">
        <v>23</v>
      </c>
      <c r="L2715" t="s">
        <v>26</v>
      </c>
    </row>
    <row r="2716" spans="1:12" x14ac:dyDescent="0.35">
      <c r="A2716">
        <v>2023</v>
      </c>
      <c r="B2716" t="s">
        <v>32</v>
      </c>
      <c r="C2716" t="s">
        <v>13</v>
      </c>
      <c r="D2716" t="s">
        <v>60</v>
      </c>
      <c r="E2716">
        <v>148500</v>
      </c>
      <c r="F2716">
        <v>110019</v>
      </c>
      <c r="G2716" t="s">
        <v>49</v>
      </c>
      <c r="H2716" t="s">
        <v>24</v>
      </c>
      <c r="I2716" t="s">
        <v>17</v>
      </c>
      <c r="J2716" t="s">
        <v>29</v>
      </c>
      <c r="K2716" t="s">
        <v>49</v>
      </c>
      <c r="L2716" t="s">
        <v>26</v>
      </c>
    </row>
    <row r="2717" spans="1:12" x14ac:dyDescent="0.35">
      <c r="A2717">
        <v>2023</v>
      </c>
      <c r="B2717" t="s">
        <v>32</v>
      </c>
      <c r="C2717" t="s">
        <v>13</v>
      </c>
      <c r="D2717" t="s">
        <v>60</v>
      </c>
      <c r="E2717">
        <v>117000</v>
      </c>
      <c r="F2717">
        <v>86682</v>
      </c>
      <c r="G2717" t="s">
        <v>49</v>
      </c>
      <c r="H2717" t="s">
        <v>24</v>
      </c>
      <c r="I2717" t="s">
        <v>17</v>
      </c>
      <c r="J2717" t="s">
        <v>29</v>
      </c>
      <c r="K2717" t="s">
        <v>49</v>
      </c>
      <c r="L2717" t="s">
        <v>26</v>
      </c>
    </row>
    <row r="2718" spans="1:12" x14ac:dyDescent="0.35">
      <c r="A2718">
        <v>2023</v>
      </c>
      <c r="B2718" t="s">
        <v>37</v>
      </c>
      <c r="C2718" t="s">
        <v>38</v>
      </c>
      <c r="D2718" t="s">
        <v>22</v>
      </c>
      <c r="E2718">
        <v>131650</v>
      </c>
      <c r="F2718">
        <v>131650</v>
      </c>
      <c r="G2718" t="s">
        <v>23</v>
      </c>
      <c r="H2718" t="s">
        <v>24</v>
      </c>
      <c r="I2718" t="s">
        <v>17</v>
      </c>
      <c r="J2718" t="s">
        <v>25</v>
      </c>
      <c r="K2718" t="s">
        <v>23</v>
      </c>
      <c r="L2718" t="s">
        <v>26</v>
      </c>
    </row>
    <row r="2719" spans="1:12" x14ac:dyDescent="0.35">
      <c r="A2719">
        <v>2023</v>
      </c>
      <c r="B2719" t="s">
        <v>37</v>
      </c>
      <c r="C2719" t="s">
        <v>38</v>
      </c>
      <c r="D2719" t="s">
        <v>22</v>
      </c>
      <c r="E2719">
        <v>105320</v>
      </c>
      <c r="F2719">
        <v>105320</v>
      </c>
      <c r="G2719" t="s">
        <v>23</v>
      </c>
      <c r="H2719" t="s">
        <v>24</v>
      </c>
      <c r="I2719" t="s">
        <v>17</v>
      </c>
      <c r="J2719" t="s">
        <v>25</v>
      </c>
      <c r="K2719" t="s">
        <v>23</v>
      </c>
      <c r="L2719" t="s">
        <v>26</v>
      </c>
    </row>
    <row r="2720" spans="1:12" x14ac:dyDescent="0.35">
      <c r="A2720">
        <v>2023</v>
      </c>
      <c r="B2720" t="s">
        <v>48</v>
      </c>
      <c r="C2720" t="s">
        <v>28</v>
      </c>
      <c r="D2720" t="s">
        <v>22</v>
      </c>
      <c r="E2720">
        <v>210000</v>
      </c>
      <c r="F2720">
        <v>210000</v>
      </c>
      <c r="G2720" t="s">
        <v>23</v>
      </c>
      <c r="H2720" t="s">
        <v>24</v>
      </c>
      <c r="I2720" t="s">
        <v>17</v>
      </c>
      <c r="J2720" t="s">
        <v>25</v>
      </c>
      <c r="K2720" t="s">
        <v>23</v>
      </c>
      <c r="L2720" t="s">
        <v>26</v>
      </c>
    </row>
    <row r="2721" spans="1:12" x14ac:dyDescent="0.35">
      <c r="A2721">
        <v>2023</v>
      </c>
      <c r="B2721" t="s">
        <v>48</v>
      </c>
      <c r="C2721" t="s">
        <v>28</v>
      </c>
      <c r="D2721" t="s">
        <v>22</v>
      </c>
      <c r="E2721">
        <v>151800</v>
      </c>
      <c r="F2721">
        <v>151800</v>
      </c>
      <c r="G2721" t="s">
        <v>23</v>
      </c>
      <c r="H2721" t="s">
        <v>24</v>
      </c>
      <c r="I2721" t="s">
        <v>17</v>
      </c>
      <c r="J2721" t="s">
        <v>25</v>
      </c>
      <c r="K2721" t="s">
        <v>23</v>
      </c>
      <c r="L2721" t="s">
        <v>26</v>
      </c>
    </row>
    <row r="2722" spans="1:12" x14ac:dyDescent="0.35">
      <c r="A2722">
        <v>2023</v>
      </c>
      <c r="B2722" t="s">
        <v>27</v>
      </c>
      <c r="C2722" t="s">
        <v>28</v>
      </c>
      <c r="D2722" t="s">
        <v>22</v>
      </c>
      <c r="E2722">
        <v>147500</v>
      </c>
      <c r="F2722">
        <v>147500</v>
      </c>
      <c r="G2722" t="s">
        <v>23</v>
      </c>
      <c r="H2722" t="s">
        <v>24</v>
      </c>
      <c r="I2722" t="s">
        <v>17</v>
      </c>
      <c r="J2722" t="s">
        <v>29</v>
      </c>
      <c r="K2722" t="s">
        <v>23</v>
      </c>
      <c r="L2722" t="s">
        <v>26</v>
      </c>
    </row>
    <row r="2723" spans="1:12" x14ac:dyDescent="0.35">
      <c r="A2723">
        <v>2023</v>
      </c>
      <c r="B2723" t="s">
        <v>27</v>
      </c>
      <c r="C2723" t="s">
        <v>28</v>
      </c>
      <c r="D2723" t="s">
        <v>22</v>
      </c>
      <c r="E2723">
        <v>112500</v>
      </c>
      <c r="F2723">
        <v>112500</v>
      </c>
      <c r="G2723" t="s">
        <v>23</v>
      </c>
      <c r="H2723" t="s">
        <v>24</v>
      </c>
      <c r="I2723" t="s">
        <v>17</v>
      </c>
      <c r="J2723" t="s">
        <v>29</v>
      </c>
      <c r="K2723" t="s">
        <v>23</v>
      </c>
      <c r="L2723" t="s">
        <v>26</v>
      </c>
    </row>
    <row r="2724" spans="1:12" x14ac:dyDescent="0.35">
      <c r="A2724">
        <v>2023</v>
      </c>
      <c r="B2724" t="s">
        <v>34</v>
      </c>
      <c r="C2724" t="s">
        <v>31</v>
      </c>
      <c r="D2724" t="s">
        <v>22</v>
      </c>
      <c r="E2724">
        <v>240000</v>
      </c>
      <c r="F2724">
        <v>240000</v>
      </c>
      <c r="G2724" t="s">
        <v>23</v>
      </c>
      <c r="H2724" t="s">
        <v>24</v>
      </c>
      <c r="I2724" t="s">
        <v>17</v>
      </c>
      <c r="J2724" t="s">
        <v>25</v>
      </c>
      <c r="K2724" t="s">
        <v>23</v>
      </c>
      <c r="L2724" t="s">
        <v>26</v>
      </c>
    </row>
    <row r="2725" spans="1:12" x14ac:dyDescent="0.35">
      <c r="A2725">
        <v>2023</v>
      </c>
      <c r="B2725" t="s">
        <v>34</v>
      </c>
      <c r="C2725" t="s">
        <v>31</v>
      </c>
      <c r="D2725" t="s">
        <v>22</v>
      </c>
      <c r="E2725">
        <v>163200</v>
      </c>
      <c r="F2725">
        <v>163200</v>
      </c>
      <c r="G2725" t="s">
        <v>23</v>
      </c>
      <c r="H2725" t="s">
        <v>24</v>
      </c>
      <c r="I2725" t="s">
        <v>17</v>
      </c>
      <c r="J2725" t="s">
        <v>25</v>
      </c>
      <c r="K2725" t="s">
        <v>23</v>
      </c>
      <c r="L2725" t="s">
        <v>26</v>
      </c>
    </row>
    <row r="2726" spans="1:12" x14ac:dyDescent="0.35">
      <c r="A2726">
        <v>2023</v>
      </c>
      <c r="B2726" t="s">
        <v>37</v>
      </c>
      <c r="C2726" t="s">
        <v>38</v>
      </c>
      <c r="D2726" t="s">
        <v>22</v>
      </c>
      <c r="E2726">
        <v>134200</v>
      </c>
      <c r="F2726">
        <v>134200</v>
      </c>
      <c r="G2726" t="s">
        <v>23</v>
      </c>
      <c r="H2726" t="s">
        <v>24</v>
      </c>
      <c r="I2726" t="s">
        <v>17</v>
      </c>
      <c r="J2726" t="s">
        <v>25</v>
      </c>
      <c r="K2726" t="s">
        <v>23</v>
      </c>
      <c r="L2726" t="s">
        <v>26</v>
      </c>
    </row>
    <row r="2727" spans="1:12" x14ac:dyDescent="0.35">
      <c r="A2727">
        <v>2023</v>
      </c>
      <c r="B2727" t="s">
        <v>37</v>
      </c>
      <c r="C2727" t="s">
        <v>38</v>
      </c>
      <c r="D2727" t="s">
        <v>22</v>
      </c>
      <c r="E2727">
        <v>103200</v>
      </c>
      <c r="F2727">
        <v>103200</v>
      </c>
      <c r="G2727" t="s">
        <v>23</v>
      </c>
      <c r="H2727" t="s">
        <v>24</v>
      </c>
      <c r="I2727" t="s">
        <v>17</v>
      </c>
      <c r="J2727" t="s">
        <v>25</v>
      </c>
      <c r="K2727" t="s">
        <v>23</v>
      </c>
      <c r="L2727" t="s">
        <v>26</v>
      </c>
    </row>
    <row r="2728" spans="1:12" x14ac:dyDescent="0.35">
      <c r="A2728">
        <v>2023</v>
      </c>
      <c r="B2728" t="s">
        <v>37</v>
      </c>
      <c r="C2728" t="s">
        <v>38</v>
      </c>
      <c r="D2728" t="s">
        <v>22</v>
      </c>
      <c r="E2728">
        <v>65000</v>
      </c>
      <c r="F2728">
        <v>65000</v>
      </c>
      <c r="G2728" t="s">
        <v>23</v>
      </c>
      <c r="H2728" t="s">
        <v>24</v>
      </c>
      <c r="I2728" t="s">
        <v>17</v>
      </c>
      <c r="J2728" t="s">
        <v>29</v>
      </c>
      <c r="K2728" t="s">
        <v>23</v>
      </c>
      <c r="L2728" t="s">
        <v>26</v>
      </c>
    </row>
    <row r="2729" spans="1:12" x14ac:dyDescent="0.35">
      <c r="A2729">
        <v>2023</v>
      </c>
      <c r="B2729" t="s">
        <v>37</v>
      </c>
      <c r="C2729" t="s">
        <v>38</v>
      </c>
      <c r="D2729" t="s">
        <v>22</v>
      </c>
      <c r="E2729">
        <v>55000</v>
      </c>
      <c r="F2729">
        <v>55000</v>
      </c>
      <c r="G2729" t="s">
        <v>23</v>
      </c>
      <c r="H2729" t="s">
        <v>24</v>
      </c>
      <c r="I2729" t="s">
        <v>17</v>
      </c>
      <c r="J2729" t="s">
        <v>29</v>
      </c>
      <c r="K2729" t="s">
        <v>23</v>
      </c>
      <c r="L2729" t="s">
        <v>26</v>
      </c>
    </row>
    <row r="2730" spans="1:12" x14ac:dyDescent="0.35">
      <c r="A2730">
        <v>2023</v>
      </c>
      <c r="B2730" t="s">
        <v>27</v>
      </c>
      <c r="C2730" t="s">
        <v>28</v>
      </c>
      <c r="D2730" t="s">
        <v>22</v>
      </c>
      <c r="E2730">
        <v>234000</v>
      </c>
      <c r="F2730">
        <v>234000</v>
      </c>
      <c r="G2730" t="s">
        <v>23</v>
      </c>
      <c r="H2730" t="s">
        <v>24</v>
      </c>
      <c r="I2730" t="s">
        <v>17</v>
      </c>
      <c r="J2730" t="s">
        <v>25</v>
      </c>
      <c r="K2730" t="s">
        <v>23</v>
      </c>
      <c r="L2730" t="s">
        <v>26</v>
      </c>
    </row>
    <row r="2731" spans="1:12" x14ac:dyDescent="0.35">
      <c r="A2731">
        <v>2023</v>
      </c>
      <c r="B2731" t="s">
        <v>27</v>
      </c>
      <c r="C2731" t="s">
        <v>28</v>
      </c>
      <c r="D2731" t="s">
        <v>22</v>
      </c>
      <c r="E2731">
        <v>176000</v>
      </c>
      <c r="F2731">
        <v>176000</v>
      </c>
      <c r="G2731" t="s">
        <v>23</v>
      </c>
      <c r="H2731" t="s">
        <v>24</v>
      </c>
      <c r="I2731" t="s">
        <v>17</v>
      </c>
      <c r="J2731" t="s">
        <v>25</v>
      </c>
      <c r="K2731" t="s">
        <v>23</v>
      </c>
      <c r="L2731" t="s">
        <v>26</v>
      </c>
    </row>
    <row r="2732" spans="1:12" x14ac:dyDescent="0.35">
      <c r="A2732">
        <v>2023</v>
      </c>
      <c r="B2732" t="s">
        <v>102</v>
      </c>
      <c r="C2732" t="s">
        <v>31</v>
      </c>
      <c r="D2732" t="s">
        <v>22</v>
      </c>
      <c r="E2732">
        <v>165400</v>
      </c>
      <c r="F2732">
        <v>165400</v>
      </c>
      <c r="G2732" t="s">
        <v>23</v>
      </c>
      <c r="H2732" t="s">
        <v>24</v>
      </c>
      <c r="I2732" t="s">
        <v>17</v>
      </c>
      <c r="J2732" t="s">
        <v>25</v>
      </c>
      <c r="K2732" t="s">
        <v>23</v>
      </c>
      <c r="L2732" t="s">
        <v>26</v>
      </c>
    </row>
    <row r="2733" spans="1:12" x14ac:dyDescent="0.35">
      <c r="A2733">
        <v>2023</v>
      </c>
      <c r="B2733" t="s">
        <v>102</v>
      </c>
      <c r="C2733" t="s">
        <v>31</v>
      </c>
      <c r="D2733" t="s">
        <v>22</v>
      </c>
      <c r="E2733">
        <v>127300</v>
      </c>
      <c r="F2733">
        <v>127300</v>
      </c>
      <c r="G2733" t="s">
        <v>23</v>
      </c>
      <c r="H2733" t="s">
        <v>24</v>
      </c>
      <c r="I2733" t="s">
        <v>17</v>
      </c>
      <c r="J2733" t="s">
        <v>25</v>
      </c>
      <c r="K2733" t="s">
        <v>23</v>
      </c>
      <c r="L2733" t="s">
        <v>26</v>
      </c>
    </row>
    <row r="2734" spans="1:12" x14ac:dyDescent="0.35">
      <c r="A2734">
        <v>2023</v>
      </c>
      <c r="B2734" t="s">
        <v>37</v>
      </c>
      <c r="C2734" t="s">
        <v>38</v>
      </c>
      <c r="D2734" t="s">
        <v>22</v>
      </c>
      <c r="E2734">
        <v>180400</v>
      </c>
      <c r="F2734">
        <v>180400</v>
      </c>
      <c r="G2734" t="s">
        <v>23</v>
      </c>
      <c r="H2734" t="s">
        <v>24</v>
      </c>
      <c r="I2734" t="s">
        <v>17</v>
      </c>
      <c r="J2734" t="s">
        <v>25</v>
      </c>
      <c r="K2734" t="s">
        <v>23</v>
      </c>
      <c r="L2734" t="s">
        <v>26</v>
      </c>
    </row>
    <row r="2735" spans="1:12" x14ac:dyDescent="0.35">
      <c r="A2735">
        <v>2023</v>
      </c>
      <c r="B2735" t="s">
        <v>37</v>
      </c>
      <c r="C2735" t="s">
        <v>38</v>
      </c>
      <c r="D2735" t="s">
        <v>22</v>
      </c>
      <c r="E2735">
        <v>138800</v>
      </c>
      <c r="F2735">
        <v>138800</v>
      </c>
      <c r="G2735" t="s">
        <v>23</v>
      </c>
      <c r="H2735" t="s">
        <v>24</v>
      </c>
      <c r="I2735" t="s">
        <v>17</v>
      </c>
      <c r="J2735" t="s">
        <v>25</v>
      </c>
      <c r="K2735" t="s">
        <v>23</v>
      </c>
      <c r="L2735" t="s">
        <v>26</v>
      </c>
    </row>
    <row r="2736" spans="1:12" x14ac:dyDescent="0.35">
      <c r="A2736">
        <v>2023</v>
      </c>
      <c r="B2736" t="s">
        <v>99</v>
      </c>
      <c r="C2736" t="s">
        <v>28</v>
      </c>
      <c r="D2736" t="s">
        <v>14</v>
      </c>
      <c r="E2736">
        <v>100000</v>
      </c>
      <c r="F2736">
        <v>107968</v>
      </c>
      <c r="G2736" t="s">
        <v>147</v>
      </c>
      <c r="H2736" t="s">
        <v>24</v>
      </c>
      <c r="I2736" t="s">
        <v>17</v>
      </c>
      <c r="J2736" t="s">
        <v>18</v>
      </c>
      <c r="K2736" t="s">
        <v>79</v>
      </c>
      <c r="L2736" t="s">
        <v>19</v>
      </c>
    </row>
    <row r="2737" spans="1:12" x14ac:dyDescent="0.35">
      <c r="A2737">
        <v>2023</v>
      </c>
      <c r="B2737" t="s">
        <v>55</v>
      </c>
      <c r="C2737" t="s">
        <v>31</v>
      </c>
      <c r="D2737" t="s">
        <v>14</v>
      </c>
      <c r="E2737">
        <v>30390</v>
      </c>
      <c r="F2737">
        <v>32811</v>
      </c>
      <c r="G2737" t="s">
        <v>57</v>
      </c>
      <c r="H2737" t="s">
        <v>16</v>
      </c>
      <c r="I2737" t="s">
        <v>17</v>
      </c>
      <c r="J2737" t="s">
        <v>29</v>
      </c>
      <c r="K2737" t="s">
        <v>57</v>
      </c>
      <c r="L2737" t="s">
        <v>19</v>
      </c>
    </row>
    <row r="2738" spans="1:12" x14ac:dyDescent="0.35">
      <c r="A2738">
        <v>2023</v>
      </c>
      <c r="B2738" t="s">
        <v>130</v>
      </c>
      <c r="C2738" t="s">
        <v>28</v>
      </c>
      <c r="D2738" t="s">
        <v>22</v>
      </c>
      <c r="E2738">
        <v>185900</v>
      </c>
      <c r="F2738">
        <v>185900</v>
      </c>
      <c r="G2738" t="s">
        <v>23</v>
      </c>
      <c r="H2738" t="s">
        <v>16</v>
      </c>
      <c r="I2738" t="s">
        <v>17</v>
      </c>
      <c r="J2738" t="s">
        <v>25</v>
      </c>
      <c r="K2738" t="s">
        <v>23</v>
      </c>
      <c r="L2738" t="s">
        <v>26</v>
      </c>
    </row>
    <row r="2739" spans="1:12" x14ac:dyDescent="0.35">
      <c r="A2739">
        <v>2023</v>
      </c>
      <c r="B2739" t="s">
        <v>130</v>
      </c>
      <c r="C2739" t="s">
        <v>28</v>
      </c>
      <c r="D2739" t="s">
        <v>22</v>
      </c>
      <c r="E2739">
        <v>129300</v>
      </c>
      <c r="F2739">
        <v>129300</v>
      </c>
      <c r="G2739" t="s">
        <v>23</v>
      </c>
      <c r="H2739" t="s">
        <v>16</v>
      </c>
      <c r="I2739" t="s">
        <v>17</v>
      </c>
      <c r="J2739" t="s">
        <v>25</v>
      </c>
      <c r="K2739" t="s">
        <v>23</v>
      </c>
      <c r="L2739" t="s">
        <v>26</v>
      </c>
    </row>
    <row r="2740" spans="1:12" x14ac:dyDescent="0.35">
      <c r="A2740">
        <v>2023</v>
      </c>
      <c r="B2740" t="s">
        <v>71</v>
      </c>
      <c r="C2740" t="s">
        <v>41</v>
      </c>
      <c r="D2740" t="s">
        <v>22</v>
      </c>
      <c r="E2740">
        <v>115500</v>
      </c>
      <c r="F2740">
        <v>115500</v>
      </c>
      <c r="G2740" t="s">
        <v>23</v>
      </c>
      <c r="H2740" t="s">
        <v>16</v>
      </c>
      <c r="I2740" t="s">
        <v>17</v>
      </c>
      <c r="J2740" t="s">
        <v>25</v>
      </c>
      <c r="K2740" t="s">
        <v>23</v>
      </c>
      <c r="L2740" t="s">
        <v>26</v>
      </c>
    </row>
    <row r="2741" spans="1:12" x14ac:dyDescent="0.35">
      <c r="A2741">
        <v>2023</v>
      </c>
      <c r="B2741" t="s">
        <v>71</v>
      </c>
      <c r="C2741" t="s">
        <v>41</v>
      </c>
      <c r="D2741" t="s">
        <v>22</v>
      </c>
      <c r="E2741">
        <v>73500</v>
      </c>
      <c r="F2741">
        <v>73500</v>
      </c>
      <c r="G2741" t="s">
        <v>23</v>
      </c>
      <c r="H2741" t="s">
        <v>16</v>
      </c>
      <c r="I2741" t="s">
        <v>17</v>
      </c>
      <c r="J2741" t="s">
        <v>25</v>
      </c>
      <c r="K2741" t="s">
        <v>23</v>
      </c>
      <c r="L2741" t="s">
        <v>26</v>
      </c>
    </row>
    <row r="2742" spans="1:12" x14ac:dyDescent="0.35">
      <c r="A2742">
        <v>2023</v>
      </c>
      <c r="B2742" t="s">
        <v>34</v>
      </c>
      <c r="C2742" t="s">
        <v>31</v>
      </c>
      <c r="D2742" t="s">
        <v>22</v>
      </c>
      <c r="E2742">
        <v>145000</v>
      </c>
      <c r="F2742">
        <v>145000</v>
      </c>
      <c r="G2742" t="s">
        <v>23</v>
      </c>
      <c r="H2742" t="s">
        <v>16</v>
      </c>
      <c r="I2742" t="s">
        <v>17</v>
      </c>
      <c r="J2742" t="s">
        <v>25</v>
      </c>
      <c r="K2742" t="s">
        <v>23</v>
      </c>
      <c r="L2742" t="s">
        <v>26</v>
      </c>
    </row>
    <row r="2743" spans="1:12" x14ac:dyDescent="0.35">
      <c r="A2743">
        <v>2023</v>
      </c>
      <c r="B2743" t="s">
        <v>34</v>
      </c>
      <c r="C2743" t="s">
        <v>31</v>
      </c>
      <c r="D2743" t="s">
        <v>22</v>
      </c>
      <c r="E2743">
        <v>135000</v>
      </c>
      <c r="F2743">
        <v>135000</v>
      </c>
      <c r="G2743" t="s">
        <v>23</v>
      </c>
      <c r="H2743" t="s">
        <v>16</v>
      </c>
      <c r="I2743" t="s">
        <v>17</v>
      </c>
      <c r="J2743" t="s">
        <v>25</v>
      </c>
      <c r="K2743" t="s">
        <v>23</v>
      </c>
      <c r="L2743" t="s">
        <v>26</v>
      </c>
    </row>
    <row r="2744" spans="1:12" x14ac:dyDescent="0.35">
      <c r="A2744">
        <v>2023</v>
      </c>
      <c r="B2744" t="s">
        <v>27</v>
      </c>
      <c r="C2744" t="s">
        <v>28</v>
      </c>
      <c r="D2744" t="s">
        <v>22</v>
      </c>
      <c r="E2744">
        <v>126900</v>
      </c>
      <c r="F2744">
        <v>126900</v>
      </c>
      <c r="G2744" t="s">
        <v>23</v>
      </c>
      <c r="H2744" t="s">
        <v>16</v>
      </c>
      <c r="I2744" t="s">
        <v>17</v>
      </c>
      <c r="J2744" t="s">
        <v>25</v>
      </c>
      <c r="K2744" t="s">
        <v>23</v>
      </c>
      <c r="L2744" t="s">
        <v>26</v>
      </c>
    </row>
    <row r="2745" spans="1:12" x14ac:dyDescent="0.35">
      <c r="A2745">
        <v>2023</v>
      </c>
      <c r="B2745" t="s">
        <v>27</v>
      </c>
      <c r="C2745" t="s">
        <v>28</v>
      </c>
      <c r="D2745" t="s">
        <v>22</v>
      </c>
      <c r="E2745">
        <v>77900</v>
      </c>
      <c r="F2745">
        <v>77900</v>
      </c>
      <c r="G2745" t="s">
        <v>23</v>
      </c>
      <c r="H2745" t="s">
        <v>16</v>
      </c>
      <c r="I2745" t="s">
        <v>17</v>
      </c>
      <c r="J2745" t="s">
        <v>25</v>
      </c>
      <c r="K2745" t="s">
        <v>23</v>
      </c>
      <c r="L2745" t="s">
        <v>26</v>
      </c>
    </row>
    <row r="2746" spans="1:12" x14ac:dyDescent="0.35">
      <c r="A2746">
        <v>2023</v>
      </c>
      <c r="B2746" t="s">
        <v>37</v>
      </c>
      <c r="C2746" t="s">
        <v>38</v>
      </c>
      <c r="D2746" t="s">
        <v>22</v>
      </c>
      <c r="E2746">
        <v>85000</v>
      </c>
      <c r="F2746">
        <v>85000</v>
      </c>
      <c r="G2746" t="s">
        <v>23</v>
      </c>
      <c r="H2746" t="s">
        <v>24</v>
      </c>
      <c r="I2746" t="s">
        <v>17</v>
      </c>
      <c r="J2746" t="s">
        <v>25</v>
      </c>
      <c r="K2746" t="s">
        <v>23</v>
      </c>
      <c r="L2746" t="s">
        <v>26</v>
      </c>
    </row>
    <row r="2747" spans="1:12" x14ac:dyDescent="0.35">
      <c r="A2747">
        <v>2023</v>
      </c>
      <c r="B2747" t="s">
        <v>37</v>
      </c>
      <c r="C2747" t="s">
        <v>38</v>
      </c>
      <c r="D2747" t="s">
        <v>22</v>
      </c>
      <c r="E2747">
        <v>75000</v>
      </c>
      <c r="F2747">
        <v>75000</v>
      </c>
      <c r="G2747" t="s">
        <v>23</v>
      </c>
      <c r="H2747" t="s">
        <v>24</v>
      </c>
      <c r="I2747" t="s">
        <v>17</v>
      </c>
      <c r="J2747" t="s">
        <v>25</v>
      </c>
      <c r="K2747" t="s">
        <v>23</v>
      </c>
      <c r="L2747" t="s">
        <v>26</v>
      </c>
    </row>
    <row r="2748" spans="1:12" x14ac:dyDescent="0.35">
      <c r="A2748">
        <v>2023</v>
      </c>
      <c r="B2748" t="s">
        <v>32</v>
      </c>
      <c r="C2748" t="s">
        <v>13</v>
      </c>
      <c r="D2748" t="s">
        <v>35</v>
      </c>
      <c r="E2748">
        <v>90000</v>
      </c>
      <c r="F2748">
        <v>110736</v>
      </c>
      <c r="G2748" t="s">
        <v>36</v>
      </c>
      <c r="H2748" t="s">
        <v>16</v>
      </c>
      <c r="I2748" t="s">
        <v>17</v>
      </c>
      <c r="J2748" t="s">
        <v>29</v>
      </c>
      <c r="K2748" t="s">
        <v>36</v>
      </c>
      <c r="L2748" t="s">
        <v>26</v>
      </c>
    </row>
    <row r="2749" spans="1:12" x14ac:dyDescent="0.35">
      <c r="A2749">
        <v>2023</v>
      </c>
      <c r="B2749" t="s">
        <v>32</v>
      </c>
      <c r="C2749" t="s">
        <v>13</v>
      </c>
      <c r="D2749" t="s">
        <v>35</v>
      </c>
      <c r="E2749">
        <v>75000</v>
      </c>
      <c r="F2749">
        <v>92280</v>
      </c>
      <c r="G2749" t="s">
        <v>36</v>
      </c>
      <c r="H2749" t="s">
        <v>16</v>
      </c>
      <c r="I2749" t="s">
        <v>17</v>
      </c>
      <c r="J2749" t="s">
        <v>29</v>
      </c>
      <c r="K2749" t="s">
        <v>36</v>
      </c>
      <c r="L2749" t="s">
        <v>26</v>
      </c>
    </row>
    <row r="2750" spans="1:12" x14ac:dyDescent="0.35">
      <c r="A2750">
        <v>2023</v>
      </c>
      <c r="B2750" t="s">
        <v>34</v>
      </c>
      <c r="C2750" t="s">
        <v>31</v>
      </c>
      <c r="D2750" t="s">
        <v>22</v>
      </c>
      <c r="E2750">
        <v>330000</v>
      </c>
      <c r="F2750">
        <v>330000</v>
      </c>
      <c r="G2750" t="s">
        <v>23</v>
      </c>
      <c r="H2750" t="s">
        <v>24</v>
      </c>
      <c r="I2750" t="s">
        <v>17</v>
      </c>
      <c r="J2750" t="s">
        <v>25</v>
      </c>
      <c r="K2750" t="s">
        <v>23</v>
      </c>
      <c r="L2750" t="s">
        <v>26</v>
      </c>
    </row>
    <row r="2751" spans="1:12" x14ac:dyDescent="0.35">
      <c r="A2751">
        <v>2023</v>
      </c>
      <c r="B2751" t="s">
        <v>34</v>
      </c>
      <c r="C2751" t="s">
        <v>31</v>
      </c>
      <c r="D2751" t="s">
        <v>22</v>
      </c>
      <c r="E2751">
        <v>204000</v>
      </c>
      <c r="F2751">
        <v>204000</v>
      </c>
      <c r="G2751" t="s">
        <v>23</v>
      </c>
      <c r="H2751" t="s">
        <v>24</v>
      </c>
      <c r="I2751" t="s">
        <v>17</v>
      </c>
      <c r="J2751" t="s">
        <v>25</v>
      </c>
      <c r="K2751" t="s">
        <v>23</v>
      </c>
      <c r="L2751" t="s">
        <v>26</v>
      </c>
    </row>
    <row r="2752" spans="1:12" x14ac:dyDescent="0.35">
      <c r="A2752">
        <v>2023</v>
      </c>
      <c r="B2752" t="s">
        <v>37</v>
      </c>
      <c r="C2752" t="s">
        <v>38</v>
      </c>
      <c r="D2752" t="s">
        <v>22</v>
      </c>
      <c r="E2752">
        <v>169000</v>
      </c>
      <c r="F2752">
        <v>169000</v>
      </c>
      <c r="G2752" t="s">
        <v>23</v>
      </c>
      <c r="H2752" t="s">
        <v>24</v>
      </c>
      <c r="I2752" t="s">
        <v>17</v>
      </c>
      <c r="J2752" t="s">
        <v>25</v>
      </c>
      <c r="K2752" t="s">
        <v>23</v>
      </c>
      <c r="L2752" t="s">
        <v>26</v>
      </c>
    </row>
    <row r="2753" spans="1:12" x14ac:dyDescent="0.35">
      <c r="A2753">
        <v>2023</v>
      </c>
      <c r="B2753" t="s">
        <v>37</v>
      </c>
      <c r="C2753" t="s">
        <v>38</v>
      </c>
      <c r="D2753" t="s">
        <v>22</v>
      </c>
      <c r="E2753">
        <v>110600</v>
      </c>
      <c r="F2753">
        <v>110600</v>
      </c>
      <c r="G2753" t="s">
        <v>23</v>
      </c>
      <c r="H2753" t="s">
        <v>24</v>
      </c>
      <c r="I2753" t="s">
        <v>17</v>
      </c>
      <c r="J2753" t="s">
        <v>25</v>
      </c>
      <c r="K2753" t="s">
        <v>23</v>
      </c>
      <c r="L2753" t="s">
        <v>26</v>
      </c>
    </row>
    <row r="2754" spans="1:12" x14ac:dyDescent="0.35">
      <c r="A2754">
        <v>2023</v>
      </c>
      <c r="B2754" t="s">
        <v>71</v>
      </c>
      <c r="C2754" t="s">
        <v>41</v>
      </c>
      <c r="D2754" t="s">
        <v>22</v>
      </c>
      <c r="E2754">
        <v>115500</v>
      </c>
      <c r="F2754">
        <v>115500</v>
      </c>
      <c r="G2754" t="s">
        <v>23</v>
      </c>
      <c r="H2754" t="s">
        <v>16</v>
      </c>
      <c r="I2754" t="s">
        <v>17</v>
      </c>
      <c r="J2754" t="s">
        <v>25</v>
      </c>
      <c r="K2754" t="s">
        <v>23</v>
      </c>
      <c r="L2754" t="s">
        <v>26</v>
      </c>
    </row>
    <row r="2755" spans="1:12" x14ac:dyDescent="0.35">
      <c r="A2755">
        <v>2023</v>
      </c>
      <c r="B2755" t="s">
        <v>71</v>
      </c>
      <c r="C2755" t="s">
        <v>41</v>
      </c>
      <c r="D2755" t="s">
        <v>22</v>
      </c>
      <c r="E2755">
        <v>73500</v>
      </c>
      <c r="F2755">
        <v>73500</v>
      </c>
      <c r="G2755" t="s">
        <v>23</v>
      </c>
      <c r="H2755" t="s">
        <v>16</v>
      </c>
      <c r="I2755" t="s">
        <v>17</v>
      </c>
      <c r="J2755" t="s">
        <v>25</v>
      </c>
      <c r="K2755" t="s">
        <v>23</v>
      </c>
      <c r="L2755" t="s">
        <v>26</v>
      </c>
    </row>
    <row r="2756" spans="1:12" x14ac:dyDescent="0.35">
      <c r="A2756">
        <v>2023</v>
      </c>
      <c r="B2756" t="s">
        <v>27</v>
      </c>
      <c r="C2756" t="s">
        <v>28</v>
      </c>
      <c r="D2756" t="s">
        <v>22</v>
      </c>
      <c r="E2756">
        <v>168000</v>
      </c>
      <c r="F2756">
        <v>168000</v>
      </c>
      <c r="G2756" t="s">
        <v>23</v>
      </c>
      <c r="H2756" t="s">
        <v>24</v>
      </c>
      <c r="I2756" t="s">
        <v>17</v>
      </c>
      <c r="J2756" t="s">
        <v>29</v>
      </c>
      <c r="K2756" t="s">
        <v>23</v>
      </c>
      <c r="L2756" t="s">
        <v>26</v>
      </c>
    </row>
    <row r="2757" spans="1:12" x14ac:dyDescent="0.35">
      <c r="A2757">
        <v>2023</v>
      </c>
      <c r="B2757" t="s">
        <v>27</v>
      </c>
      <c r="C2757" t="s">
        <v>28</v>
      </c>
      <c r="D2757" t="s">
        <v>22</v>
      </c>
      <c r="E2757">
        <v>130000</v>
      </c>
      <c r="F2757">
        <v>130000</v>
      </c>
      <c r="G2757" t="s">
        <v>23</v>
      </c>
      <c r="H2757" t="s">
        <v>24</v>
      </c>
      <c r="I2757" t="s">
        <v>17</v>
      </c>
      <c r="J2757" t="s">
        <v>29</v>
      </c>
      <c r="K2757" t="s">
        <v>23</v>
      </c>
      <c r="L2757" t="s">
        <v>26</v>
      </c>
    </row>
    <row r="2758" spans="1:12" x14ac:dyDescent="0.35">
      <c r="A2758">
        <v>2023</v>
      </c>
      <c r="B2758" t="s">
        <v>32</v>
      </c>
      <c r="C2758" t="s">
        <v>13</v>
      </c>
      <c r="D2758" t="s">
        <v>22</v>
      </c>
      <c r="E2758">
        <v>225500</v>
      </c>
      <c r="F2758">
        <v>225500</v>
      </c>
      <c r="G2758" t="s">
        <v>23</v>
      </c>
      <c r="H2758" t="s">
        <v>24</v>
      </c>
      <c r="I2758" t="s">
        <v>17</v>
      </c>
      <c r="J2758" t="s">
        <v>25</v>
      </c>
      <c r="K2758" t="s">
        <v>23</v>
      </c>
      <c r="L2758" t="s">
        <v>26</v>
      </c>
    </row>
    <row r="2759" spans="1:12" x14ac:dyDescent="0.35">
      <c r="A2759">
        <v>2023</v>
      </c>
      <c r="B2759" t="s">
        <v>32</v>
      </c>
      <c r="C2759" t="s">
        <v>13</v>
      </c>
      <c r="D2759" t="s">
        <v>22</v>
      </c>
      <c r="E2759">
        <v>139400</v>
      </c>
      <c r="F2759">
        <v>139400</v>
      </c>
      <c r="G2759" t="s">
        <v>23</v>
      </c>
      <c r="H2759" t="s">
        <v>24</v>
      </c>
      <c r="I2759" t="s">
        <v>17</v>
      </c>
      <c r="J2759" t="s">
        <v>25</v>
      </c>
      <c r="K2759" t="s">
        <v>23</v>
      </c>
      <c r="L2759" t="s">
        <v>26</v>
      </c>
    </row>
    <row r="2760" spans="1:12" x14ac:dyDescent="0.35">
      <c r="A2760">
        <v>2023</v>
      </c>
      <c r="B2760" t="s">
        <v>27</v>
      </c>
      <c r="C2760" t="s">
        <v>28</v>
      </c>
      <c r="D2760" t="s">
        <v>22</v>
      </c>
      <c r="E2760">
        <v>150000</v>
      </c>
      <c r="F2760">
        <v>150000</v>
      </c>
      <c r="G2760" t="s">
        <v>23</v>
      </c>
      <c r="H2760" t="s">
        <v>39</v>
      </c>
      <c r="I2760" t="s">
        <v>17</v>
      </c>
      <c r="J2760" t="s">
        <v>25</v>
      </c>
      <c r="K2760" t="s">
        <v>23</v>
      </c>
      <c r="L2760" t="s">
        <v>26</v>
      </c>
    </row>
    <row r="2761" spans="1:12" x14ac:dyDescent="0.35">
      <c r="A2761">
        <v>2023</v>
      </c>
      <c r="B2761" t="s">
        <v>27</v>
      </c>
      <c r="C2761" t="s">
        <v>28</v>
      </c>
      <c r="D2761" t="s">
        <v>22</v>
      </c>
      <c r="E2761">
        <v>140000</v>
      </c>
      <c r="F2761">
        <v>140000</v>
      </c>
      <c r="G2761" t="s">
        <v>23</v>
      </c>
      <c r="H2761" t="s">
        <v>39</v>
      </c>
      <c r="I2761" t="s">
        <v>17</v>
      </c>
      <c r="J2761" t="s">
        <v>25</v>
      </c>
      <c r="K2761" t="s">
        <v>23</v>
      </c>
      <c r="L2761" t="s">
        <v>26</v>
      </c>
    </row>
    <row r="2762" spans="1:12" x14ac:dyDescent="0.35">
      <c r="A2762">
        <v>2023</v>
      </c>
      <c r="B2762" t="s">
        <v>27</v>
      </c>
      <c r="C2762" t="s">
        <v>28</v>
      </c>
      <c r="D2762" t="s">
        <v>22</v>
      </c>
      <c r="E2762">
        <v>226000</v>
      </c>
      <c r="F2762">
        <v>226000</v>
      </c>
      <c r="G2762" t="s">
        <v>23</v>
      </c>
      <c r="H2762" t="s">
        <v>24</v>
      </c>
      <c r="I2762" t="s">
        <v>17</v>
      </c>
      <c r="J2762" t="s">
        <v>29</v>
      </c>
      <c r="K2762" t="s">
        <v>23</v>
      </c>
      <c r="L2762" t="s">
        <v>26</v>
      </c>
    </row>
    <row r="2763" spans="1:12" x14ac:dyDescent="0.35">
      <c r="A2763">
        <v>2023</v>
      </c>
      <c r="B2763" t="s">
        <v>27</v>
      </c>
      <c r="C2763" t="s">
        <v>28</v>
      </c>
      <c r="D2763" t="s">
        <v>22</v>
      </c>
      <c r="E2763">
        <v>162000</v>
      </c>
      <c r="F2763">
        <v>162000</v>
      </c>
      <c r="G2763" t="s">
        <v>23</v>
      </c>
      <c r="H2763" t="s">
        <v>24</v>
      </c>
      <c r="I2763" t="s">
        <v>17</v>
      </c>
      <c r="J2763" t="s">
        <v>29</v>
      </c>
      <c r="K2763" t="s">
        <v>23</v>
      </c>
      <c r="L2763" t="s">
        <v>26</v>
      </c>
    </row>
    <row r="2764" spans="1:12" x14ac:dyDescent="0.35">
      <c r="A2764">
        <v>2023</v>
      </c>
      <c r="B2764" t="s">
        <v>34</v>
      </c>
      <c r="C2764" t="s">
        <v>31</v>
      </c>
      <c r="D2764" t="s">
        <v>22</v>
      </c>
      <c r="E2764">
        <v>200000</v>
      </c>
      <c r="F2764">
        <v>200000</v>
      </c>
      <c r="G2764" t="s">
        <v>23</v>
      </c>
      <c r="H2764" t="s">
        <v>24</v>
      </c>
      <c r="I2764" t="s">
        <v>17</v>
      </c>
      <c r="J2764" t="s">
        <v>29</v>
      </c>
      <c r="K2764" t="s">
        <v>23</v>
      </c>
      <c r="L2764" t="s">
        <v>26</v>
      </c>
    </row>
    <row r="2765" spans="1:12" x14ac:dyDescent="0.35">
      <c r="A2765">
        <v>2023</v>
      </c>
      <c r="B2765" t="s">
        <v>34</v>
      </c>
      <c r="C2765" t="s">
        <v>31</v>
      </c>
      <c r="D2765" t="s">
        <v>22</v>
      </c>
      <c r="E2765">
        <v>150000</v>
      </c>
      <c r="F2765">
        <v>150000</v>
      </c>
      <c r="G2765" t="s">
        <v>23</v>
      </c>
      <c r="H2765" t="s">
        <v>24</v>
      </c>
      <c r="I2765" t="s">
        <v>17</v>
      </c>
      <c r="J2765" t="s">
        <v>29</v>
      </c>
      <c r="K2765" t="s">
        <v>23</v>
      </c>
      <c r="L2765" t="s">
        <v>26</v>
      </c>
    </row>
    <row r="2766" spans="1:12" x14ac:dyDescent="0.35">
      <c r="A2766">
        <v>2023</v>
      </c>
      <c r="B2766" t="s">
        <v>62</v>
      </c>
      <c r="C2766" t="s">
        <v>21</v>
      </c>
      <c r="D2766" t="s">
        <v>22</v>
      </c>
      <c r="E2766">
        <v>195000</v>
      </c>
      <c r="F2766">
        <v>195000</v>
      </c>
      <c r="G2766" t="s">
        <v>23</v>
      </c>
      <c r="H2766" t="s">
        <v>24</v>
      </c>
      <c r="I2766" t="s">
        <v>17</v>
      </c>
      <c r="J2766" t="s">
        <v>25</v>
      </c>
      <c r="K2766" t="s">
        <v>23</v>
      </c>
      <c r="L2766" t="s">
        <v>26</v>
      </c>
    </row>
    <row r="2767" spans="1:12" x14ac:dyDescent="0.35">
      <c r="A2767">
        <v>2023</v>
      </c>
      <c r="B2767" t="s">
        <v>62</v>
      </c>
      <c r="C2767" t="s">
        <v>21</v>
      </c>
      <c r="D2767" t="s">
        <v>22</v>
      </c>
      <c r="E2767">
        <v>160000</v>
      </c>
      <c r="F2767">
        <v>160000</v>
      </c>
      <c r="G2767" t="s">
        <v>23</v>
      </c>
      <c r="H2767" t="s">
        <v>24</v>
      </c>
      <c r="I2767" t="s">
        <v>17</v>
      </c>
      <c r="J2767" t="s">
        <v>25</v>
      </c>
      <c r="K2767" t="s">
        <v>23</v>
      </c>
      <c r="L2767" t="s">
        <v>26</v>
      </c>
    </row>
    <row r="2768" spans="1:12" x14ac:dyDescent="0.35">
      <c r="A2768">
        <v>2023</v>
      </c>
      <c r="B2768" t="s">
        <v>148</v>
      </c>
      <c r="C2768" t="s">
        <v>52</v>
      </c>
      <c r="D2768" t="s">
        <v>22</v>
      </c>
      <c r="E2768">
        <v>154000</v>
      </c>
      <c r="F2768">
        <v>154000</v>
      </c>
      <c r="G2768" t="s">
        <v>23</v>
      </c>
      <c r="H2768" t="s">
        <v>24</v>
      </c>
      <c r="I2768" t="s">
        <v>17</v>
      </c>
      <c r="J2768" t="s">
        <v>25</v>
      </c>
      <c r="K2768" t="s">
        <v>23</v>
      </c>
      <c r="L2768" t="s">
        <v>26</v>
      </c>
    </row>
    <row r="2769" spans="1:12" x14ac:dyDescent="0.35">
      <c r="A2769">
        <v>2023</v>
      </c>
      <c r="B2769" t="s">
        <v>148</v>
      </c>
      <c r="C2769" t="s">
        <v>52</v>
      </c>
      <c r="D2769" t="s">
        <v>22</v>
      </c>
      <c r="E2769">
        <v>82000</v>
      </c>
      <c r="F2769">
        <v>82000</v>
      </c>
      <c r="G2769" t="s">
        <v>23</v>
      </c>
      <c r="H2769" t="s">
        <v>24</v>
      </c>
      <c r="I2769" t="s">
        <v>17</v>
      </c>
      <c r="J2769" t="s">
        <v>25</v>
      </c>
      <c r="K2769" t="s">
        <v>23</v>
      </c>
      <c r="L2769" t="s">
        <v>26</v>
      </c>
    </row>
    <row r="2770" spans="1:12" x14ac:dyDescent="0.35">
      <c r="A2770">
        <v>2023</v>
      </c>
      <c r="B2770" t="s">
        <v>99</v>
      </c>
      <c r="C2770" t="s">
        <v>28</v>
      </c>
      <c r="D2770" t="s">
        <v>22</v>
      </c>
      <c r="E2770">
        <v>160000</v>
      </c>
      <c r="F2770">
        <v>160000</v>
      </c>
      <c r="G2770" t="s">
        <v>23</v>
      </c>
      <c r="H2770" t="s">
        <v>24</v>
      </c>
      <c r="I2770" t="s">
        <v>17</v>
      </c>
      <c r="J2770" t="s">
        <v>29</v>
      </c>
      <c r="K2770" t="s">
        <v>23</v>
      </c>
      <c r="L2770" t="s">
        <v>26</v>
      </c>
    </row>
    <row r="2771" spans="1:12" x14ac:dyDescent="0.35">
      <c r="A2771">
        <v>2023</v>
      </c>
      <c r="B2771" t="s">
        <v>99</v>
      </c>
      <c r="C2771" t="s">
        <v>28</v>
      </c>
      <c r="D2771" t="s">
        <v>22</v>
      </c>
      <c r="E2771">
        <v>145000</v>
      </c>
      <c r="F2771">
        <v>145000</v>
      </c>
      <c r="G2771" t="s">
        <v>23</v>
      </c>
      <c r="H2771" t="s">
        <v>24</v>
      </c>
      <c r="I2771" t="s">
        <v>17</v>
      </c>
      <c r="J2771" t="s">
        <v>29</v>
      </c>
      <c r="K2771" t="s">
        <v>23</v>
      </c>
      <c r="L2771" t="s">
        <v>26</v>
      </c>
    </row>
    <row r="2772" spans="1:12" x14ac:dyDescent="0.35">
      <c r="A2772">
        <v>2023</v>
      </c>
      <c r="B2772" t="s">
        <v>55</v>
      </c>
      <c r="C2772" t="s">
        <v>31</v>
      </c>
      <c r="D2772" t="s">
        <v>22</v>
      </c>
      <c r="E2772">
        <v>239400</v>
      </c>
      <c r="F2772">
        <v>239400</v>
      </c>
      <c r="G2772" t="s">
        <v>23</v>
      </c>
      <c r="H2772" t="s">
        <v>24</v>
      </c>
      <c r="I2772" t="s">
        <v>17</v>
      </c>
      <c r="J2772" t="s">
        <v>25</v>
      </c>
      <c r="K2772" t="s">
        <v>23</v>
      </c>
      <c r="L2772" t="s">
        <v>26</v>
      </c>
    </row>
    <row r="2773" spans="1:12" x14ac:dyDescent="0.35">
      <c r="A2773">
        <v>2023</v>
      </c>
      <c r="B2773" t="s">
        <v>55</v>
      </c>
      <c r="C2773" t="s">
        <v>31</v>
      </c>
      <c r="D2773" t="s">
        <v>22</v>
      </c>
      <c r="E2773">
        <v>136800</v>
      </c>
      <c r="F2773">
        <v>136800</v>
      </c>
      <c r="G2773" t="s">
        <v>23</v>
      </c>
      <c r="H2773" t="s">
        <v>24</v>
      </c>
      <c r="I2773" t="s">
        <v>17</v>
      </c>
      <c r="J2773" t="s">
        <v>25</v>
      </c>
      <c r="K2773" t="s">
        <v>23</v>
      </c>
      <c r="L2773" t="s">
        <v>26</v>
      </c>
    </row>
    <row r="2774" spans="1:12" x14ac:dyDescent="0.35">
      <c r="A2774">
        <v>2023</v>
      </c>
      <c r="B2774" t="s">
        <v>74</v>
      </c>
      <c r="C2774" t="s">
        <v>41</v>
      </c>
      <c r="D2774" t="s">
        <v>22</v>
      </c>
      <c r="E2774">
        <v>329500</v>
      </c>
      <c r="F2774">
        <v>329500</v>
      </c>
      <c r="G2774" t="s">
        <v>23</v>
      </c>
      <c r="H2774" t="s">
        <v>33</v>
      </c>
      <c r="I2774" t="s">
        <v>17</v>
      </c>
      <c r="J2774" t="s">
        <v>29</v>
      </c>
      <c r="K2774" t="s">
        <v>23</v>
      </c>
      <c r="L2774" t="s">
        <v>26</v>
      </c>
    </row>
    <row r="2775" spans="1:12" x14ac:dyDescent="0.35">
      <c r="A2775">
        <v>2023</v>
      </c>
      <c r="B2775" t="s">
        <v>74</v>
      </c>
      <c r="C2775" t="s">
        <v>41</v>
      </c>
      <c r="D2775" t="s">
        <v>22</v>
      </c>
      <c r="E2775">
        <v>269600</v>
      </c>
      <c r="F2775">
        <v>269600</v>
      </c>
      <c r="G2775" t="s">
        <v>23</v>
      </c>
      <c r="H2775" t="s">
        <v>33</v>
      </c>
      <c r="I2775" t="s">
        <v>17</v>
      </c>
      <c r="J2775" t="s">
        <v>29</v>
      </c>
      <c r="K2775" t="s">
        <v>23</v>
      </c>
      <c r="L2775" t="s">
        <v>26</v>
      </c>
    </row>
    <row r="2776" spans="1:12" x14ac:dyDescent="0.35">
      <c r="A2776">
        <v>2023</v>
      </c>
      <c r="B2776" t="s">
        <v>27</v>
      </c>
      <c r="C2776" t="s">
        <v>28</v>
      </c>
      <c r="D2776" t="s">
        <v>22</v>
      </c>
      <c r="E2776">
        <v>120000</v>
      </c>
      <c r="F2776">
        <v>120000</v>
      </c>
      <c r="G2776" t="s">
        <v>23</v>
      </c>
      <c r="H2776" t="s">
        <v>24</v>
      </c>
      <c r="I2776" t="s">
        <v>17</v>
      </c>
      <c r="J2776" t="s">
        <v>25</v>
      </c>
      <c r="K2776" t="s">
        <v>23</v>
      </c>
      <c r="L2776" t="s">
        <v>26</v>
      </c>
    </row>
    <row r="2777" spans="1:12" x14ac:dyDescent="0.35">
      <c r="A2777">
        <v>2023</v>
      </c>
      <c r="B2777" t="s">
        <v>27</v>
      </c>
      <c r="C2777" t="s">
        <v>28</v>
      </c>
      <c r="D2777" t="s">
        <v>22</v>
      </c>
      <c r="E2777">
        <v>100000</v>
      </c>
      <c r="F2777">
        <v>100000</v>
      </c>
      <c r="G2777" t="s">
        <v>23</v>
      </c>
      <c r="H2777" t="s">
        <v>24</v>
      </c>
      <c r="I2777" t="s">
        <v>17</v>
      </c>
      <c r="J2777" t="s">
        <v>25</v>
      </c>
      <c r="K2777" t="s">
        <v>23</v>
      </c>
      <c r="L2777" t="s">
        <v>26</v>
      </c>
    </row>
    <row r="2778" spans="1:12" x14ac:dyDescent="0.35">
      <c r="A2778">
        <v>2023</v>
      </c>
      <c r="B2778" t="s">
        <v>113</v>
      </c>
      <c r="C2778" t="s">
        <v>28</v>
      </c>
      <c r="D2778" t="s">
        <v>22</v>
      </c>
      <c r="E2778">
        <v>204500</v>
      </c>
      <c r="F2778">
        <v>204500</v>
      </c>
      <c r="G2778" t="s">
        <v>23</v>
      </c>
      <c r="H2778" t="s">
        <v>24</v>
      </c>
      <c r="I2778" t="s">
        <v>17</v>
      </c>
      <c r="J2778" t="s">
        <v>25</v>
      </c>
      <c r="K2778" t="s">
        <v>23</v>
      </c>
      <c r="L2778" t="s">
        <v>26</v>
      </c>
    </row>
    <row r="2779" spans="1:12" x14ac:dyDescent="0.35">
      <c r="A2779">
        <v>2023</v>
      </c>
      <c r="B2779" t="s">
        <v>113</v>
      </c>
      <c r="C2779" t="s">
        <v>28</v>
      </c>
      <c r="D2779" t="s">
        <v>22</v>
      </c>
      <c r="E2779">
        <v>142200</v>
      </c>
      <c r="F2779">
        <v>142200</v>
      </c>
      <c r="G2779" t="s">
        <v>23</v>
      </c>
      <c r="H2779" t="s">
        <v>24</v>
      </c>
      <c r="I2779" t="s">
        <v>17</v>
      </c>
      <c r="J2779" t="s">
        <v>25</v>
      </c>
      <c r="K2779" t="s">
        <v>23</v>
      </c>
      <c r="L2779" t="s">
        <v>26</v>
      </c>
    </row>
    <row r="2780" spans="1:12" x14ac:dyDescent="0.35">
      <c r="A2780">
        <v>2023</v>
      </c>
      <c r="B2780" t="s">
        <v>27</v>
      </c>
      <c r="C2780" t="s">
        <v>28</v>
      </c>
      <c r="D2780" t="s">
        <v>22</v>
      </c>
      <c r="E2780">
        <v>230000</v>
      </c>
      <c r="F2780">
        <v>230000</v>
      </c>
      <c r="G2780" t="s">
        <v>23</v>
      </c>
      <c r="H2780" t="s">
        <v>24</v>
      </c>
      <c r="I2780" t="s">
        <v>17</v>
      </c>
      <c r="J2780" t="s">
        <v>29</v>
      </c>
      <c r="K2780" t="s">
        <v>23</v>
      </c>
      <c r="L2780" t="s">
        <v>26</v>
      </c>
    </row>
    <row r="2781" spans="1:12" x14ac:dyDescent="0.35">
      <c r="A2781">
        <v>2023</v>
      </c>
      <c r="B2781" t="s">
        <v>27</v>
      </c>
      <c r="C2781" t="s">
        <v>28</v>
      </c>
      <c r="D2781" t="s">
        <v>22</v>
      </c>
      <c r="E2781">
        <v>180000</v>
      </c>
      <c r="F2781">
        <v>180000</v>
      </c>
      <c r="G2781" t="s">
        <v>23</v>
      </c>
      <c r="H2781" t="s">
        <v>24</v>
      </c>
      <c r="I2781" t="s">
        <v>17</v>
      </c>
      <c r="J2781" t="s">
        <v>29</v>
      </c>
      <c r="K2781" t="s">
        <v>23</v>
      </c>
      <c r="L2781" t="s">
        <v>26</v>
      </c>
    </row>
    <row r="2782" spans="1:12" x14ac:dyDescent="0.35">
      <c r="A2782">
        <v>2023</v>
      </c>
      <c r="B2782" t="s">
        <v>27</v>
      </c>
      <c r="C2782" t="s">
        <v>28</v>
      </c>
      <c r="D2782" t="s">
        <v>22</v>
      </c>
      <c r="E2782">
        <v>164000</v>
      </c>
      <c r="F2782">
        <v>164000</v>
      </c>
      <c r="G2782" t="s">
        <v>23</v>
      </c>
      <c r="H2782" t="s">
        <v>24</v>
      </c>
      <c r="I2782" t="s">
        <v>17</v>
      </c>
      <c r="J2782" t="s">
        <v>29</v>
      </c>
      <c r="K2782" t="s">
        <v>23</v>
      </c>
      <c r="L2782" t="s">
        <v>26</v>
      </c>
    </row>
    <row r="2783" spans="1:12" x14ac:dyDescent="0.35">
      <c r="A2783">
        <v>2023</v>
      </c>
      <c r="B2783" t="s">
        <v>27</v>
      </c>
      <c r="C2783" t="s">
        <v>28</v>
      </c>
      <c r="D2783" t="s">
        <v>22</v>
      </c>
      <c r="E2783">
        <v>130000</v>
      </c>
      <c r="F2783">
        <v>130000</v>
      </c>
      <c r="G2783" t="s">
        <v>23</v>
      </c>
      <c r="H2783" t="s">
        <v>24</v>
      </c>
      <c r="I2783" t="s">
        <v>17</v>
      </c>
      <c r="J2783" t="s">
        <v>29</v>
      </c>
      <c r="K2783" t="s">
        <v>23</v>
      </c>
      <c r="L2783" t="s">
        <v>26</v>
      </c>
    </row>
    <row r="2784" spans="1:12" x14ac:dyDescent="0.35">
      <c r="A2784">
        <v>2023</v>
      </c>
      <c r="B2784" t="s">
        <v>32</v>
      </c>
      <c r="C2784" t="s">
        <v>13</v>
      </c>
      <c r="D2784" t="s">
        <v>22</v>
      </c>
      <c r="E2784">
        <v>169000</v>
      </c>
      <c r="F2784">
        <v>169000</v>
      </c>
      <c r="G2784" t="s">
        <v>23</v>
      </c>
      <c r="H2784" t="s">
        <v>24</v>
      </c>
      <c r="I2784" t="s">
        <v>17</v>
      </c>
      <c r="J2784" t="s">
        <v>25</v>
      </c>
      <c r="K2784" t="s">
        <v>23</v>
      </c>
      <c r="L2784" t="s">
        <v>26</v>
      </c>
    </row>
    <row r="2785" spans="1:12" x14ac:dyDescent="0.35">
      <c r="A2785">
        <v>2023</v>
      </c>
      <c r="B2785" t="s">
        <v>32</v>
      </c>
      <c r="C2785" t="s">
        <v>13</v>
      </c>
      <c r="D2785" t="s">
        <v>22</v>
      </c>
      <c r="E2785">
        <v>91000</v>
      </c>
      <c r="F2785">
        <v>91000</v>
      </c>
      <c r="G2785" t="s">
        <v>23</v>
      </c>
      <c r="H2785" t="s">
        <v>24</v>
      </c>
      <c r="I2785" t="s">
        <v>17</v>
      </c>
      <c r="J2785" t="s">
        <v>25</v>
      </c>
      <c r="K2785" t="s">
        <v>23</v>
      </c>
      <c r="L2785" t="s">
        <v>26</v>
      </c>
    </row>
    <row r="2786" spans="1:12" x14ac:dyDescent="0.35">
      <c r="A2786">
        <v>2023</v>
      </c>
      <c r="B2786" t="s">
        <v>34</v>
      </c>
      <c r="C2786" t="s">
        <v>31</v>
      </c>
      <c r="D2786" t="s">
        <v>22</v>
      </c>
      <c r="E2786">
        <v>323300</v>
      </c>
      <c r="F2786">
        <v>323300</v>
      </c>
      <c r="G2786" t="s">
        <v>23</v>
      </c>
      <c r="H2786" t="s">
        <v>24</v>
      </c>
      <c r="I2786" t="s">
        <v>17</v>
      </c>
      <c r="J2786" t="s">
        <v>25</v>
      </c>
      <c r="K2786" t="s">
        <v>23</v>
      </c>
      <c r="L2786" t="s">
        <v>26</v>
      </c>
    </row>
    <row r="2787" spans="1:12" x14ac:dyDescent="0.35">
      <c r="A2787">
        <v>2023</v>
      </c>
      <c r="B2787" t="s">
        <v>34</v>
      </c>
      <c r="C2787" t="s">
        <v>31</v>
      </c>
      <c r="D2787" t="s">
        <v>22</v>
      </c>
      <c r="E2787">
        <v>184700</v>
      </c>
      <c r="F2787">
        <v>184700</v>
      </c>
      <c r="G2787" t="s">
        <v>23</v>
      </c>
      <c r="H2787" t="s">
        <v>24</v>
      </c>
      <c r="I2787" t="s">
        <v>17</v>
      </c>
      <c r="J2787" t="s">
        <v>25</v>
      </c>
      <c r="K2787" t="s">
        <v>23</v>
      </c>
      <c r="L2787" t="s">
        <v>26</v>
      </c>
    </row>
    <row r="2788" spans="1:12" x14ac:dyDescent="0.35">
      <c r="A2788">
        <v>2023</v>
      </c>
      <c r="B2788" t="s">
        <v>71</v>
      </c>
      <c r="C2788" t="s">
        <v>41</v>
      </c>
      <c r="D2788" t="s">
        <v>22</v>
      </c>
      <c r="E2788">
        <v>145000</v>
      </c>
      <c r="F2788">
        <v>145000</v>
      </c>
      <c r="G2788" t="s">
        <v>23</v>
      </c>
      <c r="H2788" t="s">
        <v>24</v>
      </c>
      <c r="I2788" t="s">
        <v>17</v>
      </c>
      <c r="J2788" t="s">
        <v>25</v>
      </c>
      <c r="K2788" t="s">
        <v>23</v>
      </c>
      <c r="L2788" t="s">
        <v>26</v>
      </c>
    </row>
    <row r="2789" spans="1:12" x14ac:dyDescent="0.35">
      <c r="A2789">
        <v>2023</v>
      </c>
      <c r="B2789" t="s">
        <v>71</v>
      </c>
      <c r="C2789" t="s">
        <v>41</v>
      </c>
      <c r="D2789" t="s">
        <v>22</v>
      </c>
      <c r="E2789">
        <v>130000</v>
      </c>
      <c r="F2789">
        <v>130000</v>
      </c>
      <c r="G2789" t="s">
        <v>23</v>
      </c>
      <c r="H2789" t="s">
        <v>24</v>
      </c>
      <c r="I2789" t="s">
        <v>17</v>
      </c>
      <c r="J2789" t="s">
        <v>25</v>
      </c>
      <c r="K2789" t="s">
        <v>23</v>
      </c>
      <c r="L2789" t="s">
        <v>26</v>
      </c>
    </row>
    <row r="2790" spans="1:12" x14ac:dyDescent="0.35">
      <c r="A2790">
        <v>2023</v>
      </c>
      <c r="B2790" t="s">
        <v>32</v>
      </c>
      <c r="C2790" t="s">
        <v>13</v>
      </c>
      <c r="D2790" t="s">
        <v>22</v>
      </c>
      <c r="E2790">
        <v>170000</v>
      </c>
      <c r="F2790">
        <v>170000</v>
      </c>
      <c r="G2790" t="s">
        <v>23</v>
      </c>
      <c r="H2790" t="s">
        <v>24</v>
      </c>
      <c r="I2790" t="s">
        <v>17</v>
      </c>
      <c r="J2790" t="s">
        <v>25</v>
      </c>
      <c r="K2790" t="s">
        <v>23</v>
      </c>
      <c r="L2790" t="s">
        <v>26</v>
      </c>
    </row>
    <row r="2791" spans="1:12" x14ac:dyDescent="0.35">
      <c r="A2791">
        <v>2023</v>
      </c>
      <c r="B2791" t="s">
        <v>32</v>
      </c>
      <c r="C2791" t="s">
        <v>13</v>
      </c>
      <c r="D2791" t="s">
        <v>22</v>
      </c>
      <c r="E2791">
        <v>120000</v>
      </c>
      <c r="F2791">
        <v>120000</v>
      </c>
      <c r="G2791" t="s">
        <v>23</v>
      </c>
      <c r="H2791" t="s">
        <v>24</v>
      </c>
      <c r="I2791" t="s">
        <v>17</v>
      </c>
      <c r="J2791" t="s">
        <v>25</v>
      </c>
      <c r="K2791" t="s">
        <v>23</v>
      </c>
      <c r="L2791" t="s">
        <v>26</v>
      </c>
    </row>
    <row r="2792" spans="1:12" x14ac:dyDescent="0.35">
      <c r="A2792">
        <v>2023</v>
      </c>
      <c r="B2792" t="s">
        <v>46</v>
      </c>
      <c r="C2792" t="s">
        <v>28</v>
      </c>
      <c r="D2792" t="s">
        <v>22</v>
      </c>
      <c r="E2792">
        <v>210000</v>
      </c>
      <c r="F2792">
        <v>210000</v>
      </c>
      <c r="G2792" t="s">
        <v>23</v>
      </c>
      <c r="H2792" t="s">
        <v>24</v>
      </c>
      <c r="I2792" t="s">
        <v>17</v>
      </c>
      <c r="J2792" t="s">
        <v>25</v>
      </c>
      <c r="K2792" t="s">
        <v>23</v>
      </c>
      <c r="L2792" t="s">
        <v>26</v>
      </c>
    </row>
    <row r="2793" spans="1:12" x14ac:dyDescent="0.35">
      <c r="A2793">
        <v>2023</v>
      </c>
      <c r="B2793" t="s">
        <v>46</v>
      </c>
      <c r="C2793" t="s">
        <v>28</v>
      </c>
      <c r="D2793" t="s">
        <v>22</v>
      </c>
      <c r="E2793">
        <v>136000</v>
      </c>
      <c r="F2793">
        <v>136000</v>
      </c>
      <c r="G2793" t="s">
        <v>23</v>
      </c>
      <c r="H2793" t="s">
        <v>24</v>
      </c>
      <c r="I2793" t="s">
        <v>17</v>
      </c>
      <c r="J2793" t="s">
        <v>25</v>
      </c>
      <c r="K2793" t="s">
        <v>23</v>
      </c>
      <c r="L2793" t="s">
        <v>26</v>
      </c>
    </row>
    <row r="2794" spans="1:12" x14ac:dyDescent="0.35">
      <c r="A2794">
        <v>2023</v>
      </c>
      <c r="B2794" t="s">
        <v>32</v>
      </c>
      <c r="C2794" t="s">
        <v>13</v>
      </c>
      <c r="D2794" t="s">
        <v>22</v>
      </c>
      <c r="E2794">
        <v>171250</v>
      </c>
      <c r="F2794">
        <v>171250</v>
      </c>
      <c r="G2794" t="s">
        <v>23</v>
      </c>
      <c r="H2794" t="s">
        <v>24</v>
      </c>
      <c r="I2794" t="s">
        <v>17</v>
      </c>
      <c r="J2794" t="s">
        <v>25</v>
      </c>
      <c r="K2794" t="s">
        <v>23</v>
      </c>
      <c r="L2794" t="s">
        <v>26</v>
      </c>
    </row>
    <row r="2795" spans="1:12" x14ac:dyDescent="0.35">
      <c r="A2795">
        <v>2023</v>
      </c>
      <c r="B2795" t="s">
        <v>32</v>
      </c>
      <c r="C2795" t="s">
        <v>13</v>
      </c>
      <c r="D2795" t="s">
        <v>22</v>
      </c>
      <c r="E2795">
        <v>113750</v>
      </c>
      <c r="F2795">
        <v>113750</v>
      </c>
      <c r="G2795" t="s">
        <v>23</v>
      </c>
      <c r="H2795" t="s">
        <v>24</v>
      </c>
      <c r="I2795" t="s">
        <v>17</v>
      </c>
      <c r="J2795" t="s">
        <v>25</v>
      </c>
      <c r="K2795" t="s">
        <v>23</v>
      </c>
      <c r="L2795" t="s">
        <v>26</v>
      </c>
    </row>
    <row r="2796" spans="1:12" x14ac:dyDescent="0.35">
      <c r="A2796">
        <v>2023</v>
      </c>
      <c r="B2796" t="s">
        <v>27</v>
      </c>
      <c r="C2796" t="s">
        <v>28</v>
      </c>
      <c r="D2796" t="s">
        <v>22</v>
      </c>
      <c r="E2796">
        <v>136000</v>
      </c>
      <c r="F2796">
        <v>136000</v>
      </c>
      <c r="G2796" t="s">
        <v>23</v>
      </c>
      <c r="H2796" t="s">
        <v>24</v>
      </c>
      <c r="I2796" t="s">
        <v>17</v>
      </c>
      <c r="J2796" t="s">
        <v>29</v>
      </c>
      <c r="K2796" t="s">
        <v>23</v>
      </c>
      <c r="L2796" t="s">
        <v>26</v>
      </c>
    </row>
    <row r="2797" spans="1:12" x14ac:dyDescent="0.35">
      <c r="A2797">
        <v>2023</v>
      </c>
      <c r="B2797" t="s">
        <v>27</v>
      </c>
      <c r="C2797" t="s">
        <v>28</v>
      </c>
      <c r="D2797" t="s">
        <v>22</v>
      </c>
      <c r="E2797">
        <v>104000</v>
      </c>
      <c r="F2797">
        <v>104000</v>
      </c>
      <c r="G2797" t="s">
        <v>23</v>
      </c>
      <c r="H2797" t="s">
        <v>24</v>
      </c>
      <c r="I2797" t="s">
        <v>17</v>
      </c>
      <c r="J2797" t="s">
        <v>29</v>
      </c>
      <c r="K2797" t="s">
        <v>23</v>
      </c>
      <c r="L2797" t="s">
        <v>26</v>
      </c>
    </row>
    <row r="2798" spans="1:12" x14ac:dyDescent="0.35">
      <c r="A2798">
        <v>2023</v>
      </c>
      <c r="B2798" t="s">
        <v>34</v>
      </c>
      <c r="C2798" t="s">
        <v>31</v>
      </c>
      <c r="D2798" t="s">
        <v>22</v>
      </c>
      <c r="E2798">
        <v>195000</v>
      </c>
      <c r="F2798">
        <v>195000</v>
      </c>
      <c r="G2798" t="s">
        <v>23</v>
      </c>
      <c r="H2798" t="s">
        <v>24</v>
      </c>
      <c r="I2798" t="s">
        <v>17</v>
      </c>
      <c r="J2798" t="s">
        <v>29</v>
      </c>
      <c r="K2798" t="s">
        <v>23</v>
      </c>
      <c r="L2798" t="s">
        <v>26</v>
      </c>
    </row>
    <row r="2799" spans="1:12" x14ac:dyDescent="0.35">
      <c r="A2799">
        <v>2023</v>
      </c>
      <c r="B2799" t="s">
        <v>34</v>
      </c>
      <c r="C2799" t="s">
        <v>31</v>
      </c>
      <c r="D2799" t="s">
        <v>22</v>
      </c>
      <c r="E2799">
        <v>142000</v>
      </c>
      <c r="F2799">
        <v>142000</v>
      </c>
      <c r="G2799" t="s">
        <v>23</v>
      </c>
      <c r="H2799" t="s">
        <v>24</v>
      </c>
      <c r="I2799" t="s">
        <v>17</v>
      </c>
      <c r="J2799" t="s">
        <v>29</v>
      </c>
      <c r="K2799" t="s">
        <v>23</v>
      </c>
      <c r="L2799" t="s">
        <v>26</v>
      </c>
    </row>
    <row r="2800" spans="1:12" x14ac:dyDescent="0.35">
      <c r="A2800">
        <v>2023</v>
      </c>
      <c r="B2800" t="s">
        <v>32</v>
      </c>
      <c r="C2800" t="s">
        <v>13</v>
      </c>
      <c r="D2800" t="s">
        <v>22</v>
      </c>
      <c r="E2800">
        <v>185900</v>
      </c>
      <c r="F2800">
        <v>185900</v>
      </c>
      <c r="G2800" t="s">
        <v>23</v>
      </c>
      <c r="H2800" t="s">
        <v>16</v>
      </c>
      <c r="I2800" t="s">
        <v>17</v>
      </c>
      <c r="J2800" t="s">
        <v>25</v>
      </c>
      <c r="K2800" t="s">
        <v>23</v>
      </c>
      <c r="L2800" t="s">
        <v>26</v>
      </c>
    </row>
    <row r="2801" spans="1:12" x14ac:dyDescent="0.35">
      <c r="A2801">
        <v>2023</v>
      </c>
      <c r="B2801" t="s">
        <v>32</v>
      </c>
      <c r="C2801" t="s">
        <v>13</v>
      </c>
      <c r="D2801" t="s">
        <v>22</v>
      </c>
      <c r="E2801">
        <v>129300</v>
      </c>
      <c r="F2801">
        <v>129300</v>
      </c>
      <c r="G2801" t="s">
        <v>23</v>
      </c>
      <c r="H2801" t="s">
        <v>16</v>
      </c>
      <c r="I2801" t="s">
        <v>17</v>
      </c>
      <c r="J2801" t="s">
        <v>25</v>
      </c>
      <c r="K2801" t="s">
        <v>23</v>
      </c>
      <c r="L2801" t="s">
        <v>26</v>
      </c>
    </row>
    <row r="2802" spans="1:12" x14ac:dyDescent="0.35">
      <c r="A2802">
        <v>2023</v>
      </c>
      <c r="B2802" t="s">
        <v>34</v>
      </c>
      <c r="C2802" t="s">
        <v>31</v>
      </c>
      <c r="D2802" t="s">
        <v>22</v>
      </c>
      <c r="E2802">
        <v>194100</v>
      </c>
      <c r="F2802">
        <v>194100</v>
      </c>
      <c r="G2802" t="s">
        <v>23</v>
      </c>
      <c r="H2802" t="s">
        <v>24</v>
      </c>
      <c r="I2802" t="s">
        <v>17</v>
      </c>
      <c r="J2802" t="s">
        <v>25</v>
      </c>
      <c r="K2802" t="s">
        <v>23</v>
      </c>
      <c r="L2802" t="s">
        <v>26</v>
      </c>
    </row>
    <row r="2803" spans="1:12" x14ac:dyDescent="0.35">
      <c r="A2803">
        <v>2023</v>
      </c>
      <c r="B2803" t="s">
        <v>34</v>
      </c>
      <c r="C2803" t="s">
        <v>31</v>
      </c>
      <c r="D2803" t="s">
        <v>22</v>
      </c>
      <c r="E2803">
        <v>152300</v>
      </c>
      <c r="F2803">
        <v>152300</v>
      </c>
      <c r="G2803" t="s">
        <v>23</v>
      </c>
      <c r="H2803" t="s">
        <v>24</v>
      </c>
      <c r="I2803" t="s">
        <v>17</v>
      </c>
      <c r="J2803" t="s">
        <v>25</v>
      </c>
      <c r="K2803" t="s">
        <v>23</v>
      </c>
      <c r="L2803" t="s">
        <v>26</v>
      </c>
    </row>
    <row r="2804" spans="1:12" x14ac:dyDescent="0.35">
      <c r="A2804">
        <v>2023</v>
      </c>
      <c r="B2804" t="s">
        <v>20</v>
      </c>
      <c r="C2804" t="s">
        <v>21</v>
      </c>
      <c r="D2804" t="s">
        <v>22</v>
      </c>
      <c r="E2804">
        <v>190000</v>
      </c>
      <c r="F2804">
        <v>190000</v>
      </c>
      <c r="G2804" t="s">
        <v>23</v>
      </c>
      <c r="H2804" t="s">
        <v>24</v>
      </c>
      <c r="I2804" t="s">
        <v>17</v>
      </c>
      <c r="J2804" t="s">
        <v>25</v>
      </c>
      <c r="K2804" t="s">
        <v>23</v>
      </c>
      <c r="L2804" t="s">
        <v>26</v>
      </c>
    </row>
    <row r="2805" spans="1:12" x14ac:dyDescent="0.35">
      <c r="A2805">
        <v>2023</v>
      </c>
      <c r="B2805" t="s">
        <v>20</v>
      </c>
      <c r="C2805" t="s">
        <v>21</v>
      </c>
      <c r="D2805" t="s">
        <v>22</v>
      </c>
      <c r="E2805">
        <v>120000</v>
      </c>
      <c r="F2805">
        <v>120000</v>
      </c>
      <c r="G2805" t="s">
        <v>23</v>
      </c>
      <c r="H2805" t="s">
        <v>24</v>
      </c>
      <c r="I2805" t="s">
        <v>17</v>
      </c>
      <c r="J2805" t="s">
        <v>25</v>
      </c>
      <c r="K2805" t="s">
        <v>23</v>
      </c>
      <c r="L2805" t="s">
        <v>26</v>
      </c>
    </row>
    <row r="2806" spans="1:12" x14ac:dyDescent="0.35">
      <c r="A2806">
        <v>2023</v>
      </c>
      <c r="B2806" t="s">
        <v>48</v>
      </c>
      <c r="C2806" t="s">
        <v>28</v>
      </c>
      <c r="D2806" t="s">
        <v>22</v>
      </c>
      <c r="E2806">
        <v>240000</v>
      </c>
      <c r="F2806">
        <v>240000</v>
      </c>
      <c r="G2806" t="s">
        <v>23</v>
      </c>
      <c r="H2806" t="s">
        <v>24</v>
      </c>
      <c r="I2806" t="s">
        <v>17</v>
      </c>
      <c r="J2806" t="s">
        <v>29</v>
      </c>
      <c r="K2806" t="s">
        <v>23</v>
      </c>
      <c r="L2806" t="s">
        <v>26</v>
      </c>
    </row>
    <row r="2807" spans="1:12" x14ac:dyDescent="0.35">
      <c r="A2807">
        <v>2023</v>
      </c>
      <c r="B2807" t="s">
        <v>48</v>
      </c>
      <c r="C2807" t="s">
        <v>28</v>
      </c>
      <c r="D2807" t="s">
        <v>22</v>
      </c>
      <c r="E2807">
        <v>157250</v>
      </c>
      <c r="F2807">
        <v>157250</v>
      </c>
      <c r="G2807" t="s">
        <v>23</v>
      </c>
      <c r="H2807" t="s">
        <v>24</v>
      </c>
      <c r="I2807" t="s">
        <v>17</v>
      </c>
      <c r="J2807" t="s">
        <v>29</v>
      </c>
      <c r="K2807" t="s">
        <v>23</v>
      </c>
      <c r="L2807" t="s">
        <v>26</v>
      </c>
    </row>
    <row r="2808" spans="1:12" x14ac:dyDescent="0.35">
      <c r="A2808">
        <v>2023</v>
      </c>
      <c r="B2808" t="s">
        <v>32</v>
      </c>
      <c r="C2808" t="s">
        <v>13</v>
      </c>
      <c r="D2808" t="s">
        <v>22</v>
      </c>
      <c r="E2808">
        <v>212000</v>
      </c>
      <c r="F2808">
        <v>212000</v>
      </c>
      <c r="G2808" t="s">
        <v>23</v>
      </c>
      <c r="H2808" t="s">
        <v>24</v>
      </c>
      <c r="I2808" t="s">
        <v>17</v>
      </c>
      <c r="J2808" t="s">
        <v>29</v>
      </c>
      <c r="K2808" t="s">
        <v>23</v>
      </c>
      <c r="L2808" t="s">
        <v>26</v>
      </c>
    </row>
    <row r="2809" spans="1:12" x14ac:dyDescent="0.35">
      <c r="A2809">
        <v>2023</v>
      </c>
      <c r="B2809" t="s">
        <v>32</v>
      </c>
      <c r="C2809" t="s">
        <v>13</v>
      </c>
      <c r="D2809" t="s">
        <v>22</v>
      </c>
      <c r="E2809">
        <v>170000</v>
      </c>
      <c r="F2809">
        <v>170000</v>
      </c>
      <c r="G2809" t="s">
        <v>23</v>
      </c>
      <c r="H2809" t="s">
        <v>24</v>
      </c>
      <c r="I2809" t="s">
        <v>17</v>
      </c>
      <c r="J2809" t="s">
        <v>29</v>
      </c>
      <c r="K2809" t="s">
        <v>23</v>
      </c>
      <c r="L2809" t="s">
        <v>26</v>
      </c>
    </row>
    <row r="2810" spans="1:12" x14ac:dyDescent="0.35">
      <c r="A2810">
        <v>2023</v>
      </c>
      <c r="B2810" t="s">
        <v>32</v>
      </c>
      <c r="C2810" t="s">
        <v>13</v>
      </c>
      <c r="D2810" t="s">
        <v>22</v>
      </c>
      <c r="E2810">
        <v>194400</v>
      </c>
      <c r="F2810">
        <v>194400</v>
      </c>
      <c r="G2810" t="s">
        <v>23</v>
      </c>
      <c r="H2810" t="s">
        <v>24</v>
      </c>
      <c r="I2810" t="s">
        <v>17</v>
      </c>
      <c r="J2810" t="s">
        <v>29</v>
      </c>
      <c r="K2810" t="s">
        <v>23</v>
      </c>
      <c r="L2810" t="s">
        <v>26</v>
      </c>
    </row>
    <row r="2811" spans="1:12" x14ac:dyDescent="0.35">
      <c r="A2811">
        <v>2023</v>
      </c>
      <c r="B2811" t="s">
        <v>32</v>
      </c>
      <c r="C2811" t="s">
        <v>13</v>
      </c>
      <c r="D2811" t="s">
        <v>22</v>
      </c>
      <c r="E2811">
        <v>132192</v>
      </c>
      <c r="F2811">
        <v>132192</v>
      </c>
      <c r="G2811" t="s">
        <v>23</v>
      </c>
      <c r="H2811" t="s">
        <v>24</v>
      </c>
      <c r="I2811" t="s">
        <v>17</v>
      </c>
      <c r="J2811" t="s">
        <v>29</v>
      </c>
      <c r="K2811" t="s">
        <v>23</v>
      </c>
      <c r="L2811" t="s">
        <v>26</v>
      </c>
    </row>
    <row r="2812" spans="1:12" x14ac:dyDescent="0.35">
      <c r="A2812">
        <v>2023</v>
      </c>
      <c r="B2812" t="s">
        <v>34</v>
      </c>
      <c r="C2812" t="s">
        <v>31</v>
      </c>
      <c r="D2812" t="s">
        <v>22</v>
      </c>
      <c r="E2812">
        <v>204500</v>
      </c>
      <c r="F2812">
        <v>204500</v>
      </c>
      <c r="G2812" t="s">
        <v>23</v>
      </c>
      <c r="H2812" t="s">
        <v>24</v>
      </c>
      <c r="I2812" t="s">
        <v>17</v>
      </c>
      <c r="J2812" t="s">
        <v>25</v>
      </c>
      <c r="K2812" t="s">
        <v>23</v>
      </c>
      <c r="L2812" t="s">
        <v>26</v>
      </c>
    </row>
    <row r="2813" spans="1:12" x14ac:dyDescent="0.35">
      <c r="A2813">
        <v>2023</v>
      </c>
      <c r="B2813" t="s">
        <v>34</v>
      </c>
      <c r="C2813" t="s">
        <v>31</v>
      </c>
      <c r="D2813" t="s">
        <v>22</v>
      </c>
      <c r="E2813">
        <v>142200</v>
      </c>
      <c r="F2813">
        <v>142200</v>
      </c>
      <c r="G2813" t="s">
        <v>23</v>
      </c>
      <c r="H2813" t="s">
        <v>24</v>
      </c>
      <c r="I2813" t="s">
        <v>17</v>
      </c>
      <c r="J2813" t="s">
        <v>25</v>
      </c>
      <c r="K2813" t="s">
        <v>23</v>
      </c>
      <c r="L2813" t="s">
        <v>26</v>
      </c>
    </row>
    <row r="2814" spans="1:12" x14ac:dyDescent="0.35">
      <c r="A2814">
        <v>2023</v>
      </c>
      <c r="B2814" t="s">
        <v>40</v>
      </c>
      <c r="C2814" t="s">
        <v>41</v>
      </c>
      <c r="D2814" t="s">
        <v>22</v>
      </c>
      <c r="E2814">
        <v>174000</v>
      </c>
      <c r="F2814">
        <v>174000</v>
      </c>
      <c r="G2814" t="s">
        <v>23</v>
      </c>
      <c r="H2814" t="s">
        <v>24</v>
      </c>
      <c r="I2814" t="s">
        <v>17</v>
      </c>
      <c r="J2814" t="s">
        <v>29</v>
      </c>
      <c r="K2814" t="s">
        <v>23</v>
      </c>
      <c r="L2814" t="s">
        <v>26</v>
      </c>
    </row>
    <row r="2815" spans="1:12" x14ac:dyDescent="0.35">
      <c r="A2815">
        <v>2023</v>
      </c>
      <c r="B2815" t="s">
        <v>40</v>
      </c>
      <c r="C2815" t="s">
        <v>41</v>
      </c>
      <c r="D2815" t="s">
        <v>22</v>
      </c>
      <c r="E2815">
        <v>134000</v>
      </c>
      <c r="F2815">
        <v>134000</v>
      </c>
      <c r="G2815" t="s">
        <v>23</v>
      </c>
      <c r="H2815" t="s">
        <v>24</v>
      </c>
      <c r="I2815" t="s">
        <v>17</v>
      </c>
      <c r="J2815" t="s">
        <v>29</v>
      </c>
      <c r="K2815" t="s">
        <v>23</v>
      </c>
      <c r="L2815" t="s">
        <v>26</v>
      </c>
    </row>
    <row r="2816" spans="1:12" x14ac:dyDescent="0.35">
      <c r="A2816">
        <v>2023</v>
      </c>
      <c r="B2816" t="s">
        <v>34</v>
      </c>
      <c r="C2816" t="s">
        <v>31</v>
      </c>
      <c r="D2816" t="s">
        <v>14</v>
      </c>
      <c r="E2816">
        <v>36000</v>
      </c>
      <c r="F2816">
        <v>38868</v>
      </c>
      <c r="G2816" t="s">
        <v>57</v>
      </c>
      <c r="H2816" t="s">
        <v>16</v>
      </c>
      <c r="I2816" t="s">
        <v>17</v>
      </c>
      <c r="J2816" t="s">
        <v>29</v>
      </c>
      <c r="K2816" t="s">
        <v>57</v>
      </c>
      <c r="L2816" t="s">
        <v>19</v>
      </c>
    </row>
    <row r="2817" spans="1:12" x14ac:dyDescent="0.35">
      <c r="A2817">
        <v>2023</v>
      </c>
      <c r="B2817" t="s">
        <v>32</v>
      </c>
      <c r="C2817" t="s">
        <v>13</v>
      </c>
      <c r="D2817" t="s">
        <v>22</v>
      </c>
      <c r="E2817">
        <v>152000</v>
      </c>
      <c r="F2817">
        <v>152000</v>
      </c>
      <c r="G2817" t="s">
        <v>23</v>
      </c>
      <c r="H2817" t="s">
        <v>16</v>
      </c>
      <c r="I2817" t="s">
        <v>17</v>
      </c>
      <c r="J2817" t="s">
        <v>29</v>
      </c>
      <c r="K2817" t="s">
        <v>23</v>
      </c>
      <c r="L2817" t="s">
        <v>26</v>
      </c>
    </row>
    <row r="2818" spans="1:12" x14ac:dyDescent="0.35">
      <c r="A2818">
        <v>2023</v>
      </c>
      <c r="B2818" t="s">
        <v>128</v>
      </c>
      <c r="C2818" t="s">
        <v>41</v>
      </c>
      <c r="D2818" t="s">
        <v>22</v>
      </c>
      <c r="E2818">
        <v>144700</v>
      </c>
      <c r="F2818">
        <v>144700</v>
      </c>
      <c r="G2818" t="s">
        <v>23</v>
      </c>
      <c r="H2818" t="s">
        <v>24</v>
      </c>
      <c r="I2818" t="s">
        <v>17</v>
      </c>
      <c r="J2818" t="s">
        <v>25</v>
      </c>
      <c r="K2818" t="s">
        <v>23</v>
      </c>
      <c r="L2818" t="s">
        <v>26</v>
      </c>
    </row>
    <row r="2819" spans="1:12" x14ac:dyDescent="0.35">
      <c r="A2819">
        <v>2023</v>
      </c>
      <c r="B2819" t="s">
        <v>128</v>
      </c>
      <c r="C2819" t="s">
        <v>41</v>
      </c>
      <c r="D2819" t="s">
        <v>22</v>
      </c>
      <c r="E2819">
        <v>85500</v>
      </c>
      <c r="F2819">
        <v>85500</v>
      </c>
      <c r="G2819" t="s">
        <v>23</v>
      </c>
      <c r="H2819" t="s">
        <v>24</v>
      </c>
      <c r="I2819" t="s">
        <v>17</v>
      </c>
      <c r="J2819" t="s">
        <v>25</v>
      </c>
      <c r="K2819" t="s">
        <v>23</v>
      </c>
      <c r="L2819" t="s">
        <v>26</v>
      </c>
    </row>
    <row r="2820" spans="1:12" x14ac:dyDescent="0.35">
      <c r="A2820">
        <v>2023</v>
      </c>
      <c r="B2820" t="s">
        <v>71</v>
      </c>
      <c r="C2820" t="s">
        <v>41</v>
      </c>
      <c r="D2820" t="s">
        <v>22</v>
      </c>
      <c r="E2820">
        <v>115500</v>
      </c>
      <c r="F2820">
        <v>115500</v>
      </c>
      <c r="G2820" t="s">
        <v>23</v>
      </c>
      <c r="H2820" t="s">
        <v>16</v>
      </c>
      <c r="I2820" t="s">
        <v>17</v>
      </c>
      <c r="J2820" t="s">
        <v>25</v>
      </c>
      <c r="K2820" t="s">
        <v>23</v>
      </c>
      <c r="L2820" t="s">
        <v>26</v>
      </c>
    </row>
    <row r="2821" spans="1:12" x14ac:dyDescent="0.35">
      <c r="A2821">
        <v>2023</v>
      </c>
      <c r="B2821" t="s">
        <v>71</v>
      </c>
      <c r="C2821" t="s">
        <v>41</v>
      </c>
      <c r="D2821" t="s">
        <v>22</v>
      </c>
      <c r="E2821">
        <v>73500</v>
      </c>
      <c r="F2821">
        <v>73500</v>
      </c>
      <c r="G2821" t="s">
        <v>23</v>
      </c>
      <c r="H2821" t="s">
        <v>16</v>
      </c>
      <c r="I2821" t="s">
        <v>17</v>
      </c>
      <c r="J2821" t="s">
        <v>25</v>
      </c>
      <c r="K2821" t="s">
        <v>23</v>
      </c>
      <c r="L2821" t="s">
        <v>26</v>
      </c>
    </row>
    <row r="2822" spans="1:12" x14ac:dyDescent="0.35">
      <c r="A2822">
        <v>2023</v>
      </c>
      <c r="B2822" t="s">
        <v>37</v>
      </c>
      <c r="C2822" t="s">
        <v>38</v>
      </c>
      <c r="D2822" t="s">
        <v>14</v>
      </c>
      <c r="E2822">
        <v>49200</v>
      </c>
      <c r="F2822">
        <v>53120</v>
      </c>
      <c r="G2822" t="s">
        <v>142</v>
      </c>
      <c r="H2822" t="s">
        <v>16</v>
      </c>
      <c r="I2822" t="s">
        <v>17</v>
      </c>
      <c r="J2822" t="s">
        <v>25</v>
      </c>
      <c r="K2822" t="s">
        <v>142</v>
      </c>
      <c r="L2822" t="s">
        <v>26</v>
      </c>
    </row>
    <row r="2823" spans="1:12" x14ac:dyDescent="0.35">
      <c r="A2823">
        <v>2023</v>
      </c>
      <c r="B2823" t="s">
        <v>37</v>
      </c>
      <c r="C2823" t="s">
        <v>38</v>
      </c>
      <c r="D2823" t="s">
        <v>14</v>
      </c>
      <c r="E2823">
        <v>36000</v>
      </c>
      <c r="F2823">
        <v>38868</v>
      </c>
      <c r="G2823" t="s">
        <v>142</v>
      </c>
      <c r="H2823" t="s">
        <v>16</v>
      </c>
      <c r="I2823" t="s">
        <v>17</v>
      </c>
      <c r="J2823" t="s">
        <v>25</v>
      </c>
      <c r="K2823" t="s">
        <v>142</v>
      </c>
      <c r="L2823" t="s">
        <v>26</v>
      </c>
    </row>
    <row r="2824" spans="1:12" x14ac:dyDescent="0.35">
      <c r="A2824">
        <v>2023</v>
      </c>
      <c r="B2824" t="s">
        <v>27</v>
      </c>
      <c r="C2824" t="s">
        <v>28</v>
      </c>
      <c r="D2824" t="s">
        <v>22</v>
      </c>
      <c r="E2824">
        <v>200000</v>
      </c>
      <c r="F2824">
        <v>200000</v>
      </c>
      <c r="G2824" t="s">
        <v>23</v>
      </c>
      <c r="H2824" t="s">
        <v>24</v>
      </c>
      <c r="I2824" t="s">
        <v>17</v>
      </c>
      <c r="J2824" t="s">
        <v>25</v>
      </c>
      <c r="K2824" t="s">
        <v>23</v>
      </c>
      <c r="L2824" t="s">
        <v>26</v>
      </c>
    </row>
    <row r="2825" spans="1:12" x14ac:dyDescent="0.35">
      <c r="A2825">
        <v>2023</v>
      </c>
      <c r="B2825" t="s">
        <v>27</v>
      </c>
      <c r="C2825" t="s">
        <v>28</v>
      </c>
      <c r="D2825" t="s">
        <v>22</v>
      </c>
      <c r="E2825">
        <v>160000</v>
      </c>
      <c r="F2825">
        <v>160000</v>
      </c>
      <c r="G2825" t="s">
        <v>23</v>
      </c>
      <c r="H2825" t="s">
        <v>24</v>
      </c>
      <c r="I2825" t="s">
        <v>17</v>
      </c>
      <c r="J2825" t="s">
        <v>25</v>
      </c>
      <c r="K2825" t="s">
        <v>23</v>
      </c>
      <c r="L2825" t="s">
        <v>26</v>
      </c>
    </row>
    <row r="2826" spans="1:12" x14ac:dyDescent="0.35">
      <c r="A2826">
        <v>2023</v>
      </c>
      <c r="B2826" t="s">
        <v>37</v>
      </c>
      <c r="C2826" t="s">
        <v>38</v>
      </c>
      <c r="D2826" t="s">
        <v>22</v>
      </c>
      <c r="E2826">
        <v>67500</v>
      </c>
      <c r="F2826">
        <v>67500</v>
      </c>
      <c r="G2826" t="s">
        <v>23</v>
      </c>
      <c r="H2826" t="s">
        <v>16</v>
      </c>
      <c r="I2826" t="s">
        <v>17</v>
      </c>
      <c r="J2826" t="s">
        <v>25</v>
      </c>
      <c r="K2826" t="s">
        <v>23</v>
      </c>
      <c r="L2826" t="s">
        <v>26</v>
      </c>
    </row>
    <row r="2827" spans="1:12" x14ac:dyDescent="0.35">
      <c r="A2827">
        <v>2023</v>
      </c>
      <c r="B2827" t="s">
        <v>37</v>
      </c>
      <c r="C2827" t="s">
        <v>38</v>
      </c>
      <c r="D2827" t="s">
        <v>22</v>
      </c>
      <c r="E2827">
        <v>46500</v>
      </c>
      <c r="F2827">
        <v>46500</v>
      </c>
      <c r="G2827" t="s">
        <v>23</v>
      </c>
      <c r="H2827" t="s">
        <v>16</v>
      </c>
      <c r="I2827" t="s">
        <v>17</v>
      </c>
      <c r="J2827" t="s">
        <v>25</v>
      </c>
      <c r="K2827" t="s">
        <v>23</v>
      </c>
      <c r="L2827" t="s">
        <v>26</v>
      </c>
    </row>
    <row r="2828" spans="1:12" x14ac:dyDescent="0.35">
      <c r="A2828">
        <v>2023</v>
      </c>
      <c r="B2828" t="s">
        <v>32</v>
      </c>
      <c r="C2828" t="s">
        <v>13</v>
      </c>
      <c r="D2828" t="s">
        <v>22</v>
      </c>
      <c r="E2828">
        <v>265800</v>
      </c>
      <c r="F2828">
        <v>265800</v>
      </c>
      <c r="G2828" t="s">
        <v>23</v>
      </c>
      <c r="H2828" t="s">
        <v>33</v>
      </c>
      <c r="I2828" t="s">
        <v>17</v>
      </c>
      <c r="J2828" t="s">
        <v>29</v>
      </c>
      <c r="K2828" t="s">
        <v>23</v>
      </c>
      <c r="L2828" t="s">
        <v>26</v>
      </c>
    </row>
    <row r="2829" spans="1:12" x14ac:dyDescent="0.35">
      <c r="A2829">
        <v>2023</v>
      </c>
      <c r="B2829" t="s">
        <v>32</v>
      </c>
      <c r="C2829" t="s">
        <v>13</v>
      </c>
      <c r="D2829" t="s">
        <v>22</v>
      </c>
      <c r="E2829">
        <v>177200</v>
      </c>
      <c r="F2829">
        <v>177200</v>
      </c>
      <c r="G2829" t="s">
        <v>23</v>
      </c>
      <c r="H2829" t="s">
        <v>33</v>
      </c>
      <c r="I2829" t="s">
        <v>17</v>
      </c>
      <c r="J2829" t="s">
        <v>29</v>
      </c>
      <c r="K2829" t="s">
        <v>23</v>
      </c>
      <c r="L2829" t="s">
        <v>26</v>
      </c>
    </row>
    <row r="2830" spans="1:12" x14ac:dyDescent="0.35">
      <c r="A2830">
        <v>2023</v>
      </c>
      <c r="B2830" t="s">
        <v>27</v>
      </c>
      <c r="C2830" t="s">
        <v>28</v>
      </c>
      <c r="D2830" t="s">
        <v>22</v>
      </c>
      <c r="E2830">
        <v>222000</v>
      </c>
      <c r="F2830">
        <v>222000</v>
      </c>
      <c r="G2830" t="s">
        <v>23</v>
      </c>
      <c r="H2830" t="s">
        <v>24</v>
      </c>
      <c r="I2830" t="s">
        <v>17</v>
      </c>
      <c r="J2830" t="s">
        <v>25</v>
      </c>
      <c r="K2830" t="s">
        <v>23</v>
      </c>
      <c r="L2830" t="s">
        <v>26</v>
      </c>
    </row>
    <row r="2831" spans="1:12" x14ac:dyDescent="0.35">
      <c r="A2831">
        <v>2023</v>
      </c>
      <c r="B2831" t="s">
        <v>27</v>
      </c>
      <c r="C2831" t="s">
        <v>28</v>
      </c>
      <c r="D2831" t="s">
        <v>22</v>
      </c>
      <c r="E2831">
        <v>115920</v>
      </c>
      <c r="F2831">
        <v>115920</v>
      </c>
      <c r="G2831" t="s">
        <v>23</v>
      </c>
      <c r="H2831" t="s">
        <v>24</v>
      </c>
      <c r="I2831" t="s">
        <v>17</v>
      </c>
      <c r="J2831" t="s">
        <v>25</v>
      </c>
      <c r="K2831" t="s">
        <v>23</v>
      </c>
      <c r="L2831" t="s">
        <v>26</v>
      </c>
    </row>
    <row r="2832" spans="1:12" x14ac:dyDescent="0.35">
      <c r="A2832">
        <v>2023</v>
      </c>
      <c r="B2832" t="s">
        <v>34</v>
      </c>
      <c r="C2832" t="s">
        <v>31</v>
      </c>
      <c r="D2832" t="s">
        <v>22</v>
      </c>
      <c r="E2832">
        <v>250000</v>
      </c>
      <c r="F2832">
        <v>250000</v>
      </c>
      <c r="G2832" t="s">
        <v>23</v>
      </c>
      <c r="H2832" t="s">
        <v>24</v>
      </c>
      <c r="I2832" t="s">
        <v>17</v>
      </c>
      <c r="J2832" t="s">
        <v>29</v>
      </c>
      <c r="K2832" t="s">
        <v>23</v>
      </c>
      <c r="L2832" t="s">
        <v>26</v>
      </c>
    </row>
    <row r="2833" spans="1:12" x14ac:dyDescent="0.35">
      <c r="A2833">
        <v>2023</v>
      </c>
      <c r="B2833" t="s">
        <v>34</v>
      </c>
      <c r="C2833" t="s">
        <v>31</v>
      </c>
      <c r="D2833" t="s">
        <v>22</v>
      </c>
      <c r="E2833">
        <v>190000</v>
      </c>
      <c r="F2833">
        <v>190000</v>
      </c>
      <c r="G2833" t="s">
        <v>23</v>
      </c>
      <c r="H2833" t="s">
        <v>24</v>
      </c>
      <c r="I2833" t="s">
        <v>17</v>
      </c>
      <c r="J2833" t="s">
        <v>29</v>
      </c>
      <c r="K2833" t="s">
        <v>23</v>
      </c>
      <c r="L2833" t="s">
        <v>26</v>
      </c>
    </row>
    <row r="2834" spans="1:12" x14ac:dyDescent="0.35">
      <c r="A2834">
        <v>2023</v>
      </c>
      <c r="B2834" t="s">
        <v>55</v>
      </c>
      <c r="C2834" t="s">
        <v>31</v>
      </c>
      <c r="D2834" t="s">
        <v>14</v>
      </c>
      <c r="E2834">
        <v>60000</v>
      </c>
      <c r="F2834">
        <v>64781</v>
      </c>
      <c r="G2834" t="s">
        <v>57</v>
      </c>
      <c r="H2834" t="s">
        <v>24</v>
      </c>
      <c r="I2834" t="s">
        <v>17</v>
      </c>
      <c r="J2834" t="s">
        <v>29</v>
      </c>
      <c r="K2834" t="s">
        <v>57</v>
      </c>
      <c r="L2834" t="s">
        <v>26</v>
      </c>
    </row>
    <row r="2835" spans="1:12" x14ac:dyDescent="0.35">
      <c r="A2835">
        <v>2023</v>
      </c>
      <c r="B2835" t="s">
        <v>32</v>
      </c>
      <c r="C2835" t="s">
        <v>13</v>
      </c>
      <c r="D2835" t="s">
        <v>22</v>
      </c>
      <c r="E2835">
        <v>284310</v>
      </c>
      <c r="F2835">
        <v>284310</v>
      </c>
      <c r="G2835" t="s">
        <v>23</v>
      </c>
      <c r="H2835" t="s">
        <v>24</v>
      </c>
      <c r="I2835" t="s">
        <v>17</v>
      </c>
      <c r="J2835" t="s">
        <v>25</v>
      </c>
      <c r="K2835" t="s">
        <v>23</v>
      </c>
      <c r="L2835" t="s">
        <v>26</v>
      </c>
    </row>
    <row r="2836" spans="1:12" x14ac:dyDescent="0.35">
      <c r="A2836">
        <v>2023</v>
      </c>
      <c r="B2836" t="s">
        <v>32</v>
      </c>
      <c r="C2836" t="s">
        <v>13</v>
      </c>
      <c r="D2836" t="s">
        <v>22</v>
      </c>
      <c r="E2836">
        <v>153090</v>
      </c>
      <c r="F2836">
        <v>153090</v>
      </c>
      <c r="G2836" t="s">
        <v>23</v>
      </c>
      <c r="H2836" t="s">
        <v>24</v>
      </c>
      <c r="I2836" t="s">
        <v>17</v>
      </c>
      <c r="J2836" t="s">
        <v>25</v>
      </c>
      <c r="K2836" t="s">
        <v>23</v>
      </c>
      <c r="L2836" t="s">
        <v>26</v>
      </c>
    </row>
    <row r="2837" spans="1:12" x14ac:dyDescent="0.35">
      <c r="A2837">
        <v>2023</v>
      </c>
      <c r="B2837" t="s">
        <v>34</v>
      </c>
      <c r="C2837" t="s">
        <v>31</v>
      </c>
      <c r="D2837" t="s">
        <v>22</v>
      </c>
      <c r="E2837">
        <v>324000</v>
      </c>
      <c r="F2837">
        <v>324000</v>
      </c>
      <c r="G2837" t="s">
        <v>23</v>
      </c>
      <c r="H2837" t="s">
        <v>24</v>
      </c>
      <c r="I2837" t="s">
        <v>17</v>
      </c>
      <c r="J2837" t="s">
        <v>25</v>
      </c>
      <c r="K2837" t="s">
        <v>23</v>
      </c>
      <c r="L2837" t="s">
        <v>26</v>
      </c>
    </row>
    <row r="2838" spans="1:12" x14ac:dyDescent="0.35">
      <c r="A2838">
        <v>2023</v>
      </c>
      <c r="B2838" t="s">
        <v>34</v>
      </c>
      <c r="C2838" t="s">
        <v>31</v>
      </c>
      <c r="D2838" t="s">
        <v>22</v>
      </c>
      <c r="E2838">
        <v>159000</v>
      </c>
      <c r="F2838">
        <v>159000</v>
      </c>
      <c r="G2838" t="s">
        <v>23</v>
      </c>
      <c r="H2838" t="s">
        <v>24</v>
      </c>
      <c r="I2838" t="s">
        <v>17</v>
      </c>
      <c r="J2838" t="s">
        <v>25</v>
      </c>
      <c r="K2838" t="s">
        <v>23</v>
      </c>
      <c r="L2838" t="s">
        <v>26</v>
      </c>
    </row>
    <row r="2839" spans="1:12" x14ac:dyDescent="0.35">
      <c r="A2839">
        <v>2023</v>
      </c>
      <c r="B2839" t="s">
        <v>46</v>
      </c>
      <c r="C2839" t="s">
        <v>28</v>
      </c>
      <c r="D2839" t="s">
        <v>22</v>
      </c>
      <c r="E2839">
        <v>204500</v>
      </c>
      <c r="F2839">
        <v>204500</v>
      </c>
      <c r="G2839" t="s">
        <v>23</v>
      </c>
      <c r="H2839" t="s">
        <v>24</v>
      </c>
      <c r="I2839" t="s">
        <v>17</v>
      </c>
      <c r="J2839" t="s">
        <v>25</v>
      </c>
      <c r="K2839" t="s">
        <v>23</v>
      </c>
      <c r="L2839" t="s">
        <v>26</v>
      </c>
    </row>
    <row r="2840" spans="1:12" x14ac:dyDescent="0.35">
      <c r="A2840">
        <v>2023</v>
      </c>
      <c r="B2840" t="s">
        <v>46</v>
      </c>
      <c r="C2840" t="s">
        <v>28</v>
      </c>
      <c r="D2840" t="s">
        <v>22</v>
      </c>
      <c r="E2840">
        <v>142200</v>
      </c>
      <c r="F2840">
        <v>142200</v>
      </c>
      <c r="G2840" t="s">
        <v>23</v>
      </c>
      <c r="H2840" t="s">
        <v>24</v>
      </c>
      <c r="I2840" t="s">
        <v>17</v>
      </c>
      <c r="J2840" t="s">
        <v>25</v>
      </c>
      <c r="K2840" t="s">
        <v>23</v>
      </c>
      <c r="L2840" t="s">
        <v>26</v>
      </c>
    </row>
    <row r="2841" spans="1:12" x14ac:dyDescent="0.35">
      <c r="A2841">
        <v>2023</v>
      </c>
      <c r="B2841" t="s">
        <v>34</v>
      </c>
      <c r="C2841" t="s">
        <v>31</v>
      </c>
      <c r="D2841" t="s">
        <v>22</v>
      </c>
      <c r="E2841">
        <v>309000</v>
      </c>
      <c r="F2841">
        <v>309000</v>
      </c>
      <c r="G2841" t="s">
        <v>23</v>
      </c>
      <c r="H2841" t="s">
        <v>24</v>
      </c>
      <c r="I2841" t="s">
        <v>17</v>
      </c>
      <c r="J2841" t="s">
        <v>25</v>
      </c>
      <c r="K2841" t="s">
        <v>23</v>
      </c>
      <c r="L2841" t="s">
        <v>26</v>
      </c>
    </row>
    <row r="2842" spans="1:12" x14ac:dyDescent="0.35">
      <c r="A2842">
        <v>2023</v>
      </c>
      <c r="B2842" t="s">
        <v>34</v>
      </c>
      <c r="C2842" t="s">
        <v>31</v>
      </c>
      <c r="D2842" t="s">
        <v>22</v>
      </c>
      <c r="E2842">
        <v>142000</v>
      </c>
      <c r="F2842">
        <v>142000</v>
      </c>
      <c r="G2842" t="s">
        <v>23</v>
      </c>
      <c r="H2842" t="s">
        <v>24</v>
      </c>
      <c r="I2842" t="s">
        <v>17</v>
      </c>
      <c r="J2842" t="s">
        <v>25</v>
      </c>
      <c r="K2842" t="s">
        <v>23</v>
      </c>
      <c r="L2842" t="s">
        <v>26</v>
      </c>
    </row>
    <row r="2843" spans="1:12" x14ac:dyDescent="0.35">
      <c r="A2843">
        <v>2023</v>
      </c>
      <c r="B2843" t="s">
        <v>32</v>
      </c>
      <c r="C2843" t="s">
        <v>13</v>
      </c>
      <c r="D2843" t="s">
        <v>22</v>
      </c>
      <c r="E2843">
        <v>247300</v>
      </c>
      <c r="F2843">
        <v>247300</v>
      </c>
      <c r="G2843" t="s">
        <v>23</v>
      </c>
      <c r="H2843" t="s">
        <v>24</v>
      </c>
      <c r="I2843" t="s">
        <v>17</v>
      </c>
      <c r="J2843" t="s">
        <v>25</v>
      </c>
      <c r="K2843" t="s">
        <v>23</v>
      </c>
      <c r="L2843" t="s">
        <v>26</v>
      </c>
    </row>
    <row r="2844" spans="1:12" x14ac:dyDescent="0.35">
      <c r="A2844">
        <v>2023</v>
      </c>
      <c r="B2844" t="s">
        <v>32</v>
      </c>
      <c r="C2844" t="s">
        <v>13</v>
      </c>
      <c r="D2844" t="s">
        <v>22</v>
      </c>
      <c r="E2844">
        <v>139700</v>
      </c>
      <c r="F2844">
        <v>139700</v>
      </c>
      <c r="G2844" t="s">
        <v>23</v>
      </c>
      <c r="H2844" t="s">
        <v>24</v>
      </c>
      <c r="I2844" t="s">
        <v>17</v>
      </c>
      <c r="J2844" t="s">
        <v>25</v>
      </c>
      <c r="K2844" t="s">
        <v>23</v>
      </c>
      <c r="L2844" t="s">
        <v>26</v>
      </c>
    </row>
    <row r="2845" spans="1:12" x14ac:dyDescent="0.35">
      <c r="A2845">
        <v>2023</v>
      </c>
      <c r="B2845" t="s">
        <v>37</v>
      </c>
      <c r="C2845" t="s">
        <v>38</v>
      </c>
      <c r="D2845" t="s">
        <v>22</v>
      </c>
      <c r="E2845">
        <v>95000</v>
      </c>
      <c r="F2845">
        <v>95000</v>
      </c>
      <c r="G2845" t="s">
        <v>23</v>
      </c>
      <c r="H2845" t="s">
        <v>16</v>
      </c>
      <c r="I2845" t="s">
        <v>17</v>
      </c>
      <c r="J2845" t="s">
        <v>29</v>
      </c>
      <c r="K2845" t="s">
        <v>23</v>
      </c>
      <c r="L2845" t="s">
        <v>26</v>
      </c>
    </row>
    <row r="2846" spans="1:12" x14ac:dyDescent="0.35">
      <c r="A2846">
        <v>2023</v>
      </c>
      <c r="B2846" t="s">
        <v>37</v>
      </c>
      <c r="C2846" t="s">
        <v>38</v>
      </c>
      <c r="D2846" t="s">
        <v>22</v>
      </c>
      <c r="E2846">
        <v>80000</v>
      </c>
      <c r="F2846">
        <v>80000</v>
      </c>
      <c r="G2846" t="s">
        <v>23</v>
      </c>
      <c r="H2846" t="s">
        <v>16</v>
      </c>
      <c r="I2846" t="s">
        <v>17</v>
      </c>
      <c r="J2846" t="s">
        <v>29</v>
      </c>
      <c r="K2846" t="s">
        <v>23</v>
      </c>
      <c r="L2846" t="s">
        <v>26</v>
      </c>
    </row>
    <row r="2847" spans="1:12" x14ac:dyDescent="0.35">
      <c r="A2847">
        <v>2023</v>
      </c>
      <c r="B2847" t="s">
        <v>27</v>
      </c>
      <c r="C2847" t="s">
        <v>28</v>
      </c>
      <c r="D2847" t="s">
        <v>22</v>
      </c>
      <c r="E2847">
        <v>130500</v>
      </c>
      <c r="F2847">
        <v>130500</v>
      </c>
      <c r="G2847" t="s">
        <v>23</v>
      </c>
      <c r="H2847" t="s">
        <v>16</v>
      </c>
      <c r="I2847" t="s">
        <v>17</v>
      </c>
      <c r="J2847" t="s">
        <v>25</v>
      </c>
      <c r="K2847" t="s">
        <v>23</v>
      </c>
      <c r="L2847" t="s">
        <v>26</v>
      </c>
    </row>
    <row r="2848" spans="1:12" x14ac:dyDescent="0.35">
      <c r="A2848">
        <v>2023</v>
      </c>
      <c r="B2848" t="s">
        <v>27</v>
      </c>
      <c r="C2848" t="s">
        <v>28</v>
      </c>
      <c r="D2848" t="s">
        <v>22</v>
      </c>
      <c r="E2848">
        <v>111000</v>
      </c>
      <c r="F2848">
        <v>111000</v>
      </c>
      <c r="G2848" t="s">
        <v>23</v>
      </c>
      <c r="H2848" t="s">
        <v>16</v>
      </c>
      <c r="I2848" t="s">
        <v>17</v>
      </c>
      <c r="J2848" t="s">
        <v>25</v>
      </c>
      <c r="K2848" t="s">
        <v>23</v>
      </c>
      <c r="L2848" t="s">
        <v>26</v>
      </c>
    </row>
    <row r="2849" spans="1:12" x14ac:dyDescent="0.35">
      <c r="A2849">
        <v>2023</v>
      </c>
      <c r="B2849" t="s">
        <v>37</v>
      </c>
      <c r="C2849" t="s">
        <v>38</v>
      </c>
      <c r="D2849" t="s">
        <v>22</v>
      </c>
      <c r="E2849">
        <v>213210</v>
      </c>
      <c r="F2849">
        <v>213210</v>
      </c>
      <c r="G2849" t="s">
        <v>23</v>
      </c>
      <c r="H2849" t="s">
        <v>24</v>
      </c>
      <c r="I2849" t="s">
        <v>17</v>
      </c>
      <c r="J2849" t="s">
        <v>29</v>
      </c>
      <c r="K2849" t="s">
        <v>23</v>
      </c>
      <c r="L2849" t="s">
        <v>26</v>
      </c>
    </row>
    <row r="2850" spans="1:12" x14ac:dyDescent="0.35">
      <c r="A2850">
        <v>2023</v>
      </c>
      <c r="B2850" t="s">
        <v>37</v>
      </c>
      <c r="C2850" t="s">
        <v>38</v>
      </c>
      <c r="D2850" t="s">
        <v>22</v>
      </c>
      <c r="E2850">
        <v>102434</v>
      </c>
      <c r="F2850">
        <v>102434</v>
      </c>
      <c r="G2850" t="s">
        <v>23</v>
      </c>
      <c r="H2850" t="s">
        <v>24</v>
      </c>
      <c r="I2850" t="s">
        <v>17</v>
      </c>
      <c r="J2850" t="s">
        <v>29</v>
      </c>
      <c r="K2850" t="s">
        <v>23</v>
      </c>
      <c r="L2850" t="s">
        <v>26</v>
      </c>
    </row>
    <row r="2851" spans="1:12" x14ac:dyDescent="0.35">
      <c r="A2851">
        <v>2023</v>
      </c>
      <c r="B2851" t="s">
        <v>34</v>
      </c>
      <c r="C2851" t="s">
        <v>31</v>
      </c>
      <c r="D2851" t="s">
        <v>22</v>
      </c>
      <c r="E2851">
        <v>200000</v>
      </c>
      <c r="F2851">
        <v>200000</v>
      </c>
      <c r="G2851" t="s">
        <v>23</v>
      </c>
      <c r="H2851" t="s">
        <v>24</v>
      </c>
      <c r="I2851" t="s">
        <v>17</v>
      </c>
      <c r="J2851" t="s">
        <v>25</v>
      </c>
      <c r="K2851" t="s">
        <v>23</v>
      </c>
      <c r="L2851" t="s">
        <v>26</v>
      </c>
    </row>
    <row r="2852" spans="1:12" x14ac:dyDescent="0.35">
      <c r="A2852">
        <v>2023</v>
      </c>
      <c r="B2852" t="s">
        <v>34</v>
      </c>
      <c r="C2852" t="s">
        <v>31</v>
      </c>
      <c r="D2852" t="s">
        <v>22</v>
      </c>
      <c r="E2852">
        <v>140000</v>
      </c>
      <c r="F2852">
        <v>140000</v>
      </c>
      <c r="G2852" t="s">
        <v>23</v>
      </c>
      <c r="H2852" t="s">
        <v>24</v>
      </c>
      <c r="I2852" t="s">
        <v>17</v>
      </c>
      <c r="J2852" t="s">
        <v>25</v>
      </c>
      <c r="K2852" t="s">
        <v>23</v>
      </c>
      <c r="L2852" t="s">
        <v>26</v>
      </c>
    </row>
    <row r="2853" spans="1:12" x14ac:dyDescent="0.35">
      <c r="A2853">
        <v>2023</v>
      </c>
      <c r="B2853" t="s">
        <v>27</v>
      </c>
      <c r="C2853" t="s">
        <v>28</v>
      </c>
      <c r="D2853" t="s">
        <v>22</v>
      </c>
      <c r="E2853">
        <v>226600</v>
      </c>
      <c r="F2853">
        <v>226600</v>
      </c>
      <c r="G2853" t="s">
        <v>23</v>
      </c>
      <c r="H2853" t="s">
        <v>24</v>
      </c>
      <c r="I2853" t="s">
        <v>17</v>
      </c>
      <c r="J2853" t="s">
        <v>25</v>
      </c>
      <c r="K2853" t="s">
        <v>23</v>
      </c>
      <c r="L2853" t="s">
        <v>26</v>
      </c>
    </row>
    <row r="2854" spans="1:12" x14ac:dyDescent="0.35">
      <c r="A2854">
        <v>2023</v>
      </c>
      <c r="B2854" t="s">
        <v>27</v>
      </c>
      <c r="C2854" t="s">
        <v>28</v>
      </c>
      <c r="D2854" t="s">
        <v>22</v>
      </c>
      <c r="E2854">
        <v>140100</v>
      </c>
      <c r="F2854">
        <v>140100</v>
      </c>
      <c r="G2854" t="s">
        <v>23</v>
      </c>
      <c r="H2854" t="s">
        <v>24</v>
      </c>
      <c r="I2854" t="s">
        <v>17</v>
      </c>
      <c r="J2854" t="s">
        <v>25</v>
      </c>
      <c r="K2854" t="s">
        <v>23</v>
      </c>
      <c r="L2854" t="s">
        <v>26</v>
      </c>
    </row>
    <row r="2855" spans="1:12" x14ac:dyDescent="0.35">
      <c r="A2855">
        <v>2023</v>
      </c>
      <c r="B2855" t="s">
        <v>27</v>
      </c>
      <c r="C2855" t="s">
        <v>28</v>
      </c>
      <c r="D2855" t="s">
        <v>22</v>
      </c>
      <c r="E2855">
        <v>225000</v>
      </c>
      <c r="F2855">
        <v>225000</v>
      </c>
      <c r="G2855" t="s">
        <v>23</v>
      </c>
      <c r="H2855" t="s">
        <v>24</v>
      </c>
      <c r="I2855" t="s">
        <v>17</v>
      </c>
      <c r="J2855" t="s">
        <v>29</v>
      </c>
      <c r="K2855" t="s">
        <v>23</v>
      </c>
      <c r="L2855" t="s">
        <v>26</v>
      </c>
    </row>
    <row r="2856" spans="1:12" x14ac:dyDescent="0.35">
      <c r="A2856">
        <v>2023</v>
      </c>
      <c r="B2856" t="s">
        <v>27</v>
      </c>
      <c r="C2856" t="s">
        <v>28</v>
      </c>
      <c r="D2856" t="s">
        <v>22</v>
      </c>
      <c r="E2856">
        <v>156400</v>
      </c>
      <c r="F2856">
        <v>156400</v>
      </c>
      <c r="G2856" t="s">
        <v>23</v>
      </c>
      <c r="H2856" t="s">
        <v>24</v>
      </c>
      <c r="I2856" t="s">
        <v>17</v>
      </c>
      <c r="J2856" t="s">
        <v>29</v>
      </c>
      <c r="K2856" t="s">
        <v>23</v>
      </c>
      <c r="L2856" t="s">
        <v>26</v>
      </c>
    </row>
    <row r="2857" spans="1:12" x14ac:dyDescent="0.35">
      <c r="A2857">
        <v>2023</v>
      </c>
      <c r="B2857" t="s">
        <v>48</v>
      </c>
      <c r="C2857" t="s">
        <v>28</v>
      </c>
      <c r="D2857" t="s">
        <v>22</v>
      </c>
      <c r="E2857">
        <v>250000</v>
      </c>
      <c r="F2857">
        <v>250000</v>
      </c>
      <c r="G2857" t="s">
        <v>23</v>
      </c>
      <c r="H2857" t="s">
        <v>24</v>
      </c>
      <c r="I2857" t="s">
        <v>17</v>
      </c>
      <c r="J2857" t="s">
        <v>25</v>
      </c>
      <c r="K2857" t="s">
        <v>23</v>
      </c>
      <c r="L2857" t="s">
        <v>26</v>
      </c>
    </row>
    <row r="2858" spans="1:12" x14ac:dyDescent="0.35">
      <c r="A2858">
        <v>2023</v>
      </c>
      <c r="B2858" t="s">
        <v>48</v>
      </c>
      <c r="C2858" t="s">
        <v>28</v>
      </c>
      <c r="D2858" t="s">
        <v>22</v>
      </c>
      <c r="E2858">
        <v>176000</v>
      </c>
      <c r="F2858">
        <v>176000</v>
      </c>
      <c r="G2858" t="s">
        <v>23</v>
      </c>
      <c r="H2858" t="s">
        <v>24</v>
      </c>
      <c r="I2858" t="s">
        <v>17</v>
      </c>
      <c r="J2858" t="s">
        <v>25</v>
      </c>
      <c r="K2858" t="s">
        <v>23</v>
      </c>
      <c r="L2858" t="s">
        <v>26</v>
      </c>
    </row>
    <row r="2859" spans="1:12" x14ac:dyDescent="0.35">
      <c r="A2859">
        <v>2022</v>
      </c>
      <c r="B2859" t="s">
        <v>54</v>
      </c>
      <c r="C2859" t="s">
        <v>31</v>
      </c>
      <c r="D2859" t="s">
        <v>22</v>
      </c>
      <c r="E2859">
        <v>80000</v>
      </c>
      <c r="F2859">
        <v>80000</v>
      </c>
      <c r="G2859" t="s">
        <v>49</v>
      </c>
      <c r="H2859" t="s">
        <v>39</v>
      </c>
      <c r="I2859" t="s">
        <v>17</v>
      </c>
      <c r="J2859" t="s">
        <v>18</v>
      </c>
      <c r="K2859" t="s">
        <v>23</v>
      </c>
      <c r="L2859" t="s">
        <v>64</v>
      </c>
    </row>
    <row r="2860" spans="1:12" x14ac:dyDescent="0.35">
      <c r="A2860">
        <v>2023</v>
      </c>
      <c r="B2860" t="s">
        <v>40</v>
      </c>
      <c r="C2860" t="s">
        <v>41</v>
      </c>
      <c r="D2860" t="s">
        <v>22</v>
      </c>
      <c r="E2860">
        <v>233400</v>
      </c>
      <c r="F2860">
        <v>233400</v>
      </c>
      <c r="G2860" t="s">
        <v>23</v>
      </c>
      <c r="H2860" t="s">
        <v>24</v>
      </c>
      <c r="I2860" t="s">
        <v>17</v>
      </c>
      <c r="J2860" t="s">
        <v>29</v>
      </c>
      <c r="K2860" t="s">
        <v>23</v>
      </c>
      <c r="L2860" t="s">
        <v>26</v>
      </c>
    </row>
    <row r="2861" spans="1:12" x14ac:dyDescent="0.35">
      <c r="A2861">
        <v>2023</v>
      </c>
      <c r="B2861" t="s">
        <v>40</v>
      </c>
      <c r="C2861" t="s">
        <v>41</v>
      </c>
      <c r="D2861" t="s">
        <v>22</v>
      </c>
      <c r="E2861">
        <v>145300</v>
      </c>
      <c r="F2861">
        <v>145300</v>
      </c>
      <c r="G2861" t="s">
        <v>23</v>
      </c>
      <c r="H2861" t="s">
        <v>24</v>
      </c>
      <c r="I2861" t="s">
        <v>17</v>
      </c>
      <c r="J2861" t="s">
        <v>29</v>
      </c>
      <c r="K2861" t="s">
        <v>23</v>
      </c>
      <c r="L2861" t="s">
        <v>26</v>
      </c>
    </row>
    <row r="2862" spans="1:12" x14ac:dyDescent="0.35">
      <c r="A2862">
        <v>2023</v>
      </c>
      <c r="B2862" t="s">
        <v>32</v>
      </c>
      <c r="C2862" t="s">
        <v>13</v>
      </c>
      <c r="D2862" t="s">
        <v>22</v>
      </c>
      <c r="E2862">
        <v>248000</v>
      </c>
      <c r="F2862">
        <v>248000</v>
      </c>
      <c r="G2862" t="s">
        <v>23</v>
      </c>
      <c r="H2862" t="s">
        <v>24</v>
      </c>
      <c r="I2862" t="s">
        <v>17</v>
      </c>
      <c r="J2862" t="s">
        <v>25</v>
      </c>
      <c r="K2862" t="s">
        <v>23</v>
      </c>
      <c r="L2862" t="s">
        <v>26</v>
      </c>
    </row>
    <row r="2863" spans="1:12" x14ac:dyDescent="0.35">
      <c r="A2863">
        <v>2023</v>
      </c>
      <c r="B2863" t="s">
        <v>32</v>
      </c>
      <c r="C2863" t="s">
        <v>13</v>
      </c>
      <c r="D2863" t="s">
        <v>22</v>
      </c>
      <c r="E2863">
        <v>149000</v>
      </c>
      <c r="F2863">
        <v>149000</v>
      </c>
      <c r="G2863" t="s">
        <v>23</v>
      </c>
      <c r="H2863" t="s">
        <v>24</v>
      </c>
      <c r="I2863" t="s">
        <v>17</v>
      </c>
      <c r="J2863" t="s">
        <v>25</v>
      </c>
      <c r="K2863" t="s">
        <v>23</v>
      </c>
      <c r="L2863" t="s">
        <v>26</v>
      </c>
    </row>
    <row r="2864" spans="1:12" x14ac:dyDescent="0.35">
      <c r="A2864">
        <v>2023</v>
      </c>
      <c r="B2864" t="s">
        <v>40</v>
      </c>
      <c r="C2864" t="s">
        <v>41</v>
      </c>
      <c r="D2864" t="s">
        <v>22</v>
      </c>
      <c r="E2864">
        <v>156450</v>
      </c>
      <c r="F2864">
        <v>156450</v>
      </c>
      <c r="G2864" t="s">
        <v>23</v>
      </c>
      <c r="H2864" t="s">
        <v>39</v>
      </c>
      <c r="I2864" t="s">
        <v>17</v>
      </c>
      <c r="J2864" t="s">
        <v>29</v>
      </c>
      <c r="K2864" t="s">
        <v>23</v>
      </c>
      <c r="L2864" t="s">
        <v>26</v>
      </c>
    </row>
    <row r="2865" spans="1:12" x14ac:dyDescent="0.35">
      <c r="A2865">
        <v>2023</v>
      </c>
      <c r="B2865" t="s">
        <v>40</v>
      </c>
      <c r="C2865" t="s">
        <v>41</v>
      </c>
      <c r="D2865" t="s">
        <v>22</v>
      </c>
      <c r="E2865">
        <v>119200</v>
      </c>
      <c r="F2865">
        <v>119200</v>
      </c>
      <c r="G2865" t="s">
        <v>23</v>
      </c>
      <c r="H2865" t="s">
        <v>39</v>
      </c>
      <c r="I2865" t="s">
        <v>17</v>
      </c>
      <c r="J2865" t="s">
        <v>29</v>
      </c>
      <c r="K2865" t="s">
        <v>23</v>
      </c>
      <c r="L2865" t="s">
        <v>26</v>
      </c>
    </row>
    <row r="2866" spans="1:12" x14ac:dyDescent="0.35">
      <c r="A2866">
        <v>2023</v>
      </c>
      <c r="B2866" t="s">
        <v>71</v>
      </c>
      <c r="C2866" t="s">
        <v>41</v>
      </c>
      <c r="D2866" t="s">
        <v>22</v>
      </c>
      <c r="E2866">
        <v>115500</v>
      </c>
      <c r="F2866">
        <v>115500</v>
      </c>
      <c r="G2866" t="s">
        <v>23</v>
      </c>
      <c r="H2866" t="s">
        <v>16</v>
      </c>
      <c r="I2866" t="s">
        <v>17</v>
      </c>
      <c r="J2866" t="s">
        <v>25</v>
      </c>
      <c r="K2866" t="s">
        <v>23</v>
      </c>
      <c r="L2866" t="s">
        <v>26</v>
      </c>
    </row>
    <row r="2867" spans="1:12" x14ac:dyDescent="0.35">
      <c r="A2867">
        <v>2023</v>
      </c>
      <c r="B2867" t="s">
        <v>71</v>
      </c>
      <c r="C2867" t="s">
        <v>41</v>
      </c>
      <c r="D2867" t="s">
        <v>22</v>
      </c>
      <c r="E2867">
        <v>73500</v>
      </c>
      <c r="F2867">
        <v>73500</v>
      </c>
      <c r="G2867" t="s">
        <v>23</v>
      </c>
      <c r="H2867" t="s">
        <v>16</v>
      </c>
      <c r="I2867" t="s">
        <v>17</v>
      </c>
      <c r="J2867" t="s">
        <v>25</v>
      </c>
      <c r="K2867" t="s">
        <v>23</v>
      </c>
      <c r="L2867" t="s">
        <v>26</v>
      </c>
    </row>
    <row r="2868" spans="1:12" x14ac:dyDescent="0.35">
      <c r="A2868">
        <v>2023</v>
      </c>
      <c r="B2868" t="s">
        <v>34</v>
      </c>
      <c r="C2868" t="s">
        <v>31</v>
      </c>
      <c r="D2868" t="s">
        <v>22</v>
      </c>
      <c r="E2868">
        <v>185000</v>
      </c>
      <c r="F2868">
        <v>185000</v>
      </c>
      <c r="G2868" t="s">
        <v>23</v>
      </c>
      <c r="H2868" t="s">
        <v>24</v>
      </c>
      <c r="I2868" t="s">
        <v>17</v>
      </c>
      <c r="J2868" t="s">
        <v>25</v>
      </c>
      <c r="K2868" t="s">
        <v>23</v>
      </c>
      <c r="L2868" t="s">
        <v>26</v>
      </c>
    </row>
    <row r="2869" spans="1:12" x14ac:dyDescent="0.35">
      <c r="A2869">
        <v>2023</v>
      </c>
      <c r="B2869" t="s">
        <v>34</v>
      </c>
      <c r="C2869" t="s">
        <v>31</v>
      </c>
      <c r="D2869" t="s">
        <v>22</v>
      </c>
      <c r="E2869">
        <v>120250</v>
      </c>
      <c r="F2869">
        <v>120250</v>
      </c>
      <c r="G2869" t="s">
        <v>23</v>
      </c>
      <c r="H2869" t="s">
        <v>24</v>
      </c>
      <c r="I2869" t="s">
        <v>17</v>
      </c>
      <c r="J2869" t="s">
        <v>25</v>
      </c>
      <c r="K2869" t="s">
        <v>23</v>
      </c>
      <c r="L2869" t="s">
        <v>26</v>
      </c>
    </row>
    <row r="2870" spans="1:12" x14ac:dyDescent="0.35">
      <c r="A2870">
        <v>2023</v>
      </c>
      <c r="B2870" t="s">
        <v>42</v>
      </c>
      <c r="C2870" t="s">
        <v>28</v>
      </c>
      <c r="D2870" t="s">
        <v>22</v>
      </c>
      <c r="E2870">
        <v>216000</v>
      </c>
      <c r="F2870">
        <v>216000</v>
      </c>
      <c r="G2870" t="s">
        <v>23</v>
      </c>
      <c r="H2870" t="s">
        <v>24</v>
      </c>
      <c r="I2870" t="s">
        <v>17</v>
      </c>
      <c r="J2870" t="s">
        <v>29</v>
      </c>
      <c r="K2870" t="s">
        <v>23</v>
      </c>
      <c r="L2870" t="s">
        <v>26</v>
      </c>
    </row>
    <row r="2871" spans="1:12" x14ac:dyDescent="0.35">
      <c r="A2871">
        <v>2023</v>
      </c>
      <c r="B2871" t="s">
        <v>42</v>
      </c>
      <c r="C2871" t="s">
        <v>28</v>
      </c>
      <c r="D2871" t="s">
        <v>22</v>
      </c>
      <c r="E2871">
        <v>184000</v>
      </c>
      <c r="F2871">
        <v>184000</v>
      </c>
      <c r="G2871" t="s">
        <v>23</v>
      </c>
      <c r="H2871" t="s">
        <v>24</v>
      </c>
      <c r="I2871" t="s">
        <v>17</v>
      </c>
      <c r="J2871" t="s">
        <v>29</v>
      </c>
      <c r="K2871" t="s">
        <v>23</v>
      </c>
      <c r="L2871" t="s">
        <v>26</v>
      </c>
    </row>
    <row r="2872" spans="1:12" x14ac:dyDescent="0.35">
      <c r="A2872">
        <v>2023</v>
      </c>
      <c r="B2872" t="s">
        <v>34</v>
      </c>
      <c r="C2872" t="s">
        <v>31</v>
      </c>
      <c r="D2872" t="s">
        <v>22</v>
      </c>
      <c r="E2872">
        <v>300000</v>
      </c>
      <c r="F2872">
        <v>300000</v>
      </c>
      <c r="G2872" t="s">
        <v>23</v>
      </c>
      <c r="H2872" t="s">
        <v>16</v>
      </c>
      <c r="I2872" t="s">
        <v>17</v>
      </c>
      <c r="J2872" t="s">
        <v>25</v>
      </c>
      <c r="K2872" t="s">
        <v>23</v>
      </c>
      <c r="L2872" t="s">
        <v>26</v>
      </c>
    </row>
    <row r="2873" spans="1:12" x14ac:dyDescent="0.35">
      <c r="A2873">
        <v>2023</v>
      </c>
      <c r="B2873" t="s">
        <v>34</v>
      </c>
      <c r="C2873" t="s">
        <v>31</v>
      </c>
      <c r="D2873" t="s">
        <v>22</v>
      </c>
      <c r="E2873">
        <v>200000</v>
      </c>
      <c r="F2873">
        <v>200000</v>
      </c>
      <c r="G2873" t="s">
        <v>23</v>
      </c>
      <c r="H2873" t="s">
        <v>16</v>
      </c>
      <c r="I2873" t="s">
        <v>17</v>
      </c>
      <c r="J2873" t="s">
        <v>25</v>
      </c>
      <c r="K2873" t="s">
        <v>23</v>
      </c>
      <c r="L2873" t="s">
        <v>26</v>
      </c>
    </row>
    <row r="2874" spans="1:12" x14ac:dyDescent="0.35">
      <c r="A2874">
        <v>2023</v>
      </c>
      <c r="B2874" t="s">
        <v>42</v>
      </c>
      <c r="C2874" t="s">
        <v>28</v>
      </c>
      <c r="D2874" t="s">
        <v>22</v>
      </c>
      <c r="E2874">
        <v>230000</v>
      </c>
      <c r="F2874">
        <v>230000</v>
      </c>
      <c r="G2874" t="s">
        <v>23</v>
      </c>
      <c r="H2874" t="s">
        <v>24</v>
      </c>
      <c r="I2874" t="s">
        <v>17</v>
      </c>
      <c r="J2874" t="s">
        <v>29</v>
      </c>
      <c r="K2874" t="s">
        <v>23</v>
      </c>
      <c r="L2874" t="s">
        <v>26</v>
      </c>
    </row>
    <row r="2875" spans="1:12" x14ac:dyDescent="0.35">
      <c r="A2875">
        <v>2023</v>
      </c>
      <c r="B2875" t="s">
        <v>42</v>
      </c>
      <c r="C2875" t="s">
        <v>28</v>
      </c>
      <c r="D2875" t="s">
        <v>22</v>
      </c>
      <c r="E2875">
        <v>196000</v>
      </c>
      <c r="F2875">
        <v>196000</v>
      </c>
      <c r="G2875" t="s">
        <v>23</v>
      </c>
      <c r="H2875" t="s">
        <v>24</v>
      </c>
      <c r="I2875" t="s">
        <v>17</v>
      </c>
      <c r="J2875" t="s">
        <v>29</v>
      </c>
      <c r="K2875" t="s">
        <v>23</v>
      </c>
      <c r="L2875" t="s">
        <v>26</v>
      </c>
    </row>
    <row r="2876" spans="1:12" x14ac:dyDescent="0.35">
      <c r="A2876">
        <v>2023</v>
      </c>
      <c r="B2876" t="s">
        <v>34</v>
      </c>
      <c r="C2876" t="s">
        <v>31</v>
      </c>
      <c r="D2876" t="s">
        <v>22</v>
      </c>
      <c r="E2876">
        <v>192000</v>
      </c>
      <c r="F2876">
        <v>192000</v>
      </c>
      <c r="G2876" t="s">
        <v>23</v>
      </c>
      <c r="H2876" t="s">
        <v>24</v>
      </c>
      <c r="I2876" t="s">
        <v>17</v>
      </c>
      <c r="J2876" t="s">
        <v>29</v>
      </c>
      <c r="K2876" t="s">
        <v>23</v>
      </c>
      <c r="L2876" t="s">
        <v>26</v>
      </c>
    </row>
    <row r="2877" spans="1:12" x14ac:dyDescent="0.35">
      <c r="A2877">
        <v>2023</v>
      </c>
      <c r="B2877" t="s">
        <v>34</v>
      </c>
      <c r="C2877" t="s">
        <v>31</v>
      </c>
      <c r="D2877" t="s">
        <v>22</v>
      </c>
      <c r="E2877">
        <v>164000</v>
      </c>
      <c r="F2877">
        <v>164000</v>
      </c>
      <c r="G2877" t="s">
        <v>23</v>
      </c>
      <c r="H2877" t="s">
        <v>24</v>
      </c>
      <c r="I2877" t="s">
        <v>17</v>
      </c>
      <c r="J2877" t="s">
        <v>29</v>
      </c>
      <c r="K2877" t="s">
        <v>23</v>
      </c>
      <c r="L2877" t="s">
        <v>26</v>
      </c>
    </row>
    <row r="2878" spans="1:12" x14ac:dyDescent="0.35">
      <c r="A2878">
        <v>2023</v>
      </c>
      <c r="B2878" t="s">
        <v>130</v>
      </c>
      <c r="C2878" t="s">
        <v>28</v>
      </c>
      <c r="D2878" t="s">
        <v>22</v>
      </c>
      <c r="E2878">
        <v>225000</v>
      </c>
      <c r="F2878">
        <v>225000</v>
      </c>
      <c r="G2878" t="s">
        <v>23</v>
      </c>
      <c r="H2878" t="s">
        <v>16</v>
      </c>
      <c r="I2878" t="s">
        <v>17</v>
      </c>
      <c r="J2878" t="s">
        <v>25</v>
      </c>
      <c r="K2878" t="s">
        <v>23</v>
      </c>
      <c r="L2878" t="s">
        <v>26</v>
      </c>
    </row>
    <row r="2879" spans="1:12" x14ac:dyDescent="0.35">
      <c r="A2879">
        <v>2023</v>
      </c>
      <c r="B2879" t="s">
        <v>130</v>
      </c>
      <c r="C2879" t="s">
        <v>28</v>
      </c>
      <c r="D2879" t="s">
        <v>22</v>
      </c>
      <c r="E2879">
        <v>152700</v>
      </c>
      <c r="F2879">
        <v>152700</v>
      </c>
      <c r="G2879" t="s">
        <v>23</v>
      </c>
      <c r="H2879" t="s">
        <v>16</v>
      </c>
      <c r="I2879" t="s">
        <v>17</v>
      </c>
      <c r="J2879" t="s">
        <v>25</v>
      </c>
      <c r="K2879" t="s">
        <v>23</v>
      </c>
      <c r="L2879" t="s">
        <v>26</v>
      </c>
    </row>
    <row r="2880" spans="1:12" x14ac:dyDescent="0.35">
      <c r="A2880">
        <v>2023</v>
      </c>
      <c r="B2880" t="s">
        <v>42</v>
      </c>
      <c r="C2880" t="s">
        <v>28</v>
      </c>
      <c r="D2880" t="s">
        <v>22</v>
      </c>
      <c r="E2880">
        <v>192000</v>
      </c>
      <c r="F2880">
        <v>192000</v>
      </c>
      <c r="G2880" t="s">
        <v>23</v>
      </c>
      <c r="H2880" t="s">
        <v>24</v>
      </c>
      <c r="I2880" t="s">
        <v>17</v>
      </c>
      <c r="J2880" t="s">
        <v>29</v>
      </c>
      <c r="K2880" t="s">
        <v>23</v>
      </c>
      <c r="L2880" t="s">
        <v>26</v>
      </c>
    </row>
    <row r="2881" spans="1:12" x14ac:dyDescent="0.35">
      <c r="A2881">
        <v>2023</v>
      </c>
      <c r="B2881" t="s">
        <v>42</v>
      </c>
      <c r="C2881" t="s">
        <v>28</v>
      </c>
      <c r="D2881" t="s">
        <v>22</v>
      </c>
      <c r="E2881">
        <v>164000</v>
      </c>
      <c r="F2881">
        <v>164000</v>
      </c>
      <c r="G2881" t="s">
        <v>23</v>
      </c>
      <c r="H2881" t="s">
        <v>24</v>
      </c>
      <c r="I2881" t="s">
        <v>17</v>
      </c>
      <c r="J2881" t="s">
        <v>29</v>
      </c>
      <c r="K2881" t="s">
        <v>23</v>
      </c>
      <c r="L2881" t="s">
        <v>26</v>
      </c>
    </row>
    <row r="2882" spans="1:12" x14ac:dyDescent="0.35">
      <c r="A2882">
        <v>2023</v>
      </c>
      <c r="B2882" t="s">
        <v>71</v>
      </c>
      <c r="C2882" t="s">
        <v>41</v>
      </c>
      <c r="D2882" t="s">
        <v>22</v>
      </c>
      <c r="E2882">
        <v>115500</v>
      </c>
      <c r="F2882">
        <v>115500</v>
      </c>
      <c r="G2882" t="s">
        <v>23</v>
      </c>
      <c r="H2882" t="s">
        <v>16</v>
      </c>
      <c r="I2882" t="s">
        <v>17</v>
      </c>
      <c r="J2882" t="s">
        <v>25</v>
      </c>
      <c r="K2882" t="s">
        <v>23</v>
      </c>
      <c r="L2882" t="s">
        <v>26</v>
      </c>
    </row>
    <row r="2883" spans="1:12" x14ac:dyDescent="0.35">
      <c r="A2883">
        <v>2023</v>
      </c>
      <c r="B2883" t="s">
        <v>71</v>
      </c>
      <c r="C2883" t="s">
        <v>41</v>
      </c>
      <c r="D2883" t="s">
        <v>22</v>
      </c>
      <c r="E2883">
        <v>73500</v>
      </c>
      <c r="F2883">
        <v>73500</v>
      </c>
      <c r="G2883" t="s">
        <v>23</v>
      </c>
      <c r="H2883" t="s">
        <v>16</v>
      </c>
      <c r="I2883" t="s">
        <v>17</v>
      </c>
      <c r="J2883" t="s">
        <v>25</v>
      </c>
      <c r="K2883" t="s">
        <v>23</v>
      </c>
      <c r="L2883" t="s">
        <v>26</v>
      </c>
    </row>
    <row r="2884" spans="1:12" x14ac:dyDescent="0.35">
      <c r="A2884">
        <v>2023</v>
      </c>
      <c r="B2884" t="s">
        <v>139</v>
      </c>
      <c r="C2884" t="s">
        <v>31</v>
      </c>
      <c r="D2884" t="s">
        <v>14</v>
      </c>
      <c r="E2884">
        <v>60000</v>
      </c>
      <c r="F2884">
        <v>64781</v>
      </c>
      <c r="G2884" t="s">
        <v>15</v>
      </c>
      <c r="H2884" t="s">
        <v>24</v>
      </c>
      <c r="I2884" t="s">
        <v>17</v>
      </c>
      <c r="J2884" t="s">
        <v>18</v>
      </c>
      <c r="K2884" t="s">
        <v>15</v>
      </c>
      <c r="L2884" t="s">
        <v>19</v>
      </c>
    </row>
    <row r="2885" spans="1:12" x14ac:dyDescent="0.35">
      <c r="A2885">
        <v>2023</v>
      </c>
      <c r="B2885" t="s">
        <v>32</v>
      </c>
      <c r="C2885" t="s">
        <v>13</v>
      </c>
      <c r="D2885" t="s">
        <v>22</v>
      </c>
      <c r="E2885">
        <v>160000</v>
      </c>
      <c r="F2885">
        <v>160000</v>
      </c>
      <c r="G2885" t="s">
        <v>23</v>
      </c>
      <c r="H2885" t="s">
        <v>16</v>
      </c>
      <c r="I2885" t="s">
        <v>17</v>
      </c>
      <c r="J2885" t="s">
        <v>25</v>
      </c>
      <c r="K2885" t="s">
        <v>23</v>
      </c>
      <c r="L2885" t="s">
        <v>26</v>
      </c>
    </row>
    <row r="2886" spans="1:12" x14ac:dyDescent="0.35">
      <c r="A2886">
        <v>2023</v>
      </c>
      <c r="B2886" t="s">
        <v>32</v>
      </c>
      <c r="C2886" t="s">
        <v>13</v>
      </c>
      <c r="D2886" t="s">
        <v>22</v>
      </c>
      <c r="E2886">
        <v>140000</v>
      </c>
      <c r="F2886">
        <v>140000</v>
      </c>
      <c r="G2886" t="s">
        <v>23</v>
      </c>
      <c r="H2886" t="s">
        <v>16</v>
      </c>
      <c r="I2886" t="s">
        <v>17</v>
      </c>
      <c r="J2886" t="s">
        <v>25</v>
      </c>
      <c r="K2886" t="s">
        <v>23</v>
      </c>
      <c r="L2886" t="s">
        <v>26</v>
      </c>
    </row>
    <row r="2887" spans="1:12" x14ac:dyDescent="0.35">
      <c r="A2887">
        <v>2023</v>
      </c>
      <c r="B2887" t="s">
        <v>32</v>
      </c>
      <c r="C2887" t="s">
        <v>13</v>
      </c>
      <c r="D2887" t="s">
        <v>22</v>
      </c>
      <c r="E2887">
        <v>139152</v>
      </c>
      <c r="F2887">
        <v>139152</v>
      </c>
      <c r="G2887" t="s">
        <v>23</v>
      </c>
      <c r="H2887" t="s">
        <v>16</v>
      </c>
      <c r="I2887" t="s">
        <v>17</v>
      </c>
      <c r="J2887" t="s">
        <v>25</v>
      </c>
      <c r="K2887" t="s">
        <v>23</v>
      </c>
      <c r="L2887" t="s">
        <v>19</v>
      </c>
    </row>
    <row r="2888" spans="1:12" x14ac:dyDescent="0.35">
      <c r="A2888">
        <v>2023</v>
      </c>
      <c r="B2888" t="s">
        <v>32</v>
      </c>
      <c r="C2888" t="s">
        <v>13</v>
      </c>
      <c r="D2888" t="s">
        <v>22</v>
      </c>
      <c r="E2888">
        <v>82452</v>
      </c>
      <c r="F2888">
        <v>82452</v>
      </c>
      <c r="G2888" t="s">
        <v>23</v>
      </c>
      <c r="H2888" t="s">
        <v>16</v>
      </c>
      <c r="I2888" t="s">
        <v>17</v>
      </c>
      <c r="J2888" t="s">
        <v>25</v>
      </c>
      <c r="K2888" t="s">
        <v>23</v>
      </c>
      <c r="L2888" t="s">
        <v>19</v>
      </c>
    </row>
    <row r="2889" spans="1:12" x14ac:dyDescent="0.35">
      <c r="A2889">
        <v>2023</v>
      </c>
      <c r="B2889" t="s">
        <v>113</v>
      </c>
      <c r="C2889" t="s">
        <v>28</v>
      </c>
      <c r="D2889" t="s">
        <v>22</v>
      </c>
      <c r="E2889">
        <v>204500</v>
      </c>
      <c r="F2889">
        <v>204500</v>
      </c>
      <c r="G2889" t="s">
        <v>23</v>
      </c>
      <c r="H2889" t="s">
        <v>24</v>
      </c>
      <c r="I2889" t="s">
        <v>17</v>
      </c>
      <c r="J2889" t="s">
        <v>25</v>
      </c>
      <c r="K2889" t="s">
        <v>23</v>
      </c>
      <c r="L2889" t="s">
        <v>26</v>
      </c>
    </row>
    <row r="2890" spans="1:12" x14ac:dyDescent="0.35">
      <c r="A2890">
        <v>2023</v>
      </c>
      <c r="B2890" t="s">
        <v>113</v>
      </c>
      <c r="C2890" t="s">
        <v>28</v>
      </c>
      <c r="D2890" t="s">
        <v>22</v>
      </c>
      <c r="E2890">
        <v>142200</v>
      </c>
      <c r="F2890">
        <v>142200</v>
      </c>
      <c r="G2890" t="s">
        <v>23</v>
      </c>
      <c r="H2890" t="s">
        <v>24</v>
      </c>
      <c r="I2890" t="s">
        <v>17</v>
      </c>
      <c r="J2890" t="s">
        <v>25</v>
      </c>
      <c r="K2890" t="s">
        <v>23</v>
      </c>
      <c r="L2890" t="s">
        <v>26</v>
      </c>
    </row>
    <row r="2891" spans="1:12" x14ac:dyDescent="0.35">
      <c r="A2891">
        <v>2023</v>
      </c>
      <c r="B2891" t="s">
        <v>100</v>
      </c>
      <c r="C2891" t="s">
        <v>21</v>
      </c>
      <c r="D2891" t="s">
        <v>22</v>
      </c>
      <c r="E2891">
        <v>85000</v>
      </c>
      <c r="F2891">
        <v>85000</v>
      </c>
      <c r="G2891" t="s">
        <v>23</v>
      </c>
      <c r="H2891" t="s">
        <v>16</v>
      </c>
      <c r="I2891" t="s">
        <v>17</v>
      </c>
      <c r="J2891" t="s">
        <v>25</v>
      </c>
      <c r="K2891" t="s">
        <v>23</v>
      </c>
      <c r="L2891" t="s">
        <v>26</v>
      </c>
    </row>
    <row r="2892" spans="1:12" x14ac:dyDescent="0.35">
      <c r="A2892">
        <v>2023</v>
      </c>
      <c r="B2892" t="s">
        <v>100</v>
      </c>
      <c r="C2892" t="s">
        <v>21</v>
      </c>
      <c r="D2892" t="s">
        <v>22</v>
      </c>
      <c r="E2892">
        <v>65000</v>
      </c>
      <c r="F2892">
        <v>65000</v>
      </c>
      <c r="G2892" t="s">
        <v>23</v>
      </c>
      <c r="H2892" t="s">
        <v>16</v>
      </c>
      <c r="I2892" t="s">
        <v>17</v>
      </c>
      <c r="J2892" t="s">
        <v>25</v>
      </c>
      <c r="K2892" t="s">
        <v>23</v>
      </c>
      <c r="L2892" t="s">
        <v>26</v>
      </c>
    </row>
    <row r="2893" spans="1:12" x14ac:dyDescent="0.35">
      <c r="A2893">
        <v>2023</v>
      </c>
      <c r="B2893" t="s">
        <v>37</v>
      </c>
      <c r="C2893" t="s">
        <v>38</v>
      </c>
      <c r="D2893" t="s">
        <v>22</v>
      </c>
      <c r="E2893">
        <v>139000</v>
      </c>
      <c r="F2893">
        <v>139000</v>
      </c>
      <c r="G2893" t="s">
        <v>23</v>
      </c>
      <c r="H2893" t="s">
        <v>24</v>
      </c>
      <c r="I2893" t="s">
        <v>17</v>
      </c>
      <c r="J2893" t="s">
        <v>25</v>
      </c>
      <c r="K2893" t="s">
        <v>23</v>
      </c>
      <c r="L2893" t="s">
        <v>26</v>
      </c>
    </row>
    <row r="2894" spans="1:12" x14ac:dyDescent="0.35">
      <c r="A2894">
        <v>2023</v>
      </c>
      <c r="B2894" t="s">
        <v>37</v>
      </c>
      <c r="C2894" t="s">
        <v>38</v>
      </c>
      <c r="D2894" t="s">
        <v>22</v>
      </c>
      <c r="E2894">
        <v>85700</v>
      </c>
      <c r="F2894">
        <v>85700</v>
      </c>
      <c r="G2894" t="s">
        <v>23</v>
      </c>
      <c r="H2894" t="s">
        <v>24</v>
      </c>
      <c r="I2894" t="s">
        <v>17</v>
      </c>
      <c r="J2894" t="s">
        <v>25</v>
      </c>
      <c r="K2894" t="s">
        <v>23</v>
      </c>
      <c r="L2894" t="s">
        <v>26</v>
      </c>
    </row>
    <row r="2895" spans="1:12" x14ac:dyDescent="0.35">
      <c r="A2895">
        <v>2023</v>
      </c>
      <c r="B2895" t="s">
        <v>46</v>
      </c>
      <c r="C2895" t="s">
        <v>28</v>
      </c>
      <c r="D2895" t="s">
        <v>22</v>
      </c>
      <c r="E2895">
        <v>248100</v>
      </c>
      <c r="F2895">
        <v>248100</v>
      </c>
      <c r="G2895" t="s">
        <v>23</v>
      </c>
      <c r="H2895" t="s">
        <v>24</v>
      </c>
      <c r="I2895" t="s">
        <v>17</v>
      </c>
      <c r="J2895" t="s">
        <v>25</v>
      </c>
      <c r="K2895" t="s">
        <v>23</v>
      </c>
      <c r="L2895" t="s">
        <v>26</v>
      </c>
    </row>
    <row r="2896" spans="1:12" x14ac:dyDescent="0.35">
      <c r="A2896">
        <v>2023</v>
      </c>
      <c r="B2896" t="s">
        <v>46</v>
      </c>
      <c r="C2896" t="s">
        <v>28</v>
      </c>
      <c r="D2896" t="s">
        <v>22</v>
      </c>
      <c r="E2896">
        <v>145900</v>
      </c>
      <c r="F2896">
        <v>145900</v>
      </c>
      <c r="G2896" t="s">
        <v>23</v>
      </c>
      <c r="H2896" t="s">
        <v>24</v>
      </c>
      <c r="I2896" t="s">
        <v>17</v>
      </c>
      <c r="J2896" t="s">
        <v>25</v>
      </c>
      <c r="K2896" t="s">
        <v>23</v>
      </c>
      <c r="L2896" t="s">
        <v>26</v>
      </c>
    </row>
    <row r="2897" spans="1:12" x14ac:dyDescent="0.35">
      <c r="A2897">
        <v>2023</v>
      </c>
      <c r="B2897" t="s">
        <v>34</v>
      </c>
      <c r="C2897" t="s">
        <v>31</v>
      </c>
      <c r="D2897" t="s">
        <v>22</v>
      </c>
      <c r="E2897">
        <v>200000</v>
      </c>
      <c r="F2897">
        <v>200000</v>
      </c>
      <c r="G2897" t="s">
        <v>23</v>
      </c>
      <c r="H2897" t="s">
        <v>33</v>
      </c>
      <c r="I2897" t="s">
        <v>17</v>
      </c>
      <c r="J2897" t="s">
        <v>29</v>
      </c>
      <c r="K2897" t="s">
        <v>23</v>
      </c>
      <c r="L2897" t="s">
        <v>26</v>
      </c>
    </row>
    <row r="2898" spans="1:12" x14ac:dyDescent="0.35">
      <c r="A2898">
        <v>2023</v>
      </c>
      <c r="B2898" t="s">
        <v>34</v>
      </c>
      <c r="C2898" t="s">
        <v>31</v>
      </c>
      <c r="D2898" t="s">
        <v>22</v>
      </c>
      <c r="E2898">
        <v>145000</v>
      </c>
      <c r="F2898">
        <v>145000</v>
      </c>
      <c r="G2898" t="s">
        <v>23</v>
      </c>
      <c r="H2898" t="s">
        <v>33</v>
      </c>
      <c r="I2898" t="s">
        <v>17</v>
      </c>
      <c r="J2898" t="s">
        <v>29</v>
      </c>
      <c r="K2898" t="s">
        <v>23</v>
      </c>
      <c r="L2898" t="s">
        <v>26</v>
      </c>
    </row>
    <row r="2899" spans="1:12" x14ac:dyDescent="0.35">
      <c r="A2899">
        <v>2023</v>
      </c>
      <c r="B2899" t="s">
        <v>34</v>
      </c>
      <c r="C2899" t="s">
        <v>31</v>
      </c>
      <c r="D2899" t="s">
        <v>22</v>
      </c>
      <c r="E2899">
        <v>230000</v>
      </c>
      <c r="F2899">
        <v>230000</v>
      </c>
      <c r="G2899" t="s">
        <v>23</v>
      </c>
      <c r="H2899" t="s">
        <v>24</v>
      </c>
      <c r="I2899" t="s">
        <v>17</v>
      </c>
      <c r="J2899" t="s">
        <v>25</v>
      </c>
      <c r="K2899" t="s">
        <v>23</v>
      </c>
      <c r="L2899" t="s">
        <v>26</v>
      </c>
    </row>
    <row r="2900" spans="1:12" x14ac:dyDescent="0.35">
      <c r="A2900">
        <v>2023</v>
      </c>
      <c r="B2900" t="s">
        <v>34</v>
      </c>
      <c r="C2900" t="s">
        <v>31</v>
      </c>
      <c r="D2900" t="s">
        <v>22</v>
      </c>
      <c r="E2900">
        <v>184000</v>
      </c>
      <c r="F2900">
        <v>184000</v>
      </c>
      <c r="G2900" t="s">
        <v>23</v>
      </c>
      <c r="H2900" t="s">
        <v>24</v>
      </c>
      <c r="I2900" t="s">
        <v>17</v>
      </c>
      <c r="J2900" t="s">
        <v>25</v>
      </c>
      <c r="K2900" t="s">
        <v>23</v>
      </c>
      <c r="L2900" t="s">
        <v>26</v>
      </c>
    </row>
    <row r="2901" spans="1:12" x14ac:dyDescent="0.35">
      <c r="A2901">
        <v>2023</v>
      </c>
      <c r="B2901" t="s">
        <v>34</v>
      </c>
      <c r="C2901" t="s">
        <v>31</v>
      </c>
      <c r="D2901" t="s">
        <v>22</v>
      </c>
      <c r="E2901">
        <v>269500</v>
      </c>
      <c r="F2901">
        <v>269500</v>
      </c>
      <c r="G2901" t="s">
        <v>23</v>
      </c>
      <c r="H2901" t="s">
        <v>24</v>
      </c>
      <c r="I2901" t="s">
        <v>17</v>
      </c>
      <c r="J2901" t="s">
        <v>25</v>
      </c>
      <c r="K2901" t="s">
        <v>23</v>
      </c>
      <c r="L2901" t="s">
        <v>26</v>
      </c>
    </row>
    <row r="2902" spans="1:12" x14ac:dyDescent="0.35">
      <c r="A2902">
        <v>2023</v>
      </c>
      <c r="B2902" t="s">
        <v>34</v>
      </c>
      <c r="C2902" t="s">
        <v>31</v>
      </c>
      <c r="D2902" t="s">
        <v>22</v>
      </c>
      <c r="E2902">
        <v>166600</v>
      </c>
      <c r="F2902">
        <v>166600</v>
      </c>
      <c r="G2902" t="s">
        <v>23</v>
      </c>
      <c r="H2902" t="s">
        <v>24</v>
      </c>
      <c r="I2902" t="s">
        <v>17</v>
      </c>
      <c r="J2902" t="s">
        <v>25</v>
      </c>
      <c r="K2902" t="s">
        <v>23</v>
      </c>
      <c r="L2902" t="s">
        <v>26</v>
      </c>
    </row>
    <row r="2903" spans="1:12" x14ac:dyDescent="0.35">
      <c r="A2903">
        <v>2023</v>
      </c>
      <c r="B2903" t="s">
        <v>34</v>
      </c>
      <c r="C2903" t="s">
        <v>31</v>
      </c>
      <c r="D2903" t="s">
        <v>22</v>
      </c>
      <c r="E2903">
        <v>295500</v>
      </c>
      <c r="F2903">
        <v>295500</v>
      </c>
      <c r="G2903" t="s">
        <v>23</v>
      </c>
      <c r="H2903" t="s">
        <v>33</v>
      </c>
      <c r="I2903" t="s">
        <v>17</v>
      </c>
      <c r="J2903" t="s">
        <v>29</v>
      </c>
      <c r="K2903" t="s">
        <v>23</v>
      </c>
      <c r="L2903" t="s">
        <v>26</v>
      </c>
    </row>
    <row r="2904" spans="1:12" x14ac:dyDescent="0.35">
      <c r="A2904">
        <v>2023</v>
      </c>
      <c r="B2904" t="s">
        <v>34</v>
      </c>
      <c r="C2904" t="s">
        <v>31</v>
      </c>
      <c r="D2904" t="s">
        <v>22</v>
      </c>
      <c r="E2904">
        <v>165200</v>
      </c>
      <c r="F2904">
        <v>165200</v>
      </c>
      <c r="G2904" t="s">
        <v>23</v>
      </c>
      <c r="H2904" t="s">
        <v>33</v>
      </c>
      <c r="I2904" t="s">
        <v>17</v>
      </c>
      <c r="J2904" t="s">
        <v>29</v>
      </c>
      <c r="K2904" t="s">
        <v>23</v>
      </c>
      <c r="L2904" t="s">
        <v>26</v>
      </c>
    </row>
    <row r="2905" spans="1:12" x14ac:dyDescent="0.35">
      <c r="A2905">
        <v>2023</v>
      </c>
      <c r="B2905" t="s">
        <v>34</v>
      </c>
      <c r="C2905" t="s">
        <v>31</v>
      </c>
      <c r="D2905" t="s">
        <v>22</v>
      </c>
      <c r="E2905">
        <v>226600</v>
      </c>
      <c r="F2905">
        <v>226600</v>
      </c>
      <c r="G2905" t="s">
        <v>23</v>
      </c>
      <c r="H2905" t="s">
        <v>24</v>
      </c>
      <c r="I2905" t="s">
        <v>17</v>
      </c>
      <c r="J2905" t="s">
        <v>25</v>
      </c>
      <c r="K2905" t="s">
        <v>23</v>
      </c>
      <c r="L2905" t="s">
        <v>26</v>
      </c>
    </row>
    <row r="2906" spans="1:12" x14ac:dyDescent="0.35">
      <c r="A2906">
        <v>2023</v>
      </c>
      <c r="B2906" t="s">
        <v>34</v>
      </c>
      <c r="C2906" t="s">
        <v>31</v>
      </c>
      <c r="D2906" t="s">
        <v>22</v>
      </c>
      <c r="E2906">
        <v>140100</v>
      </c>
      <c r="F2906">
        <v>140100</v>
      </c>
      <c r="G2906" t="s">
        <v>23</v>
      </c>
      <c r="H2906" t="s">
        <v>24</v>
      </c>
      <c r="I2906" t="s">
        <v>17</v>
      </c>
      <c r="J2906" t="s">
        <v>25</v>
      </c>
      <c r="K2906" t="s">
        <v>23</v>
      </c>
      <c r="L2906" t="s">
        <v>26</v>
      </c>
    </row>
    <row r="2907" spans="1:12" x14ac:dyDescent="0.35">
      <c r="A2907">
        <v>2023</v>
      </c>
      <c r="B2907" t="s">
        <v>72</v>
      </c>
      <c r="C2907" t="s">
        <v>31</v>
      </c>
      <c r="D2907" t="s">
        <v>22</v>
      </c>
      <c r="E2907">
        <v>235000</v>
      </c>
      <c r="F2907">
        <v>235000</v>
      </c>
      <c r="G2907" t="s">
        <v>23</v>
      </c>
      <c r="H2907" t="s">
        <v>16</v>
      </c>
      <c r="I2907" t="s">
        <v>17</v>
      </c>
      <c r="J2907" t="s">
        <v>25</v>
      </c>
      <c r="K2907" t="s">
        <v>23</v>
      </c>
      <c r="L2907" t="s">
        <v>26</v>
      </c>
    </row>
    <row r="2908" spans="1:12" x14ac:dyDescent="0.35">
      <c r="A2908">
        <v>2023</v>
      </c>
      <c r="B2908" t="s">
        <v>72</v>
      </c>
      <c r="C2908" t="s">
        <v>31</v>
      </c>
      <c r="D2908" t="s">
        <v>22</v>
      </c>
      <c r="E2908">
        <v>135000</v>
      </c>
      <c r="F2908">
        <v>135000</v>
      </c>
      <c r="G2908" t="s">
        <v>23</v>
      </c>
      <c r="H2908" t="s">
        <v>16</v>
      </c>
      <c r="I2908" t="s">
        <v>17</v>
      </c>
      <c r="J2908" t="s">
        <v>25</v>
      </c>
      <c r="K2908" t="s">
        <v>23</v>
      </c>
      <c r="L2908" t="s">
        <v>26</v>
      </c>
    </row>
    <row r="2909" spans="1:12" x14ac:dyDescent="0.35">
      <c r="A2909">
        <v>2023</v>
      </c>
      <c r="B2909" t="s">
        <v>37</v>
      </c>
      <c r="C2909" t="s">
        <v>38</v>
      </c>
      <c r="D2909" t="s">
        <v>22</v>
      </c>
      <c r="E2909">
        <v>110000</v>
      </c>
      <c r="F2909">
        <v>110000</v>
      </c>
      <c r="G2909" t="s">
        <v>23</v>
      </c>
      <c r="H2909" t="s">
        <v>16</v>
      </c>
      <c r="I2909" t="s">
        <v>17</v>
      </c>
      <c r="J2909" t="s">
        <v>25</v>
      </c>
      <c r="K2909" t="s">
        <v>23</v>
      </c>
      <c r="L2909" t="s">
        <v>26</v>
      </c>
    </row>
    <row r="2910" spans="1:12" x14ac:dyDescent="0.35">
      <c r="A2910">
        <v>2023</v>
      </c>
      <c r="B2910" t="s">
        <v>37</v>
      </c>
      <c r="C2910" t="s">
        <v>38</v>
      </c>
      <c r="D2910" t="s">
        <v>22</v>
      </c>
      <c r="E2910">
        <v>75000</v>
      </c>
      <c r="F2910">
        <v>75000</v>
      </c>
      <c r="G2910" t="s">
        <v>23</v>
      </c>
      <c r="H2910" t="s">
        <v>16</v>
      </c>
      <c r="I2910" t="s">
        <v>17</v>
      </c>
      <c r="J2910" t="s">
        <v>25</v>
      </c>
      <c r="K2910" t="s">
        <v>23</v>
      </c>
      <c r="L2910" t="s">
        <v>26</v>
      </c>
    </row>
    <row r="2911" spans="1:12" x14ac:dyDescent="0.35">
      <c r="A2911">
        <v>2023</v>
      </c>
      <c r="B2911" t="s">
        <v>40</v>
      </c>
      <c r="C2911" t="s">
        <v>41</v>
      </c>
      <c r="D2911" t="s">
        <v>22</v>
      </c>
      <c r="E2911">
        <v>180000</v>
      </c>
      <c r="F2911">
        <v>180000</v>
      </c>
      <c r="G2911" t="s">
        <v>23</v>
      </c>
      <c r="H2911" t="s">
        <v>24</v>
      </c>
      <c r="I2911" t="s">
        <v>17</v>
      </c>
      <c r="J2911" t="s">
        <v>29</v>
      </c>
      <c r="K2911" t="s">
        <v>23</v>
      </c>
      <c r="L2911" t="s">
        <v>26</v>
      </c>
    </row>
    <row r="2912" spans="1:12" x14ac:dyDescent="0.35">
      <c r="A2912">
        <v>2023</v>
      </c>
      <c r="B2912" t="s">
        <v>40</v>
      </c>
      <c r="C2912" t="s">
        <v>41</v>
      </c>
      <c r="D2912" t="s">
        <v>22</v>
      </c>
      <c r="E2912">
        <v>144000</v>
      </c>
      <c r="F2912">
        <v>144000</v>
      </c>
      <c r="G2912" t="s">
        <v>23</v>
      </c>
      <c r="H2912" t="s">
        <v>24</v>
      </c>
      <c r="I2912" t="s">
        <v>17</v>
      </c>
      <c r="J2912" t="s">
        <v>29</v>
      </c>
      <c r="K2912" t="s">
        <v>23</v>
      </c>
      <c r="L2912" t="s">
        <v>26</v>
      </c>
    </row>
    <row r="2913" spans="1:12" x14ac:dyDescent="0.35">
      <c r="A2913">
        <v>2023</v>
      </c>
      <c r="B2913" t="s">
        <v>32</v>
      </c>
      <c r="C2913" t="s">
        <v>13</v>
      </c>
      <c r="D2913" t="s">
        <v>35</v>
      </c>
      <c r="E2913">
        <v>40000</v>
      </c>
      <c r="F2913">
        <v>49216</v>
      </c>
      <c r="G2913" t="s">
        <v>36</v>
      </c>
      <c r="H2913" t="s">
        <v>16</v>
      </c>
      <c r="I2913" t="s">
        <v>17</v>
      </c>
      <c r="J2913" t="s">
        <v>29</v>
      </c>
      <c r="K2913" t="s">
        <v>36</v>
      </c>
      <c r="L2913" t="s">
        <v>26</v>
      </c>
    </row>
    <row r="2914" spans="1:12" x14ac:dyDescent="0.35">
      <c r="A2914">
        <v>2023</v>
      </c>
      <c r="B2914" t="s">
        <v>32</v>
      </c>
      <c r="C2914" t="s">
        <v>13</v>
      </c>
      <c r="D2914" t="s">
        <v>35</v>
      </c>
      <c r="E2914">
        <v>35000</v>
      </c>
      <c r="F2914">
        <v>43064</v>
      </c>
      <c r="G2914" t="s">
        <v>36</v>
      </c>
      <c r="H2914" t="s">
        <v>16</v>
      </c>
      <c r="I2914" t="s">
        <v>17</v>
      </c>
      <c r="J2914" t="s">
        <v>29</v>
      </c>
      <c r="K2914" t="s">
        <v>36</v>
      </c>
      <c r="L2914" t="s">
        <v>26</v>
      </c>
    </row>
    <row r="2915" spans="1:12" x14ac:dyDescent="0.35">
      <c r="A2915">
        <v>2023</v>
      </c>
      <c r="B2915" t="s">
        <v>37</v>
      </c>
      <c r="C2915" t="s">
        <v>38</v>
      </c>
      <c r="D2915" t="s">
        <v>22</v>
      </c>
      <c r="E2915">
        <v>65000</v>
      </c>
      <c r="F2915">
        <v>65000</v>
      </c>
      <c r="G2915" t="s">
        <v>23</v>
      </c>
      <c r="H2915" t="s">
        <v>16</v>
      </c>
      <c r="I2915" t="s">
        <v>17</v>
      </c>
      <c r="J2915" t="s">
        <v>25</v>
      </c>
      <c r="K2915" t="s">
        <v>23</v>
      </c>
      <c r="L2915" t="s">
        <v>26</v>
      </c>
    </row>
    <row r="2916" spans="1:12" x14ac:dyDescent="0.35">
      <c r="A2916">
        <v>2023</v>
      </c>
      <c r="B2916" t="s">
        <v>37</v>
      </c>
      <c r="C2916" t="s">
        <v>38</v>
      </c>
      <c r="D2916" t="s">
        <v>22</v>
      </c>
      <c r="E2916">
        <v>55000</v>
      </c>
      <c r="F2916">
        <v>55000</v>
      </c>
      <c r="G2916" t="s">
        <v>23</v>
      </c>
      <c r="H2916" t="s">
        <v>16</v>
      </c>
      <c r="I2916" t="s">
        <v>17</v>
      </c>
      <c r="J2916" t="s">
        <v>25</v>
      </c>
      <c r="K2916" t="s">
        <v>23</v>
      </c>
      <c r="L2916" t="s">
        <v>26</v>
      </c>
    </row>
    <row r="2917" spans="1:12" x14ac:dyDescent="0.35">
      <c r="A2917">
        <v>2023</v>
      </c>
      <c r="B2917" t="s">
        <v>71</v>
      </c>
      <c r="C2917" t="s">
        <v>41</v>
      </c>
      <c r="D2917" t="s">
        <v>22</v>
      </c>
      <c r="E2917">
        <v>160667</v>
      </c>
      <c r="F2917">
        <v>160667</v>
      </c>
      <c r="G2917" t="s">
        <v>23</v>
      </c>
      <c r="H2917" t="s">
        <v>24</v>
      </c>
      <c r="I2917" t="s">
        <v>17</v>
      </c>
      <c r="J2917" t="s">
        <v>25</v>
      </c>
      <c r="K2917" t="s">
        <v>23</v>
      </c>
      <c r="L2917" t="s">
        <v>26</v>
      </c>
    </row>
    <row r="2918" spans="1:12" x14ac:dyDescent="0.35">
      <c r="A2918">
        <v>2023</v>
      </c>
      <c r="B2918" t="s">
        <v>71</v>
      </c>
      <c r="C2918" t="s">
        <v>41</v>
      </c>
      <c r="D2918" t="s">
        <v>22</v>
      </c>
      <c r="E2918">
        <v>130000</v>
      </c>
      <c r="F2918">
        <v>130000</v>
      </c>
      <c r="G2918" t="s">
        <v>23</v>
      </c>
      <c r="H2918" t="s">
        <v>24</v>
      </c>
      <c r="I2918" t="s">
        <v>17</v>
      </c>
      <c r="J2918" t="s">
        <v>25</v>
      </c>
      <c r="K2918" t="s">
        <v>23</v>
      </c>
      <c r="L2918" t="s">
        <v>26</v>
      </c>
    </row>
    <row r="2919" spans="1:12" x14ac:dyDescent="0.35">
      <c r="A2919">
        <v>2023</v>
      </c>
      <c r="B2919" t="s">
        <v>56</v>
      </c>
      <c r="C2919" t="s">
        <v>31</v>
      </c>
      <c r="D2919" t="s">
        <v>149</v>
      </c>
      <c r="E2919">
        <v>140400</v>
      </c>
      <c r="F2919">
        <v>27568</v>
      </c>
      <c r="G2919" t="s">
        <v>150</v>
      </c>
      <c r="H2919" t="s">
        <v>16</v>
      </c>
      <c r="I2919" t="s">
        <v>17</v>
      </c>
      <c r="J2919" t="s">
        <v>29</v>
      </c>
      <c r="K2919" t="s">
        <v>150</v>
      </c>
      <c r="L2919" t="s">
        <v>19</v>
      </c>
    </row>
    <row r="2920" spans="1:12" x14ac:dyDescent="0.35">
      <c r="A2920">
        <v>2023</v>
      </c>
      <c r="B2920" t="s">
        <v>37</v>
      </c>
      <c r="C2920" t="s">
        <v>38</v>
      </c>
      <c r="D2920" t="s">
        <v>22</v>
      </c>
      <c r="E2920">
        <v>169000</v>
      </c>
      <c r="F2920">
        <v>169000</v>
      </c>
      <c r="G2920" t="s">
        <v>23</v>
      </c>
      <c r="H2920" t="s">
        <v>24</v>
      </c>
      <c r="I2920" t="s">
        <v>17</v>
      </c>
      <c r="J2920" t="s">
        <v>25</v>
      </c>
      <c r="K2920" t="s">
        <v>23</v>
      </c>
      <c r="L2920" t="s">
        <v>26</v>
      </c>
    </row>
    <row r="2921" spans="1:12" x14ac:dyDescent="0.35">
      <c r="A2921">
        <v>2023</v>
      </c>
      <c r="B2921" t="s">
        <v>37</v>
      </c>
      <c r="C2921" t="s">
        <v>38</v>
      </c>
      <c r="D2921" t="s">
        <v>22</v>
      </c>
      <c r="E2921">
        <v>110600</v>
      </c>
      <c r="F2921">
        <v>110600</v>
      </c>
      <c r="G2921" t="s">
        <v>23</v>
      </c>
      <c r="H2921" t="s">
        <v>24</v>
      </c>
      <c r="I2921" t="s">
        <v>17</v>
      </c>
      <c r="J2921" t="s">
        <v>25</v>
      </c>
      <c r="K2921" t="s">
        <v>23</v>
      </c>
      <c r="L2921" t="s">
        <v>26</v>
      </c>
    </row>
    <row r="2922" spans="1:12" x14ac:dyDescent="0.35">
      <c r="A2922">
        <v>2023</v>
      </c>
      <c r="B2922" t="s">
        <v>32</v>
      </c>
      <c r="C2922" t="s">
        <v>13</v>
      </c>
      <c r="D2922" t="s">
        <v>22</v>
      </c>
      <c r="E2922">
        <v>225500</v>
      </c>
      <c r="F2922">
        <v>225500</v>
      </c>
      <c r="G2922" t="s">
        <v>23</v>
      </c>
      <c r="H2922" t="s">
        <v>24</v>
      </c>
      <c r="I2922" t="s">
        <v>17</v>
      </c>
      <c r="J2922" t="s">
        <v>25</v>
      </c>
      <c r="K2922" t="s">
        <v>23</v>
      </c>
      <c r="L2922" t="s">
        <v>26</v>
      </c>
    </row>
    <row r="2923" spans="1:12" x14ac:dyDescent="0.35">
      <c r="A2923">
        <v>2023</v>
      </c>
      <c r="B2923" t="s">
        <v>32</v>
      </c>
      <c r="C2923" t="s">
        <v>13</v>
      </c>
      <c r="D2923" t="s">
        <v>22</v>
      </c>
      <c r="E2923">
        <v>139400</v>
      </c>
      <c r="F2923">
        <v>139400</v>
      </c>
      <c r="G2923" t="s">
        <v>23</v>
      </c>
      <c r="H2923" t="s">
        <v>24</v>
      </c>
      <c r="I2923" t="s">
        <v>17</v>
      </c>
      <c r="J2923" t="s">
        <v>25</v>
      </c>
      <c r="K2923" t="s">
        <v>23</v>
      </c>
      <c r="L2923" t="s">
        <v>26</v>
      </c>
    </row>
    <row r="2924" spans="1:12" x14ac:dyDescent="0.35">
      <c r="A2924">
        <v>2023</v>
      </c>
      <c r="B2924" t="s">
        <v>32</v>
      </c>
      <c r="C2924" t="s">
        <v>13</v>
      </c>
      <c r="D2924" t="s">
        <v>22</v>
      </c>
      <c r="E2924">
        <v>304200</v>
      </c>
      <c r="F2924">
        <v>304200</v>
      </c>
      <c r="G2924" t="s">
        <v>23</v>
      </c>
      <c r="H2924" t="s">
        <v>24</v>
      </c>
      <c r="I2924" t="s">
        <v>17</v>
      </c>
      <c r="J2924" t="s">
        <v>25</v>
      </c>
      <c r="K2924" t="s">
        <v>23</v>
      </c>
      <c r="L2924" t="s">
        <v>26</v>
      </c>
    </row>
    <row r="2925" spans="1:12" x14ac:dyDescent="0.35">
      <c r="A2925">
        <v>2023</v>
      </c>
      <c r="B2925" t="s">
        <v>32</v>
      </c>
      <c r="C2925" t="s">
        <v>13</v>
      </c>
      <c r="D2925" t="s">
        <v>22</v>
      </c>
      <c r="E2925">
        <v>173800</v>
      </c>
      <c r="F2925">
        <v>173800</v>
      </c>
      <c r="G2925" t="s">
        <v>23</v>
      </c>
      <c r="H2925" t="s">
        <v>24</v>
      </c>
      <c r="I2925" t="s">
        <v>17</v>
      </c>
      <c r="J2925" t="s">
        <v>25</v>
      </c>
      <c r="K2925" t="s">
        <v>23</v>
      </c>
      <c r="L2925" t="s">
        <v>26</v>
      </c>
    </row>
    <row r="2926" spans="1:12" x14ac:dyDescent="0.35">
      <c r="A2926">
        <v>2023</v>
      </c>
      <c r="B2926" t="s">
        <v>130</v>
      </c>
      <c r="C2926" t="s">
        <v>28</v>
      </c>
      <c r="D2926" t="s">
        <v>22</v>
      </c>
      <c r="E2926">
        <v>191765</v>
      </c>
      <c r="F2926">
        <v>191765</v>
      </c>
      <c r="G2926" t="s">
        <v>23</v>
      </c>
      <c r="H2926" t="s">
        <v>16</v>
      </c>
      <c r="I2926" t="s">
        <v>17</v>
      </c>
      <c r="J2926" t="s">
        <v>25</v>
      </c>
      <c r="K2926" t="s">
        <v>23</v>
      </c>
      <c r="L2926" t="s">
        <v>26</v>
      </c>
    </row>
    <row r="2927" spans="1:12" x14ac:dyDescent="0.35">
      <c r="A2927">
        <v>2023</v>
      </c>
      <c r="B2927" t="s">
        <v>130</v>
      </c>
      <c r="C2927" t="s">
        <v>28</v>
      </c>
      <c r="D2927" t="s">
        <v>22</v>
      </c>
      <c r="E2927">
        <v>134326</v>
      </c>
      <c r="F2927">
        <v>134326</v>
      </c>
      <c r="G2927" t="s">
        <v>23</v>
      </c>
      <c r="H2927" t="s">
        <v>16</v>
      </c>
      <c r="I2927" t="s">
        <v>17</v>
      </c>
      <c r="J2927" t="s">
        <v>25</v>
      </c>
      <c r="K2927" t="s">
        <v>23</v>
      </c>
      <c r="L2927" t="s">
        <v>26</v>
      </c>
    </row>
    <row r="2928" spans="1:12" x14ac:dyDescent="0.35">
      <c r="A2928">
        <v>2023</v>
      </c>
      <c r="B2928" t="s">
        <v>40</v>
      </c>
      <c r="C2928" t="s">
        <v>41</v>
      </c>
      <c r="D2928" t="s">
        <v>22</v>
      </c>
      <c r="E2928">
        <v>173000</v>
      </c>
      <c r="F2928">
        <v>173000</v>
      </c>
      <c r="G2928" t="s">
        <v>23</v>
      </c>
      <c r="H2928" t="s">
        <v>24</v>
      </c>
      <c r="I2928" t="s">
        <v>17</v>
      </c>
      <c r="J2928" t="s">
        <v>25</v>
      </c>
      <c r="K2928" t="s">
        <v>23</v>
      </c>
      <c r="L2928" t="s">
        <v>26</v>
      </c>
    </row>
    <row r="2929" spans="1:12" x14ac:dyDescent="0.35">
      <c r="A2929">
        <v>2023</v>
      </c>
      <c r="B2929" t="s">
        <v>40</v>
      </c>
      <c r="C2929" t="s">
        <v>41</v>
      </c>
      <c r="D2929" t="s">
        <v>22</v>
      </c>
      <c r="E2929">
        <v>160000</v>
      </c>
      <c r="F2929">
        <v>160000</v>
      </c>
      <c r="G2929" t="s">
        <v>23</v>
      </c>
      <c r="H2929" t="s">
        <v>24</v>
      </c>
      <c r="I2929" t="s">
        <v>17</v>
      </c>
      <c r="J2929" t="s">
        <v>25</v>
      </c>
      <c r="K2929" t="s">
        <v>23</v>
      </c>
      <c r="L2929" t="s">
        <v>26</v>
      </c>
    </row>
    <row r="2930" spans="1:12" x14ac:dyDescent="0.35">
      <c r="A2930">
        <v>2023</v>
      </c>
      <c r="B2930" t="s">
        <v>34</v>
      </c>
      <c r="C2930" t="s">
        <v>31</v>
      </c>
      <c r="D2930" t="s">
        <v>22</v>
      </c>
      <c r="E2930">
        <v>258384</v>
      </c>
      <c r="F2930">
        <v>258384</v>
      </c>
      <c r="G2930" t="s">
        <v>23</v>
      </c>
      <c r="H2930" t="s">
        <v>24</v>
      </c>
      <c r="I2930" t="s">
        <v>17</v>
      </c>
      <c r="J2930" t="s">
        <v>29</v>
      </c>
      <c r="K2930" t="s">
        <v>23</v>
      </c>
      <c r="L2930" t="s">
        <v>26</v>
      </c>
    </row>
    <row r="2931" spans="1:12" x14ac:dyDescent="0.35">
      <c r="A2931">
        <v>2023</v>
      </c>
      <c r="B2931" t="s">
        <v>34</v>
      </c>
      <c r="C2931" t="s">
        <v>31</v>
      </c>
      <c r="D2931" t="s">
        <v>22</v>
      </c>
      <c r="E2931">
        <v>153100</v>
      </c>
      <c r="F2931">
        <v>153100</v>
      </c>
      <c r="G2931" t="s">
        <v>23</v>
      </c>
      <c r="H2931" t="s">
        <v>24</v>
      </c>
      <c r="I2931" t="s">
        <v>17</v>
      </c>
      <c r="J2931" t="s">
        <v>29</v>
      </c>
      <c r="K2931" t="s">
        <v>23</v>
      </c>
      <c r="L2931" t="s">
        <v>26</v>
      </c>
    </row>
    <row r="2932" spans="1:12" x14ac:dyDescent="0.35">
      <c r="A2932">
        <v>2023</v>
      </c>
      <c r="B2932" t="s">
        <v>27</v>
      </c>
      <c r="C2932" t="s">
        <v>28</v>
      </c>
      <c r="D2932" t="s">
        <v>22</v>
      </c>
      <c r="E2932">
        <v>135000</v>
      </c>
      <c r="F2932">
        <v>135000</v>
      </c>
      <c r="G2932" t="s">
        <v>23</v>
      </c>
      <c r="H2932" t="s">
        <v>16</v>
      </c>
      <c r="I2932" t="s">
        <v>17</v>
      </c>
      <c r="J2932" t="s">
        <v>25</v>
      </c>
      <c r="K2932" t="s">
        <v>23</v>
      </c>
      <c r="L2932" t="s">
        <v>26</v>
      </c>
    </row>
    <row r="2933" spans="1:12" x14ac:dyDescent="0.35">
      <c r="A2933">
        <v>2023</v>
      </c>
      <c r="B2933" t="s">
        <v>27</v>
      </c>
      <c r="C2933" t="s">
        <v>28</v>
      </c>
      <c r="D2933" t="s">
        <v>22</v>
      </c>
      <c r="E2933">
        <v>70000</v>
      </c>
      <c r="F2933">
        <v>70000</v>
      </c>
      <c r="G2933" t="s">
        <v>23</v>
      </c>
      <c r="H2933" t="s">
        <v>16</v>
      </c>
      <c r="I2933" t="s">
        <v>17</v>
      </c>
      <c r="J2933" t="s">
        <v>25</v>
      </c>
      <c r="K2933" t="s">
        <v>23</v>
      </c>
      <c r="L2933" t="s">
        <v>26</v>
      </c>
    </row>
    <row r="2934" spans="1:12" x14ac:dyDescent="0.35">
      <c r="A2934">
        <v>2023</v>
      </c>
      <c r="B2934" t="s">
        <v>27</v>
      </c>
      <c r="C2934" t="s">
        <v>28</v>
      </c>
      <c r="D2934" t="s">
        <v>22</v>
      </c>
      <c r="E2934">
        <v>168000</v>
      </c>
      <c r="F2934">
        <v>168000</v>
      </c>
      <c r="G2934" t="s">
        <v>23</v>
      </c>
      <c r="H2934" t="s">
        <v>24</v>
      </c>
      <c r="I2934" t="s">
        <v>17</v>
      </c>
      <c r="J2934" t="s">
        <v>29</v>
      </c>
      <c r="K2934" t="s">
        <v>23</v>
      </c>
      <c r="L2934" t="s">
        <v>26</v>
      </c>
    </row>
    <row r="2935" spans="1:12" x14ac:dyDescent="0.35">
      <c r="A2935">
        <v>2023</v>
      </c>
      <c r="B2935" t="s">
        <v>27</v>
      </c>
      <c r="C2935" t="s">
        <v>28</v>
      </c>
      <c r="D2935" t="s">
        <v>22</v>
      </c>
      <c r="E2935">
        <v>130000</v>
      </c>
      <c r="F2935">
        <v>130000</v>
      </c>
      <c r="G2935" t="s">
        <v>23</v>
      </c>
      <c r="H2935" t="s">
        <v>24</v>
      </c>
      <c r="I2935" t="s">
        <v>17</v>
      </c>
      <c r="J2935" t="s">
        <v>29</v>
      </c>
      <c r="K2935" t="s">
        <v>23</v>
      </c>
      <c r="L2935" t="s">
        <v>26</v>
      </c>
    </row>
    <row r="2936" spans="1:12" x14ac:dyDescent="0.35">
      <c r="A2936">
        <v>2023</v>
      </c>
      <c r="B2936" t="s">
        <v>37</v>
      </c>
      <c r="C2936" t="s">
        <v>38</v>
      </c>
      <c r="D2936" t="s">
        <v>22</v>
      </c>
      <c r="E2936">
        <v>146200</v>
      </c>
      <c r="F2936">
        <v>146200</v>
      </c>
      <c r="G2936" t="s">
        <v>23</v>
      </c>
      <c r="H2936" t="s">
        <v>24</v>
      </c>
      <c r="I2936" t="s">
        <v>17</v>
      </c>
      <c r="J2936" t="s">
        <v>25</v>
      </c>
      <c r="K2936" t="s">
        <v>23</v>
      </c>
      <c r="L2936" t="s">
        <v>26</v>
      </c>
    </row>
    <row r="2937" spans="1:12" x14ac:dyDescent="0.35">
      <c r="A2937">
        <v>2023</v>
      </c>
      <c r="B2937" t="s">
        <v>37</v>
      </c>
      <c r="C2937" t="s">
        <v>38</v>
      </c>
      <c r="D2937" t="s">
        <v>22</v>
      </c>
      <c r="E2937">
        <v>116960</v>
      </c>
      <c r="F2937">
        <v>116960</v>
      </c>
      <c r="G2937" t="s">
        <v>23</v>
      </c>
      <c r="H2937" t="s">
        <v>24</v>
      </c>
      <c r="I2937" t="s">
        <v>17</v>
      </c>
      <c r="J2937" t="s">
        <v>25</v>
      </c>
      <c r="K2937" t="s">
        <v>23</v>
      </c>
      <c r="L2937" t="s">
        <v>26</v>
      </c>
    </row>
    <row r="2938" spans="1:12" x14ac:dyDescent="0.35">
      <c r="A2938">
        <v>2023</v>
      </c>
      <c r="B2938" t="s">
        <v>32</v>
      </c>
      <c r="C2938" t="s">
        <v>13</v>
      </c>
      <c r="D2938" t="s">
        <v>22</v>
      </c>
      <c r="E2938">
        <v>226700</v>
      </c>
      <c r="F2938">
        <v>226700</v>
      </c>
      <c r="G2938" t="s">
        <v>23</v>
      </c>
      <c r="H2938" t="s">
        <v>24</v>
      </c>
      <c r="I2938" t="s">
        <v>17</v>
      </c>
      <c r="J2938" t="s">
        <v>25</v>
      </c>
      <c r="K2938" t="s">
        <v>23</v>
      </c>
      <c r="L2938" t="s">
        <v>26</v>
      </c>
    </row>
    <row r="2939" spans="1:12" x14ac:dyDescent="0.35">
      <c r="A2939">
        <v>2023</v>
      </c>
      <c r="B2939" t="s">
        <v>32</v>
      </c>
      <c r="C2939" t="s">
        <v>13</v>
      </c>
      <c r="D2939" t="s">
        <v>22</v>
      </c>
      <c r="E2939">
        <v>133300</v>
      </c>
      <c r="F2939">
        <v>133300</v>
      </c>
      <c r="G2939" t="s">
        <v>23</v>
      </c>
      <c r="H2939" t="s">
        <v>24</v>
      </c>
      <c r="I2939" t="s">
        <v>17</v>
      </c>
      <c r="J2939" t="s">
        <v>25</v>
      </c>
      <c r="K2939" t="s">
        <v>23</v>
      </c>
      <c r="L2939" t="s">
        <v>26</v>
      </c>
    </row>
    <row r="2940" spans="1:12" x14ac:dyDescent="0.35">
      <c r="A2940">
        <v>2023</v>
      </c>
      <c r="B2940" t="s">
        <v>32</v>
      </c>
      <c r="C2940" t="s">
        <v>13</v>
      </c>
      <c r="D2940" t="s">
        <v>22</v>
      </c>
      <c r="E2940">
        <v>370000</v>
      </c>
      <c r="F2940">
        <v>370000</v>
      </c>
      <c r="G2940" t="s">
        <v>23</v>
      </c>
      <c r="H2940" t="s">
        <v>24</v>
      </c>
      <c r="I2940" t="s">
        <v>17</v>
      </c>
      <c r="J2940" t="s">
        <v>25</v>
      </c>
      <c r="K2940" t="s">
        <v>23</v>
      </c>
      <c r="L2940" t="s">
        <v>26</v>
      </c>
    </row>
    <row r="2941" spans="1:12" x14ac:dyDescent="0.35">
      <c r="A2941">
        <v>2023</v>
      </c>
      <c r="B2941" t="s">
        <v>32</v>
      </c>
      <c r="C2941" t="s">
        <v>13</v>
      </c>
      <c r="D2941" t="s">
        <v>22</v>
      </c>
      <c r="E2941">
        <v>245000</v>
      </c>
      <c r="F2941">
        <v>245000</v>
      </c>
      <c r="G2941" t="s">
        <v>23</v>
      </c>
      <c r="H2941" t="s">
        <v>24</v>
      </c>
      <c r="I2941" t="s">
        <v>17</v>
      </c>
      <c r="J2941" t="s">
        <v>25</v>
      </c>
      <c r="K2941" t="s">
        <v>23</v>
      </c>
      <c r="L2941" t="s">
        <v>26</v>
      </c>
    </row>
    <row r="2942" spans="1:12" x14ac:dyDescent="0.35">
      <c r="A2942">
        <v>2023</v>
      </c>
      <c r="B2942" t="s">
        <v>34</v>
      </c>
      <c r="C2942" t="s">
        <v>31</v>
      </c>
      <c r="D2942" t="s">
        <v>22</v>
      </c>
      <c r="E2942">
        <v>208450</v>
      </c>
      <c r="F2942">
        <v>208450</v>
      </c>
      <c r="G2942" t="s">
        <v>23</v>
      </c>
      <c r="H2942" t="s">
        <v>24</v>
      </c>
      <c r="I2942" t="s">
        <v>17</v>
      </c>
      <c r="J2942" t="s">
        <v>25</v>
      </c>
      <c r="K2942" t="s">
        <v>23</v>
      </c>
      <c r="L2942" t="s">
        <v>26</v>
      </c>
    </row>
    <row r="2943" spans="1:12" x14ac:dyDescent="0.35">
      <c r="A2943">
        <v>2023</v>
      </c>
      <c r="B2943" t="s">
        <v>34</v>
      </c>
      <c r="C2943" t="s">
        <v>31</v>
      </c>
      <c r="D2943" t="s">
        <v>22</v>
      </c>
      <c r="E2943">
        <v>151600</v>
      </c>
      <c r="F2943">
        <v>151600</v>
      </c>
      <c r="G2943" t="s">
        <v>23</v>
      </c>
      <c r="H2943" t="s">
        <v>24</v>
      </c>
      <c r="I2943" t="s">
        <v>17</v>
      </c>
      <c r="J2943" t="s">
        <v>25</v>
      </c>
      <c r="K2943" t="s">
        <v>23</v>
      </c>
      <c r="L2943" t="s">
        <v>26</v>
      </c>
    </row>
    <row r="2944" spans="1:12" x14ac:dyDescent="0.35">
      <c r="A2944">
        <v>2023</v>
      </c>
      <c r="B2944" t="s">
        <v>85</v>
      </c>
      <c r="C2944" t="s">
        <v>77</v>
      </c>
      <c r="D2944" t="s">
        <v>22</v>
      </c>
      <c r="E2944">
        <v>111600</v>
      </c>
      <c r="F2944">
        <v>111600</v>
      </c>
      <c r="G2944" t="s">
        <v>23</v>
      </c>
      <c r="H2944" t="s">
        <v>24</v>
      </c>
      <c r="I2944" t="s">
        <v>17</v>
      </c>
      <c r="J2944" t="s">
        <v>25</v>
      </c>
      <c r="K2944" t="s">
        <v>23</v>
      </c>
      <c r="L2944" t="s">
        <v>26</v>
      </c>
    </row>
    <row r="2945" spans="1:12" x14ac:dyDescent="0.35">
      <c r="A2945">
        <v>2023</v>
      </c>
      <c r="B2945" t="s">
        <v>85</v>
      </c>
      <c r="C2945" t="s">
        <v>77</v>
      </c>
      <c r="D2945" t="s">
        <v>22</v>
      </c>
      <c r="E2945">
        <v>72000</v>
      </c>
      <c r="F2945">
        <v>72000</v>
      </c>
      <c r="G2945" t="s">
        <v>23</v>
      </c>
      <c r="H2945" t="s">
        <v>24</v>
      </c>
      <c r="I2945" t="s">
        <v>17</v>
      </c>
      <c r="J2945" t="s">
        <v>25</v>
      </c>
      <c r="K2945" t="s">
        <v>23</v>
      </c>
      <c r="L2945" t="s">
        <v>26</v>
      </c>
    </row>
    <row r="2946" spans="1:12" x14ac:dyDescent="0.35">
      <c r="A2946">
        <v>2023</v>
      </c>
      <c r="B2946" t="s">
        <v>27</v>
      </c>
      <c r="C2946" t="s">
        <v>28</v>
      </c>
      <c r="D2946" t="s">
        <v>22</v>
      </c>
      <c r="E2946">
        <v>359170</v>
      </c>
      <c r="F2946">
        <v>359170</v>
      </c>
      <c r="G2946" t="s">
        <v>23</v>
      </c>
      <c r="H2946" t="s">
        <v>24</v>
      </c>
      <c r="I2946" t="s">
        <v>17</v>
      </c>
      <c r="J2946" t="s">
        <v>25</v>
      </c>
      <c r="K2946" t="s">
        <v>23</v>
      </c>
      <c r="L2946" t="s">
        <v>26</v>
      </c>
    </row>
    <row r="2947" spans="1:12" x14ac:dyDescent="0.35">
      <c r="A2947">
        <v>2023</v>
      </c>
      <c r="B2947" t="s">
        <v>27</v>
      </c>
      <c r="C2947" t="s">
        <v>28</v>
      </c>
      <c r="D2947" t="s">
        <v>22</v>
      </c>
      <c r="E2947">
        <v>295490</v>
      </c>
      <c r="F2947">
        <v>295490</v>
      </c>
      <c r="G2947" t="s">
        <v>23</v>
      </c>
      <c r="H2947" t="s">
        <v>24</v>
      </c>
      <c r="I2947" t="s">
        <v>17</v>
      </c>
      <c r="J2947" t="s">
        <v>25</v>
      </c>
      <c r="K2947" t="s">
        <v>23</v>
      </c>
      <c r="L2947" t="s">
        <v>26</v>
      </c>
    </row>
    <row r="2948" spans="1:12" x14ac:dyDescent="0.35">
      <c r="A2948">
        <v>2023</v>
      </c>
      <c r="B2948" t="s">
        <v>32</v>
      </c>
      <c r="C2948" t="s">
        <v>13</v>
      </c>
      <c r="D2948" t="s">
        <v>22</v>
      </c>
      <c r="E2948">
        <v>90000</v>
      </c>
      <c r="F2948">
        <v>90000</v>
      </c>
      <c r="G2948" t="s">
        <v>23</v>
      </c>
      <c r="H2948" t="s">
        <v>39</v>
      </c>
      <c r="I2948" t="s">
        <v>17</v>
      </c>
      <c r="J2948" t="s">
        <v>18</v>
      </c>
      <c r="K2948" t="s">
        <v>49</v>
      </c>
      <c r="L2948" t="s">
        <v>19</v>
      </c>
    </row>
    <row r="2949" spans="1:12" x14ac:dyDescent="0.35">
      <c r="A2949">
        <v>2023</v>
      </c>
      <c r="B2949" t="s">
        <v>40</v>
      </c>
      <c r="C2949" t="s">
        <v>41</v>
      </c>
      <c r="D2949" t="s">
        <v>22</v>
      </c>
      <c r="E2949">
        <v>90000</v>
      </c>
      <c r="F2949">
        <v>90000</v>
      </c>
      <c r="G2949" t="s">
        <v>23</v>
      </c>
      <c r="H2949" t="s">
        <v>16</v>
      </c>
      <c r="I2949" t="s">
        <v>17</v>
      </c>
      <c r="J2949" t="s">
        <v>29</v>
      </c>
      <c r="K2949" t="s">
        <v>23</v>
      </c>
      <c r="L2949" t="s">
        <v>26</v>
      </c>
    </row>
    <row r="2950" spans="1:12" x14ac:dyDescent="0.35">
      <c r="A2950">
        <v>2023</v>
      </c>
      <c r="B2950" t="s">
        <v>40</v>
      </c>
      <c r="C2950" t="s">
        <v>41</v>
      </c>
      <c r="D2950" t="s">
        <v>22</v>
      </c>
      <c r="E2950">
        <v>84000</v>
      </c>
      <c r="F2950">
        <v>84000</v>
      </c>
      <c r="G2950" t="s">
        <v>23</v>
      </c>
      <c r="H2950" t="s">
        <v>16</v>
      </c>
      <c r="I2950" t="s">
        <v>17</v>
      </c>
      <c r="J2950" t="s">
        <v>29</v>
      </c>
      <c r="K2950" t="s">
        <v>23</v>
      </c>
      <c r="L2950" t="s">
        <v>26</v>
      </c>
    </row>
    <row r="2951" spans="1:12" x14ac:dyDescent="0.35">
      <c r="A2951">
        <v>2023</v>
      </c>
      <c r="B2951" t="s">
        <v>32</v>
      </c>
      <c r="C2951" t="s">
        <v>13</v>
      </c>
      <c r="D2951" t="s">
        <v>22</v>
      </c>
      <c r="E2951">
        <v>110000</v>
      </c>
      <c r="F2951">
        <v>110000</v>
      </c>
      <c r="G2951" t="s">
        <v>69</v>
      </c>
      <c r="H2951" t="s">
        <v>16</v>
      </c>
      <c r="I2951" t="s">
        <v>17</v>
      </c>
      <c r="J2951" t="s">
        <v>29</v>
      </c>
      <c r="K2951" t="s">
        <v>69</v>
      </c>
      <c r="L2951" t="s">
        <v>26</v>
      </c>
    </row>
    <row r="2952" spans="1:12" x14ac:dyDescent="0.35">
      <c r="A2952">
        <v>2023</v>
      </c>
      <c r="B2952" t="s">
        <v>32</v>
      </c>
      <c r="C2952" t="s">
        <v>13</v>
      </c>
      <c r="D2952" t="s">
        <v>22</v>
      </c>
      <c r="E2952">
        <v>90000</v>
      </c>
      <c r="F2952">
        <v>90000</v>
      </c>
      <c r="G2952" t="s">
        <v>69</v>
      </c>
      <c r="H2952" t="s">
        <v>16</v>
      </c>
      <c r="I2952" t="s">
        <v>17</v>
      </c>
      <c r="J2952" t="s">
        <v>29</v>
      </c>
      <c r="K2952" t="s">
        <v>69</v>
      </c>
      <c r="L2952" t="s">
        <v>26</v>
      </c>
    </row>
    <row r="2953" spans="1:12" x14ac:dyDescent="0.35">
      <c r="A2953">
        <v>2023</v>
      </c>
      <c r="B2953" t="s">
        <v>32</v>
      </c>
      <c r="C2953" t="s">
        <v>13</v>
      </c>
      <c r="D2953" t="s">
        <v>22</v>
      </c>
      <c r="E2953">
        <v>110000</v>
      </c>
      <c r="F2953">
        <v>110000</v>
      </c>
      <c r="G2953" t="s">
        <v>23</v>
      </c>
      <c r="H2953" t="s">
        <v>16</v>
      </c>
      <c r="I2953" t="s">
        <v>17</v>
      </c>
      <c r="J2953" t="s">
        <v>25</v>
      </c>
      <c r="K2953" t="s">
        <v>23</v>
      </c>
      <c r="L2953" t="s">
        <v>26</v>
      </c>
    </row>
    <row r="2954" spans="1:12" x14ac:dyDescent="0.35">
      <c r="A2954">
        <v>2023</v>
      </c>
      <c r="B2954" t="s">
        <v>32</v>
      </c>
      <c r="C2954" t="s">
        <v>13</v>
      </c>
      <c r="D2954" t="s">
        <v>22</v>
      </c>
      <c r="E2954">
        <v>70000</v>
      </c>
      <c r="F2954">
        <v>70000</v>
      </c>
      <c r="G2954" t="s">
        <v>23</v>
      </c>
      <c r="H2954" t="s">
        <v>16</v>
      </c>
      <c r="I2954" t="s">
        <v>17</v>
      </c>
      <c r="J2954" t="s">
        <v>25</v>
      </c>
      <c r="K2954" t="s">
        <v>23</v>
      </c>
      <c r="L2954" t="s">
        <v>26</v>
      </c>
    </row>
    <row r="2955" spans="1:12" x14ac:dyDescent="0.35">
      <c r="A2955">
        <v>2023</v>
      </c>
      <c r="B2955" t="s">
        <v>27</v>
      </c>
      <c r="C2955" t="s">
        <v>28</v>
      </c>
      <c r="D2955" t="s">
        <v>14</v>
      </c>
      <c r="E2955">
        <v>45000</v>
      </c>
      <c r="F2955">
        <v>48585</v>
      </c>
      <c r="G2955" t="s">
        <v>57</v>
      </c>
      <c r="H2955" t="s">
        <v>24</v>
      </c>
      <c r="I2955" t="s">
        <v>17</v>
      </c>
      <c r="J2955" t="s">
        <v>25</v>
      </c>
      <c r="K2955" t="s">
        <v>57</v>
      </c>
      <c r="L2955" t="s">
        <v>26</v>
      </c>
    </row>
    <row r="2956" spans="1:12" x14ac:dyDescent="0.35">
      <c r="A2956">
        <v>2023</v>
      </c>
      <c r="B2956" t="s">
        <v>27</v>
      </c>
      <c r="C2956" t="s">
        <v>28</v>
      </c>
      <c r="D2956" t="s">
        <v>14</v>
      </c>
      <c r="E2956">
        <v>36000</v>
      </c>
      <c r="F2956">
        <v>38868</v>
      </c>
      <c r="G2956" t="s">
        <v>57</v>
      </c>
      <c r="H2956" t="s">
        <v>24</v>
      </c>
      <c r="I2956" t="s">
        <v>17</v>
      </c>
      <c r="J2956" t="s">
        <v>25</v>
      </c>
      <c r="K2956" t="s">
        <v>57</v>
      </c>
      <c r="L2956" t="s">
        <v>26</v>
      </c>
    </row>
    <row r="2957" spans="1:12" x14ac:dyDescent="0.35">
      <c r="A2957">
        <v>2023</v>
      </c>
      <c r="B2957" t="s">
        <v>32</v>
      </c>
      <c r="C2957" t="s">
        <v>13</v>
      </c>
      <c r="D2957" t="s">
        <v>22</v>
      </c>
      <c r="E2957">
        <v>90000</v>
      </c>
      <c r="F2957">
        <v>90000</v>
      </c>
      <c r="G2957" t="s">
        <v>23</v>
      </c>
      <c r="H2957" t="s">
        <v>24</v>
      </c>
      <c r="I2957" t="s">
        <v>17</v>
      </c>
      <c r="J2957" t="s">
        <v>25</v>
      </c>
      <c r="K2957" t="s">
        <v>23</v>
      </c>
      <c r="L2957" t="s">
        <v>26</v>
      </c>
    </row>
    <row r="2958" spans="1:12" x14ac:dyDescent="0.35">
      <c r="A2958">
        <v>2023</v>
      </c>
      <c r="B2958" t="s">
        <v>32</v>
      </c>
      <c r="C2958" t="s">
        <v>13</v>
      </c>
      <c r="D2958" t="s">
        <v>22</v>
      </c>
      <c r="E2958">
        <v>75000</v>
      </c>
      <c r="F2958">
        <v>75000</v>
      </c>
      <c r="G2958" t="s">
        <v>23</v>
      </c>
      <c r="H2958" t="s">
        <v>24</v>
      </c>
      <c r="I2958" t="s">
        <v>17</v>
      </c>
      <c r="J2958" t="s">
        <v>25</v>
      </c>
      <c r="K2958" t="s">
        <v>23</v>
      </c>
      <c r="L2958" t="s">
        <v>26</v>
      </c>
    </row>
    <row r="2959" spans="1:12" x14ac:dyDescent="0.35">
      <c r="A2959">
        <v>2023</v>
      </c>
      <c r="B2959" t="s">
        <v>27</v>
      </c>
      <c r="C2959" t="s">
        <v>28</v>
      </c>
      <c r="D2959" t="s">
        <v>22</v>
      </c>
      <c r="E2959">
        <v>253000</v>
      </c>
      <c r="F2959">
        <v>253000</v>
      </c>
      <c r="G2959" t="s">
        <v>23</v>
      </c>
      <c r="H2959" t="s">
        <v>24</v>
      </c>
      <c r="I2959" t="s">
        <v>17</v>
      </c>
      <c r="J2959" t="s">
        <v>29</v>
      </c>
      <c r="K2959" t="s">
        <v>23</v>
      </c>
      <c r="L2959" t="s">
        <v>26</v>
      </c>
    </row>
    <row r="2960" spans="1:12" x14ac:dyDescent="0.35">
      <c r="A2960">
        <v>2023</v>
      </c>
      <c r="B2960" t="s">
        <v>27</v>
      </c>
      <c r="C2960" t="s">
        <v>28</v>
      </c>
      <c r="D2960" t="s">
        <v>22</v>
      </c>
      <c r="E2960">
        <v>162000</v>
      </c>
      <c r="F2960">
        <v>162000</v>
      </c>
      <c r="G2960" t="s">
        <v>23</v>
      </c>
      <c r="H2960" t="s">
        <v>24</v>
      </c>
      <c r="I2960" t="s">
        <v>17</v>
      </c>
      <c r="J2960" t="s">
        <v>29</v>
      </c>
      <c r="K2960" t="s">
        <v>23</v>
      </c>
      <c r="L2960" t="s">
        <v>26</v>
      </c>
    </row>
    <row r="2961" spans="1:12" x14ac:dyDescent="0.35">
      <c r="A2961">
        <v>2023</v>
      </c>
      <c r="B2961" t="s">
        <v>92</v>
      </c>
      <c r="C2961" t="s">
        <v>77</v>
      </c>
      <c r="D2961" t="s">
        <v>22</v>
      </c>
      <c r="E2961">
        <v>115000</v>
      </c>
      <c r="F2961">
        <v>115000</v>
      </c>
      <c r="G2961" t="s">
        <v>49</v>
      </c>
      <c r="H2961" t="s">
        <v>39</v>
      </c>
      <c r="I2961" t="s">
        <v>17</v>
      </c>
      <c r="J2961" t="s">
        <v>25</v>
      </c>
      <c r="K2961" t="s">
        <v>49</v>
      </c>
      <c r="L2961" t="s">
        <v>26</v>
      </c>
    </row>
    <row r="2962" spans="1:12" x14ac:dyDescent="0.35">
      <c r="A2962">
        <v>2023</v>
      </c>
      <c r="B2962" t="s">
        <v>92</v>
      </c>
      <c r="C2962" t="s">
        <v>77</v>
      </c>
      <c r="D2962" t="s">
        <v>22</v>
      </c>
      <c r="E2962">
        <v>85000</v>
      </c>
      <c r="F2962">
        <v>85000</v>
      </c>
      <c r="G2962" t="s">
        <v>49</v>
      </c>
      <c r="H2962" t="s">
        <v>39</v>
      </c>
      <c r="I2962" t="s">
        <v>17</v>
      </c>
      <c r="J2962" t="s">
        <v>25</v>
      </c>
      <c r="K2962" t="s">
        <v>49</v>
      </c>
      <c r="L2962" t="s">
        <v>26</v>
      </c>
    </row>
    <row r="2963" spans="1:12" x14ac:dyDescent="0.35">
      <c r="A2963">
        <v>2023</v>
      </c>
      <c r="B2963" t="s">
        <v>27</v>
      </c>
      <c r="C2963" t="s">
        <v>28</v>
      </c>
      <c r="D2963" t="s">
        <v>22</v>
      </c>
      <c r="E2963">
        <v>164000</v>
      </c>
      <c r="F2963">
        <v>164000</v>
      </c>
      <c r="G2963" t="s">
        <v>23</v>
      </c>
      <c r="H2963" t="s">
        <v>24</v>
      </c>
      <c r="I2963" t="s">
        <v>17</v>
      </c>
      <c r="J2963" t="s">
        <v>25</v>
      </c>
      <c r="K2963" t="s">
        <v>23</v>
      </c>
      <c r="L2963" t="s">
        <v>26</v>
      </c>
    </row>
    <row r="2964" spans="1:12" x14ac:dyDescent="0.35">
      <c r="A2964">
        <v>2023</v>
      </c>
      <c r="B2964" t="s">
        <v>27</v>
      </c>
      <c r="C2964" t="s">
        <v>28</v>
      </c>
      <c r="D2964" t="s">
        <v>22</v>
      </c>
      <c r="E2964">
        <v>130000</v>
      </c>
      <c r="F2964">
        <v>130000</v>
      </c>
      <c r="G2964" t="s">
        <v>23</v>
      </c>
      <c r="H2964" t="s">
        <v>24</v>
      </c>
      <c r="I2964" t="s">
        <v>17</v>
      </c>
      <c r="J2964" t="s">
        <v>25</v>
      </c>
      <c r="K2964" t="s">
        <v>23</v>
      </c>
      <c r="L2964" t="s">
        <v>26</v>
      </c>
    </row>
    <row r="2965" spans="1:12" x14ac:dyDescent="0.35">
      <c r="A2965">
        <v>2023</v>
      </c>
      <c r="B2965" t="s">
        <v>27</v>
      </c>
      <c r="C2965" t="s">
        <v>28</v>
      </c>
      <c r="D2965" t="s">
        <v>22</v>
      </c>
      <c r="E2965">
        <v>359170</v>
      </c>
      <c r="F2965">
        <v>359170</v>
      </c>
      <c r="G2965" t="s">
        <v>23</v>
      </c>
      <c r="H2965" t="s">
        <v>24</v>
      </c>
      <c r="I2965" t="s">
        <v>17</v>
      </c>
      <c r="J2965" t="s">
        <v>25</v>
      </c>
      <c r="K2965" t="s">
        <v>23</v>
      </c>
      <c r="L2965" t="s">
        <v>26</v>
      </c>
    </row>
    <row r="2966" spans="1:12" x14ac:dyDescent="0.35">
      <c r="A2966">
        <v>2023</v>
      </c>
      <c r="B2966" t="s">
        <v>27</v>
      </c>
      <c r="C2966" t="s">
        <v>28</v>
      </c>
      <c r="D2966" t="s">
        <v>22</v>
      </c>
      <c r="E2966">
        <v>295490</v>
      </c>
      <c r="F2966">
        <v>295490</v>
      </c>
      <c r="G2966" t="s">
        <v>23</v>
      </c>
      <c r="H2966" t="s">
        <v>24</v>
      </c>
      <c r="I2966" t="s">
        <v>17</v>
      </c>
      <c r="J2966" t="s">
        <v>25</v>
      </c>
      <c r="K2966" t="s">
        <v>23</v>
      </c>
      <c r="L2966" t="s">
        <v>26</v>
      </c>
    </row>
    <row r="2967" spans="1:12" x14ac:dyDescent="0.35">
      <c r="A2967">
        <v>2023</v>
      </c>
      <c r="B2967" t="s">
        <v>66</v>
      </c>
      <c r="C2967" t="s">
        <v>28</v>
      </c>
      <c r="D2967" t="s">
        <v>22</v>
      </c>
      <c r="E2967">
        <v>145900</v>
      </c>
      <c r="F2967">
        <v>145900</v>
      </c>
      <c r="G2967" t="s">
        <v>23</v>
      </c>
      <c r="H2967" t="s">
        <v>24</v>
      </c>
      <c r="I2967" t="s">
        <v>17</v>
      </c>
      <c r="J2967" t="s">
        <v>25</v>
      </c>
      <c r="K2967" t="s">
        <v>23</v>
      </c>
      <c r="L2967" t="s">
        <v>26</v>
      </c>
    </row>
    <row r="2968" spans="1:12" x14ac:dyDescent="0.35">
      <c r="A2968">
        <v>2023</v>
      </c>
      <c r="B2968" t="s">
        <v>66</v>
      </c>
      <c r="C2968" t="s">
        <v>28</v>
      </c>
      <c r="D2968" t="s">
        <v>22</v>
      </c>
      <c r="E2968">
        <v>128100</v>
      </c>
      <c r="F2968">
        <v>128100</v>
      </c>
      <c r="G2968" t="s">
        <v>23</v>
      </c>
      <c r="H2968" t="s">
        <v>24</v>
      </c>
      <c r="I2968" t="s">
        <v>17</v>
      </c>
      <c r="J2968" t="s">
        <v>25</v>
      </c>
      <c r="K2968" t="s">
        <v>23</v>
      </c>
      <c r="L2968" t="s">
        <v>26</v>
      </c>
    </row>
    <row r="2969" spans="1:12" x14ac:dyDescent="0.35">
      <c r="A2969">
        <v>2023</v>
      </c>
      <c r="B2969" t="s">
        <v>67</v>
      </c>
      <c r="C2969" t="s">
        <v>44</v>
      </c>
      <c r="D2969" t="s">
        <v>22</v>
      </c>
      <c r="E2969">
        <v>127000</v>
      </c>
      <c r="F2969">
        <v>127000</v>
      </c>
      <c r="G2969" t="s">
        <v>23</v>
      </c>
      <c r="H2969" t="s">
        <v>24</v>
      </c>
      <c r="I2969" t="s">
        <v>17</v>
      </c>
      <c r="J2969" t="s">
        <v>29</v>
      </c>
      <c r="K2969" t="s">
        <v>23</v>
      </c>
      <c r="L2969" t="s">
        <v>26</v>
      </c>
    </row>
    <row r="2970" spans="1:12" x14ac:dyDescent="0.35">
      <c r="A2970">
        <v>2023</v>
      </c>
      <c r="B2970" t="s">
        <v>67</v>
      </c>
      <c r="C2970" t="s">
        <v>44</v>
      </c>
      <c r="D2970" t="s">
        <v>22</v>
      </c>
      <c r="E2970">
        <v>95000</v>
      </c>
      <c r="F2970">
        <v>95000</v>
      </c>
      <c r="G2970" t="s">
        <v>23</v>
      </c>
      <c r="H2970" t="s">
        <v>24</v>
      </c>
      <c r="I2970" t="s">
        <v>17</v>
      </c>
      <c r="J2970" t="s">
        <v>29</v>
      </c>
      <c r="K2970" t="s">
        <v>23</v>
      </c>
      <c r="L2970" t="s">
        <v>26</v>
      </c>
    </row>
    <row r="2971" spans="1:12" x14ac:dyDescent="0.35">
      <c r="A2971">
        <v>2023</v>
      </c>
      <c r="B2971" t="s">
        <v>37</v>
      </c>
      <c r="C2971" t="s">
        <v>38</v>
      </c>
      <c r="D2971" t="s">
        <v>22</v>
      </c>
      <c r="E2971">
        <v>94600</v>
      </c>
      <c r="F2971">
        <v>94600</v>
      </c>
      <c r="G2971" t="s">
        <v>23</v>
      </c>
      <c r="H2971" t="s">
        <v>39</v>
      </c>
      <c r="I2971" t="s">
        <v>17</v>
      </c>
      <c r="J2971" t="s">
        <v>25</v>
      </c>
      <c r="K2971" t="s">
        <v>23</v>
      </c>
      <c r="L2971" t="s">
        <v>26</v>
      </c>
    </row>
    <row r="2972" spans="1:12" x14ac:dyDescent="0.35">
      <c r="A2972">
        <v>2023</v>
      </c>
      <c r="B2972" t="s">
        <v>37</v>
      </c>
      <c r="C2972" t="s">
        <v>38</v>
      </c>
      <c r="D2972" t="s">
        <v>22</v>
      </c>
      <c r="E2972">
        <v>86000</v>
      </c>
      <c r="F2972">
        <v>86000</v>
      </c>
      <c r="G2972" t="s">
        <v>23</v>
      </c>
      <c r="H2972" t="s">
        <v>39</v>
      </c>
      <c r="I2972" t="s">
        <v>17</v>
      </c>
      <c r="J2972" t="s">
        <v>25</v>
      </c>
      <c r="K2972" t="s">
        <v>23</v>
      </c>
      <c r="L2972" t="s">
        <v>26</v>
      </c>
    </row>
    <row r="2973" spans="1:12" x14ac:dyDescent="0.35">
      <c r="A2973">
        <v>2023</v>
      </c>
      <c r="B2973" t="s">
        <v>32</v>
      </c>
      <c r="C2973" t="s">
        <v>13</v>
      </c>
      <c r="D2973" t="s">
        <v>22</v>
      </c>
      <c r="E2973">
        <v>72000</v>
      </c>
      <c r="F2973">
        <v>72000</v>
      </c>
      <c r="G2973" t="s">
        <v>150</v>
      </c>
      <c r="H2973" t="s">
        <v>24</v>
      </c>
      <c r="I2973" t="s">
        <v>17</v>
      </c>
      <c r="J2973" t="s">
        <v>29</v>
      </c>
      <c r="K2973" t="s">
        <v>150</v>
      </c>
      <c r="L2973" t="s">
        <v>26</v>
      </c>
    </row>
    <row r="2974" spans="1:12" x14ac:dyDescent="0.35">
      <c r="A2974">
        <v>2023</v>
      </c>
      <c r="B2974" t="s">
        <v>32</v>
      </c>
      <c r="C2974" t="s">
        <v>13</v>
      </c>
      <c r="D2974" t="s">
        <v>22</v>
      </c>
      <c r="E2974">
        <v>60000</v>
      </c>
      <c r="F2974">
        <v>60000</v>
      </c>
      <c r="G2974" t="s">
        <v>150</v>
      </c>
      <c r="H2974" t="s">
        <v>24</v>
      </c>
      <c r="I2974" t="s">
        <v>17</v>
      </c>
      <c r="J2974" t="s">
        <v>29</v>
      </c>
      <c r="K2974" t="s">
        <v>150</v>
      </c>
      <c r="L2974" t="s">
        <v>26</v>
      </c>
    </row>
    <row r="2975" spans="1:12" x14ac:dyDescent="0.35">
      <c r="A2975">
        <v>2023</v>
      </c>
      <c r="B2975" t="s">
        <v>27</v>
      </c>
      <c r="C2975" t="s">
        <v>28</v>
      </c>
      <c r="D2975" t="s">
        <v>22</v>
      </c>
      <c r="E2975">
        <v>136000</v>
      </c>
      <c r="F2975">
        <v>136000</v>
      </c>
      <c r="G2975" t="s">
        <v>23</v>
      </c>
      <c r="H2975" t="s">
        <v>24</v>
      </c>
      <c r="I2975" t="s">
        <v>17</v>
      </c>
      <c r="J2975" t="s">
        <v>25</v>
      </c>
      <c r="K2975" t="s">
        <v>23</v>
      </c>
      <c r="L2975" t="s">
        <v>26</v>
      </c>
    </row>
    <row r="2976" spans="1:12" x14ac:dyDescent="0.35">
      <c r="A2976">
        <v>2023</v>
      </c>
      <c r="B2976" t="s">
        <v>27</v>
      </c>
      <c r="C2976" t="s">
        <v>28</v>
      </c>
      <c r="D2976" t="s">
        <v>22</v>
      </c>
      <c r="E2976">
        <v>104000</v>
      </c>
      <c r="F2976">
        <v>104000</v>
      </c>
      <c r="G2976" t="s">
        <v>23</v>
      </c>
      <c r="H2976" t="s">
        <v>24</v>
      </c>
      <c r="I2976" t="s">
        <v>17</v>
      </c>
      <c r="J2976" t="s">
        <v>25</v>
      </c>
      <c r="K2976" t="s">
        <v>23</v>
      </c>
      <c r="L2976" t="s">
        <v>26</v>
      </c>
    </row>
    <row r="2977" spans="1:12" x14ac:dyDescent="0.35">
      <c r="A2977">
        <v>2023</v>
      </c>
      <c r="B2977" t="s">
        <v>34</v>
      </c>
      <c r="C2977" t="s">
        <v>31</v>
      </c>
      <c r="D2977" t="s">
        <v>22</v>
      </c>
      <c r="E2977">
        <v>323300</v>
      </c>
      <c r="F2977">
        <v>323300</v>
      </c>
      <c r="G2977" t="s">
        <v>23</v>
      </c>
      <c r="H2977" t="s">
        <v>24</v>
      </c>
      <c r="I2977" t="s">
        <v>17</v>
      </c>
      <c r="J2977" t="s">
        <v>25</v>
      </c>
      <c r="K2977" t="s">
        <v>23</v>
      </c>
      <c r="L2977" t="s">
        <v>26</v>
      </c>
    </row>
    <row r="2978" spans="1:12" x14ac:dyDescent="0.35">
      <c r="A2978">
        <v>2023</v>
      </c>
      <c r="B2978" t="s">
        <v>34</v>
      </c>
      <c r="C2978" t="s">
        <v>31</v>
      </c>
      <c r="D2978" t="s">
        <v>22</v>
      </c>
      <c r="E2978">
        <v>184700</v>
      </c>
      <c r="F2978">
        <v>184700</v>
      </c>
      <c r="G2978" t="s">
        <v>23</v>
      </c>
      <c r="H2978" t="s">
        <v>24</v>
      </c>
      <c r="I2978" t="s">
        <v>17</v>
      </c>
      <c r="J2978" t="s">
        <v>25</v>
      </c>
      <c r="K2978" t="s">
        <v>23</v>
      </c>
      <c r="L2978" t="s">
        <v>26</v>
      </c>
    </row>
    <row r="2979" spans="1:12" x14ac:dyDescent="0.35">
      <c r="A2979">
        <v>2023</v>
      </c>
      <c r="B2979" t="s">
        <v>32</v>
      </c>
      <c r="C2979" t="s">
        <v>13</v>
      </c>
      <c r="D2979" t="s">
        <v>22</v>
      </c>
      <c r="E2979">
        <v>150000</v>
      </c>
      <c r="F2979">
        <v>150000</v>
      </c>
      <c r="G2979" t="s">
        <v>23</v>
      </c>
      <c r="H2979" t="s">
        <v>24</v>
      </c>
      <c r="I2979" t="s">
        <v>17</v>
      </c>
      <c r="J2979" t="s">
        <v>29</v>
      </c>
      <c r="K2979" t="s">
        <v>23</v>
      </c>
      <c r="L2979" t="s">
        <v>26</v>
      </c>
    </row>
    <row r="2980" spans="1:12" x14ac:dyDescent="0.35">
      <c r="A2980">
        <v>2023</v>
      </c>
      <c r="B2980" t="s">
        <v>32</v>
      </c>
      <c r="C2980" t="s">
        <v>13</v>
      </c>
      <c r="D2980" t="s">
        <v>22</v>
      </c>
      <c r="E2980">
        <v>101570</v>
      </c>
      <c r="F2980">
        <v>101570</v>
      </c>
      <c r="G2980" t="s">
        <v>23</v>
      </c>
      <c r="H2980" t="s">
        <v>24</v>
      </c>
      <c r="I2980" t="s">
        <v>17</v>
      </c>
      <c r="J2980" t="s">
        <v>29</v>
      </c>
      <c r="K2980" t="s">
        <v>23</v>
      </c>
      <c r="L2980" t="s">
        <v>26</v>
      </c>
    </row>
    <row r="2981" spans="1:12" x14ac:dyDescent="0.35">
      <c r="A2981">
        <v>2023</v>
      </c>
      <c r="B2981" t="s">
        <v>34</v>
      </c>
      <c r="C2981" t="s">
        <v>31</v>
      </c>
      <c r="D2981" t="s">
        <v>22</v>
      </c>
      <c r="E2981">
        <v>247500</v>
      </c>
      <c r="F2981">
        <v>247500</v>
      </c>
      <c r="G2981" t="s">
        <v>23</v>
      </c>
      <c r="H2981" t="s">
        <v>24</v>
      </c>
      <c r="I2981" t="s">
        <v>17</v>
      </c>
      <c r="J2981" t="s">
        <v>25</v>
      </c>
      <c r="K2981" t="s">
        <v>23</v>
      </c>
      <c r="L2981" t="s">
        <v>26</v>
      </c>
    </row>
    <row r="2982" spans="1:12" x14ac:dyDescent="0.35">
      <c r="A2982">
        <v>2023</v>
      </c>
      <c r="B2982" t="s">
        <v>34</v>
      </c>
      <c r="C2982" t="s">
        <v>31</v>
      </c>
      <c r="D2982" t="s">
        <v>22</v>
      </c>
      <c r="E2982">
        <v>172200</v>
      </c>
      <c r="F2982">
        <v>172200</v>
      </c>
      <c r="G2982" t="s">
        <v>23</v>
      </c>
      <c r="H2982" t="s">
        <v>24</v>
      </c>
      <c r="I2982" t="s">
        <v>17</v>
      </c>
      <c r="J2982" t="s">
        <v>25</v>
      </c>
      <c r="K2982" t="s">
        <v>23</v>
      </c>
      <c r="L2982" t="s">
        <v>26</v>
      </c>
    </row>
    <row r="2983" spans="1:12" x14ac:dyDescent="0.35">
      <c r="A2983">
        <v>2023</v>
      </c>
      <c r="B2983" t="s">
        <v>93</v>
      </c>
      <c r="C2983" t="s">
        <v>28</v>
      </c>
      <c r="D2983" t="s">
        <v>22</v>
      </c>
      <c r="E2983">
        <v>198800</v>
      </c>
      <c r="F2983">
        <v>198800</v>
      </c>
      <c r="G2983" t="s">
        <v>23</v>
      </c>
      <c r="H2983" t="s">
        <v>24</v>
      </c>
      <c r="I2983" t="s">
        <v>17</v>
      </c>
      <c r="J2983" t="s">
        <v>25</v>
      </c>
      <c r="K2983" t="s">
        <v>23</v>
      </c>
      <c r="L2983" t="s">
        <v>26</v>
      </c>
    </row>
    <row r="2984" spans="1:12" x14ac:dyDescent="0.35">
      <c r="A2984">
        <v>2023</v>
      </c>
      <c r="B2984" t="s">
        <v>93</v>
      </c>
      <c r="C2984" t="s">
        <v>28</v>
      </c>
      <c r="D2984" t="s">
        <v>22</v>
      </c>
      <c r="E2984">
        <v>122600</v>
      </c>
      <c r="F2984">
        <v>122600</v>
      </c>
      <c r="G2984" t="s">
        <v>23</v>
      </c>
      <c r="H2984" t="s">
        <v>24</v>
      </c>
      <c r="I2984" t="s">
        <v>17</v>
      </c>
      <c r="J2984" t="s">
        <v>25</v>
      </c>
      <c r="K2984" t="s">
        <v>23</v>
      </c>
      <c r="L2984" t="s">
        <v>26</v>
      </c>
    </row>
    <row r="2985" spans="1:12" x14ac:dyDescent="0.35">
      <c r="A2985">
        <v>2023</v>
      </c>
      <c r="B2985" t="s">
        <v>32</v>
      </c>
      <c r="C2985" t="s">
        <v>13</v>
      </c>
      <c r="D2985" t="s">
        <v>22</v>
      </c>
      <c r="E2985">
        <v>173650</v>
      </c>
      <c r="F2985">
        <v>173650</v>
      </c>
      <c r="G2985" t="s">
        <v>23</v>
      </c>
      <c r="H2985" t="s">
        <v>24</v>
      </c>
      <c r="I2985" t="s">
        <v>17</v>
      </c>
      <c r="J2985" t="s">
        <v>25</v>
      </c>
      <c r="K2985" t="s">
        <v>23</v>
      </c>
      <c r="L2985" t="s">
        <v>26</v>
      </c>
    </row>
    <row r="2986" spans="1:12" x14ac:dyDescent="0.35">
      <c r="A2986">
        <v>2023</v>
      </c>
      <c r="B2986" t="s">
        <v>32</v>
      </c>
      <c r="C2986" t="s">
        <v>13</v>
      </c>
      <c r="D2986" t="s">
        <v>22</v>
      </c>
      <c r="E2986">
        <v>113900</v>
      </c>
      <c r="F2986">
        <v>113900</v>
      </c>
      <c r="G2986" t="s">
        <v>23</v>
      </c>
      <c r="H2986" t="s">
        <v>24</v>
      </c>
      <c r="I2986" t="s">
        <v>17</v>
      </c>
      <c r="J2986" t="s">
        <v>25</v>
      </c>
      <c r="K2986" t="s">
        <v>23</v>
      </c>
      <c r="L2986" t="s">
        <v>26</v>
      </c>
    </row>
    <row r="2987" spans="1:12" x14ac:dyDescent="0.35">
      <c r="A2987">
        <v>2023</v>
      </c>
      <c r="B2987" t="s">
        <v>27</v>
      </c>
      <c r="C2987" t="s">
        <v>28</v>
      </c>
      <c r="D2987" t="s">
        <v>22</v>
      </c>
      <c r="E2987">
        <v>185000</v>
      </c>
      <c r="F2987">
        <v>185000</v>
      </c>
      <c r="G2987" t="s">
        <v>23</v>
      </c>
      <c r="H2987" t="s">
        <v>24</v>
      </c>
      <c r="I2987" t="s">
        <v>17</v>
      </c>
      <c r="J2987" t="s">
        <v>29</v>
      </c>
      <c r="K2987" t="s">
        <v>23</v>
      </c>
      <c r="L2987" t="s">
        <v>26</v>
      </c>
    </row>
    <row r="2988" spans="1:12" x14ac:dyDescent="0.35">
      <c r="A2988">
        <v>2023</v>
      </c>
      <c r="B2988" t="s">
        <v>27</v>
      </c>
      <c r="C2988" t="s">
        <v>28</v>
      </c>
      <c r="D2988" t="s">
        <v>22</v>
      </c>
      <c r="E2988">
        <v>126000</v>
      </c>
      <c r="F2988">
        <v>126000</v>
      </c>
      <c r="G2988" t="s">
        <v>23</v>
      </c>
      <c r="H2988" t="s">
        <v>24</v>
      </c>
      <c r="I2988" t="s">
        <v>17</v>
      </c>
      <c r="J2988" t="s">
        <v>29</v>
      </c>
      <c r="K2988" t="s">
        <v>23</v>
      </c>
      <c r="L2988" t="s">
        <v>26</v>
      </c>
    </row>
    <row r="2989" spans="1:12" x14ac:dyDescent="0.35">
      <c r="A2989">
        <v>2023</v>
      </c>
      <c r="B2989" t="s">
        <v>97</v>
      </c>
      <c r="C2989" t="s">
        <v>77</v>
      </c>
      <c r="D2989" t="s">
        <v>22</v>
      </c>
      <c r="E2989">
        <v>139500</v>
      </c>
      <c r="F2989">
        <v>139500</v>
      </c>
      <c r="G2989" t="s">
        <v>23</v>
      </c>
      <c r="H2989" t="s">
        <v>24</v>
      </c>
      <c r="I2989" t="s">
        <v>17</v>
      </c>
      <c r="J2989" t="s">
        <v>25</v>
      </c>
      <c r="K2989" t="s">
        <v>23</v>
      </c>
      <c r="L2989" t="s">
        <v>26</v>
      </c>
    </row>
    <row r="2990" spans="1:12" x14ac:dyDescent="0.35">
      <c r="A2990">
        <v>2023</v>
      </c>
      <c r="B2990" t="s">
        <v>97</v>
      </c>
      <c r="C2990" t="s">
        <v>77</v>
      </c>
      <c r="D2990" t="s">
        <v>22</v>
      </c>
      <c r="E2990">
        <v>110000</v>
      </c>
      <c r="F2990">
        <v>110000</v>
      </c>
      <c r="G2990" t="s">
        <v>23</v>
      </c>
      <c r="H2990" t="s">
        <v>24</v>
      </c>
      <c r="I2990" t="s">
        <v>17</v>
      </c>
      <c r="J2990" t="s">
        <v>25</v>
      </c>
      <c r="K2990" t="s">
        <v>23</v>
      </c>
      <c r="L2990" t="s">
        <v>26</v>
      </c>
    </row>
    <row r="2991" spans="1:12" x14ac:dyDescent="0.35">
      <c r="A2991">
        <v>2023</v>
      </c>
      <c r="B2991" t="s">
        <v>27</v>
      </c>
      <c r="C2991" t="s">
        <v>28</v>
      </c>
      <c r="D2991" t="s">
        <v>22</v>
      </c>
      <c r="E2991">
        <v>160000</v>
      </c>
      <c r="F2991">
        <v>160000</v>
      </c>
      <c r="G2991" t="s">
        <v>23</v>
      </c>
      <c r="H2991" t="s">
        <v>24</v>
      </c>
      <c r="I2991" t="s">
        <v>17</v>
      </c>
      <c r="J2991" t="s">
        <v>25</v>
      </c>
      <c r="K2991" t="s">
        <v>23</v>
      </c>
      <c r="L2991" t="s">
        <v>26</v>
      </c>
    </row>
    <row r="2992" spans="1:12" x14ac:dyDescent="0.35">
      <c r="A2992">
        <v>2023</v>
      </c>
      <c r="B2992" t="s">
        <v>27</v>
      </c>
      <c r="C2992" t="s">
        <v>28</v>
      </c>
      <c r="D2992" t="s">
        <v>22</v>
      </c>
      <c r="E2992">
        <v>130000</v>
      </c>
      <c r="F2992">
        <v>130000</v>
      </c>
      <c r="G2992" t="s">
        <v>23</v>
      </c>
      <c r="H2992" t="s">
        <v>24</v>
      </c>
      <c r="I2992" t="s">
        <v>17</v>
      </c>
      <c r="J2992" t="s">
        <v>25</v>
      </c>
      <c r="K2992" t="s">
        <v>23</v>
      </c>
      <c r="L2992" t="s">
        <v>26</v>
      </c>
    </row>
    <row r="2993" spans="1:12" x14ac:dyDescent="0.35">
      <c r="A2993">
        <v>2023</v>
      </c>
      <c r="B2993" t="s">
        <v>34</v>
      </c>
      <c r="C2993" t="s">
        <v>31</v>
      </c>
      <c r="D2993" t="s">
        <v>22</v>
      </c>
      <c r="E2993">
        <v>280000</v>
      </c>
      <c r="F2993">
        <v>280000</v>
      </c>
      <c r="G2993" t="s">
        <v>23</v>
      </c>
      <c r="H2993" t="s">
        <v>24</v>
      </c>
      <c r="I2993" t="s">
        <v>17</v>
      </c>
      <c r="J2993" t="s">
        <v>25</v>
      </c>
      <c r="K2993" t="s">
        <v>23</v>
      </c>
      <c r="L2993" t="s">
        <v>26</v>
      </c>
    </row>
    <row r="2994" spans="1:12" x14ac:dyDescent="0.35">
      <c r="A2994">
        <v>2023</v>
      </c>
      <c r="B2994" t="s">
        <v>34</v>
      </c>
      <c r="C2994" t="s">
        <v>31</v>
      </c>
      <c r="D2994" t="s">
        <v>22</v>
      </c>
      <c r="E2994">
        <v>200000</v>
      </c>
      <c r="F2994">
        <v>200000</v>
      </c>
      <c r="G2994" t="s">
        <v>23</v>
      </c>
      <c r="H2994" t="s">
        <v>24</v>
      </c>
      <c r="I2994" t="s">
        <v>17</v>
      </c>
      <c r="J2994" t="s">
        <v>25</v>
      </c>
      <c r="K2994" t="s">
        <v>23</v>
      </c>
      <c r="L2994" t="s">
        <v>26</v>
      </c>
    </row>
    <row r="2995" spans="1:12" x14ac:dyDescent="0.35">
      <c r="A2995">
        <v>2023</v>
      </c>
      <c r="B2995" t="s">
        <v>27</v>
      </c>
      <c r="C2995" t="s">
        <v>28</v>
      </c>
      <c r="D2995" t="s">
        <v>35</v>
      </c>
      <c r="E2995">
        <v>100000</v>
      </c>
      <c r="F2995">
        <v>123040</v>
      </c>
      <c r="G2995" t="s">
        <v>36</v>
      </c>
      <c r="H2995" t="s">
        <v>16</v>
      </c>
      <c r="I2995" t="s">
        <v>17</v>
      </c>
      <c r="J2995" t="s">
        <v>25</v>
      </c>
      <c r="K2995" t="s">
        <v>36</v>
      </c>
      <c r="L2995" t="s">
        <v>26</v>
      </c>
    </row>
    <row r="2996" spans="1:12" x14ac:dyDescent="0.35">
      <c r="A2996">
        <v>2023</v>
      </c>
      <c r="B2996" t="s">
        <v>27</v>
      </c>
      <c r="C2996" t="s">
        <v>28</v>
      </c>
      <c r="D2996" t="s">
        <v>35</v>
      </c>
      <c r="E2996">
        <v>60000</v>
      </c>
      <c r="F2996">
        <v>73824</v>
      </c>
      <c r="G2996" t="s">
        <v>36</v>
      </c>
      <c r="H2996" t="s">
        <v>16</v>
      </c>
      <c r="I2996" t="s">
        <v>17</v>
      </c>
      <c r="J2996" t="s">
        <v>25</v>
      </c>
      <c r="K2996" t="s">
        <v>36</v>
      </c>
      <c r="L2996" t="s">
        <v>26</v>
      </c>
    </row>
    <row r="2997" spans="1:12" x14ac:dyDescent="0.35">
      <c r="A2997">
        <v>2023</v>
      </c>
      <c r="B2997" t="s">
        <v>27</v>
      </c>
      <c r="C2997" t="s">
        <v>28</v>
      </c>
      <c r="D2997" t="s">
        <v>22</v>
      </c>
      <c r="E2997">
        <v>248100</v>
      </c>
      <c r="F2997">
        <v>248100</v>
      </c>
      <c r="G2997" t="s">
        <v>23</v>
      </c>
      <c r="H2997" t="s">
        <v>24</v>
      </c>
      <c r="I2997" t="s">
        <v>17</v>
      </c>
      <c r="J2997" t="s">
        <v>25</v>
      </c>
      <c r="K2997" t="s">
        <v>23</v>
      </c>
      <c r="L2997" t="s">
        <v>26</v>
      </c>
    </row>
    <row r="2998" spans="1:12" x14ac:dyDescent="0.35">
      <c r="A2998">
        <v>2023</v>
      </c>
      <c r="B2998" t="s">
        <v>27</v>
      </c>
      <c r="C2998" t="s">
        <v>28</v>
      </c>
      <c r="D2998" t="s">
        <v>22</v>
      </c>
      <c r="E2998">
        <v>145900</v>
      </c>
      <c r="F2998">
        <v>145900</v>
      </c>
      <c r="G2998" t="s">
        <v>23</v>
      </c>
      <c r="H2998" t="s">
        <v>24</v>
      </c>
      <c r="I2998" t="s">
        <v>17</v>
      </c>
      <c r="J2998" t="s">
        <v>25</v>
      </c>
      <c r="K2998" t="s">
        <v>23</v>
      </c>
      <c r="L2998" t="s">
        <v>26</v>
      </c>
    </row>
    <row r="2999" spans="1:12" x14ac:dyDescent="0.35">
      <c r="A2999">
        <v>2023</v>
      </c>
      <c r="B2999" t="s">
        <v>45</v>
      </c>
      <c r="C2999" t="s">
        <v>44</v>
      </c>
      <c r="D2999" t="s">
        <v>22</v>
      </c>
      <c r="E2999">
        <v>220000</v>
      </c>
      <c r="F2999">
        <v>220000</v>
      </c>
      <c r="G2999" t="s">
        <v>23</v>
      </c>
      <c r="H2999" t="s">
        <v>24</v>
      </c>
      <c r="I2999" t="s">
        <v>17</v>
      </c>
      <c r="J2999" t="s">
        <v>25</v>
      </c>
      <c r="K2999" t="s">
        <v>23</v>
      </c>
      <c r="L2999" t="s">
        <v>26</v>
      </c>
    </row>
    <row r="3000" spans="1:12" x14ac:dyDescent="0.35">
      <c r="A3000">
        <v>2023</v>
      </c>
      <c r="B3000" t="s">
        <v>45</v>
      </c>
      <c r="C3000" t="s">
        <v>44</v>
      </c>
      <c r="D3000" t="s">
        <v>22</v>
      </c>
      <c r="E3000">
        <v>175000</v>
      </c>
      <c r="F3000">
        <v>175000</v>
      </c>
      <c r="G3000" t="s">
        <v>23</v>
      </c>
      <c r="H3000" t="s">
        <v>24</v>
      </c>
      <c r="I3000" t="s">
        <v>17</v>
      </c>
      <c r="J3000" t="s">
        <v>25</v>
      </c>
      <c r="K3000" t="s">
        <v>23</v>
      </c>
      <c r="L3000" t="s">
        <v>26</v>
      </c>
    </row>
    <row r="3001" spans="1:12" x14ac:dyDescent="0.35">
      <c r="A3001">
        <v>2023</v>
      </c>
      <c r="B3001" t="s">
        <v>27</v>
      </c>
      <c r="C3001" t="s">
        <v>28</v>
      </c>
      <c r="D3001" t="s">
        <v>22</v>
      </c>
      <c r="E3001">
        <v>175000</v>
      </c>
      <c r="F3001">
        <v>175000</v>
      </c>
      <c r="G3001" t="s">
        <v>23</v>
      </c>
      <c r="H3001" t="s">
        <v>24</v>
      </c>
      <c r="I3001" t="s">
        <v>17</v>
      </c>
      <c r="J3001" t="s">
        <v>25</v>
      </c>
      <c r="K3001" t="s">
        <v>23</v>
      </c>
      <c r="L3001" t="s">
        <v>26</v>
      </c>
    </row>
    <row r="3002" spans="1:12" x14ac:dyDescent="0.35">
      <c r="A3002">
        <v>2023</v>
      </c>
      <c r="B3002" t="s">
        <v>27</v>
      </c>
      <c r="C3002" t="s">
        <v>28</v>
      </c>
      <c r="D3002" t="s">
        <v>22</v>
      </c>
      <c r="E3002">
        <v>150000</v>
      </c>
      <c r="F3002">
        <v>150000</v>
      </c>
      <c r="G3002" t="s">
        <v>23</v>
      </c>
      <c r="H3002" t="s">
        <v>24</v>
      </c>
      <c r="I3002" t="s">
        <v>17</v>
      </c>
      <c r="J3002" t="s">
        <v>25</v>
      </c>
      <c r="K3002" t="s">
        <v>23</v>
      </c>
      <c r="L3002" t="s">
        <v>26</v>
      </c>
    </row>
    <row r="3003" spans="1:12" x14ac:dyDescent="0.35">
      <c r="A3003">
        <v>2023</v>
      </c>
      <c r="B3003" t="s">
        <v>71</v>
      </c>
      <c r="C3003" t="s">
        <v>41</v>
      </c>
      <c r="D3003" t="s">
        <v>22</v>
      </c>
      <c r="E3003">
        <v>145000</v>
      </c>
      <c r="F3003">
        <v>145000</v>
      </c>
      <c r="G3003" t="s">
        <v>23</v>
      </c>
      <c r="H3003" t="s">
        <v>24</v>
      </c>
      <c r="I3003" t="s">
        <v>17</v>
      </c>
      <c r="J3003" t="s">
        <v>25</v>
      </c>
      <c r="K3003" t="s">
        <v>23</v>
      </c>
      <c r="L3003" t="s">
        <v>26</v>
      </c>
    </row>
    <row r="3004" spans="1:12" x14ac:dyDescent="0.35">
      <c r="A3004">
        <v>2023</v>
      </c>
      <c r="B3004" t="s">
        <v>71</v>
      </c>
      <c r="C3004" t="s">
        <v>41</v>
      </c>
      <c r="D3004" t="s">
        <v>22</v>
      </c>
      <c r="E3004">
        <v>130000</v>
      </c>
      <c r="F3004">
        <v>130000</v>
      </c>
      <c r="G3004" t="s">
        <v>23</v>
      </c>
      <c r="H3004" t="s">
        <v>24</v>
      </c>
      <c r="I3004" t="s">
        <v>17</v>
      </c>
      <c r="J3004" t="s">
        <v>25</v>
      </c>
      <c r="K3004" t="s">
        <v>23</v>
      </c>
      <c r="L3004" t="s">
        <v>26</v>
      </c>
    </row>
    <row r="3005" spans="1:12" x14ac:dyDescent="0.35">
      <c r="A3005">
        <v>2023</v>
      </c>
      <c r="B3005" t="s">
        <v>71</v>
      </c>
      <c r="C3005" t="s">
        <v>41</v>
      </c>
      <c r="D3005" t="s">
        <v>22</v>
      </c>
      <c r="E3005">
        <v>115500</v>
      </c>
      <c r="F3005">
        <v>115500</v>
      </c>
      <c r="G3005" t="s">
        <v>23</v>
      </c>
      <c r="H3005" t="s">
        <v>16</v>
      </c>
      <c r="I3005" t="s">
        <v>17</v>
      </c>
      <c r="J3005" t="s">
        <v>25</v>
      </c>
      <c r="K3005" t="s">
        <v>23</v>
      </c>
      <c r="L3005" t="s">
        <v>26</v>
      </c>
    </row>
    <row r="3006" spans="1:12" x14ac:dyDescent="0.35">
      <c r="A3006">
        <v>2023</v>
      </c>
      <c r="B3006" t="s">
        <v>71</v>
      </c>
      <c r="C3006" t="s">
        <v>41</v>
      </c>
      <c r="D3006" t="s">
        <v>22</v>
      </c>
      <c r="E3006">
        <v>73500</v>
      </c>
      <c r="F3006">
        <v>73500</v>
      </c>
      <c r="G3006" t="s">
        <v>23</v>
      </c>
      <c r="H3006" t="s">
        <v>16</v>
      </c>
      <c r="I3006" t="s">
        <v>17</v>
      </c>
      <c r="J3006" t="s">
        <v>25</v>
      </c>
      <c r="K3006" t="s">
        <v>23</v>
      </c>
      <c r="L3006" t="s">
        <v>26</v>
      </c>
    </row>
    <row r="3007" spans="1:12" x14ac:dyDescent="0.35">
      <c r="A3007">
        <v>2023</v>
      </c>
      <c r="B3007" t="s">
        <v>37</v>
      </c>
      <c r="C3007" t="s">
        <v>38</v>
      </c>
      <c r="D3007" t="s">
        <v>22</v>
      </c>
      <c r="E3007">
        <v>150000</v>
      </c>
      <c r="F3007">
        <v>150000</v>
      </c>
      <c r="G3007" t="s">
        <v>23</v>
      </c>
      <c r="H3007" t="s">
        <v>24</v>
      </c>
      <c r="I3007" t="s">
        <v>17</v>
      </c>
      <c r="J3007" t="s">
        <v>25</v>
      </c>
      <c r="K3007" t="s">
        <v>23</v>
      </c>
      <c r="L3007" t="s">
        <v>26</v>
      </c>
    </row>
    <row r="3008" spans="1:12" x14ac:dyDescent="0.35">
      <c r="A3008">
        <v>2023</v>
      </c>
      <c r="B3008" t="s">
        <v>37</v>
      </c>
      <c r="C3008" t="s">
        <v>38</v>
      </c>
      <c r="D3008" t="s">
        <v>22</v>
      </c>
      <c r="E3008">
        <v>135000</v>
      </c>
      <c r="F3008">
        <v>135000</v>
      </c>
      <c r="G3008" t="s">
        <v>23</v>
      </c>
      <c r="H3008" t="s">
        <v>24</v>
      </c>
      <c r="I3008" t="s">
        <v>17</v>
      </c>
      <c r="J3008" t="s">
        <v>25</v>
      </c>
      <c r="K3008" t="s">
        <v>23</v>
      </c>
      <c r="L3008" t="s">
        <v>26</v>
      </c>
    </row>
    <row r="3009" spans="1:12" x14ac:dyDescent="0.35">
      <c r="A3009">
        <v>2023</v>
      </c>
      <c r="B3009" t="s">
        <v>37</v>
      </c>
      <c r="C3009" t="s">
        <v>38</v>
      </c>
      <c r="D3009" t="s">
        <v>22</v>
      </c>
      <c r="E3009">
        <v>150000</v>
      </c>
      <c r="F3009">
        <v>150000</v>
      </c>
      <c r="G3009" t="s">
        <v>23</v>
      </c>
      <c r="H3009" t="s">
        <v>24</v>
      </c>
      <c r="I3009" t="s">
        <v>17</v>
      </c>
      <c r="J3009" t="s">
        <v>29</v>
      </c>
      <c r="K3009" t="s">
        <v>23</v>
      </c>
      <c r="L3009" t="s">
        <v>26</v>
      </c>
    </row>
    <row r="3010" spans="1:12" x14ac:dyDescent="0.35">
      <c r="A3010">
        <v>2023</v>
      </c>
      <c r="B3010" t="s">
        <v>37</v>
      </c>
      <c r="C3010" t="s">
        <v>38</v>
      </c>
      <c r="D3010" t="s">
        <v>22</v>
      </c>
      <c r="E3010">
        <v>85000</v>
      </c>
      <c r="F3010">
        <v>85000</v>
      </c>
      <c r="G3010" t="s">
        <v>23</v>
      </c>
      <c r="H3010" t="s">
        <v>24</v>
      </c>
      <c r="I3010" t="s">
        <v>17</v>
      </c>
      <c r="J3010" t="s">
        <v>29</v>
      </c>
      <c r="K3010" t="s">
        <v>23</v>
      </c>
      <c r="L3010" t="s">
        <v>26</v>
      </c>
    </row>
    <row r="3011" spans="1:12" x14ac:dyDescent="0.35">
      <c r="A3011">
        <v>2023</v>
      </c>
      <c r="B3011" t="s">
        <v>32</v>
      </c>
      <c r="C3011" t="s">
        <v>13</v>
      </c>
      <c r="D3011" t="s">
        <v>22</v>
      </c>
      <c r="E3011">
        <v>210000</v>
      </c>
      <c r="F3011">
        <v>210000</v>
      </c>
      <c r="G3011" t="s">
        <v>23</v>
      </c>
      <c r="H3011" t="s">
        <v>24</v>
      </c>
      <c r="I3011" t="s">
        <v>17</v>
      </c>
      <c r="J3011" t="s">
        <v>29</v>
      </c>
      <c r="K3011" t="s">
        <v>23</v>
      </c>
      <c r="L3011" t="s">
        <v>26</v>
      </c>
    </row>
    <row r="3012" spans="1:12" x14ac:dyDescent="0.35">
      <c r="A3012">
        <v>2023</v>
      </c>
      <c r="B3012" t="s">
        <v>32</v>
      </c>
      <c r="C3012" t="s">
        <v>13</v>
      </c>
      <c r="D3012" t="s">
        <v>22</v>
      </c>
      <c r="E3012">
        <v>170000</v>
      </c>
      <c r="F3012">
        <v>170000</v>
      </c>
      <c r="G3012" t="s">
        <v>23</v>
      </c>
      <c r="H3012" t="s">
        <v>24</v>
      </c>
      <c r="I3012" t="s">
        <v>17</v>
      </c>
      <c r="J3012" t="s">
        <v>29</v>
      </c>
      <c r="K3012" t="s">
        <v>23</v>
      </c>
      <c r="L3012" t="s">
        <v>26</v>
      </c>
    </row>
    <row r="3013" spans="1:12" x14ac:dyDescent="0.35">
      <c r="A3013">
        <v>2023</v>
      </c>
      <c r="B3013" t="s">
        <v>32</v>
      </c>
      <c r="C3013" t="s">
        <v>13</v>
      </c>
      <c r="D3013" t="s">
        <v>22</v>
      </c>
      <c r="E3013">
        <v>160000</v>
      </c>
      <c r="F3013">
        <v>160000</v>
      </c>
      <c r="G3013" t="s">
        <v>23</v>
      </c>
      <c r="H3013" t="s">
        <v>24</v>
      </c>
      <c r="I3013" t="s">
        <v>17</v>
      </c>
      <c r="J3013" t="s">
        <v>29</v>
      </c>
      <c r="K3013" t="s">
        <v>23</v>
      </c>
      <c r="L3013" t="s">
        <v>26</v>
      </c>
    </row>
    <row r="3014" spans="1:12" x14ac:dyDescent="0.35">
      <c r="A3014">
        <v>2023</v>
      </c>
      <c r="B3014" t="s">
        <v>32</v>
      </c>
      <c r="C3014" t="s">
        <v>13</v>
      </c>
      <c r="D3014" t="s">
        <v>22</v>
      </c>
      <c r="E3014">
        <v>108000</v>
      </c>
      <c r="F3014">
        <v>108000</v>
      </c>
      <c r="G3014" t="s">
        <v>23</v>
      </c>
      <c r="H3014" t="s">
        <v>24</v>
      </c>
      <c r="I3014" t="s">
        <v>17</v>
      </c>
      <c r="J3014" t="s">
        <v>29</v>
      </c>
      <c r="K3014" t="s">
        <v>23</v>
      </c>
      <c r="L3014" t="s">
        <v>26</v>
      </c>
    </row>
    <row r="3015" spans="1:12" x14ac:dyDescent="0.35">
      <c r="A3015">
        <v>2023</v>
      </c>
      <c r="B3015" t="s">
        <v>74</v>
      </c>
      <c r="C3015" t="s">
        <v>41</v>
      </c>
      <c r="D3015" t="s">
        <v>22</v>
      </c>
      <c r="E3015">
        <v>115000</v>
      </c>
      <c r="F3015">
        <v>115000</v>
      </c>
      <c r="G3015" t="s">
        <v>150</v>
      </c>
      <c r="H3015" t="s">
        <v>33</v>
      </c>
      <c r="I3015" t="s">
        <v>17</v>
      </c>
      <c r="J3015" t="s">
        <v>29</v>
      </c>
      <c r="K3015" t="s">
        <v>150</v>
      </c>
      <c r="L3015" t="s">
        <v>26</v>
      </c>
    </row>
    <row r="3016" spans="1:12" x14ac:dyDescent="0.35">
      <c r="A3016">
        <v>2023</v>
      </c>
      <c r="B3016" t="s">
        <v>74</v>
      </c>
      <c r="C3016" t="s">
        <v>41</v>
      </c>
      <c r="D3016" t="s">
        <v>22</v>
      </c>
      <c r="E3016">
        <v>110000</v>
      </c>
      <c r="F3016">
        <v>110000</v>
      </c>
      <c r="G3016" t="s">
        <v>150</v>
      </c>
      <c r="H3016" t="s">
        <v>33</v>
      </c>
      <c r="I3016" t="s">
        <v>17</v>
      </c>
      <c r="J3016" t="s">
        <v>29</v>
      </c>
      <c r="K3016" t="s">
        <v>150</v>
      </c>
      <c r="L3016" t="s">
        <v>26</v>
      </c>
    </row>
    <row r="3017" spans="1:12" x14ac:dyDescent="0.35">
      <c r="A3017">
        <v>2023</v>
      </c>
      <c r="B3017" t="s">
        <v>34</v>
      </c>
      <c r="C3017" t="s">
        <v>31</v>
      </c>
      <c r="D3017" t="s">
        <v>22</v>
      </c>
      <c r="E3017">
        <v>220000</v>
      </c>
      <c r="F3017">
        <v>220000</v>
      </c>
      <c r="G3017" t="s">
        <v>23</v>
      </c>
      <c r="H3017" t="s">
        <v>24</v>
      </c>
      <c r="I3017" t="s">
        <v>17</v>
      </c>
      <c r="J3017" t="s">
        <v>25</v>
      </c>
      <c r="K3017" t="s">
        <v>23</v>
      </c>
      <c r="L3017" t="s">
        <v>26</v>
      </c>
    </row>
    <row r="3018" spans="1:12" x14ac:dyDescent="0.35">
      <c r="A3018">
        <v>2023</v>
      </c>
      <c r="B3018" t="s">
        <v>34</v>
      </c>
      <c r="C3018" t="s">
        <v>31</v>
      </c>
      <c r="D3018" t="s">
        <v>22</v>
      </c>
      <c r="E3018">
        <v>185000</v>
      </c>
      <c r="F3018">
        <v>185000</v>
      </c>
      <c r="G3018" t="s">
        <v>23</v>
      </c>
      <c r="H3018" t="s">
        <v>24</v>
      </c>
      <c r="I3018" t="s">
        <v>17</v>
      </c>
      <c r="J3018" t="s">
        <v>25</v>
      </c>
      <c r="K3018" t="s">
        <v>23</v>
      </c>
      <c r="L3018" t="s">
        <v>26</v>
      </c>
    </row>
    <row r="3019" spans="1:12" x14ac:dyDescent="0.35">
      <c r="A3019">
        <v>2023</v>
      </c>
      <c r="B3019" t="s">
        <v>113</v>
      </c>
      <c r="C3019" t="s">
        <v>28</v>
      </c>
      <c r="D3019" t="s">
        <v>22</v>
      </c>
      <c r="E3019">
        <v>182500</v>
      </c>
      <c r="F3019">
        <v>182500</v>
      </c>
      <c r="G3019" t="s">
        <v>23</v>
      </c>
      <c r="H3019" t="s">
        <v>24</v>
      </c>
      <c r="I3019" t="s">
        <v>17</v>
      </c>
      <c r="J3019" t="s">
        <v>29</v>
      </c>
      <c r="K3019" t="s">
        <v>23</v>
      </c>
      <c r="L3019" t="s">
        <v>26</v>
      </c>
    </row>
    <row r="3020" spans="1:12" x14ac:dyDescent="0.35">
      <c r="A3020">
        <v>2023</v>
      </c>
      <c r="B3020" t="s">
        <v>113</v>
      </c>
      <c r="C3020" t="s">
        <v>28</v>
      </c>
      <c r="D3020" t="s">
        <v>22</v>
      </c>
      <c r="E3020">
        <v>135000</v>
      </c>
      <c r="F3020">
        <v>135000</v>
      </c>
      <c r="G3020" t="s">
        <v>23</v>
      </c>
      <c r="H3020" t="s">
        <v>24</v>
      </c>
      <c r="I3020" t="s">
        <v>17</v>
      </c>
      <c r="J3020" t="s">
        <v>29</v>
      </c>
      <c r="K3020" t="s">
        <v>23</v>
      </c>
      <c r="L3020" t="s">
        <v>26</v>
      </c>
    </row>
    <row r="3021" spans="1:12" x14ac:dyDescent="0.35">
      <c r="A3021">
        <v>2023</v>
      </c>
      <c r="B3021" t="s">
        <v>27</v>
      </c>
      <c r="C3021" t="s">
        <v>28</v>
      </c>
      <c r="D3021" t="s">
        <v>22</v>
      </c>
      <c r="E3021">
        <v>208500</v>
      </c>
      <c r="F3021">
        <v>208500</v>
      </c>
      <c r="G3021" t="s">
        <v>23</v>
      </c>
      <c r="H3021" t="s">
        <v>24</v>
      </c>
      <c r="I3021" t="s">
        <v>17</v>
      </c>
      <c r="J3021" t="s">
        <v>25</v>
      </c>
      <c r="K3021" t="s">
        <v>23</v>
      </c>
      <c r="L3021" t="s">
        <v>26</v>
      </c>
    </row>
    <row r="3022" spans="1:12" x14ac:dyDescent="0.35">
      <c r="A3022">
        <v>2023</v>
      </c>
      <c r="B3022" t="s">
        <v>27</v>
      </c>
      <c r="C3022" t="s">
        <v>28</v>
      </c>
      <c r="D3022" t="s">
        <v>22</v>
      </c>
      <c r="E3022">
        <v>165000</v>
      </c>
      <c r="F3022">
        <v>165000</v>
      </c>
      <c r="G3022" t="s">
        <v>23</v>
      </c>
      <c r="H3022" t="s">
        <v>24</v>
      </c>
      <c r="I3022" t="s">
        <v>17</v>
      </c>
      <c r="J3022" t="s">
        <v>25</v>
      </c>
      <c r="K3022" t="s">
        <v>23</v>
      </c>
      <c r="L3022" t="s">
        <v>26</v>
      </c>
    </row>
    <row r="3023" spans="1:12" x14ac:dyDescent="0.35">
      <c r="A3023">
        <v>2023</v>
      </c>
      <c r="B3023" t="s">
        <v>105</v>
      </c>
      <c r="C3023" t="s">
        <v>38</v>
      </c>
      <c r="D3023" t="s">
        <v>22</v>
      </c>
      <c r="E3023">
        <v>35000</v>
      </c>
      <c r="F3023">
        <v>35000</v>
      </c>
      <c r="G3023" t="s">
        <v>147</v>
      </c>
      <c r="H3023" t="s">
        <v>16</v>
      </c>
      <c r="I3023" t="s">
        <v>80</v>
      </c>
      <c r="J3023" t="s">
        <v>29</v>
      </c>
      <c r="K3023" t="s">
        <v>23</v>
      </c>
      <c r="L3023" t="s">
        <v>26</v>
      </c>
    </row>
    <row r="3024" spans="1:12" x14ac:dyDescent="0.35">
      <c r="A3024">
        <v>2023</v>
      </c>
      <c r="B3024" t="s">
        <v>32</v>
      </c>
      <c r="C3024" t="s">
        <v>13</v>
      </c>
      <c r="D3024" t="s">
        <v>22</v>
      </c>
      <c r="E3024">
        <v>146000</v>
      </c>
      <c r="F3024">
        <v>146000</v>
      </c>
      <c r="G3024" t="s">
        <v>23</v>
      </c>
      <c r="H3024" t="s">
        <v>33</v>
      </c>
      <c r="I3024" t="s">
        <v>17</v>
      </c>
      <c r="J3024" t="s">
        <v>25</v>
      </c>
      <c r="K3024" t="s">
        <v>23</v>
      </c>
      <c r="L3024" t="s">
        <v>26</v>
      </c>
    </row>
    <row r="3025" spans="1:12" x14ac:dyDescent="0.35">
      <c r="A3025">
        <v>2023</v>
      </c>
      <c r="B3025" t="s">
        <v>32</v>
      </c>
      <c r="C3025" t="s">
        <v>13</v>
      </c>
      <c r="D3025" t="s">
        <v>22</v>
      </c>
      <c r="E3025">
        <v>94000</v>
      </c>
      <c r="F3025">
        <v>94000</v>
      </c>
      <c r="G3025" t="s">
        <v>23</v>
      </c>
      <c r="H3025" t="s">
        <v>33</v>
      </c>
      <c r="I3025" t="s">
        <v>17</v>
      </c>
      <c r="J3025" t="s">
        <v>25</v>
      </c>
      <c r="K3025" t="s">
        <v>23</v>
      </c>
      <c r="L3025" t="s">
        <v>26</v>
      </c>
    </row>
    <row r="3026" spans="1:12" x14ac:dyDescent="0.35">
      <c r="A3026">
        <v>2023</v>
      </c>
      <c r="B3026" t="s">
        <v>45</v>
      </c>
      <c r="C3026" t="s">
        <v>44</v>
      </c>
      <c r="D3026" t="s">
        <v>22</v>
      </c>
      <c r="E3026">
        <v>225000</v>
      </c>
      <c r="F3026">
        <v>225000</v>
      </c>
      <c r="G3026" t="s">
        <v>23</v>
      </c>
      <c r="H3026" t="s">
        <v>24</v>
      </c>
      <c r="I3026" t="s">
        <v>17</v>
      </c>
      <c r="J3026" t="s">
        <v>25</v>
      </c>
      <c r="K3026" t="s">
        <v>23</v>
      </c>
      <c r="L3026" t="s">
        <v>26</v>
      </c>
    </row>
    <row r="3027" spans="1:12" x14ac:dyDescent="0.35">
      <c r="A3027">
        <v>2023</v>
      </c>
      <c r="B3027" t="s">
        <v>45</v>
      </c>
      <c r="C3027" t="s">
        <v>44</v>
      </c>
      <c r="D3027" t="s">
        <v>22</v>
      </c>
      <c r="E3027">
        <v>156400</v>
      </c>
      <c r="F3027">
        <v>156400</v>
      </c>
      <c r="G3027" t="s">
        <v>23</v>
      </c>
      <c r="H3027" t="s">
        <v>24</v>
      </c>
      <c r="I3027" t="s">
        <v>17</v>
      </c>
      <c r="J3027" t="s">
        <v>25</v>
      </c>
      <c r="K3027" t="s">
        <v>23</v>
      </c>
      <c r="L3027" t="s">
        <v>26</v>
      </c>
    </row>
    <row r="3028" spans="1:12" x14ac:dyDescent="0.35">
      <c r="A3028">
        <v>2023</v>
      </c>
      <c r="B3028" t="s">
        <v>55</v>
      </c>
      <c r="C3028" t="s">
        <v>31</v>
      </c>
      <c r="D3028" t="s">
        <v>22</v>
      </c>
      <c r="E3028">
        <v>300000</v>
      </c>
      <c r="F3028">
        <v>300000</v>
      </c>
      <c r="G3028" t="s">
        <v>151</v>
      </c>
      <c r="H3028" t="s">
        <v>16</v>
      </c>
      <c r="I3028" t="s">
        <v>17</v>
      </c>
      <c r="J3028" t="s">
        <v>29</v>
      </c>
      <c r="K3028" t="s">
        <v>151</v>
      </c>
      <c r="L3028" t="s">
        <v>26</v>
      </c>
    </row>
    <row r="3029" spans="1:12" x14ac:dyDescent="0.35">
      <c r="A3029">
        <v>2023</v>
      </c>
      <c r="B3029" t="s">
        <v>100</v>
      </c>
      <c r="C3029" t="s">
        <v>21</v>
      </c>
      <c r="D3029" t="s">
        <v>22</v>
      </c>
      <c r="E3029">
        <v>91000</v>
      </c>
      <c r="F3029">
        <v>91000</v>
      </c>
      <c r="G3029" t="s">
        <v>23</v>
      </c>
      <c r="H3029" t="s">
        <v>24</v>
      </c>
      <c r="I3029" t="s">
        <v>17</v>
      </c>
      <c r="J3029" t="s">
        <v>25</v>
      </c>
      <c r="K3029" t="s">
        <v>23</v>
      </c>
      <c r="L3029" t="s">
        <v>26</v>
      </c>
    </row>
    <row r="3030" spans="1:12" x14ac:dyDescent="0.35">
      <c r="A3030">
        <v>2023</v>
      </c>
      <c r="B3030" t="s">
        <v>100</v>
      </c>
      <c r="C3030" t="s">
        <v>21</v>
      </c>
      <c r="D3030" t="s">
        <v>22</v>
      </c>
      <c r="E3030">
        <v>86000</v>
      </c>
      <c r="F3030">
        <v>86000</v>
      </c>
      <c r="G3030" t="s">
        <v>23</v>
      </c>
      <c r="H3030" t="s">
        <v>24</v>
      </c>
      <c r="I3030" t="s">
        <v>17</v>
      </c>
      <c r="J3030" t="s">
        <v>25</v>
      </c>
      <c r="K3030" t="s">
        <v>23</v>
      </c>
      <c r="L3030" t="s">
        <v>26</v>
      </c>
    </row>
    <row r="3031" spans="1:12" x14ac:dyDescent="0.35">
      <c r="A3031">
        <v>2023</v>
      </c>
      <c r="B3031" t="s">
        <v>27</v>
      </c>
      <c r="C3031" t="s">
        <v>28</v>
      </c>
      <c r="D3031" t="s">
        <v>22</v>
      </c>
      <c r="E3031">
        <v>205500</v>
      </c>
      <c r="F3031">
        <v>205500</v>
      </c>
      <c r="G3031" t="s">
        <v>23</v>
      </c>
      <c r="H3031" t="s">
        <v>24</v>
      </c>
      <c r="I3031" t="s">
        <v>17</v>
      </c>
      <c r="J3031" t="s">
        <v>25</v>
      </c>
      <c r="K3031" t="s">
        <v>23</v>
      </c>
      <c r="L3031" t="s">
        <v>26</v>
      </c>
    </row>
    <row r="3032" spans="1:12" x14ac:dyDescent="0.35">
      <c r="A3032">
        <v>2023</v>
      </c>
      <c r="B3032" t="s">
        <v>27</v>
      </c>
      <c r="C3032" t="s">
        <v>28</v>
      </c>
      <c r="D3032" t="s">
        <v>22</v>
      </c>
      <c r="E3032">
        <v>132500</v>
      </c>
      <c r="F3032">
        <v>132500</v>
      </c>
      <c r="G3032" t="s">
        <v>23</v>
      </c>
      <c r="H3032" t="s">
        <v>24</v>
      </c>
      <c r="I3032" t="s">
        <v>17</v>
      </c>
      <c r="J3032" t="s">
        <v>25</v>
      </c>
      <c r="K3032" t="s">
        <v>23</v>
      </c>
      <c r="L3032" t="s">
        <v>26</v>
      </c>
    </row>
    <row r="3033" spans="1:12" x14ac:dyDescent="0.35">
      <c r="A3033">
        <v>2023</v>
      </c>
      <c r="B3033" t="s">
        <v>71</v>
      </c>
      <c r="C3033" t="s">
        <v>41</v>
      </c>
      <c r="D3033" t="s">
        <v>22</v>
      </c>
      <c r="E3033">
        <v>115500</v>
      </c>
      <c r="F3033">
        <v>115500</v>
      </c>
      <c r="G3033" t="s">
        <v>23</v>
      </c>
      <c r="H3033" t="s">
        <v>16</v>
      </c>
      <c r="I3033" t="s">
        <v>17</v>
      </c>
      <c r="J3033" t="s">
        <v>25</v>
      </c>
      <c r="K3033" t="s">
        <v>23</v>
      </c>
      <c r="L3033" t="s">
        <v>26</v>
      </c>
    </row>
    <row r="3034" spans="1:12" x14ac:dyDescent="0.35">
      <c r="A3034">
        <v>2023</v>
      </c>
      <c r="B3034" t="s">
        <v>71</v>
      </c>
      <c r="C3034" t="s">
        <v>41</v>
      </c>
      <c r="D3034" t="s">
        <v>22</v>
      </c>
      <c r="E3034">
        <v>73500</v>
      </c>
      <c r="F3034">
        <v>73500</v>
      </c>
      <c r="G3034" t="s">
        <v>23</v>
      </c>
      <c r="H3034" t="s">
        <v>16</v>
      </c>
      <c r="I3034" t="s">
        <v>17</v>
      </c>
      <c r="J3034" t="s">
        <v>25</v>
      </c>
      <c r="K3034" t="s">
        <v>23</v>
      </c>
      <c r="L3034" t="s">
        <v>26</v>
      </c>
    </row>
    <row r="3035" spans="1:12" x14ac:dyDescent="0.35">
      <c r="A3035">
        <v>2023</v>
      </c>
      <c r="B3035" t="s">
        <v>105</v>
      </c>
      <c r="C3035" t="s">
        <v>38</v>
      </c>
      <c r="D3035" t="s">
        <v>22</v>
      </c>
      <c r="E3035">
        <v>180000</v>
      </c>
      <c r="F3035">
        <v>180000</v>
      </c>
      <c r="G3035" t="s">
        <v>23</v>
      </c>
      <c r="H3035" t="s">
        <v>24</v>
      </c>
      <c r="I3035" t="s">
        <v>17</v>
      </c>
      <c r="J3035" t="s">
        <v>29</v>
      </c>
      <c r="K3035" t="s">
        <v>23</v>
      </c>
      <c r="L3035" t="s">
        <v>19</v>
      </c>
    </row>
    <row r="3036" spans="1:12" x14ac:dyDescent="0.35">
      <c r="A3036">
        <v>2023</v>
      </c>
      <c r="B3036" t="s">
        <v>113</v>
      </c>
      <c r="C3036" t="s">
        <v>28</v>
      </c>
      <c r="D3036" t="s">
        <v>22</v>
      </c>
      <c r="E3036">
        <v>204500</v>
      </c>
      <c r="F3036">
        <v>204500</v>
      </c>
      <c r="G3036" t="s">
        <v>23</v>
      </c>
      <c r="H3036" t="s">
        <v>24</v>
      </c>
      <c r="I3036" t="s">
        <v>17</v>
      </c>
      <c r="J3036" t="s">
        <v>25</v>
      </c>
      <c r="K3036" t="s">
        <v>23</v>
      </c>
      <c r="L3036" t="s">
        <v>26</v>
      </c>
    </row>
    <row r="3037" spans="1:12" x14ac:dyDescent="0.35">
      <c r="A3037">
        <v>2023</v>
      </c>
      <c r="B3037" t="s">
        <v>113</v>
      </c>
      <c r="C3037" t="s">
        <v>28</v>
      </c>
      <c r="D3037" t="s">
        <v>22</v>
      </c>
      <c r="E3037">
        <v>142200</v>
      </c>
      <c r="F3037">
        <v>142200</v>
      </c>
      <c r="G3037" t="s">
        <v>23</v>
      </c>
      <c r="H3037" t="s">
        <v>24</v>
      </c>
      <c r="I3037" t="s">
        <v>17</v>
      </c>
      <c r="J3037" t="s">
        <v>25</v>
      </c>
      <c r="K3037" t="s">
        <v>23</v>
      </c>
      <c r="L3037" t="s">
        <v>26</v>
      </c>
    </row>
    <row r="3038" spans="1:12" x14ac:dyDescent="0.35">
      <c r="A3038">
        <v>2023</v>
      </c>
      <c r="B3038" t="s">
        <v>40</v>
      </c>
      <c r="C3038" t="s">
        <v>41</v>
      </c>
      <c r="D3038" t="s">
        <v>22</v>
      </c>
      <c r="E3038">
        <v>97750</v>
      </c>
      <c r="F3038">
        <v>97750</v>
      </c>
      <c r="G3038" t="s">
        <v>23</v>
      </c>
      <c r="H3038" t="s">
        <v>24</v>
      </c>
      <c r="I3038" t="s">
        <v>17</v>
      </c>
      <c r="J3038" t="s">
        <v>25</v>
      </c>
      <c r="K3038" t="s">
        <v>23</v>
      </c>
      <c r="L3038" t="s">
        <v>26</v>
      </c>
    </row>
    <row r="3039" spans="1:12" x14ac:dyDescent="0.35">
      <c r="A3039">
        <v>2023</v>
      </c>
      <c r="B3039" t="s">
        <v>40</v>
      </c>
      <c r="C3039" t="s">
        <v>41</v>
      </c>
      <c r="D3039" t="s">
        <v>22</v>
      </c>
      <c r="E3039">
        <v>75000</v>
      </c>
      <c r="F3039">
        <v>75000</v>
      </c>
      <c r="G3039" t="s">
        <v>23</v>
      </c>
      <c r="H3039" t="s">
        <v>24</v>
      </c>
      <c r="I3039" t="s">
        <v>17</v>
      </c>
      <c r="J3039" t="s">
        <v>25</v>
      </c>
      <c r="K3039" t="s">
        <v>23</v>
      </c>
      <c r="L3039" t="s">
        <v>26</v>
      </c>
    </row>
    <row r="3040" spans="1:12" x14ac:dyDescent="0.35">
      <c r="A3040">
        <v>2023</v>
      </c>
      <c r="B3040" t="s">
        <v>46</v>
      </c>
      <c r="C3040" t="s">
        <v>28</v>
      </c>
      <c r="D3040" t="s">
        <v>22</v>
      </c>
      <c r="E3040">
        <v>252990</v>
      </c>
      <c r="F3040">
        <v>252990</v>
      </c>
      <c r="G3040" t="s">
        <v>23</v>
      </c>
      <c r="H3040" t="s">
        <v>39</v>
      </c>
      <c r="I3040" t="s">
        <v>17</v>
      </c>
      <c r="J3040" t="s">
        <v>29</v>
      </c>
      <c r="K3040" t="s">
        <v>23</v>
      </c>
      <c r="L3040" t="s">
        <v>26</v>
      </c>
    </row>
    <row r="3041" spans="1:12" x14ac:dyDescent="0.35">
      <c r="A3041">
        <v>2023</v>
      </c>
      <c r="B3041" t="s">
        <v>46</v>
      </c>
      <c r="C3041" t="s">
        <v>28</v>
      </c>
      <c r="D3041" t="s">
        <v>22</v>
      </c>
      <c r="E3041">
        <v>162170</v>
      </c>
      <c r="F3041">
        <v>162170</v>
      </c>
      <c r="G3041" t="s">
        <v>23</v>
      </c>
      <c r="H3041" t="s">
        <v>39</v>
      </c>
      <c r="I3041" t="s">
        <v>17</v>
      </c>
      <c r="J3041" t="s">
        <v>29</v>
      </c>
      <c r="K3041" t="s">
        <v>23</v>
      </c>
      <c r="L3041" t="s">
        <v>26</v>
      </c>
    </row>
    <row r="3042" spans="1:12" x14ac:dyDescent="0.35">
      <c r="A3042">
        <v>2023</v>
      </c>
      <c r="B3042" t="s">
        <v>42</v>
      </c>
      <c r="C3042" t="s">
        <v>28</v>
      </c>
      <c r="D3042" t="s">
        <v>22</v>
      </c>
      <c r="E3042">
        <v>216000</v>
      </c>
      <c r="F3042">
        <v>216000</v>
      </c>
      <c r="G3042" t="s">
        <v>23</v>
      </c>
      <c r="H3042" t="s">
        <v>24</v>
      </c>
      <c r="I3042" t="s">
        <v>17</v>
      </c>
      <c r="J3042" t="s">
        <v>25</v>
      </c>
      <c r="K3042" t="s">
        <v>23</v>
      </c>
      <c r="L3042" t="s">
        <v>26</v>
      </c>
    </row>
    <row r="3043" spans="1:12" x14ac:dyDescent="0.35">
      <c r="A3043">
        <v>2023</v>
      </c>
      <c r="B3043" t="s">
        <v>42</v>
      </c>
      <c r="C3043" t="s">
        <v>28</v>
      </c>
      <c r="D3043" t="s">
        <v>22</v>
      </c>
      <c r="E3043">
        <v>184000</v>
      </c>
      <c r="F3043">
        <v>184000</v>
      </c>
      <c r="G3043" t="s">
        <v>23</v>
      </c>
      <c r="H3043" t="s">
        <v>24</v>
      </c>
      <c r="I3043" t="s">
        <v>17</v>
      </c>
      <c r="J3043" t="s">
        <v>25</v>
      </c>
      <c r="K3043" t="s">
        <v>23</v>
      </c>
      <c r="L3043" t="s">
        <v>26</v>
      </c>
    </row>
    <row r="3044" spans="1:12" x14ac:dyDescent="0.35">
      <c r="A3044">
        <v>2023</v>
      </c>
      <c r="B3044" t="s">
        <v>32</v>
      </c>
      <c r="C3044" t="s">
        <v>13</v>
      </c>
      <c r="D3044" t="s">
        <v>22</v>
      </c>
      <c r="E3044">
        <v>170000</v>
      </c>
      <c r="F3044">
        <v>170000</v>
      </c>
      <c r="G3044" t="s">
        <v>23</v>
      </c>
      <c r="H3044" t="s">
        <v>24</v>
      </c>
      <c r="I3044" t="s">
        <v>17</v>
      </c>
      <c r="J3044" t="s">
        <v>29</v>
      </c>
      <c r="K3044" t="s">
        <v>23</v>
      </c>
      <c r="L3044" t="s">
        <v>26</v>
      </c>
    </row>
    <row r="3045" spans="1:12" x14ac:dyDescent="0.35">
      <c r="A3045">
        <v>2023</v>
      </c>
      <c r="B3045" t="s">
        <v>32</v>
      </c>
      <c r="C3045" t="s">
        <v>13</v>
      </c>
      <c r="D3045" t="s">
        <v>22</v>
      </c>
      <c r="E3045">
        <v>120000</v>
      </c>
      <c r="F3045">
        <v>120000</v>
      </c>
      <c r="G3045" t="s">
        <v>23</v>
      </c>
      <c r="H3045" t="s">
        <v>24</v>
      </c>
      <c r="I3045" t="s">
        <v>17</v>
      </c>
      <c r="J3045" t="s">
        <v>29</v>
      </c>
      <c r="K3045" t="s">
        <v>23</v>
      </c>
      <c r="L3045" t="s">
        <v>26</v>
      </c>
    </row>
    <row r="3046" spans="1:12" x14ac:dyDescent="0.35">
      <c r="A3046">
        <v>2023</v>
      </c>
      <c r="B3046" t="s">
        <v>32</v>
      </c>
      <c r="C3046" t="s">
        <v>13</v>
      </c>
      <c r="D3046" t="s">
        <v>22</v>
      </c>
      <c r="E3046">
        <v>133200</v>
      </c>
      <c r="F3046">
        <v>133200</v>
      </c>
      <c r="G3046" t="s">
        <v>23</v>
      </c>
      <c r="H3046" t="s">
        <v>24</v>
      </c>
      <c r="I3046" t="s">
        <v>17</v>
      </c>
      <c r="J3046" t="s">
        <v>29</v>
      </c>
      <c r="K3046" t="s">
        <v>23</v>
      </c>
      <c r="L3046" t="s">
        <v>26</v>
      </c>
    </row>
    <row r="3047" spans="1:12" x14ac:dyDescent="0.35">
      <c r="A3047">
        <v>2023</v>
      </c>
      <c r="B3047" t="s">
        <v>32</v>
      </c>
      <c r="C3047" t="s">
        <v>13</v>
      </c>
      <c r="D3047" t="s">
        <v>22</v>
      </c>
      <c r="E3047">
        <v>84000</v>
      </c>
      <c r="F3047">
        <v>84000</v>
      </c>
      <c r="G3047" t="s">
        <v>23</v>
      </c>
      <c r="H3047" t="s">
        <v>24</v>
      </c>
      <c r="I3047" t="s">
        <v>17</v>
      </c>
      <c r="J3047" t="s">
        <v>29</v>
      </c>
      <c r="K3047" t="s">
        <v>23</v>
      </c>
      <c r="L3047" t="s">
        <v>26</v>
      </c>
    </row>
    <row r="3048" spans="1:12" x14ac:dyDescent="0.35">
      <c r="A3048">
        <v>2023</v>
      </c>
      <c r="B3048" t="s">
        <v>37</v>
      </c>
      <c r="C3048" t="s">
        <v>38</v>
      </c>
      <c r="D3048" t="s">
        <v>22</v>
      </c>
      <c r="E3048">
        <v>75000</v>
      </c>
      <c r="F3048">
        <v>75000</v>
      </c>
      <c r="G3048" t="s">
        <v>23</v>
      </c>
      <c r="H3048" t="s">
        <v>39</v>
      </c>
      <c r="I3048" t="s">
        <v>17</v>
      </c>
      <c r="J3048" t="s">
        <v>25</v>
      </c>
      <c r="K3048" t="s">
        <v>23</v>
      </c>
      <c r="L3048" t="s">
        <v>26</v>
      </c>
    </row>
    <row r="3049" spans="1:12" x14ac:dyDescent="0.35">
      <c r="A3049">
        <v>2023</v>
      </c>
      <c r="B3049" t="s">
        <v>37</v>
      </c>
      <c r="C3049" t="s">
        <v>38</v>
      </c>
      <c r="D3049" t="s">
        <v>22</v>
      </c>
      <c r="E3049">
        <v>67500</v>
      </c>
      <c r="F3049">
        <v>67500</v>
      </c>
      <c r="G3049" t="s">
        <v>23</v>
      </c>
      <c r="H3049" t="s">
        <v>39</v>
      </c>
      <c r="I3049" t="s">
        <v>17</v>
      </c>
      <c r="J3049" t="s">
        <v>25</v>
      </c>
      <c r="K3049" t="s">
        <v>23</v>
      </c>
      <c r="L3049" t="s">
        <v>26</v>
      </c>
    </row>
    <row r="3050" spans="1:12" x14ac:dyDescent="0.35">
      <c r="A3050">
        <v>2023</v>
      </c>
      <c r="B3050" t="s">
        <v>32</v>
      </c>
      <c r="C3050" t="s">
        <v>13</v>
      </c>
      <c r="D3050" t="s">
        <v>35</v>
      </c>
      <c r="E3050">
        <v>70000</v>
      </c>
      <c r="F3050">
        <v>86128</v>
      </c>
      <c r="G3050" t="s">
        <v>49</v>
      </c>
      <c r="H3050" t="s">
        <v>16</v>
      </c>
      <c r="I3050" t="s">
        <v>17</v>
      </c>
      <c r="J3050" t="s">
        <v>29</v>
      </c>
      <c r="K3050" t="s">
        <v>49</v>
      </c>
      <c r="L3050" t="s">
        <v>26</v>
      </c>
    </row>
    <row r="3051" spans="1:12" x14ac:dyDescent="0.35">
      <c r="A3051">
        <v>2023</v>
      </c>
      <c r="B3051" t="s">
        <v>32</v>
      </c>
      <c r="C3051" t="s">
        <v>13</v>
      </c>
      <c r="D3051" t="s">
        <v>35</v>
      </c>
      <c r="E3051">
        <v>50000</v>
      </c>
      <c r="F3051">
        <v>61520</v>
      </c>
      <c r="G3051" t="s">
        <v>49</v>
      </c>
      <c r="H3051" t="s">
        <v>16</v>
      </c>
      <c r="I3051" t="s">
        <v>17</v>
      </c>
      <c r="J3051" t="s">
        <v>29</v>
      </c>
      <c r="K3051" t="s">
        <v>49</v>
      </c>
      <c r="L3051" t="s">
        <v>26</v>
      </c>
    </row>
    <row r="3052" spans="1:12" x14ac:dyDescent="0.35">
      <c r="A3052">
        <v>2023</v>
      </c>
      <c r="B3052" t="s">
        <v>27</v>
      </c>
      <c r="C3052" t="s">
        <v>28</v>
      </c>
      <c r="D3052" t="s">
        <v>22</v>
      </c>
      <c r="E3052">
        <v>300000</v>
      </c>
      <c r="F3052">
        <v>300000</v>
      </c>
      <c r="G3052" t="s">
        <v>23</v>
      </c>
      <c r="H3052" t="s">
        <v>24</v>
      </c>
      <c r="I3052" t="s">
        <v>17</v>
      </c>
      <c r="J3052" t="s">
        <v>25</v>
      </c>
      <c r="K3052" t="s">
        <v>23</v>
      </c>
      <c r="L3052" t="s">
        <v>26</v>
      </c>
    </row>
    <row r="3053" spans="1:12" x14ac:dyDescent="0.35">
      <c r="A3053">
        <v>2023</v>
      </c>
      <c r="B3053" t="s">
        <v>27</v>
      </c>
      <c r="C3053" t="s">
        <v>28</v>
      </c>
      <c r="D3053" t="s">
        <v>22</v>
      </c>
      <c r="E3053">
        <v>160000</v>
      </c>
      <c r="F3053">
        <v>160000</v>
      </c>
      <c r="G3053" t="s">
        <v>23</v>
      </c>
      <c r="H3053" t="s">
        <v>24</v>
      </c>
      <c r="I3053" t="s">
        <v>17</v>
      </c>
      <c r="J3053" t="s">
        <v>25</v>
      </c>
      <c r="K3053" t="s">
        <v>23</v>
      </c>
      <c r="L3053" t="s">
        <v>26</v>
      </c>
    </row>
    <row r="3054" spans="1:12" x14ac:dyDescent="0.35">
      <c r="A3054">
        <v>2023</v>
      </c>
      <c r="B3054" t="s">
        <v>37</v>
      </c>
      <c r="C3054" t="s">
        <v>38</v>
      </c>
      <c r="D3054" t="s">
        <v>22</v>
      </c>
      <c r="E3054">
        <v>142000</v>
      </c>
      <c r="F3054">
        <v>142000</v>
      </c>
      <c r="G3054" t="s">
        <v>23</v>
      </c>
      <c r="H3054" t="s">
        <v>24</v>
      </c>
      <c r="I3054" t="s">
        <v>17</v>
      </c>
      <c r="J3054" t="s">
        <v>25</v>
      </c>
      <c r="K3054" t="s">
        <v>23</v>
      </c>
      <c r="L3054" t="s">
        <v>26</v>
      </c>
    </row>
    <row r="3055" spans="1:12" x14ac:dyDescent="0.35">
      <c r="A3055">
        <v>2023</v>
      </c>
      <c r="B3055" t="s">
        <v>37</v>
      </c>
      <c r="C3055" t="s">
        <v>38</v>
      </c>
      <c r="D3055" t="s">
        <v>22</v>
      </c>
      <c r="E3055">
        <v>128000</v>
      </c>
      <c r="F3055">
        <v>128000</v>
      </c>
      <c r="G3055" t="s">
        <v>23</v>
      </c>
      <c r="H3055" t="s">
        <v>24</v>
      </c>
      <c r="I3055" t="s">
        <v>17</v>
      </c>
      <c r="J3055" t="s">
        <v>25</v>
      </c>
      <c r="K3055" t="s">
        <v>23</v>
      </c>
      <c r="L3055" t="s">
        <v>26</v>
      </c>
    </row>
    <row r="3056" spans="1:12" x14ac:dyDescent="0.35">
      <c r="A3056">
        <v>2023</v>
      </c>
      <c r="B3056" t="s">
        <v>27</v>
      </c>
      <c r="C3056" t="s">
        <v>28</v>
      </c>
      <c r="D3056" t="s">
        <v>22</v>
      </c>
      <c r="E3056">
        <v>160000</v>
      </c>
      <c r="F3056">
        <v>160000</v>
      </c>
      <c r="G3056" t="s">
        <v>23</v>
      </c>
      <c r="H3056" t="s">
        <v>16</v>
      </c>
      <c r="I3056" t="s">
        <v>17</v>
      </c>
      <c r="J3056" t="s">
        <v>29</v>
      </c>
      <c r="K3056" t="s">
        <v>23</v>
      </c>
      <c r="L3056" t="s">
        <v>26</v>
      </c>
    </row>
    <row r="3057" spans="1:12" x14ac:dyDescent="0.35">
      <c r="A3057">
        <v>2023</v>
      </c>
      <c r="B3057" t="s">
        <v>27</v>
      </c>
      <c r="C3057" t="s">
        <v>28</v>
      </c>
      <c r="D3057" t="s">
        <v>22</v>
      </c>
      <c r="E3057">
        <v>140000</v>
      </c>
      <c r="F3057">
        <v>140000</v>
      </c>
      <c r="G3057" t="s">
        <v>23</v>
      </c>
      <c r="H3057" t="s">
        <v>16</v>
      </c>
      <c r="I3057" t="s">
        <v>17</v>
      </c>
      <c r="J3057" t="s">
        <v>29</v>
      </c>
      <c r="K3057" t="s">
        <v>23</v>
      </c>
      <c r="L3057" t="s">
        <v>26</v>
      </c>
    </row>
    <row r="3058" spans="1:12" x14ac:dyDescent="0.35">
      <c r="A3058">
        <v>2023</v>
      </c>
      <c r="B3058" t="s">
        <v>27</v>
      </c>
      <c r="C3058" t="s">
        <v>28</v>
      </c>
      <c r="D3058" t="s">
        <v>22</v>
      </c>
      <c r="E3058">
        <v>265000</v>
      </c>
      <c r="F3058">
        <v>265000</v>
      </c>
      <c r="G3058" t="s">
        <v>23</v>
      </c>
      <c r="H3058" t="s">
        <v>24</v>
      </c>
      <c r="I3058" t="s">
        <v>17</v>
      </c>
      <c r="J3058" t="s">
        <v>29</v>
      </c>
      <c r="K3058" t="s">
        <v>23</v>
      </c>
      <c r="L3058" t="s">
        <v>26</v>
      </c>
    </row>
    <row r="3059" spans="1:12" x14ac:dyDescent="0.35">
      <c r="A3059">
        <v>2023</v>
      </c>
      <c r="B3059" t="s">
        <v>27</v>
      </c>
      <c r="C3059" t="s">
        <v>28</v>
      </c>
      <c r="D3059" t="s">
        <v>22</v>
      </c>
      <c r="E3059">
        <v>153000</v>
      </c>
      <c r="F3059">
        <v>153000</v>
      </c>
      <c r="G3059" t="s">
        <v>23</v>
      </c>
      <c r="H3059" t="s">
        <v>24</v>
      </c>
      <c r="I3059" t="s">
        <v>17</v>
      </c>
      <c r="J3059" t="s">
        <v>29</v>
      </c>
      <c r="K3059" t="s">
        <v>23</v>
      </c>
      <c r="L3059" t="s">
        <v>26</v>
      </c>
    </row>
    <row r="3060" spans="1:12" x14ac:dyDescent="0.35">
      <c r="A3060">
        <v>2023</v>
      </c>
      <c r="B3060" t="s">
        <v>37</v>
      </c>
      <c r="C3060" t="s">
        <v>38</v>
      </c>
      <c r="D3060" t="s">
        <v>22</v>
      </c>
      <c r="E3060">
        <v>143000</v>
      </c>
      <c r="F3060">
        <v>143000</v>
      </c>
      <c r="G3060" t="s">
        <v>23</v>
      </c>
      <c r="H3060" t="s">
        <v>24</v>
      </c>
      <c r="I3060" t="s">
        <v>17</v>
      </c>
      <c r="J3060" t="s">
        <v>29</v>
      </c>
      <c r="K3060" t="s">
        <v>23</v>
      </c>
      <c r="L3060" t="s">
        <v>26</v>
      </c>
    </row>
    <row r="3061" spans="1:12" x14ac:dyDescent="0.35">
      <c r="A3061">
        <v>2023</v>
      </c>
      <c r="B3061" t="s">
        <v>37</v>
      </c>
      <c r="C3061" t="s">
        <v>38</v>
      </c>
      <c r="D3061" t="s">
        <v>22</v>
      </c>
      <c r="E3061">
        <v>126277</v>
      </c>
      <c r="F3061">
        <v>126277</v>
      </c>
      <c r="G3061" t="s">
        <v>23</v>
      </c>
      <c r="H3061" t="s">
        <v>24</v>
      </c>
      <c r="I3061" t="s">
        <v>17</v>
      </c>
      <c r="J3061" t="s">
        <v>29</v>
      </c>
      <c r="K3061" t="s">
        <v>23</v>
      </c>
      <c r="L3061" t="s">
        <v>26</v>
      </c>
    </row>
    <row r="3062" spans="1:12" x14ac:dyDescent="0.35">
      <c r="A3062">
        <v>2023</v>
      </c>
      <c r="B3062" t="s">
        <v>27</v>
      </c>
      <c r="C3062" t="s">
        <v>28</v>
      </c>
      <c r="D3062" t="s">
        <v>22</v>
      </c>
      <c r="E3062">
        <v>230000</v>
      </c>
      <c r="F3062">
        <v>230000</v>
      </c>
      <c r="G3062" t="s">
        <v>23</v>
      </c>
      <c r="H3062" t="s">
        <v>24</v>
      </c>
      <c r="I3062" t="s">
        <v>17</v>
      </c>
      <c r="J3062" t="s">
        <v>29</v>
      </c>
      <c r="K3062" t="s">
        <v>23</v>
      </c>
      <c r="L3062" t="s">
        <v>26</v>
      </c>
    </row>
    <row r="3063" spans="1:12" x14ac:dyDescent="0.35">
      <c r="A3063">
        <v>2023</v>
      </c>
      <c r="B3063" t="s">
        <v>27</v>
      </c>
      <c r="C3063" t="s">
        <v>28</v>
      </c>
      <c r="D3063" t="s">
        <v>22</v>
      </c>
      <c r="E3063">
        <v>153000</v>
      </c>
      <c r="F3063">
        <v>153000</v>
      </c>
      <c r="G3063" t="s">
        <v>23</v>
      </c>
      <c r="H3063" t="s">
        <v>24</v>
      </c>
      <c r="I3063" t="s">
        <v>17</v>
      </c>
      <c r="J3063" t="s">
        <v>29</v>
      </c>
      <c r="K3063" t="s">
        <v>23</v>
      </c>
      <c r="L3063" t="s">
        <v>26</v>
      </c>
    </row>
    <row r="3064" spans="1:12" x14ac:dyDescent="0.35">
      <c r="A3064">
        <v>2023</v>
      </c>
      <c r="B3064" t="s">
        <v>32</v>
      </c>
      <c r="C3064" t="s">
        <v>13</v>
      </c>
      <c r="D3064" t="s">
        <v>22</v>
      </c>
      <c r="E3064">
        <v>224500</v>
      </c>
      <c r="F3064">
        <v>224500</v>
      </c>
      <c r="G3064" t="s">
        <v>23</v>
      </c>
      <c r="H3064" t="s">
        <v>24</v>
      </c>
      <c r="I3064" t="s">
        <v>17</v>
      </c>
      <c r="J3064" t="s">
        <v>25</v>
      </c>
      <c r="K3064" t="s">
        <v>23</v>
      </c>
      <c r="L3064" t="s">
        <v>26</v>
      </c>
    </row>
    <row r="3065" spans="1:12" x14ac:dyDescent="0.35">
      <c r="A3065">
        <v>2023</v>
      </c>
      <c r="B3065" t="s">
        <v>32</v>
      </c>
      <c r="C3065" t="s">
        <v>13</v>
      </c>
      <c r="D3065" t="s">
        <v>22</v>
      </c>
      <c r="E3065">
        <v>126900</v>
      </c>
      <c r="F3065">
        <v>126900</v>
      </c>
      <c r="G3065" t="s">
        <v>23</v>
      </c>
      <c r="H3065" t="s">
        <v>24</v>
      </c>
      <c r="I3065" t="s">
        <v>17</v>
      </c>
      <c r="J3065" t="s">
        <v>25</v>
      </c>
      <c r="K3065" t="s">
        <v>23</v>
      </c>
      <c r="L3065" t="s">
        <v>26</v>
      </c>
    </row>
    <row r="3066" spans="1:12" x14ac:dyDescent="0.35">
      <c r="A3066">
        <v>2023</v>
      </c>
      <c r="B3066" t="s">
        <v>71</v>
      </c>
      <c r="C3066" t="s">
        <v>41</v>
      </c>
      <c r="D3066" t="s">
        <v>22</v>
      </c>
      <c r="E3066">
        <v>115500</v>
      </c>
      <c r="F3066">
        <v>115500</v>
      </c>
      <c r="G3066" t="s">
        <v>23</v>
      </c>
      <c r="H3066" t="s">
        <v>16</v>
      </c>
      <c r="I3066" t="s">
        <v>17</v>
      </c>
      <c r="J3066" t="s">
        <v>25</v>
      </c>
      <c r="K3066" t="s">
        <v>23</v>
      </c>
      <c r="L3066" t="s">
        <v>26</v>
      </c>
    </row>
    <row r="3067" spans="1:12" x14ac:dyDescent="0.35">
      <c r="A3067">
        <v>2023</v>
      </c>
      <c r="B3067" t="s">
        <v>71</v>
      </c>
      <c r="C3067" t="s">
        <v>41</v>
      </c>
      <c r="D3067" t="s">
        <v>22</v>
      </c>
      <c r="E3067">
        <v>73500</v>
      </c>
      <c r="F3067">
        <v>73500</v>
      </c>
      <c r="G3067" t="s">
        <v>23</v>
      </c>
      <c r="H3067" t="s">
        <v>16</v>
      </c>
      <c r="I3067" t="s">
        <v>17</v>
      </c>
      <c r="J3067" t="s">
        <v>25</v>
      </c>
      <c r="K3067" t="s">
        <v>23</v>
      </c>
      <c r="L3067" t="s">
        <v>26</v>
      </c>
    </row>
    <row r="3068" spans="1:12" x14ac:dyDescent="0.35">
      <c r="A3068">
        <v>2023</v>
      </c>
      <c r="B3068" t="s">
        <v>27</v>
      </c>
      <c r="C3068" t="s">
        <v>28</v>
      </c>
      <c r="D3068" t="s">
        <v>22</v>
      </c>
      <c r="E3068">
        <v>145000</v>
      </c>
      <c r="F3068">
        <v>145000</v>
      </c>
      <c r="G3068" t="s">
        <v>23</v>
      </c>
      <c r="H3068" t="s">
        <v>16</v>
      </c>
      <c r="I3068" t="s">
        <v>17</v>
      </c>
      <c r="J3068" t="s">
        <v>29</v>
      </c>
      <c r="K3068" t="s">
        <v>23</v>
      </c>
      <c r="L3068" t="s">
        <v>26</v>
      </c>
    </row>
    <row r="3069" spans="1:12" x14ac:dyDescent="0.35">
      <c r="A3069">
        <v>2023</v>
      </c>
      <c r="B3069" t="s">
        <v>27</v>
      </c>
      <c r="C3069" t="s">
        <v>28</v>
      </c>
      <c r="D3069" t="s">
        <v>22</v>
      </c>
      <c r="E3069">
        <v>115000</v>
      </c>
      <c r="F3069">
        <v>115000</v>
      </c>
      <c r="G3069" t="s">
        <v>23</v>
      </c>
      <c r="H3069" t="s">
        <v>16</v>
      </c>
      <c r="I3069" t="s">
        <v>17</v>
      </c>
      <c r="J3069" t="s">
        <v>29</v>
      </c>
      <c r="K3069" t="s">
        <v>23</v>
      </c>
      <c r="L3069" t="s">
        <v>26</v>
      </c>
    </row>
    <row r="3070" spans="1:12" x14ac:dyDescent="0.35">
      <c r="A3070">
        <v>2023</v>
      </c>
      <c r="B3070" t="s">
        <v>42</v>
      </c>
      <c r="C3070" t="s">
        <v>28</v>
      </c>
      <c r="D3070" t="s">
        <v>22</v>
      </c>
      <c r="E3070">
        <v>227700</v>
      </c>
      <c r="F3070">
        <v>227700</v>
      </c>
      <c r="G3070" t="s">
        <v>23</v>
      </c>
      <c r="H3070" t="s">
        <v>24</v>
      </c>
      <c r="I3070" t="s">
        <v>17</v>
      </c>
      <c r="J3070" t="s">
        <v>29</v>
      </c>
      <c r="K3070" t="s">
        <v>23</v>
      </c>
      <c r="L3070" t="s">
        <v>26</v>
      </c>
    </row>
    <row r="3071" spans="1:12" x14ac:dyDescent="0.35">
      <c r="A3071">
        <v>2023</v>
      </c>
      <c r="B3071" t="s">
        <v>42</v>
      </c>
      <c r="C3071" t="s">
        <v>28</v>
      </c>
      <c r="D3071" t="s">
        <v>22</v>
      </c>
      <c r="E3071">
        <v>154836</v>
      </c>
      <c r="F3071">
        <v>154836</v>
      </c>
      <c r="G3071" t="s">
        <v>23</v>
      </c>
      <c r="H3071" t="s">
        <v>24</v>
      </c>
      <c r="I3071" t="s">
        <v>17</v>
      </c>
      <c r="J3071" t="s">
        <v>29</v>
      </c>
      <c r="K3071" t="s">
        <v>23</v>
      </c>
      <c r="L3071" t="s">
        <v>26</v>
      </c>
    </row>
    <row r="3072" spans="1:12" x14ac:dyDescent="0.35">
      <c r="A3072">
        <v>2023</v>
      </c>
      <c r="B3072" t="s">
        <v>37</v>
      </c>
      <c r="C3072" t="s">
        <v>38</v>
      </c>
      <c r="D3072" t="s">
        <v>22</v>
      </c>
      <c r="E3072">
        <v>140000</v>
      </c>
      <c r="F3072">
        <v>140000</v>
      </c>
      <c r="G3072" t="s">
        <v>23</v>
      </c>
      <c r="H3072" t="s">
        <v>24</v>
      </c>
      <c r="I3072" t="s">
        <v>17</v>
      </c>
      <c r="J3072" t="s">
        <v>25</v>
      </c>
      <c r="K3072" t="s">
        <v>23</v>
      </c>
      <c r="L3072" t="s">
        <v>26</v>
      </c>
    </row>
    <row r="3073" spans="1:12" x14ac:dyDescent="0.35">
      <c r="A3073">
        <v>2023</v>
      </c>
      <c r="B3073" t="s">
        <v>37</v>
      </c>
      <c r="C3073" t="s">
        <v>38</v>
      </c>
      <c r="D3073" t="s">
        <v>22</v>
      </c>
      <c r="E3073">
        <v>126000</v>
      </c>
      <c r="F3073">
        <v>126000</v>
      </c>
      <c r="G3073" t="s">
        <v>23</v>
      </c>
      <c r="H3073" t="s">
        <v>24</v>
      </c>
      <c r="I3073" t="s">
        <v>17</v>
      </c>
      <c r="J3073" t="s">
        <v>25</v>
      </c>
      <c r="K3073" t="s">
        <v>23</v>
      </c>
      <c r="L3073" t="s">
        <v>26</v>
      </c>
    </row>
    <row r="3074" spans="1:12" x14ac:dyDescent="0.35">
      <c r="A3074">
        <v>2023</v>
      </c>
      <c r="B3074" t="s">
        <v>34</v>
      </c>
      <c r="C3074" t="s">
        <v>31</v>
      </c>
      <c r="D3074" t="s">
        <v>22</v>
      </c>
      <c r="E3074">
        <v>165000</v>
      </c>
      <c r="F3074">
        <v>165000</v>
      </c>
      <c r="G3074" t="s">
        <v>23</v>
      </c>
      <c r="H3074" t="s">
        <v>24</v>
      </c>
      <c r="I3074" t="s">
        <v>17</v>
      </c>
      <c r="J3074" t="s">
        <v>25</v>
      </c>
      <c r="K3074" t="s">
        <v>23</v>
      </c>
      <c r="L3074" t="s">
        <v>26</v>
      </c>
    </row>
    <row r="3075" spans="1:12" x14ac:dyDescent="0.35">
      <c r="A3075">
        <v>2023</v>
      </c>
      <c r="B3075" t="s">
        <v>34</v>
      </c>
      <c r="C3075" t="s">
        <v>31</v>
      </c>
      <c r="D3075" t="s">
        <v>22</v>
      </c>
      <c r="E3075">
        <v>127000</v>
      </c>
      <c r="F3075">
        <v>127000</v>
      </c>
      <c r="G3075" t="s">
        <v>23</v>
      </c>
      <c r="H3075" t="s">
        <v>24</v>
      </c>
      <c r="I3075" t="s">
        <v>17</v>
      </c>
      <c r="J3075" t="s">
        <v>25</v>
      </c>
      <c r="K3075" t="s">
        <v>23</v>
      </c>
      <c r="L3075" t="s">
        <v>26</v>
      </c>
    </row>
    <row r="3076" spans="1:12" x14ac:dyDescent="0.35">
      <c r="A3076">
        <v>2023</v>
      </c>
      <c r="B3076" t="s">
        <v>40</v>
      </c>
      <c r="C3076" t="s">
        <v>41</v>
      </c>
      <c r="D3076" t="s">
        <v>22</v>
      </c>
      <c r="E3076">
        <v>209000</v>
      </c>
      <c r="F3076">
        <v>209000</v>
      </c>
      <c r="G3076" t="s">
        <v>23</v>
      </c>
      <c r="H3076" t="s">
        <v>24</v>
      </c>
      <c r="I3076" t="s">
        <v>17</v>
      </c>
      <c r="J3076" t="s">
        <v>25</v>
      </c>
      <c r="K3076" t="s">
        <v>23</v>
      </c>
      <c r="L3076" t="s">
        <v>26</v>
      </c>
    </row>
    <row r="3077" spans="1:12" x14ac:dyDescent="0.35">
      <c r="A3077">
        <v>2023</v>
      </c>
      <c r="B3077" t="s">
        <v>40</v>
      </c>
      <c r="C3077" t="s">
        <v>41</v>
      </c>
      <c r="D3077" t="s">
        <v>22</v>
      </c>
      <c r="E3077">
        <v>112500</v>
      </c>
      <c r="F3077">
        <v>112500</v>
      </c>
      <c r="G3077" t="s">
        <v>23</v>
      </c>
      <c r="H3077" t="s">
        <v>24</v>
      </c>
      <c r="I3077" t="s">
        <v>17</v>
      </c>
      <c r="J3077" t="s">
        <v>25</v>
      </c>
      <c r="K3077" t="s">
        <v>23</v>
      </c>
      <c r="L3077" t="s">
        <v>26</v>
      </c>
    </row>
    <row r="3078" spans="1:12" x14ac:dyDescent="0.35">
      <c r="A3078">
        <v>2023</v>
      </c>
      <c r="B3078" t="s">
        <v>20</v>
      </c>
      <c r="C3078" t="s">
        <v>21</v>
      </c>
      <c r="D3078" t="s">
        <v>22</v>
      </c>
      <c r="E3078">
        <v>140000</v>
      </c>
      <c r="F3078">
        <v>140000</v>
      </c>
      <c r="G3078" t="s">
        <v>23</v>
      </c>
      <c r="H3078" t="s">
        <v>16</v>
      </c>
      <c r="I3078" t="s">
        <v>17</v>
      </c>
      <c r="J3078" t="s">
        <v>29</v>
      </c>
      <c r="K3078" t="s">
        <v>23</v>
      </c>
      <c r="L3078" t="s">
        <v>26</v>
      </c>
    </row>
    <row r="3079" spans="1:12" x14ac:dyDescent="0.35">
      <c r="A3079">
        <v>2023</v>
      </c>
      <c r="B3079" t="s">
        <v>20</v>
      </c>
      <c r="C3079" t="s">
        <v>21</v>
      </c>
      <c r="D3079" t="s">
        <v>22</v>
      </c>
      <c r="E3079">
        <v>110000</v>
      </c>
      <c r="F3079">
        <v>110000</v>
      </c>
      <c r="G3079" t="s">
        <v>23</v>
      </c>
      <c r="H3079" t="s">
        <v>16</v>
      </c>
      <c r="I3079" t="s">
        <v>17</v>
      </c>
      <c r="J3079" t="s">
        <v>29</v>
      </c>
      <c r="K3079" t="s">
        <v>23</v>
      </c>
      <c r="L3079" t="s">
        <v>26</v>
      </c>
    </row>
    <row r="3080" spans="1:12" x14ac:dyDescent="0.35">
      <c r="A3080">
        <v>2023</v>
      </c>
      <c r="B3080" t="s">
        <v>32</v>
      </c>
      <c r="C3080" t="s">
        <v>13</v>
      </c>
      <c r="D3080" t="s">
        <v>22</v>
      </c>
      <c r="E3080">
        <v>185900</v>
      </c>
      <c r="F3080">
        <v>185900</v>
      </c>
      <c r="G3080" t="s">
        <v>23</v>
      </c>
      <c r="H3080" t="s">
        <v>16</v>
      </c>
      <c r="I3080" t="s">
        <v>17</v>
      </c>
      <c r="J3080" t="s">
        <v>25</v>
      </c>
      <c r="K3080" t="s">
        <v>23</v>
      </c>
      <c r="L3080" t="s">
        <v>26</v>
      </c>
    </row>
    <row r="3081" spans="1:12" x14ac:dyDescent="0.35">
      <c r="A3081">
        <v>2023</v>
      </c>
      <c r="B3081" t="s">
        <v>32</v>
      </c>
      <c r="C3081" t="s">
        <v>13</v>
      </c>
      <c r="D3081" t="s">
        <v>22</v>
      </c>
      <c r="E3081">
        <v>129300</v>
      </c>
      <c r="F3081">
        <v>129300</v>
      </c>
      <c r="G3081" t="s">
        <v>23</v>
      </c>
      <c r="H3081" t="s">
        <v>16</v>
      </c>
      <c r="I3081" t="s">
        <v>17</v>
      </c>
      <c r="J3081" t="s">
        <v>25</v>
      </c>
      <c r="K3081" t="s">
        <v>23</v>
      </c>
      <c r="L3081" t="s">
        <v>26</v>
      </c>
    </row>
    <row r="3082" spans="1:12" x14ac:dyDescent="0.35">
      <c r="A3082">
        <v>2023</v>
      </c>
      <c r="B3082" t="s">
        <v>27</v>
      </c>
      <c r="C3082" t="s">
        <v>28</v>
      </c>
      <c r="D3082" t="s">
        <v>22</v>
      </c>
      <c r="E3082">
        <v>370000</v>
      </c>
      <c r="F3082">
        <v>370000</v>
      </c>
      <c r="G3082" t="s">
        <v>23</v>
      </c>
      <c r="H3082" t="s">
        <v>24</v>
      </c>
      <c r="I3082" t="s">
        <v>17</v>
      </c>
      <c r="J3082" t="s">
        <v>25</v>
      </c>
      <c r="K3082" t="s">
        <v>23</v>
      </c>
      <c r="L3082" t="s">
        <v>26</v>
      </c>
    </row>
    <row r="3083" spans="1:12" x14ac:dyDescent="0.35">
      <c r="A3083">
        <v>2023</v>
      </c>
      <c r="B3083" t="s">
        <v>27</v>
      </c>
      <c r="C3083" t="s">
        <v>28</v>
      </c>
      <c r="D3083" t="s">
        <v>22</v>
      </c>
      <c r="E3083">
        <v>300000</v>
      </c>
      <c r="F3083">
        <v>300000</v>
      </c>
      <c r="G3083" t="s">
        <v>23</v>
      </c>
      <c r="H3083" t="s">
        <v>24</v>
      </c>
      <c r="I3083" t="s">
        <v>17</v>
      </c>
      <c r="J3083" t="s">
        <v>25</v>
      </c>
      <c r="K3083" t="s">
        <v>23</v>
      </c>
      <c r="L3083" t="s">
        <v>26</v>
      </c>
    </row>
    <row r="3084" spans="1:12" x14ac:dyDescent="0.35">
      <c r="A3084">
        <v>2023</v>
      </c>
      <c r="B3084" t="s">
        <v>37</v>
      </c>
      <c r="C3084" t="s">
        <v>38</v>
      </c>
      <c r="D3084" t="s">
        <v>22</v>
      </c>
      <c r="E3084">
        <v>136000</v>
      </c>
      <c r="F3084">
        <v>136000</v>
      </c>
      <c r="G3084" t="s">
        <v>23</v>
      </c>
      <c r="H3084" t="s">
        <v>24</v>
      </c>
      <c r="I3084" t="s">
        <v>17</v>
      </c>
      <c r="J3084" t="s">
        <v>29</v>
      </c>
      <c r="K3084" t="s">
        <v>23</v>
      </c>
      <c r="L3084" t="s">
        <v>26</v>
      </c>
    </row>
    <row r="3085" spans="1:12" x14ac:dyDescent="0.35">
      <c r="A3085">
        <v>2023</v>
      </c>
      <c r="B3085" t="s">
        <v>37</v>
      </c>
      <c r="C3085" t="s">
        <v>38</v>
      </c>
      <c r="D3085" t="s">
        <v>22</v>
      </c>
      <c r="E3085">
        <v>104000</v>
      </c>
      <c r="F3085">
        <v>104000</v>
      </c>
      <c r="G3085" t="s">
        <v>23</v>
      </c>
      <c r="H3085" t="s">
        <v>24</v>
      </c>
      <c r="I3085" t="s">
        <v>17</v>
      </c>
      <c r="J3085" t="s">
        <v>29</v>
      </c>
      <c r="K3085" t="s">
        <v>23</v>
      </c>
      <c r="L3085" t="s">
        <v>26</v>
      </c>
    </row>
    <row r="3086" spans="1:12" x14ac:dyDescent="0.35">
      <c r="A3086">
        <v>2023</v>
      </c>
      <c r="B3086" t="s">
        <v>42</v>
      </c>
      <c r="C3086" t="s">
        <v>28</v>
      </c>
      <c r="D3086" t="s">
        <v>22</v>
      </c>
      <c r="E3086">
        <v>214000</v>
      </c>
      <c r="F3086">
        <v>214000</v>
      </c>
      <c r="G3086" t="s">
        <v>23</v>
      </c>
      <c r="H3086" t="s">
        <v>24</v>
      </c>
      <c r="I3086" t="s">
        <v>17</v>
      </c>
      <c r="J3086" t="s">
        <v>25</v>
      </c>
      <c r="K3086" t="s">
        <v>23</v>
      </c>
      <c r="L3086" t="s">
        <v>26</v>
      </c>
    </row>
    <row r="3087" spans="1:12" x14ac:dyDescent="0.35">
      <c r="A3087">
        <v>2023</v>
      </c>
      <c r="B3087" t="s">
        <v>42</v>
      </c>
      <c r="C3087" t="s">
        <v>28</v>
      </c>
      <c r="D3087" t="s">
        <v>22</v>
      </c>
      <c r="E3087">
        <v>154000</v>
      </c>
      <c r="F3087">
        <v>154000</v>
      </c>
      <c r="G3087" t="s">
        <v>23</v>
      </c>
      <c r="H3087" t="s">
        <v>24</v>
      </c>
      <c r="I3087" t="s">
        <v>17</v>
      </c>
      <c r="J3087" t="s">
        <v>25</v>
      </c>
      <c r="K3087" t="s">
        <v>23</v>
      </c>
      <c r="L3087" t="s">
        <v>26</v>
      </c>
    </row>
    <row r="3088" spans="1:12" x14ac:dyDescent="0.35">
      <c r="A3088">
        <v>2023</v>
      </c>
      <c r="B3088" t="s">
        <v>27</v>
      </c>
      <c r="C3088" t="s">
        <v>28</v>
      </c>
      <c r="D3088" t="s">
        <v>22</v>
      </c>
      <c r="E3088">
        <v>205000</v>
      </c>
      <c r="F3088">
        <v>205000</v>
      </c>
      <c r="G3088" t="s">
        <v>23</v>
      </c>
      <c r="H3088" t="s">
        <v>24</v>
      </c>
      <c r="I3088" t="s">
        <v>17</v>
      </c>
      <c r="J3088" t="s">
        <v>29</v>
      </c>
      <c r="K3088" t="s">
        <v>23</v>
      </c>
      <c r="L3088" t="s">
        <v>26</v>
      </c>
    </row>
    <row r="3089" spans="1:12" x14ac:dyDescent="0.35">
      <c r="A3089">
        <v>2023</v>
      </c>
      <c r="B3089" t="s">
        <v>27</v>
      </c>
      <c r="C3089" t="s">
        <v>28</v>
      </c>
      <c r="D3089" t="s">
        <v>22</v>
      </c>
      <c r="E3089">
        <v>157500</v>
      </c>
      <c r="F3089">
        <v>157500</v>
      </c>
      <c r="G3089" t="s">
        <v>23</v>
      </c>
      <c r="H3089" t="s">
        <v>24</v>
      </c>
      <c r="I3089" t="s">
        <v>17</v>
      </c>
      <c r="J3089" t="s">
        <v>29</v>
      </c>
      <c r="K3089" t="s">
        <v>23</v>
      </c>
      <c r="L3089" t="s">
        <v>26</v>
      </c>
    </row>
    <row r="3090" spans="1:12" x14ac:dyDescent="0.35">
      <c r="A3090">
        <v>2023</v>
      </c>
      <c r="B3090" t="s">
        <v>32</v>
      </c>
      <c r="C3090" t="s">
        <v>13</v>
      </c>
      <c r="D3090" t="s">
        <v>22</v>
      </c>
      <c r="E3090">
        <v>255000</v>
      </c>
      <c r="F3090">
        <v>255000</v>
      </c>
      <c r="G3090" t="s">
        <v>23</v>
      </c>
      <c r="H3090" t="s">
        <v>24</v>
      </c>
      <c r="I3090" t="s">
        <v>17</v>
      </c>
      <c r="J3090" t="s">
        <v>25</v>
      </c>
      <c r="K3090" t="s">
        <v>23</v>
      </c>
      <c r="L3090" t="s">
        <v>26</v>
      </c>
    </row>
    <row r="3091" spans="1:12" x14ac:dyDescent="0.35">
      <c r="A3091">
        <v>2023</v>
      </c>
      <c r="B3091" t="s">
        <v>32</v>
      </c>
      <c r="C3091" t="s">
        <v>13</v>
      </c>
      <c r="D3091" t="s">
        <v>22</v>
      </c>
      <c r="E3091">
        <v>178000</v>
      </c>
      <c r="F3091">
        <v>178000</v>
      </c>
      <c r="G3091" t="s">
        <v>23</v>
      </c>
      <c r="H3091" t="s">
        <v>24</v>
      </c>
      <c r="I3091" t="s">
        <v>17</v>
      </c>
      <c r="J3091" t="s">
        <v>25</v>
      </c>
      <c r="K3091" t="s">
        <v>23</v>
      </c>
      <c r="L3091" t="s">
        <v>26</v>
      </c>
    </row>
    <row r="3092" spans="1:12" x14ac:dyDescent="0.35">
      <c r="A3092">
        <v>2023</v>
      </c>
      <c r="B3092" t="s">
        <v>32</v>
      </c>
      <c r="C3092" t="s">
        <v>13</v>
      </c>
      <c r="D3092" t="s">
        <v>22</v>
      </c>
      <c r="E3092">
        <v>155000</v>
      </c>
      <c r="F3092">
        <v>155000</v>
      </c>
      <c r="G3092" t="s">
        <v>23</v>
      </c>
      <c r="H3092" t="s">
        <v>24</v>
      </c>
      <c r="I3092" t="s">
        <v>17</v>
      </c>
      <c r="J3092" t="s">
        <v>25</v>
      </c>
      <c r="K3092" t="s">
        <v>23</v>
      </c>
      <c r="L3092" t="s">
        <v>26</v>
      </c>
    </row>
    <row r="3093" spans="1:12" x14ac:dyDescent="0.35">
      <c r="A3093">
        <v>2023</v>
      </c>
      <c r="B3093" t="s">
        <v>32</v>
      </c>
      <c r="C3093" t="s">
        <v>13</v>
      </c>
      <c r="D3093" t="s">
        <v>22</v>
      </c>
      <c r="E3093">
        <v>109283</v>
      </c>
      <c r="F3093">
        <v>109283</v>
      </c>
      <c r="G3093" t="s">
        <v>23</v>
      </c>
      <c r="H3093" t="s">
        <v>24</v>
      </c>
      <c r="I3093" t="s">
        <v>17</v>
      </c>
      <c r="J3093" t="s">
        <v>25</v>
      </c>
      <c r="K3093" t="s">
        <v>23</v>
      </c>
      <c r="L3093" t="s">
        <v>26</v>
      </c>
    </row>
    <row r="3094" spans="1:12" x14ac:dyDescent="0.35">
      <c r="A3094">
        <v>2023</v>
      </c>
      <c r="B3094" t="s">
        <v>46</v>
      </c>
      <c r="C3094" t="s">
        <v>28</v>
      </c>
      <c r="D3094" t="s">
        <v>22</v>
      </c>
      <c r="E3094">
        <v>189000</v>
      </c>
      <c r="F3094">
        <v>189000</v>
      </c>
      <c r="G3094" t="s">
        <v>23</v>
      </c>
      <c r="H3094" t="s">
        <v>24</v>
      </c>
      <c r="I3094" t="s">
        <v>17</v>
      </c>
      <c r="J3094" t="s">
        <v>25</v>
      </c>
      <c r="K3094" t="s">
        <v>23</v>
      </c>
      <c r="L3094" t="s">
        <v>26</v>
      </c>
    </row>
    <row r="3095" spans="1:12" x14ac:dyDescent="0.35">
      <c r="A3095">
        <v>2023</v>
      </c>
      <c r="B3095" t="s">
        <v>46</v>
      </c>
      <c r="C3095" t="s">
        <v>28</v>
      </c>
      <c r="D3095" t="s">
        <v>22</v>
      </c>
      <c r="E3095">
        <v>137000</v>
      </c>
      <c r="F3095">
        <v>137000</v>
      </c>
      <c r="G3095" t="s">
        <v>23</v>
      </c>
      <c r="H3095" t="s">
        <v>24</v>
      </c>
      <c r="I3095" t="s">
        <v>17</v>
      </c>
      <c r="J3095" t="s">
        <v>25</v>
      </c>
      <c r="K3095" t="s">
        <v>23</v>
      </c>
      <c r="L3095" t="s">
        <v>26</v>
      </c>
    </row>
    <row r="3096" spans="1:12" x14ac:dyDescent="0.35">
      <c r="A3096">
        <v>2023</v>
      </c>
      <c r="B3096" t="s">
        <v>37</v>
      </c>
      <c r="C3096" t="s">
        <v>38</v>
      </c>
      <c r="D3096" t="s">
        <v>22</v>
      </c>
      <c r="E3096">
        <v>120000</v>
      </c>
      <c r="F3096">
        <v>120000</v>
      </c>
      <c r="G3096" t="s">
        <v>23</v>
      </c>
      <c r="H3096" t="s">
        <v>16</v>
      </c>
      <c r="I3096" t="s">
        <v>17</v>
      </c>
      <c r="J3096" t="s">
        <v>29</v>
      </c>
      <c r="K3096" t="s">
        <v>23</v>
      </c>
      <c r="L3096" t="s">
        <v>26</v>
      </c>
    </row>
    <row r="3097" spans="1:12" x14ac:dyDescent="0.35">
      <c r="A3097">
        <v>2023</v>
      </c>
      <c r="B3097" t="s">
        <v>37</v>
      </c>
      <c r="C3097" t="s">
        <v>38</v>
      </c>
      <c r="D3097" t="s">
        <v>22</v>
      </c>
      <c r="E3097">
        <v>110000</v>
      </c>
      <c r="F3097">
        <v>110000</v>
      </c>
      <c r="G3097" t="s">
        <v>23</v>
      </c>
      <c r="H3097" t="s">
        <v>16</v>
      </c>
      <c r="I3097" t="s">
        <v>17</v>
      </c>
      <c r="J3097" t="s">
        <v>29</v>
      </c>
      <c r="K3097" t="s">
        <v>23</v>
      </c>
      <c r="L3097" t="s">
        <v>26</v>
      </c>
    </row>
    <row r="3098" spans="1:12" x14ac:dyDescent="0.35">
      <c r="A3098">
        <v>2023</v>
      </c>
      <c r="B3098" t="s">
        <v>34</v>
      </c>
      <c r="C3098" t="s">
        <v>31</v>
      </c>
      <c r="D3098" t="s">
        <v>22</v>
      </c>
      <c r="E3098">
        <v>204500</v>
      </c>
      <c r="F3098">
        <v>204500</v>
      </c>
      <c r="G3098" t="s">
        <v>23</v>
      </c>
      <c r="H3098" t="s">
        <v>24</v>
      </c>
      <c r="I3098" t="s">
        <v>17</v>
      </c>
      <c r="J3098" t="s">
        <v>25</v>
      </c>
      <c r="K3098" t="s">
        <v>23</v>
      </c>
      <c r="L3098" t="s">
        <v>26</v>
      </c>
    </row>
    <row r="3099" spans="1:12" x14ac:dyDescent="0.35">
      <c r="A3099">
        <v>2023</v>
      </c>
      <c r="B3099" t="s">
        <v>34</v>
      </c>
      <c r="C3099" t="s">
        <v>31</v>
      </c>
      <c r="D3099" t="s">
        <v>22</v>
      </c>
      <c r="E3099">
        <v>142200</v>
      </c>
      <c r="F3099">
        <v>142200</v>
      </c>
      <c r="G3099" t="s">
        <v>23</v>
      </c>
      <c r="H3099" t="s">
        <v>24</v>
      </c>
      <c r="I3099" t="s">
        <v>17</v>
      </c>
      <c r="J3099" t="s">
        <v>25</v>
      </c>
      <c r="K3099" t="s">
        <v>23</v>
      </c>
      <c r="L3099" t="s">
        <v>26</v>
      </c>
    </row>
    <row r="3100" spans="1:12" x14ac:dyDescent="0.35">
      <c r="A3100">
        <v>2023</v>
      </c>
      <c r="B3100" t="s">
        <v>37</v>
      </c>
      <c r="C3100" t="s">
        <v>38</v>
      </c>
      <c r="D3100" t="s">
        <v>22</v>
      </c>
      <c r="E3100">
        <v>100000</v>
      </c>
      <c r="F3100">
        <v>100000</v>
      </c>
      <c r="G3100" t="s">
        <v>23</v>
      </c>
      <c r="H3100" t="s">
        <v>24</v>
      </c>
      <c r="I3100" t="s">
        <v>17</v>
      </c>
      <c r="J3100" t="s">
        <v>25</v>
      </c>
      <c r="K3100" t="s">
        <v>23</v>
      </c>
      <c r="L3100" t="s">
        <v>26</v>
      </c>
    </row>
    <row r="3101" spans="1:12" x14ac:dyDescent="0.35">
      <c r="A3101">
        <v>2023</v>
      </c>
      <c r="B3101" t="s">
        <v>37</v>
      </c>
      <c r="C3101" t="s">
        <v>38</v>
      </c>
      <c r="D3101" t="s">
        <v>22</v>
      </c>
      <c r="E3101">
        <v>75000</v>
      </c>
      <c r="F3101">
        <v>75000</v>
      </c>
      <c r="G3101" t="s">
        <v>23</v>
      </c>
      <c r="H3101" t="s">
        <v>24</v>
      </c>
      <c r="I3101" t="s">
        <v>17</v>
      </c>
      <c r="J3101" t="s">
        <v>25</v>
      </c>
      <c r="K3101" t="s">
        <v>23</v>
      </c>
      <c r="L3101" t="s">
        <v>26</v>
      </c>
    </row>
    <row r="3102" spans="1:12" x14ac:dyDescent="0.35">
      <c r="A3102">
        <v>2023</v>
      </c>
      <c r="B3102" t="s">
        <v>32</v>
      </c>
      <c r="C3102" t="s">
        <v>13</v>
      </c>
      <c r="D3102" t="s">
        <v>22</v>
      </c>
      <c r="E3102">
        <v>181500</v>
      </c>
      <c r="F3102">
        <v>181500</v>
      </c>
      <c r="G3102" t="s">
        <v>23</v>
      </c>
      <c r="H3102" t="s">
        <v>24</v>
      </c>
      <c r="I3102" t="s">
        <v>17</v>
      </c>
      <c r="J3102" t="s">
        <v>25</v>
      </c>
      <c r="K3102" t="s">
        <v>23</v>
      </c>
      <c r="L3102" t="s">
        <v>26</v>
      </c>
    </row>
    <row r="3103" spans="1:12" x14ac:dyDescent="0.35">
      <c r="A3103">
        <v>2023</v>
      </c>
      <c r="B3103" t="s">
        <v>32</v>
      </c>
      <c r="C3103" t="s">
        <v>13</v>
      </c>
      <c r="D3103" t="s">
        <v>22</v>
      </c>
      <c r="E3103">
        <v>112200</v>
      </c>
      <c r="F3103">
        <v>112200</v>
      </c>
      <c r="G3103" t="s">
        <v>23</v>
      </c>
      <c r="H3103" t="s">
        <v>24</v>
      </c>
      <c r="I3103" t="s">
        <v>17</v>
      </c>
      <c r="J3103" t="s">
        <v>25</v>
      </c>
      <c r="K3103" t="s">
        <v>23</v>
      </c>
      <c r="L3103" t="s">
        <v>26</v>
      </c>
    </row>
    <row r="3104" spans="1:12" x14ac:dyDescent="0.35">
      <c r="A3104">
        <v>2023</v>
      </c>
      <c r="B3104" t="s">
        <v>32</v>
      </c>
      <c r="C3104" t="s">
        <v>13</v>
      </c>
      <c r="D3104" t="s">
        <v>35</v>
      </c>
      <c r="E3104">
        <v>40000</v>
      </c>
      <c r="F3104">
        <v>49216</v>
      </c>
      <c r="G3104" t="s">
        <v>36</v>
      </c>
      <c r="H3104" t="s">
        <v>16</v>
      </c>
      <c r="I3104" t="s">
        <v>17</v>
      </c>
      <c r="J3104" t="s">
        <v>29</v>
      </c>
      <c r="K3104" t="s">
        <v>36</v>
      </c>
      <c r="L3104" t="s">
        <v>26</v>
      </c>
    </row>
    <row r="3105" spans="1:12" x14ac:dyDescent="0.35">
      <c r="A3105">
        <v>2023</v>
      </c>
      <c r="B3105" t="s">
        <v>32</v>
      </c>
      <c r="C3105" t="s">
        <v>13</v>
      </c>
      <c r="D3105" t="s">
        <v>35</v>
      </c>
      <c r="E3105">
        <v>35000</v>
      </c>
      <c r="F3105">
        <v>43064</v>
      </c>
      <c r="G3105" t="s">
        <v>36</v>
      </c>
      <c r="H3105" t="s">
        <v>16</v>
      </c>
      <c r="I3105" t="s">
        <v>17</v>
      </c>
      <c r="J3105" t="s">
        <v>29</v>
      </c>
      <c r="K3105" t="s">
        <v>36</v>
      </c>
      <c r="L3105" t="s">
        <v>26</v>
      </c>
    </row>
    <row r="3106" spans="1:12" x14ac:dyDescent="0.35">
      <c r="A3106">
        <v>2023</v>
      </c>
      <c r="B3106" t="s">
        <v>27</v>
      </c>
      <c r="C3106" t="s">
        <v>28</v>
      </c>
      <c r="D3106" t="s">
        <v>22</v>
      </c>
      <c r="E3106">
        <v>170500</v>
      </c>
      <c r="F3106">
        <v>170500</v>
      </c>
      <c r="G3106" t="s">
        <v>49</v>
      </c>
      <c r="H3106" t="s">
        <v>24</v>
      </c>
      <c r="I3106" t="s">
        <v>17</v>
      </c>
      <c r="J3106" t="s">
        <v>29</v>
      </c>
      <c r="K3106" t="s">
        <v>49</v>
      </c>
      <c r="L3106" t="s">
        <v>26</v>
      </c>
    </row>
    <row r="3107" spans="1:12" x14ac:dyDescent="0.35">
      <c r="A3107">
        <v>2023</v>
      </c>
      <c r="B3107" t="s">
        <v>27</v>
      </c>
      <c r="C3107" t="s">
        <v>28</v>
      </c>
      <c r="D3107" t="s">
        <v>22</v>
      </c>
      <c r="E3107">
        <v>118575</v>
      </c>
      <c r="F3107">
        <v>118575</v>
      </c>
      <c r="G3107" t="s">
        <v>49</v>
      </c>
      <c r="H3107" t="s">
        <v>24</v>
      </c>
      <c r="I3107" t="s">
        <v>17</v>
      </c>
      <c r="J3107" t="s">
        <v>29</v>
      </c>
      <c r="K3107" t="s">
        <v>49</v>
      </c>
      <c r="L3107" t="s">
        <v>26</v>
      </c>
    </row>
    <row r="3108" spans="1:12" x14ac:dyDescent="0.35">
      <c r="A3108">
        <v>2023</v>
      </c>
      <c r="B3108" t="s">
        <v>37</v>
      </c>
      <c r="C3108" t="s">
        <v>38</v>
      </c>
      <c r="D3108" t="s">
        <v>22</v>
      </c>
      <c r="E3108">
        <v>130000</v>
      </c>
      <c r="F3108">
        <v>130000</v>
      </c>
      <c r="G3108" t="s">
        <v>23</v>
      </c>
      <c r="H3108" t="s">
        <v>24</v>
      </c>
      <c r="I3108" t="s">
        <v>17</v>
      </c>
      <c r="J3108" t="s">
        <v>29</v>
      </c>
      <c r="K3108" t="s">
        <v>23</v>
      </c>
      <c r="L3108" t="s">
        <v>26</v>
      </c>
    </row>
    <row r="3109" spans="1:12" x14ac:dyDescent="0.35">
      <c r="A3109">
        <v>2023</v>
      </c>
      <c r="B3109" t="s">
        <v>37</v>
      </c>
      <c r="C3109" t="s">
        <v>38</v>
      </c>
      <c r="D3109" t="s">
        <v>22</v>
      </c>
      <c r="E3109">
        <v>100000</v>
      </c>
      <c r="F3109">
        <v>100000</v>
      </c>
      <c r="G3109" t="s">
        <v>23</v>
      </c>
      <c r="H3109" t="s">
        <v>24</v>
      </c>
      <c r="I3109" t="s">
        <v>17</v>
      </c>
      <c r="J3109" t="s">
        <v>29</v>
      </c>
      <c r="K3109" t="s">
        <v>23</v>
      </c>
      <c r="L3109" t="s">
        <v>26</v>
      </c>
    </row>
    <row r="3110" spans="1:12" x14ac:dyDescent="0.35">
      <c r="A3110">
        <v>2022</v>
      </c>
      <c r="B3110" t="s">
        <v>152</v>
      </c>
      <c r="C3110" t="s">
        <v>31</v>
      </c>
      <c r="D3110" t="s">
        <v>14</v>
      </c>
      <c r="E3110">
        <v>93000</v>
      </c>
      <c r="F3110">
        <v>97712</v>
      </c>
      <c r="G3110" t="s">
        <v>111</v>
      </c>
      <c r="H3110" t="s">
        <v>16</v>
      </c>
      <c r="I3110" t="s">
        <v>80</v>
      </c>
      <c r="J3110" t="s">
        <v>29</v>
      </c>
      <c r="K3110" t="s">
        <v>81</v>
      </c>
      <c r="L3110" t="s">
        <v>19</v>
      </c>
    </row>
    <row r="3111" spans="1:12" x14ac:dyDescent="0.35">
      <c r="A3111">
        <v>2023</v>
      </c>
      <c r="B3111" t="s">
        <v>95</v>
      </c>
      <c r="C3111" t="s">
        <v>28</v>
      </c>
      <c r="D3111" t="s">
        <v>14</v>
      </c>
      <c r="E3111">
        <v>23100</v>
      </c>
      <c r="F3111">
        <v>24940</v>
      </c>
      <c r="G3111" t="s">
        <v>91</v>
      </c>
      <c r="H3111" t="s">
        <v>39</v>
      </c>
      <c r="I3111" t="s">
        <v>17</v>
      </c>
      <c r="J3111" t="s">
        <v>29</v>
      </c>
      <c r="K3111" t="s">
        <v>91</v>
      </c>
      <c r="L3111" t="s">
        <v>26</v>
      </c>
    </row>
    <row r="3112" spans="1:12" x14ac:dyDescent="0.35">
      <c r="A3112">
        <v>2023</v>
      </c>
      <c r="B3112" t="s">
        <v>40</v>
      </c>
      <c r="C3112" t="s">
        <v>41</v>
      </c>
      <c r="D3112" t="s">
        <v>22</v>
      </c>
      <c r="E3112">
        <v>172200</v>
      </c>
      <c r="F3112">
        <v>172200</v>
      </c>
      <c r="G3112" t="s">
        <v>23</v>
      </c>
      <c r="H3112" t="s">
        <v>16</v>
      </c>
      <c r="I3112" t="s">
        <v>17</v>
      </c>
      <c r="J3112" t="s">
        <v>29</v>
      </c>
      <c r="K3112" t="s">
        <v>23</v>
      </c>
      <c r="L3112" t="s">
        <v>26</v>
      </c>
    </row>
    <row r="3113" spans="1:12" x14ac:dyDescent="0.35">
      <c r="A3113">
        <v>2023</v>
      </c>
      <c r="B3113" t="s">
        <v>40</v>
      </c>
      <c r="C3113" t="s">
        <v>41</v>
      </c>
      <c r="D3113" t="s">
        <v>22</v>
      </c>
      <c r="E3113">
        <v>131200</v>
      </c>
      <c r="F3113">
        <v>131200</v>
      </c>
      <c r="G3113" t="s">
        <v>23</v>
      </c>
      <c r="H3113" t="s">
        <v>16</v>
      </c>
      <c r="I3113" t="s">
        <v>17</v>
      </c>
      <c r="J3113" t="s">
        <v>29</v>
      </c>
      <c r="K3113" t="s">
        <v>23</v>
      </c>
      <c r="L3113" t="s">
        <v>26</v>
      </c>
    </row>
    <row r="3114" spans="1:12" x14ac:dyDescent="0.35">
      <c r="A3114">
        <v>2023</v>
      </c>
      <c r="B3114" t="s">
        <v>37</v>
      </c>
      <c r="C3114" t="s">
        <v>38</v>
      </c>
      <c r="D3114" t="s">
        <v>22</v>
      </c>
      <c r="E3114">
        <v>154500</v>
      </c>
      <c r="F3114">
        <v>154500</v>
      </c>
      <c r="G3114" t="s">
        <v>23</v>
      </c>
      <c r="H3114" t="s">
        <v>24</v>
      </c>
      <c r="I3114" t="s">
        <v>17</v>
      </c>
      <c r="J3114" t="s">
        <v>29</v>
      </c>
      <c r="K3114" t="s">
        <v>23</v>
      </c>
      <c r="L3114" t="s">
        <v>26</v>
      </c>
    </row>
    <row r="3115" spans="1:12" x14ac:dyDescent="0.35">
      <c r="A3115">
        <v>2023</v>
      </c>
      <c r="B3115" t="s">
        <v>37</v>
      </c>
      <c r="C3115" t="s">
        <v>38</v>
      </c>
      <c r="D3115" t="s">
        <v>22</v>
      </c>
      <c r="E3115">
        <v>131325</v>
      </c>
      <c r="F3115">
        <v>131325</v>
      </c>
      <c r="G3115" t="s">
        <v>23</v>
      </c>
      <c r="H3115" t="s">
        <v>24</v>
      </c>
      <c r="I3115" t="s">
        <v>17</v>
      </c>
      <c r="J3115" t="s">
        <v>29</v>
      </c>
      <c r="K3115" t="s">
        <v>23</v>
      </c>
      <c r="L3115" t="s">
        <v>26</v>
      </c>
    </row>
    <row r="3116" spans="1:12" x14ac:dyDescent="0.35">
      <c r="A3116">
        <v>2023</v>
      </c>
      <c r="B3116" t="s">
        <v>71</v>
      </c>
      <c r="C3116" t="s">
        <v>41</v>
      </c>
      <c r="D3116" t="s">
        <v>22</v>
      </c>
      <c r="E3116">
        <v>110400</v>
      </c>
      <c r="F3116">
        <v>110400</v>
      </c>
      <c r="G3116" t="s">
        <v>23</v>
      </c>
      <c r="H3116" t="s">
        <v>24</v>
      </c>
      <c r="I3116" t="s">
        <v>17</v>
      </c>
      <c r="J3116" t="s">
        <v>25</v>
      </c>
      <c r="K3116" t="s">
        <v>23</v>
      </c>
      <c r="L3116" t="s">
        <v>26</v>
      </c>
    </row>
    <row r="3117" spans="1:12" x14ac:dyDescent="0.35">
      <c r="A3117">
        <v>2023</v>
      </c>
      <c r="B3117" t="s">
        <v>71</v>
      </c>
      <c r="C3117" t="s">
        <v>41</v>
      </c>
      <c r="D3117" t="s">
        <v>22</v>
      </c>
      <c r="E3117">
        <v>68000</v>
      </c>
      <c r="F3117">
        <v>68000</v>
      </c>
      <c r="G3117" t="s">
        <v>23</v>
      </c>
      <c r="H3117" t="s">
        <v>24</v>
      </c>
      <c r="I3117" t="s">
        <v>17</v>
      </c>
      <c r="J3117" t="s">
        <v>25</v>
      </c>
      <c r="K3117" t="s">
        <v>23</v>
      </c>
      <c r="L3117" t="s">
        <v>26</v>
      </c>
    </row>
    <row r="3118" spans="1:12" x14ac:dyDescent="0.35">
      <c r="A3118">
        <v>2023</v>
      </c>
      <c r="B3118" t="s">
        <v>71</v>
      </c>
      <c r="C3118" t="s">
        <v>41</v>
      </c>
      <c r="D3118" t="s">
        <v>22</v>
      </c>
      <c r="E3118">
        <v>115500</v>
      </c>
      <c r="F3118">
        <v>115500</v>
      </c>
      <c r="G3118" t="s">
        <v>23</v>
      </c>
      <c r="H3118" t="s">
        <v>16</v>
      </c>
      <c r="I3118" t="s">
        <v>17</v>
      </c>
      <c r="J3118" t="s">
        <v>25</v>
      </c>
      <c r="K3118" t="s">
        <v>23</v>
      </c>
      <c r="L3118" t="s">
        <v>26</v>
      </c>
    </row>
    <row r="3119" spans="1:12" x14ac:dyDescent="0.35">
      <c r="A3119">
        <v>2023</v>
      </c>
      <c r="B3119" t="s">
        <v>71</v>
      </c>
      <c r="C3119" t="s">
        <v>41</v>
      </c>
      <c r="D3119" t="s">
        <v>22</v>
      </c>
      <c r="E3119">
        <v>73500</v>
      </c>
      <c r="F3119">
        <v>73500</v>
      </c>
      <c r="G3119" t="s">
        <v>23</v>
      </c>
      <c r="H3119" t="s">
        <v>16</v>
      </c>
      <c r="I3119" t="s">
        <v>17</v>
      </c>
      <c r="J3119" t="s">
        <v>25</v>
      </c>
      <c r="K3119" t="s">
        <v>23</v>
      </c>
      <c r="L3119" t="s">
        <v>26</v>
      </c>
    </row>
    <row r="3120" spans="1:12" x14ac:dyDescent="0.35">
      <c r="A3120">
        <v>2023</v>
      </c>
      <c r="B3120" t="s">
        <v>45</v>
      </c>
      <c r="C3120" t="s">
        <v>44</v>
      </c>
      <c r="D3120" t="s">
        <v>22</v>
      </c>
      <c r="E3120">
        <v>140000</v>
      </c>
      <c r="F3120">
        <v>140000</v>
      </c>
      <c r="G3120" t="s">
        <v>23</v>
      </c>
      <c r="H3120" t="s">
        <v>24</v>
      </c>
      <c r="I3120" t="s">
        <v>17</v>
      </c>
      <c r="J3120" t="s">
        <v>25</v>
      </c>
      <c r="K3120" t="s">
        <v>23</v>
      </c>
      <c r="L3120" t="s">
        <v>26</v>
      </c>
    </row>
    <row r="3121" spans="1:12" x14ac:dyDescent="0.35">
      <c r="A3121">
        <v>2023</v>
      </c>
      <c r="B3121" t="s">
        <v>45</v>
      </c>
      <c r="C3121" t="s">
        <v>44</v>
      </c>
      <c r="D3121" t="s">
        <v>22</v>
      </c>
      <c r="E3121">
        <v>100000</v>
      </c>
      <c r="F3121">
        <v>100000</v>
      </c>
      <c r="G3121" t="s">
        <v>23</v>
      </c>
      <c r="H3121" t="s">
        <v>24</v>
      </c>
      <c r="I3121" t="s">
        <v>17</v>
      </c>
      <c r="J3121" t="s">
        <v>25</v>
      </c>
      <c r="K3121" t="s">
        <v>23</v>
      </c>
      <c r="L3121" t="s">
        <v>26</v>
      </c>
    </row>
    <row r="3122" spans="1:12" x14ac:dyDescent="0.35">
      <c r="A3122">
        <v>2023</v>
      </c>
      <c r="B3122" t="s">
        <v>37</v>
      </c>
      <c r="C3122" t="s">
        <v>38</v>
      </c>
      <c r="D3122" t="s">
        <v>22</v>
      </c>
      <c r="E3122">
        <v>192000</v>
      </c>
      <c r="F3122">
        <v>192000</v>
      </c>
      <c r="G3122" t="s">
        <v>23</v>
      </c>
      <c r="H3122" t="s">
        <v>24</v>
      </c>
      <c r="I3122" t="s">
        <v>17</v>
      </c>
      <c r="J3122" t="s">
        <v>29</v>
      </c>
      <c r="K3122" t="s">
        <v>23</v>
      </c>
      <c r="L3122" t="s">
        <v>26</v>
      </c>
    </row>
    <row r="3123" spans="1:12" x14ac:dyDescent="0.35">
      <c r="A3123">
        <v>2023</v>
      </c>
      <c r="B3123" t="s">
        <v>37</v>
      </c>
      <c r="C3123" t="s">
        <v>38</v>
      </c>
      <c r="D3123" t="s">
        <v>22</v>
      </c>
      <c r="E3123">
        <v>138240</v>
      </c>
      <c r="F3123">
        <v>138240</v>
      </c>
      <c r="G3123" t="s">
        <v>23</v>
      </c>
      <c r="H3123" t="s">
        <v>24</v>
      </c>
      <c r="I3123" t="s">
        <v>17</v>
      </c>
      <c r="J3123" t="s">
        <v>29</v>
      </c>
      <c r="K3123" t="s">
        <v>23</v>
      </c>
      <c r="L3123" t="s">
        <v>26</v>
      </c>
    </row>
    <row r="3124" spans="1:12" x14ac:dyDescent="0.35">
      <c r="A3124">
        <v>2023</v>
      </c>
      <c r="B3124" t="s">
        <v>34</v>
      </c>
      <c r="C3124" t="s">
        <v>31</v>
      </c>
      <c r="D3124" t="s">
        <v>22</v>
      </c>
      <c r="E3124">
        <v>225000</v>
      </c>
      <c r="F3124">
        <v>225000</v>
      </c>
      <c r="G3124" t="s">
        <v>23</v>
      </c>
      <c r="H3124" t="s">
        <v>24</v>
      </c>
      <c r="I3124" t="s">
        <v>17</v>
      </c>
      <c r="J3124" t="s">
        <v>25</v>
      </c>
      <c r="K3124" t="s">
        <v>23</v>
      </c>
      <c r="L3124" t="s">
        <v>26</v>
      </c>
    </row>
    <row r="3125" spans="1:12" x14ac:dyDescent="0.35">
      <c r="A3125">
        <v>2023</v>
      </c>
      <c r="B3125" t="s">
        <v>34</v>
      </c>
      <c r="C3125" t="s">
        <v>31</v>
      </c>
      <c r="D3125" t="s">
        <v>22</v>
      </c>
      <c r="E3125">
        <v>190000</v>
      </c>
      <c r="F3125">
        <v>190000</v>
      </c>
      <c r="G3125" t="s">
        <v>23</v>
      </c>
      <c r="H3125" t="s">
        <v>24</v>
      </c>
      <c r="I3125" t="s">
        <v>17</v>
      </c>
      <c r="J3125" t="s">
        <v>25</v>
      </c>
      <c r="K3125" t="s">
        <v>23</v>
      </c>
      <c r="L3125" t="s">
        <v>26</v>
      </c>
    </row>
    <row r="3126" spans="1:12" x14ac:dyDescent="0.35">
      <c r="A3126">
        <v>2023</v>
      </c>
      <c r="B3126" t="s">
        <v>27</v>
      </c>
      <c r="C3126" t="s">
        <v>28</v>
      </c>
      <c r="D3126" t="s">
        <v>22</v>
      </c>
      <c r="E3126">
        <v>207500</v>
      </c>
      <c r="F3126">
        <v>207500</v>
      </c>
      <c r="G3126" t="s">
        <v>23</v>
      </c>
      <c r="H3126" t="s">
        <v>24</v>
      </c>
      <c r="I3126" t="s">
        <v>17</v>
      </c>
      <c r="J3126" t="s">
        <v>29</v>
      </c>
      <c r="K3126" t="s">
        <v>23</v>
      </c>
      <c r="L3126" t="s">
        <v>26</v>
      </c>
    </row>
    <row r="3127" spans="1:12" x14ac:dyDescent="0.35">
      <c r="A3127">
        <v>2023</v>
      </c>
      <c r="B3127" t="s">
        <v>27</v>
      </c>
      <c r="C3127" t="s">
        <v>28</v>
      </c>
      <c r="D3127" t="s">
        <v>22</v>
      </c>
      <c r="E3127">
        <v>172900</v>
      </c>
      <c r="F3127">
        <v>172900</v>
      </c>
      <c r="G3127" t="s">
        <v>23</v>
      </c>
      <c r="H3127" t="s">
        <v>24</v>
      </c>
      <c r="I3127" t="s">
        <v>17</v>
      </c>
      <c r="J3127" t="s">
        <v>29</v>
      </c>
      <c r="K3127" t="s">
        <v>23</v>
      </c>
      <c r="L3127" t="s">
        <v>26</v>
      </c>
    </row>
    <row r="3128" spans="1:12" x14ac:dyDescent="0.35">
      <c r="A3128">
        <v>2023</v>
      </c>
      <c r="B3128" t="s">
        <v>27</v>
      </c>
      <c r="C3128" t="s">
        <v>28</v>
      </c>
      <c r="D3128" t="s">
        <v>22</v>
      </c>
      <c r="E3128">
        <v>135000</v>
      </c>
      <c r="F3128">
        <v>135000</v>
      </c>
      <c r="G3128" t="s">
        <v>23</v>
      </c>
      <c r="H3128" t="s">
        <v>16</v>
      </c>
      <c r="I3128" t="s">
        <v>17</v>
      </c>
      <c r="J3128" t="s">
        <v>25</v>
      </c>
      <c r="K3128" t="s">
        <v>23</v>
      </c>
      <c r="L3128" t="s">
        <v>26</v>
      </c>
    </row>
    <row r="3129" spans="1:12" x14ac:dyDescent="0.35">
      <c r="A3129">
        <v>2023</v>
      </c>
      <c r="B3129" t="s">
        <v>27</v>
      </c>
      <c r="C3129" t="s">
        <v>28</v>
      </c>
      <c r="D3129" t="s">
        <v>22</v>
      </c>
      <c r="E3129">
        <v>70000</v>
      </c>
      <c r="F3129">
        <v>70000</v>
      </c>
      <c r="G3129" t="s">
        <v>23</v>
      </c>
      <c r="H3129" t="s">
        <v>16</v>
      </c>
      <c r="I3129" t="s">
        <v>17</v>
      </c>
      <c r="J3129" t="s">
        <v>25</v>
      </c>
      <c r="K3129" t="s">
        <v>23</v>
      </c>
      <c r="L3129" t="s">
        <v>26</v>
      </c>
    </row>
    <row r="3130" spans="1:12" x14ac:dyDescent="0.35">
      <c r="A3130">
        <v>2023</v>
      </c>
      <c r="B3130" t="s">
        <v>27</v>
      </c>
      <c r="C3130" t="s">
        <v>28</v>
      </c>
      <c r="D3130" t="s">
        <v>22</v>
      </c>
      <c r="E3130">
        <v>254000</v>
      </c>
      <c r="F3130">
        <v>254000</v>
      </c>
      <c r="G3130" t="s">
        <v>23</v>
      </c>
      <c r="H3130" t="s">
        <v>24</v>
      </c>
      <c r="I3130" t="s">
        <v>17</v>
      </c>
      <c r="J3130" t="s">
        <v>25</v>
      </c>
      <c r="K3130" t="s">
        <v>23</v>
      </c>
      <c r="L3130" t="s">
        <v>26</v>
      </c>
    </row>
    <row r="3131" spans="1:12" x14ac:dyDescent="0.35">
      <c r="A3131">
        <v>2023</v>
      </c>
      <c r="B3131" t="s">
        <v>27</v>
      </c>
      <c r="C3131" t="s">
        <v>28</v>
      </c>
      <c r="D3131" t="s">
        <v>22</v>
      </c>
      <c r="E3131">
        <v>185000</v>
      </c>
      <c r="F3131">
        <v>185000</v>
      </c>
      <c r="G3131" t="s">
        <v>23</v>
      </c>
      <c r="H3131" t="s">
        <v>24</v>
      </c>
      <c r="I3131" t="s">
        <v>17</v>
      </c>
      <c r="J3131" t="s">
        <v>25</v>
      </c>
      <c r="K3131" t="s">
        <v>23</v>
      </c>
      <c r="L3131" t="s">
        <v>26</v>
      </c>
    </row>
    <row r="3132" spans="1:12" x14ac:dyDescent="0.35">
      <c r="A3132">
        <v>2023</v>
      </c>
      <c r="B3132" t="s">
        <v>32</v>
      </c>
      <c r="C3132" t="s">
        <v>13</v>
      </c>
      <c r="D3132" t="s">
        <v>22</v>
      </c>
      <c r="E3132">
        <v>162000</v>
      </c>
      <c r="F3132">
        <v>162000</v>
      </c>
      <c r="G3132" t="s">
        <v>23</v>
      </c>
      <c r="H3132" t="s">
        <v>24</v>
      </c>
      <c r="I3132" t="s">
        <v>17</v>
      </c>
      <c r="J3132" t="s">
        <v>29</v>
      </c>
      <c r="K3132" t="s">
        <v>23</v>
      </c>
      <c r="L3132" t="s">
        <v>26</v>
      </c>
    </row>
    <row r="3133" spans="1:12" x14ac:dyDescent="0.35">
      <c r="A3133">
        <v>2023</v>
      </c>
      <c r="B3133" t="s">
        <v>32</v>
      </c>
      <c r="C3133" t="s">
        <v>13</v>
      </c>
      <c r="D3133" t="s">
        <v>22</v>
      </c>
      <c r="E3133">
        <v>111000</v>
      </c>
      <c r="F3133">
        <v>111000</v>
      </c>
      <c r="G3133" t="s">
        <v>23</v>
      </c>
      <c r="H3133" t="s">
        <v>24</v>
      </c>
      <c r="I3133" t="s">
        <v>17</v>
      </c>
      <c r="J3133" t="s">
        <v>29</v>
      </c>
      <c r="K3133" t="s">
        <v>23</v>
      </c>
      <c r="L3133" t="s">
        <v>26</v>
      </c>
    </row>
    <row r="3134" spans="1:12" x14ac:dyDescent="0.35">
      <c r="A3134">
        <v>2023</v>
      </c>
      <c r="B3134" t="s">
        <v>27</v>
      </c>
      <c r="C3134" t="s">
        <v>28</v>
      </c>
      <c r="D3134" t="s">
        <v>22</v>
      </c>
      <c r="E3134">
        <v>225000</v>
      </c>
      <c r="F3134">
        <v>225000</v>
      </c>
      <c r="G3134" t="s">
        <v>23</v>
      </c>
      <c r="H3134" t="s">
        <v>24</v>
      </c>
      <c r="I3134" t="s">
        <v>17</v>
      </c>
      <c r="J3134" t="s">
        <v>25</v>
      </c>
      <c r="K3134" t="s">
        <v>23</v>
      </c>
      <c r="L3134" t="s">
        <v>26</v>
      </c>
    </row>
    <row r="3135" spans="1:12" x14ac:dyDescent="0.35">
      <c r="A3135">
        <v>2023</v>
      </c>
      <c r="B3135" t="s">
        <v>27</v>
      </c>
      <c r="C3135" t="s">
        <v>28</v>
      </c>
      <c r="D3135" t="s">
        <v>22</v>
      </c>
      <c r="E3135">
        <v>156400</v>
      </c>
      <c r="F3135">
        <v>156400</v>
      </c>
      <c r="G3135" t="s">
        <v>23</v>
      </c>
      <c r="H3135" t="s">
        <v>24</v>
      </c>
      <c r="I3135" t="s">
        <v>17</v>
      </c>
      <c r="J3135" t="s">
        <v>25</v>
      </c>
      <c r="K3135" t="s">
        <v>23</v>
      </c>
      <c r="L3135" t="s">
        <v>26</v>
      </c>
    </row>
    <row r="3136" spans="1:12" x14ac:dyDescent="0.35">
      <c r="A3136">
        <v>2023</v>
      </c>
      <c r="B3136" t="s">
        <v>62</v>
      </c>
      <c r="C3136" t="s">
        <v>21</v>
      </c>
      <c r="D3136" t="s">
        <v>22</v>
      </c>
      <c r="E3136">
        <v>147100</v>
      </c>
      <c r="F3136">
        <v>147100</v>
      </c>
      <c r="G3136" t="s">
        <v>23</v>
      </c>
      <c r="H3136" t="s">
        <v>24</v>
      </c>
      <c r="I3136" t="s">
        <v>17</v>
      </c>
      <c r="J3136" t="s">
        <v>25</v>
      </c>
      <c r="K3136" t="s">
        <v>23</v>
      </c>
      <c r="L3136" t="s">
        <v>26</v>
      </c>
    </row>
    <row r="3137" spans="1:12" x14ac:dyDescent="0.35">
      <c r="A3137">
        <v>2023</v>
      </c>
      <c r="B3137" t="s">
        <v>62</v>
      </c>
      <c r="C3137" t="s">
        <v>21</v>
      </c>
      <c r="D3137" t="s">
        <v>22</v>
      </c>
      <c r="E3137">
        <v>90700</v>
      </c>
      <c r="F3137">
        <v>90700</v>
      </c>
      <c r="G3137" t="s">
        <v>23</v>
      </c>
      <c r="H3137" t="s">
        <v>24</v>
      </c>
      <c r="I3137" t="s">
        <v>17</v>
      </c>
      <c r="J3137" t="s">
        <v>25</v>
      </c>
      <c r="K3137" t="s">
        <v>23</v>
      </c>
      <c r="L3137" t="s">
        <v>26</v>
      </c>
    </row>
    <row r="3138" spans="1:12" x14ac:dyDescent="0.35">
      <c r="A3138">
        <v>2023</v>
      </c>
      <c r="B3138" t="s">
        <v>37</v>
      </c>
      <c r="C3138" t="s">
        <v>38</v>
      </c>
      <c r="D3138" t="s">
        <v>22</v>
      </c>
      <c r="E3138">
        <v>90000</v>
      </c>
      <c r="F3138">
        <v>90000</v>
      </c>
      <c r="G3138" t="s">
        <v>23</v>
      </c>
      <c r="H3138" t="s">
        <v>16</v>
      </c>
      <c r="I3138" t="s">
        <v>17</v>
      </c>
      <c r="J3138" t="s">
        <v>25</v>
      </c>
      <c r="K3138" t="s">
        <v>23</v>
      </c>
      <c r="L3138" t="s">
        <v>26</v>
      </c>
    </row>
    <row r="3139" spans="1:12" x14ac:dyDescent="0.35">
      <c r="A3139">
        <v>2023</v>
      </c>
      <c r="B3139" t="s">
        <v>37</v>
      </c>
      <c r="C3139" t="s">
        <v>38</v>
      </c>
      <c r="D3139" t="s">
        <v>22</v>
      </c>
      <c r="E3139">
        <v>70000</v>
      </c>
      <c r="F3139">
        <v>70000</v>
      </c>
      <c r="G3139" t="s">
        <v>23</v>
      </c>
      <c r="H3139" t="s">
        <v>16</v>
      </c>
      <c r="I3139" t="s">
        <v>17</v>
      </c>
      <c r="J3139" t="s">
        <v>25</v>
      </c>
      <c r="K3139" t="s">
        <v>23</v>
      </c>
      <c r="L3139" t="s">
        <v>26</v>
      </c>
    </row>
    <row r="3140" spans="1:12" x14ac:dyDescent="0.35">
      <c r="A3140">
        <v>2023</v>
      </c>
      <c r="B3140" t="s">
        <v>32</v>
      </c>
      <c r="C3140" t="s">
        <v>13</v>
      </c>
      <c r="D3140" t="s">
        <v>22</v>
      </c>
      <c r="E3140">
        <v>168400</v>
      </c>
      <c r="F3140">
        <v>168400</v>
      </c>
      <c r="G3140" t="s">
        <v>23</v>
      </c>
      <c r="H3140" t="s">
        <v>24</v>
      </c>
      <c r="I3140" t="s">
        <v>17</v>
      </c>
      <c r="J3140" t="s">
        <v>25</v>
      </c>
      <c r="K3140" t="s">
        <v>23</v>
      </c>
      <c r="L3140" t="s">
        <v>26</v>
      </c>
    </row>
    <row r="3141" spans="1:12" x14ac:dyDescent="0.35">
      <c r="A3141">
        <v>2023</v>
      </c>
      <c r="B3141" t="s">
        <v>32</v>
      </c>
      <c r="C3141" t="s">
        <v>13</v>
      </c>
      <c r="D3141" t="s">
        <v>22</v>
      </c>
      <c r="E3141">
        <v>105200</v>
      </c>
      <c r="F3141">
        <v>105200</v>
      </c>
      <c r="G3141" t="s">
        <v>23</v>
      </c>
      <c r="H3141" t="s">
        <v>24</v>
      </c>
      <c r="I3141" t="s">
        <v>17</v>
      </c>
      <c r="J3141" t="s">
        <v>25</v>
      </c>
      <c r="K3141" t="s">
        <v>23</v>
      </c>
      <c r="L3141" t="s">
        <v>26</v>
      </c>
    </row>
    <row r="3142" spans="1:12" x14ac:dyDescent="0.35">
      <c r="A3142">
        <v>2023</v>
      </c>
      <c r="B3142" t="s">
        <v>48</v>
      </c>
      <c r="C3142" t="s">
        <v>28</v>
      </c>
      <c r="D3142" t="s">
        <v>22</v>
      </c>
      <c r="E3142">
        <v>237000</v>
      </c>
      <c r="F3142">
        <v>237000</v>
      </c>
      <c r="G3142" t="s">
        <v>23</v>
      </c>
      <c r="H3142" t="s">
        <v>24</v>
      </c>
      <c r="I3142" t="s">
        <v>17</v>
      </c>
      <c r="J3142" t="s">
        <v>25</v>
      </c>
      <c r="K3142" t="s">
        <v>23</v>
      </c>
      <c r="L3142" t="s">
        <v>26</v>
      </c>
    </row>
    <row r="3143" spans="1:12" x14ac:dyDescent="0.35">
      <c r="A3143">
        <v>2023</v>
      </c>
      <c r="B3143" t="s">
        <v>48</v>
      </c>
      <c r="C3143" t="s">
        <v>28</v>
      </c>
      <c r="D3143" t="s">
        <v>22</v>
      </c>
      <c r="E3143">
        <v>170112</v>
      </c>
      <c r="F3143">
        <v>170112</v>
      </c>
      <c r="G3143" t="s">
        <v>23</v>
      </c>
      <c r="H3143" t="s">
        <v>24</v>
      </c>
      <c r="I3143" t="s">
        <v>17</v>
      </c>
      <c r="J3143" t="s">
        <v>25</v>
      </c>
      <c r="K3143" t="s">
        <v>23</v>
      </c>
      <c r="L3143" t="s">
        <v>26</v>
      </c>
    </row>
    <row r="3144" spans="1:12" x14ac:dyDescent="0.35">
      <c r="A3144">
        <v>2023</v>
      </c>
      <c r="B3144" t="s">
        <v>27</v>
      </c>
      <c r="C3144" t="s">
        <v>28</v>
      </c>
      <c r="D3144" t="s">
        <v>14</v>
      </c>
      <c r="E3144">
        <v>24000</v>
      </c>
      <c r="F3144">
        <v>25912</v>
      </c>
      <c r="G3144" t="s">
        <v>111</v>
      </c>
      <c r="H3144" t="s">
        <v>16</v>
      </c>
      <c r="I3144" t="s">
        <v>17</v>
      </c>
      <c r="J3144" t="s">
        <v>29</v>
      </c>
      <c r="K3144" t="s">
        <v>111</v>
      </c>
      <c r="L3144" t="s">
        <v>64</v>
      </c>
    </row>
    <row r="3145" spans="1:12" x14ac:dyDescent="0.35">
      <c r="A3145">
        <v>2023</v>
      </c>
      <c r="B3145" t="s">
        <v>27</v>
      </c>
      <c r="C3145" t="s">
        <v>28</v>
      </c>
      <c r="D3145" t="s">
        <v>14</v>
      </c>
      <c r="E3145">
        <v>125000</v>
      </c>
      <c r="F3145">
        <v>134960</v>
      </c>
      <c r="G3145" t="s">
        <v>81</v>
      </c>
      <c r="H3145" t="s">
        <v>24</v>
      </c>
      <c r="I3145" t="s">
        <v>17</v>
      </c>
      <c r="J3145" t="s">
        <v>18</v>
      </c>
      <c r="K3145" t="s">
        <v>81</v>
      </c>
      <c r="L3145" t="s">
        <v>26</v>
      </c>
    </row>
    <row r="3146" spans="1:12" x14ac:dyDescent="0.35">
      <c r="A3146">
        <v>2023</v>
      </c>
      <c r="B3146" t="s">
        <v>45</v>
      </c>
      <c r="C3146" t="s">
        <v>44</v>
      </c>
      <c r="D3146" t="s">
        <v>22</v>
      </c>
      <c r="E3146">
        <v>155000</v>
      </c>
      <c r="F3146">
        <v>155000</v>
      </c>
      <c r="G3146" t="s">
        <v>23</v>
      </c>
      <c r="H3146" t="s">
        <v>24</v>
      </c>
      <c r="I3146" t="s">
        <v>17</v>
      </c>
      <c r="J3146" t="s">
        <v>29</v>
      </c>
      <c r="K3146" t="s">
        <v>23</v>
      </c>
      <c r="L3146" t="s">
        <v>26</v>
      </c>
    </row>
    <row r="3147" spans="1:12" x14ac:dyDescent="0.35">
      <c r="A3147">
        <v>2023</v>
      </c>
      <c r="B3147" t="s">
        <v>45</v>
      </c>
      <c r="C3147" t="s">
        <v>44</v>
      </c>
      <c r="D3147" t="s">
        <v>22</v>
      </c>
      <c r="E3147">
        <v>130000</v>
      </c>
      <c r="F3147">
        <v>130000</v>
      </c>
      <c r="G3147" t="s">
        <v>23</v>
      </c>
      <c r="H3147" t="s">
        <v>24</v>
      </c>
      <c r="I3147" t="s">
        <v>17</v>
      </c>
      <c r="J3147" t="s">
        <v>29</v>
      </c>
      <c r="K3147" t="s">
        <v>23</v>
      </c>
      <c r="L3147" t="s">
        <v>26</v>
      </c>
    </row>
    <row r="3148" spans="1:12" x14ac:dyDescent="0.35">
      <c r="A3148">
        <v>2023</v>
      </c>
      <c r="B3148" t="s">
        <v>43</v>
      </c>
      <c r="C3148" t="s">
        <v>44</v>
      </c>
      <c r="D3148" t="s">
        <v>22</v>
      </c>
      <c r="E3148">
        <v>105000</v>
      </c>
      <c r="F3148">
        <v>105000</v>
      </c>
      <c r="G3148" t="s">
        <v>23</v>
      </c>
      <c r="H3148" t="s">
        <v>24</v>
      </c>
      <c r="I3148" t="s">
        <v>17</v>
      </c>
      <c r="J3148" t="s">
        <v>25</v>
      </c>
      <c r="K3148" t="s">
        <v>23</v>
      </c>
      <c r="L3148" t="s">
        <v>26</v>
      </c>
    </row>
    <row r="3149" spans="1:12" x14ac:dyDescent="0.35">
      <c r="A3149">
        <v>2023</v>
      </c>
      <c r="B3149" t="s">
        <v>43</v>
      </c>
      <c r="C3149" t="s">
        <v>44</v>
      </c>
      <c r="D3149" t="s">
        <v>22</v>
      </c>
      <c r="E3149">
        <v>70000</v>
      </c>
      <c r="F3149">
        <v>70000</v>
      </c>
      <c r="G3149" t="s">
        <v>23</v>
      </c>
      <c r="H3149" t="s">
        <v>24</v>
      </c>
      <c r="I3149" t="s">
        <v>17</v>
      </c>
      <c r="J3149" t="s">
        <v>25</v>
      </c>
      <c r="K3149" t="s">
        <v>23</v>
      </c>
      <c r="L3149" t="s">
        <v>26</v>
      </c>
    </row>
    <row r="3150" spans="1:12" x14ac:dyDescent="0.35">
      <c r="A3150">
        <v>2023</v>
      </c>
      <c r="B3150" t="s">
        <v>37</v>
      </c>
      <c r="C3150" t="s">
        <v>38</v>
      </c>
      <c r="D3150" t="s">
        <v>22</v>
      </c>
      <c r="E3150">
        <v>140000</v>
      </c>
      <c r="F3150">
        <v>140000</v>
      </c>
      <c r="G3150" t="s">
        <v>23</v>
      </c>
      <c r="H3150" t="s">
        <v>24</v>
      </c>
      <c r="I3150" t="s">
        <v>17</v>
      </c>
      <c r="J3150" t="s">
        <v>25</v>
      </c>
      <c r="K3150" t="s">
        <v>23</v>
      </c>
      <c r="L3150" t="s">
        <v>26</v>
      </c>
    </row>
    <row r="3151" spans="1:12" x14ac:dyDescent="0.35">
      <c r="A3151">
        <v>2023</v>
      </c>
      <c r="B3151" t="s">
        <v>37</v>
      </c>
      <c r="C3151" t="s">
        <v>38</v>
      </c>
      <c r="D3151" t="s">
        <v>22</v>
      </c>
      <c r="E3151">
        <v>120000</v>
      </c>
      <c r="F3151">
        <v>120000</v>
      </c>
      <c r="G3151" t="s">
        <v>23</v>
      </c>
      <c r="H3151" t="s">
        <v>24</v>
      </c>
      <c r="I3151" t="s">
        <v>17</v>
      </c>
      <c r="J3151" t="s">
        <v>25</v>
      </c>
      <c r="K3151" t="s">
        <v>23</v>
      </c>
      <c r="L3151" t="s">
        <v>26</v>
      </c>
    </row>
    <row r="3152" spans="1:12" x14ac:dyDescent="0.35">
      <c r="A3152">
        <v>2023</v>
      </c>
      <c r="B3152" t="s">
        <v>92</v>
      </c>
      <c r="C3152" t="s">
        <v>77</v>
      </c>
      <c r="D3152" t="s">
        <v>22</v>
      </c>
      <c r="E3152">
        <v>115000</v>
      </c>
      <c r="F3152">
        <v>115000</v>
      </c>
      <c r="G3152" t="s">
        <v>49</v>
      </c>
      <c r="H3152" t="s">
        <v>39</v>
      </c>
      <c r="I3152" t="s">
        <v>17</v>
      </c>
      <c r="J3152" t="s">
        <v>25</v>
      </c>
      <c r="K3152" t="s">
        <v>49</v>
      </c>
      <c r="L3152" t="s">
        <v>26</v>
      </c>
    </row>
    <row r="3153" spans="1:12" x14ac:dyDescent="0.35">
      <c r="A3153">
        <v>2023</v>
      </c>
      <c r="B3153" t="s">
        <v>92</v>
      </c>
      <c r="C3153" t="s">
        <v>77</v>
      </c>
      <c r="D3153" t="s">
        <v>22</v>
      </c>
      <c r="E3153">
        <v>85000</v>
      </c>
      <c r="F3153">
        <v>85000</v>
      </c>
      <c r="G3153" t="s">
        <v>49</v>
      </c>
      <c r="H3153" t="s">
        <v>39</v>
      </c>
      <c r="I3153" t="s">
        <v>17</v>
      </c>
      <c r="J3153" t="s">
        <v>25</v>
      </c>
      <c r="K3153" t="s">
        <v>49</v>
      </c>
      <c r="L3153" t="s">
        <v>26</v>
      </c>
    </row>
    <row r="3154" spans="1:12" x14ac:dyDescent="0.35">
      <c r="A3154">
        <v>2023</v>
      </c>
      <c r="B3154" t="s">
        <v>72</v>
      </c>
      <c r="C3154" t="s">
        <v>31</v>
      </c>
      <c r="D3154" t="s">
        <v>22</v>
      </c>
      <c r="E3154">
        <v>260000</v>
      </c>
      <c r="F3154">
        <v>260000</v>
      </c>
      <c r="G3154" t="s">
        <v>23</v>
      </c>
      <c r="H3154" t="s">
        <v>24</v>
      </c>
      <c r="I3154" t="s">
        <v>17</v>
      </c>
      <c r="J3154" t="s">
        <v>29</v>
      </c>
      <c r="K3154" t="s">
        <v>23</v>
      </c>
      <c r="L3154" t="s">
        <v>26</v>
      </c>
    </row>
    <row r="3155" spans="1:12" x14ac:dyDescent="0.35">
      <c r="A3155">
        <v>2023</v>
      </c>
      <c r="B3155" t="s">
        <v>72</v>
      </c>
      <c r="C3155" t="s">
        <v>31</v>
      </c>
      <c r="D3155" t="s">
        <v>22</v>
      </c>
      <c r="E3155">
        <v>234000</v>
      </c>
      <c r="F3155">
        <v>234000</v>
      </c>
      <c r="G3155" t="s">
        <v>23</v>
      </c>
      <c r="H3155" t="s">
        <v>24</v>
      </c>
      <c r="I3155" t="s">
        <v>17</v>
      </c>
      <c r="J3155" t="s">
        <v>29</v>
      </c>
      <c r="K3155" t="s">
        <v>23</v>
      </c>
      <c r="L3155" t="s">
        <v>26</v>
      </c>
    </row>
    <row r="3156" spans="1:12" x14ac:dyDescent="0.35">
      <c r="A3156">
        <v>2023</v>
      </c>
      <c r="B3156" t="s">
        <v>34</v>
      </c>
      <c r="C3156" t="s">
        <v>31</v>
      </c>
      <c r="D3156" t="s">
        <v>22</v>
      </c>
      <c r="E3156">
        <v>204500</v>
      </c>
      <c r="F3156">
        <v>204500</v>
      </c>
      <c r="G3156" t="s">
        <v>23</v>
      </c>
      <c r="H3156" t="s">
        <v>24</v>
      </c>
      <c r="I3156" t="s">
        <v>17</v>
      </c>
      <c r="J3156" t="s">
        <v>25</v>
      </c>
      <c r="K3156" t="s">
        <v>23</v>
      </c>
      <c r="L3156" t="s">
        <v>26</v>
      </c>
    </row>
    <row r="3157" spans="1:12" x14ac:dyDescent="0.35">
      <c r="A3157">
        <v>2023</v>
      </c>
      <c r="B3157" t="s">
        <v>34</v>
      </c>
      <c r="C3157" t="s">
        <v>31</v>
      </c>
      <c r="D3157" t="s">
        <v>22</v>
      </c>
      <c r="E3157">
        <v>142200</v>
      </c>
      <c r="F3157">
        <v>142200</v>
      </c>
      <c r="G3157" t="s">
        <v>23</v>
      </c>
      <c r="H3157" t="s">
        <v>24</v>
      </c>
      <c r="I3157" t="s">
        <v>17</v>
      </c>
      <c r="J3157" t="s">
        <v>25</v>
      </c>
      <c r="K3157" t="s">
        <v>23</v>
      </c>
      <c r="L3157" t="s">
        <v>26</v>
      </c>
    </row>
    <row r="3158" spans="1:12" x14ac:dyDescent="0.35">
      <c r="A3158">
        <v>2023</v>
      </c>
      <c r="B3158" t="s">
        <v>98</v>
      </c>
      <c r="C3158" t="s">
        <v>31</v>
      </c>
      <c r="D3158" t="s">
        <v>22</v>
      </c>
      <c r="E3158">
        <v>330000</v>
      </c>
      <c r="F3158">
        <v>330000</v>
      </c>
      <c r="G3158" t="s">
        <v>23</v>
      </c>
      <c r="H3158" t="s">
        <v>24</v>
      </c>
      <c r="I3158" t="s">
        <v>17</v>
      </c>
      <c r="J3158" t="s">
        <v>25</v>
      </c>
      <c r="K3158" t="s">
        <v>23</v>
      </c>
      <c r="L3158" t="s">
        <v>26</v>
      </c>
    </row>
    <row r="3159" spans="1:12" x14ac:dyDescent="0.35">
      <c r="A3159">
        <v>2023</v>
      </c>
      <c r="B3159" t="s">
        <v>98</v>
      </c>
      <c r="C3159" t="s">
        <v>31</v>
      </c>
      <c r="D3159" t="s">
        <v>22</v>
      </c>
      <c r="E3159">
        <v>204000</v>
      </c>
      <c r="F3159">
        <v>204000</v>
      </c>
      <c r="G3159" t="s">
        <v>23</v>
      </c>
      <c r="H3159" t="s">
        <v>24</v>
      </c>
      <c r="I3159" t="s">
        <v>17</v>
      </c>
      <c r="J3159" t="s">
        <v>25</v>
      </c>
      <c r="K3159" t="s">
        <v>23</v>
      </c>
      <c r="L3159" t="s">
        <v>26</v>
      </c>
    </row>
    <row r="3160" spans="1:12" x14ac:dyDescent="0.35">
      <c r="A3160">
        <v>2023</v>
      </c>
      <c r="B3160" t="s">
        <v>32</v>
      </c>
      <c r="C3160" t="s">
        <v>13</v>
      </c>
      <c r="D3160" t="s">
        <v>22</v>
      </c>
      <c r="E3160">
        <v>180000</v>
      </c>
      <c r="F3160">
        <v>180000</v>
      </c>
      <c r="G3160" t="s">
        <v>23</v>
      </c>
      <c r="H3160" t="s">
        <v>24</v>
      </c>
      <c r="I3160" t="s">
        <v>17</v>
      </c>
      <c r="J3160" t="s">
        <v>29</v>
      </c>
      <c r="K3160" t="s">
        <v>23</v>
      </c>
      <c r="L3160" t="s">
        <v>26</v>
      </c>
    </row>
    <row r="3161" spans="1:12" x14ac:dyDescent="0.35">
      <c r="A3161">
        <v>2023</v>
      </c>
      <c r="B3161" t="s">
        <v>32</v>
      </c>
      <c r="C3161" t="s">
        <v>13</v>
      </c>
      <c r="D3161" t="s">
        <v>22</v>
      </c>
      <c r="E3161">
        <v>165000</v>
      </c>
      <c r="F3161">
        <v>165000</v>
      </c>
      <c r="G3161" t="s">
        <v>23</v>
      </c>
      <c r="H3161" t="s">
        <v>24</v>
      </c>
      <c r="I3161" t="s">
        <v>17</v>
      </c>
      <c r="J3161" t="s">
        <v>29</v>
      </c>
      <c r="K3161" t="s">
        <v>23</v>
      </c>
      <c r="L3161" t="s">
        <v>26</v>
      </c>
    </row>
    <row r="3162" spans="1:12" x14ac:dyDescent="0.35">
      <c r="A3162">
        <v>2023</v>
      </c>
      <c r="B3162" t="s">
        <v>27</v>
      </c>
      <c r="C3162" t="s">
        <v>28</v>
      </c>
      <c r="D3162" t="s">
        <v>22</v>
      </c>
      <c r="E3162">
        <v>185900</v>
      </c>
      <c r="F3162">
        <v>185900</v>
      </c>
      <c r="G3162" t="s">
        <v>23</v>
      </c>
      <c r="H3162" t="s">
        <v>24</v>
      </c>
      <c r="I3162" t="s">
        <v>17</v>
      </c>
      <c r="J3162" t="s">
        <v>25</v>
      </c>
      <c r="K3162" t="s">
        <v>23</v>
      </c>
      <c r="L3162" t="s">
        <v>26</v>
      </c>
    </row>
    <row r="3163" spans="1:12" x14ac:dyDescent="0.35">
      <c r="A3163">
        <v>2023</v>
      </c>
      <c r="B3163" t="s">
        <v>27</v>
      </c>
      <c r="C3163" t="s">
        <v>28</v>
      </c>
      <c r="D3163" t="s">
        <v>22</v>
      </c>
      <c r="E3163">
        <v>167310</v>
      </c>
      <c r="F3163">
        <v>167310</v>
      </c>
      <c r="G3163" t="s">
        <v>23</v>
      </c>
      <c r="H3163" t="s">
        <v>24</v>
      </c>
      <c r="I3163" t="s">
        <v>17</v>
      </c>
      <c r="J3163" t="s">
        <v>25</v>
      </c>
      <c r="K3163" t="s">
        <v>23</v>
      </c>
      <c r="L3163" t="s">
        <v>26</v>
      </c>
    </row>
    <row r="3164" spans="1:12" x14ac:dyDescent="0.35">
      <c r="A3164">
        <v>2023</v>
      </c>
      <c r="B3164" t="s">
        <v>37</v>
      </c>
      <c r="C3164" t="s">
        <v>38</v>
      </c>
      <c r="D3164" t="s">
        <v>22</v>
      </c>
      <c r="E3164">
        <v>94600</v>
      </c>
      <c r="F3164">
        <v>94600</v>
      </c>
      <c r="G3164" t="s">
        <v>23</v>
      </c>
      <c r="H3164" t="s">
        <v>39</v>
      </c>
      <c r="I3164" t="s">
        <v>17</v>
      </c>
      <c r="J3164" t="s">
        <v>25</v>
      </c>
      <c r="K3164" t="s">
        <v>23</v>
      </c>
      <c r="L3164" t="s">
        <v>26</v>
      </c>
    </row>
    <row r="3165" spans="1:12" x14ac:dyDescent="0.35">
      <c r="A3165">
        <v>2023</v>
      </c>
      <c r="B3165" t="s">
        <v>37</v>
      </c>
      <c r="C3165" t="s">
        <v>38</v>
      </c>
      <c r="D3165" t="s">
        <v>22</v>
      </c>
      <c r="E3165">
        <v>86000</v>
      </c>
      <c r="F3165">
        <v>86000</v>
      </c>
      <c r="G3165" t="s">
        <v>23</v>
      </c>
      <c r="H3165" t="s">
        <v>39</v>
      </c>
      <c r="I3165" t="s">
        <v>17</v>
      </c>
      <c r="J3165" t="s">
        <v>25</v>
      </c>
      <c r="K3165" t="s">
        <v>23</v>
      </c>
      <c r="L3165" t="s">
        <v>26</v>
      </c>
    </row>
    <row r="3166" spans="1:12" x14ac:dyDescent="0.35">
      <c r="A3166">
        <v>2023</v>
      </c>
      <c r="B3166" t="s">
        <v>27</v>
      </c>
      <c r="C3166" t="s">
        <v>28</v>
      </c>
      <c r="D3166" t="s">
        <v>22</v>
      </c>
      <c r="E3166">
        <v>297300</v>
      </c>
      <c r="F3166">
        <v>297300</v>
      </c>
      <c r="G3166" t="s">
        <v>23</v>
      </c>
      <c r="H3166" t="s">
        <v>24</v>
      </c>
      <c r="I3166" t="s">
        <v>17</v>
      </c>
      <c r="J3166" t="s">
        <v>29</v>
      </c>
      <c r="K3166" t="s">
        <v>23</v>
      </c>
      <c r="L3166" t="s">
        <v>26</v>
      </c>
    </row>
    <row r="3167" spans="1:12" x14ac:dyDescent="0.35">
      <c r="A3167">
        <v>2023</v>
      </c>
      <c r="B3167" t="s">
        <v>27</v>
      </c>
      <c r="C3167" t="s">
        <v>28</v>
      </c>
      <c r="D3167" t="s">
        <v>22</v>
      </c>
      <c r="E3167">
        <v>198200</v>
      </c>
      <c r="F3167">
        <v>198200</v>
      </c>
      <c r="G3167" t="s">
        <v>23</v>
      </c>
      <c r="H3167" t="s">
        <v>24</v>
      </c>
      <c r="I3167" t="s">
        <v>17</v>
      </c>
      <c r="J3167" t="s">
        <v>29</v>
      </c>
      <c r="K3167" t="s">
        <v>23</v>
      </c>
      <c r="L3167" t="s">
        <v>26</v>
      </c>
    </row>
    <row r="3168" spans="1:12" x14ac:dyDescent="0.35">
      <c r="A3168">
        <v>2023</v>
      </c>
      <c r="B3168" t="s">
        <v>37</v>
      </c>
      <c r="C3168" t="s">
        <v>38</v>
      </c>
      <c r="D3168" t="s">
        <v>22</v>
      </c>
      <c r="E3168">
        <v>167000</v>
      </c>
      <c r="F3168">
        <v>167000</v>
      </c>
      <c r="G3168" t="s">
        <v>23</v>
      </c>
      <c r="H3168" t="s">
        <v>24</v>
      </c>
      <c r="I3168" t="s">
        <v>17</v>
      </c>
      <c r="J3168" t="s">
        <v>25</v>
      </c>
      <c r="K3168" t="s">
        <v>23</v>
      </c>
      <c r="L3168" t="s">
        <v>26</v>
      </c>
    </row>
    <row r="3169" spans="1:12" x14ac:dyDescent="0.35">
      <c r="A3169">
        <v>2023</v>
      </c>
      <c r="B3169" t="s">
        <v>37</v>
      </c>
      <c r="C3169" t="s">
        <v>38</v>
      </c>
      <c r="D3169" t="s">
        <v>22</v>
      </c>
      <c r="E3169">
        <v>150000</v>
      </c>
      <c r="F3169">
        <v>150000</v>
      </c>
      <c r="G3169" t="s">
        <v>23</v>
      </c>
      <c r="H3169" t="s">
        <v>24</v>
      </c>
      <c r="I3169" t="s">
        <v>17</v>
      </c>
      <c r="J3169" t="s">
        <v>25</v>
      </c>
      <c r="K3169" t="s">
        <v>23</v>
      </c>
      <c r="L3169" t="s">
        <v>26</v>
      </c>
    </row>
    <row r="3170" spans="1:12" x14ac:dyDescent="0.35">
      <c r="A3170">
        <v>2023</v>
      </c>
      <c r="B3170" t="s">
        <v>32</v>
      </c>
      <c r="C3170" t="s">
        <v>13</v>
      </c>
      <c r="D3170" t="s">
        <v>22</v>
      </c>
      <c r="E3170">
        <v>121000</v>
      </c>
      <c r="F3170">
        <v>121000</v>
      </c>
      <c r="G3170" t="s">
        <v>23</v>
      </c>
      <c r="H3170" t="s">
        <v>24</v>
      </c>
      <c r="I3170" t="s">
        <v>17</v>
      </c>
      <c r="J3170" t="s">
        <v>29</v>
      </c>
      <c r="K3170" t="s">
        <v>23</v>
      </c>
      <c r="L3170" t="s">
        <v>26</v>
      </c>
    </row>
    <row r="3171" spans="1:12" x14ac:dyDescent="0.35">
      <c r="A3171">
        <v>2023</v>
      </c>
      <c r="B3171" t="s">
        <v>32</v>
      </c>
      <c r="C3171" t="s">
        <v>13</v>
      </c>
      <c r="D3171" t="s">
        <v>22</v>
      </c>
      <c r="E3171">
        <v>101570</v>
      </c>
      <c r="F3171">
        <v>101570</v>
      </c>
      <c r="G3171" t="s">
        <v>23</v>
      </c>
      <c r="H3171" t="s">
        <v>24</v>
      </c>
      <c r="I3171" t="s">
        <v>17</v>
      </c>
      <c r="J3171" t="s">
        <v>29</v>
      </c>
      <c r="K3171" t="s">
        <v>23</v>
      </c>
      <c r="L3171" t="s">
        <v>26</v>
      </c>
    </row>
    <row r="3172" spans="1:12" x14ac:dyDescent="0.35">
      <c r="A3172">
        <v>2023</v>
      </c>
      <c r="B3172" t="s">
        <v>100</v>
      </c>
      <c r="C3172" t="s">
        <v>21</v>
      </c>
      <c r="D3172" t="s">
        <v>22</v>
      </c>
      <c r="E3172">
        <v>175000</v>
      </c>
      <c r="F3172">
        <v>175000</v>
      </c>
      <c r="G3172" t="s">
        <v>23</v>
      </c>
      <c r="H3172" t="s">
        <v>24</v>
      </c>
      <c r="I3172" t="s">
        <v>17</v>
      </c>
      <c r="J3172" t="s">
        <v>29</v>
      </c>
      <c r="K3172" t="s">
        <v>23</v>
      </c>
      <c r="L3172" t="s">
        <v>26</v>
      </c>
    </row>
    <row r="3173" spans="1:12" x14ac:dyDescent="0.35">
      <c r="A3173">
        <v>2023</v>
      </c>
      <c r="B3173" t="s">
        <v>100</v>
      </c>
      <c r="C3173" t="s">
        <v>21</v>
      </c>
      <c r="D3173" t="s">
        <v>22</v>
      </c>
      <c r="E3173">
        <v>125000</v>
      </c>
      <c r="F3173">
        <v>125000</v>
      </c>
      <c r="G3173" t="s">
        <v>23</v>
      </c>
      <c r="H3173" t="s">
        <v>24</v>
      </c>
      <c r="I3173" t="s">
        <v>17</v>
      </c>
      <c r="J3173" t="s">
        <v>29</v>
      </c>
      <c r="K3173" t="s">
        <v>23</v>
      </c>
      <c r="L3173" t="s">
        <v>26</v>
      </c>
    </row>
    <row r="3174" spans="1:12" x14ac:dyDescent="0.35">
      <c r="A3174">
        <v>2023</v>
      </c>
      <c r="B3174" t="s">
        <v>54</v>
      </c>
      <c r="C3174" t="s">
        <v>31</v>
      </c>
      <c r="D3174" t="s">
        <v>22</v>
      </c>
      <c r="E3174">
        <v>325000</v>
      </c>
      <c r="F3174">
        <v>325000</v>
      </c>
      <c r="G3174" t="s">
        <v>23</v>
      </c>
      <c r="H3174" t="s">
        <v>24</v>
      </c>
      <c r="I3174" t="s">
        <v>17</v>
      </c>
      <c r="J3174" t="s">
        <v>29</v>
      </c>
      <c r="K3174" t="s">
        <v>23</v>
      </c>
      <c r="L3174" t="s">
        <v>26</v>
      </c>
    </row>
    <row r="3175" spans="1:12" x14ac:dyDescent="0.35">
      <c r="A3175">
        <v>2023</v>
      </c>
      <c r="B3175" t="s">
        <v>54</v>
      </c>
      <c r="C3175" t="s">
        <v>31</v>
      </c>
      <c r="D3175" t="s">
        <v>22</v>
      </c>
      <c r="E3175">
        <v>171000</v>
      </c>
      <c r="F3175">
        <v>171000</v>
      </c>
      <c r="G3175" t="s">
        <v>23</v>
      </c>
      <c r="H3175" t="s">
        <v>24</v>
      </c>
      <c r="I3175" t="s">
        <v>17</v>
      </c>
      <c r="J3175" t="s">
        <v>29</v>
      </c>
      <c r="K3175" t="s">
        <v>23</v>
      </c>
      <c r="L3175" t="s">
        <v>26</v>
      </c>
    </row>
    <row r="3176" spans="1:12" x14ac:dyDescent="0.35">
      <c r="A3176">
        <v>2023</v>
      </c>
      <c r="B3176" t="s">
        <v>66</v>
      </c>
      <c r="C3176" t="s">
        <v>28</v>
      </c>
      <c r="D3176" t="s">
        <v>22</v>
      </c>
      <c r="E3176">
        <v>180000</v>
      </c>
      <c r="F3176">
        <v>180000</v>
      </c>
      <c r="G3176" t="s">
        <v>23</v>
      </c>
      <c r="H3176" t="s">
        <v>24</v>
      </c>
      <c r="I3176" t="s">
        <v>17</v>
      </c>
      <c r="J3176" t="s">
        <v>25</v>
      </c>
      <c r="K3176" t="s">
        <v>23</v>
      </c>
      <c r="L3176" t="s">
        <v>26</v>
      </c>
    </row>
    <row r="3177" spans="1:12" x14ac:dyDescent="0.35">
      <c r="A3177">
        <v>2023</v>
      </c>
      <c r="B3177" t="s">
        <v>66</v>
      </c>
      <c r="C3177" t="s">
        <v>28</v>
      </c>
      <c r="D3177" t="s">
        <v>22</v>
      </c>
      <c r="E3177">
        <v>137000</v>
      </c>
      <c r="F3177">
        <v>137000</v>
      </c>
      <c r="G3177" t="s">
        <v>23</v>
      </c>
      <c r="H3177" t="s">
        <v>24</v>
      </c>
      <c r="I3177" t="s">
        <v>17</v>
      </c>
      <c r="J3177" t="s">
        <v>25</v>
      </c>
      <c r="K3177" t="s">
        <v>23</v>
      </c>
      <c r="L3177" t="s">
        <v>26</v>
      </c>
    </row>
    <row r="3178" spans="1:12" x14ac:dyDescent="0.35">
      <c r="A3178">
        <v>2023</v>
      </c>
      <c r="B3178" t="s">
        <v>27</v>
      </c>
      <c r="C3178" t="s">
        <v>28</v>
      </c>
      <c r="D3178" t="s">
        <v>22</v>
      </c>
      <c r="E3178">
        <v>265000</v>
      </c>
      <c r="F3178">
        <v>265000</v>
      </c>
      <c r="G3178" t="s">
        <v>23</v>
      </c>
      <c r="H3178" t="s">
        <v>24</v>
      </c>
      <c r="I3178" t="s">
        <v>17</v>
      </c>
      <c r="J3178" t="s">
        <v>29</v>
      </c>
      <c r="K3178" t="s">
        <v>23</v>
      </c>
      <c r="L3178" t="s">
        <v>26</v>
      </c>
    </row>
    <row r="3179" spans="1:12" x14ac:dyDescent="0.35">
      <c r="A3179">
        <v>2023</v>
      </c>
      <c r="B3179" t="s">
        <v>27</v>
      </c>
      <c r="C3179" t="s">
        <v>28</v>
      </c>
      <c r="D3179" t="s">
        <v>22</v>
      </c>
      <c r="E3179">
        <v>172000</v>
      </c>
      <c r="F3179">
        <v>172000</v>
      </c>
      <c r="G3179" t="s">
        <v>23</v>
      </c>
      <c r="H3179" t="s">
        <v>24</v>
      </c>
      <c r="I3179" t="s">
        <v>17</v>
      </c>
      <c r="J3179" t="s">
        <v>29</v>
      </c>
      <c r="K3179" t="s">
        <v>23</v>
      </c>
      <c r="L3179" t="s">
        <v>26</v>
      </c>
    </row>
    <row r="3180" spans="1:12" x14ac:dyDescent="0.35">
      <c r="A3180">
        <v>2023</v>
      </c>
      <c r="B3180" t="s">
        <v>34</v>
      </c>
      <c r="C3180" t="s">
        <v>31</v>
      </c>
      <c r="D3180" t="s">
        <v>22</v>
      </c>
      <c r="E3180">
        <v>155810</v>
      </c>
      <c r="F3180">
        <v>155810</v>
      </c>
      <c r="G3180" t="s">
        <v>23</v>
      </c>
      <c r="H3180" t="s">
        <v>16</v>
      </c>
      <c r="I3180" t="s">
        <v>17</v>
      </c>
      <c r="J3180" t="s">
        <v>25</v>
      </c>
      <c r="K3180" t="s">
        <v>23</v>
      </c>
      <c r="L3180" t="s">
        <v>26</v>
      </c>
    </row>
    <row r="3181" spans="1:12" x14ac:dyDescent="0.35">
      <c r="A3181">
        <v>2023</v>
      </c>
      <c r="B3181" t="s">
        <v>34</v>
      </c>
      <c r="C3181" t="s">
        <v>31</v>
      </c>
      <c r="D3181" t="s">
        <v>22</v>
      </c>
      <c r="E3181">
        <v>106720</v>
      </c>
      <c r="F3181">
        <v>106720</v>
      </c>
      <c r="G3181" t="s">
        <v>23</v>
      </c>
      <c r="H3181" t="s">
        <v>16</v>
      </c>
      <c r="I3181" t="s">
        <v>17</v>
      </c>
      <c r="J3181" t="s">
        <v>25</v>
      </c>
      <c r="K3181" t="s">
        <v>23</v>
      </c>
      <c r="L3181" t="s">
        <v>26</v>
      </c>
    </row>
    <row r="3182" spans="1:12" x14ac:dyDescent="0.35">
      <c r="A3182">
        <v>2023</v>
      </c>
      <c r="B3182" t="s">
        <v>27</v>
      </c>
      <c r="C3182" t="s">
        <v>28</v>
      </c>
      <c r="D3182" t="s">
        <v>22</v>
      </c>
      <c r="E3182">
        <v>160800</v>
      </c>
      <c r="F3182">
        <v>160800</v>
      </c>
      <c r="G3182" t="s">
        <v>36</v>
      </c>
      <c r="H3182" t="s">
        <v>39</v>
      </c>
      <c r="I3182" t="s">
        <v>17</v>
      </c>
      <c r="J3182" t="s">
        <v>25</v>
      </c>
      <c r="K3182" t="s">
        <v>36</v>
      </c>
      <c r="L3182" t="s">
        <v>26</v>
      </c>
    </row>
    <row r="3183" spans="1:12" x14ac:dyDescent="0.35">
      <c r="A3183">
        <v>2023</v>
      </c>
      <c r="B3183" t="s">
        <v>27</v>
      </c>
      <c r="C3183" t="s">
        <v>28</v>
      </c>
      <c r="D3183" t="s">
        <v>22</v>
      </c>
      <c r="E3183">
        <v>132200</v>
      </c>
      <c r="F3183">
        <v>132200</v>
      </c>
      <c r="G3183" t="s">
        <v>36</v>
      </c>
      <c r="H3183" t="s">
        <v>39</v>
      </c>
      <c r="I3183" t="s">
        <v>17</v>
      </c>
      <c r="J3183" t="s">
        <v>25</v>
      </c>
      <c r="K3183" t="s">
        <v>36</v>
      </c>
      <c r="L3183" t="s">
        <v>26</v>
      </c>
    </row>
    <row r="3184" spans="1:12" x14ac:dyDescent="0.35">
      <c r="A3184">
        <v>2023</v>
      </c>
      <c r="B3184" t="s">
        <v>37</v>
      </c>
      <c r="C3184" t="s">
        <v>38</v>
      </c>
      <c r="D3184" t="s">
        <v>22</v>
      </c>
      <c r="E3184">
        <v>133000</v>
      </c>
      <c r="F3184">
        <v>133000</v>
      </c>
      <c r="G3184" t="s">
        <v>23</v>
      </c>
      <c r="H3184" t="s">
        <v>24</v>
      </c>
      <c r="I3184" t="s">
        <v>17</v>
      </c>
      <c r="J3184" t="s">
        <v>29</v>
      </c>
      <c r="K3184" t="s">
        <v>23</v>
      </c>
      <c r="L3184" t="s">
        <v>26</v>
      </c>
    </row>
    <row r="3185" spans="1:12" x14ac:dyDescent="0.35">
      <c r="A3185">
        <v>2023</v>
      </c>
      <c r="B3185" t="s">
        <v>37</v>
      </c>
      <c r="C3185" t="s">
        <v>38</v>
      </c>
      <c r="D3185" t="s">
        <v>22</v>
      </c>
      <c r="E3185">
        <v>113000</v>
      </c>
      <c r="F3185">
        <v>113000</v>
      </c>
      <c r="G3185" t="s">
        <v>23</v>
      </c>
      <c r="H3185" t="s">
        <v>24</v>
      </c>
      <c r="I3185" t="s">
        <v>17</v>
      </c>
      <c r="J3185" t="s">
        <v>29</v>
      </c>
      <c r="K3185" t="s">
        <v>23</v>
      </c>
      <c r="L3185" t="s">
        <v>26</v>
      </c>
    </row>
    <row r="3186" spans="1:12" x14ac:dyDescent="0.35">
      <c r="A3186">
        <v>2023</v>
      </c>
      <c r="B3186" t="s">
        <v>37</v>
      </c>
      <c r="C3186" t="s">
        <v>38</v>
      </c>
      <c r="D3186" t="s">
        <v>22</v>
      </c>
      <c r="E3186">
        <v>105000</v>
      </c>
      <c r="F3186">
        <v>105000</v>
      </c>
      <c r="G3186" t="s">
        <v>23</v>
      </c>
      <c r="H3186" t="s">
        <v>24</v>
      </c>
      <c r="I3186" t="s">
        <v>17</v>
      </c>
      <c r="J3186" t="s">
        <v>25</v>
      </c>
      <c r="K3186" t="s">
        <v>23</v>
      </c>
      <c r="L3186" t="s">
        <v>26</v>
      </c>
    </row>
    <row r="3187" spans="1:12" x14ac:dyDescent="0.35">
      <c r="A3187">
        <v>2023</v>
      </c>
      <c r="B3187" t="s">
        <v>37</v>
      </c>
      <c r="C3187" t="s">
        <v>38</v>
      </c>
      <c r="D3187" t="s">
        <v>22</v>
      </c>
      <c r="E3187">
        <v>75000</v>
      </c>
      <c r="F3187">
        <v>75000</v>
      </c>
      <c r="G3187" t="s">
        <v>23</v>
      </c>
      <c r="H3187" t="s">
        <v>24</v>
      </c>
      <c r="I3187" t="s">
        <v>17</v>
      </c>
      <c r="J3187" t="s">
        <v>25</v>
      </c>
      <c r="K3187" t="s">
        <v>23</v>
      </c>
      <c r="L3187" t="s">
        <v>26</v>
      </c>
    </row>
    <row r="3188" spans="1:12" x14ac:dyDescent="0.35">
      <c r="A3188">
        <v>2023</v>
      </c>
      <c r="B3188" t="s">
        <v>27</v>
      </c>
      <c r="C3188" t="s">
        <v>28</v>
      </c>
      <c r="D3188" t="s">
        <v>22</v>
      </c>
      <c r="E3188">
        <v>208400</v>
      </c>
      <c r="F3188">
        <v>208400</v>
      </c>
      <c r="G3188" t="s">
        <v>23</v>
      </c>
      <c r="H3188" t="s">
        <v>24</v>
      </c>
      <c r="I3188" t="s">
        <v>17</v>
      </c>
      <c r="J3188" t="s">
        <v>29</v>
      </c>
      <c r="K3188" t="s">
        <v>23</v>
      </c>
      <c r="L3188" t="s">
        <v>26</v>
      </c>
    </row>
    <row r="3189" spans="1:12" x14ac:dyDescent="0.35">
      <c r="A3189">
        <v>2023</v>
      </c>
      <c r="B3189" t="s">
        <v>27</v>
      </c>
      <c r="C3189" t="s">
        <v>28</v>
      </c>
      <c r="D3189" t="s">
        <v>22</v>
      </c>
      <c r="E3189">
        <v>139000</v>
      </c>
      <c r="F3189">
        <v>139000</v>
      </c>
      <c r="G3189" t="s">
        <v>23</v>
      </c>
      <c r="H3189" t="s">
        <v>24</v>
      </c>
      <c r="I3189" t="s">
        <v>17</v>
      </c>
      <c r="J3189" t="s">
        <v>29</v>
      </c>
      <c r="K3189" t="s">
        <v>23</v>
      </c>
      <c r="L3189" t="s">
        <v>26</v>
      </c>
    </row>
    <row r="3190" spans="1:12" x14ac:dyDescent="0.35">
      <c r="A3190">
        <v>2023</v>
      </c>
      <c r="B3190" t="s">
        <v>32</v>
      </c>
      <c r="C3190" t="s">
        <v>13</v>
      </c>
      <c r="D3190" t="s">
        <v>22</v>
      </c>
      <c r="E3190">
        <v>157550</v>
      </c>
      <c r="F3190">
        <v>157550</v>
      </c>
      <c r="G3190" t="s">
        <v>23</v>
      </c>
      <c r="H3190" t="s">
        <v>24</v>
      </c>
      <c r="I3190" t="s">
        <v>17</v>
      </c>
      <c r="J3190" t="s">
        <v>25</v>
      </c>
      <c r="K3190" t="s">
        <v>23</v>
      </c>
      <c r="L3190" t="s">
        <v>26</v>
      </c>
    </row>
    <row r="3191" spans="1:12" x14ac:dyDescent="0.35">
      <c r="A3191">
        <v>2023</v>
      </c>
      <c r="B3191" t="s">
        <v>32</v>
      </c>
      <c r="C3191" t="s">
        <v>13</v>
      </c>
      <c r="D3191" t="s">
        <v>22</v>
      </c>
      <c r="E3191">
        <v>104650</v>
      </c>
      <c r="F3191">
        <v>104650</v>
      </c>
      <c r="G3191" t="s">
        <v>23</v>
      </c>
      <c r="H3191" t="s">
        <v>24</v>
      </c>
      <c r="I3191" t="s">
        <v>17</v>
      </c>
      <c r="J3191" t="s">
        <v>25</v>
      </c>
      <c r="K3191" t="s">
        <v>23</v>
      </c>
      <c r="L3191" t="s">
        <v>26</v>
      </c>
    </row>
    <row r="3192" spans="1:12" x14ac:dyDescent="0.35">
      <c r="A3192">
        <v>2023</v>
      </c>
      <c r="B3192" t="s">
        <v>32</v>
      </c>
      <c r="C3192" t="s">
        <v>13</v>
      </c>
      <c r="D3192" t="s">
        <v>22</v>
      </c>
      <c r="E3192">
        <v>240500</v>
      </c>
      <c r="F3192">
        <v>240500</v>
      </c>
      <c r="G3192" t="s">
        <v>23</v>
      </c>
      <c r="H3192" t="s">
        <v>24</v>
      </c>
      <c r="I3192" t="s">
        <v>17</v>
      </c>
      <c r="J3192" t="s">
        <v>25</v>
      </c>
      <c r="K3192" t="s">
        <v>23</v>
      </c>
      <c r="L3192" t="s">
        <v>19</v>
      </c>
    </row>
    <row r="3193" spans="1:12" x14ac:dyDescent="0.35">
      <c r="A3193">
        <v>2023</v>
      </c>
      <c r="B3193" t="s">
        <v>32</v>
      </c>
      <c r="C3193" t="s">
        <v>13</v>
      </c>
      <c r="D3193" t="s">
        <v>22</v>
      </c>
      <c r="E3193">
        <v>123700</v>
      </c>
      <c r="F3193">
        <v>123700</v>
      </c>
      <c r="G3193" t="s">
        <v>23</v>
      </c>
      <c r="H3193" t="s">
        <v>24</v>
      </c>
      <c r="I3193" t="s">
        <v>17</v>
      </c>
      <c r="J3193" t="s">
        <v>25</v>
      </c>
      <c r="K3193" t="s">
        <v>23</v>
      </c>
      <c r="L3193" t="s">
        <v>19</v>
      </c>
    </row>
    <row r="3194" spans="1:12" x14ac:dyDescent="0.35">
      <c r="A3194">
        <v>2023</v>
      </c>
      <c r="B3194" t="s">
        <v>32</v>
      </c>
      <c r="C3194" t="s">
        <v>13</v>
      </c>
      <c r="D3194" t="s">
        <v>22</v>
      </c>
      <c r="E3194">
        <v>205600</v>
      </c>
      <c r="F3194">
        <v>205600</v>
      </c>
      <c r="G3194" t="s">
        <v>23</v>
      </c>
      <c r="H3194" t="s">
        <v>24</v>
      </c>
      <c r="I3194" t="s">
        <v>17</v>
      </c>
      <c r="J3194" t="s">
        <v>25</v>
      </c>
      <c r="K3194" t="s">
        <v>23</v>
      </c>
      <c r="L3194" t="s">
        <v>19</v>
      </c>
    </row>
    <row r="3195" spans="1:12" x14ac:dyDescent="0.35">
      <c r="A3195">
        <v>2023</v>
      </c>
      <c r="B3195" t="s">
        <v>32</v>
      </c>
      <c r="C3195" t="s">
        <v>13</v>
      </c>
      <c r="D3195" t="s">
        <v>22</v>
      </c>
      <c r="E3195">
        <v>105700</v>
      </c>
      <c r="F3195">
        <v>105700</v>
      </c>
      <c r="G3195" t="s">
        <v>23</v>
      </c>
      <c r="H3195" t="s">
        <v>24</v>
      </c>
      <c r="I3195" t="s">
        <v>17</v>
      </c>
      <c r="J3195" t="s">
        <v>25</v>
      </c>
      <c r="K3195" t="s">
        <v>23</v>
      </c>
      <c r="L3195" t="s">
        <v>19</v>
      </c>
    </row>
    <row r="3196" spans="1:12" x14ac:dyDescent="0.35">
      <c r="A3196">
        <v>2023</v>
      </c>
      <c r="B3196" t="s">
        <v>105</v>
      </c>
      <c r="C3196" t="s">
        <v>38</v>
      </c>
      <c r="D3196" t="s">
        <v>22</v>
      </c>
      <c r="E3196">
        <v>78000</v>
      </c>
      <c r="F3196">
        <v>78000</v>
      </c>
      <c r="G3196" t="s">
        <v>23</v>
      </c>
      <c r="H3196" t="s">
        <v>24</v>
      </c>
      <c r="I3196" t="s">
        <v>17</v>
      </c>
      <c r="J3196" t="s">
        <v>29</v>
      </c>
      <c r="K3196" t="s">
        <v>23</v>
      </c>
      <c r="L3196" t="s">
        <v>19</v>
      </c>
    </row>
    <row r="3197" spans="1:12" x14ac:dyDescent="0.35">
      <c r="A3197">
        <v>2023</v>
      </c>
      <c r="B3197" t="s">
        <v>32</v>
      </c>
      <c r="C3197" t="s">
        <v>13</v>
      </c>
      <c r="D3197" t="s">
        <v>22</v>
      </c>
      <c r="E3197">
        <v>121000</v>
      </c>
      <c r="F3197">
        <v>121000</v>
      </c>
      <c r="G3197" t="s">
        <v>23</v>
      </c>
      <c r="H3197" t="s">
        <v>16</v>
      </c>
      <c r="I3197" t="s">
        <v>17</v>
      </c>
      <c r="J3197" t="s">
        <v>25</v>
      </c>
      <c r="K3197" t="s">
        <v>23</v>
      </c>
      <c r="L3197" t="s">
        <v>26</v>
      </c>
    </row>
    <row r="3198" spans="1:12" x14ac:dyDescent="0.35">
      <c r="A3198">
        <v>2023</v>
      </c>
      <c r="B3198" t="s">
        <v>32</v>
      </c>
      <c r="C3198" t="s">
        <v>13</v>
      </c>
      <c r="D3198" t="s">
        <v>22</v>
      </c>
      <c r="E3198">
        <v>78000</v>
      </c>
      <c r="F3198">
        <v>78000</v>
      </c>
      <c r="G3198" t="s">
        <v>23</v>
      </c>
      <c r="H3198" t="s">
        <v>16</v>
      </c>
      <c r="I3198" t="s">
        <v>17</v>
      </c>
      <c r="J3198" t="s">
        <v>25</v>
      </c>
      <c r="K3198" t="s">
        <v>23</v>
      </c>
      <c r="L3198" t="s">
        <v>26</v>
      </c>
    </row>
    <row r="3199" spans="1:12" x14ac:dyDescent="0.35">
      <c r="A3199">
        <v>2023</v>
      </c>
      <c r="B3199" t="s">
        <v>27</v>
      </c>
      <c r="C3199" t="s">
        <v>28</v>
      </c>
      <c r="D3199" t="s">
        <v>22</v>
      </c>
      <c r="E3199">
        <v>85600</v>
      </c>
      <c r="F3199">
        <v>85600</v>
      </c>
      <c r="G3199" t="s">
        <v>23</v>
      </c>
      <c r="H3199" t="s">
        <v>39</v>
      </c>
      <c r="I3199" t="s">
        <v>17</v>
      </c>
      <c r="J3199" t="s">
        <v>25</v>
      </c>
      <c r="K3199" t="s">
        <v>23</v>
      </c>
      <c r="L3199" t="s">
        <v>26</v>
      </c>
    </row>
    <row r="3200" spans="1:12" x14ac:dyDescent="0.35">
      <c r="A3200">
        <v>2023</v>
      </c>
      <c r="B3200" t="s">
        <v>27</v>
      </c>
      <c r="C3200" t="s">
        <v>28</v>
      </c>
      <c r="D3200" t="s">
        <v>22</v>
      </c>
      <c r="E3200">
        <v>48915</v>
      </c>
      <c r="F3200">
        <v>48915</v>
      </c>
      <c r="G3200" t="s">
        <v>23</v>
      </c>
      <c r="H3200" t="s">
        <v>39</v>
      </c>
      <c r="I3200" t="s">
        <v>17</v>
      </c>
      <c r="J3200" t="s">
        <v>25</v>
      </c>
      <c r="K3200" t="s">
        <v>23</v>
      </c>
      <c r="L3200" t="s">
        <v>26</v>
      </c>
    </row>
    <row r="3201" spans="1:12" x14ac:dyDescent="0.35">
      <c r="A3201">
        <v>2023</v>
      </c>
      <c r="B3201" t="s">
        <v>37</v>
      </c>
      <c r="C3201" t="s">
        <v>38</v>
      </c>
      <c r="D3201" t="s">
        <v>22</v>
      </c>
      <c r="E3201">
        <v>78000</v>
      </c>
      <c r="F3201">
        <v>78000</v>
      </c>
      <c r="G3201" t="s">
        <v>23</v>
      </c>
      <c r="H3201" t="s">
        <v>16</v>
      </c>
      <c r="I3201" t="s">
        <v>17</v>
      </c>
      <c r="J3201" t="s">
        <v>25</v>
      </c>
      <c r="K3201" t="s">
        <v>23</v>
      </c>
      <c r="L3201" t="s">
        <v>26</v>
      </c>
    </row>
    <row r="3202" spans="1:12" x14ac:dyDescent="0.35">
      <c r="A3202">
        <v>2023</v>
      </c>
      <c r="B3202" t="s">
        <v>37</v>
      </c>
      <c r="C3202" t="s">
        <v>38</v>
      </c>
      <c r="D3202" t="s">
        <v>22</v>
      </c>
      <c r="E3202">
        <v>68000</v>
      </c>
      <c r="F3202">
        <v>68000</v>
      </c>
      <c r="G3202" t="s">
        <v>23</v>
      </c>
      <c r="H3202" t="s">
        <v>16</v>
      </c>
      <c r="I3202" t="s">
        <v>17</v>
      </c>
      <c r="J3202" t="s">
        <v>25</v>
      </c>
      <c r="K3202" t="s">
        <v>23</v>
      </c>
      <c r="L3202" t="s">
        <v>26</v>
      </c>
    </row>
    <row r="3203" spans="1:12" x14ac:dyDescent="0.35">
      <c r="A3203">
        <v>2023</v>
      </c>
      <c r="B3203" t="s">
        <v>47</v>
      </c>
      <c r="C3203" t="s">
        <v>28</v>
      </c>
      <c r="D3203" t="s">
        <v>14</v>
      </c>
      <c r="E3203">
        <v>49500</v>
      </c>
      <c r="F3203">
        <v>53444</v>
      </c>
      <c r="G3203" t="s">
        <v>57</v>
      </c>
      <c r="H3203" t="s">
        <v>24</v>
      </c>
      <c r="I3203" t="s">
        <v>17</v>
      </c>
      <c r="J3203" t="s">
        <v>29</v>
      </c>
      <c r="K3203" t="s">
        <v>57</v>
      </c>
      <c r="L3203" t="s">
        <v>26</v>
      </c>
    </row>
    <row r="3204" spans="1:12" x14ac:dyDescent="0.35">
      <c r="A3204">
        <v>2023</v>
      </c>
      <c r="B3204" t="s">
        <v>47</v>
      </c>
      <c r="C3204" t="s">
        <v>28</v>
      </c>
      <c r="D3204" t="s">
        <v>14</v>
      </c>
      <c r="E3204">
        <v>41818</v>
      </c>
      <c r="F3204">
        <v>45150</v>
      </c>
      <c r="G3204" t="s">
        <v>57</v>
      </c>
      <c r="H3204" t="s">
        <v>24</v>
      </c>
      <c r="I3204" t="s">
        <v>17</v>
      </c>
      <c r="J3204" t="s">
        <v>29</v>
      </c>
      <c r="K3204" t="s">
        <v>57</v>
      </c>
      <c r="L3204" t="s">
        <v>26</v>
      </c>
    </row>
    <row r="3205" spans="1:12" x14ac:dyDescent="0.35">
      <c r="A3205">
        <v>2023</v>
      </c>
      <c r="B3205" t="s">
        <v>27</v>
      </c>
      <c r="C3205" t="s">
        <v>28</v>
      </c>
      <c r="D3205" t="s">
        <v>22</v>
      </c>
      <c r="E3205">
        <v>275500</v>
      </c>
      <c r="F3205">
        <v>275500</v>
      </c>
      <c r="G3205" t="s">
        <v>23</v>
      </c>
      <c r="H3205" t="s">
        <v>24</v>
      </c>
      <c r="I3205" t="s">
        <v>17</v>
      </c>
      <c r="J3205" t="s">
        <v>25</v>
      </c>
      <c r="K3205" t="s">
        <v>23</v>
      </c>
      <c r="L3205" t="s">
        <v>26</v>
      </c>
    </row>
    <row r="3206" spans="1:12" x14ac:dyDescent="0.35">
      <c r="A3206">
        <v>2023</v>
      </c>
      <c r="B3206" t="s">
        <v>27</v>
      </c>
      <c r="C3206" t="s">
        <v>28</v>
      </c>
      <c r="D3206" t="s">
        <v>22</v>
      </c>
      <c r="E3206">
        <v>206000</v>
      </c>
      <c r="F3206">
        <v>206000</v>
      </c>
      <c r="G3206" t="s">
        <v>23</v>
      </c>
      <c r="H3206" t="s">
        <v>24</v>
      </c>
      <c r="I3206" t="s">
        <v>17</v>
      </c>
      <c r="J3206" t="s">
        <v>25</v>
      </c>
      <c r="K3206" t="s">
        <v>23</v>
      </c>
      <c r="L3206" t="s">
        <v>26</v>
      </c>
    </row>
    <row r="3207" spans="1:12" x14ac:dyDescent="0.35">
      <c r="A3207">
        <v>2023</v>
      </c>
      <c r="B3207" t="s">
        <v>45</v>
      </c>
      <c r="C3207" t="s">
        <v>44</v>
      </c>
      <c r="D3207" t="s">
        <v>22</v>
      </c>
      <c r="E3207">
        <v>202800</v>
      </c>
      <c r="F3207">
        <v>202800</v>
      </c>
      <c r="G3207" t="s">
        <v>23</v>
      </c>
      <c r="H3207" t="s">
        <v>24</v>
      </c>
      <c r="I3207" t="s">
        <v>17</v>
      </c>
      <c r="J3207" t="s">
        <v>25</v>
      </c>
      <c r="K3207" t="s">
        <v>23</v>
      </c>
      <c r="L3207" t="s">
        <v>19</v>
      </c>
    </row>
    <row r="3208" spans="1:12" x14ac:dyDescent="0.35">
      <c r="A3208">
        <v>2023</v>
      </c>
      <c r="B3208" t="s">
        <v>45</v>
      </c>
      <c r="C3208" t="s">
        <v>44</v>
      </c>
      <c r="D3208" t="s">
        <v>22</v>
      </c>
      <c r="E3208">
        <v>104300</v>
      </c>
      <c r="F3208">
        <v>104300</v>
      </c>
      <c r="G3208" t="s">
        <v>23</v>
      </c>
      <c r="H3208" t="s">
        <v>24</v>
      </c>
      <c r="I3208" t="s">
        <v>17</v>
      </c>
      <c r="J3208" t="s">
        <v>25</v>
      </c>
      <c r="K3208" t="s">
        <v>23</v>
      </c>
      <c r="L3208" t="s">
        <v>19</v>
      </c>
    </row>
    <row r="3209" spans="1:12" x14ac:dyDescent="0.35">
      <c r="A3209">
        <v>2023</v>
      </c>
      <c r="B3209" t="s">
        <v>47</v>
      </c>
      <c r="C3209" t="s">
        <v>28</v>
      </c>
      <c r="D3209" t="s">
        <v>14</v>
      </c>
      <c r="E3209">
        <v>52200</v>
      </c>
      <c r="F3209">
        <v>56359</v>
      </c>
      <c r="G3209" t="s">
        <v>111</v>
      </c>
      <c r="H3209" t="s">
        <v>24</v>
      </c>
      <c r="I3209" t="s">
        <v>17</v>
      </c>
      <c r="J3209" t="s">
        <v>29</v>
      </c>
      <c r="K3209" t="s">
        <v>111</v>
      </c>
      <c r="L3209" t="s">
        <v>26</v>
      </c>
    </row>
    <row r="3210" spans="1:12" x14ac:dyDescent="0.35">
      <c r="A3210">
        <v>2023</v>
      </c>
      <c r="B3210" t="s">
        <v>47</v>
      </c>
      <c r="C3210" t="s">
        <v>28</v>
      </c>
      <c r="D3210" t="s">
        <v>14</v>
      </c>
      <c r="E3210">
        <v>44272</v>
      </c>
      <c r="F3210">
        <v>47799</v>
      </c>
      <c r="G3210" t="s">
        <v>111</v>
      </c>
      <c r="H3210" t="s">
        <v>24</v>
      </c>
      <c r="I3210" t="s">
        <v>17</v>
      </c>
      <c r="J3210" t="s">
        <v>29</v>
      </c>
      <c r="K3210" t="s">
        <v>111</v>
      </c>
      <c r="L3210" t="s">
        <v>26</v>
      </c>
    </row>
    <row r="3211" spans="1:12" x14ac:dyDescent="0.35">
      <c r="A3211">
        <v>2023</v>
      </c>
      <c r="B3211" t="s">
        <v>32</v>
      </c>
      <c r="C3211" t="s">
        <v>13</v>
      </c>
      <c r="D3211" t="s">
        <v>22</v>
      </c>
      <c r="E3211">
        <v>154000</v>
      </c>
      <c r="F3211">
        <v>154000</v>
      </c>
      <c r="G3211" t="s">
        <v>23</v>
      </c>
      <c r="H3211" t="s">
        <v>24</v>
      </c>
      <c r="I3211" t="s">
        <v>17</v>
      </c>
      <c r="J3211" t="s">
        <v>25</v>
      </c>
      <c r="K3211" t="s">
        <v>23</v>
      </c>
      <c r="L3211" t="s">
        <v>26</v>
      </c>
    </row>
    <row r="3212" spans="1:12" x14ac:dyDescent="0.35">
      <c r="A3212">
        <v>2023</v>
      </c>
      <c r="B3212" t="s">
        <v>32</v>
      </c>
      <c r="C3212" t="s">
        <v>13</v>
      </c>
      <c r="D3212" t="s">
        <v>22</v>
      </c>
      <c r="E3212">
        <v>102000</v>
      </c>
      <c r="F3212">
        <v>102000</v>
      </c>
      <c r="G3212" t="s">
        <v>23</v>
      </c>
      <c r="H3212" t="s">
        <v>24</v>
      </c>
      <c r="I3212" t="s">
        <v>17</v>
      </c>
      <c r="J3212" t="s">
        <v>25</v>
      </c>
      <c r="K3212" t="s">
        <v>23</v>
      </c>
      <c r="L3212" t="s">
        <v>26</v>
      </c>
    </row>
    <row r="3213" spans="1:12" x14ac:dyDescent="0.35">
      <c r="A3213">
        <v>2023</v>
      </c>
      <c r="B3213" t="s">
        <v>62</v>
      </c>
      <c r="C3213" t="s">
        <v>21</v>
      </c>
      <c r="D3213" t="s">
        <v>22</v>
      </c>
      <c r="E3213">
        <v>140000</v>
      </c>
      <c r="F3213">
        <v>140000</v>
      </c>
      <c r="G3213" t="s">
        <v>23</v>
      </c>
      <c r="H3213" t="s">
        <v>24</v>
      </c>
      <c r="I3213" t="s">
        <v>17</v>
      </c>
      <c r="J3213" t="s">
        <v>25</v>
      </c>
      <c r="K3213" t="s">
        <v>23</v>
      </c>
      <c r="L3213" t="s">
        <v>26</v>
      </c>
    </row>
    <row r="3214" spans="1:12" x14ac:dyDescent="0.35">
      <c r="A3214">
        <v>2023</v>
      </c>
      <c r="B3214" t="s">
        <v>62</v>
      </c>
      <c r="C3214" t="s">
        <v>21</v>
      </c>
      <c r="D3214" t="s">
        <v>22</v>
      </c>
      <c r="E3214">
        <v>100000</v>
      </c>
      <c r="F3214">
        <v>100000</v>
      </c>
      <c r="G3214" t="s">
        <v>23</v>
      </c>
      <c r="H3214" t="s">
        <v>24</v>
      </c>
      <c r="I3214" t="s">
        <v>17</v>
      </c>
      <c r="J3214" t="s">
        <v>25</v>
      </c>
      <c r="K3214" t="s">
        <v>23</v>
      </c>
      <c r="L3214" t="s">
        <v>26</v>
      </c>
    </row>
    <row r="3215" spans="1:12" x14ac:dyDescent="0.35">
      <c r="A3215">
        <v>2023</v>
      </c>
      <c r="B3215" t="s">
        <v>100</v>
      </c>
      <c r="C3215" t="s">
        <v>21</v>
      </c>
      <c r="D3215" t="s">
        <v>22</v>
      </c>
      <c r="E3215">
        <v>91000</v>
      </c>
      <c r="F3215">
        <v>91000</v>
      </c>
      <c r="G3215" t="s">
        <v>23</v>
      </c>
      <c r="H3215" t="s">
        <v>24</v>
      </c>
      <c r="I3215" t="s">
        <v>17</v>
      </c>
      <c r="J3215" t="s">
        <v>25</v>
      </c>
      <c r="K3215" t="s">
        <v>23</v>
      </c>
      <c r="L3215" t="s">
        <v>26</v>
      </c>
    </row>
    <row r="3216" spans="1:12" x14ac:dyDescent="0.35">
      <c r="A3216">
        <v>2023</v>
      </c>
      <c r="B3216" t="s">
        <v>100</v>
      </c>
      <c r="C3216" t="s">
        <v>21</v>
      </c>
      <c r="D3216" t="s">
        <v>22</v>
      </c>
      <c r="E3216">
        <v>86000</v>
      </c>
      <c r="F3216">
        <v>86000</v>
      </c>
      <c r="G3216" t="s">
        <v>23</v>
      </c>
      <c r="H3216" t="s">
        <v>24</v>
      </c>
      <c r="I3216" t="s">
        <v>17</v>
      </c>
      <c r="J3216" t="s">
        <v>25</v>
      </c>
      <c r="K3216" t="s">
        <v>23</v>
      </c>
      <c r="L3216" t="s">
        <v>26</v>
      </c>
    </row>
    <row r="3217" spans="1:12" x14ac:dyDescent="0.35">
      <c r="A3217">
        <v>2023</v>
      </c>
      <c r="B3217" t="s">
        <v>27</v>
      </c>
      <c r="C3217" t="s">
        <v>28</v>
      </c>
      <c r="D3217" t="s">
        <v>22</v>
      </c>
      <c r="E3217">
        <v>228000</v>
      </c>
      <c r="F3217">
        <v>228000</v>
      </c>
      <c r="G3217" t="s">
        <v>23</v>
      </c>
      <c r="H3217" t="s">
        <v>24</v>
      </c>
      <c r="I3217" t="s">
        <v>17</v>
      </c>
      <c r="J3217" t="s">
        <v>25</v>
      </c>
      <c r="K3217" t="s">
        <v>23</v>
      </c>
      <c r="L3217" t="s">
        <v>26</v>
      </c>
    </row>
    <row r="3218" spans="1:12" x14ac:dyDescent="0.35">
      <c r="A3218">
        <v>2023</v>
      </c>
      <c r="B3218" t="s">
        <v>27</v>
      </c>
      <c r="C3218" t="s">
        <v>28</v>
      </c>
      <c r="D3218" t="s">
        <v>22</v>
      </c>
      <c r="E3218">
        <v>136000</v>
      </c>
      <c r="F3218">
        <v>136000</v>
      </c>
      <c r="G3218" t="s">
        <v>23</v>
      </c>
      <c r="H3218" t="s">
        <v>24</v>
      </c>
      <c r="I3218" t="s">
        <v>17</v>
      </c>
      <c r="J3218" t="s">
        <v>25</v>
      </c>
      <c r="K3218" t="s">
        <v>23</v>
      </c>
      <c r="L3218" t="s">
        <v>26</v>
      </c>
    </row>
    <row r="3219" spans="1:12" x14ac:dyDescent="0.35">
      <c r="A3219">
        <v>2023</v>
      </c>
      <c r="B3219" t="s">
        <v>37</v>
      </c>
      <c r="C3219" t="s">
        <v>38</v>
      </c>
      <c r="D3219" t="s">
        <v>22</v>
      </c>
      <c r="E3219">
        <v>180000</v>
      </c>
      <c r="F3219">
        <v>180000</v>
      </c>
      <c r="G3219" t="s">
        <v>23</v>
      </c>
      <c r="H3219" t="s">
        <v>24</v>
      </c>
      <c r="I3219" t="s">
        <v>17</v>
      </c>
      <c r="J3219" t="s">
        <v>29</v>
      </c>
      <c r="K3219" t="s">
        <v>23</v>
      </c>
      <c r="L3219" t="s">
        <v>26</v>
      </c>
    </row>
    <row r="3220" spans="1:12" x14ac:dyDescent="0.35">
      <c r="A3220">
        <v>2023</v>
      </c>
      <c r="B3220" t="s">
        <v>37</v>
      </c>
      <c r="C3220" t="s">
        <v>38</v>
      </c>
      <c r="D3220" t="s">
        <v>22</v>
      </c>
      <c r="E3220">
        <v>140000</v>
      </c>
      <c r="F3220">
        <v>140000</v>
      </c>
      <c r="G3220" t="s">
        <v>23</v>
      </c>
      <c r="H3220" t="s">
        <v>24</v>
      </c>
      <c r="I3220" t="s">
        <v>17</v>
      </c>
      <c r="J3220" t="s">
        <v>29</v>
      </c>
      <c r="K3220" t="s">
        <v>23</v>
      </c>
      <c r="L3220" t="s">
        <v>26</v>
      </c>
    </row>
    <row r="3221" spans="1:12" x14ac:dyDescent="0.35">
      <c r="A3221">
        <v>2023</v>
      </c>
      <c r="B3221" t="s">
        <v>27</v>
      </c>
      <c r="C3221" t="s">
        <v>28</v>
      </c>
      <c r="D3221" t="s">
        <v>22</v>
      </c>
      <c r="E3221">
        <v>175000</v>
      </c>
      <c r="F3221">
        <v>175000</v>
      </c>
      <c r="G3221" t="s">
        <v>23</v>
      </c>
      <c r="H3221" t="s">
        <v>24</v>
      </c>
      <c r="I3221" t="s">
        <v>17</v>
      </c>
      <c r="J3221" t="s">
        <v>29</v>
      </c>
      <c r="K3221" t="s">
        <v>23</v>
      </c>
      <c r="L3221" t="s">
        <v>26</v>
      </c>
    </row>
    <row r="3222" spans="1:12" x14ac:dyDescent="0.35">
      <c r="A3222">
        <v>2023</v>
      </c>
      <c r="B3222" t="s">
        <v>27</v>
      </c>
      <c r="C3222" t="s">
        <v>28</v>
      </c>
      <c r="D3222" t="s">
        <v>22</v>
      </c>
      <c r="E3222">
        <v>155000</v>
      </c>
      <c r="F3222">
        <v>155000</v>
      </c>
      <c r="G3222" t="s">
        <v>23</v>
      </c>
      <c r="H3222" t="s">
        <v>24</v>
      </c>
      <c r="I3222" t="s">
        <v>17</v>
      </c>
      <c r="J3222" t="s">
        <v>29</v>
      </c>
      <c r="K3222" t="s">
        <v>23</v>
      </c>
      <c r="L3222" t="s">
        <v>26</v>
      </c>
    </row>
    <row r="3223" spans="1:12" x14ac:dyDescent="0.35">
      <c r="A3223">
        <v>2022</v>
      </c>
      <c r="B3223" t="s">
        <v>48</v>
      </c>
      <c r="C3223" t="s">
        <v>28</v>
      </c>
      <c r="D3223" t="s">
        <v>14</v>
      </c>
      <c r="E3223">
        <v>15662</v>
      </c>
      <c r="F3223">
        <v>16455</v>
      </c>
      <c r="G3223" t="s">
        <v>132</v>
      </c>
      <c r="H3223" t="s">
        <v>39</v>
      </c>
      <c r="I3223" t="s">
        <v>17</v>
      </c>
      <c r="J3223" t="s">
        <v>29</v>
      </c>
      <c r="K3223" t="s">
        <v>132</v>
      </c>
      <c r="L3223" t="s">
        <v>26</v>
      </c>
    </row>
    <row r="3224" spans="1:12" x14ac:dyDescent="0.35">
      <c r="A3224">
        <v>2023</v>
      </c>
      <c r="B3224" t="s">
        <v>37</v>
      </c>
      <c r="C3224" t="s">
        <v>38</v>
      </c>
      <c r="D3224" t="s">
        <v>22</v>
      </c>
      <c r="E3224">
        <v>207611</v>
      </c>
      <c r="F3224">
        <v>207611</v>
      </c>
      <c r="G3224" t="s">
        <v>23</v>
      </c>
      <c r="H3224" t="s">
        <v>24</v>
      </c>
      <c r="I3224" t="s">
        <v>17</v>
      </c>
      <c r="J3224" t="s">
        <v>29</v>
      </c>
      <c r="K3224" t="s">
        <v>23</v>
      </c>
      <c r="L3224" t="s">
        <v>26</v>
      </c>
    </row>
    <row r="3225" spans="1:12" x14ac:dyDescent="0.35">
      <c r="A3225">
        <v>2023</v>
      </c>
      <c r="B3225" t="s">
        <v>37</v>
      </c>
      <c r="C3225" t="s">
        <v>38</v>
      </c>
      <c r="D3225" t="s">
        <v>22</v>
      </c>
      <c r="E3225">
        <v>127876</v>
      </c>
      <c r="F3225">
        <v>127876</v>
      </c>
      <c r="G3225" t="s">
        <v>23</v>
      </c>
      <c r="H3225" t="s">
        <v>24</v>
      </c>
      <c r="I3225" t="s">
        <v>17</v>
      </c>
      <c r="J3225" t="s">
        <v>29</v>
      </c>
      <c r="K3225" t="s">
        <v>23</v>
      </c>
      <c r="L3225" t="s">
        <v>26</v>
      </c>
    </row>
    <row r="3226" spans="1:12" x14ac:dyDescent="0.35">
      <c r="A3226">
        <v>2023</v>
      </c>
      <c r="B3226" t="s">
        <v>37</v>
      </c>
      <c r="C3226" t="s">
        <v>38</v>
      </c>
      <c r="D3226" t="s">
        <v>22</v>
      </c>
      <c r="E3226">
        <v>111000</v>
      </c>
      <c r="F3226">
        <v>111000</v>
      </c>
      <c r="G3226" t="s">
        <v>23</v>
      </c>
      <c r="H3226" t="s">
        <v>39</v>
      </c>
      <c r="I3226" t="s">
        <v>17</v>
      </c>
      <c r="J3226" t="s">
        <v>25</v>
      </c>
      <c r="K3226" t="s">
        <v>23</v>
      </c>
      <c r="L3226" t="s">
        <v>26</v>
      </c>
    </row>
    <row r="3227" spans="1:12" x14ac:dyDescent="0.35">
      <c r="A3227">
        <v>2023</v>
      </c>
      <c r="B3227" t="s">
        <v>37</v>
      </c>
      <c r="C3227" t="s">
        <v>38</v>
      </c>
      <c r="D3227" t="s">
        <v>22</v>
      </c>
      <c r="E3227">
        <v>104000</v>
      </c>
      <c r="F3227">
        <v>104000</v>
      </c>
      <c r="G3227" t="s">
        <v>23</v>
      </c>
      <c r="H3227" t="s">
        <v>39</v>
      </c>
      <c r="I3227" t="s">
        <v>17</v>
      </c>
      <c r="J3227" t="s">
        <v>25</v>
      </c>
      <c r="K3227" t="s">
        <v>23</v>
      </c>
      <c r="L3227" t="s">
        <v>26</v>
      </c>
    </row>
    <row r="3228" spans="1:12" x14ac:dyDescent="0.35">
      <c r="A3228">
        <v>2023</v>
      </c>
      <c r="B3228" t="s">
        <v>43</v>
      </c>
      <c r="C3228" t="s">
        <v>44</v>
      </c>
      <c r="D3228" t="s">
        <v>22</v>
      </c>
      <c r="E3228">
        <v>128000</v>
      </c>
      <c r="F3228">
        <v>128000</v>
      </c>
      <c r="G3228" t="s">
        <v>23</v>
      </c>
      <c r="H3228" t="s">
        <v>16</v>
      </c>
      <c r="I3228" t="s">
        <v>17</v>
      </c>
      <c r="J3228" t="s">
        <v>25</v>
      </c>
      <c r="K3228" t="s">
        <v>23</v>
      </c>
      <c r="L3228" t="s">
        <v>26</v>
      </c>
    </row>
    <row r="3229" spans="1:12" x14ac:dyDescent="0.35">
      <c r="A3229">
        <v>2023</v>
      </c>
      <c r="B3229" t="s">
        <v>43</v>
      </c>
      <c r="C3229" t="s">
        <v>44</v>
      </c>
      <c r="D3229" t="s">
        <v>22</v>
      </c>
      <c r="E3229">
        <v>81500</v>
      </c>
      <c r="F3229">
        <v>81500</v>
      </c>
      <c r="G3229" t="s">
        <v>23</v>
      </c>
      <c r="H3229" t="s">
        <v>16</v>
      </c>
      <c r="I3229" t="s">
        <v>17</v>
      </c>
      <c r="J3229" t="s">
        <v>25</v>
      </c>
      <c r="K3229" t="s">
        <v>23</v>
      </c>
      <c r="L3229" t="s">
        <v>26</v>
      </c>
    </row>
    <row r="3230" spans="1:12" x14ac:dyDescent="0.35">
      <c r="A3230">
        <v>2023</v>
      </c>
      <c r="B3230" t="s">
        <v>37</v>
      </c>
      <c r="C3230" t="s">
        <v>38</v>
      </c>
      <c r="D3230" t="s">
        <v>35</v>
      </c>
      <c r="E3230">
        <v>50000</v>
      </c>
      <c r="F3230">
        <v>61520</v>
      </c>
      <c r="G3230" t="s">
        <v>36</v>
      </c>
      <c r="H3230" t="s">
        <v>39</v>
      </c>
      <c r="I3230" t="s">
        <v>17</v>
      </c>
      <c r="J3230" t="s">
        <v>25</v>
      </c>
      <c r="K3230" t="s">
        <v>36</v>
      </c>
      <c r="L3230" t="s">
        <v>26</v>
      </c>
    </row>
    <row r="3231" spans="1:12" x14ac:dyDescent="0.35">
      <c r="A3231">
        <v>2023</v>
      </c>
      <c r="B3231" t="s">
        <v>37</v>
      </c>
      <c r="C3231" t="s">
        <v>38</v>
      </c>
      <c r="D3231" t="s">
        <v>35</v>
      </c>
      <c r="E3231">
        <v>35000</v>
      </c>
      <c r="F3231">
        <v>43064</v>
      </c>
      <c r="G3231" t="s">
        <v>36</v>
      </c>
      <c r="H3231" t="s">
        <v>39</v>
      </c>
      <c r="I3231" t="s">
        <v>17</v>
      </c>
      <c r="J3231" t="s">
        <v>25</v>
      </c>
      <c r="K3231" t="s">
        <v>36</v>
      </c>
      <c r="L3231" t="s">
        <v>26</v>
      </c>
    </row>
    <row r="3232" spans="1:12" x14ac:dyDescent="0.35">
      <c r="A3232">
        <v>2023</v>
      </c>
      <c r="B3232" t="s">
        <v>37</v>
      </c>
      <c r="C3232" t="s">
        <v>38</v>
      </c>
      <c r="D3232" t="s">
        <v>22</v>
      </c>
      <c r="E3232">
        <v>97750</v>
      </c>
      <c r="F3232">
        <v>97750</v>
      </c>
      <c r="G3232" t="s">
        <v>23</v>
      </c>
      <c r="H3232" t="s">
        <v>16</v>
      </c>
      <c r="I3232" t="s">
        <v>17</v>
      </c>
      <c r="J3232" t="s">
        <v>25</v>
      </c>
      <c r="K3232" t="s">
        <v>23</v>
      </c>
      <c r="L3232" t="s">
        <v>26</v>
      </c>
    </row>
    <row r="3233" spans="1:12" x14ac:dyDescent="0.35">
      <c r="A3233">
        <v>2023</v>
      </c>
      <c r="B3233" t="s">
        <v>37</v>
      </c>
      <c r="C3233" t="s">
        <v>38</v>
      </c>
      <c r="D3233" t="s">
        <v>22</v>
      </c>
      <c r="E3233">
        <v>75000</v>
      </c>
      <c r="F3233">
        <v>75000</v>
      </c>
      <c r="G3233" t="s">
        <v>23</v>
      </c>
      <c r="H3233" t="s">
        <v>16</v>
      </c>
      <c r="I3233" t="s">
        <v>17</v>
      </c>
      <c r="J3233" t="s">
        <v>25</v>
      </c>
      <c r="K3233" t="s">
        <v>23</v>
      </c>
      <c r="L3233" t="s">
        <v>26</v>
      </c>
    </row>
    <row r="3234" spans="1:12" x14ac:dyDescent="0.35">
      <c r="A3234">
        <v>2023</v>
      </c>
      <c r="B3234" t="s">
        <v>34</v>
      </c>
      <c r="C3234" t="s">
        <v>31</v>
      </c>
      <c r="D3234" t="s">
        <v>22</v>
      </c>
      <c r="E3234">
        <v>238000</v>
      </c>
      <c r="F3234">
        <v>238000</v>
      </c>
      <c r="G3234" t="s">
        <v>23</v>
      </c>
      <c r="H3234" t="s">
        <v>24</v>
      </c>
      <c r="I3234" t="s">
        <v>17</v>
      </c>
      <c r="J3234" t="s">
        <v>25</v>
      </c>
      <c r="K3234" t="s">
        <v>23</v>
      </c>
      <c r="L3234" t="s">
        <v>26</v>
      </c>
    </row>
    <row r="3235" spans="1:12" x14ac:dyDescent="0.35">
      <c r="A3235">
        <v>2023</v>
      </c>
      <c r="B3235" t="s">
        <v>34</v>
      </c>
      <c r="C3235" t="s">
        <v>31</v>
      </c>
      <c r="D3235" t="s">
        <v>22</v>
      </c>
      <c r="E3235">
        <v>176000</v>
      </c>
      <c r="F3235">
        <v>176000</v>
      </c>
      <c r="G3235" t="s">
        <v>23</v>
      </c>
      <c r="H3235" t="s">
        <v>24</v>
      </c>
      <c r="I3235" t="s">
        <v>17</v>
      </c>
      <c r="J3235" t="s">
        <v>25</v>
      </c>
      <c r="K3235" t="s">
        <v>23</v>
      </c>
      <c r="L3235" t="s">
        <v>26</v>
      </c>
    </row>
    <row r="3236" spans="1:12" x14ac:dyDescent="0.35">
      <c r="A3236">
        <v>2023</v>
      </c>
      <c r="B3236" t="s">
        <v>37</v>
      </c>
      <c r="C3236" t="s">
        <v>38</v>
      </c>
      <c r="D3236" t="s">
        <v>22</v>
      </c>
      <c r="E3236">
        <v>192000</v>
      </c>
      <c r="F3236">
        <v>192000</v>
      </c>
      <c r="G3236" t="s">
        <v>49</v>
      </c>
      <c r="H3236" t="s">
        <v>24</v>
      </c>
      <c r="I3236" t="s">
        <v>17</v>
      </c>
      <c r="J3236" t="s">
        <v>25</v>
      </c>
      <c r="K3236" t="s">
        <v>49</v>
      </c>
      <c r="L3236" t="s">
        <v>26</v>
      </c>
    </row>
    <row r="3237" spans="1:12" x14ac:dyDescent="0.35">
      <c r="A3237">
        <v>2023</v>
      </c>
      <c r="B3237" t="s">
        <v>37</v>
      </c>
      <c r="C3237" t="s">
        <v>38</v>
      </c>
      <c r="D3237" t="s">
        <v>22</v>
      </c>
      <c r="E3237">
        <v>92000</v>
      </c>
      <c r="F3237">
        <v>92000</v>
      </c>
      <c r="G3237" t="s">
        <v>49</v>
      </c>
      <c r="H3237" t="s">
        <v>24</v>
      </c>
      <c r="I3237" t="s">
        <v>17</v>
      </c>
      <c r="J3237" t="s">
        <v>25</v>
      </c>
      <c r="K3237" t="s">
        <v>49</v>
      </c>
      <c r="L3237" t="s">
        <v>26</v>
      </c>
    </row>
    <row r="3238" spans="1:12" x14ac:dyDescent="0.35">
      <c r="A3238">
        <v>2023</v>
      </c>
      <c r="B3238" t="s">
        <v>32</v>
      </c>
      <c r="C3238" t="s">
        <v>13</v>
      </c>
      <c r="D3238" t="s">
        <v>22</v>
      </c>
      <c r="E3238">
        <v>195000</v>
      </c>
      <c r="F3238">
        <v>195000</v>
      </c>
      <c r="G3238" t="s">
        <v>23</v>
      </c>
      <c r="H3238" t="s">
        <v>24</v>
      </c>
      <c r="I3238" t="s">
        <v>17</v>
      </c>
      <c r="J3238" t="s">
        <v>25</v>
      </c>
      <c r="K3238" t="s">
        <v>23</v>
      </c>
      <c r="L3238" t="s">
        <v>26</v>
      </c>
    </row>
    <row r="3239" spans="1:12" x14ac:dyDescent="0.35">
      <c r="A3239">
        <v>2023</v>
      </c>
      <c r="B3239" t="s">
        <v>32</v>
      </c>
      <c r="C3239" t="s">
        <v>13</v>
      </c>
      <c r="D3239" t="s">
        <v>22</v>
      </c>
      <c r="E3239">
        <v>125000</v>
      </c>
      <c r="F3239">
        <v>125000</v>
      </c>
      <c r="G3239" t="s">
        <v>23</v>
      </c>
      <c r="H3239" t="s">
        <v>24</v>
      </c>
      <c r="I3239" t="s">
        <v>17</v>
      </c>
      <c r="J3239" t="s">
        <v>25</v>
      </c>
      <c r="K3239" t="s">
        <v>23</v>
      </c>
      <c r="L3239" t="s">
        <v>26</v>
      </c>
    </row>
    <row r="3240" spans="1:12" x14ac:dyDescent="0.35">
      <c r="A3240">
        <v>2023</v>
      </c>
      <c r="B3240" t="s">
        <v>113</v>
      </c>
      <c r="C3240" t="s">
        <v>28</v>
      </c>
      <c r="D3240" t="s">
        <v>22</v>
      </c>
      <c r="E3240">
        <v>204500</v>
      </c>
      <c r="F3240">
        <v>204500</v>
      </c>
      <c r="G3240" t="s">
        <v>23</v>
      </c>
      <c r="H3240" t="s">
        <v>24</v>
      </c>
      <c r="I3240" t="s">
        <v>17</v>
      </c>
      <c r="J3240" t="s">
        <v>25</v>
      </c>
      <c r="K3240" t="s">
        <v>23</v>
      </c>
      <c r="L3240" t="s">
        <v>26</v>
      </c>
    </row>
    <row r="3241" spans="1:12" x14ac:dyDescent="0.35">
      <c r="A3241">
        <v>2023</v>
      </c>
      <c r="B3241" t="s">
        <v>113</v>
      </c>
      <c r="C3241" t="s">
        <v>28</v>
      </c>
      <c r="D3241" t="s">
        <v>22</v>
      </c>
      <c r="E3241">
        <v>142200</v>
      </c>
      <c r="F3241">
        <v>142200</v>
      </c>
      <c r="G3241" t="s">
        <v>23</v>
      </c>
      <c r="H3241" t="s">
        <v>24</v>
      </c>
      <c r="I3241" t="s">
        <v>17</v>
      </c>
      <c r="J3241" t="s">
        <v>25</v>
      </c>
      <c r="K3241" t="s">
        <v>23</v>
      </c>
      <c r="L3241" t="s">
        <v>26</v>
      </c>
    </row>
    <row r="3242" spans="1:12" x14ac:dyDescent="0.35">
      <c r="A3242">
        <v>2023</v>
      </c>
      <c r="B3242" t="s">
        <v>37</v>
      </c>
      <c r="C3242" t="s">
        <v>38</v>
      </c>
      <c r="D3242" t="s">
        <v>22</v>
      </c>
      <c r="E3242">
        <v>132600</v>
      </c>
      <c r="F3242">
        <v>132600</v>
      </c>
      <c r="G3242" t="s">
        <v>23</v>
      </c>
      <c r="H3242" t="s">
        <v>39</v>
      </c>
      <c r="I3242" t="s">
        <v>17</v>
      </c>
      <c r="J3242" t="s">
        <v>29</v>
      </c>
      <c r="K3242" t="s">
        <v>23</v>
      </c>
      <c r="L3242" t="s">
        <v>26</v>
      </c>
    </row>
    <row r="3243" spans="1:12" x14ac:dyDescent="0.35">
      <c r="A3243">
        <v>2023</v>
      </c>
      <c r="B3243" t="s">
        <v>37</v>
      </c>
      <c r="C3243" t="s">
        <v>38</v>
      </c>
      <c r="D3243" t="s">
        <v>22</v>
      </c>
      <c r="E3243">
        <v>81500</v>
      </c>
      <c r="F3243">
        <v>81500</v>
      </c>
      <c r="G3243" t="s">
        <v>23</v>
      </c>
      <c r="H3243" t="s">
        <v>39</v>
      </c>
      <c r="I3243" t="s">
        <v>17</v>
      </c>
      <c r="J3243" t="s">
        <v>29</v>
      </c>
      <c r="K3243" t="s">
        <v>23</v>
      </c>
      <c r="L3243" t="s">
        <v>26</v>
      </c>
    </row>
    <row r="3244" spans="1:12" x14ac:dyDescent="0.35">
      <c r="A3244">
        <v>2023</v>
      </c>
      <c r="B3244" t="s">
        <v>32</v>
      </c>
      <c r="C3244" t="s">
        <v>13</v>
      </c>
      <c r="D3244" t="s">
        <v>22</v>
      </c>
      <c r="E3244">
        <v>202400</v>
      </c>
      <c r="F3244">
        <v>202400</v>
      </c>
      <c r="G3244" t="s">
        <v>23</v>
      </c>
      <c r="H3244" t="s">
        <v>16</v>
      </c>
      <c r="I3244" t="s">
        <v>17</v>
      </c>
      <c r="J3244" t="s">
        <v>25</v>
      </c>
      <c r="K3244" t="s">
        <v>23</v>
      </c>
      <c r="L3244" t="s">
        <v>26</v>
      </c>
    </row>
    <row r="3245" spans="1:12" x14ac:dyDescent="0.35">
      <c r="A3245">
        <v>2023</v>
      </c>
      <c r="B3245" t="s">
        <v>32</v>
      </c>
      <c r="C3245" t="s">
        <v>13</v>
      </c>
      <c r="D3245" t="s">
        <v>22</v>
      </c>
      <c r="E3245">
        <v>147200</v>
      </c>
      <c r="F3245">
        <v>147200</v>
      </c>
      <c r="G3245" t="s">
        <v>23</v>
      </c>
      <c r="H3245" t="s">
        <v>16</v>
      </c>
      <c r="I3245" t="s">
        <v>17</v>
      </c>
      <c r="J3245" t="s">
        <v>25</v>
      </c>
      <c r="K3245" t="s">
        <v>23</v>
      </c>
      <c r="L3245" t="s">
        <v>26</v>
      </c>
    </row>
    <row r="3246" spans="1:12" x14ac:dyDescent="0.35">
      <c r="A3246">
        <v>2023</v>
      </c>
      <c r="B3246" t="s">
        <v>37</v>
      </c>
      <c r="C3246" t="s">
        <v>38</v>
      </c>
      <c r="D3246" t="s">
        <v>22</v>
      </c>
      <c r="E3246">
        <v>175000</v>
      </c>
      <c r="F3246">
        <v>175000</v>
      </c>
      <c r="G3246" t="s">
        <v>23</v>
      </c>
      <c r="H3246" t="s">
        <v>24</v>
      </c>
      <c r="I3246" t="s">
        <v>17</v>
      </c>
      <c r="J3246" t="s">
        <v>29</v>
      </c>
      <c r="K3246" t="s">
        <v>23</v>
      </c>
      <c r="L3246" t="s">
        <v>26</v>
      </c>
    </row>
    <row r="3247" spans="1:12" x14ac:dyDescent="0.35">
      <c r="A3247">
        <v>2023</v>
      </c>
      <c r="B3247" t="s">
        <v>37</v>
      </c>
      <c r="C3247" t="s">
        <v>38</v>
      </c>
      <c r="D3247" t="s">
        <v>22</v>
      </c>
      <c r="E3247">
        <v>135000</v>
      </c>
      <c r="F3247">
        <v>135000</v>
      </c>
      <c r="G3247" t="s">
        <v>23</v>
      </c>
      <c r="H3247" t="s">
        <v>24</v>
      </c>
      <c r="I3247" t="s">
        <v>17</v>
      </c>
      <c r="J3247" t="s">
        <v>29</v>
      </c>
      <c r="K3247" t="s">
        <v>23</v>
      </c>
      <c r="L3247" t="s">
        <v>26</v>
      </c>
    </row>
    <row r="3248" spans="1:12" x14ac:dyDescent="0.35">
      <c r="A3248">
        <v>2023</v>
      </c>
      <c r="B3248" t="s">
        <v>34</v>
      </c>
      <c r="C3248" t="s">
        <v>31</v>
      </c>
      <c r="D3248" t="s">
        <v>22</v>
      </c>
      <c r="E3248">
        <v>238000</v>
      </c>
      <c r="F3248">
        <v>238000</v>
      </c>
      <c r="G3248" t="s">
        <v>23</v>
      </c>
      <c r="H3248" t="s">
        <v>24</v>
      </c>
      <c r="I3248" t="s">
        <v>17</v>
      </c>
      <c r="J3248" t="s">
        <v>25</v>
      </c>
      <c r="K3248" t="s">
        <v>23</v>
      </c>
      <c r="L3248" t="s">
        <v>26</v>
      </c>
    </row>
    <row r="3249" spans="1:12" x14ac:dyDescent="0.35">
      <c r="A3249">
        <v>2023</v>
      </c>
      <c r="B3249" t="s">
        <v>34</v>
      </c>
      <c r="C3249" t="s">
        <v>31</v>
      </c>
      <c r="D3249" t="s">
        <v>22</v>
      </c>
      <c r="E3249">
        <v>176000</v>
      </c>
      <c r="F3249">
        <v>176000</v>
      </c>
      <c r="G3249" t="s">
        <v>23</v>
      </c>
      <c r="H3249" t="s">
        <v>24</v>
      </c>
      <c r="I3249" t="s">
        <v>17</v>
      </c>
      <c r="J3249" t="s">
        <v>25</v>
      </c>
      <c r="K3249" t="s">
        <v>23</v>
      </c>
      <c r="L3249" t="s">
        <v>26</v>
      </c>
    </row>
    <row r="3250" spans="1:12" x14ac:dyDescent="0.35">
      <c r="A3250">
        <v>2023</v>
      </c>
      <c r="B3250" t="s">
        <v>27</v>
      </c>
      <c r="C3250" t="s">
        <v>28</v>
      </c>
      <c r="D3250" t="s">
        <v>22</v>
      </c>
      <c r="E3250">
        <v>239000</v>
      </c>
      <c r="F3250">
        <v>239000</v>
      </c>
      <c r="G3250" t="s">
        <v>23</v>
      </c>
      <c r="H3250" t="s">
        <v>24</v>
      </c>
      <c r="I3250" t="s">
        <v>17</v>
      </c>
      <c r="J3250" t="s">
        <v>25</v>
      </c>
      <c r="K3250" t="s">
        <v>23</v>
      </c>
      <c r="L3250" t="s">
        <v>26</v>
      </c>
    </row>
    <row r="3251" spans="1:12" x14ac:dyDescent="0.35">
      <c r="A3251">
        <v>2023</v>
      </c>
      <c r="B3251" t="s">
        <v>27</v>
      </c>
      <c r="C3251" t="s">
        <v>28</v>
      </c>
      <c r="D3251" t="s">
        <v>22</v>
      </c>
      <c r="E3251">
        <v>136000</v>
      </c>
      <c r="F3251">
        <v>136000</v>
      </c>
      <c r="G3251" t="s">
        <v>23</v>
      </c>
      <c r="H3251" t="s">
        <v>24</v>
      </c>
      <c r="I3251" t="s">
        <v>17</v>
      </c>
      <c r="J3251" t="s">
        <v>25</v>
      </c>
      <c r="K3251" t="s">
        <v>23</v>
      </c>
      <c r="L3251" t="s">
        <v>26</v>
      </c>
    </row>
    <row r="3252" spans="1:12" x14ac:dyDescent="0.35">
      <c r="A3252">
        <v>2023</v>
      </c>
      <c r="B3252" t="s">
        <v>37</v>
      </c>
      <c r="C3252" t="s">
        <v>38</v>
      </c>
      <c r="D3252" t="s">
        <v>22</v>
      </c>
      <c r="E3252">
        <v>54000</v>
      </c>
      <c r="F3252">
        <v>54000</v>
      </c>
      <c r="G3252" t="s">
        <v>23</v>
      </c>
      <c r="H3252" t="s">
        <v>16</v>
      </c>
      <c r="I3252" t="s">
        <v>17</v>
      </c>
      <c r="J3252" t="s">
        <v>29</v>
      </c>
      <c r="K3252" t="s">
        <v>23</v>
      </c>
      <c r="L3252" t="s">
        <v>26</v>
      </c>
    </row>
    <row r="3253" spans="1:12" x14ac:dyDescent="0.35">
      <c r="A3253">
        <v>2023</v>
      </c>
      <c r="B3253" t="s">
        <v>37</v>
      </c>
      <c r="C3253" t="s">
        <v>38</v>
      </c>
      <c r="D3253" t="s">
        <v>22</v>
      </c>
      <c r="E3253">
        <v>36000</v>
      </c>
      <c r="F3253">
        <v>36000</v>
      </c>
      <c r="G3253" t="s">
        <v>23</v>
      </c>
      <c r="H3253" t="s">
        <v>16</v>
      </c>
      <c r="I3253" t="s">
        <v>17</v>
      </c>
      <c r="J3253" t="s">
        <v>29</v>
      </c>
      <c r="K3253" t="s">
        <v>23</v>
      </c>
      <c r="L3253" t="s">
        <v>26</v>
      </c>
    </row>
    <row r="3254" spans="1:12" x14ac:dyDescent="0.35">
      <c r="A3254">
        <v>2023</v>
      </c>
      <c r="B3254" t="s">
        <v>27</v>
      </c>
      <c r="C3254" t="s">
        <v>28</v>
      </c>
      <c r="D3254" t="s">
        <v>22</v>
      </c>
      <c r="E3254">
        <v>176000</v>
      </c>
      <c r="F3254">
        <v>176000</v>
      </c>
      <c r="G3254" t="s">
        <v>23</v>
      </c>
      <c r="H3254" t="s">
        <v>24</v>
      </c>
      <c r="I3254" t="s">
        <v>17</v>
      </c>
      <c r="J3254" t="s">
        <v>29</v>
      </c>
      <c r="K3254" t="s">
        <v>23</v>
      </c>
      <c r="L3254" t="s">
        <v>26</v>
      </c>
    </row>
    <row r="3255" spans="1:12" x14ac:dyDescent="0.35">
      <c r="A3255">
        <v>2023</v>
      </c>
      <c r="B3255" t="s">
        <v>27</v>
      </c>
      <c r="C3255" t="s">
        <v>28</v>
      </c>
      <c r="D3255" t="s">
        <v>22</v>
      </c>
      <c r="E3255">
        <v>118720</v>
      </c>
      <c r="F3255">
        <v>118720</v>
      </c>
      <c r="G3255" t="s">
        <v>23</v>
      </c>
      <c r="H3255" t="s">
        <v>24</v>
      </c>
      <c r="I3255" t="s">
        <v>17</v>
      </c>
      <c r="J3255" t="s">
        <v>29</v>
      </c>
      <c r="K3255" t="s">
        <v>23</v>
      </c>
      <c r="L3255" t="s">
        <v>26</v>
      </c>
    </row>
    <row r="3256" spans="1:12" x14ac:dyDescent="0.35">
      <c r="A3256">
        <v>2023</v>
      </c>
      <c r="B3256" t="s">
        <v>27</v>
      </c>
      <c r="C3256" t="s">
        <v>28</v>
      </c>
      <c r="D3256" t="s">
        <v>22</v>
      </c>
      <c r="E3256">
        <v>204500</v>
      </c>
      <c r="F3256">
        <v>204500</v>
      </c>
      <c r="G3256" t="s">
        <v>23</v>
      </c>
      <c r="H3256" t="s">
        <v>24</v>
      </c>
      <c r="I3256" t="s">
        <v>17</v>
      </c>
      <c r="J3256" t="s">
        <v>25</v>
      </c>
      <c r="K3256" t="s">
        <v>23</v>
      </c>
      <c r="L3256" t="s">
        <v>26</v>
      </c>
    </row>
    <row r="3257" spans="1:12" x14ac:dyDescent="0.35">
      <c r="A3257">
        <v>2023</v>
      </c>
      <c r="B3257" t="s">
        <v>27</v>
      </c>
      <c r="C3257" t="s">
        <v>28</v>
      </c>
      <c r="D3257" t="s">
        <v>22</v>
      </c>
      <c r="E3257">
        <v>138900</v>
      </c>
      <c r="F3257">
        <v>138900</v>
      </c>
      <c r="G3257" t="s">
        <v>23</v>
      </c>
      <c r="H3257" t="s">
        <v>24</v>
      </c>
      <c r="I3257" t="s">
        <v>17</v>
      </c>
      <c r="J3257" t="s">
        <v>25</v>
      </c>
      <c r="K3257" t="s">
        <v>23</v>
      </c>
      <c r="L3257" t="s">
        <v>26</v>
      </c>
    </row>
    <row r="3258" spans="1:12" x14ac:dyDescent="0.35">
      <c r="A3258">
        <v>2023</v>
      </c>
      <c r="B3258" t="s">
        <v>32</v>
      </c>
      <c r="C3258" t="s">
        <v>13</v>
      </c>
      <c r="D3258" t="s">
        <v>22</v>
      </c>
      <c r="E3258">
        <v>140000</v>
      </c>
      <c r="F3258">
        <v>140000</v>
      </c>
      <c r="G3258" t="s">
        <v>23</v>
      </c>
      <c r="H3258" t="s">
        <v>16</v>
      </c>
      <c r="I3258" t="s">
        <v>17</v>
      </c>
      <c r="J3258" t="s">
        <v>29</v>
      </c>
      <c r="K3258" t="s">
        <v>23</v>
      </c>
      <c r="L3258" t="s">
        <v>26</v>
      </c>
    </row>
    <row r="3259" spans="1:12" x14ac:dyDescent="0.35">
      <c r="A3259">
        <v>2023</v>
      </c>
      <c r="B3259" t="s">
        <v>32</v>
      </c>
      <c r="C3259" t="s">
        <v>13</v>
      </c>
      <c r="D3259" t="s">
        <v>22</v>
      </c>
      <c r="E3259">
        <v>95000</v>
      </c>
      <c r="F3259">
        <v>95000</v>
      </c>
      <c r="G3259" t="s">
        <v>23</v>
      </c>
      <c r="H3259" t="s">
        <v>16</v>
      </c>
      <c r="I3259" t="s">
        <v>17</v>
      </c>
      <c r="J3259" t="s">
        <v>29</v>
      </c>
      <c r="K3259" t="s">
        <v>23</v>
      </c>
      <c r="L3259" t="s">
        <v>26</v>
      </c>
    </row>
    <row r="3260" spans="1:12" x14ac:dyDescent="0.35">
      <c r="A3260">
        <v>2023</v>
      </c>
      <c r="B3260" t="s">
        <v>48</v>
      </c>
      <c r="C3260" t="s">
        <v>28</v>
      </c>
      <c r="D3260" t="s">
        <v>22</v>
      </c>
      <c r="E3260">
        <v>240000</v>
      </c>
      <c r="F3260">
        <v>240000</v>
      </c>
      <c r="G3260" t="s">
        <v>23</v>
      </c>
      <c r="H3260" t="s">
        <v>24</v>
      </c>
      <c r="I3260" t="s">
        <v>17</v>
      </c>
      <c r="J3260" t="s">
        <v>25</v>
      </c>
      <c r="K3260" t="s">
        <v>23</v>
      </c>
      <c r="L3260" t="s">
        <v>26</v>
      </c>
    </row>
    <row r="3261" spans="1:12" x14ac:dyDescent="0.35">
      <c r="A3261">
        <v>2023</v>
      </c>
      <c r="B3261" t="s">
        <v>48</v>
      </c>
      <c r="C3261" t="s">
        <v>28</v>
      </c>
      <c r="D3261" t="s">
        <v>22</v>
      </c>
      <c r="E3261">
        <v>157000</v>
      </c>
      <c r="F3261">
        <v>157000</v>
      </c>
      <c r="G3261" t="s">
        <v>23</v>
      </c>
      <c r="H3261" t="s">
        <v>24</v>
      </c>
      <c r="I3261" t="s">
        <v>17</v>
      </c>
      <c r="J3261" t="s">
        <v>25</v>
      </c>
      <c r="K3261" t="s">
        <v>23</v>
      </c>
      <c r="L3261" t="s">
        <v>26</v>
      </c>
    </row>
    <row r="3262" spans="1:12" x14ac:dyDescent="0.35">
      <c r="A3262">
        <v>2023</v>
      </c>
      <c r="B3262" t="s">
        <v>32</v>
      </c>
      <c r="C3262" t="s">
        <v>13</v>
      </c>
      <c r="D3262" t="s">
        <v>22</v>
      </c>
      <c r="E3262">
        <v>165000</v>
      </c>
      <c r="F3262">
        <v>165000</v>
      </c>
      <c r="G3262" t="s">
        <v>23</v>
      </c>
      <c r="H3262" t="s">
        <v>16</v>
      </c>
      <c r="I3262" t="s">
        <v>17</v>
      </c>
      <c r="J3262" t="s">
        <v>29</v>
      </c>
      <c r="K3262" t="s">
        <v>23</v>
      </c>
      <c r="L3262" t="s">
        <v>26</v>
      </c>
    </row>
    <row r="3263" spans="1:12" x14ac:dyDescent="0.35">
      <c r="A3263">
        <v>2023</v>
      </c>
      <c r="B3263" t="s">
        <v>32</v>
      </c>
      <c r="C3263" t="s">
        <v>13</v>
      </c>
      <c r="D3263" t="s">
        <v>22</v>
      </c>
      <c r="E3263">
        <v>136000</v>
      </c>
      <c r="F3263">
        <v>136000</v>
      </c>
      <c r="G3263" t="s">
        <v>23</v>
      </c>
      <c r="H3263" t="s">
        <v>16</v>
      </c>
      <c r="I3263" t="s">
        <v>17</v>
      </c>
      <c r="J3263" t="s">
        <v>29</v>
      </c>
      <c r="K3263" t="s">
        <v>23</v>
      </c>
      <c r="L3263" t="s">
        <v>26</v>
      </c>
    </row>
    <row r="3264" spans="1:12" x14ac:dyDescent="0.35">
      <c r="A3264">
        <v>2023</v>
      </c>
      <c r="B3264" t="s">
        <v>42</v>
      </c>
      <c r="C3264" t="s">
        <v>28</v>
      </c>
      <c r="D3264" t="s">
        <v>22</v>
      </c>
      <c r="E3264">
        <v>230000</v>
      </c>
      <c r="F3264">
        <v>230000</v>
      </c>
      <c r="G3264" t="s">
        <v>23</v>
      </c>
      <c r="H3264" t="s">
        <v>24</v>
      </c>
      <c r="I3264" t="s">
        <v>17</v>
      </c>
      <c r="J3264" t="s">
        <v>29</v>
      </c>
      <c r="K3264" t="s">
        <v>23</v>
      </c>
      <c r="L3264" t="s">
        <v>26</v>
      </c>
    </row>
    <row r="3265" spans="1:12" x14ac:dyDescent="0.35">
      <c r="A3265">
        <v>2023</v>
      </c>
      <c r="B3265" t="s">
        <v>42</v>
      </c>
      <c r="C3265" t="s">
        <v>28</v>
      </c>
      <c r="D3265" t="s">
        <v>22</v>
      </c>
      <c r="E3265">
        <v>196000</v>
      </c>
      <c r="F3265">
        <v>196000</v>
      </c>
      <c r="G3265" t="s">
        <v>23</v>
      </c>
      <c r="H3265" t="s">
        <v>24</v>
      </c>
      <c r="I3265" t="s">
        <v>17</v>
      </c>
      <c r="J3265" t="s">
        <v>29</v>
      </c>
      <c r="K3265" t="s">
        <v>23</v>
      </c>
      <c r="L3265" t="s">
        <v>26</v>
      </c>
    </row>
    <row r="3266" spans="1:12" x14ac:dyDescent="0.35">
      <c r="A3266">
        <v>2023</v>
      </c>
      <c r="B3266" t="s">
        <v>27</v>
      </c>
      <c r="C3266" t="s">
        <v>28</v>
      </c>
      <c r="D3266" t="s">
        <v>22</v>
      </c>
      <c r="E3266">
        <v>272300</v>
      </c>
      <c r="F3266">
        <v>272300</v>
      </c>
      <c r="G3266" t="s">
        <v>23</v>
      </c>
      <c r="H3266" t="s">
        <v>24</v>
      </c>
      <c r="I3266" t="s">
        <v>17</v>
      </c>
      <c r="J3266" t="s">
        <v>25</v>
      </c>
      <c r="K3266" t="s">
        <v>23</v>
      </c>
      <c r="L3266" t="s">
        <v>26</v>
      </c>
    </row>
    <row r="3267" spans="1:12" x14ac:dyDescent="0.35">
      <c r="A3267">
        <v>2023</v>
      </c>
      <c r="B3267" t="s">
        <v>27</v>
      </c>
      <c r="C3267" t="s">
        <v>28</v>
      </c>
      <c r="D3267" t="s">
        <v>22</v>
      </c>
      <c r="E3267">
        <v>222800</v>
      </c>
      <c r="F3267">
        <v>222800</v>
      </c>
      <c r="G3267" t="s">
        <v>23</v>
      </c>
      <c r="H3267" t="s">
        <v>24</v>
      </c>
      <c r="I3267" t="s">
        <v>17</v>
      </c>
      <c r="J3267" t="s">
        <v>25</v>
      </c>
      <c r="K3267" t="s">
        <v>23</v>
      </c>
      <c r="L3267" t="s">
        <v>26</v>
      </c>
    </row>
    <row r="3268" spans="1:12" x14ac:dyDescent="0.35">
      <c r="A3268">
        <v>2023</v>
      </c>
      <c r="B3268" t="s">
        <v>32</v>
      </c>
      <c r="C3268" t="s">
        <v>13</v>
      </c>
      <c r="D3268" t="s">
        <v>22</v>
      </c>
      <c r="E3268">
        <v>167500</v>
      </c>
      <c r="F3268">
        <v>167500</v>
      </c>
      <c r="G3268" t="s">
        <v>23</v>
      </c>
      <c r="H3268" t="s">
        <v>16</v>
      </c>
      <c r="I3268" t="s">
        <v>17</v>
      </c>
      <c r="J3268" t="s">
        <v>25</v>
      </c>
      <c r="K3268" t="s">
        <v>23</v>
      </c>
      <c r="L3268" t="s">
        <v>26</v>
      </c>
    </row>
    <row r="3269" spans="1:12" x14ac:dyDescent="0.35">
      <c r="A3269">
        <v>2023</v>
      </c>
      <c r="B3269" t="s">
        <v>32</v>
      </c>
      <c r="C3269" t="s">
        <v>13</v>
      </c>
      <c r="D3269" t="s">
        <v>22</v>
      </c>
      <c r="E3269">
        <v>106500</v>
      </c>
      <c r="F3269">
        <v>106500</v>
      </c>
      <c r="G3269" t="s">
        <v>23</v>
      </c>
      <c r="H3269" t="s">
        <v>16</v>
      </c>
      <c r="I3269" t="s">
        <v>17</v>
      </c>
      <c r="J3269" t="s">
        <v>25</v>
      </c>
      <c r="K3269" t="s">
        <v>23</v>
      </c>
      <c r="L3269" t="s">
        <v>26</v>
      </c>
    </row>
    <row r="3270" spans="1:12" x14ac:dyDescent="0.35">
      <c r="A3270">
        <v>2023</v>
      </c>
      <c r="B3270" t="s">
        <v>71</v>
      </c>
      <c r="C3270" t="s">
        <v>41</v>
      </c>
      <c r="D3270" t="s">
        <v>22</v>
      </c>
      <c r="E3270">
        <v>172750</v>
      </c>
      <c r="F3270">
        <v>172750</v>
      </c>
      <c r="G3270" t="s">
        <v>23</v>
      </c>
      <c r="H3270" t="s">
        <v>24</v>
      </c>
      <c r="I3270" t="s">
        <v>17</v>
      </c>
      <c r="J3270" t="s">
        <v>29</v>
      </c>
      <c r="K3270" t="s">
        <v>23</v>
      </c>
      <c r="L3270" t="s">
        <v>26</v>
      </c>
    </row>
    <row r="3271" spans="1:12" x14ac:dyDescent="0.35">
      <c r="A3271">
        <v>2023</v>
      </c>
      <c r="B3271" t="s">
        <v>71</v>
      </c>
      <c r="C3271" t="s">
        <v>41</v>
      </c>
      <c r="D3271" t="s">
        <v>22</v>
      </c>
      <c r="E3271">
        <v>82500</v>
      </c>
      <c r="F3271">
        <v>82500</v>
      </c>
      <c r="G3271" t="s">
        <v>23</v>
      </c>
      <c r="H3271" t="s">
        <v>24</v>
      </c>
      <c r="I3271" t="s">
        <v>17</v>
      </c>
      <c r="J3271" t="s">
        <v>29</v>
      </c>
      <c r="K3271" t="s">
        <v>23</v>
      </c>
      <c r="L3271" t="s">
        <v>26</v>
      </c>
    </row>
    <row r="3272" spans="1:12" x14ac:dyDescent="0.35">
      <c r="A3272">
        <v>2023</v>
      </c>
      <c r="B3272" t="s">
        <v>45</v>
      </c>
      <c r="C3272" t="s">
        <v>44</v>
      </c>
      <c r="D3272" t="s">
        <v>22</v>
      </c>
      <c r="E3272">
        <v>165600</v>
      </c>
      <c r="F3272">
        <v>165600</v>
      </c>
      <c r="G3272" t="s">
        <v>23</v>
      </c>
      <c r="H3272" t="s">
        <v>16</v>
      </c>
      <c r="I3272" t="s">
        <v>17</v>
      </c>
      <c r="J3272" t="s">
        <v>25</v>
      </c>
      <c r="K3272" t="s">
        <v>23</v>
      </c>
      <c r="L3272" t="s">
        <v>19</v>
      </c>
    </row>
    <row r="3273" spans="1:12" x14ac:dyDescent="0.35">
      <c r="A3273">
        <v>2023</v>
      </c>
      <c r="B3273" t="s">
        <v>45</v>
      </c>
      <c r="C3273" t="s">
        <v>44</v>
      </c>
      <c r="D3273" t="s">
        <v>22</v>
      </c>
      <c r="E3273">
        <v>65800</v>
      </c>
      <c r="F3273">
        <v>65800</v>
      </c>
      <c r="G3273" t="s">
        <v>23</v>
      </c>
      <c r="H3273" t="s">
        <v>16</v>
      </c>
      <c r="I3273" t="s">
        <v>17</v>
      </c>
      <c r="J3273" t="s">
        <v>25</v>
      </c>
      <c r="K3273" t="s">
        <v>23</v>
      </c>
      <c r="L3273" t="s">
        <v>19</v>
      </c>
    </row>
    <row r="3274" spans="1:12" x14ac:dyDescent="0.35">
      <c r="A3274">
        <v>2023</v>
      </c>
      <c r="B3274" t="s">
        <v>42</v>
      </c>
      <c r="C3274" t="s">
        <v>28</v>
      </c>
      <c r="D3274" t="s">
        <v>22</v>
      </c>
      <c r="E3274">
        <v>192000</v>
      </c>
      <c r="F3274">
        <v>192000</v>
      </c>
      <c r="G3274" t="s">
        <v>23</v>
      </c>
      <c r="H3274" t="s">
        <v>24</v>
      </c>
      <c r="I3274" t="s">
        <v>17</v>
      </c>
      <c r="J3274" t="s">
        <v>29</v>
      </c>
      <c r="K3274" t="s">
        <v>23</v>
      </c>
      <c r="L3274" t="s">
        <v>26</v>
      </c>
    </row>
    <row r="3275" spans="1:12" x14ac:dyDescent="0.35">
      <c r="A3275">
        <v>2023</v>
      </c>
      <c r="B3275" t="s">
        <v>42</v>
      </c>
      <c r="C3275" t="s">
        <v>28</v>
      </c>
      <c r="D3275" t="s">
        <v>22</v>
      </c>
      <c r="E3275">
        <v>164000</v>
      </c>
      <c r="F3275">
        <v>164000</v>
      </c>
      <c r="G3275" t="s">
        <v>23</v>
      </c>
      <c r="H3275" t="s">
        <v>24</v>
      </c>
      <c r="I3275" t="s">
        <v>17</v>
      </c>
      <c r="J3275" t="s">
        <v>29</v>
      </c>
      <c r="K3275" t="s">
        <v>23</v>
      </c>
      <c r="L3275" t="s">
        <v>26</v>
      </c>
    </row>
    <row r="3276" spans="1:12" x14ac:dyDescent="0.35">
      <c r="A3276">
        <v>2023</v>
      </c>
      <c r="B3276" t="s">
        <v>71</v>
      </c>
      <c r="C3276" t="s">
        <v>41</v>
      </c>
      <c r="D3276" t="s">
        <v>22</v>
      </c>
      <c r="E3276">
        <v>145000</v>
      </c>
      <c r="F3276">
        <v>145000</v>
      </c>
      <c r="G3276" t="s">
        <v>23</v>
      </c>
      <c r="H3276" t="s">
        <v>24</v>
      </c>
      <c r="I3276" t="s">
        <v>17</v>
      </c>
      <c r="J3276" t="s">
        <v>25</v>
      </c>
      <c r="K3276" t="s">
        <v>23</v>
      </c>
      <c r="L3276" t="s">
        <v>26</v>
      </c>
    </row>
    <row r="3277" spans="1:12" x14ac:dyDescent="0.35">
      <c r="A3277">
        <v>2023</v>
      </c>
      <c r="B3277" t="s">
        <v>71</v>
      </c>
      <c r="C3277" t="s">
        <v>41</v>
      </c>
      <c r="D3277" t="s">
        <v>22</v>
      </c>
      <c r="E3277">
        <v>130000</v>
      </c>
      <c r="F3277">
        <v>130000</v>
      </c>
      <c r="G3277" t="s">
        <v>23</v>
      </c>
      <c r="H3277" t="s">
        <v>24</v>
      </c>
      <c r="I3277" t="s">
        <v>17</v>
      </c>
      <c r="J3277" t="s">
        <v>25</v>
      </c>
      <c r="K3277" t="s">
        <v>23</v>
      </c>
      <c r="L3277" t="s">
        <v>26</v>
      </c>
    </row>
    <row r="3278" spans="1:12" x14ac:dyDescent="0.35">
      <c r="A3278">
        <v>2023</v>
      </c>
      <c r="B3278" t="s">
        <v>34</v>
      </c>
      <c r="C3278" t="s">
        <v>31</v>
      </c>
      <c r="D3278" t="s">
        <v>22</v>
      </c>
      <c r="E3278">
        <v>226600</v>
      </c>
      <c r="F3278">
        <v>226600</v>
      </c>
      <c r="G3278" t="s">
        <v>23</v>
      </c>
      <c r="H3278" t="s">
        <v>24</v>
      </c>
      <c r="I3278" t="s">
        <v>17</v>
      </c>
      <c r="J3278" t="s">
        <v>25</v>
      </c>
      <c r="K3278" t="s">
        <v>23</v>
      </c>
      <c r="L3278" t="s">
        <v>26</v>
      </c>
    </row>
    <row r="3279" spans="1:12" x14ac:dyDescent="0.35">
      <c r="A3279">
        <v>2023</v>
      </c>
      <c r="B3279" t="s">
        <v>34</v>
      </c>
      <c r="C3279" t="s">
        <v>31</v>
      </c>
      <c r="D3279" t="s">
        <v>22</v>
      </c>
      <c r="E3279">
        <v>140100</v>
      </c>
      <c r="F3279">
        <v>140100</v>
      </c>
      <c r="G3279" t="s">
        <v>23</v>
      </c>
      <c r="H3279" t="s">
        <v>24</v>
      </c>
      <c r="I3279" t="s">
        <v>17</v>
      </c>
      <c r="J3279" t="s">
        <v>25</v>
      </c>
      <c r="K3279" t="s">
        <v>23</v>
      </c>
      <c r="L3279" t="s">
        <v>26</v>
      </c>
    </row>
    <row r="3280" spans="1:12" x14ac:dyDescent="0.35">
      <c r="A3280">
        <v>2023</v>
      </c>
      <c r="B3280" t="s">
        <v>27</v>
      </c>
      <c r="C3280" t="s">
        <v>28</v>
      </c>
      <c r="D3280" t="s">
        <v>22</v>
      </c>
      <c r="E3280">
        <v>185900</v>
      </c>
      <c r="F3280">
        <v>185900</v>
      </c>
      <c r="G3280" t="s">
        <v>23</v>
      </c>
      <c r="H3280" t="s">
        <v>24</v>
      </c>
      <c r="I3280" t="s">
        <v>17</v>
      </c>
      <c r="J3280" t="s">
        <v>25</v>
      </c>
      <c r="K3280" t="s">
        <v>23</v>
      </c>
      <c r="L3280" t="s">
        <v>26</v>
      </c>
    </row>
    <row r="3281" spans="1:12" x14ac:dyDescent="0.35">
      <c r="A3281">
        <v>2023</v>
      </c>
      <c r="B3281" t="s">
        <v>27</v>
      </c>
      <c r="C3281" t="s">
        <v>28</v>
      </c>
      <c r="D3281" t="s">
        <v>22</v>
      </c>
      <c r="E3281">
        <v>129300</v>
      </c>
      <c r="F3281">
        <v>129300</v>
      </c>
      <c r="G3281" t="s">
        <v>23</v>
      </c>
      <c r="H3281" t="s">
        <v>24</v>
      </c>
      <c r="I3281" t="s">
        <v>17</v>
      </c>
      <c r="J3281" t="s">
        <v>25</v>
      </c>
      <c r="K3281" t="s">
        <v>23</v>
      </c>
      <c r="L3281" t="s">
        <v>26</v>
      </c>
    </row>
    <row r="3282" spans="1:12" x14ac:dyDescent="0.35">
      <c r="A3282">
        <v>2023</v>
      </c>
      <c r="B3282" t="s">
        <v>34</v>
      </c>
      <c r="C3282" t="s">
        <v>31</v>
      </c>
      <c r="D3282" t="s">
        <v>22</v>
      </c>
      <c r="E3282">
        <v>331640</v>
      </c>
      <c r="F3282">
        <v>331640</v>
      </c>
      <c r="G3282" t="s">
        <v>23</v>
      </c>
      <c r="H3282" t="s">
        <v>24</v>
      </c>
      <c r="I3282" t="s">
        <v>17</v>
      </c>
      <c r="J3282" t="s">
        <v>25</v>
      </c>
      <c r="K3282" t="s">
        <v>23</v>
      </c>
      <c r="L3282" t="s">
        <v>26</v>
      </c>
    </row>
    <row r="3283" spans="1:12" x14ac:dyDescent="0.35">
      <c r="A3283">
        <v>2023</v>
      </c>
      <c r="B3283" t="s">
        <v>34</v>
      </c>
      <c r="C3283" t="s">
        <v>31</v>
      </c>
      <c r="D3283" t="s">
        <v>22</v>
      </c>
      <c r="E3283">
        <v>267720</v>
      </c>
      <c r="F3283">
        <v>267720</v>
      </c>
      <c r="G3283" t="s">
        <v>23</v>
      </c>
      <c r="H3283" t="s">
        <v>24</v>
      </c>
      <c r="I3283" t="s">
        <v>17</v>
      </c>
      <c r="J3283" t="s">
        <v>25</v>
      </c>
      <c r="K3283" t="s">
        <v>23</v>
      </c>
      <c r="L3283" t="s">
        <v>26</v>
      </c>
    </row>
    <row r="3284" spans="1:12" x14ac:dyDescent="0.35">
      <c r="A3284">
        <v>2023</v>
      </c>
      <c r="B3284" t="s">
        <v>27</v>
      </c>
      <c r="C3284" t="s">
        <v>28</v>
      </c>
      <c r="D3284" t="s">
        <v>22</v>
      </c>
      <c r="E3284">
        <v>281000</v>
      </c>
      <c r="F3284">
        <v>281000</v>
      </c>
      <c r="G3284" t="s">
        <v>49</v>
      </c>
      <c r="H3284" t="s">
        <v>24</v>
      </c>
      <c r="I3284" t="s">
        <v>17</v>
      </c>
      <c r="J3284" t="s">
        <v>25</v>
      </c>
      <c r="K3284" t="s">
        <v>49</v>
      </c>
      <c r="L3284" t="s">
        <v>26</v>
      </c>
    </row>
    <row r="3285" spans="1:12" x14ac:dyDescent="0.35">
      <c r="A3285">
        <v>2023</v>
      </c>
      <c r="B3285" t="s">
        <v>27</v>
      </c>
      <c r="C3285" t="s">
        <v>28</v>
      </c>
      <c r="D3285" t="s">
        <v>22</v>
      </c>
      <c r="E3285">
        <v>181000</v>
      </c>
      <c r="F3285">
        <v>181000</v>
      </c>
      <c r="G3285" t="s">
        <v>49</v>
      </c>
      <c r="H3285" t="s">
        <v>24</v>
      </c>
      <c r="I3285" t="s">
        <v>17</v>
      </c>
      <c r="J3285" t="s">
        <v>25</v>
      </c>
      <c r="K3285" t="s">
        <v>49</v>
      </c>
      <c r="L3285" t="s">
        <v>26</v>
      </c>
    </row>
    <row r="3286" spans="1:12" x14ac:dyDescent="0.35">
      <c r="A3286">
        <v>2023</v>
      </c>
      <c r="B3286" t="s">
        <v>40</v>
      </c>
      <c r="C3286" t="s">
        <v>41</v>
      </c>
      <c r="D3286" t="s">
        <v>22</v>
      </c>
      <c r="E3286">
        <v>207611</v>
      </c>
      <c r="F3286">
        <v>207611</v>
      </c>
      <c r="G3286" t="s">
        <v>23</v>
      </c>
      <c r="H3286" t="s">
        <v>24</v>
      </c>
      <c r="I3286" t="s">
        <v>17</v>
      </c>
      <c r="J3286" t="s">
        <v>29</v>
      </c>
      <c r="K3286" t="s">
        <v>23</v>
      </c>
      <c r="L3286" t="s">
        <v>26</v>
      </c>
    </row>
    <row r="3287" spans="1:12" x14ac:dyDescent="0.35">
      <c r="A3287">
        <v>2023</v>
      </c>
      <c r="B3287" t="s">
        <v>40</v>
      </c>
      <c r="C3287" t="s">
        <v>41</v>
      </c>
      <c r="D3287" t="s">
        <v>22</v>
      </c>
      <c r="E3287">
        <v>127876</v>
      </c>
      <c r="F3287">
        <v>127876</v>
      </c>
      <c r="G3287" t="s">
        <v>23</v>
      </c>
      <c r="H3287" t="s">
        <v>24</v>
      </c>
      <c r="I3287" t="s">
        <v>17</v>
      </c>
      <c r="J3287" t="s">
        <v>29</v>
      </c>
      <c r="K3287" t="s">
        <v>23</v>
      </c>
      <c r="L3287" t="s">
        <v>26</v>
      </c>
    </row>
    <row r="3288" spans="1:12" x14ac:dyDescent="0.35">
      <c r="A3288">
        <v>2023</v>
      </c>
      <c r="B3288" t="s">
        <v>48</v>
      </c>
      <c r="C3288" t="s">
        <v>28</v>
      </c>
      <c r="D3288" t="s">
        <v>22</v>
      </c>
      <c r="E3288">
        <v>225000</v>
      </c>
      <c r="F3288">
        <v>225000</v>
      </c>
      <c r="G3288" t="s">
        <v>23</v>
      </c>
      <c r="H3288" t="s">
        <v>24</v>
      </c>
      <c r="I3288" t="s">
        <v>17</v>
      </c>
      <c r="J3288" t="s">
        <v>25</v>
      </c>
      <c r="K3288" t="s">
        <v>23</v>
      </c>
      <c r="L3288" t="s">
        <v>26</v>
      </c>
    </row>
    <row r="3289" spans="1:12" x14ac:dyDescent="0.35">
      <c r="A3289">
        <v>2023</v>
      </c>
      <c r="B3289" t="s">
        <v>48</v>
      </c>
      <c r="C3289" t="s">
        <v>28</v>
      </c>
      <c r="D3289" t="s">
        <v>22</v>
      </c>
      <c r="E3289">
        <v>168000</v>
      </c>
      <c r="F3289">
        <v>168000</v>
      </c>
      <c r="G3289" t="s">
        <v>23</v>
      </c>
      <c r="H3289" t="s">
        <v>24</v>
      </c>
      <c r="I3289" t="s">
        <v>17</v>
      </c>
      <c r="J3289" t="s">
        <v>25</v>
      </c>
      <c r="K3289" t="s">
        <v>23</v>
      </c>
      <c r="L3289" t="s">
        <v>26</v>
      </c>
    </row>
    <row r="3290" spans="1:12" x14ac:dyDescent="0.35">
      <c r="A3290">
        <v>2023</v>
      </c>
      <c r="B3290" t="s">
        <v>32</v>
      </c>
      <c r="C3290" t="s">
        <v>13</v>
      </c>
      <c r="D3290" t="s">
        <v>22</v>
      </c>
      <c r="E3290">
        <v>280600</v>
      </c>
      <c r="F3290">
        <v>280600</v>
      </c>
      <c r="G3290" t="s">
        <v>23</v>
      </c>
      <c r="H3290" t="s">
        <v>24</v>
      </c>
      <c r="I3290" t="s">
        <v>17</v>
      </c>
      <c r="J3290" t="s">
        <v>25</v>
      </c>
      <c r="K3290" t="s">
        <v>23</v>
      </c>
      <c r="L3290" t="s">
        <v>26</v>
      </c>
    </row>
    <row r="3291" spans="1:12" x14ac:dyDescent="0.35">
      <c r="A3291">
        <v>2023</v>
      </c>
      <c r="B3291" t="s">
        <v>32</v>
      </c>
      <c r="C3291" t="s">
        <v>13</v>
      </c>
      <c r="D3291" t="s">
        <v>22</v>
      </c>
      <c r="E3291">
        <v>158600</v>
      </c>
      <c r="F3291">
        <v>158600</v>
      </c>
      <c r="G3291" t="s">
        <v>23</v>
      </c>
      <c r="H3291" t="s">
        <v>24</v>
      </c>
      <c r="I3291" t="s">
        <v>17</v>
      </c>
      <c r="J3291" t="s">
        <v>25</v>
      </c>
      <c r="K3291" t="s">
        <v>23</v>
      </c>
      <c r="L3291" t="s">
        <v>26</v>
      </c>
    </row>
    <row r="3292" spans="1:12" x14ac:dyDescent="0.35">
      <c r="A3292">
        <v>2023</v>
      </c>
      <c r="B3292" t="s">
        <v>34</v>
      </c>
      <c r="C3292" t="s">
        <v>31</v>
      </c>
      <c r="D3292" t="s">
        <v>22</v>
      </c>
      <c r="E3292">
        <v>200000</v>
      </c>
      <c r="F3292">
        <v>200000</v>
      </c>
      <c r="G3292" t="s">
        <v>23</v>
      </c>
      <c r="H3292" t="s">
        <v>24</v>
      </c>
      <c r="I3292" t="s">
        <v>17</v>
      </c>
      <c r="J3292" t="s">
        <v>25</v>
      </c>
      <c r="K3292" t="s">
        <v>23</v>
      </c>
      <c r="L3292" t="s">
        <v>26</v>
      </c>
    </row>
    <row r="3293" spans="1:12" x14ac:dyDescent="0.35">
      <c r="A3293">
        <v>2023</v>
      </c>
      <c r="B3293" t="s">
        <v>34</v>
      </c>
      <c r="C3293" t="s">
        <v>31</v>
      </c>
      <c r="D3293" t="s">
        <v>22</v>
      </c>
      <c r="E3293">
        <v>140000</v>
      </c>
      <c r="F3293">
        <v>140000</v>
      </c>
      <c r="G3293" t="s">
        <v>23</v>
      </c>
      <c r="H3293" t="s">
        <v>24</v>
      </c>
      <c r="I3293" t="s">
        <v>17</v>
      </c>
      <c r="J3293" t="s">
        <v>25</v>
      </c>
      <c r="K3293" t="s">
        <v>23</v>
      </c>
      <c r="L3293" t="s">
        <v>26</v>
      </c>
    </row>
    <row r="3294" spans="1:12" x14ac:dyDescent="0.35">
      <c r="A3294">
        <v>2023</v>
      </c>
      <c r="B3294" t="s">
        <v>34</v>
      </c>
      <c r="C3294" t="s">
        <v>31</v>
      </c>
      <c r="D3294" t="s">
        <v>22</v>
      </c>
      <c r="E3294">
        <v>283780</v>
      </c>
      <c r="F3294">
        <v>283780</v>
      </c>
      <c r="G3294" t="s">
        <v>23</v>
      </c>
      <c r="H3294" t="s">
        <v>24</v>
      </c>
      <c r="I3294" t="s">
        <v>17</v>
      </c>
      <c r="J3294" t="s">
        <v>25</v>
      </c>
      <c r="K3294" t="s">
        <v>23</v>
      </c>
      <c r="L3294" t="s">
        <v>26</v>
      </c>
    </row>
    <row r="3295" spans="1:12" x14ac:dyDescent="0.35">
      <c r="A3295">
        <v>2023</v>
      </c>
      <c r="B3295" t="s">
        <v>34</v>
      </c>
      <c r="C3295" t="s">
        <v>31</v>
      </c>
      <c r="D3295" t="s">
        <v>22</v>
      </c>
      <c r="E3295">
        <v>218540</v>
      </c>
      <c r="F3295">
        <v>218540</v>
      </c>
      <c r="G3295" t="s">
        <v>23</v>
      </c>
      <c r="H3295" t="s">
        <v>24</v>
      </c>
      <c r="I3295" t="s">
        <v>17</v>
      </c>
      <c r="J3295" t="s">
        <v>25</v>
      </c>
      <c r="K3295" t="s">
        <v>23</v>
      </c>
      <c r="L3295" t="s">
        <v>26</v>
      </c>
    </row>
    <row r="3296" spans="1:12" x14ac:dyDescent="0.35">
      <c r="A3296">
        <v>2023</v>
      </c>
      <c r="B3296" t="s">
        <v>32</v>
      </c>
      <c r="C3296" t="s">
        <v>13</v>
      </c>
      <c r="D3296" t="s">
        <v>22</v>
      </c>
      <c r="E3296">
        <v>178500</v>
      </c>
      <c r="F3296">
        <v>178500</v>
      </c>
      <c r="G3296" t="s">
        <v>23</v>
      </c>
      <c r="H3296" t="s">
        <v>24</v>
      </c>
      <c r="I3296" t="s">
        <v>17</v>
      </c>
      <c r="J3296" t="s">
        <v>25</v>
      </c>
      <c r="K3296" t="s">
        <v>23</v>
      </c>
      <c r="L3296" t="s">
        <v>26</v>
      </c>
    </row>
    <row r="3297" spans="1:12" x14ac:dyDescent="0.35">
      <c r="A3297">
        <v>2023</v>
      </c>
      <c r="B3297" t="s">
        <v>32</v>
      </c>
      <c r="C3297" t="s">
        <v>13</v>
      </c>
      <c r="D3297" t="s">
        <v>22</v>
      </c>
      <c r="E3297">
        <v>100000</v>
      </c>
      <c r="F3297">
        <v>100000</v>
      </c>
      <c r="G3297" t="s">
        <v>23</v>
      </c>
      <c r="H3297" t="s">
        <v>24</v>
      </c>
      <c r="I3297" t="s">
        <v>17</v>
      </c>
      <c r="J3297" t="s">
        <v>25</v>
      </c>
      <c r="K3297" t="s">
        <v>23</v>
      </c>
      <c r="L3297" t="s">
        <v>26</v>
      </c>
    </row>
    <row r="3298" spans="1:12" x14ac:dyDescent="0.35">
      <c r="A3298">
        <v>2023</v>
      </c>
      <c r="B3298" t="s">
        <v>27</v>
      </c>
      <c r="C3298" t="s">
        <v>28</v>
      </c>
      <c r="D3298" t="s">
        <v>22</v>
      </c>
      <c r="E3298">
        <v>323300</v>
      </c>
      <c r="F3298">
        <v>323300</v>
      </c>
      <c r="G3298" t="s">
        <v>23</v>
      </c>
      <c r="H3298" t="s">
        <v>24</v>
      </c>
      <c r="I3298" t="s">
        <v>17</v>
      </c>
      <c r="J3298" t="s">
        <v>25</v>
      </c>
      <c r="K3298" t="s">
        <v>23</v>
      </c>
      <c r="L3298" t="s">
        <v>26</v>
      </c>
    </row>
    <row r="3299" spans="1:12" x14ac:dyDescent="0.35">
      <c r="A3299">
        <v>2023</v>
      </c>
      <c r="B3299" t="s">
        <v>27</v>
      </c>
      <c r="C3299" t="s">
        <v>28</v>
      </c>
      <c r="D3299" t="s">
        <v>22</v>
      </c>
      <c r="E3299">
        <v>184700</v>
      </c>
      <c r="F3299">
        <v>184700</v>
      </c>
      <c r="G3299" t="s">
        <v>23</v>
      </c>
      <c r="H3299" t="s">
        <v>24</v>
      </c>
      <c r="I3299" t="s">
        <v>17</v>
      </c>
      <c r="J3299" t="s">
        <v>25</v>
      </c>
      <c r="K3299" t="s">
        <v>23</v>
      </c>
      <c r="L3299" t="s">
        <v>26</v>
      </c>
    </row>
    <row r="3300" spans="1:12" x14ac:dyDescent="0.35">
      <c r="A3300">
        <v>2023</v>
      </c>
      <c r="B3300" t="s">
        <v>46</v>
      </c>
      <c r="C3300" t="s">
        <v>28</v>
      </c>
      <c r="D3300" t="s">
        <v>22</v>
      </c>
      <c r="E3300">
        <v>248100</v>
      </c>
      <c r="F3300">
        <v>248100</v>
      </c>
      <c r="G3300" t="s">
        <v>23</v>
      </c>
      <c r="H3300" t="s">
        <v>24</v>
      </c>
      <c r="I3300" t="s">
        <v>17</v>
      </c>
      <c r="J3300" t="s">
        <v>25</v>
      </c>
      <c r="K3300" t="s">
        <v>23</v>
      </c>
      <c r="L3300" t="s">
        <v>26</v>
      </c>
    </row>
    <row r="3301" spans="1:12" x14ac:dyDescent="0.35">
      <c r="A3301">
        <v>2023</v>
      </c>
      <c r="B3301" t="s">
        <v>46</v>
      </c>
      <c r="C3301" t="s">
        <v>28</v>
      </c>
      <c r="D3301" t="s">
        <v>22</v>
      </c>
      <c r="E3301">
        <v>145900</v>
      </c>
      <c r="F3301">
        <v>145900</v>
      </c>
      <c r="G3301" t="s">
        <v>23</v>
      </c>
      <c r="H3301" t="s">
        <v>24</v>
      </c>
      <c r="I3301" t="s">
        <v>17</v>
      </c>
      <c r="J3301" t="s">
        <v>25</v>
      </c>
      <c r="K3301" t="s">
        <v>23</v>
      </c>
      <c r="L3301" t="s">
        <v>26</v>
      </c>
    </row>
    <row r="3302" spans="1:12" x14ac:dyDescent="0.35">
      <c r="A3302">
        <v>2023</v>
      </c>
      <c r="B3302" t="s">
        <v>153</v>
      </c>
      <c r="C3302" t="s">
        <v>41</v>
      </c>
      <c r="D3302" t="s">
        <v>35</v>
      </c>
      <c r="E3302">
        <v>100000</v>
      </c>
      <c r="F3302">
        <v>123040</v>
      </c>
      <c r="G3302" t="s">
        <v>36</v>
      </c>
      <c r="H3302" t="s">
        <v>16</v>
      </c>
      <c r="I3302" t="s">
        <v>17</v>
      </c>
      <c r="J3302" t="s">
        <v>25</v>
      </c>
      <c r="K3302" t="s">
        <v>36</v>
      </c>
      <c r="L3302" t="s">
        <v>26</v>
      </c>
    </row>
    <row r="3303" spans="1:12" x14ac:dyDescent="0.35">
      <c r="A3303">
        <v>2023</v>
      </c>
      <c r="B3303" t="s">
        <v>153</v>
      </c>
      <c r="C3303" t="s">
        <v>41</v>
      </c>
      <c r="D3303" t="s">
        <v>35</v>
      </c>
      <c r="E3303">
        <v>85000</v>
      </c>
      <c r="F3303">
        <v>104584</v>
      </c>
      <c r="G3303" t="s">
        <v>36</v>
      </c>
      <c r="H3303" t="s">
        <v>16</v>
      </c>
      <c r="I3303" t="s">
        <v>17</v>
      </c>
      <c r="J3303" t="s">
        <v>25</v>
      </c>
      <c r="K3303" t="s">
        <v>36</v>
      </c>
      <c r="L3303" t="s">
        <v>26</v>
      </c>
    </row>
    <row r="3304" spans="1:12" x14ac:dyDescent="0.35">
      <c r="A3304">
        <v>2023</v>
      </c>
      <c r="B3304" t="s">
        <v>46</v>
      </c>
      <c r="C3304" t="s">
        <v>28</v>
      </c>
      <c r="D3304" t="s">
        <v>22</v>
      </c>
      <c r="E3304">
        <v>185000</v>
      </c>
      <c r="F3304">
        <v>185000</v>
      </c>
      <c r="G3304" t="s">
        <v>23</v>
      </c>
      <c r="H3304" t="s">
        <v>16</v>
      </c>
      <c r="I3304" t="s">
        <v>17</v>
      </c>
      <c r="J3304" t="s">
        <v>29</v>
      </c>
      <c r="K3304" t="s">
        <v>23</v>
      </c>
      <c r="L3304" t="s">
        <v>26</v>
      </c>
    </row>
    <row r="3305" spans="1:12" x14ac:dyDescent="0.35">
      <c r="A3305">
        <v>2023</v>
      </c>
      <c r="B3305" t="s">
        <v>46</v>
      </c>
      <c r="C3305" t="s">
        <v>28</v>
      </c>
      <c r="D3305" t="s">
        <v>22</v>
      </c>
      <c r="E3305">
        <v>137700</v>
      </c>
      <c r="F3305">
        <v>137700</v>
      </c>
      <c r="G3305" t="s">
        <v>23</v>
      </c>
      <c r="H3305" t="s">
        <v>16</v>
      </c>
      <c r="I3305" t="s">
        <v>17</v>
      </c>
      <c r="J3305" t="s">
        <v>29</v>
      </c>
      <c r="K3305" t="s">
        <v>23</v>
      </c>
      <c r="L3305" t="s">
        <v>26</v>
      </c>
    </row>
    <row r="3306" spans="1:12" x14ac:dyDescent="0.35">
      <c r="A3306">
        <v>2023</v>
      </c>
      <c r="B3306" t="s">
        <v>46</v>
      </c>
      <c r="C3306" t="s">
        <v>28</v>
      </c>
      <c r="D3306" t="s">
        <v>22</v>
      </c>
      <c r="E3306">
        <v>205500</v>
      </c>
      <c r="F3306">
        <v>205500</v>
      </c>
      <c r="G3306" t="s">
        <v>23</v>
      </c>
      <c r="H3306" t="s">
        <v>24</v>
      </c>
      <c r="I3306" t="s">
        <v>17</v>
      </c>
      <c r="J3306" t="s">
        <v>25</v>
      </c>
      <c r="K3306" t="s">
        <v>23</v>
      </c>
      <c r="L3306" t="s">
        <v>26</v>
      </c>
    </row>
    <row r="3307" spans="1:12" x14ac:dyDescent="0.35">
      <c r="A3307">
        <v>2023</v>
      </c>
      <c r="B3307" t="s">
        <v>46</v>
      </c>
      <c r="C3307" t="s">
        <v>28</v>
      </c>
      <c r="D3307" t="s">
        <v>22</v>
      </c>
      <c r="E3307">
        <v>132500</v>
      </c>
      <c r="F3307">
        <v>132500</v>
      </c>
      <c r="G3307" t="s">
        <v>23</v>
      </c>
      <c r="H3307" t="s">
        <v>24</v>
      </c>
      <c r="I3307" t="s">
        <v>17</v>
      </c>
      <c r="J3307" t="s">
        <v>25</v>
      </c>
      <c r="K3307" t="s">
        <v>23</v>
      </c>
      <c r="L3307" t="s">
        <v>26</v>
      </c>
    </row>
    <row r="3308" spans="1:12" x14ac:dyDescent="0.35">
      <c r="A3308">
        <v>2023</v>
      </c>
      <c r="B3308" t="s">
        <v>148</v>
      </c>
      <c r="C3308" t="s">
        <v>52</v>
      </c>
      <c r="D3308" t="s">
        <v>22</v>
      </c>
      <c r="E3308">
        <v>65100</v>
      </c>
      <c r="F3308">
        <v>65100</v>
      </c>
      <c r="G3308" t="s">
        <v>23</v>
      </c>
      <c r="H3308" t="s">
        <v>16</v>
      </c>
      <c r="I3308" t="s">
        <v>17</v>
      </c>
      <c r="J3308" t="s">
        <v>29</v>
      </c>
      <c r="K3308" t="s">
        <v>23</v>
      </c>
      <c r="L3308" t="s">
        <v>26</v>
      </c>
    </row>
    <row r="3309" spans="1:12" x14ac:dyDescent="0.35">
      <c r="A3309">
        <v>2023</v>
      </c>
      <c r="B3309" t="s">
        <v>148</v>
      </c>
      <c r="C3309" t="s">
        <v>52</v>
      </c>
      <c r="D3309" t="s">
        <v>22</v>
      </c>
      <c r="E3309">
        <v>44640</v>
      </c>
      <c r="F3309">
        <v>44640</v>
      </c>
      <c r="G3309" t="s">
        <v>23</v>
      </c>
      <c r="H3309" t="s">
        <v>16</v>
      </c>
      <c r="I3309" t="s">
        <v>17</v>
      </c>
      <c r="J3309" t="s">
        <v>29</v>
      </c>
      <c r="K3309" t="s">
        <v>23</v>
      </c>
      <c r="L3309" t="s">
        <v>26</v>
      </c>
    </row>
    <row r="3310" spans="1:12" x14ac:dyDescent="0.35">
      <c r="A3310">
        <v>2023</v>
      </c>
      <c r="B3310" t="s">
        <v>32</v>
      </c>
      <c r="C3310" t="s">
        <v>13</v>
      </c>
      <c r="D3310" t="s">
        <v>22</v>
      </c>
      <c r="E3310">
        <v>181500</v>
      </c>
      <c r="F3310">
        <v>181500</v>
      </c>
      <c r="G3310" t="s">
        <v>23</v>
      </c>
      <c r="H3310" t="s">
        <v>24</v>
      </c>
      <c r="I3310" t="s">
        <v>17</v>
      </c>
      <c r="J3310" t="s">
        <v>25</v>
      </c>
      <c r="K3310" t="s">
        <v>23</v>
      </c>
      <c r="L3310" t="s">
        <v>26</v>
      </c>
    </row>
    <row r="3311" spans="1:12" x14ac:dyDescent="0.35">
      <c r="A3311">
        <v>2023</v>
      </c>
      <c r="B3311" t="s">
        <v>32</v>
      </c>
      <c r="C3311" t="s">
        <v>13</v>
      </c>
      <c r="D3311" t="s">
        <v>22</v>
      </c>
      <c r="E3311">
        <v>112200</v>
      </c>
      <c r="F3311">
        <v>112200</v>
      </c>
      <c r="G3311" t="s">
        <v>23</v>
      </c>
      <c r="H3311" t="s">
        <v>24</v>
      </c>
      <c r="I3311" t="s">
        <v>17</v>
      </c>
      <c r="J3311" t="s">
        <v>25</v>
      </c>
      <c r="K3311" t="s">
        <v>23</v>
      </c>
      <c r="L3311" t="s">
        <v>26</v>
      </c>
    </row>
    <row r="3312" spans="1:12" x14ac:dyDescent="0.35">
      <c r="A3312">
        <v>2023</v>
      </c>
      <c r="B3312" t="s">
        <v>34</v>
      </c>
      <c r="C3312" t="s">
        <v>31</v>
      </c>
      <c r="D3312" t="s">
        <v>22</v>
      </c>
      <c r="E3312">
        <v>192000</v>
      </c>
      <c r="F3312">
        <v>192000</v>
      </c>
      <c r="G3312" t="s">
        <v>23</v>
      </c>
      <c r="H3312" t="s">
        <v>24</v>
      </c>
      <c r="I3312" t="s">
        <v>17</v>
      </c>
      <c r="J3312" t="s">
        <v>29</v>
      </c>
      <c r="K3312" t="s">
        <v>23</v>
      </c>
      <c r="L3312" t="s">
        <v>26</v>
      </c>
    </row>
    <row r="3313" spans="1:12" x14ac:dyDescent="0.35">
      <c r="A3313">
        <v>2023</v>
      </c>
      <c r="B3313" t="s">
        <v>34</v>
      </c>
      <c r="C3313" t="s">
        <v>31</v>
      </c>
      <c r="D3313" t="s">
        <v>22</v>
      </c>
      <c r="E3313">
        <v>164000</v>
      </c>
      <c r="F3313">
        <v>164000</v>
      </c>
      <c r="G3313" t="s">
        <v>23</v>
      </c>
      <c r="H3313" t="s">
        <v>24</v>
      </c>
      <c r="I3313" t="s">
        <v>17</v>
      </c>
      <c r="J3313" t="s">
        <v>29</v>
      </c>
      <c r="K3313" t="s">
        <v>23</v>
      </c>
      <c r="L3313" t="s">
        <v>26</v>
      </c>
    </row>
    <row r="3314" spans="1:12" x14ac:dyDescent="0.35">
      <c r="A3314">
        <v>2023</v>
      </c>
      <c r="B3314" t="s">
        <v>37</v>
      </c>
      <c r="C3314" t="s">
        <v>38</v>
      </c>
      <c r="D3314" t="s">
        <v>22</v>
      </c>
      <c r="E3314">
        <v>161000</v>
      </c>
      <c r="F3314">
        <v>161000</v>
      </c>
      <c r="G3314" t="s">
        <v>23</v>
      </c>
      <c r="H3314" t="s">
        <v>16</v>
      </c>
      <c r="I3314" t="s">
        <v>17</v>
      </c>
      <c r="J3314" t="s">
        <v>29</v>
      </c>
      <c r="K3314" t="s">
        <v>23</v>
      </c>
      <c r="L3314" t="s">
        <v>26</v>
      </c>
    </row>
    <row r="3315" spans="1:12" x14ac:dyDescent="0.35">
      <c r="A3315">
        <v>2023</v>
      </c>
      <c r="B3315" t="s">
        <v>37</v>
      </c>
      <c r="C3315" t="s">
        <v>38</v>
      </c>
      <c r="D3315" t="s">
        <v>22</v>
      </c>
      <c r="E3315">
        <v>123000</v>
      </c>
      <c r="F3315">
        <v>123000</v>
      </c>
      <c r="G3315" t="s">
        <v>23</v>
      </c>
      <c r="H3315" t="s">
        <v>16</v>
      </c>
      <c r="I3315" t="s">
        <v>17</v>
      </c>
      <c r="J3315" t="s">
        <v>29</v>
      </c>
      <c r="K3315" t="s">
        <v>23</v>
      </c>
      <c r="L3315" t="s">
        <v>26</v>
      </c>
    </row>
    <row r="3316" spans="1:12" x14ac:dyDescent="0.35">
      <c r="A3316">
        <v>2023</v>
      </c>
      <c r="B3316" t="s">
        <v>32</v>
      </c>
      <c r="C3316" t="s">
        <v>13</v>
      </c>
      <c r="D3316" t="s">
        <v>22</v>
      </c>
      <c r="E3316">
        <v>247300</v>
      </c>
      <c r="F3316">
        <v>247300</v>
      </c>
      <c r="G3316" t="s">
        <v>23</v>
      </c>
      <c r="H3316" t="s">
        <v>24</v>
      </c>
      <c r="I3316" t="s">
        <v>17</v>
      </c>
      <c r="J3316" t="s">
        <v>25</v>
      </c>
      <c r="K3316" t="s">
        <v>23</v>
      </c>
      <c r="L3316" t="s">
        <v>26</v>
      </c>
    </row>
    <row r="3317" spans="1:12" x14ac:dyDescent="0.35">
      <c r="A3317">
        <v>2023</v>
      </c>
      <c r="B3317" t="s">
        <v>32</v>
      </c>
      <c r="C3317" t="s">
        <v>13</v>
      </c>
      <c r="D3317" t="s">
        <v>22</v>
      </c>
      <c r="E3317">
        <v>139700</v>
      </c>
      <c r="F3317">
        <v>139700</v>
      </c>
      <c r="G3317" t="s">
        <v>23</v>
      </c>
      <c r="H3317" t="s">
        <v>24</v>
      </c>
      <c r="I3317" t="s">
        <v>17</v>
      </c>
      <c r="J3317" t="s">
        <v>25</v>
      </c>
      <c r="K3317" t="s">
        <v>23</v>
      </c>
      <c r="L3317" t="s">
        <v>26</v>
      </c>
    </row>
    <row r="3318" spans="1:12" x14ac:dyDescent="0.35">
      <c r="A3318">
        <v>2023</v>
      </c>
      <c r="B3318" t="s">
        <v>37</v>
      </c>
      <c r="C3318" t="s">
        <v>38</v>
      </c>
      <c r="D3318" t="s">
        <v>22</v>
      </c>
      <c r="E3318">
        <v>145000</v>
      </c>
      <c r="F3318">
        <v>145000</v>
      </c>
      <c r="G3318" t="s">
        <v>23</v>
      </c>
      <c r="H3318" t="s">
        <v>24</v>
      </c>
      <c r="I3318" t="s">
        <v>17</v>
      </c>
      <c r="J3318" t="s">
        <v>29</v>
      </c>
      <c r="K3318" t="s">
        <v>23</v>
      </c>
      <c r="L3318" t="s">
        <v>26</v>
      </c>
    </row>
    <row r="3319" spans="1:12" x14ac:dyDescent="0.35">
      <c r="A3319">
        <v>2023</v>
      </c>
      <c r="B3319" t="s">
        <v>37</v>
      </c>
      <c r="C3319" t="s">
        <v>38</v>
      </c>
      <c r="D3319" t="s">
        <v>22</v>
      </c>
      <c r="E3319">
        <v>106000</v>
      </c>
      <c r="F3319">
        <v>106000</v>
      </c>
      <c r="G3319" t="s">
        <v>23</v>
      </c>
      <c r="H3319" t="s">
        <v>24</v>
      </c>
      <c r="I3319" t="s">
        <v>17</v>
      </c>
      <c r="J3319" t="s">
        <v>29</v>
      </c>
      <c r="K3319" t="s">
        <v>23</v>
      </c>
      <c r="L3319" t="s">
        <v>26</v>
      </c>
    </row>
    <row r="3320" spans="1:12" x14ac:dyDescent="0.35">
      <c r="A3320">
        <v>2023</v>
      </c>
      <c r="B3320" t="s">
        <v>32</v>
      </c>
      <c r="C3320" t="s">
        <v>13</v>
      </c>
      <c r="D3320" t="s">
        <v>22</v>
      </c>
      <c r="E3320">
        <v>200000</v>
      </c>
      <c r="F3320">
        <v>200000</v>
      </c>
      <c r="G3320" t="s">
        <v>49</v>
      </c>
      <c r="H3320" t="s">
        <v>24</v>
      </c>
      <c r="I3320" t="s">
        <v>17</v>
      </c>
      <c r="J3320" t="s">
        <v>29</v>
      </c>
      <c r="K3320" t="s">
        <v>49</v>
      </c>
      <c r="L3320" t="s">
        <v>26</v>
      </c>
    </row>
    <row r="3321" spans="1:12" x14ac:dyDescent="0.35">
      <c r="A3321">
        <v>2023</v>
      </c>
      <c r="B3321" t="s">
        <v>32</v>
      </c>
      <c r="C3321" t="s">
        <v>13</v>
      </c>
      <c r="D3321" t="s">
        <v>22</v>
      </c>
      <c r="E3321">
        <v>160000</v>
      </c>
      <c r="F3321">
        <v>160000</v>
      </c>
      <c r="G3321" t="s">
        <v>49</v>
      </c>
      <c r="H3321" t="s">
        <v>24</v>
      </c>
      <c r="I3321" t="s">
        <v>17</v>
      </c>
      <c r="J3321" t="s">
        <v>29</v>
      </c>
      <c r="K3321" t="s">
        <v>49</v>
      </c>
      <c r="L3321" t="s">
        <v>26</v>
      </c>
    </row>
    <row r="3322" spans="1:12" x14ac:dyDescent="0.35">
      <c r="A3322">
        <v>2023</v>
      </c>
      <c r="B3322" t="s">
        <v>34</v>
      </c>
      <c r="C3322" t="s">
        <v>31</v>
      </c>
      <c r="D3322" t="s">
        <v>22</v>
      </c>
      <c r="E3322">
        <v>204600</v>
      </c>
      <c r="F3322">
        <v>204600</v>
      </c>
      <c r="G3322" t="s">
        <v>23</v>
      </c>
      <c r="H3322" t="s">
        <v>24</v>
      </c>
      <c r="I3322" t="s">
        <v>17</v>
      </c>
      <c r="J3322" t="s">
        <v>25</v>
      </c>
      <c r="K3322" t="s">
        <v>23</v>
      </c>
      <c r="L3322" t="s">
        <v>26</v>
      </c>
    </row>
    <row r="3323" spans="1:12" x14ac:dyDescent="0.35">
      <c r="A3323">
        <v>2023</v>
      </c>
      <c r="B3323" t="s">
        <v>34</v>
      </c>
      <c r="C3323" t="s">
        <v>31</v>
      </c>
      <c r="D3323" t="s">
        <v>22</v>
      </c>
      <c r="E3323">
        <v>126500</v>
      </c>
      <c r="F3323">
        <v>126500</v>
      </c>
      <c r="G3323" t="s">
        <v>23</v>
      </c>
      <c r="H3323" t="s">
        <v>24</v>
      </c>
      <c r="I3323" t="s">
        <v>17</v>
      </c>
      <c r="J3323" t="s">
        <v>25</v>
      </c>
      <c r="K3323" t="s">
        <v>23</v>
      </c>
      <c r="L3323" t="s">
        <v>26</v>
      </c>
    </row>
    <row r="3324" spans="1:12" x14ac:dyDescent="0.35">
      <c r="A3324">
        <v>2023</v>
      </c>
      <c r="B3324" t="s">
        <v>27</v>
      </c>
      <c r="C3324" t="s">
        <v>28</v>
      </c>
      <c r="D3324" t="s">
        <v>22</v>
      </c>
      <c r="E3324">
        <v>278700</v>
      </c>
      <c r="F3324">
        <v>278700</v>
      </c>
      <c r="G3324" t="s">
        <v>23</v>
      </c>
      <c r="H3324" t="s">
        <v>24</v>
      </c>
      <c r="I3324" t="s">
        <v>17</v>
      </c>
      <c r="J3324" t="s">
        <v>25</v>
      </c>
      <c r="K3324" t="s">
        <v>23</v>
      </c>
      <c r="L3324" t="s">
        <v>26</v>
      </c>
    </row>
    <row r="3325" spans="1:12" x14ac:dyDescent="0.35">
      <c r="A3325">
        <v>2023</v>
      </c>
      <c r="B3325" t="s">
        <v>27</v>
      </c>
      <c r="C3325" t="s">
        <v>28</v>
      </c>
      <c r="D3325" t="s">
        <v>22</v>
      </c>
      <c r="E3325">
        <v>159300</v>
      </c>
      <c r="F3325">
        <v>159300</v>
      </c>
      <c r="G3325" t="s">
        <v>23</v>
      </c>
      <c r="H3325" t="s">
        <v>24</v>
      </c>
      <c r="I3325" t="s">
        <v>17</v>
      </c>
      <c r="J3325" t="s">
        <v>25</v>
      </c>
      <c r="K3325" t="s">
        <v>23</v>
      </c>
      <c r="L3325" t="s">
        <v>26</v>
      </c>
    </row>
    <row r="3326" spans="1:12" x14ac:dyDescent="0.35">
      <c r="A3326">
        <v>2023</v>
      </c>
      <c r="B3326" t="s">
        <v>27</v>
      </c>
      <c r="C3326" t="s">
        <v>28</v>
      </c>
      <c r="D3326" t="s">
        <v>22</v>
      </c>
      <c r="E3326">
        <v>180000</v>
      </c>
      <c r="F3326">
        <v>180000</v>
      </c>
      <c r="G3326" t="s">
        <v>23</v>
      </c>
      <c r="H3326" t="s">
        <v>16</v>
      </c>
      <c r="I3326" t="s">
        <v>17</v>
      </c>
      <c r="J3326" t="s">
        <v>25</v>
      </c>
      <c r="K3326" t="s">
        <v>23</v>
      </c>
      <c r="L3326" t="s">
        <v>26</v>
      </c>
    </row>
    <row r="3327" spans="1:12" x14ac:dyDescent="0.35">
      <c r="A3327">
        <v>2023</v>
      </c>
      <c r="B3327" t="s">
        <v>27</v>
      </c>
      <c r="C3327" t="s">
        <v>28</v>
      </c>
      <c r="D3327" t="s">
        <v>22</v>
      </c>
      <c r="E3327">
        <v>140000</v>
      </c>
      <c r="F3327">
        <v>140000</v>
      </c>
      <c r="G3327" t="s">
        <v>23</v>
      </c>
      <c r="H3327" t="s">
        <v>16</v>
      </c>
      <c r="I3327" t="s">
        <v>17</v>
      </c>
      <c r="J3327" t="s">
        <v>25</v>
      </c>
      <c r="K3327" t="s">
        <v>23</v>
      </c>
      <c r="L3327" t="s">
        <v>26</v>
      </c>
    </row>
    <row r="3328" spans="1:12" x14ac:dyDescent="0.35">
      <c r="A3328">
        <v>2023</v>
      </c>
      <c r="B3328" t="s">
        <v>34</v>
      </c>
      <c r="C3328" t="s">
        <v>31</v>
      </c>
      <c r="D3328" t="s">
        <v>22</v>
      </c>
      <c r="E3328">
        <v>238000</v>
      </c>
      <c r="F3328">
        <v>238000</v>
      </c>
      <c r="G3328" t="s">
        <v>23</v>
      </c>
      <c r="H3328" t="s">
        <v>24</v>
      </c>
      <c r="I3328" t="s">
        <v>17</v>
      </c>
      <c r="J3328" t="s">
        <v>25</v>
      </c>
      <c r="K3328" t="s">
        <v>23</v>
      </c>
      <c r="L3328" t="s">
        <v>26</v>
      </c>
    </row>
    <row r="3329" spans="1:12" x14ac:dyDescent="0.35">
      <c r="A3329">
        <v>2023</v>
      </c>
      <c r="B3329" t="s">
        <v>34</v>
      </c>
      <c r="C3329" t="s">
        <v>31</v>
      </c>
      <c r="D3329" t="s">
        <v>22</v>
      </c>
      <c r="E3329">
        <v>176000</v>
      </c>
      <c r="F3329">
        <v>176000</v>
      </c>
      <c r="G3329" t="s">
        <v>23</v>
      </c>
      <c r="H3329" t="s">
        <v>24</v>
      </c>
      <c r="I3329" t="s">
        <v>17</v>
      </c>
      <c r="J3329" t="s">
        <v>25</v>
      </c>
      <c r="K3329" t="s">
        <v>23</v>
      </c>
      <c r="L3329" t="s">
        <v>26</v>
      </c>
    </row>
    <row r="3330" spans="1:12" x14ac:dyDescent="0.35">
      <c r="A3330">
        <v>2023</v>
      </c>
      <c r="B3330" t="s">
        <v>154</v>
      </c>
      <c r="C3330" t="s">
        <v>52</v>
      </c>
      <c r="D3330" t="s">
        <v>22</v>
      </c>
      <c r="E3330">
        <v>125000</v>
      </c>
      <c r="F3330">
        <v>125000</v>
      </c>
      <c r="G3330" t="s">
        <v>23</v>
      </c>
      <c r="H3330" t="s">
        <v>24</v>
      </c>
      <c r="I3330" t="s">
        <v>17</v>
      </c>
      <c r="J3330" t="s">
        <v>25</v>
      </c>
      <c r="K3330" t="s">
        <v>23</v>
      </c>
      <c r="L3330" t="s">
        <v>26</v>
      </c>
    </row>
    <row r="3331" spans="1:12" x14ac:dyDescent="0.35">
      <c r="A3331">
        <v>2023</v>
      </c>
      <c r="B3331" t="s">
        <v>154</v>
      </c>
      <c r="C3331" t="s">
        <v>52</v>
      </c>
      <c r="D3331" t="s">
        <v>22</v>
      </c>
      <c r="E3331">
        <v>65000</v>
      </c>
      <c r="F3331">
        <v>65000</v>
      </c>
      <c r="G3331" t="s">
        <v>23</v>
      </c>
      <c r="H3331" t="s">
        <v>24</v>
      </c>
      <c r="I3331" t="s">
        <v>17</v>
      </c>
      <c r="J3331" t="s">
        <v>25</v>
      </c>
      <c r="K3331" t="s">
        <v>23</v>
      </c>
      <c r="L3331" t="s">
        <v>26</v>
      </c>
    </row>
    <row r="3332" spans="1:12" x14ac:dyDescent="0.35">
      <c r="A3332">
        <v>2023</v>
      </c>
      <c r="B3332" t="s">
        <v>27</v>
      </c>
      <c r="C3332" t="s">
        <v>28</v>
      </c>
      <c r="D3332" t="s">
        <v>22</v>
      </c>
      <c r="E3332">
        <v>230000</v>
      </c>
      <c r="F3332">
        <v>230000</v>
      </c>
      <c r="G3332" t="s">
        <v>23</v>
      </c>
      <c r="H3332" t="s">
        <v>16</v>
      </c>
      <c r="I3332" t="s">
        <v>17</v>
      </c>
      <c r="J3332" t="s">
        <v>25</v>
      </c>
      <c r="K3332" t="s">
        <v>23</v>
      </c>
      <c r="L3332" t="s">
        <v>26</v>
      </c>
    </row>
    <row r="3333" spans="1:12" x14ac:dyDescent="0.35">
      <c r="A3333">
        <v>2023</v>
      </c>
      <c r="B3333" t="s">
        <v>27</v>
      </c>
      <c r="C3333" t="s">
        <v>28</v>
      </c>
      <c r="D3333" t="s">
        <v>22</v>
      </c>
      <c r="E3333">
        <v>175000</v>
      </c>
      <c r="F3333">
        <v>175000</v>
      </c>
      <c r="G3333" t="s">
        <v>23</v>
      </c>
      <c r="H3333" t="s">
        <v>16</v>
      </c>
      <c r="I3333" t="s">
        <v>17</v>
      </c>
      <c r="J3333" t="s">
        <v>25</v>
      </c>
      <c r="K3333" t="s">
        <v>23</v>
      </c>
      <c r="L3333" t="s">
        <v>26</v>
      </c>
    </row>
    <row r="3334" spans="1:12" x14ac:dyDescent="0.35">
      <c r="A3334">
        <v>2023</v>
      </c>
      <c r="B3334" t="s">
        <v>32</v>
      </c>
      <c r="C3334" t="s">
        <v>13</v>
      </c>
      <c r="D3334" t="s">
        <v>22</v>
      </c>
      <c r="E3334">
        <v>130000</v>
      </c>
      <c r="F3334">
        <v>130000</v>
      </c>
      <c r="G3334" t="s">
        <v>23</v>
      </c>
      <c r="H3334" t="s">
        <v>16</v>
      </c>
      <c r="I3334" t="s">
        <v>17</v>
      </c>
      <c r="J3334" t="s">
        <v>29</v>
      </c>
      <c r="K3334" t="s">
        <v>23</v>
      </c>
      <c r="L3334" t="s">
        <v>26</v>
      </c>
    </row>
    <row r="3335" spans="1:12" x14ac:dyDescent="0.35">
      <c r="A3335">
        <v>2023</v>
      </c>
      <c r="B3335" t="s">
        <v>32</v>
      </c>
      <c r="C3335" t="s">
        <v>13</v>
      </c>
      <c r="D3335" t="s">
        <v>22</v>
      </c>
      <c r="E3335">
        <v>100000</v>
      </c>
      <c r="F3335">
        <v>100000</v>
      </c>
      <c r="G3335" t="s">
        <v>23</v>
      </c>
      <c r="H3335" t="s">
        <v>16</v>
      </c>
      <c r="I3335" t="s">
        <v>17</v>
      </c>
      <c r="J3335" t="s">
        <v>29</v>
      </c>
      <c r="K3335" t="s">
        <v>23</v>
      </c>
      <c r="L3335" t="s">
        <v>26</v>
      </c>
    </row>
    <row r="3336" spans="1:12" x14ac:dyDescent="0.35">
      <c r="A3336">
        <v>2023</v>
      </c>
      <c r="B3336" t="s">
        <v>42</v>
      </c>
      <c r="C3336" t="s">
        <v>28</v>
      </c>
      <c r="D3336" t="s">
        <v>22</v>
      </c>
      <c r="E3336">
        <v>252990</v>
      </c>
      <c r="F3336">
        <v>252990</v>
      </c>
      <c r="G3336" t="s">
        <v>23</v>
      </c>
      <c r="H3336" t="s">
        <v>24</v>
      </c>
      <c r="I3336" t="s">
        <v>17</v>
      </c>
      <c r="J3336" t="s">
        <v>29</v>
      </c>
      <c r="K3336" t="s">
        <v>23</v>
      </c>
      <c r="L3336" t="s">
        <v>26</v>
      </c>
    </row>
    <row r="3337" spans="1:12" x14ac:dyDescent="0.35">
      <c r="A3337">
        <v>2023</v>
      </c>
      <c r="B3337" t="s">
        <v>42</v>
      </c>
      <c r="C3337" t="s">
        <v>28</v>
      </c>
      <c r="D3337" t="s">
        <v>22</v>
      </c>
      <c r="E3337">
        <v>162170</v>
      </c>
      <c r="F3337">
        <v>162170</v>
      </c>
      <c r="G3337" t="s">
        <v>23</v>
      </c>
      <c r="H3337" t="s">
        <v>24</v>
      </c>
      <c r="I3337" t="s">
        <v>17</v>
      </c>
      <c r="J3337" t="s">
        <v>29</v>
      </c>
      <c r="K3337" t="s">
        <v>23</v>
      </c>
      <c r="L3337" t="s">
        <v>26</v>
      </c>
    </row>
    <row r="3338" spans="1:12" x14ac:dyDescent="0.35">
      <c r="A3338">
        <v>2023</v>
      </c>
      <c r="B3338" t="s">
        <v>32</v>
      </c>
      <c r="C3338" t="s">
        <v>13</v>
      </c>
      <c r="D3338" t="s">
        <v>22</v>
      </c>
      <c r="E3338">
        <v>183000</v>
      </c>
      <c r="F3338">
        <v>183000</v>
      </c>
      <c r="G3338" t="s">
        <v>49</v>
      </c>
      <c r="H3338" t="s">
        <v>16</v>
      </c>
      <c r="I3338" t="s">
        <v>17</v>
      </c>
      <c r="J3338" t="s">
        <v>29</v>
      </c>
      <c r="K3338" t="s">
        <v>49</v>
      </c>
      <c r="L3338" t="s">
        <v>26</v>
      </c>
    </row>
    <row r="3339" spans="1:12" x14ac:dyDescent="0.35">
      <c r="A3339">
        <v>2023</v>
      </c>
      <c r="B3339" t="s">
        <v>32</v>
      </c>
      <c r="C3339" t="s">
        <v>13</v>
      </c>
      <c r="D3339" t="s">
        <v>22</v>
      </c>
      <c r="E3339">
        <v>122000</v>
      </c>
      <c r="F3339">
        <v>122000</v>
      </c>
      <c r="G3339" t="s">
        <v>49</v>
      </c>
      <c r="H3339" t="s">
        <v>16</v>
      </c>
      <c r="I3339" t="s">
        <v>17</v>
      </c>
      <c r="J3339" t="s">
        <v>29</v>
      </c>
      <c r="K3339" t="s">
        <v>49</v>
      </c>
      <c r="L3339" t="s">
        <v>26</v>
      </c>
    </row>
    <row r="3340" spans="1:12" x14ac:dyDescent="0.35">
      <c r="A3340">
        <v>2023</v>
      </c>
      <c r="B3340" t="s">
        <v>34</v>
      </c>
      <c r="C3340" t="s">
        <v>31</v>
      </c>
      <c r="D3340" t="s">
        <v>22</v>
      </c>
      <c r="E3340">
        <v>253000</v>
      </c>
      <c r="F3340">
        <v>253000</v>
      </c>
      <c r="G3340" t="s">
        <v>23</v>
      </c>
      <c r="H3340" t="s">
        <v>24</v>
      </c>
      <c r="I3340" t="s">
        <v>17</v>
      </c>
      <c r="J3340" t="s">
        <v>29</v>
      </c>
      <c r="K3340" t="s">
        <v>23</v>
      </c>
      <c r="L3340" t="s">
        <v>26</v>
      </c>
    </row>
    <row r="3341" spans="1:12" x14ac:dyDescent="0.35">
      <c r="A3341">
        <v>2023</v>
      </c>
      <c r="B3341" t="s">
        <v>34</v>
      </c>
      <c r="C3341" t="s">
        <v>31</v>
      </c>
      <c r="D3341" t="s">
        <v>22</v>
      </c>
      <c r="E3341">
        <v>172040</v>
      </c>
      <c r="F3341">
        <v>172040</v>
      </c>
      <c r="G3341" t="s">
        <v>23</v>
      </c>
      <c r="H3341" t="s">
        <v>24</v>
      </c>
      <c r="I3341" t="s">
        <v>17</v>
      </c>
      <c r="J3341" t="s">
        <v>29</v>
      </c>
      <c r="K3341" t="s">
        <v>23</v>
      </c>
      <c r="L3341" t="s">
        <v>26</v>
      </c>
    </row>
    <row r="3342" spans="1:12" x14ac:dyDescent="0.35">
      <c r="A3342">
        <v>2023</v>
      </c>
      <c r="B3342" t="s">
        <v>27</v>
      </c>
      <c r="C3342" t="s">
        <v>28</v>
      </c>
      <c r="D3342" t="s">
        <v>22</v>
      </c>
      <c r="E3342">
        <v>310270</v>
      </c>
      <c r="F3342">
        <v>310270</v>
      </c>
      <c r="G3342" t="s">
        <v>23</v>
      </c>
      <c r="H3342" t="s">
        <v>24</v>
      </c>
      <c r="I3342" t="s">
        <v>17</v>
      </c>
      <c r="J3342" t="s">
        <v>25</v>
      </c>
      <c r="K3342" t="s">
        <v>23</v>
      </c>
      <c r="L3342" t="s">
        <v>26</v>
      </c>
    </row>
    <row r="3343" spans="1:12" x14ac:dyDescent="0.35">
      <c r="A3343">
        <v>2023</v>
      </c>
      <c r="B3343" t="s">
        <v>27</v>
      </c>
      <c r="C3343" t="s">
        <v>28</v>
      </c>
      <c r="D3343" t="s">
        <v>22</v>
      </c>
      <c r="E3343">
        <v>239080</v>
      </c>
      <c r="F3343">
        <v>239080</v>
      </c>
      <c r="G3343" t="s">
        <v>23</v>
      </c>
      <c r="H3343" t="s">
        <v>24</v>
      </c>
      <c r="I3343" t="s">
        <v>17</v>
      </c>
      <c r="J3343" t="s">
        <v>25</v>
      </c>
      <c r="K3343" t="s">
        <v>23</v>
      </c>
      <c r="L3343" t="s">
        <v>26</v>
      </c>
    </row>
    <row r="3344" spans="1:12" x14ac:dyDescent="0.35">
      <c r="A3344">
        <v>2023</v>
      </c>
      <c r="B3344" t="s">
        <v>37</v>
      </c>
      <c r="C3344" t="s">
        <v>38</v>
      </c>
      <c r="D3344" t="s">
        <v>22</v>
      </c>
      <c r="E3344">
        <v>85000</v>
      </c>
      <c r="F3344">
        <v>85000</v>
      </c>
      <c r="G3344" t="s">
        <v>23</v>
      </c>
      <c r="H3344" t="s">
        <v>24</v>
      </c>
      <c r="I3344" t="s">
        <v>17</v>
      </c>
      <c r="J3344" t="s">
        <v>29</v>
      </c>
      <c r="K3344" t="s">
        <v>23</v>
      </c>
      <c r="L3344" t="s">
        <v>26</v>
      </c>
    </row>
    <row r="3345" spans="1:12" x14ac:dyDescent="0.35">
      <c r="A3345">
        <v>2023</v>
      </c>
      <c r="B3345" t="s">
        <v>37</v>
      </c>
      <c r="C3345" t="s">
        <v>38</v>
      </c>
      <c r="D3345" t="s">
        <v>22</v>
      </c>
      <c r="E3345">
        <v>70000</v>
      </c>
      <c r="F3345">
        <v>70000</v>
      </c>
      <c r="G3345" t="s">
        <v>23</v>
      </c>
      <c r="H3345" t="s">
        <v>24</v>
      </c>
      <c r="I3345" t="s">
        <v>17</v>
      </c>
      <c r="J3345" t="s">
        <v>29</v>
      </c>
      <c r="K3345" t="s">
        <v>23</v>
      </c>
      <c r="L3345" t="s">
        <v>26</v>
      </c>
    </row>
    <row r="3346" spans="1:12" x14ac:dyDescent="0.35">
      <c r="A3346">
        <v>2023</v>
      </c>
      <c r="B3346" t="s">
        <v>32</v>
      </c>
      <c r="C3346" t="s">
        <v>13</v>
      </c>
      <c r="D3346" t="s">
        <v>22</v>
      </c>
      <c r="E3346">
        <v>135000</v>
      </c>
      <c r="F3346">
        <v>135000</v>
      </c>
      <c r="G3346" t="s">
        <v>23</v>
      </c>
      <c r="H3346" t="s">
        <v>16</v>
      </c>
      <c r="I3346" t="s">
        <v>17</v>
      </c>
      <c r="J3346" t="s">
        <v>29</v>
      </c>
      <c r="K3346" t="s">
        <v>23</v>
      </c>
      <c r="L3346" t="s">
        <v>26</v>
      </c>
    </row>
    <row r="3347" spans="1:12" x14ac:dyDescent="0.35">
      <c r="A3347">
        <v>2023</v>
      </c>
      <c r="B3347" t="s">
        <v>32</v>
      </c>
      <c r="C3347" t="s">
        <v>13</v>
      </c>
      <c r="D3347" t="s">
        <v>22</v>
      </c>
      <c r="E3347">
        <v>125000</v>
      </c>
      <c r="F3347">
        <v>125000</v>
      </c>
      <c r="G3347" t="s">
        <v>23</v>
      </c>
      <c r="H3347" t="s">
        <v>16</v>
      </c>
      <c r="I3347" t="s">
        <v>17</v>
      </c>
      <c r="J3347" t="s">
        <v>29</v>
      </c>
      <c r="K3347" t="s">
        <v>23</v>
      </c>
      <c r="L3347" t="s">
        <v>26</v>
      </c>
    </row>
    <row r="3348" spans="1:12" x14ac:dyDescent="0.35">
      <c r="A3348">
        <v>2023</v>
      </c>
      <c r="B3348" t="s">
        <v>42</v>
      </c>
      <c r="C3348" t="s">
        <v>28</v>
      </c>
      <c r="D3348" t="s">
        <v>22</v>
      </c>
      <c r="E3348">
        <v>253000</v>
      </c>
      <c r="F3348">
        <v>253000</v>
      </c>
      <c r="G3348" t="s">
        <v>23</v>
      </c>
      <c r="H3348" t="s">
        <v>24</v>
      </c>
      <c r="I3348" t="s">
        <v>17</v>
      </c>
      <c r="J3348" t="s">
        <v>29</v>
      </c>
      <c r="K3348" t="s">
        <v>23</v>
      </c>
      <c r="L3348" t="s">
        <v>26</v>
      </c>
    </row>
    <row r="3349" spans="1:12" x14ac:dyDescent="0.35">
      <c r="A3349">
        <v>2023</v>
      </c>
      <c r="B3349" t="s">
        <v>42</v>
      </c>
      <c r="C3349" t="s">
        <v>28</v>
      </c>
      <c r="D3349" t="s">
        <v>22</v>
      </c>
      <c r="E3349">
        <v>172040</v>
      </c>
      <c r="F3349">
        <v>172040</v>
      </c>
      <c r="G3349" t="s">
        <v>23</v>
      </c>
      <c r="H3349" t="s">
        <v>24</v>
      </c>
      <c r="I3349" t="s">
        <v>17</v>
      </c>
      <c r="J3349" t="s">
        <v>29</v>
      </c>
      <c r="K3349" t="s">
        <v>23</v>
      </c>
      <c r="L3349" t="s">
        <v>26</v>
      </c>
    </row>
    <row r="3350" spans="1:12" x14ac:dyDescent="0.35">
      <c r="A3350">
        <v>2023</v>
      </c>
      <c r="B3350" t="s">
        <v>32</v>
      </c>
      <c r="C3350" t="s">
        <v>13</v>
      </c>
      <c r="D3350" t="s">
        <v>22</v>
      </c>
      <c r="E3350">
        <v>135000</v>
      </c>
      <c r="F3350">
        <v>135000</v>
      </c>
      <c r="G3350" t="s">
        <v>23</v>
      </c>
      <c r="H3350" t="s">
        <v>16</v>
      </c>
      <c r="I3350" t="s">
        <v>17</v>
      </c>
      <c r="J3350" t="s">
        <v>25</v>
      </c>
      <c r="K3350" t="s">
        <v>23</v>
      </c>
      <c r="L3350" t="s">
        <v>26</v>
      </c>
    </row>
    <row r="3351" spans="1:12" x14ac:dyDescent="0.35">
      <c r="A3351">
        <v>2023</v>
      </c>
      <c r="B3351" t="s">
        <v>32</v>
      </c>
      <c r="C3351" t="s">
        <v>13</v>
      </c>
      <c r="D3351" t="s">
        <v>22</v>
      </c>
      <c r="E3351">
        <v>108000</v>
      </c>
      <c r="F3351">
        <v>108000</v>
      </c>
      <c r="G3351" t="s">
        <v>23</v>
      </c>
      <c r="H3351" t="s">
        <v>16</v>
      </c>
      <c r="I3351" t="s">
        <v>17</v>
      </c>
      <c r="J3351" t="s">
        <v>25</v>
      </c>
      <c r="K3351" t="s">
        <v>23</v>
      </c>
      <c r="L3351" t="s">
        <v>26</v>
      </c>
    </row>
    <row r="3352" spans="1:12" x14ac:dyDescent="0.35">
      <c r="A3352">
        <v>2023</v>
      </c>
      <c r="B3352" t="s">
        <v>32</v>
      </c>
      <c r="C3352" t="s">
        <v>13</v>
      </c>
      <c r="D3352" t="s">
        <v>22</v>
      </c>
      <c r="E3352">
        <v>225500</v>
      </c>
      <c r="F3352">
        <v>225500</v>
      </c>
      <c r="G3352" t="s">
        <v>23</v>
      </c>
      <c r="H3352" t="s">
        <v>24</v>
      </c>
      <c r="I3352" t="s">
        <v>17</v>
      </c>
      <c r="J3352" t="s">
        <v>25</v>
      </c>
      <c r="K3352" t="s">
        <v>23</v>
      </c>
      <c r="L3352" t="s">
        <v>26</v>
      </c>
    </row>
    <row r="3353" spans="1:12" x14ac:dyDescent="0.35">
      <c r="A3353">
        <v>2023</v>
      </c>
      <c r="B3353" t="s">
        <v>32</v>
      </c>
      <c r="C3353" t="s">
        <v>13</v>
      </c>
      <c r="D3353" t="s">
        <v>22</v>
      </c>
      <c r="E3353">
        <v>139400</v>
      </c>
      <c r="F3353">
        <v>139400</v>
      </c>
      <c r="G3353" t="s">
        <v>23</v>
      </c>
      <c r="H3353" t="s">
        <v>24</v>
      </c>
      <c r="I3353" t="s">
        <v>17</v>
      </c>
      <c r="J3353" t="s">
        <v>25</v>
      </c>
      <c r="K3353" t="s">
        <v>23</v>
      </c>
      <c r="L3353" t="s">
        <v>26</v>
      </c>
    </row>
    <row r="3354" spans="1:12" x14ac:dyDescent="0.35">
      <c r="A3354">
        <v>2023</v>
      </c>
      <c r="B3354" t="s">
        <v>155</v>
      </c>
      <c r="C3354" t="s">
        <v>31</v>
      </c>
      <c r="D3354" t="s">
        <v>14</v>
      </c>
      <c r="E3354">
        <v>120000</v>
      </c>
      <c r="F3354">
        <v>129562</v>
      </c>
      <c r="G3354" t="s">
        <v>15</v>
      </c>
      <c r="H3354" t="s">
        <v>24</v>
      </c>
      <c r="I3354" t="s">
        <v>17</v>
      </c>
      <c r="J3354" t="s">
        <v>29</v>
      </c>
      <c r="K3354" t="s">
        <v>23</v>
      </c>
      <c r="L3354" t="s">
        <v>19</v>
      </c>
    </row>
    <row r="3355" spans="1:12" x14ac:dyDescent="0.35">
      <c r="A3355">
        <v>2023</v>
      </c>
      <c r="B3355" t="s">
        <v>86</v>
      </c>
      <c r="C3355" t="s">
        <v>38</v>
      </c>
      <c r="D3355" t="s">
        <v>22</v>
      </c>
      <c r="E3355">
        <v>50000</v>
      </c>
      <c r="F3355">
        <v>50000</v>
      </c>
      <c r="G3355" t="s">
        <v>156</v>
      </c>
      <c r="H3355" t="s">
        <v>39</v>
      </c>
      <c r="I3355" t="s">
        <v>17</v>
      </c>
      <c r="J3355" t="s">
        <v>29</v>
      </c>
      <c r="K3355" t="s">
        <v>156</v>
      </c>
      <c r="L3355" t="s">
        <v>64</v>
      </c>
    </row>
    <row r="3356" spans="1:12" x14ac:dyDescent="0.35">
      <c r="A3356">
        <v>2023</v>
      </c>
      <c r="B3356" t="s">
        <v>55</v>
      </c>
      <c r="C3356" t="s">
        <v>31</v>
      </c>
      <c r="D3356" t="s">
        <v>22</v>
      </c>
      <c r="E3356">
        <v>227850</v>
      </c>
      <c r="F3356">
        <v>227850</v>
      </c>
      <c r="G3356" t="s">
        <v>23</v>
      </c>
      <c r="H3356" t="s">
        <v>24</v>
      </c>
      <c r="I3356" t="s">
        <v>17</v>
      </c>
      <c r="J3356" t="s">
        <v>29</v>
      </c>
      <c r="K3356" t="s">
        <v>23</v>
      </c>
      <c r="L3356" t="s">
        <v>26</v>
      </c>
    </row>
    <row r="3357" spans="1:12" x14ac:dyDescent="0.35">
      <c r="A3357">
        <v>2023</v>
      </c>
      <c r="B3357" t="s">
        <v>55</v>
      </c>
      <c r="C3357" t="s">
        <v>31</v>
      </c>
      <c r="D3357" t="s">
        <v>22</v>
      </c>
      <c r="E3357">
        <v>180500</v>
      </c>
      <c r="F3357">
        <v>180500</v>
      </c>
      <c r="G3357" t="s">
        <v>23</v>
      </c>
      <c r="H3357" t="s">
        <v>24</v>
      </c>
      <c r="I3357" t="s">
        <v>17</v>
      </c>
      <c r="J3357" t="s">
        <v>29</v>
      </c>
      <c r="K3357" t="s">
        <v>23</v>
      </c>
      <c r="L3357" t="s">
        <v>26</v>
      </c>
    </row>
    <row r="3358" spans="1:12" x14ac:dyDescent="0.35">
      <c r="A3358">
        <v>2023</v>
      </c>
      <c r="B3358" t="s">
        <v>37</v>
      </c>
      <c r="C3358" t="s">
        <v>38</v>
      </c>
      <c r="D3358" t="s">
        <v>22</v>
      </c>
      <c r="E3358">
        <v>90000</v>
      </c>
      <c r="F3358">
        <v>90000</v>
      </c>
      <c r="G3358" t="s">
        <v>23</v>
      </c>
      <c r="H3358" t="s">
        <v>16</v>
      </c>
      <c r="I3358" t="s">
        <v>17</v>
      </c>
      <c r="J3358" t="s">
        <v>25</v>
      </c>
      <c r="K3358" t="s">
        <v>23</v>
      </c>
      <c r="L3358" t="s">
        <v>26</v>
      </c>
    </row>
    <row r="3359" spans="1:12" x14ac:dyDescent="0.35">
      <c r="A3359">
        <v>2023</v>
      </c>
      <c r="B3359" t="s">
        <v>37</v>
      </c>
      <c r="C3359" t="s">
        <v>38</v>
      </c>
      <c r="D3359" t="s">
        <v>22</v>
      </c>
      <c r="E3359">
        <v>70000</v>
      </c>
      <c r="F3359">
        <v>70000</v>
      </c>
      <c r="G3359" t="s">
        <v>23</v>
      </c>
      <c r="H3359" t="s">
        <v>16</v>
      </c>
      <c r="I3359" t="s">
        <v>17</v>
      </c>
      <c r="J3359" t="s">
        <v>25</v>
      </c>
      <c r="K3359" t="s">
        <v>23</v>
      </c>
      <c r="L3359" t="s">
        <v>26</v>
      </c>
    </row>
    <row r="3360" spans="1:12" x14ac:dyDescent="0.35">
      <c r="A3360">
        <v>2023</v>
      </c>
      <c r="B3360" t="s">
        <v>32</v>
      </c>
      <c r="C3360" t="s">
        <v>13</v>
      </c>
      <c r="D3360" t="s">
        <v>22</v>
      </c>
      <c r="E3360">
        <v>199000</v>
      </c>
      <c r="F3360">
        <v>199000</v>
      </c>
      <c r="G3360" t="s">
        <v>23</v>
      </c>
      <c r="H3360" t="s">
        <v>24</v>
      </c>
      <c r="I3360" t="s">
        <v>17</v>
      </c>
      <c r="J3360" t="s">
        <v>29</v>
      </c>
      <c r="K3360" t="s">
        <v>23</v>
      </c>
      <c r="L3360" t="s">
        <v>26</v>
      </c>
    </row>
    <row r="3361" spans="1:12" x14ac:dyDescent="0.35">
      <c r="A3361">
        <v>2023</v>
      </c>
      <c r="B3361" t="s">
        <v>32</v>
      </c>
      <c r="C3361" t="s">
        <v>13</v>
      </c>
      <c r="D3361" t="s">
        <v>22</v>
      </c>
      <c r="E3361">
        <v>159000</v>
      </c>
      <c r="F3361">
        <v>159000</v>
      </c>
      <c r="G3361" t="s">
        <v>23</v>
      </c>
      <c r="H3361" t="s">
        <v>24</v>
      </c>
      <c r="I3361" t="s">
        <v>17</v>
      </c>
      <c r="J3361" t="s">
        <v>29</v>
      </c>
      <c r="K3361" t="s">
        <v>23</v>
      </c>
      <c r="L3361" t="s">
        <v>26</v>
      </c>
    </row>
    <row r="3362" spans="1:12" x14ac:dyDescent="0.35">
      <c r="A3362">
        <v>2023</v>
      </c>
      <c r="B3362" t="s">
        <v>96</v>
      </c>
      <c r="C3362" t="s">
        <v>41</v>
      </c>
      <c r="D3362" t="s">
        <v>22</v>
      </c>
      <c r="E3362">
        <v>350000</v>
      </c>
      <c r="F3362">
        <v>350000</v>
      </c>
      <c r="G3362" t="s">
        <v>23</v>
      </c>
      <c r="H3362" t="s">
        <v>24</v>
      </c>
      <c r="I3362" t="s">
        <v>17</v>
      </c>
      <c r="J3362" t="s">
        <v>25</v>
      </c>
      <c r="K3362" t="s">
        <v>23</v>
      </c>
      <c r="L3362" t="s">
        <v>26</v>
      </c>
    </row>
    <row r="3363" spans="1:12" x14ac:dyDescent="0.35">
      <c r="A3363">
        <v>2023</v>
      </c>
      <c r="B3363" t="s">
        <v>96</v>
      </c>
      <c r="C3363" t="s">
        <v>41</v>
      </c>
      <c r="D3363" t="s">
        <v>22</v>
      </c>
      <c r="E3363">
        <v>80000</v>
      </c>
      <c r="F3363">
        <v>80000</v>
      </c>
      <c r="G3363" t="s">
        <v>23</v>
      </c>
      <c r="H3363" t="s">
        <v>24</v>
      </c>
      <c r="I3363" t="s">
        <v>17</v>
      </c>
      <c r="J3363" t="s">
        <v>25</v>
      </c>
      <c r="K3363" t="s">
        <v>23</v>
      </c>
      <c r="L3363" t="s">
        <v>26</v>
      </c>
    </row>
    <row r="3364" spans="1:12" x14ac:dyDescent="0.35">
      <c r="A3364">
        <v>2023</v>
      </c>
      <c r="B3364" t="s">
        <v>34</v>
      </c>
      <c r="C3364" t="s">
        <v>31</v>
      </c>
      <c r="D3364" t="s">
        <v>22</v>
      </c>
      <c r="E3364">
        <v>240000</v>
      </c>
      <c r="F3364">
        <v>240000</v>
      </c>
      <c r="G3364" t="s">
        <v>36</v>
      </c>
      <c r="H3364" t="s">
        <v>24</v>
      </c>
      <c r="I3364" t="s">
        <v>17</v>
      </c>
      <c r="J3364" t="s">
        <v>25</v>
      </c>
      <c r="K3364" t="s">
        <v>36</v>
      </c>
      <c r="L3364" t="s">
        <v>26</v>
      </c>
    </row>
    <row r="3365" spans="1:12" x14ac:dyDescent="0.35">
      <c r="A3365">
        <v>2023</v>
      </c>
      <c r="B3365" t="s">
        <v>34</v>
      </c>
      <c r="C3365" t="s">
        <v>31</v>
      </c>
      <c r="D3365" t="s">
        <v>22</v>
      </c>
      <c r="E3365">
        <v>160000</v>
      </c>
      <c r="F3365">
        <v>160000</v>
      </c>
      <c r="G3365" t="s">
        <v>36</v>
      </c>
      <c r="H3365" t="s">
        <v>24</v>
      </c>
      <c r="I3365" t="s">
        <v>17</v>
      </c>
      <c r="J3365" t="s">
        <v>25</v>
      </c>
      <c r="K3365" t="s">
        <v>36</v>
      </c>
      <c r="L3365" t="s">
        <v>26</v>
      </c>
    </row>
    <row r="3366" spans="1:12" x14ac:dyDescent="0.35">
      <c r="A3366">
        <v>2023</v>
      </c>
      <c r="B3366" t="s">
        <v>32</v>
      </c>
      <c r="C3366" t="s">
        <v>13</v>
      </c>
      <c r="D3366" t="s">
        <v>22</v>
      </c>
      <c r="E3366">
        <v>145000</v>
      </c>
      <c r="F3366">
        <v>145000</v>
      </c>
      <c r="G3366" t="s">
        <v>23</v>
      </c>
      <c r="H3366" t="s">
        <v>24</v>
      </c>
      <c r="I3366" t="s">
        <v>17</v>
      </c>
      <c r="J3366" t="s">
        <v>25</v>
      </c>
      <c r="K3366" t="s">
        <v>23</v>
      </c>
      <c r="L3366" t="s">
        <v>26</v>
      </c>
    </row>
    <row r="3367" spans="1:12" x14ac:dyDescent="0.35">
      <c r="A3367">
        <v>2023</v>
      </c>
      <c r="B3367" t="s">
        <v>32</v>
      </c>
      <c r="C3367" t="s">
        <v>13</v>
      </c>
      <c r="D3367" t="s">
        <v>22</v>
      </c>
      <c r="E3367">
        <v>115000</v>
      </c>
      <c r="F3367">
        <v>115000</v>
      </c>
      <c r="G3367" t="s">
        <v>23</v>
      </c>
      <c r="H3367" t="s">
        <v>24</v>
      </c>
      <c r="I3367" t="s">
        <v>17</v>
      </c>
      <c r="J3367" t="s">
        <v>25</v>
      </c>
      <c r="K3367" t="s">
        <v>23</v>
      </c>
      <c r="L3367" t="s">
        <v>26</v>
      </c>
    </row>
    <row r="3368" spans="1:12" x14ac:dyDescent="0.35">
      <c r="A3368">
        <v>2023</v>
      </c>
      <c r="B3368" t="s">
        <v>37</v>
      </c>
      <c r="C3368" t="s">
        <v>38</v>
      </c>
      <c r="D3368" t="s">
        <v>22</v>
      </c>
      <c r="E3368">
        <v>107500</v>
      </c>
      <c r="F3368">
        <v>107500</v>
      </c>
      <c r="G3368" t="s">
        <v>23</v>
      </c>
      <c r="H3368" t="s">
        <v>16</v>
      </c>
      <c r="I3368" t="s">
        <v>17</v>
      </c>
      <c r="J3368" t="s">
        <v>25</v>
      </c>
      <c r="K3368" t="s">
        <v>23</v>
      </c>
      <c r="L3368" t="s">
        <v>26</v>
      </c>
    </row>
    <row r="3369" spans="1:12" x14ac:dyDescent="0.35">
      <c r="A3369">
        <v>2023</v>
      </c>
      <c r="B3369" t="s">
        <v>37</v>
      </c>
      <c r="C3369" t="s">
        <v>38</v>
      </c>
      <c r="D3369" t="s">
        <v>22</v>
      </c>
      <c r="E3369">
        <v>96750</v>
      </c>
      <c r="F3369">
        <v>96750</v>
      </c>
      <c r="G3369" t="s">
        <v>23</v>
      </c>
      <c r="H3369" t="s">
        <v>16</v>
      </c>
      <c r="I3369" t="s">
        <v>17</v>
      </c>
      <c r="J3369" t="s">
        <v>25</v>
      </c>
      <c r="K3369" t="s">
        <v>23</v>
      </c>
      <c r="L3369" t="s">
        <v>26</v>
      </c>
    </row>
    <row r="3370" spans="1:12" x14ac:dyDescent="0.35">
      <c r="A3370">
        <v>2023</v>
      </c>
      <c r="B3370" t="s">
        <v>34</v>
      </c>
      <c r="C3370" t="s">
        <v>31</v>
      </c>
      <c r="D3370" t="s">
        <v>22</v>
      </c>
      <c r="E3370">
        <v>174000</v>
      </c>
      <c r="F3370">
        <v>174000</v>
      </c>
      <c r="G3370" t="s">
        <v>23</v>
      </c>
      <c r="H3370" t="s">
        <v>24</v>
      </c>
      <c r="I3370" t="s">
        <v>17</v>
      </c>
      <c r="J3370" t="s">
        <v>25</v>
      </c>
      <c r="K3370" t="s">
        <v>23</v>
      </c>
      <c r="L3370" t="s">
        <v>26</v>
      </c>
    </row>
    <row r="3371" spans="1:12" x14ac:dyDescent="0.35">
      <c r="A3371">
        <v>2023</v>
      </c>
      <c r="B3371" t="s">
        <v>34</v>
      </c>
      <c r="C3371" t="s">
        <v>31</v>
      </c>
      <c r="D3371" t="s">
        <v>22</v>
      </c>
      <c r="E3371">
        <v>104000</v>
      </c>
      <c r="F3371">
        <v>104000</v>
      </c>
      <c r="G3371" t="s">
        <v>23</v>
      </c>
      <c r="H3371" t="s">
        <v>24</v>
      </c>
      <c r="I3371" t="s">
        <v>17</v>
      </c>
      <c r="J3371" t="s">
        <v>25</v>
      </c>
      <c r="K3371" t="s">
        <v>23</v>
      </c>
      <c r="L3371" t="s">
        <v>26</v>
      </c>
    </row>
    <row r="3372" spans="1:12" x14ac:dyDescent="0.35">
      <c r="A3372">
        <v>2023</v>
      </c>
      <c r="B3372" t="s">
        <v>72</v>
      </c>
      <c r="C3372" t="s">
        <v>31</v>
      </c>
      <c r="D3372" t="s">
        <v>22</v>
      </c>
      <c r="E3372">
        <v>275300</v>
      </c>
      <c r="F3372">
        <v>275300</v>
      </c>
      <c r="G3372" t="s">
        <v>23</v>
      </c>
      <c r="H3372" t="s">
        <v>24</v>
      </c>
      <c r="I3372" t="s">
        <v>17</v>
      </c>
      <c r="J3372" t="s">
        <v>29</v>
      </c>
      <c r="K3372" t="s">
        <v>23</v>
      </c>
      <c r="L3372" t="s">
        <v>26</v>
      </c>
    </row>
    <row r="3373" spans="1:12" x14ac:dyDescent="0.35">
      <c r="A3373">
        <v>2023</v>
      </c>
      <c r="B3373" t="s">
        <v>72</v>
      </c>
      <c r="C3373" t="s">
        <v>31</v>
      </c>
      <c r="D3373" t="s">
        <v>22</v>
      </c>
      <c r="E3373">
        <v>183500</v>
      </c>
      <c r="F3373">
        <v>183500</v>
      </c>
      <c r="G3373" t="s">
        <v>23</v>
      </c>
      <c r="H3373" t="s">
        <v>24</v>
      </c>
      <c r="I3373" t="s">
        <v>17</v>
      </c>
      <c r="J3373" t="s">
        <v>29</v>
      </c>
      <c r="K3373" t="s">
        <v>23</v>
      </c>
      <c r="L3373" t="s">
        <v>26</v>
      </c>
    </row>
    <row r="3374" spans="1:12" x14ac:dyDescent="0.35">
      <c r="A3374">
        <v>2023</v>
      </c>
      <c r="B3374" t="s">
        <v>27</v>
      </c>
      <c r="C3374" t="s">
        <v>28</v>
      </c>
      <c r="D3374" t="s">
        <v>22</v>
      </c>
      <c r="E3374">
        <v>250000</v>
      </c>
      <c r="F3374">
        <v>250000</v>
      </c>
      <c r="G3374" t="s">
        <v>23</v>
      </c>
      <c r="H3374" t="s">
        <v>24</v>
      </c>
      <c r="I3374" t="s">
        <v>17</v>
      </c>
      <c r="J3374" t="s">
        <v>25</v>
      </c>
      <c r="K3374" t="s">
        <v>23</v>
      </c>
      <c r="L3374" t="s">
        <v>26</v>
      </c>
    </row>
    <row r="3375" spans="1:12" x14ac:dyDescent="0.35">
      <c r="A3375">
        <v>2023</v>
      </c>
      <c r="B3375" t="s">
        <v>27</v>
      </c>
      <c r="C3375" t="s">
        <v>28</v>
      </c>
      <c r="D3375" t="s">
        <v>22</v>
      </c>
      <c r="E3375">
        <v>225000</v>
      </c>
      <c r="F3375">
        <v>225000</v>
      </c>
      <c r="G3375" t="s">
        <v>23</v>
      </c>
      <c r="H3375" t="s">
        <v>24</v>
      </c>
      <c r="I3375" t="s">
        <v>17</v>
      </c>
      <c r="J3375" t="s">
        <v>25</v>
      </c>
      <c r="K3375" t="s">
        <v>23</v>
      </c>
      <c r="L3375" t="s">
        <v>26</v>
      </c>
    </row>
    <row r="3376" spans="1:12" x14ac:dyDescent="0.35">
      <c r="A3376">
        <v>2023</v>
      </c>
      <c r="B3376" t="s">
        <v>32</v>
      </c>
      <c r="C3376" t="s">
        <v>13</v>
      </c>
      <c r="D3376" t="s">
        <v>22</v>
      </c>
      <c r="E3376">
        <v>174350</v>
      </c>
      <c r="F3376">
        <v>174350</v>
      </c>
      <c r="G3376" t="s">
        <v>23</v>
      </c>
      <c r="H3376" t="s">
        <v>24</v>
      </c>
      <c r="I3376" t="s">
        <v>17</v>
      </c>
      <c r="J3376" t="s">
        <v>25</v>
      </c>
      <c r="K3376" t="s">
        <v>23</v>
      </c>
      <c r="L3376" t="s">
        <v>26</v>
      </c>
    </row>
    <row r="3377" spans="1:12" x14ac:dyDescent="0.35">
      <c r="A3377">
        <v>2023</v>
      </c>
      <c r="B3377" t="s">
        <v>32</v>
      </c>
      <c r="C3377" t="s">
        <v>13</v>
      </c>
      <c r="D3377" t="s">
        <v>22</v>
      </c>
      <c r="E3377">
        <v>126800</v>
      </c>
      <c r="F3377">
        <v>126800</v>
      </c>
      <c r="G3377" t="s">
        <v>23</v>
      </c>
      <c r="H3377" t="s">
        <v>24</v>
      </c>
      <c r="I3377" t="s">
        <v>17</v>
      </c>
      <c r="J3377" t="s">
        <v>25</v>
      </c>
      <c r="K3377" t="s">
        <v>23</v>
      </c>
      <c r="L3377" t="s">
        <v>26</v>
      </c>
    </row>
    <row r="3378" spans="1:12" x14ac:dyDescent="0.35">
      <c r="A3378">
        <v>2023</v>
      </c>
      <c r="B3378" t="s">
        <v>34</v>
      </c>
      <c r="C3378" t="s">
        <v>31</v>
      </c>
      <c r="D3378" t="s">
        <v>22</v>
      </c>
      <c r="E3378">
        <v>284050</v>
      </c>
      <c r="F3378">
        <v>284050</v>
      </c>
      <c r="G3378" t="s">
        <v>23</v>
      </c>
      <c r="H3378" t="s">
        <v>24</v>
      </c>
      <c r="I3378" t="s">
        <v>17</v>
      </c>
      <c r="J3378" t="s">
        <v>25</v>
      </c>
      <c r="K3378" t="s">
        <v>23</v>
      </c>
      <c r="L3378" t="s">
        <v>26</v>
      </c>
    </row>
    <row r="3379" spans="1:12" x14ac:dyDescent="0.35">
      <c r="A3379">
        <v>2023</v>
      </c>
      <c r="B3379" t="s">
        <v>34</v>
      </c>
      <c r="C3379" t="s">
        <v>31</v>
      </c>
      <c r="D3379" t="s">
        <v>22</v>
      </c>
      <c r="E3379">
        <v>193800</v>
      </c>
      <c r="F3379">
        <v>193800</v>
      </c>
      <c r="G3379" t="s">
        <v>23</v>
      </c>
      <c r="H3379" t="s">
        <v>24</v>
      </c>
      <c r="I3379" t="s">
        <v>17</v>
      </c>
      <c r="J3379" t="s">
        <v>25</v>
      </c>
      <c r="K3379" t="s">
        <v>23</v>
      </c>
      <c r="L3379" t="s">
        <v>26</v>
      </c>
    </row>
    <row r="3380" spans="1:12" x14ac:dyDescent="0.35">
      <c r="A3380">
        <v>2023</v>
      </c>
      <c r="B3380" t="s">
        <v>32</v>
      </c>
      <c r="C3380" t="s">
        <v>13</v>
      </c>
      <c r="D3380" t="s">
        <v>22</v>
      </c>
      <c r="E3380">
        <v>300000</v>
      </c>
      <c r="F3380">
        <v>300000</v>
      </c>
      <c r="G3380" t="s">
        <v>23</v>
      </c>
      <c r="H3380" t="s">
        <v>24</v>
      </c>
      <c r="I3380" t="s">
        <v>17</v>
      </c>
      <c r="J3380" t="s">
        <v>25</v>
      </c>
      <c r="K3380" t="s">
        <v>23</v>
      </c>
      <c r="L3380" t="s">
        <v>26</v>
      </c>
    </row>
    <row r="3381" spans="1:12" x14ac:dyDescent="0.35">
      <c r="A3381">
        <v>2023</v>
      </c>
      <c r="B3381" t="s">
        <v>32</v>
      </c>
      <c r="C3381" t="s">
        <v>13</v>
      </c>
      <c r="D3381" t="s">
        <v>22</v>
      </c>
      <c r="E3381">
        <v>200000</v>
      </c>
      <c r="F3381">
        <v>200000</v>
      </c>
      <c r="G3381" t="s">
        <v>23</v>
      </c>
      <c r="H3381" t="s">
        <v>24</v>
      </c>
      <c r="I3381" t="s">
        <v>17</v>
      </c>
      <c r="J3381" t="s">
        <v>25</v>
      </c>
      <c r="K3381" t="s">
        <v>23</v>
      </c>
      <c r="L3381" t="s">
        <v>26</v>
      </c>
    </row>
    <row r="3382" spans="1:12" x14ac:dyDescent="0.35">
      <c r="A3382">
        <v>2023</v>
      </c>
      <c r="B3382" t="s">
        <v>32</v>
      </c>
      <c r="C3382" t="s">
        <v>13</v>
      </c>
      <c r="D3382" t="s">
        <v>22</v>
      </c>
      <c r="E3382">
        <v>232989</v>
      </c>
      <c r="F3382">
        <v>232989</v>
      </c>
      <c r="G3382" t="s">
        <v>23</v>
      </c>
      <c r="H3382" t="s">
        <v>24</v>
      </c>
      <c r="I3382" t="s">
        <v>17</v>
      </c>
      <c r="J3382" t="s">
        <v>29</v>
      </c>
      <c r="K3382" t="s">
        <v>23</v>
      </c>
      <c r="L3382" t="s">
        <v>26</v>
      </c>
    </row>
    <row r="3383" spans="1:12" x14ac:dyDescent="0.35">
      <c r="A3383">
        <v>2023</v>
      </c>
      <c r="B3383" t="s">
        <v>32</v>
      </c>
      <c r="C3383" t="s">
        <v>13</v>
      </c>
      <c r="D3383" t="s">
        <v>22</v>
      </c>
      <c r="E3383">
        <v>140000</v>
      </c>
      <c r="F3383">
        <v>140000</v>
      </c>
      <c r="G3383" t="s">
        <v>23</v>
      </c>
      <c r="H3383" t="s">
        <v>24</v>
      </c>
      <c r="I3383" t="s">
        <v>17</v>
      </c>
      <c r="J3383" t="s">
        <v>29</v>
      </c>
      <c r="K3383" t="s">
        <v>23</v>
      </c>
      <c r="L3383" t="s">
        <v>26</v>
      </c>
    </row>
    <row r="3384" spans="1:12" x14ac:dyDescent="0.35">
      <c r="A3384">
        <v>2023</v>
      </c>
      <c r="B3384" t="s">
        <v>86</v>
      </c>
      <c r="C3384" t="s">
        <v>38</v>
      </c>
      <c r="D3384" t="s">
        <v>22</v>
      </c>
      <c r="E3384">
        <v>85000</v>
      </c>
      <c r="F3384">
        <v>85000</v>
      </c>
      <c r="G3384" t="s">
        <v>49</v>
      </c>
      <c r="H3384" t="s">
        <v>39</v>
      </c>
      <c r="I3384" t="s">
        <v>17</v>
      </c>
      <c r="J3384" t="s">
        <v>29</v>
      </c>
      <c r="K3384" t="s">
        <v>23</v>
      </c>
      <c r="L3384" t="s">
        <v>26</v>
      </c>
    </row>
    <row r="3385" spans="1:12" x14ac:dyDescent="0.35">
      <c r="A3385">
        <v>2023</v>
      </c>
      <c r="B3385" t="s">
        <v>34</v>
      </c>
      <c r="C3385" t="s">
        <v>31</v>
      </c>
      <c r="D3385" t="s">
        <v>22</v>
      </c>
      <c r="E3385">
        <v>204500</v>
      </c>
      <c r="F3385">
        <v>204500</v>
      </c>
      <c r="G3385" t="s">
        <v>23</v>
      </c>
      <c r="H3385" t="s">
        <v>24</v>
      </c>
      <c r="I3385" t="s">
        <v>17</v>
      </c>
      <c r="J3385" t="s">
        <v>25</v>
      </c>
      <c r="K3385" t="s">
        <v>23</v>
      </c>
      <c r="L3385" t="s">
        <v>26</v>
      </c>
    </row>
    <row r="3386" spans="1:12" x14ac:dyDescent="0.35">
      <c r="A3386">
        <v>2023</v>
      </c>
      <c r="B3386" t="s">
        <v>34</v>
      </c>
      <c r="C3386" t="s">
        <v>31</v>
      </c>
      <c r="D3386" t="s">
        <v>22</v>
      </c>
      <c r="E3386">
        <v>142200</v>
      </c>
      <c r="F3386">
        <v>142200</v>
      </c>
      <c r="G3386" t="s">
        <v>23</v>
      </c>
      <c r="H3386" t="s">
        <v>24</v>
      </c>
      <c r="I3386" t="s">
        <v>17</v>
      </c>
      <c r="J3386" t="s">
        <v>25</v>
      </c>
      <c r="K3386" t="s">
        <v>23</v>
      </c>
      <c r="L3386" t="s">
        <v>26</v>
      </c>
    </row>
    <row r="3387" spans="1:12" x14ac:dyDescent="0.35">
      <c r="A3387">
        <v>2023</v>
      </c>
      <c r="B3387" t="s">
        <v>32</v>
      </c>
      <c r="C3387" t="s">
        <v>13</v>
      </c>
      <c r="D3387" t="s">
        <v>22</v>
      </c>
      <c r="E3387">
        <v>147100</v>
      </c>
      <c r="F3387">
        <v>147100</v>
      </c>
      <c r="G3387" t="s">
        <v>23</v>
      </c>
      <c r="H3387" t="s">
        <v>24</v>
      </c>
      <c r="I3387" t="s">
        <v>17</v>
      </c>
      <c r="J3387" t="s">
        <v>25</v>
      </c>
      <c r="K3387" t="s">
        <v>23</v>
      </c>
      <c r="L3387" t="s">
        <v>26</v>
      </c>
    </row>
    <row r="3388" spans="1:12" x14ac:dyDescent="0.35">
      <c r="A3388">
        <v>2023</v>
      </c>
      <c r="B3388" t="s">
        <v>32</v>
      </c>
      <c r="C3388" t="s">
        <v>13</v>
      </c>
      <c r="D3388" t="s">
        <v>22</v>
      </c>
      <c r="E3388">
        <v>90700</v>
      </c>
      <c r="F3388">
        <v>90700</v>
      </c>
      <c r="G3388" t="s">
        <v>23</v>
      </c>
      <c r="H3388" t="s">
        <v>24</v>
      </c>
      <c r="I3388" t="s">
        <v>17</v>
      </c>
      <c r="J3388" t="s">
        <v>25</v>
      </c>
      <c r="K3388" t="s">
        <v>23</v>
      </c>
      <c r="L3388" t="s">
        <v>26</v>
      </c>
    </row>
    <row r="3389" spans="1:12" x14ac:dyDescent="0.35">
      <c r="A3389">
        <v>2023</v>
      </c>
      <c r="B3389" t="s">
        <v>37</v>
      </c>
      <c r="C3389" t="s">
        <v>38</v>
      </c>
      <c r="D3389" t="s">
        <v>22</v>
      </c>
      <c r="E3389">
        <v>140000</v>
      </c>
      <c r="F3389">
        <v>140000</v>
      </c>
      <c r="G3389" t="s">
        <v>23</v>
      </c>
      <c r="H3389" t="s">
        <v>24</v>
      </c>
      <c r="I3389" t="s">
        <v>17</v>
      </c>
      <c r="J3389" t="s">
        <v>29</v>
      </c>
      <c r="K3389" t="s">
        <v>23</v>
      </c>
      <c r="L3389" t="s">
        <v>26</v>
      </c>
    </row>
    <row r="3390" spans="1:12" x14ac:dyDescent="0.35">
      <c r="A3390">
        <v>2023</v>
      </c>
      <c r="B3390" t="s">
        <v>37</v>
      </c>
      <c r="C3390" t="s">
        <v>38</v>
      </c>
      <c r="D3390" t="s">
        <v>22</v>
      </c>
      <c r="E3390">
        <v>95000</v>
      </c>
      <c r="F3390">
        <v>95000</v>
      </c>
      <c r="G3390" t="s">
        <v>23</v>
      </c>
      <c r="H3390" t="s">
        <v>24</v>
      </c>
      <c r="I3390" t="s">
        <v>17</v>
      </c>
      <c r="J3390" t="s">
        <v>29</v>
      </c>
      <c r="K3390" t="s">
        <v>23</v>
      </c>
      <c r="L3390" t="s">
        <v>26</v>
      </c>
    </row>
    <row r="3391" spans="1:12" x14ac:dyDescent="0.35">
      <c r="A3391">
        <v>2023</v>
      </c>
      <c r="B3391" t="s">
        <v>37</v>
      </c>
      <c r="C3391" t="s">
        <v>38</v>
      </c>
      <c r="D3391" t="s">
        <v>22</v>
      </c>
      <c r="E3391">
        <v>204500</v>
      </c>
      <c r="F3391">
        <v>204500</v>
      </c>
      <c r="G3391" t="s">
        <v>23</v>
      </c>
      <c r="H3391" t="s">
        <v>24</v>
      </c>
      <c r="I3391" t="s">
        <v>17</v>
      </c>
      <c r="J3391" t="s">
        <v>25</v>
      </c>
      <c r="K3391" t="s">
        <v>23</v>
      </c>
      <c r="L3391" t="s">
        <v>26</v>
      </c>
    </row>
    <row r="3392" spans="1:12" x14ac:dyDescent="0.35">
      <c r="A3392">
        <v>2023</v>
      </c>
      <c r="B3392" t="s">
        <v>37</v>
      </c>
      <c r="C3392" t="s">
        <v>38</v>
      </c>
      <c r="D3392" t="s">
        <v>22</v>
      </c>
      <c r="E3392">
        <v>138900</v>
      </c>
      <c r="F3392">
        <v>138900</v>
      </c>
      <c r="G3392" t="s">
        <v>23</v>
      </c>
      <c r="H3392" t="s">
        <v>24</v>
      </c>
      <c r="I3392" t="s">
        <v>17</v>
      </c>
      <c r="J3392" t="s">
        <v>25</v>
      </c>
      <c r="K3392" t="s">
        <v>23</v>
      </c>
      <c r="L3392" t="s">
        <v>26</v>
      </c>
    </row>
    <row r="3393" spans="1:12" x14ac:dyDescent="0.35">
      <c r="A3393">
        <v>2023</v>
      </c>
      <c r="B3393" t="s">
        <v>62</v>
      </c>
      <c r="C3393" t="s">
        <v>21</v>
      </c>
      <c r="D3393" t="s">
        <v>22</v>
      </c>
      <c r="E3393">
        <v>168400</v>
      </c>
      <c r="F3393">
        <v>168400</v>
      </c>
      <c r="G3393" t="s">
        <v>23</v>
      </c>
      <c r="H3393" t="s">
        <v>24</v>
      </c>
      <c r="I3393" t="s">
        <v>17</v>
      </c>
      <c r="J3393" t="s">
        <v>25</v>
      </c>
      <c r="K3393" t="s">
        <v>23</v>
      </c>
      <c r="L3393" t="s">
        <v>26</v>
      </c>
    </row>
    <row r="3394" spans="1:12" x14ac:dyDescent="0.35">
      <c r="A3394">
        <v>2023</v>
      </c>
      <c r="B3394" t="s">
        <v>62</v>
      </c>
      <c r="C3394" t="s">
        <v>21</v>
      </c>
      <c r="D3394" t="s">
        <v>22</v>
      </c>
      <c r="E3394">
        <v>105200</v>
      </c>
      <c r="F3394">
        <v>105200</v>
      </c>
      <c r="G3394" t="s">
        <v>23</v>
      </c>
      <c r="H3394" t="s">
        <v>24</v>
      </c>
      <c r="I3394" t="s">
        <v>17</v>
      </c>
      <c r="J3394" t="s">
        <v>25</v>
      </c>
      <c r="K3394" t="s">
        <v>23</v>
      </c>
      <c r="L3394" t="s">
        <v>26</v>
      </c>
    </row>
    <row r="3395" spans="1:12" x14ac:dyDescent="0.35">
      <c r="A3395">
        <v>2023</v>
      </c>
      <c r="B3395" t="s">
        <v>46</v>
      </c>
      <c r="C3395" t="s">
        <v>28</v>
      </c>
      <c r="D3395" t="s">
        <v>22</v>
      </c>
      <c r="E3395">
        <v>205500</v>
      </c>
      <c r="F3395">
        <v>205500</v>
      </c>
      <c r="G3395" t="s">
        <v>23</v>
      </c>
      <c r="H3395" t="s">
        <v>24</v>
      </c>
      <c r="I3395" t="s">
        <v>17</v>
      </c>
      <c r="J3395" t="s">
        <v>25</v>
      </c>
      <c r="K3395" t="s">
        <v>23</v>
      </c>
      <c r="L3395" t="s">
        <v>26</v>
      </c>
    </row>
    <row r="3396" spans="1:12" x14ac:dyDescent="0.35">
      <c r="A3396">
        <v>2023</v>
      </c>
      <c r="B3396" t="s">
        <v>46</v>
      </c>
      <c r="C3396" t="s">
        <v>28</v>
      </c>
      <c r="D3396" t="s">
        <v>22</v>
      </c>
      <c r="E3396">
        <v>132500</v>
      </c>
      <c r="F3396">
        <v>132500</v>
      </c>
      <c r="G3396" t="s">
        <v>23</v>
      </c>
      <c r="H3396" t="s">
        <v>24</v>
      </c>
      <c r="I3396" t="s">
        <v>17</v>
      </c>
      <c r="J3396" t="s">
        <v>25</v>
      </c>
      <c r="K3396" t="s">
        <v>23</v>
      </c>
      <c r="L3396" t="s">
        <v>26</v>
      </c>
    </row>
    <row r="3397" spans="1:12" x14ac:dyDescent="0.35">
      <c r="A3397">
        <v>2023</v>
      </c>
      <c r="B3397" t="s">
        <v>27</v>
      </c>
      <c r="C3397" t="s">
        <v>28</v>
      </c>
      <c r="D3397" t="s">
        <v>22</v>
      </c>
      <c r="E3397">
        <v>147100</v>
      </c>
      <c r="F3397">
        <v>147100</v>
      </c>
      <c r="G3397" t="s">
        <v>23</v>
      </c>
      <c r="H3397" t="s">
        <v>24</v>
      </c>
      <c r="I3397" t="s">
        <v>17</v>
      </c>
      <c r="J3397" t="s">
        <v>25</v>
      </c>
      <c r="K3397" t="s">
        <v>23</v>
      </c>
      <c r="L3397" t="s">
        <v>26</v>
      </c>
    </row>
    <row r="3398" spans="1:12" x14ac:dyDescent="0.35">
      <c r="A3398">
        <v>2023</v>
      </c>
      <c r="B3398" t="s">
        <v>27</v>
      </c>
      <c r="C3398" t="s">
        <v>28</v>
      </c>
      <c r="D3398" t="s">
        <v>22</v>
      </c>
      <c r="E3398">
        <v>90700</v>
      </c>
      <c r="F3398">
        <v>90700</v>
      </c>
      <c r="G3398" t="s">
        <v>23</v>
      </c>
      <c r="H3398" t="s">
        <v>24</v>
      </c>
      <c r="I3398" t="s">
        <v>17</v>
      </c>
      <c r="J3398" t="s">
        <v>25</v>
      </c>
      <c r="K3398" t="s">
        <v>23</v>
      </c>
      <c r="L3398" t="s">
        <v>26</v>
      </c>
    </row>
    <row r="3399" spans="1:12" x14ac:dyDescent="0.35">
      <c r="A3399">
        <v>2023</v>
      </c>
      <c r="B3399" t="s">
        <v>34</v>
      </c>
      <c r="C3399" t="s">
        <v>31</v>
      </c>
      <c r="D3399" t="s">
        <v>22</v>
      </c>
      <c r="E3399">
        <v>247500</v>
      </c>
      <c r="F3399">
        <v>247500</v>
      </c>
      <c r="G3399" t="s">
        <v>23</v>
      </c>
      <c r="H3399" t="s">
        <v>24</v>
      </c>
      <c r="I3399" t="s">
        <v>17</v>
      </c>
      <c r="J3399" t="s">
        <v>25</v>
      </c>
      <c r="K3399" t="s">
        <v>23</v>
      </c>
      <c r="L3399" t="s">
        <v>26</v>
      </c>
    </row>
    <row r="3400" spans="1:12" x14ac:dyDescent="0.35">
      <c r="A3400">
        <v>2023</v>
      </c>
      <c r="B3400" t="s">
        <v>34</v>
      </c>
      <c r="C3400" t="s">
        <v>31</v>
      </c>
      <c r="D3400" t="s">
        <v>22</v>
      </c>
      <c r="E3400">
        <v>172200</v>
      </c>
      <c r="F3400">
        <v>172200</v>
      </c>
      <c r="G3400" t="s">
        <v>23</v>
      </c>
      <c r="H3400" t="s">
        <v>24</v>
      </c>
      <c r="I3400" t="s">
        <v>17</v>
      </c>
      <c r="J3400" t="s">
        <v>25</v>
      </c>
      <c r="K3400" t="s">
        <v>23</v>
      </c>
      <c r="L3400" t="s">
        <v>26</v>
      </c>
    </row>
    <row r="3401" spans="1:12" x14ac:dyDescent="0.35">
      <c r="A3401">
        <v>2023</v>
      </c>
      <c r="B3401" t="s">
        <v>37</v>
      </c>
      <c r="C3401" t="s">
        <v>38</v>
      </c>
      <c r="D3401" t="s">
        <v>22</v>
      </c>
      <c r="E3401">
        <v>192000</v>
      </c>
      <c r="F3401">
        <v>192000</v>
      </c>
      <c r="G3401" t="s">
        <v>23</v>
      </c>
      <c r="H3401" t="s">
        <v>24</v>
      </c>
      <c r="I3401" t="s">
        <v>17</v>
      </c>
      <c r="J3401" t="s">
        <v>29</v>
      </c>
      <c r="K3401" t="s">
        <v>23</v>
      </c>
      <c r="L3401" t="s">
        <v>26</v>
      </c>
    </row>
    <row r="3402" spans="1:12" x14ac:dyDescent="0.35">
      <c r="A3402">
        <v>2023</v>
      </c>
      <c r="B3402" t="s">
        <v>37</v>
      </c>
      <c r="C3402" t="s">
        <v>38</v>
      </c>
      <c r="D3402" t="s">
        <v>22</v>
      </c>
      <c r="E3402">
        <v>138240</v>
      </c>
      <c r="F3402">
        <v>138240</v>
      </c>
      <c r="G3402" t="s">
        <v>23</v>
      </c>
      <c r="H3402" t="s">
        <v>24</v>
      </c>
      <c r="I3402" t="s">
        <v>17</v>
      </c>
      <c r="J3402" t="s">
        <v>29</v>
      </c>
      <c r="K3402" t="s">
        <v>23</v>
      </c>
      <c r="L3402" t="s">
        <v>26</v>
      </c>
    </row>
    <row r="3403" spans="1:12" x14ac:dyDescent="0.35">
      <c r="A3403">
        <v>2023</v>
      </c>
      <c r="B3403" t="s">
        <v>32</v>
      </c>
      <c r="C3403" t="s">
        <v>13</v>
      </c>
      <c r="D3403" t="s">
        <v>22</v>
      </c>
      <c r="E3403">
        <v>168400</v>
      </c>
      <c r="F3403">
        <v>168400</v>
      </c>
      <c r="G3403" t="s">
        <v>23</v>
      </c>
      <c r="H3403" t="s">
        <v>24</v>
      </c>
      <c r="I3403" t="s">
        <v>17</v>
      </c>
      <c r="J3403" t="s">
        <v>25</v>
      </c>
      <c r="K3403" t="s">
        <v>23</v>
      </c>
      <c r="L3403" t="s">
        <v>26</v>
      </c>
    </row>
    <row r="3404" spans="1:12" x14ac:dyDescent="0.35">
      <c r="A3404">
        <v>2023</v>
      </c>
      <c r="B3404" t="s">
        <v>32</v>
      </c>
      <c r="C3404" t="s">
        <v>13</v>
      </c>
      <c r="D3404" t="s">
        <v>22</v>
      </c>
      <c r="E3404">
        <v>105200</v>
      </c>
      <c r="F3404">
        <v>105200</v>
      </c>
      <c r="G3404" t="s">
        <v>23</v>
      </c>
      <c r="H3404" t="s">
        <v>24</v>
      </c>
      <c r="I3404" t="s">
        <v>17</v>
      </c>
      <c r="J3404" t="s">
        <v>25</v>
      </c>
      <c r="K3404" t="s">
        <v>23</v>
      </c>
      <c r="L3404" t="s">
        <v>26</v>
      </c>
    </row>
    <row r="3405" spans="1:12" x14ac:dyDescent="0.35">
      <c r="A3405">
        <v>2023</v>
      </c>
      <c r="B3405" t="s">
        <v>40</v>
      </c>
      <c r="C3405" t="s">
        <v>41</v>
      </c>
      <c r="D3405" t="s">
        <v>22</v>
      </c>
      <c r="E3405">
        <v>150550</v>
      </c>
      <c r="F3405">
        <v>150550</v>
      </c>
      <c r="G3405" t="s">
        <v>23</v>
      </c>
      <c r="H3405" t="s">
        <v>24</v>
      </c>
      <c r="I3405" t="s">
        <v>17</v>
      </c>
      <c r="J3405" t="s">
        <v>29</v>
      </c>
      <c r="K3405" t="s">
        <v>23</v>
      </c>
      <c r="L3405" t="s">
        <v>26</v>
      </c>
    </row>
    <row r="3406" spans="1:12" x14ac:dyDescent="0.35">
      <c r="A3406">
        <v>2023</v>
      </c>
      <c r="B3406" t="s">
        <v>40</v>
      </c>
      <c r="C3406" t="s">
        <v>41</v>
      </c>
      <c r="D3406" t="s">
        <v>22</v>
      </c>
      <c r="E3406">
        <v>116710</v>
      </c>
      <c r="F3406">
        <v>116710</v>
      </c>
      <c r="G3406" t="s">
        <v>23</v>
      </c>
      <c r="H3406" t="s">
        <v>24</v>
      </c>
      <c r="I3406" t="s">
        <v>17</v>
      </c>
      <c r="J3406" t="s">
        <v>29</v>
      </c>
      <c r="K3406" t="s">
        <v>23</v>
      </c>
      <c r="L3406" t="s">
        <v>26</v>
      </c>
    </row>
    <row r="3407" spans="1:12" x14ac:dyDescent="0.35">
      <c r="A3407">
        <v>2023</v>
      </c>
      <c r="B3407" t="s">
        <v>27</v>
      </c>
      <c r="C3407" t="s">
        <v>28</v>
      </c>
      <c r="D3407" t="s">
        <v>22</v>
      </c>
      <c r="E3407">
        <v>180000</v>
      </c>
      <c r="F3407">
        <v>180000</v>
      </c>
      <c r="G3407" t="s">
        <v>23</v>
      </c>
      <c r="H3407" t="s">
        <v>24</v>
      </c>
      <c r="I3407" t="s">
        <v>17</v>
      </c>
      <c r="J3407" t="s">
        <v>25</v>
      </c>
      <c r="K3407" t="s">
        <v>23</v>
      </c>
      <c r="L3407" t="s">
        <v>26</v>
      </c>
    </row>
    <row r="3408" spans="1:12" x14ac:dyDescent="0.35">
      <c r="A3408">
        <v>2023</v>
      </c>
      <c r="B3408" t="s">
        <v>27</v>
      </c>
      <c r="C3408" t="s">
        <v>28</v>
      </c>
      <c r="D3408" t="s">
        <v>22</v>
      </c>
      <c r="E3408">
        <v>162000</v>
      </c>
      <c r="F3408">
        <v>162000</v>
      </c>
      <c r="G3408" t="s">
        <v>23</v>
      </c>
      <c r="H3408" t="s">
        <v>24</v>
      </c>
      <c r="I3408" t="s">
        <v>17</v>
      </c>
      <c r="J3408" t="s">
        <v>25</v>
      </c>
      <c r="K3408" t="s">
        <v>23</v>
      </c>
      <c r="L3408" t="s">
        <v>26</v>
      </c>
    </row>
    <row r="3409" spans="1:12" x14ac:dyDescent="0.35">
      <c r="A3409">
        <v>2023</v>
      </c>
      <c r="B3409" t="s">
        <v>34</v>
      </c>
      <c r="C3409" t="s">
        <v>31</v>
      </c>
      <c r="D3409" t="s">
        <v>22</v>
      </c>
      <c r="E3409">
        <v>226600</v>
      </c>
      <c r="F3409">
        <v>226600</v>
      </c>
      <c r="G3409" t="s">
        <v>23</v>
      </c>
      <c r="H3409" t="s">
        <v>24</v>
      </c>
      <c r="I3409" t="s">
        <v>17</v>
      </c>
      <c r="J3409" t="s">
        <v>25</v>
      </c>
      <c r="K3409" t="s">
        <v>23</v>
      </c>
      <c r="L3409" t="s">
        <v>26</v>
      </c>
    </row>
    <row r="3410" spans="1:12" x14ac:dyDescent="0.35">
      <c r="A3410">
        <v>2023</v>
      </c>
      <c r="B3410" t="s">
        <v>34</v>
      </c>
      <c r="C3410" t="s">
        <v>31</v>
      </c>
      <c r="D3410" t="s">
        <v>22</v>
      </c>
      <c r="E3410">
        <v>140100</v>
      </c>
      <c r="F3410">
        <v>140100</v>
      </c>
      <c r="G3410" t="s">
        <v>23</v>
      </c>
      <c r="H3410" t="s">
        <v>24</v>
      </c>
      <c r="I3410" t="s">
        <v>17</v>
      </c>
      <c r="J3410" t="s">
        <v>25</v>
      </c>
      <c r="K3410" t="s">
        <v>23</v>
      </c>
      <c r="L3410" t="s">
        <v>26</v>
      </c>
    </row>
    <row r="3411" spans="1:12" x14ac:dyDescent="0.35">
      <c r="A3411">
        <v>2023</v>
      </c>
      <c r="B3411" t="s">
        <v>121</v>
      </c>
      <c r="C3411" t="s">
        <v>44</v>
      </c>
      <c r="D3411" t="s">
        <v>22</v>
      </c>
      <c r="E3411">
        <v>147100</v>
      </c>
      <c r="F3411">
        <v>147100</v>
      </c>
      <c r="G3411" t="s">
        <v>23</v>
      </c>
      <c r="H3411" t="s">
        <v>24</v>
      </c>
      <c r="I3411" t="s">
        <v>17</v>
      </c>
      <c r="J3411" t="s">
        <v>25</v>
      </c>
      <c r="K3411" t="s">
        <v>23</v>
      </c>
      <c r="L3411" t="s">
        <v>26</v>
      </c>
    </row>
    <row r="3412" spans="1:12" x14ac:dyDescent="0.35">
      <c r="A3412">
        <v>2023</v>
      </c>
      <c r="B3412" t="s">
        <v>121</v>
      </c>
      <c r="C3412" t="s">
        <v>44</v>
      </c>
      <c r="D3412" t="s">
        <v>22</v>
      </c>
      <c r="E3412">
        <v>90700</v>
      </c>
      <c r="F3412">
        <v>90700</v>
      </c>
      <c r="G3412" t="s">
        <v>23</v>
      </c>
      <c r="H3412" t="s">
        <v>24</v>
      </c>
      <c r="I3412" t="s">
        <v>17</v>
      </c>
      <c r="J3412" t="s">
        <v>25</v>
      </c>
      <c r="K3412" t="s">
        <v>23</v>
      </c>
      <c r="L3412" t="s">
        <v>26</v>
      </c>
    </row>
    <row r="3413" spans="1:12" x14ac:dyDescent="0.35">
      <c r="A3413">
        <v>2023</v>
      </c>
      <c r="B3413" t="s">
        <v>46</v>
      </c>
      <c r="C3413" t="s">
        <v>28</v>
      </c>
      <c r="D3413" t="s">
        <v>22</v>
      </c>
      <c r="E3413">
        <v>175000</v>
      </c>
      <c r="F3413">
        <v>175000</v>
      </c>
      <c r="G3413" t="s">
        <v>23</v>
      </c>
      <c r="H3413" t="s">
        <v>24</v>
      </c>
      <c r="I3413" t="s">
        <v>17</v>
      </c>
      <c r="J3413" t="s">
        <v>25</v>
      </c>
      <c r="K3413" t="s">
        <v>23</v>
      </c>
      <c r="L3413" t="s">
        <v>26</v>
      </c>
    </row>
    <row r="3414" spans="1:12" x14ac:dyDescent="0.35">
      <c r="A3414">
        <v>2023</v>
      </c>
      <c r="B3414" t="s">
        <v>46</v>
      </c>
      <c r="C3414" t="s">
        <v>28</v>
      </c>
      <c r="D3414" t="s">
        <v>22</v>
      </c>
      <c r="E3414">
        <v>120000</v>
      </c>
      <c r="F3414">
        <v>120000</v>
      </c>
      <c r="G3414" t="s">
        <v>23</v>
      </c>
      <c r="H3414" t="s">
        <v>24</v>
      </c>
      <c r="I3414" t="s">
        <v>17</v>
      </c>
      <c r="J3414" t="s">
        <v>25</v>
      </c>
      <c r="K3414" t="s">
        <v>23</v>
      </c>
      <c r="L3414" t="s">
        <v>26</v>
      </c>
    </row>
    <row r="3415" spans="1:12" x14ac:dyDescent="0.35">
      <c r="A3415">
        <v>2023</v>
      </c>
      <c r="B3415" t="s">
        <v>20</v>
      </c>
      <c r="C3415" t="s">
        <v>21</v>
      </c>
      <c r="D3415" t="s">
        <v>22</v>
      </c>
      <c r="E3415">
        <v>147100</v>
      </c>
      <c r="F3415">
        <v>147100</v>
      </c>
      <c r="G3415" t="s">
        <v>23</v>
      </c>
      <c r="H3415" t="s">
        <v>24</v>
      </c>
      <c r="I3415" t="s">
        <v>17</v>
      </c>
      <c r="J3415" t="s">
        <v>25</v>
      </c>
      <c r="K3415" t="s">
        <v>23</v>
      </c>
      <c r="L3415" t="s">
        <v>26</v>
      </c>
    </row>
    <row r="3416" spans="1:12" x14ac:dyDescent="0.35">
      <c r="A3416">
        <v>2023</v>
      </c>
      <c r="B3416" t="s">
        <v>20</v>
      </c>
      <c r="C3416" t="s">
        <v>21</v>
      </c>
      <c r="D3416" t="s">
        <v>22</v>
      </c>
      <c r="E3416">
        <v>90700</v>
      </c>
      <c r="F3416">
        <v>90700</v>
      </c>
      <c r="G3416" t="s">
        <v>23</v>
      </c>
      <c r="H3416" t="s">
        <v>24</v>
      </c>
      <c r="I3416" t="s">
        <v>17</v>
      </c>
      <c r="J3416" t="s">
        <v>25</v>
      </c>
      <c r="K3416" t="s">
        <v>23</v>
      </c>
      <c r="L3416" t="s">
        <v>26</v>
      </c>
    </row>
    <row r="3417" spans="1:12" x14ac:dyDescent="0.35">
      <c r="A3417">
        <v>2023</v>
      </c>
      <c r="B3417" t="s">
        <v>62</v>
      </c>
      <c r="C3417" t="s">
        <v>21</v>
      </c>
      <c r="D3417" t="s">
        <v>22</v>
      </c>
      <c r="E3417">
        <v>168400</v>
      </c>
      <c r="F3417">
        <v>168400</v>
      </c>
      <c r="G3417" t="s">
        <v>23</v>
      </c>
      <c r="H3417" t="s">
        <v>24</v>
      </c>
      <c r="I3417" t="s">
        <v>17</v>
      </c>
      <c r="J3417" t="s">
        <v>25</v>
      </c>
      <c r="K3417" t="s">
        <v>23</v>
      </c>
      <c r="L3417" t="s">
        <v>26</v>
      </c>
    </row>
    <row r="3418" spans="1:12" x14ac:dyDescent="0.35">
      <c r="A3418">
        <v>2023</v>
      </c>
      <c r="B3418" t="s">
        <v>62</v>
      </c>
      <c r="C3418" t="s">
        <v>21</v>
      </c>
      <c r="D3418" t="s">
        <v>22</v>
      </c>
      <c r="E3418">
        <v>105200</v>
      </c>
      <c r="F3418">
        <v>105200</v>
      </c>
      <c r="G3418" t="s">
        <v>23</v>
      </c>
      <c r="H3418" t="s">
        <v>24</v>
      </c>
      <c r="I3418" t="s">
        <v>17</v>
      </c>
      <c r="J3418" t="s">
        <v>25</v>
      </c>
      <c r="K3418" t="s">
        <v>23</v>
      </c>
      <c r="L3418" t="s">
        <v>26</v>
      </c>
    </row>
    <row r="3419" spans="1:12" x14ac:dyDescent="0.35">
      <c r="A3419">
        <v>2023</v>
      </c>
      <c r="B3419" t="s">
        <v>40</v>
      </c>
      <c r="C3419" t="s">
        <v>41</v>
      </c>
      <c r="D3419" t="s">
        <v>22</v>
      </c>
      <c r="E3419">
        <v>125000</v>
      </c>
      <c r="F3419">
        <v>125000</v>
      </c>
      <c r="G3419" t="s">
        <v>23</v>
      </c>
      <c r="H3419" t="s">
        <v>24</v>
      </c>
      <c r="I3419" t="s">
        <v>17</v>
      </c>
      <c r="J3419" t="s">
        <v>29</v>
      </c>
      <c r="K3419" t="s">
        <v>23</v>
      </c>
      <c r="L3419" t="s">
        <v>26</v>
      </c>
    </row>
    <row r="3420" spans="1:12" x14ac:dyDescent="0.35">
      <c r="A3420">
        <v>2023</v>
      </c>
      <c r="B3420" t="s">
        <v>40</v>
      </c>
      <c r="C3420" t="s">
        <v>41</v>
      </c>
      <c r="D3420" t="s">
        <v>22</v>
      </c>
      <c r="E3420">
        <v>100000</v>
      </c>
      <c r="F3420">
        <v>100000</v>
      </c>
      <c r="G3420" t="s">
        <v>23</v>
      </c>
      <c r="H3420" t="s">
        <v>24</v>
      </c>
      <c r="I3420" t="s">
        <v>17</v>
      </c>
      <c r="J3420" t="s">
        <v>29</v>
      </c>
      <c r="K3420" t="s">
        <v>23</v>
      </c>
      <c r="L3420" t="s">
        <v>26</v>
      </c>
    </row>
    <row r="3421" spans="1:12" x14ac:dyDescent="0.35">
      <c r="A3421">
        <v>2023</v>
      </c>
      <c r="B3421" t="s">
        <v>46</v>
      </c>
      <c r="C3421" t="s">
        <v>28</v>
      </c>
      <c r="D3421" t="s">
        <v>22</v>
      </c>
      <c r="E3421">
        <v>198800</v>
      </c>
      <c r="F3421">
        <v>198800</v>
      </c>
      <c r="G3421" t="s">
        <v>23</v>
      </c>
      <c r="H3421" t="s">
        <v>24</v>
      </c>
      <c r="I3421" t="s">
        <v>17</v>
      </c>
      <c r="J3421" t="s">
        <v>25</v>
      </c>
      <c r="K3421" t="s">
        <v>23</v>
      </c>
      <c r="L3421" t="s">
        <v>26</v>
      </c>
    </row>
    <row r="3422" spans="1:12" x14ac:dyDescent="0.35">
      <c r="A3422">
        <v>2023</v>
      </c>
      <c r="B3422" t="s">
        <v>46</v>
      </c>
      <c r="C3422" t="s">
        <v>28</v>
      </c>
      <c r="D3422" t="s">
        <v>22</v>
      </c>
      <c r="E3422">
        <v>105200</v>
      </c>
      <c r="F3422">
        <v>105200</v>
      </c>
      <c r="G3422" t="s">
        <v>23</v>
      </c>
      <c r="H3422" t="s">
        <v>24</v>
      </c>
      <c r="I3422" t="s">
        <v>17</v>
      </c>
      <c r="J3422" t="s">
        <v>25</v>
      </c>
      <c r="K3422" t="s">
        <v>23</v>
      </c>
      <c r="L3422" t="s">
        <v>26</v>
      </c>
    </row>
    <row r="3423" spans="1:12" x14ac:dyDescent="0.35">
      <c r="A3423">
        <v>2023</v>
      </c>
      <c r="B3423" t="s">
        <v>71</v>
      </c>
      <c r="C3423" t="s">
        <v>41</v>
      </c>
      <c r="D3423" t="s">
        <v>22</v>
      </c>
      <c r="E3423">
        <v>115500</v>
      </c>
      <c r="F3423">
        <v>115500</v>
      </c>
      <c r="G3423" t="s">
        <v>23</v>
      </c>
      <c r="H3423" t="s">
        <v>16</v>
      </c>
      <c r="I3423" t="s">
        <v>17</v>
      </c>
      <c r="J3423" t="s">
        <v>25</v>
      </c>
      <c r="K3423" t="s">
        <v>23</v>
      </c>
      <c r="L3423" t="s">
        <v>26</v>
      </c>
    </row>
    <row r="3424" spans="1:12" x14ac:dyDescent="0.35">
      <c r="A3424">
        <v>2023</v>
      </c>
      <c r="B3424" t="s">
        <v>71</v>
      </c>
      <c r="C3424" t="s">
        <v>41</v>
      </c>
      <c r="D3424" t="s">
        <v>22</v>
      </c>
      <c r="E3424">
        <v>73500</v>
      </c>
      <c r="F3424">
        <v>73500</v>
      </c>
      <c r="G3424" t="s">
        <v>23</v>
      </c>
      <c r="H3424" t="s">
        <v>16</v>
      </c>
      <c r="I3424" t="s">
        <v>17</v>
      </c>
      <c r="J3424" t="s">
        <v>25</v>
      </c>
      <c r="K3424" t="s">
        <v>23</v>
      </c>
      <c r="L3424" t="s">
        <v>26</v>
      </c>
    </row>
    <row r="3425" spans="1:12" x14ac:dyDescent="0.35">
      <c r="A3425">
        <v>2023</v>
      </c>
      <c r="B3425" t="s">
        <v>32</v>
      </c>
      <c r="C3425" t="s">
        <v>13</v>
      </c>
      <c r="D3425" t="s">
        <v>22</v>
      </c>
      <c r="E3425">
        <v>150600</v>
      </c>
      <c r="F3425">
        <v>150600</v>
      </c>
      <c r="G3425" t="s">
        <v>36</v>
      </c>
      <c r="H3425" t="s">
        <v>24</v>
      </c>
      <c r="I3425" t="s">
        <v>17</v>
      </c>
      <c r="J3425" t="s">
        <v>29</v>
      </c>
      <c r="K3425" t="s">
        <v>36</v>
      </c>
      <c r="L3425" t="s">
        <v>26</v>
      </c>
    </row>
    <row r="3426" spans="1:12" x14ac:dyDescent="0.35">
      <c r="A3426">
        <v>2023</v>
      </c>
      <c r="B3426" t="s">
        <v>32</v>
      </c>
      <c r="C3426" t="s">
        <v>13</v>
      </c>
      <c r="D3426" t="s">
        <v>22</v>
      </c>
      <c r="E3426">
        <v>120500</v>
      </c>
      <c r="F3426">
        <v>120500</v>
      </c>
      <c r="G3426" t="s">
        <v>36</v>
      </c>
      <c r="H3426" t="s">
        <v>24</v>
      </c>
      <c r="I3426" t="s">
        <v>17</v>
      </c>
      <c r="J3426" t="s">
        <v>29</v>
      </c>
      <c r="K3426" t="s">
        <v>36</v>
      </c>
      <c r="L3426" t="s">
        <v>26</v>
      </c>
    </row>
    <row r="3427" spans="1:12" x14ac:dyDescent="0.35">
      <c r="A3427">
        <v>2023</v>
      </c>
      <c r="B3427" t="s">
        <v>32</v>
      </c>
      <c r="C3427" t="s">
        <v>13</v>
      </c>
      <c r="D3427" t="s">
        <v>22</v>
      </c>
      <c r="E3427">
        <v>183000</v>
      </c>
      <c r="F3427">
        <v>183000</v>
      </c>
      <c r="G3427" t="s">
        <v>23</v>
      </c>
      <c r="H3427" t="s">
        <v>24</v>
      </c>
      <c r="I3427" t="s">
        <v>17</v>
      </c>
      <c r="J3427" t="s">
        <v>25</v>
      </c>
      <c r="K3427" t="s">
        <v>23</v>
      </c>
      <c r="L3427" t="s">
        <v>26</v>
      </c>
    </row>
    <row r="3428" spans="1:12" x14ac:dyDescent="0.35">
      <c r="A3428">
        <v>2023</v>
      </c>
      <c r="B3428" t="s">
        <v>32</v>
      </c>
      <c r="C3428" t="s">
        <v>13</v>
      </c>
      <c r="D3428" t="s">
        <v>22</v>
      </c>
      <c r="E3428">
        <v>140000</v>
      </c>
      <c r="F3428">
        <v>140000</v>
      </c>
      <c r="G3428" t="s">
        <v>23</v>
      </c>
      <c r="H3428" t="s">
        <v>24</v>
      </c>
      <c r="I3428" t="s">
        <v>17</v>
      </c>
      <c r="J3428" t="s">
        <v>25</v>
      </c>
      <c r="K3428" t="s">
        <v>23</v>
      </c>
      <c r="L3428" t="s">
        <v>26</v>
      </c>
    </row>
    <row r="3429" spans="1:12" x14ac:dyDescent="0.35">
      <c r="A3429">
        <v>2023</v>
      </c>
      <c r="B3429" t="s">
        <v>94</v>
      </c>
      <c r="C3429" t="s">
        <v>44</v>
      </c>
      <c r="D3429" t="s">
        <v>22</v>
      </c>
      <c r="E3429">
        <v>167500</v>
      </c>
      <c r="F3429">
        <v>167500</v>
      </c>
      <c r="G3429" t="s">
        <v>23</v>
      </c>
      <c r="H3429" t="s">
        <v>33</v>
      </c>
      <c r="I3429" t="s">
        <v>17</v>
      </c>
      <c r="J3429" t="s">
        <v>25</v>
      </c>
      <c r="K3429" t="s">
        <v>23</v>
      </c>
      <c r="L3429" t="s">
        <v>26</v>
      </c>
    </row>
    <row r="3430" spans="1:12" x14ac:dyDescent="0.35">
      <c r="A3430">
        <v>2023</v>
      </c>
      <c r="B3430" t="s">
        <v>94</v>
      </c>
      <c r="C3430" t="s">
        <v>44</v>
      </c>
      <c r="D3430" t="s">
        <v>22</v>
      </c>
      <c r="E3430">
        <v>106500</v>
      </c>
      <c r="F3430">
        <v>106500</v>
      </c>
      <c r="G3430" t="s">
        <v>23</v>
      </c>
      <c r="H3430" t="s">
        <v>33</v>
      </c>
      <c r="I3430" t="s">
        <v>17</v>
      </c>
      <c r="J3430" t="s">
        <v>25</v>
      </c>
      <c r="K3430" t="s">
        <v>23</v>
      </c>
      <c r="L3430" t="s">
        <v>26</v>
      </c>
    </row>
    <row r="3431" spans="1:12" x14ac:dyDescent="0.35">
      <c r="A3431">
        <v>2023</v>
      </c>
      <c r="B3431" t="s">
        <v>40</v>
      </c>
      <c r="C3431" t="s">
        <v>41</v>
      </c>
      <c r="D3431" t="s">
        <v>22</v>
      </c>
      <c r="E3431">
        <v>175000</v>
      </c>
      <c r="F3431">
        <v>175000</v>
      </c>
      <c r="G3431" t="s">
        <v>23</v>
      </c>
      <c r="H3431" t="s">
        <v>24</v>
      </c>
      <c r="I3431" t="s">
        <v>17</v>
      </c>
      <c r="J3431" t="s">
        <v>29</v>
      </c>
      <c r="K3431" t="s">
        <v>23</v>
      </c>
      <c r="L3431" t="s">
        <v>26</v>
      </c>
    </row>
    <row r="3432" spans="1:12" x14ac:dyDescent="0.35">
      <c r="A3432">
        <v>2023</v>
      </c>
      <c r="B3432" t="s">
        <v>40</v>
      </c>
      <c r="C3432" t="s">
        <v>41</v>
      </c>
      <c r="D3432" t="s">
        <v>22</v>
      </c>
      <c r="E3432">
        <v>125000</v>
      </c>
      <c r="F3432">
        <v>125000</v>
      </c>
      <c r="G3432" t="s">
        <v>23</v>
      </c>
      <c r="H3432" t="s">
        <v>24</v>
      </c>
      <c r="I3432" t="s">
        <v>17</v>
      </c>
      <c r="J3432" t="s">
        <v>29</v>
      </c>
      <c r="K3432" t="s">
        <v>23</v>
      </c>
      <c r="L3432" t="s">
        <v>26</v>
      </c>
    </row>
    <row r="3433" spans="1:12" x14ac:dyDescent="0.35">
      <c r="A3433">
        <v>2023</v>
      </c>
      <c r="B3433" t="s">
        <v>34</v>
      </c>
      <c r="C3433" t="s">
        <v>31</v>
      </c>
      <c r="D3433" t="s">
        <v>22</v>
      </c>
      <c r="E3433">
        <v>239000</v>
      </c>
      <c r="F3433">
        <v>239000</v>
      </c>
      <c r="G3433" t="s">
        <v>49</v>
      </c>
      <c r="H3433" t="s">
        <v>24</v>
      </c>
      <c r="I3433" t="s">
        <v>17</v>
      </c>
      <c r="J3433" t="s">
        <v>29</v>
      </c>
      <c r="K3433" t="s">
        <v>49</v>
      </c>
      <c r="L3433" t="s">
        <v>26</v>
      </c>
    </row>
    <row r="3434" spans="1:12" x14ac:dyDescent="0.35">
      <c r="A3434">
        <v>2023</v>
      </c>
      <c r="B3434" t="s">
        <v>34</v>
      </c>
      <c r="C3434" t="s">
        <v>31</v>
      </c>
      <c r="D3434" t="s">
        <v>22</v>
      </c>
      <c r="E3434">
        <v>149000</v>
      </c>
      <c r="F3434">
        <v>149000</v>
      </c>
      <c r="G3434" t="s">
        <v>49</v>
      </c>
      <c r="H3434" t="s">
        <v>24</v>
      </c>
      <c r="I3434" t="s">
        <v>17</v>
      </c>
      <c r="J3434" t="s">
        <v>29</v>
      </c>
      <c r="K3434" t="s">
        <v>49</v>
      </c>
      <c r="L3434" t="s">
        <v>26</v>
      </c>
    </row>
    <row r="3435" spans="1:12" x14ac:dyDescent="0.35">
      <c r="A3435">
        <v>2023</v>
      </c>
      <c r="B3435" t="s">
        <v>43</v>
      </c>
      <c r="C3435" t="s">
        <v>44</v>
      </c>
      <c r="D3435" t="s">
        <v>22</v>
      </c>
      <c r="E3435">
        <v>128000</v>
      </c>
      <c r="F3435">
        <v>128000</v>
      </c>
      <c r="G3435" t="s">
        <v>23</v>
      </c>
      <c r="H3435" t="s">
        <v>16</v>
      </c>
      <c r="I3435" t="s">
        <v>17</v>
      </c>
      <c r="J3435" t="s">
        <v>25</v>
      </c>
      <c r="K3435" t="s">
        <v>23</v>
      </c>
      <c r="L3435" t="s">
        <v>26</v>
      </c>
    </row>
    <row r="3436" spans="1:12" x14ac:dyDescent="0.35">
      <c r="A3436">
        <v>2023</v>
      </c>
      <c r="B3436" t="s">
        <v>43</v>
      </c>
      <c r="C3436" t="s">
        <v>44</v>
      </c>
      <c r="D3436" t="s">
        <v>22</v>
      </c>
      <c r="E3436">
        <v>81500</v>
      </c>
      <c r="F3436">
        <v>81500</v>
      </c>
      <c r="G3436" t="s">
        <v>23</v>
      </c>
      <c r="H3436" t="s">
        <v>16</v>
      </c>
      <c r="I3436" t="s">
        <v>17</v>
      </c>
      <c r="J3436" t="s">
        <v>25</v>
      </c>
      <c r="K3436" t="s">
        <v>23</v>
      </c>
      <c r="L3436" t="s">
        <v>26</v>
      </c>
    </row>
    <row r="3437" spans="1:12" x14ac:dyDescent="0.35">
      <c r="A3437">
        <v>2023</v>
      </c>
      <c r="B3437" t="s">
        <v>27</v>
      </c>
      <c r="C3437" t="s">
        <v>28</v>
      </c>
      <c r="D3437" t="s">
        <v>22</v>
      </c>
      <c r="E3437">
        <v>185000</v>
      </c>
      <c r="F3437">
        <v>185000</v>
      </c>
      <c r="G3437" t="s">
        <v>23</v>
      </c>
      <c r="H3437" t="s">
        <v>24</v>
      </c>
      <c r="I3437" t="s">
        <v>17</v>
      </c>
      <c r="J3437" t="s">
        <v>25</v>
      </c>
      <c r="K3437" t="s">
        <v>23</v>
      </c>
      <c r="L3437" t="s">
        <v>26</v>
      </c>
    </row>
    <row r="3438" spans="1:12" x14ac:dyDescent="0.35">
      <c r="A3438">
        <v>2023</v>
      </c>
      <c r="B3438" t="s">
        <v>27</v>
      </c>
      <c r="C3438" t="s">
        <v>28</v>
      </c>
      <c r="D3438" t="s">
        <v>22</v>
      </c>
      <c r="E3438">
        <v>122000</v>
      </c>
      <c r="F3438">
        <v>122000</v>
      </c>
      <c r="G3438" t="s">
        <v>23</v>
      </c>
      <c r="H3438" t="s">
        <v>24</v>
      </c>
      <c r="I3438" t="s">
        <v>17</v>
      </c>
      <c r="J3438" t="s">
        <v>25</v>
      </c>
      <c r="K3438" t="s">
        <v>23</v>
      </c>
      <c r="L3438" t="s">
        <v>26</v>
      </c>
    </row>
    <row r="3439" spans="1:12" x14ac:dyDescent="0.35">
      <c r="A3439">
        <v>2023</v>
      </c>
      <c r="B3439" t="s">
        <v>45</v>
      </c>
      <c r="C3439" t="s">
        <v>44</v>
      </c>
      <c r="D3439" t="s">
        <v>22</v>
      </c>
      <c r="E3439">
        <v>202800</v>
      </c>
      <c r="F3439">
        <v>202800</v>
      </c>
      <c r="G3439" t="s">
        <v>23</v>
      </c>
      <c r="H3439" t="s">
        <v>24</v>
      </c>
      <c r="I3439" t="s">
        <v>17</v>
      </c>
      <c r="J3439" t="s">
        <v>25</v>
      </c>
      <c r="K3439" t="s">
        <v>23</v>
      </c>
      <c r="L3439" t="s">
        <v>19</v>
      </c>
    </row>
    <row r="3440" spans="1:12" x14ac:dyDescent="0.35">
      <c r="A3440">
        <v>2023</v>
      </c>
      <c r="B3440" t="s">
        <v>45</v>
      </c>
      <c r="C3440" t="s">
        <v>44</v>
      </c>
      <c r="D3440" t="s">
        <v>22</v>
      </c>
      <c r="E3440">
        <v>104300</v>
      </c>
      <c r="F3440">
        <v>104300</v>
      </c>
      <c r="G3440" t="s">
        <v>23</v>
      </c>
      <c r="H3440" t="s">
        <v>24</v>
      </c>
      <c r="I3440" t="s">
        <v>17</v>
      </c>
      <c r="J3440" t="s">
        <v>25</v>
      </c>
      <c r="K3440" t="s">
        <v>23</v>
      </c>
      <c r="L3440" t="s">
        <v>19</v>
      </c>
    </row>
    <row r="3441" spans="1:12" x14ac:dyDescent="0.35">
      <c r="A3441">
        <v>2023</v>
      </c>
      <c r="B3441" t="s">
        <v>32</v>
      </c>
      <c r="C3441" t="s">
        <v>13</v>
      </c>
      <c r="D3441" t="s">
        <v>22</v>
      </c>
      <c r="E3441">
        <v>181500</v>
      </c>
      <c r="F3441">
        <v>181500</v>
      </c>
      <c r="G3441" t="s">
        <v>23</v>
      </c>
      <c r="H3441" t="s">
        <v>16</v>
      </c>
      <c r="I3441" t="s">
        <v>17</v>
      </c>
      <c r="J3441" t="s">
        <v>25</v>
      </c>
      <c r="K3441" t="s">
        <v>23</v>
      </c>
      <c r="L3441" t="s">
        <v>26</v>
      </c>
    </row>
    <row r="3442" spans="1:12" x14ac:dyDescent="0.35">
      <c r="A3442">
        <v>2023</v>
      </c>
      <c r="B3442" t="s">
        <v>32</v>
      </c>
      <c r="C3442" t="s">
        <v>13</v>
      </c>
      <c r="D3442" t="s">
        <v>22</v>
      </c>
      <c r="E3442">
        <v>127000</v>
      </c>
      <c r="F3442">
        <v>127000</v>
      </c>
      <c r="G3442" t="s">
        <v>23</v>
      </c>
      <c r="H3442" t="s">
        <v>16</v>
      </c>
      <c r="I3442" t="s">
        <v>17</v>
      </c>
      <c r="J3442" t="s">
        <v>25</v>
      </c>
      <c r="K3442" t="s">
        <v>23</v>
      </c>
      <c r="L3442" t="s">
        <v>26</v>
      </c>
    </row>
    <row r="3443" spans="1:12" x14ac:dyDescent="0.35">
      <c r="A3443">
        <v>2023</v>
      </c>
      <c r="B3443" t="s">
        <v>85</v>
      </c>
      <c r="C3443" t="s">
        <v>77</v>
      </c>
      <c r="D3443" t="s">
        <v>22</v>
      </c>
      <c r="E3443">
        <v>186000</v>
      </c>
      <c r="F3443">
        <v>186000</v>
      </c>
      <c r="G3443" t="s">
        <v>23</v>
      </c>
      <c r="H3443" t="s">
        <v>16</v>
      </c>
      <c r="I3443" t="s">
        <v>17</v>
      </c>
      <c r="J3443" t="s">
        <v>25</v>
      </c>
      <c r="K3443" t="s">
        <v>23</v>
      </c>
      <c r="L3443" t="s">
        <v>26</v>
      </c>
    </row>
    <row r="3444" spans="1:12" x14ac:dyDescent="0.35">
      <c r="A3444">
        <v>2023</v>
      </c>
      <c r="B3444" t="s">
        <v>85</v>
      </c>
      <c r="C3444" t="s">
        <v>77</v>
      </c>
      <c r="D3444" t="s">
        <v>22</v>
      </c>
      <c r="E3444">
        <v>138000</v>
      </c>
      <c r="F3444">
        <v>138000</v>
      </c>
      <c r="G3444" t="s">
        <v>23</v>
      </c>
      <c r="H3444" t="s">
        <v>16</v>
      </c>
      <c r="I3444" t="s">
        <v>17</v>
      </c>
      <c r="J3444" t="s">
        <v>25</v>
      </c>
      <c r="K3444" t="s">
        <v>23</v>
      </c>
      <c r="L3444" t="s">
        <v>26</v>
      </c>
    </row>
    <row r="3445" spans="1:12" x14ac:dyDescent="0.35">
      <c r="A3445">
        <v>2023</v>
      </c>
      <c r="B3445" t="s">
        <v>27</v>
      </c>
      <c r="C3445" t="s">
        <v>28</v>
      </c>
      <c r="D3445" t="s">
        <v>22</v>
      </c>
      <c r="E3445">
        <v>185000</v>
      </c>
      <c r="F3445">
        <v>185000</v>
      </c>
      <c r="G3445" t="s">
        <v>23</v>
      </c>
      <c r="H3445" t="s">
        <v>16</v>
      </c>
      <c r="I3445" t="s">
        <v>17</v>
      </c>
      <c r="J3445" t="s">
        <v>25</v>
      </c>
      <c r="K3445" t="s">
        <v>23</v>
      </c>
      <c r="L3445" t="s">
        <v>26</v>
      </c>
    </row>
    <row r="3446" spans="1:12" x14ac:dyDescent="0.35">
      <c r="A3446">
        <v>2023</v>
      </c>
      <c r="B3446" t="s">
        <v>27</v>
      </c>
      <c r="C3446" t="s">
        <v>28</v>
      </c>
      <c r="D3446" t="s">
        <v>22</v>
      </c>
      <c r="E3446">
        <v>122000</v>
      </c>
      <c r="F3446">
        <v>122000</v>
      </c>
      <c r="G3446" t="s">
        <v>23</v>
      </c>
      <c r="H3446" t="s">
        <v>16</v>
      </c>
      <c r="I3446" t="s">
        <v>17</v>
      </c>
      <c r="J3446" t="s">
        <v>25</v>
      </c>
      <c r="K3446" t="s">
        <v>23</v>
      </c>
      <c r="L3446" t="s">
        <v>26</v>
      </c>
    </row>
    <row r="3447" spans="1:12" x14ac:dyDescent="0.35">
      <c r="A3447">
        <v>2023</v>
      </c>
      <c r="B3447" t="s">
        <v>48</v>
      </c>
      <c r="C3447" t="s">
        <v>28</v>
      </c>
      <c r="D3447" t="s">
        <v>22</v>
      </c>
      <c r="E3447">
        <v>196000</v>
      </c>
      <c r="F3447">
        <v>196000</v>
      </c>
      <c r="G3447" t="s">
        <v>23</v>
      </c>
      <c r="H3447" t="s">
        <v>24</v>
      </c>
      <c r="I3447" t="s">
        <v>17</v>
      </c>
      <c r="J3447" t="s">
        <v>25</v>
      </c>
      <c r="K3447" t="s">
        <v>23</v>
      </c>
      <c r="L3447" t="s">
        <v>26</v>
      </c>
    </row>
    <row r="3448" spans="1:12" x14ac:dyDescent="0.35">
      <c r="A3448">
        <v>2023</v>
      </c>
      <c r="B3448" t="s">
        <v>48</v>
      </c>
      <c r="C3448" t="s">
        <v>28</v>
      </c>
      <c r="D3448" t="s">
        <v>22</v>
      </c>
      <c r="E3448">
        <v>142600</v>
      </c>
      <c r="F3448">
        <v>142600</v>
      </c>
      <c r="G3448" t="s">
        <v>23</v>
      </c>
      <c r="H3448" t="s">
        <v>24</v>
      </c>
      <c r="I3448" t="s">
        <v>17</v>
      </c>
      <c r="J3448" t="s">
        <v>25</v>
      </c>
      <c r="K3448" t="s">
        <v>23</v>
      </c>
      <c r="L3448" t="s">
        <v>26</v>
      </c>
    </row>
    <row r="3449" spans="1:12" x14ac:dyDescent="0.35">
      <c r="A3449">
        <v>2023</v>
      </c>
      <c r="B3449" t="s">
        <v>27</v>
      </c>
      <c r="C3449" t="s">
        <v>28</v>
      </c>
      <c r="D3449" t="s">
        <v>22</v>
      </c>
      <c r="E3449">
        <v>205000</v>
      </c>
      <c r="F3449">
        <v>205000</v>
      </c>
      <c r="G3449" t="s">
        <v>23</v>
      </c>
      <c r="H3449" t="s">
        <v>24</v>
      </c>
      <c r="I3449" t="s">
        <v>17</v>
      </c>
      <c r="J3449" t="s">
        <v>29</v>
      </c>
      <c r="K3449" t="s">
        <v>23</v>
      </c>
      <c r="L3449" t="s">
        <v>26</v>
      </c>
    </row>
    <row r="3450" spans="1:12" x14ac:dyDescent="0.35">
      <c r="A3450">
        <v>2023</v>
      </c>
      <c r="B3450" t="s">
        <v>27</v>
      </c>
      <c r="C3450" t="s">
        <v>28</v>
      </c>
      <c r="D3450" t="s">
        <v>22</v>
      </c>
      <c r="E3450">
        <v>150000</v>
      </c>
      <c r="F3450">
        <v>150000</v>
      </c>
      <c r="G3450" t="s">
        <v>23</v>
      </c>
      <c r="H3450" t="s">
        <v>24</v>
      </c>
      <c r="I3450" t="s">
        <v>17</v>
      </c>
      <c r="J3450" t="s">
        <v>29</v>
      </c>
      <c r="K3450" t="s">
        <v>23</v>
      </c>
      <c r="L3450" t="s">
        <v>26</v>
      </c>
    </row>
    <row r="3451" spans="1:12" x14ac:dyDescent="0.35">
      <c r="A3451">
        <v>2023</v>
      </c>
      <c r="B3451" t="s">
        <v>67</v>
      </c>
      <c r="C3451" t="s">
        <v>44</v>
      </c>
      <c r="D3451" t="s">
        <v>22</v>
      </c>
      <c r="E3451">
        <v>140000</v>
      </c>
      <c r="F3451">
        <v>140000</v>
      </c>
      <c r="G3451" t="s">
        <v>49</v>
      </c>
      <c r="H3451" t="s">
        <v>24</v>
      </c>
      <c r="I3451" t="s">
        <v>17</v>
      </c>
      <c r="J3451" t="s">
        <v>25</v>
      </c>
      <c r="K3451" t="s">
        <v>49</v>
      </c>
      <c r="L3451" t="s">
        <v>26</v>
      </c>
    </row>
    <row r="3452" spans="1:12" x14ac:dyDescent="0.35">
      <c r="A3452">
        <v>2023</v>
      </c>
      <c r="B3452" t="s">
        <v>67</v>
      </c>
      <c r="C3452" t="s">
        <v>44</v>
      </c>
      <c r="D3452" t="s">
        <v>22</v>
      </c>
      <c r="E3452">
        <v>112000</v>
      </c>
      <c r="F3452">
        <v>112000</v>
      </c>
      <c r="G3452" t="s">
        <v>49</v>
      </c>
      <c r="H3452" t="s">
        <v>24</v>
      </c>
      <c r="I3452" t="s">
        <v>17</v>
      </c>
      <c r="J3452" t="s">
        <v>25</v>
      </c>
      <c r="K3452" t="s">
        <v>49</v>
      </c>
      <c r="L3452" t="s">
        <v>26</v>
      </c>
    </row>
    <row r="3453" spans="1:12" x14ac:dyDescent="0.35">
      <c r="A3453">
        <v>2023</v>
      </c>
      <c r="B3453" t="s">
        <v>37</v>
      </c>
      <c r="C3453" t="s">
        <v>38</v>
      </c>
      <c r="D3453" t="s">
        <v>22</v>
      </c>
      <c r="E3453">
        <v>139000</v>
      </c>
      <c r="F3453">
        <v>139000</v>
      </c>
      <c r="G3453" t="s">
        <v>23</v>
      </c>
      <c r="H3453" t="s">
        <v>24</v>
      </c>
      <c r="I3453" t="s">
        <v>17</v>
      </c>
      <c r="J3453" t="s">
        <v>25</v>
      </c>
      <c r="K3453" t="s">
        <v>23</v>
      </c>
      <c r="L3453" t="s">
        <v>26</v>
      </c>
    </row>
    <row r="3454" spans="1:12" x14ac:dyDescent="0.35">
      <c r="A3454">
        <v>2023</v>
      </c>
      <c r="B3454" t="s">
        <v>37</v>
      </c>
      <c r="C3454" t="s">
        <v>38</v>
      </c>
      <c r="D3454" t="s">
        <v>22</v>
      </c>
      <c r="E3454">
        <v>85700</v>
      </c>
      <c r="F3454">
        <v>85700</v>
      </c>
      <c r="G3454" t="s">
        <v>23</v>
      </c>
      <c r="H3454" t="s">
        <v>24</v>
      </c>
      <c r="I3454" t="s">
        <v>17</v>
      </c>
      <c r="J3454" t="s">
        <v>25</v>
      </c>
      <c r="K3454" t="s">
        <v>23</v>
      </c>
      <c r="L3454" t="s">
        <v>26</v>
      </c>
    </row>
    <row r="3455" spans="1:12" x14ac:dyDescent="0.35">
      <c r="A3455">
        <v>2023</v>
      </c>
      <c r="B3455" t="s">
        <v>157</v>
      </c>
      <c r="C3455" t="s">
        <v>28</v>
      </c>
      <c r="D3455" t="s">
        <v>22</v>
      </c>
      <c r="E3455">
        <v>36000</v>
      </c>
      <c r="F3455">
        <v>36000</v>
      </c>
      <c r="G3455" t="s">
        <v>132</v>
      </c>
      <c r="H3455" t="s">
        <v>24</v>
      </c>
      <c r="I3455" t="s">
        <v>17</v>
      </c>
      <c r="J3455" t="s">
        <v>29</v>
      </c>
      <c r="K3455" t="s">
        <v>132</v>
      </c>
      <c r="L3455" t="s">
        <v>19</v>
      </c>
    </row>
    <row r="3456" spans="1:12" x14ac:dyDescent="0.35">
      <c r="A3456">
        <v>2023</v>
      </c>
      <c r="B3456" t="s">
        <v>32</v>
      </c>
      <c r="C3456" t="s">
        <v>13</v>
      </c>
      <c r="D3456" t="s">
        <v>22</v>
      </c>
      <c r="E3456">
        <v>130000</v>
      </c>
      <c r="F3456">
        <v>130000</v>
      </c>
      <c r="G3456" t="s">
        <v>23</v>
      </c>
      <c r="H3456" t="s">
        <v>24</v>
      </c>
      <c r="I3456" t="s">
        <v>17</v>
      </c>
      <c r="J3456" t="s">
        <v>25</v>
      </c>
      <c r="K3456" t="s">
        <v>23</v>
      </c>
      <c r="L3456" t="s">
        <v>26</v>
      </c>
    </row>
    <row r="3457" spans="1:12" x14ac:dyDescent="0.35">
      <c r="A3457">
        <v>2023</v>
      </c>
      <c r="B3457" t="s">
        <v>32</v>
      </c>
      <c r="C3457" t="s">
        <v>13</v>
      </c>
      <c r="D3457" t="s">
        <v>22</v>
      </c>
      <c r="E3457">
        <v>91270</v>
      </c>
      <c r="F3457">
        <v>91270</v>
      </c>
      <c r="G3457" t="s">
        <v>23</v>
      </c>
      <c r="H3457" t="s">
        <v>24</v>
      </c>
      <c r="I3457" t="s">
        <v>17</v>
      </c>
      <c r="J3457" t="s">
        <v>25</v>
      </c>
      <c r="K3457" t="s">
        <v>23</v>
      </c>
      <c r="L3457" t="s">
        <v>26</v>
      </c>
    </row>
    <row r="3458" spans="1:12" x14ac:dyDescent="0.35">
      <c r="A3458">
        <v>2023</v>
      </c>
      <c r="B3458" t="s">
        <v>27</v>
      </c>
      <c r="C3458" t="s">
        <v>28</v>
      </c>
      <c r="D3458" t="s">
        <v>22</v>
      </c>
      <c r="E3458">
        <v>226600</v>
      </c>
      <c r="F3458">
        <v>226600</v>
      </c>
      <c r="G3458" t="s">
        <v>23</v>
      </c>
      <c r="H3458" t="s">
        <v>24</v>
      </c>
      <c r="I3458" t="s">
        <v>17</v>
      </c>
      <c r="J3458" t="s">
        <v>25</v>
      </c>
      <c r="K3458" t="s">
        <v>23</v>
      </c>
      <c r="L3458" t="s">
        <v>26</v>
      </c>
    </row>
    <row r="3459" spans="1:12" x14ac:dyDescent="0.35">
      <c r="A3459">
        <v>2023</v>
      </c>
      <c r="B3459" t="s">
        <v>27</v>
      </c>
      <c r="C3459" t="s">
        <v>28</v>
      </c>
      <c r="D3459" t="s">
        <v>22</v>
      </c>
      <c r="E3459">
        <v>140100</v>
      </c>
      <c r="F3459">
        <v>140100</v>
      </c>
      <c r="G3459" t="s">
        <v>23</v>
      </c>
      <c r="H3459" t="s">
        <v>24</v>
      </c>
      <c r="I3459" t="s">
        <v>17</v>
      </c>
      <c r="J3459" t="s">
        <v>25</v>
      </c>
      <c r="K3459" t="s">
        <v>23</v>
      </c>
      <c r="L3459" t="s">
        <v>26</v>
      </c>
    </row>
    <row r="3460" spans="1:12" x14ac:dyDescent="0.35">
      <c r="A3460">
        <v>2023</v>
      </c>
      <c r="B3460" t="s">
        <v>45</v>
      </c>
      <c r="C3460" t="s">
        <v>44</v>
      </c>
      <c r="D3460" t="s">
        <v>22</v>
      </c>
      <c r="E3460">
        <v>225000</v>
      </c>
      <c r="F3460">
        <v>225000</v>
      </c>
      <c r="G3460" t="s">
        <v>23</v>
      </c>
      <c r="H3460" t="s">
        <v>24</v>
      </c>
      <c r="I3460" t="s">
        <v>17</v>
      </c>
      <c r="J3460" t="s">
        <v>25</v>
      </c>
      <c r="K3460" t="s">
        <v>23</v>
      </c>
      <c r="L3460" t="s">
        <v>26</v>
      </c>
    </row>
    <row r="3461" spans="1:12" x14ac:dyDescent="0.35">
      <c r="A3461">
        <v>2023</v>
      </c>
      <c r="B3461" t="s">
        <v>45</v>
      </c>
      <c r="C3461" t="s">
        <v>44</v>
      </c>
      <c r="D3461" t="s">
        <v>22</v>
      </c>
      <c r="E3461">
        <v>156400</v>
      </c>
      <c r="F3461">
        <v>156400</v>
      </c>
      <c r="G3461" t="s">
        <v>23</v>
      </c>
      <c r="H3461" t="s">
        <v>24</v>
      </c>
      <c r="I3461" t="s">
        <v>17</v>
      </c>
      <c r="J3461" t="s">
        <v>25</v>
      </c>
      <c r="K3461" t="s">
        <v>23</v>
      </c>
      <c r="L3461" t="s">
        <v>26</v>
      </c>
    </row>
    <row r="3462" spans="1:12" x14ac:dyDescent="0.35">
      <c r="A3462">
        <v>2023</v>
      </c>
      <c r="B3462" t="s">
        <v>42</v>
      </c>
      <c r="C3462" t="s">
        <v>28</v>
      </c>
      <c r="D3462" t="s">
        <v>22</v>
      </c>
      <c r="E3462">
        <v>222200</v>
      </c>
      <c r="F3462">
        <v>222200</v>
      </c>
      <c r="G3462" t="s">
        <v>23</v>
      </c>
      <c r="H3462" t="s">
        <v>16</v>
      </c>
      <c r="I3462" t="s">
        <v>17</v>
      </c>
      <c r="J3462" t="s">
        <v>25</v>
      </c>
      <c r="K3462" t="s">
        <v>23</v>
      </c>
      <c r="L3462" t="s">
        <v>19</v>
      </c>
    </row>
    <row r="3463" spans="1:12" x14ac:dyDescent="0.35">
      <c r="A3463">
        <v>2023</v>
      </c>
      <c r="B3463" t="s">
        <v>42</v>
      </c>
      <c r="C3463" t="s">
        <v>28</v>
      </c>
      <c r="D3463" t="s">
        <v>22</v>
      </c>
      <c r="E3463">
        <v>136000</v>
      </c>
      <c r="F3463">
        <v>136000</v>
      </c>
      <c r="G3463" t="s">
        <v>23</v>
      </c>
      <c r="H3463" t="s">
        <v>16</v>
      </c>
      <c r="I3463" t="s">
        <v>17</v>
      </c>
      <c r="J3463" t="s">
        <v>25</v>
      </c>
      <c r="K3463" t="s">
        <v>23</v>
      </c>
      <c r="L3463" t="s">
        <v>19</v>
      </c>
    </row>
    <row r="3464" spans="1:12" x14ac:dyDescent="0.35">
      <c r="A3464">
        <v>2023</v>
      </c>
      <c r="B3464" t="s">
        <v>20</v>
      </c>
      <c r="C3464" t="s">
        <v>21</v>
      </c>
      <c r="D3464" t="s">
        <v>22</v>
      </c>
      <c r="E3464">
        <v>180000</v>
      </c>
      <c r="F3464">
        <v>180000</v>
      </c>
      <c r="G3464" t="s">
        <v>23</v>
      </c>
      <c r="H3464" t="s">
        <v>24</v>
      </c>
      <c r="I3464" t="s">
        <v>17</v>
      </c>
      <c r="J3464" t="s">
        <v>25</v>
      </c>
      <c r="K3464" t="s">
        <v>23</v>
      </c>
      <c r="L3464" t="s">
        <v>26</v>
      </c>
    </row>
    <row r="3465" spans="1:12" x14ac:dyDescent="0.35">
      <c r="A3465">
        <v>2023</v>
      </c>
      <c r="B3465" t="s">
        <v>20</v>
      </c>
      <c r="C3465" t="s">
        <v>21</v>
      </c>
      <c r="D3465" t="s">
        <v>22</v>
      </c>
      <c r="E3465">
        <v>165000</v>
      </c>
      <c r="F3465">
        <v>165000</v>
      </c>
      <c r="G3465" t="s">
        <v>23</v>
      </c>
      <c r="H3465" t="s">
        <v>24</v>
      </c>
      <c r="I3465" t="s">
        <v>17</v>
      </c>
      <c r="J3465" t="s">
        <v>25</v>
      </c>
      <c r="K3465" t="s">
        <v>23</v>
      </c>
      <c r="L3465" t="s">
        <v>26</v>
      </c>
    </row>
    <row r="3466" spans="1:12" x14ac:dyDescent="0.35">
      <c r="A3466">
        <v>2023</v>
      </c>
      <c r="B3466" t="s">
        <v>104</v>
      </c>
      <c r="C3466" t="s">
        <v>28</v>
      </c>
      <c r="D3466" t="s">
        <v>22</v>
      </c>
      <c r="E3466">
        <v>247000</v>
      </c>
      <c r="F3466">
        <v>247000</v>
      </c>
      <c r="G3466" t="s">
        <v>23</v>
      </c>
      <c r="H3466" t="s">
        <v>33</v>
      </c>
      <c r="I3466" t="s">
        <v>17</v>
      </c>
      <c r="J3466" t="s">
        <v>29</v>
      </c>
      <c r="K3466" t="s">
        <v>23</v>
      </c>
      <c r="L3466" t="s">
        <v>26</v>
      </c>
    </row>
    <row r="3467" spans="1:12" x14ac:dyDescent="0.35">
      <c r="A3467">
        <v>2023</v>
      </c>
      <c r="B3467" t="s">
        <v>104</v>
      </c>
      <c r="C3467" t="s">
        <v>28</v>
      </c>
      <c r="D3467" t="s">
        <v>22</v>
      </c>
      <c r="E3467">
        <v>118440</v>
      </c>
      <c r="F3467">
        <v>118440</v>
      </c>
      <c r="G3467" t="s">
        <v>23</v>
      </c>
      <c r="H3467" t="s">
        <v>33</v>
      </c>
      <c r="I3467" t="s">
        <v>17</v>
      </c>
      <c r="J3467" t="s">
        <v>29</v>
      </c>
      <c r="K3467" t="s">
        <v>23</v>
      </c>
      <c r="L3467" t="s">
        <v>26</v>
      </c>
    </row>
    <row r="3468" spans="1:12" x14ac:dyDescent="0.35">
      <c r="A3468">
        <v>2023</v>
      </c>
      <c r="B3468" t="s">
        <v>71</v>
      </c>
      <c r="C3468" t="s">
        <v>41</v>
      </c>
      <c r="D3468" t="s">
        <v>22</v>
      </c>
      <c r="E3468">
        <v>145000</v>
      </c>
      <c r="F3468">
        <v>145000</v>
      </c>
      <c r="G3468" t="s">
        <v>23</v>
      </c>
      <c r="H3468" t="s">
        <v>24</v>
      </c>
      <c r="I3468" t="s">
        <v>17</v>
      </c>
      <c r="J3468" t="s">
        <v>25</v>
      </c>
      <c r="K3468" t="s">
        <v>23</v>
      </c>
      <c r="L3468" t="s">
        <v>26</v>
      </c>
    </row>
    <row r="3469" spans="1:12" x14ac:dyDescent="0.35">
      <c r="A3469">
        <v>2023</v>
      </c>
      <c r="B3469" t="s">
        <v>71</v>
      </c>
      <c r="C3469" t="s">
        <v>41</v>
      </c>
      <c r="D3469" t="s">
        <v>22</v>
      </c>
      <c r="E3469">
        <v>130000</v>
      </c>
      <c r="F3469">
        <v>130000</v>
      </c>
      <c r="G3469" t="s">
        <v>23</v>
      </c>
      <c r="H3469" t="s">
        <v>24</v>
      </c>
      <c r="I3469" t="s">
        <v>17</v>
      </c>
      <c r="J3469" t="s">
        <v>25</v>
      </c>
      <c r="K3469" t="s">
        <v>23</v>
      </c>
      <c r="L3469" t="s">
        <v>26</v>
      </c>
    </row>
    <row r="3470" spans="1:12" x14ac:dyDescent="0.35">
      <c r="A3470">
        <v>2023</v>
      </c>
      <c r="B3470" t="s">
        <v>27</v>
      </c>
      <c r="C3470" t="s">
        <v>28</v>
      </c>
      <c r="D3470" t="s">
        <v>22</v>
      </c>
      <c r="E3470">
        <v>204500</v>
      </c>
      <c r="F3470">
        <v>204500</v>
      </c>
      <c r="G3470" t="s">
        <v>23</v>
      </c>
      <c r="H3470" t="s">
        <v>16</v>
      </c>
      <c r="I3470" t="s">
        <v>17</v>
      </c>
      <c r="J3470" t="s">
        <v>25</v>
      </c>
      <c r="K3470" t="s">
        <v>23</v>
      </c>
      <c r="L3470" t="s">
        <v>26</v>
      </c>
    </row>
    <row r="3471" spans="1:12" x14ac:dyDescent="0.35">
      <c r="A3471">
        <v>2023</v>
      </c>
      <c r="B3471" t="s">
        <v>27</v>
      </c>
      <c r="C3471" t="s">
        <v>28</v>
      </c>
      <c r="D3471" t="s">
        <v>22</v>
      </c>
      <c r="E3471">
        <v>138900</v>
      </c>
      <c r="F3471">
        <v>138900</v>
      </c>
      <c r="G3471" t="s">
        <v>23</v>
      </c>
      <c r="H3471" t="s">
        <v>16</v>
      </c>
      <c r="I3471" t="s">
        <v>17</v>
      </c>
      <c r="J3471" t="s">
        <v>25</v>
      </c>
      <c r="K3471" t="s">
        <v>23</v>
      </c>
      <c r="L3471" t="s">
        <v>26</v>
      </c>
    </row>
    <row r="3472" spans="1:12" x14ac:dyDescent="0.35">
      <c r="A3472">
        <v>2023</v>
      </c>
      <c r="B3472" t="s">
        <v>72</v>
      </c>
      <c r="C3472" t="s">
        <v>31</v>
      </c>
      <c r="D3472" t="s">
        <v>22</v>
      </c>
      <c r="E3472">
        <v>297300</v>
      </c>
      <c r="F3472">
        <v>297300</v>
      </c>
      <c r="G3472" t="s">
        <v>23</v>
      </c>
      <c r="H3472" t="s">
        <v>24</v>
      </c>
      <c r="I3472" t="s">
        <v>17</v>
      </c>
      <c r="J3472" t="s">
        <v>29</v>
      </c>
      <c r="K3472" t="s">
        <v>23</v>
      </c>
      <c r="L3472" t="s">
        <v>26</v>
      </c>
    </row>
    <row r="3473" spans="1:12" x14ac:dyDescent="0.35">
      <c r="A3473">
        <v>2023</v>
      </c>
      <c r="B3473" t="s">
        <v>72</v>
      </c>
      <c r="C3473" t="s">
        <v>31</v>
      </c>
      <c r="D3473" t="s">
        <v>22</v>
      </c>
      <c r="E3473">
        <v>198200</v>
      </c>
      <c r="F3473">
        <v>198200</v>
      </c>
      <c r="G3473" t="s">
        <v>23</v>
      </c>
      <c r="H3473" t="s">
        <v>24</v>
      </c>
      <c r="I3473" t="s">
        <v>17</v>
      </c>
      <c r="J3473" t="s">
        <v>29</v>
      </c>
      <c r="K3473" t="s">
        <v>23</v>
      </c>
      <c r="L3473" t="s">
        <v>26</v>
      </c>
    </row>
    <row r="3474" spans="1:12" x14ac:dyDescent="0.35">
      <c r="A3474">
        <v>2023</v>
      </c>
      <c r="B3474" t="s">
        <v>27</v>
      </c>
      <c r="C3474" t="s">
        <v>28</v>
      </c>
      <c r="D3474" t="s">
        <v>22</v>
      </c>
      <c r="E3474">
        <v>172200</v>
      </c>
      <c r="F3474">
        <v>172200</v>
      </c>
      <c r="G3474" t="s">
        <v>23</v>
      </c>
      <c r="H3474" t="s">
        <v>16</v>
      </c>
      <c r="I3474" t="s">
        <v>17</v>
      </c>
      <c r="J3474" t="s">
        <v>29</v>
      </c>
      <c r="K3474" t="s">
        <v>23</v>
      </c>
      <c r="L3474" t="s">
        <v>26</v>
      </c>
    </row>
    <row r="3475" spans="1:12" x14ac:dyDescent="0.35">
      <c r="A3475">
        <v>2023</v>
      </c>
      <c r="B3475" t="s">
        <v>27</v>
      </c>
      <c r="C3475" t="s">
        <v>28</v>
      </c>
      <c r="D3475" t="s">
        <v>22</v>
      </c>
      <c r="E3475">
        <v>131200</v>
      </c>
      <c r="F3475">
        <v>131200</v>
      </c>
      <c r="G3475" t="s">
        <v>23</v>
      </c>
      <c r="H3475" t="s">
        <v>16</v>
      </c>
      <c r="I3475" t="s">
        <v>17</v>
      </c>
      <c r="J3475" t="s">
        <v>29</v>
      </c>
      <c r="K3475" t="s">
        <v>23</v>
      </c>
      <c r="L3475" t="s">
        <v>26</v>
      </c>
    </row>
    <row r="3476" spans="1:12" x14ac:dyDescent="0.35">
      <c r="A3476">
        <v>2023</v>
      </c>
      <c r="B3476" t="s">
        <v>27</v>
      </c>
      <c r="C3476" t="s">
        <v>28</v>
      </c>
      <c r="D3476" t="s">
        <v>35</v>
      </c>
      <c r="E3476">
        <v>90000</v>
      </c>
      <c r="F3476">
        <v>110736</v>
      </c>
      <c r="G3476" t="s">
        <v>36</v>
      </c>
      <c r="H3476" t="s">
        <v>16</v>
      </c>
      <c r="I3476" t="s">
        <v>17</v>
      </c>
      <c r="J3476" t="s">
        <v>29</v>
      </c>
      <c r="K3476" t="s">
        <v>36</v>
      </c>
      <c r="L3476" t="s">
        <v>26</v>
      </c>
    </row>
    <row r="3477" spans="1:12" x14ac:dyDescent="0.35">
      <c r="A3477">
        <v>2023</v>
      </c>
      <c r="B3477" t="s">
        <v>27</v>
      </c>
      <c r="C3477" t="s">
        <v>28</v>
      </c>
      <c r="D3477" t="s">
        <v>35</v>
      </c>
      <c r="E3477">
        <v>70000</v>
      </c>
      <c r="F3477">
        <v>86128</v>
      </c>
      <c r="G3477" t="s">
        <v>36</v>
      </c>
      <c r="H3477" t="s">
        <v>16</v>
      </c>
      <c r="I3477" t="s">
        <v>17</v>
      </c>
      <c r="J3477" t="s">
        <v>29</v>
      </c>
      <c r="K3477" t="s">
        <v>36</v>
      </c>
      <c r="L3477" t="s">
        <v>26</v>
      </c>
    </row>
    <row r="3478" spans="1:12" x14ac:dyDescent="0.35">
      <c r="A3478">
        <v>2023</v>
      </c>
      <c r="B3478" t="s">
        <v>45</v>
      </c>
      <c r="C3478" t="s">
        <v>44</v>
      </c>
      <c r="D3478" t="s">
        <v>22</v>
      </c>
      <c r="E3478">
        <v>204500</v>
      </c>
      <c r="F3478">
        <v>204500</v>
      </c>
      <c r="G3478" t="s">
        <v>23</v>
      </c>
      <c r="H3478" t="s">
        <v>24</v>
      </c>
      <c r="I3478" t="s">
        <v>17</v>
      </c>
      <c r="J3478" t="s">
        <v>29</v>
      </c>
      <c r="K3478" t="s">
        <v>23</v>
      </c>
      <c r="L3478" t="s">
        <v>26</v>
      </c>
    </row>
    <row r="3479" spans="1:12" x14ac:dyDescent="0.35">
      <c r="A3479">
        <v>2023</v>
      </c>
      <c r="B3479" t="s">
        <v>45</v>
      </c>
      <c r="C3479" t="s">
        <v>44</v>
      </c>
      <c r="D3479" t="s">
        <v>22</v>
      </c>
      <c r="E3479">
        <v>138900</v>
      </c>
      <c r="F3479">
        <v>138900</v>
      </c>
      <c r="G3479" t="s">
        <v>23</v>
      </c>
      <c r="H3479" t="s">
        <v>24</v>
      </c>
      <c r="I3479" t="s">
        <v>17</v>
      </c>
      <c r="J3479" t="s">
        <v>29</v>
      </c>
      <c r="K3479" t="s">
        <v>23</v>
      </c>
      <c r="L3479" t="s">
        <v>26</v>
      </c>
    </row>
    <row r="3480" spans="1:12" x14ac:dyDescent="0.35">
      <c r="A3480">
        <v>2023</v>
      </c>
      <c r="B3480" t="s">
        <v>85</v>
      </c>
      <c r="C3480" t="s">
        <v>77</v>
      </c>
      <c r="D3480" t="s">
        <v>22</v>
      </c>
      <c r="E3480">
        <v>87500</v>
      </c>
      <c r="F3480">
        <v>87500</v>
      </c>
      <c r="G3480" t="s">
        <v>23</v>
      </c>
      <c r="H3480" t="s">
        <v>16</v>
      </c>
      <c r="I3480" t="s">
        <v>17</v>
      </c>
      <c r="J3480" t="s">
        <v>29</v>
      </c>
      <c r="K3480" t="s">
        <v>23</v>
      </c>
      <c r="L3480" t="s">
        <v>26</v>
      </c>
    </row>
    <row r="3481" spans="1:12" x14ac:dyDescent="0.35">
      <c r="A3481">
        <v>2023</v>
      </c>
      <c r="B3481" t="s">
        <v>85</v>
      </c>
      <c r="C3481" t="s">
        <v>77</v>
      </c>
      <c r="D3481" t="s">
        <v>22</v>
      </c>
      <c r="E3481">
        <v>62500</v>
      </c>
      <c r="F3481">
        <v>62500</v>
      </c>
      <c r="G3481" t="s">
        <v>23</v>
      </c>
      <c r="H3481" t="s">
        <v>16</v>
      </c>
      <c r="I3481" t="s">
        <v>17</v>
      </c>
      <c r="J3481" t="s">
        <v>29</v>
      </c>
      <c r="K3481" t="s">
        <v>23</v>
      </c>
      <c r="L3481" t="s">
        <v>26</v>
      </c>
    </row>
    <row r="3482" spans="1:12" x14ac:dyDescent="0.35">
      <c r="A3482">
        <v>2023</v>
      </c>
      <c r="B3482" t="s">
        <v>27</v>
      </c>
      <c r="C3482" t="s">
        <v>28</v>
      </c>
      <c r="D3482" t="s">
        <v>22</v>
      </c>
      <c r="E3482">
        <v>244000</v>
      </c>
      <c r="F3482">
        <v>244000</v>
      </c>
      <c r="G3482" t="s">
        <v>49</v>
      </c>
      <c r="H3482" t="s">
        <v>24</v>
      </c>
      <c r="I3482" t="s">
        <v>17</v>
      </c>
      <c r="J3482" t="s">
        <v>25</v>
      </c>
      <c r="K3482" t="s">
        <v>49</v>
      </c>
      <c r="L3482" t="s">
        <v>26</v>
      </c>
    </row>
    <row r="3483" spans="1:12" x14ac:dyDescent="0.35">
      <c r="A3483">
        <v>2023</v>
      </c>
      <c r="B3483" t="s">
        <v>27</v>
      </c>
      <c r="C3483" t="s">
        <v>28</v>
      </c>
      <c r="D3483" t="s">
        <v>22</v>
      </c>
      <c r="E3483">
        <v>157000</v>
      </c>
      <c r="F3483">
        <v>157000</v>
      </c>
      <c r="G3483" t="s">
        <v>49</v>
      </c>
      <c r="H3483" t="s">
        <v>24</v>
      </c>
      <c r="I3483" t="s">
        <v>17</v>
      </c>
      <c r="J3483" t="s">
        <v>25</v>
      </c>
      <c r="K3483" t="s">
        <v>49</v>
      </c>
      <c r="L3483" t="s">
        <v>26</v>
      </c>
    </row>
    <row r="3484" spans="1:12" x14ac:dyDescent="0.35">
      <c r="A3484">
        <v>2023</v>
      </c>
      <c r="B3484" t="s">
        <v>32</v>
      </c>
      <c r="C3484" t="s">
        <v>13</v>
      </c>
      <c r="D3484" t="s">
        <v>22</v>
      </c>
      <c r="E3484">
        <v>157550</v>
      </c>
      <c r="F3484">
        <v>157550</v>
      </c>
      <c r="G3484" t="s">
        <v>23</v>
      </c>
      <c r="H3484" t="s">
        <v>24</v>
      </c>
      <c r="I3484" t="s">
        <v>17</v>
      </c>
      <c r="J3484" t="s">
        <v>25</v>
      </c>
      <c r="K3484" t="s">
        <v>23</v>
      </c>
      <c r="L3484" t="s">
        <v>26</v>
      </c>
    </row>
    <row r="3485" spans="1:12" x14ac:dyDescent="0.35">
      <c r="A3485">
        <v>2023</v>
      </c>
      <c r="B3485" t="s">
        <v>32</v>
      </c>
      <c r="C3485" t="s">
        <v>13</v>
      </c>
      <c r="D3485" t="s">
        <v>22</v>
      </c>
      <c r="E3485">
        <v>104650</v>
      </c>
      <c r="F3485">
        <v>104650</v>
      </c>
      <c r="G3485" t="s">
        <v>23</v>
      </c>
      <c r="H3485" t="s">
        <v>24</v>
      </c>
      <c r="I3485" t="s">
        <v>17</v>
      </c>
      <c r="J3485" t="s">
        <v>25</v>
      </c>
      <c r="K3485" t="s">
        <v>23</v>
      </c>
      <c r="L3485" t="s">
        <v>26</v>
      </c>
    </row>
    <row r="3486" spans="1:12" x14ac:dyDescent="0.35">
      <c r="A3486">
        <v>2023</v>
      </c>
      <c r="B3486" t="s">
        <v>46</v>
      </c>
      <c r="C3486" t="s">
        <v>28</v>
      </c>
      <c r="D3486" t="s">
        <v>22</v>
      </c>
      <c r="E3486">
        <v>136000</v>
      </c>
      <c r="F3486">
        <v>136000</v>
      </c>
      <c r="G3486" t="s">
        <v>23</v>
      </c>
      <c r="H3486" t="s">
        <v>24</v>
      </c>
      <c r="I3486" t="s">
        <v>17</v>
      </c>
      <c r="J3486" t="s">
        <v>29</v>
      </c>
      <c r="K3486" t="s">
        <v>23</v>
      </c>
      <c r="L3486" t="s">
        <v>26</v>
      </c>
    </row>
    <row r="3487" spans="1:12" x14ac:dyDescent="0.35">
      <c r="A3487">
        <v>2023</v>
      </c>
      <c r="B3487" t="s">
        <v>46</v>
      </c>
      <c r="C3487" t="s">
        <v>28</v>
      </c>
      <c r="D3487" t="s">
        <v>22</v>
      </c>
      <c r="E3487">
        <v>90600</v>
      </c>
      <c r="F3487">
        <v>90600</v>
      </c>
      <c r="G3487" t="s">
        <v>23</v>
      </c>
      <c r="H3487" t="s">
        <v>24</v>
      </c>
      <c r="I3487" t="s">
        <v>17</v>
      </c>
      <c r="J3487" t="s">
        <v>29</v>
      </c>
      <c r="K3487" t="s">
        <v>23</v>
      </c>
      <c r="L3487" t="s">
        <v>26</v>
      </c>
    </row>
    <row r="3488" spans="1:12" x14ac:dyDescent="0.35">
      <c r="A3488">
        <v>2023</v>
      </c>
      <c r="B3488" t="s">
        <v>32</v>
      </c>
      <c r="C3488" t="s">
        <v>13</v>
      </c>
      <c r="D3488" t="s">
        <v>35</v>
      </c>
      <c r="E3488">
        <v>40000</v>
      </c>
      <c r="F3488">
        <v>49216</v>
      </c>
      <c r="G3488" t="s">
        <v>36</v>
      </c>
      <c r="H3488" t="s">
        <v>39</v>
      </c>
      <c r="I3488" t="s">
        <v>17</v>
      </c>
      <c r="J3488" t="s">
        <v>29</v>
      </c>
      <c r="K3488" t="s">
        <v>36</v>
      </c>
      <c r="L3488" t="s">
        <v>26</v>
      </c>
    </row>
    <row r="3489" spans="1:12" x14ac:dyDescent="0.35">
      <c r="A3489">
        <v>2023</v>
      </c>
      <c r="B3489" t="s">
        <v>32</v>
      </c>
      <c r="C3489" t="s">
        <v>13</v>
      </c>
      <c r="D3489" t="s">
        <v>35</v>
      </c>
      <c r="E3489">
        <v>35000</v>
      </c>
      <c r="F3489">
        <v>43064</v>
      </c>
      <c r="G3489" t="s">
        <v>36</v>
      </c>
      <c r="H3489" t="s">
        <v>39</v>
      </c>
      <c r="I3489" t="s">
        <v>17</v>
      </c>
      <c r="J3489" t="s">
        <v>29</v>
      </c>
      <c r="K3489" t="s">
        <v>36</v>
      </c>
      <c r="L3489" t="s">
        <v>26</v>
      </c>
    </row>
    <row r="3490" spans="1:12" x14ac:dyDescent="0.35">
      <c r="A3490">
        <v>2023</v>
      </c>
      <c r="B3490" t="s">
        <v>158</v>
      </c>
      <c r="C3490" t="s">
        <v>31</v>
      </c>
      <c r="D3490" t="s">
        <v>22</v>
      </c>
      <c r="E3490">
        <v>160000</v>
      </c>
      <c r="F3490">
        <v>160000</v>
      </c>
      <c r="G3490" t="s">
        <v>122</v>
      </c>
      <c r="H3490" t="s">
        <v>24</v>
      </c>
      <c r="I3490" t="s">
        <v>17</v>
      </c>
      <c r="J3490" t="s">
        <v>29</v>
      </c>
      <c r="K3490" t="s">
        <v>122</v>
      </c>
      <c r="L3490" t="s">
        <v>19</v>
      </c>
    </row>
    <row r="3491" spans="1:12" x14ac:dyDescent="0.35">
      <c r="A3491">
        <v>2023</v>
      </c>
      <c r="B3491" t="s">
        <v>159</v>
      </c>
      <c r="C3491" t="s">
        <v>13</v>
      </c>
      <c r="D3491" t="s">
        <v>14</v>
      </c>
      <c r="E3491">
        <v>85000</v>
      </c>
      <c r="F3491">
        <v>91773</v>
      </c>
      <c r="G3491" t="s">
        <v>57</v>
      </c>
      <c r="H3491" t="s">
        <v>24</v>
      </c>
      <c r="I3491" t="s">
        <v>17</v>
      </c>
      <c r="J3491" t="s">
        <v>29</v>
      </c>
      <c r="K3491" t="s">
        <v>57</v>
      </c>
      <c r="L3491" t="s">
        <v>26</v>
      </c>
    </row>
    <row r="3492" spans="1:12" x14ac:dyDescent="0.35">
      <c r="A3492">
        <v>2023</v>
      </c>
      <c r="B3492" t="s">
        <v>37</v>
      </c>
      <c r="C3492" t="s">
        <v>38</v>
      </c>
      <c r="D3492" t="s">
        <v>22</v>
      </c>
      <c r="E3492">
        <v>120350</v>
      </c>
      <c r="F3492">
        <v>120350</v>
      </c>
      <c r="G3492" t="s">
        <v>23</v>
      </c>
      <c r="H3492" t="s">
        <v>24</v>
      </c>
      <c r="I3492" t="s">
        <v>17</v>
      </c>
      <c r="J3492" t="s">
        <v>29</v>
      </c>
      <c r="K3492" t="s">
        <v>23</v>
      </c>
      <c r="L3492" t="s">
        <v>26</v>
      </c>
    </row>
    <row r="3493" spans="1:12" x14ac:dyDescent="0.35">
      <c r="A3493">
        <v>2023</v>
      </c>
      <c r="B3493" t="s">
        <v>37</v>
      </c>
      <c r="C3493" t="s">
        <v>38</v>
      </c>
      <c r="D3493" t="s">
        <v>22</v>
      </c>
      <c r="E3493">
        <v>74400</v>
      </c>
      <c r="F3493">
        <v>74400</v>
      </c>
      <c r="G3493" t="s">
        <v>23</v>
      </c>
      <c r="H3493" t="s">
        <v>24</v>
      </c>
      <c r="I3493" t="s">
        <v>17</v>
      </c>
      <c r="J3493" t="s">
        <v>29</v>
      </c>
      <c r="K3493" t="s">
        <v>23</v>
      </c>
      <c r="L3493" t="s">
        <v>26</v>
      </c>
    </row>
    <row r="3494" spans="1:12" x14ac:dyDescent="0.35">
      <c r="A3494">
        <v>2023</v>
      </c>
      <c r="B3494" t="s">
        <v>27</v>
      </c>
      <c r="C3494" t="s">
        <v>28</v>
      </c>
      <c r="D3494" t="s">
        <v>22</v>
      </c>
      <c r="E3494">
        <v>281000</v>
      </c>
      <c r="F3494">
        <v>281000</v>
      </c>
      <c r="G3494" t="s">
        <v>49</v>
      </c>
      <c r="H3494" t="s">
        <v>24</v>
      </c>
      <c r="I3494" t="s">
        <v>17</v>
      </c>
      <c r="J3494" t="s">
        <v>25</v>
      </c>
      <c r="K3494" t="s">
        <v>49</v>
      </c>
      <c r="L3494" t="s">
        <v>26</v>
      </c>
    </row>
    <row r="3495" spans="1:12" x14ac:dyDescent="0.35">
      <c r="A3495">
        <v>2023</v>
      </c>
      <c r="B3495" t="s">
        <v>27</v>
      </c>
      <c r="C3495" t="s">
        <v>28</v>
      </c>
      <c r="D3495" t="s">
        <v>22</v>
      </c>
      <c r="E3495">
        <v>181000</v>
      </c>
      <c r="F3495">
        <v>181000</v>
      </c>
      <c r="G3495" t="s">
        <v>49</v>
      </c>
      <c r="H3495" t="s">
        <v>24</v>
      </c>
      <c r="I3495" t="s">
        <v>17</v>
      </c>
      <c r="J3495" t="s">
        <v>25</v>
      </c>
      <c r="K3495" t="s">
        <v>49</v>
      </c>
      <c r="L3495" t="s">
        <v>26</v>
      </c>
    </row>
    <row r="3496" spans="1:12" x14ac:dyDescent="0.35">
      <c r="A3496">
        <v>2023</v>
      </c>
      <c r="B3496" t="s">
        <v>32</v>
      </c>
      <c r="C3496" t="s">
        <v>13</v>
      </c>
      <c r="D3496" t="s">
        <v>22</v>
      </c>
      <c r="E3496">
        <v>280600</v>
      </c>
      <c r="F3496">
        <v>280600</v>
      </c>
      <c r="G3496" t="s">
        <v>23</v>
      </c>
      <c r="H3496" t="s">
        <v>24</v>
      </c>
      <c r="I3496" t="s">
        <v>17</v>
      </c>
      <c r="J3496" t="s">
        <v>25</v>
      </c>
      <c r="K3496" t="s">
        <v>23</v>
      </c>
      <c r="L3496" t="s">
        <v>26</v>
      </c>
    </row>
    <row r="3497" spans="1:12" x14ac:dyDescent="0.35">
      <c r="A3497">
        <v>2023</v>
      </c>
      <c r="B3497" t="s">
        <v>32</v>
      </c>
      <c r="C3497" t="s">
        <v>13</v>
      </c>
      <c r="D3497" t="s">
        <v>22</v>
      </c>
      <c r="E3497">
        <v>158600</v>
      </c>
      <c r="F3497">
        <v>158600</v>
      </c>
      <c r="G3497" t="s">
        <v>23</v>
      </c>
      <c r="H3497" t="s">
        <v>24</v>
      </c>
      <c r="I3497" t="s">
        <v>17</v>
      </c>
      <c r="J3497" t="s">
        <v>25</v>
      </c>
      <c r="K3497" t="s">
        <v>23</v>
      </c>
      <c r="L3497" t="s">
        <v>26</v>
      </c>
    </row>
    <row r="3498" spans="1:12" x14ac:dyDescent="0.35">
      <c r="A3498">
        <v>2023</v>
      </c>
      <c r="B3498" t="s">
        <v>34</v>
      </c>
      <c r="C3498" t="s">
        <v>31</v>
      </c>
      <c r="D3498" t="s">
        <v>22</v>
      </c>
      <c r="E3498">
        <v>315300</v>
      </c>
      <c r="F3498">
        <v>315300</v>
      </c>
      <c r="G3498" t="s">
        <v>23</v>
      </c>
      <c r="H3498" t="s">
        <v>24</v>
      </c>
      <c r="I3498" t="s">
        <v>17</v>
      </c>
      <c r="J3498" t="s">
        <v>29</v>
      </c>
      <c r="K3498" t="s">
        <v>23</v>
      </c>
      <c r="L3498" t="s">
        <v>26</v>
      </c>
    </row>
    <row r="3499" spans="1:12" x14ac:dyDescent="0.35">
      <c r="A3499">
        <v>2023</v>
      </c>
      <c r="B3499" t="s">
        <v>34</v>
      </c>
      <c r="C3499" t="s">
        <v>31</v>
      </c>
      <c r="D3499" t="s">
        <v>22</v>
      </c>
      <c r="E3499">
        <v>210200</v>
      </c>
      <c r="F3499">
        <v>210200</v>
      </c>
      <c r="G3499" t="s">
        <v>23</v>
      </c>
      <c r="H3499" t="s">
        <v>24</v>
      </c>
      <c r="I3499" t="s">
        <v>17</v>
      </c>
      <c r="J3499" t="s">
        <v>29</v>
      </c>
      <c r="K3499" t="s">
        <v>23</v>
      </c>
      <c r="L3499" t="s">
        <v>26</v>
      </c>
    </row>
    <row r="3500" spans="1:12" x14ac:dyDescent="0.35">
      <c r="A3500">
        <v>2023</v>
      </c>
      <c r="B3500" t="s">
        <v>125</v>
      </c>
      <c r="C3500" t="s">
        <v>41</v>
      </c>
      <c r="D3500" t="s">
        <v>22</v>
      </c>
      <c r="E3500">
        <v>177000</v>
      </c>
      <c r="F3500">
        <v>177000</v>
      </c>
      <c r="G3500" t="s">
        <v>23</v>
      </c>
      <c r="H3500" t="s">
        <v>16</v>
      </c>
      <c r="I3500" t="s">
        <v>17</v>
      </c>
      <c r="J3500" t="s">
        <v>25</v>
      </c>
      <c r="K3500" t="s">
        <v>23</v>
      </c>
      <c r="L3500" t="s">
        <v>26</v>
      </c>
    </row>
    <row r="3501" spans="1:12" x14ac:dyDescent="0.35">
      <c r="A3501">
        <v>2023</v>
      </c>
      <c r="B3501" t="s">
        <v>125</v>
      </c>
      <c r="C3501" t="s">
        <v>41</v>
      </c>
      <c r="D3501" t="s">
        <v>22</v>
      </c>
      <c r="E3501">
        <v>110000</v>
      </c>
      <c r="F3501">
        <v>110000</v>
      </c>
      <c r="G3501" t="s">
        <v>23</v>
      </c>
      <c r="H3501" t="s">
        <v>16</v>
      </c>
      <c r="I3501" t="s">
        <v>17</v>
      </c>
      <c r="J3501" t="s">
        <v>25</v>
      </c>
      <c r="K3501" t="s">
        <v>23</v>
      </c>
      <c r="L3501" t="s">
        <v>26</v>
      </c>
    </row>
    <row r="3502" spans="1:12" x14ac:dyDescent="0.35">
      <c r="A3502">
        <v>2023</v>
      </c>
      <c r="B3502" t="s">
        <v>45</v>
      </c>
      <c r="C3502" t="s">
        <v>44</v>
      </c>
      <c r="D3502" t="s">
        <v>22</v>
      </c>
      <c r="E3502">
        <v>185000</v>
      </c>
      <c r="F3502">
        <v>185000</v>
      </c>
      <c r="G3502" t="s">
        <v>23</v>
      </c>
      <c r="H3502" t="s">
        <v>24</v>
      </c>
      <c r="I3502" t="s">
        <v>17</v>
      </c>
      <c r="J3502" t="s">
        <v>25</v>
      </c>
      <c r="K3502" t="s">
        <v>23</v>
      </c>
      <c r="L3502" t="s">
        <v>19</v>
      </c>
    </row>
    <row r="3503" spans="1:12" x14ac:dyDescent="0.35">
      <c r="A3503">
        <v>2023</v>
      </c>
      <c r="B3503" t="s">
        <v>45</v>
      </c>
      <c r="C3503" t="s">
        <v>44</v>
      </c>
      <c r="D3503" t="s">
        <v>22</v>
      </c>
      <c r="E3503">
        <v>79600</v>
      </c>
      <c r="F3503">
        <v>79600</v>
      </c>
      <c r="G3503" t="s">
        <v>23</v>
      </c>
      <c r="H3503" t="s">
        <v>24</v>
      </c>
      <c r="I3503" t="s">
        <v>17</v>
      </c>
      <c r="J3503" t="s">
        <v>25</v>
      </c>
      <c r="K3503" t="s">
        <v>23</v>
      </c>
      <c r="L3503" t="s">
        <v>19</v>
      </c>
    </row>
    <row r="3504" spans="1:12" x14ac:dyDescent="0.35">
      <c r="A3504">
        <v>2023</v>
      </c>
      <c r="B3504" t="s">
        <v>37</v>
      </c>
      <c r="C3504" t="s">
        <v>38</v>
      </c>
      <c r="D3504" t="s">
        <v>22</v>
      </c>
      <c r="E3504">
        <v>65000</v>
      </c>
      <c r="F3504">
        <v>65000</v>
      </c>
      <c r="G3504" t="s">
        <v>23</v>
      </c>
      <c r="H3504" t="s">
        <v>16</v>
      </c>
      <c r="I3504" t="s">
        <v>17</v>
      </c>
      <c r="J3504" t="s">
        <v>29</v>
      </c>
      <c r="K3504" t="s">
        <v>23</v>
      </c>
      <c r="L3504" t="s">
        <v>26</v>
      </c>
    </row>
    <row r="3505" spans="1:12" x14ac:dyDescent="0.35">
      <c r="A3505">
        <v>2023</v>
      </c>
      <c r="B3505" t="s">
        <v>37</v>
      </c>
      <c r="C3505" t="s">
        <v>38</v>
      </c>
      <c r="D3505" t="s">
        <v>22</v>
      </c>
      <c r="E3505">
        <v>55000</v>
      </c>
      <c r="F3505">
        <v>55000</v>
      </c>
      <c r="G3505" t="s">
        <v>23</v>
      </c>
      <c r="H3505" t="s">
        <v>16</v>
      </c>
      <c r="I3505" t="s">
        <v>17</v>
      </c>
      <c r="J3505" t="s">
        <v>29</v>
      </c>
      <c r="K3505" t="s">
        <v>23</v>
      </c>
      <c r="L3505" t="s">
        <v>26</v>
      </c>
    </row>
    <row r="3506" spans="1:12" x14ac:dyDescent="0.35">
      <c r="A3506">
        <v>2023</v>
      </c>
      <c r="B3506" t="s">
        <v>27</v>
      </c>
      <c r="C3506" t="s">
        <v>28</v>
      </c>
      <c r="D3506" t="s">
        <v>22</v>
      </c>
      <c r="E3506">
        <v>250000</v>
      </c>
      <c r="F3506">
        <v>250000</v>
      </c>
      <c r="G3506" t="s">
        <v>23</v>
      </c>
      <c r="H3506" t="s">
        <v>24</v>
      </c>
      <c r="I3506" t="s">
        <v>17</v>
      </c>
      <c r="J3506" t="s">
        <v>25</v>
      </c>
      <c r="K3506" t="s">
        <v>23</v>
      </c>
      <c r="L3506" t="s">
        <v>26</v>
      </c>
    </row>
    <row r="3507" spans="1:12" x14ac:dyDescent="0.35">
      <c r="A3507">
        <v>2023</v>
      </c>
      <c r="B3507" t="s">
        <v>27</v>
      </c>
      <c r="C3507" t="s">
        <v>28</v>
      </c>
      <c r="D3507" t="s">
        <v>22</v>
      </c>
      <c r="E3507">
        <v>160000</v>
      </c>
      <c r="F3507">
        <v>160000</v>
      </c>
      <c r="G3507" t="s">
        <v>23</v>
      </c>
      <c r="H3507" t="s">
        <v>24</v>
      </c>
      <c r="I3507" t="s">
        <v>17</v>
      </c>
      <c r="J3507" t="s">
        <v>25</v>
      </c>
      <c r="K3507" t="s">
        <v>23</v>
      </c>
      <c r="L3507" t="s">
        <v>26</v>
      </c>
    </row>
    <row r="3508" spans="1:12" x14ac:dyDescent="0.35">
      <c r="A3508">
        <v>2023</v>
      </c>
      <c r="B3508" t="s">
        <v>27</v>
      </c>
      <c r="C3508" t="s">
        <v>28</v>
      </c>
      <c r="D3508" t="s">
        <v>22</v>
      </c>
      <c r="E3508">
        <v>183200</v>
      </c>
      <c r="F3508">
        <v>183200</v>
      </c>
      <c r="G3508" t="s">
        <v>23</v>
      </c>
      <c r="H3508" t="s">
        <v>16</v>
      </c>
      <c r="I3508" t="s">
        <v>17</v>
      </c>
      <c r="J3508" t="s">
        <v>25</v>
      </c>
      <c r="K3508" t="s">
        <v>23</v>
      </c>
      <c r="L3508" t="s">
        <v>26</v>
      </c>
    </row>
    <row r="3509" spans="1:12" x14ac:dyDescent="0.35">
      <c r="A3509">
        <v>2023</v>
      </c>
      <c r="B3509" t="s">
        <v>27</v>
      </c>
      <c r="C3509" t="s">
        <v>28</v>
      </c>
      <c r="D3509" t="s">
        <v>22</v>
      </c>
      <c r="E3509">
        <v>122200</v>
      </c>
      <c r="F3509">
        <v>122200</v>
      </c>
      <c r="G3509" t="s">
        <v>23</v>
      </c>
      <c r="H3509" t="s">
        <v>16</v>
      </c>
      <c r="I3509" t="s">
        <v>17</v>
      </c>
      <c r="J3509" t="s">
        <v>25</v>
      </c>
      <c r="K3509" t="s">
        <v>23</v>
      </c>
      <c r="L3509" t="s">
        <v>26</v>
      </c>
    </row>
    <row r="3510" spans="1:12" x14ac:dyDescent="0.35">
      <c r="A3510">
        <v>2023</v>
      </c>
      <c r="B3510" t="s">
        <v>37</v>
      </c>
      <c r="C3510" t="s">
        <v>38</v>
      </c>
      <c r="D3510" t="s">
        <v>22</v>
      </c>
      <c r="E3510">
        <v>100000</v>
      </c>
      <c r="F3510">
        <v>100000</v>
      </c>
      <c r="G3510" t="s">
        <v>23</v>
      </c>
      <c r="H3510" t="s">
        <v>24</v>
      </c>
      <c r="I3510" t="s">
        <v>17</v>
      </c>
      <c r="J3510" t="s">
        <v>25</v>
      </c>
      <c r="K3510" t="s">
        <v>23</v>
      </c>
      <c r="L3510" t="s">
        <v>26</v>
      </c>
    </row>
    <row r="3511" spans="1:12" x14ac:dyDescent="0.35">
      <c r="A3511">
        <v>2023</v>
      </c>
      <c r="B3511" t="s">
        <v>37</v>
      </c>
      <c r="C3511" t="s">
        <v>38</v>
      </c>
      <c r="D3511" t="s">
        <v>22</v>
      </c>
      <c r="E3511">
        <v>75000</v>
      </c>
      <c r="F3511">
        <v>75000</v>
      </c>
      <c r="G3511" t="s">
        <v>23</v>
      </c>
      <c r="H3511" t="s">
        <v>24</v>
      </c>
      <c r="I3511" t="s">
        <v>17</v>
      </c>
      <c r="J3511" t="s">
        <v>25</v>
      </c>
      <c r="K3511" t="s">
        <v>23</v>
      </c>
      <c r="L3511" t="s">
        <v>26</v>
      </c>
    </row>
    <row r="3512" spans="1:12" x14ac:dyDescent="0.35">
      <c r="A3512">
        <v>2023</v>
      </c>
      <c r="B3512" t="s">
        <v>37</v>
      </c>
      <c r="C3512" t="s">
        <v>38</v>
      </c>
      <c r="D3512" t="s">
        <v>22</v>
      </c>
      <c r="E3512">
        <v>185000</v>
      </c>
      <c r="F3512">
        <v>185000</v>
      </c>
      <c r="G3512" t="s">
        <v>23</v>
      </c>
      <c r="H3512" t="s">
        <v>24</v>
      </c>
      <c r="I3512" t="s">
        <v>17</v>
      </c>
      <c r="J3512" t="s">
        <v>25</v>
      </c>
      <c r="K3512" t="s">
        <v>23</v>
      </c>
      <c r="L3512" t="s">
        <v>26</v>
      </c>
    </row>
    <row r="3513" spans="1:12" x14ac:dyDescent="0.35">
      <c r="A3513">
        <v>2023</v>
      </c>
      <c r="B3513" t="s">
        <v>37</v>
      </c>
      <c r="C3513" t="s">
        <v>38</v>
      </c>
      <c r="D3513" t="s">
        <v>22</v>
      </c>
      <c r="E3513">
        <v>145000</v>
      </c>
      <c r="F3513">
        <v>145000</v>
      </c>
      <c r="G3513" t="s">
        <v>23</v>
      </c>
      <c r="H3513" t="s">
        <v>24</v>
      </c>
      <c r="I3513" t="s">
        <v>17</v>
      </c>
      <c r="J3513" t="s">
        <v>25</v>
      </c>
      <c r="K3513" t="s">
        <v>23</v>
      </c>
      <c r="L3513" t="s">
        <v>26</v>
      </c>
    </row>
    <row r="3514" spans="1:12" x14ac:dyDescent="0.35">
      <c r="A3514">
        <v>2023</v>
      </c>
      <c r="B3514" t="s">
        <v>95</v>
      </c>
      <c r="C3514" t="s">
        <v>28</v>
      </c>
      <c r="D3514" t="s">
        <v>22</v>
      </c>
      <c r="E3514">
        <v>150000</v>
      </c>
      <c r="F3514">
        <v>150000</v>
      </c>
      <c r="G3514" t="s">
        <v>160</v>
      </c>
      <c r="H3514" t="s">
        <v>16</v>
      </c>
      <c r="I3514" t="s">
        <v>17</v>
      </c>
      <c r="J3514" t="s">
        <v>29</v>
      </c>
      <c r="K3514" t="s">
        <v>23</v>
      </c>
      <c r="L3514" t="s">
        <v>26</v>
      </c>
    </row>
    <row r="3515" spans="1:12" x14ac:dyDescent="0.35">
      <c r="A3515">
        <v>2023</v>
      </c>
      <c r="B3515" t="s">
        <v>27</v>
      </c>
      <c r="C3515" t="s">
        <v>28</v>
      </c>
      <c r="D3515" t="s">
        <v>22</v>
      </c>
      <c r="E3515">
        <v>131000</v>
      </c>
      <c r="F3515">
        <v>131000</v>
      </c>
      <c r="G3515" t="s">
        <v>23</v>
      </c>
      <c r="H3515" t="s">
        <v>24</v>
      </c>
      <c r="I3515" t="s">
        <v>17</v>
      </c>
      <c r="J3515" t="s">
        <v>29</v>
      </c>
      <c r="K3515" t="s">
        <v>23</v>
      </c>
      <c r="L3515" t="s">
        <v>26</v>
      </c>
    </row>
    <row r="3516" spans="1:12" x14ac:dyDescent="0.35">
      <c r="A3516">
        <v>2023</v>
      </c>
      <c r="B3516" t="s">
        <v>27</v>
      </c>
      <c r="C3516" t="s">
        <v>28</v>
      </c>
      <c r="D3516" t="s">
        <v>22</v>
      </c>
      <c r="E3516">
        <v>101000</v>
      </c>
      <c r="F3516">
        <v>101000</v>
      </c>
      <c r="G3516" t="s">
        <v>23</v>
      </c>
      <c r="H3516" t="s">
        <v>24</v>
      </c>
      <c r="I3516" t="s">
        <v>17</v>
      </c>
      <c r="J3516" t="s">
        <v>29</v>
      </c>
      <c r="K3516" t="s">
        <v>23</v>
      </c>
      <c r="L3516" t="s">
        <v>26</v>
      </c>
    </row>
    <row r="3517" spans="1:12" x14ac:dyDescent="0.35">
      <c r="A3517">
        <v>2023</v>
      </c>
      <c r="B3517" t="s">
        <v>32</v>
      </c>
      <c r="C3517" t="s">
        <v>13</v>
      </c>
      <c r="D3517" t="s">
        <v>22</v>
      </c>
      <c r="E3517">
        <v>170000</v>
      </c>
      <c r="F3517">
        <v>170000</v>
      </c>
      <c r="G3517" t="s">
        <v>23</v>
      </c>
      <c r="H3517" t="s">
        <v>24</v>
      </c>
      <c r="I3517" t="s">
        <v>17</v>
      </c>
      <c r="J3517" t="s">
        <v>25</v>
      </c>
      <c r="K3517" t="s">
        <v>23</v>
      </c>
      <c r="L3517" t="s">
        <v>26</v>
      </c>
    </row>
    <row r="3518" spans="1:12" x14ac:dyDescent="0.35">
      <c r="A3518">
        <v>2023</v>
      </c>
      <c r="B3518" t="s">
        <v>32</v>
      </c>
      <c r="C3518" t="s">
        <v>13</v>
      </c>
      <c r="D3518" t="s">
        <v>22</v>
      </c>
      <c r="E3518">
        <v>130000</v>
      </c>
      <c r="F3518">
        <v>130000</v>
      </c>
      <c r="G3518" t="s">
        <v>23</v>
      </c>
      <c r="H3518" t="s">
        <v>24</v>
      </c>
      <c r="I3518" t="s">
        <v>17</v>
      </c>
      <c r="J3518" t="s">
        <v>25</v>
      </c>
      <c r="K3518" t="s">
        <v>23</v>
      </c>
      <c r="L3518" t="s">
        <v>26</v>
      </c>
    </row>
    <row r="3519" spans="1:12" x14ac:dyDescent="0.35">
      <c r="A3519">
        <v>2023</v>
      </c>
      <c r="B3519" t="s">
        <v>67</v>
      </c>
      <c r="C3519" t="s">
        <v>44</v>
      </c>
      <c r="D3519" t="s">
        <v>22</v>
      </c>
      <c r="E3519">
        <v>171050</v>
      </c>
      <c r="F3519">
        <v>171050</v>
      </c>
      <c r="G3519" t="s">
        <v>23</v>
      </c>
      <c r="H3519" t="s">
        <v>24</v>
      </c>
      <c r="I3519" t="s">
        <v>17</v>
      </c>
      <c r="J3519" t="s">
        <v>29</v>
      </c>
      <c r="K3519" t="s">
        <v>23</v>
      </c>
      <c r="L3519" t="s">
        <v>26</v>
      </c>
    </row>
    <row r="3520" spans="1:12" x14ac:dyDescent="0.35">
      <c r="A3520">
        <v>2023</v>
      </c>
      <c r="B3520" t="s">
        <v>67</v>
      </c>
      <c r="C3520" t="s">
        <v>44</v>
      </c>
      <c r="D3520" t="s">
        <v>22</v>
      </c>
      <c r="E3520">
        <v>124400</v>
      </c>
      <c r="F3520">
        <v>124400</v>
      </c>
      <c r="G3520" t="s">
        <v>23</v>
      </c>
      <c r="H3520" t="s">
        <v>24</v>
      </c>
      <c r="I3520" t="s">
        <v>17</v>
      </c>
      <c r="J3520" t="s">
        <v>29</v>
      </c>
      <c r="K3520" t="s">
        <v>23</v>
      </c>
      <c r="L3520" t="s">
        <v>26</v>
      </c>
    </row>
    <row r="3521" spans="1:12" x14ac:dyDescent="0.35">
      <c r="A3521">
        <v>2023</v>
      </c>
      <c r="B3521" t="s">
        <v>43</v>
      </c>
      <c r="C3521" t="s">
        <v>44</v>
      </c>
      <c r="D3521" t="s">
        <v>22</v>
      </c>
      <c r="E3521">
        <v>135000</v>
      </c>
      <c r="F3521">
        <v>135000</v>
      </c>
      <c r="G3521" t="s">
        <v>23</v>
      </c>
      <c r="H3521" t="s">
        <v>24</v>
      </c>
      <c r="I3521" t="s">
        <v>17</v>
      </c>
      <c r="J3521" t="s">
        <v>29</v>
      </c>
      <c r="K3521" t="s">
        <v>23</v>
      </c>
      <c r="L3521" t="s">
        <v>26</v>
      </c>
    </row>
    <row r="3522" spans="1:12" x14ac:dyDescent="0.35">
      <c r="A3522">
        <v>2023</v>
      </c>
      <c r="B3522" t="s">
        <v>43</v>
      </c>
      <c r="C3522" t="s">
        <v>44</v>
      </c>
      <c r="D3522" t="s">
        <v>22</v>
      </c>
      <c r="E3522">
        <v>110000</v>
      </c>
      <c r="F3522">
        <v>110000</v>
      </c>
      <c r="G3522" t="s">
        <v>23</v>
      </c>
      <c r="H3522" t="s">
        <v>24</v>
      </c>
      <c r="I3522" t="s">
        <v>17</v>
      </c>
      <c r="J3522" t="s">
        <v>29</v>
      </c>
      <c r="K3522" t="s">
        <v>23</v>
      </c>
      <c r="L3522" t="s">
        <v>26</v>
      </c>
    </row>
    <row r="3523" spans="1:12" x14ac:dyDescent="0.35">
      <c r="A3523">
        <v>2023</v>
      </c>
      <c r="B3523" t="s">
        <v>27</v>
      </c>
      <c r="C3523" t="s">
        <v>28</v>
      </c>
      <c r="D3523" t="s">
        <v>22</v>
      </c>
      <c r="E3523">
        <v>187000</v>
      </c>
      <c r="F3523">
        <v>187000</v>
      </c>
      <c r="G3523" t="s">
        <v>23</v>
      </c>
      <c r="H3523" t="s">
        <v>24</v>
      </c>
      <c r="I3523" t="s">
        <v>17</v>
      </c>
      <c r="J3523" t="s">
        <v>29</v>
      </c>
      <c r="K3523" t="s">
        <v>23</v>
      </c>
      <c r="L3523" t="s">
        <v>26</v>
      </c>
    </row>
    <row r="3524" spans="1:12" x14ac:dyDescent="0.35">
      <c r="A3524">
        <v>2023</v>
      </c>
      <c r="B3524" t="s">
        <v>27</v>
      </c>
      <c r="C3524" t="s">
        <v>28</v>
      </c>
      <c r="D3524" t="s">
        <v>22</v>
      </c>
      <c r="E3524">
        <v>128000</v>
      </c>
      <c r="F3524">
        <v>128000</v>
      </c>
      <c r="G3524" t="s">
        <v>23</v>
      </c>
      <c r="H3524" t="s">
        <v>24</v>
      </c>
      <c r="I3524" t="s">
        <v>17</v>
      </c>
      <c r="J3524" t="s">
        <v>29</v>
      </c>
      <c r="K3524" t="s">
        <v>23</v>
      </c>
      <c r="L3524" t="s">
        <v>26</v>
      </c>
    </row>
    <row r="3525" spans="1:12" x14ac:dyDescent="0.35">
      <c r="A3525">
        <v>2023</v>
      </c>
      <c r="B3525" t="s">
        <v>125</v>
      </c>
      <c r="C3525" t="s">
        <v>41</v>
      </c>
      <c r="D3525" t="s">
        <v>22</v>
      </c>
      <c r="E3525">
        <v>177000</v>
      </c>
      <c r="F3525">
        <v>177000</v>
      </c>
      <c r="G3525" t="s">
        <v>23</v>
      </c>
      <c r="H3525" t="s">
        <v>16</v>
      </c>
      <c r="I3525" t="s">
        <v>17</v>
      </c>
      <c r="J3525" t="s">
        <v>25</v>
      </c>
      <c r="K3525" t="s">
        <v>23</v>
      </c>
      <c r="L3525" t="s">
        <v>26</v>
      </c>
    </row>
    <row r="3526" spans="1:12" x14ac:dyDescent="0.35">
      <c r="A3526">
        <v>2023</v>
      </c>
      <c r="B3526" t="s">
        <v>125</v>
      </c>
      <c r="C3526" t="s">
        <v>41</v>
      </c>
      <c r="D3526" t="s">
        <v>22</v>
      </c>
      <c r="E3526">
        <v>110000</v>
      </c>
      <c r="F3526">
        <v>110000</v>
      </c>
      <c r="G3526" t="s">
        <v>23</v>
      </c>
      <c r="H3526" t="s">
        <v>16</v>
      </c>
      <c r="I3526" t="s">
        <v>17</v>
      </c>
      <c r="J3526" t="s">
        <v>25</v>
      </c>
      <c r="K3526" t="s">
        <v>23</v>
      </c>
      <c r="L3526" t="s">
        <v>26</v>
      </c>
    </row>
    <row r="3527" spans="1:12" x14ac:dyDescent="0.35">
      <c r="A3527">
        <v>2023</v>
      </c>
      <c r="B3527" t="s">
        <v>37</v>
      </c>
      <c r="C3527" t="s">
        <v>38</v>
      </c>
      <c r="D3527" t="s">
        <v>22</v>
      </c>
      <c r="E3527">
        <v>138000</v>
      </c>
      <c r="F3527">
        <v>138000</v>
      </c>
      <c r="G3527" t="s">
        <v>23</v>
      </c>
      <c r="H3527" t="s">
        <v>24</v>
      </c>
      <c r="I3527" t="s">
        <v>17</v>
      </c>
      <c r="J3527" t="s">
        <v>25</v>
      </c>
      <c r="K3527" t="s">
        <v>23</v>
      </c>
      <c r="L3527" t="s">
        <v>26</v>
      </c>
    </row>
    <row r="3528" spans="1:12" x14ac:dyDescent="0.35">
      <c r="A3528">
        <v>2023</v>
      </c>
      <c r="B3528" t="s">
        <v>37</v>
      </c>
      <c r="C3528" t="s">
        <v>38</v>
      </c>
      <c r="D3528" t="s">
        <v>22</v>
      </c>
      <c r="E3528">
        <v>92000</v>
      </c>
      <c r="F3528">
        <v>92000</v>
      </c>
      <c r="G3528" t="s">
        <v>23</v>
      </c>
      <c r="H3528" t="s">
        <v>24</v>
      </c>
      <c r="I3528" t="s">
        <v>17</v>
      </c>
      <c r="J3528" t="s">
        <v>25</v>
      </c>
      <c r="K3528" t="s">
        <v>23</v>
      </c>
      <c r="L3528" t="s">
        <v>26</v>
      </c>
    </row>
    <row r="3529" spans="1:12" x14ac:dyDescent="0.35">
      <c r="A3529">
        <v>2023</v>
      </c>
      <c r="B3529" t="s">
        <v>32</v>
      </c>
      <c r="C3529" t="s">
        <v>13</v>
      </c>
      <c r="D3529" t="s">
        <v>22</v>
      </c>
      <c r="E3529">
        <v>200000</v>
      </c>
      <c r="F3529">
        <v>200000</v>
      </c>
      <c r="G3529" t="s">
        <v>23</v>
      </c>
      <c r="H3529" t="s">
        <v>33</v>
      </c>
      <c r="I3529" t="s">
        <v>17</v>
      </c>
      <c r="J3529" t="s">
        <v>25</v>
      </c>
      <c r="K3529" t="s">
        <v>23</v>
      </c>
      <c r="L3529" t="s">
        <v>26</v>
      </c>
    </row>
    <row r="3530" spans="1:12" x14ac:dyDescent="0.35">
      <c r="A3530">
        <v>2023</v>
      </c>
      <c r="B3530" t="s">
        <v>32</v>
      </c>
      <c r="C3530" t="s">
        <v>13</v>
      </c>
      <c r="D3530" t="s">
        <v>22</v>
      </c>
      <c r="E3530">
        <v>160000</v>
      </c>
      <c r="F3530">
        <v>160000</v>
      </c>
      <c r="G3530" t="s">
        <v>23</v>
      </c>
      <c r="H3530" t="s">
        <v>33</v>
      </c>
      <c r="I3530" t="s">
        <v>17</v>
      </c>
      <c r="J3530" t="s">
        <v>25</v>
      </c>
      <c r="K3530" t="s">
        <v>23</v>
      </c>
      <c r="L3530" t="s">
        <v>26</v>
      </c>
    </row>
    <row r="3531" spans="1:12" x14ac:dyDescent="0.35">
      <c r="A3531">
        <v>2023</v>
      </c>
      <c r="B3531" t="s">
        <v>20</v>
      </c>
      <c r="C3531" t="s">
        <v>21</v>
      </c>
      <c r="D3531" t="s">
        <v>22</v>
      </c>
      <c r="E3531">
        <v>138000</v>
      </c>
      <c r="F3531">
        <v>138000</v>
      </c>
      <c r="G3531" t="s">
        <v>36</v>
      </c>
      <c r="H3531" t="s">
        <v>24</v>
      </c>
      <c r="I3531" t="s">
        <v>17</v>
      </c>
      <c r="J3531" t="s">
        <v>29</v>
      </c>
      <c r="K3531" t="s">
        <v>36</v>
      </c>
      <c r="L3531" t="s">
        <v>26</v>
      </c>
    </row>
    <row r="3532" spans="1:12" x14ac:dyDescent="0.35">
      <c r="A3532">
        <v>2023</v>
      </c>
      <c r="B3532" t="s">
        <v>20</v>
      </c>
      <c r="C3532" t="s">
        <v>21</v>
      </c>
      <c r="D3532" t="s">
        <v>22</v>
      </c>
      <c r="E3532">
        <v>92000</v>
      </c>
      <c r="F3532">
        <v>92000</v>
      </c>
      <c r="G3532" t="s">
        <v>36</v>
      </c>
      <c r="H3532" t="s">
        <v>24</v>
      </c>
      <c r="I3532" t="s">
        <v>17</v>
      </c>
      <c r="J3532" t="s">
        <v>29</v>
      </c>
      <c r="K3532" t="s">
        <v>36</v>
      </c>
      <c r="L3532" t="s">
        <v>26</v>
      </c>
    </row>
    <row r="3533" spans="1:12" x14ac:dyDescent="0.35">
      <c r="A3533">
        <v>2023</v>
      </c>
      <c r="B3533" t="s">
        <v>27</v>
      </c>
      <c r="C3533" t="s">
        <v>28</v>
      </c>
      <c r="D3533" t="s">
        <v>22</v>
      </c>
      <c r="E3533">
        <v>140000</v>
      </c>
      <c r="F3533">
        <v>140000</v>
      </c>
      <c r="G3533" t="s">
        <v>23</v>
      </c>
      <c r="H3533" t="s">
        <v>24</v>
      </c>
      <c r="I3533" t="s">
        <v>17</v>
      </c>
      <c r="J3533" t="s">
        <v>29</v>
      </c>
      <c r="K3533" t="s">
        <v>23</v>
      </c>
      <c r="L3533" t="s">
        <v>26</v>
      </c>
    </row>
    <row r="3534" spans="1:12" x14ac:dyDescent="0.35">
      <c r="A3534">
        <v>2023</v>
      </c>
      <c r="B3534" t="s">
        <v>27</v>
      </c>
      <c r="C3534" t="s">
        <v>28</v>
      </c>
      <c r="D3534" t="s">
        <v>22</v>
      </c>
      <c r="E3534">
        <v>120000</v>
      </c>
      <c r="F3534">
        <v>120000</v>
      </c>
      <c r="G3534" t="s">
        <v>23</v>
      </c>
      <c r="H3534" t="s">
        <v>24</v>
      </c>
      <c r="I3534" t="s">
        <v>17</v>
      </c>
      <c r="J3534" t="s">
        <v>29</v>
      </c>
      <c r="K3534" t="s">
        <v>23</v>
      </c>
      <c r="L3534" t="s">
        <v>26</v>
      </c>
    </row>
    <row r="3535" spans="1:12" x14ac:dyDescent="0.35">
      <c r="A3535">
        <v>2023</v>
      </c>
      <c r="B3535" t="s">
        <v>45</v>
      </c>
      <c r="C3535" t="s">
        <v>44</v>
      </c>
      <c r="D3535" t="s">
        <v>22</v>
      </c>
      <c r="E3535">
        <v>241300</v>
      </c>
      <c r="F3535">
        <v>241300</v>
      </c>
      <c r="G3535" t="s">
        <v>23</v>
      </c>
      <c r="H3535" t="s">
        <v>24</v>
      </c>
      <c r="I3535" t="s">
        <v>17</v>
      </c>
      <c r="J3535" t="s">
        <v>25</v>
      </c>
      <c r="K3535" t="s">
        <v>23</v>
      </c>
      <c r="L3535" t="s">
        <v>19</v>
      </c>
    </row>
    <row r="3536" spans="1:12" x14ac:dyDescent="0.35">
      <c r="A3536">
        <v>2023</v>
      </c>
      <c r="B3536" t="s">
        <v>45</v>
      </c>
      <c r="C3536" t="s">
        <v>44</v>
      </c>
      <c r="D3536" t="s">
        <v>22</v>
      </c>
      <c r="E3536">
        <v>124100</v>
      </c>
      <c r="F3536">
        <v>124100</v>
      </c>
      <c r="G3536" t="s">
        <v>23</v>
      </c>
      <c r="H3536" t="s">
        <v>24</v>
      </c>
      <c r="I3536" t="s">
        <v>17</v>
      </c>
      <c r="J3536" t="s">
        <v>25</v>
      </c>
      <c r="K3536" t="s">
        <v>23</v>
      </c>
      <c r="L3536" t="s">
        <v>19</v>
      </c>
    </row>
    <row r="3537" spans="1:12" x14ac:dyDescent="0.35">
      <c r="A3537">
        <v>2023</v>
      </c>
      <c r="B3537" t="s">
        <v>99</v>
      </c>
      <c r="C3537" t="s">
        <v>28</v>
      </c>
      <c r="D3537" t="s">
        <v>22</v>
      </c>
      <c r="E3537">
        <v>185000</v>
      </c>
      <c r="F3537">
        <v>185000</v>
      </c>
      <c r="G3537" t="s">
        <v>23</v>
      </c>
      <c r="H3537" t="s">
        <v>24</v>
      </c>
      <c r="I3537" t="s">
        <v>17</v>
      </c>
      <c r="J3537" t="s">
        <v>29</v>
      </c>
      <c r="K3537" t="s">
        <v>23</v>
      </c>
      <c r="L3537" t="s">
        <v>26</v>
      </c>
    </row>
    <row r="3538" spans="1:12" x14ac:dyDescent="0.35">
      <c r="A3538">
        <v>2023</v>
      </c>
      <c r="B3538" t="s">
        <v>99</v>
      </c>
      <c r="C3538" t="s">
        <v>28</v>
      </c>
      <c r="D3538" t="s">
        <v>22</v>
      </c>
      <c r="E3538">
        <v>152000</v>
      </c>
      <c r="F3538">
        <v>152000</v>
      </c>
      <c r="G3538" t="s">
        <v>23</v>
      </c>
      <c r="H3538" t="s">
        <v>24</v>
      </c>
      <c r="I3538" t="s">
        <v>17</v>
      </c>
      <c r="J3538" t="s">
        <v>29</v>
      </c>
      <c r="K3538" t="s">
        <v>23</v>
      </c>
      <c r="L3538" t="s">
        <v>26</v>
      </c>
    </row>
    <row r="3539" spans="1:12" x14ac:dyDescent="0.35">
      <c r="A3539">
        <v>2023</v>
      </c>
      <c r="B3539" t="s">
        <v>37</v>
      </c>
      <c r="C3539" t="s">
        <v>38</v>
      </c>
      <c r="D3539" t="s">
        <v>22</v>
      </c>
      <c r="E3539">
        <v>138000</v>
      </c>
      <c r="F3539">
        <v>138000</v>
      </c>
      <c r="G3539" t="s">
        <v>23</v>
      </c>
      <c r="H3539" t="s">
        <v>24</v>
      </c>
      <c r="I3539" t="s">
        <v>17</v>
      </c>
      <c r="J3539" t="s">
        <v>25</v>
      </c>
      <c r="K3539" t="s">
        <v>23</v>
      </c>
      <c r="L3539" t="s">
        <v>26</v>
      </c>
    </row>
    <row r="3540" spans="1:12" x14ac:dyDescent="0.35">
      <c r="A3540">
        <v>2023</v>
      </c>
      <c r="B3540" t="s">
        <v>37</v>
      </c>
      <c r="C3540" t="s">
        <v>38</v>
      </c>
      <c r="D3540" t="s">
        <v>22</v>
      </c>
      <c r="E3540">
        <v>92000</v>
      </c>
      <c r="F3540">
        <v>92000</v>
      </c>
      <c r="G3540" t="s">
        <v>23</v>
      </c>
      <c r="H3540" t="s">
        <v>24</v>
      </c>
      <c r="I3540" t="s">
        <v>17</v>
      </c>
      <c r="J3540" t="s">
        <v>25</v>
      </c>
      <c r="K3540" t="s">
        <v>23</v>
      </c>
      <c r="L3540" t="s">
        <v>26</v>
      </c>
    </row>
    <row r="3541" spans="1:12" x14ac:dyDescent="0.35">
      <c r="A3541">
        <v>2023</v>
      </c>
      <c r="B3541" t="s">
        <v>32</v>
      </c>
      <c r="C3541" t="s">
        <v>13</v>
      </c>
      <c r="D3541" t="s">
        <v>22</v>
      </c>
      <c r="E3541">
        <v>288000</v>
      </c>
      <c r="F3541">
        <v>288000</v>
      </c>
      <c r="G3541" t="s">
        <v>23</v>
      </c>
      <c r="H3541" t="s">
        <v>24</v>
      </c>
      <c r="I3541" t="s">
        <v>17</v>
      </c>
      <c r="J3541" t="s">
        <v>29</v>
      </c>
      <c r="K3541" t="s">
        <v>23</v>
      </c>
      <c r="L3541" t="s">
        <v>26</v>
      </c>
    </row>
    <row r="3542" spans="1:12" x14ac:dyDescent="0.35">
      <c r="A3542">
        <v>2023</v>
      </c>
      <c r="B3542" t="s">
        <v>32</v>
      </c>
      <c r="C3542" t="s">
        <v>13</v>
      </c>
      <c r="D3542" t="s">
        <v>22</v>
      </c>
      <c r="E3542">
        <v>160000</v>
      </c>
      <c r="F3542">
        <v>160000</v>
      </c>
      <c r="G3542" t="s">
        <v>23</v>
      </c>
      <c r="H3542" t="s">
        <v>24</v>
      </c>
      <c r="I3542" t="s">
        <v>17</v>
      </c>
      <c r="J3542" t="s">
        <v>29</v>
      </c>
      <c r="K3542" t="s">
        <v>23</v>
      </c>
      <c r="L3542" t="s">
        <v>26</v>
      </c>
    </row>
    <row r="3543" spans="1:12" x14ac:dyDescent="0.35">
      <c r="A3543">
        <v>2023</v>
      </c>
      <c r="B3543" t="s">
        <v>37</v>
      </c>
      <c r="C3543" t="s">
        <v>38</v>
      </c>
      <c r="D3543" t="s">
        <v>22</v>
      </c>
      <c r="E3543">
        <v>93918</v>
      </c>
      <c r="F3543">
        <v>93918</v>
      </c>
      <c r="G3543" t="s">
        <v>23</v>
      </c>
      <c r="H3543" t="s">
        <v>24</v>
      </c>
      <c r="I3543" t="s">
        <v>17</v>
      </c>
      <c r="J3543" t="s">
        <v>25</v>
      </c>
      <c r="K3543" t="s">
        <v>23</v>
      </c>
      <c r="L3543" t="s">
        <v>26</v>
      </c>
    </row>
    <row r="3544" spans="1:12" x14ac:dyDescent="0.35">
      <c r="A3544">
        <v>2023</v>
      </c>
      <c r="B3544" t="s">
        <v>37</v>
      </c>
      <c r="C3544" t="s">
        <v>38</v>
      </c>
      <c r="D3544" t="s">
        <v>22</v>
      </c>
      <c r="E3544">
        <v>51962</v>
      </c>
      <c r="F3544">
        <v>51962</v>
      </c>
      <c r="G3544" t="s">
        <v>23</v>
      </c>
      <c r="H3544" t="s">
        <v>24</v>
      </c>
      <c r="I3544" t="s">
        <v>17</v>
      </c>
      <c r="J3544" t="s">
        <v>25</v>
      </c>
      <c r="K3544" t="s">
        <v>23</v>
      </c>
      <c r="L3544" t="s">
        <v>26</v>
      </c>
    </row>
    <row r="3545" spans="1:12" x14ac:dyDescent="0.35">
      <c r="A3545">
        <v>2023</v>
      </c>
      <c r="B3545" t="s">
        <v>32</v>
      </c>
      <c r="C3545" t="s">
        <v>13</v>
      </c>
      <c r="D3545" t="s">
        <v>14</v>
      </c>
      <c r="E3545">
        <v>100000</v>
      </c>
      <c r="F3545">
        <v>107968</v>
      </c>
      <c r="G3545" t="s">
        <v>15</v>
      </c>
      <c r="H3545" t="s">
        <v>24</v>
      </c>
      <c r="I3545" t="s">
        <v>17</v>
      </c>
      <c r="J3545" t="s">
        <v>29</v>
      </c>
      <c r="K3545" t="s">
        <v>15</v>
      </c>
      <c r="L3545" t="s">
        <v>26</v>
      </c>
    </row>
    <row r="3546" spans="1:12" x14ac:dyDescent="0.35">
      <c r="A3546">
        <v>2023</v>
      </c>
      <c r="B3546" t="s">
        <v>32</v>
      </c>
      <c r="C3546" t="s">
        <v>13</v>
      </c>
      <c r="D3546" t="s">
        <v>14</v>
      </c>
      <c r="E3546">
        <v>83913</v>
      </c>
      <c r="F3546">
        <v>90599</v>
      </c>
      <c r="G3546" t="s">
        <v>15</v>
      </c>
      <c r="H3546" t="s">
        <v>24</v>
      </c>
      <c r="I3546" t="s">
        <v>17</v>
      </c>
      <c r="J3546" t="s">
        <v>29</v>
      </c>
      <c r="K3546" t="s">
        <v>15</v>
      </c>
      <c r="L3546" t="s">
        <v>26</v>
      </c>
    </row>
    <row r="3547" spans="1:12" x14ac:dyDescent="0.35">
      <c r="A3547">
        <v>2023</v>
      </c>
      <c r="B3547" t="s">
        <v>27</v>
      </c>
      <c r="C3547" t="s">
        <v>28</v>
      </c>
      <c r="D3547" t="s">
        <v>22</v>
      </c>
      <c r="E3547">
        <v>189750</v>
      </c>
      <c r="F3547">
        <v>189750</v>
      </c>
      <c r="G3547" t="s">
        <v>23</v>
      </c>
      <c r="H3547" t="s">
        <v>24</v>
      </c>
      <c r="I3547" t="s">
        <v>17</v>
      </c>
      <c r="J3547" t="s">
        <v>25</v>
      </c>
      <c r="K3547" t="s">
        <v>23</v>
      </c>
      <c r="L3547" t="s">
        <v>26</v>
      </c>
    </row>
    <row r="3548" spans="1:12" x14ac:dyDescent="0.35">
      <c r="A3548">
        <v>2023</v>
      </c>
      <c r="B3548" t="s">
        <v>27</v>
      </c>
      <c r="C3548" t="s">
        <v>28</v>
      </c>
      <c r="D3548" t="s">
        <v>22</v>
      </c>
      <c r="E3548">
        <v>145000</v>
      </c>
      <c r="F3548">
        <v>145000</v>
      </c>
      <c r="G3548" t="s">
        <v>23</v>
      </c>
      <c r="H3548" t="s">
        <v>24</v>
      </c>
      <c r="I3548" t="s">
        <v>17</v>
      </c>
      <c r="J3548" t="s">
        <v>25</v>
      </c>
      <c r="K3548" t="s">
        <v>23</v>
      </c>
      <c r="L3548" t="s">
        <v>26</v>
      </c>
    </row>
    <row r="3549" spans="1:12" x14ac:dyDescent="0.35">
      <c r="A3549">
        <v>2023</v>
      </c>
      <c r="B3549" t="s">
        <v>32</v>
      </c>
      <c r="C3549" t="s">
        <v>13</v>
      </c>
      <c r="D3549" t="s">
        <v>22</v>
      </c>
      <c r="E3549">
        <v>225500</v>
      </c>
      <c r="F3549">
        <v>225500</v>
      </c>
      <c r="G3549" t="s">
        <v>23</v>
      </c>
      <c r="H3549" t="s">
        <v>24</v>
      </c>
      <c r="I3549" t="s">
        <v>17</v>
      </c>
      <c r="J3549" t="s">
        <v>25</v>
      </c>
      <c r="K3549" t="s">
        <v>23</v>
      </c>
      <c r="L3549" t="s">
        <v>26</v>
      </c>
    </row>
    <row r="3550" spans="1:12" x14ac:dyDescent="0.35">
      <c r="A3550">
        <v>2023</v>
      </c>
      <c r="B3550" t="s">
        <v>32</v>
      </c>
      <c r="C3550" t="s">
        <v>13</v>
      </c>
      <c r="D3550" t="s">
        <v>22</v>
      </c>
      <c r="E3550">
        <v>139400</v>
      </c>
      <c r="F3550">
        <v>139400</v>
      </c>
      <c r="G3550" t="s">
        <v>23</v>
      </c>
      <c r="H3550" t="s">
        <v>24</v>
      </c>
      <c r="I3550" t="s">
        <v>17</v>
      </c>
      <c r="J3550" t="s">
        <v>25</v>
      </c>
      <c r="K3550" t="s">
        <v>23</v>
      </c>
      <c r="L3550" t="s">
        <v>26</v>
      </c>
    </row>
    <row r="3551" spans="1:12" x14ac:dyDescent="0.35">
      <c r="A3551">
        <v>2023</v>
      </c>
      <c r="B3551" t="s">
        <v>37</v>
      </c>
      <c r="C3551" t="s">
        <v>38</v>
      </c>
      <c r="D3551" t="s">
        <v>22</v>
      </c>
      <c r="E3551">
        <v>130000</v>
      </c>
      <c r="F3551">
        <v>130000</v>
      </c>
      <c r="G3551" t="s">
        <v>23</v>
      </c>
      <c r="H3551" t="s">
        <v>24</v>
      </c>
      <c r="I3551" t="s">
        <v>17</v>
      </c>
      <c r="J3551" t="s">
        <v>29</v>
      </c>
      <c r="K3551" t="s">
        <v>23</v>
      </c>
      <c r="L3551" t="s">
        <v>26</v>
      </c>
    </row>
    <row r="3552" spans="1:12" x14ac:dyDescent="0.35">
      <c r="A3552">
        <v>2023</v>
      </c>
      <c r="B3552" t="s">
        <v>37</v>
      </c>
      <c r="C3552" t="s">
        <v>38</v>
      </c>
      <c r="D3552" t="s">
        <v>22</v>
      </c>
      <c r="E3552">
        <v>95000</v>
      </c>
      <c r="F3552">
        <v>95000</v>
      </c>
      <c r="G3552" t="s">
        <v>23</v>
      </c>
      <c r="H3552" t="s">
        <v>24</v>
      </c>
      <c r="I3552" t="s">
        <v>17</v>
      </c>
      <c r="J3552" t="s">
        <v>29</v>
      </c>
      <c r="K3552" t="s">
        <v>23</v>
      </c>
      <c r="L3552" t="s">
        <v>26</v>
      </c>
    </row>
    <row r="3553" spans="1:12" x14ac:dyDescent="0.35">
      <c r="A3553">
        <v>2023</v>
      </c>
      <c r="B3553" t="s">
        <v>27</v>
      </c>
      <c r="C3553" t="s">
        <v>28</v>
      </c>
      <c r="D3553" t="s">
        <v>22</v>
      </c>
      <c r="E3553">
        <v>359170</v>
      </c>
      <c r="F3553">
        <v>359170</v>
      </c>
      <c r="G3553" t="s">
        <v>23</v>
      </c>
      <c r="H3553" t="s">
        <v>24</v>
      </c>
      <c r="I3553" t="s">
        <v>17</v>
      </c>
      <c r="J3553" t="s">
        <v>25</v>
      </c>
      <c r="K3553" t="s">
        <v>23</v>
      </c>
      <c r="L3553" t="s">
        <v>26</v>
      </c>
    </row>
    <row r="3554" spans="1:12" x14ac:dyDescent="0.35">
      <c r="A3554">
        <v>2023</v>
      </c>
      <c r="B3554" t="s">
        <v>27</v>
      </c>
      <c r="C3554" t="s">
        <v>28</v>
      </c>
      <c r="D3554" t="s">
        <v>22</v>
      </c>
      <c r="E3554">
        <v>310270</v>
      </c>
      <c r="F3554">
        <v>310270</v>
      </c>
      <c r="G3554" t="s">
        <v>23</v>
      </c>
      <c r="H3554" t="s">
        <v>24</v>
      </c>
      <c r="I3554" t="s">
        <v>17</v>
      </c>
      <c r="J3554" t="s">
        <v>25</v>
      </c>
      <c r="K3554" t="s">
        <v>23</v>
      </c>
      <c r="L3554" t="s">
        <v>26</v>
      </c>
    </row>
    <row r="3555" spans="1:12" x14ac:dyDescent="0.35">
      <c r="A3555">
        <v>2023</v>
      </c>
      <c r="B3555" t="s">
        <v>32</v>
      </c>
      <c r="C3555" t="s">
        <v>13</v>
      </c>
      <c r="D3555" t="s">
        <v>22</v>
      </c>
      <c r="E3555">
        <v>252000</v>
      </c>
      <c r="F3555">
        <v>252000</v>
      </c>
      <c r="G3555" t="s">
        <v>23</v>
      </c>
      <c r="H3555" t="s">
        <v>24</v>
      </c>
      <c r="I3555" t="s">
        <v>17</v>
      </c>
      <c r="J3555" t="s">
        <v>29</v>
      </c>
      <c r="K3555" t="s">
        <v>23</v>
      </c>
      <c r="L3555" t="s">
        <v>26</v>
      </c>
    </row>
    <row r="3556" spans="1:12" x14ac:dyDescent="0.35">
      <c r="A3556">
        <v>2023</v>
      </c>
      <c r="B3556" t="s">
        <v>32</v>
      </c>
      <c r="C3556" t="s">
        <v>13</v>
      </c>
      <c r="D3556" t="s">
        <v>22</v>
      </c>
      <c r="E3556">
        <v>140000</v>
      </c>
      <c r="F3556">
        <v>140000</v>
      </c>
      <c r="G3556" t="s">
        <v>23</v>
      </c>
      <c r="H3556" t="s">
        <v>24</v>
      </c>
      <c r="I3556" t="s">
        <v>17</v>
      </c>
      <c r="J3556" t="s">
        <v>29</v>
      </c>
      <c r="K3556" t="s">
        <v>23</v>
      </c>
      <c r="L3556" t="s">
        <v>26</v>
      </c>
    </row>
    <row r="3557" spans="1:12" x14ac:dyDescent="0.35">
      <c r="A3557">
        <v>2023</v>
      </c>
      <c r="B3557" t="s">
        <v>27</v>
      </c>
      <c r="C3557" t="s">
        <v>28</v>
      </c>
      <c r="D3557" t="s">
        <v>60</v>
      </c>
      <c r="E3557">
        <v>111024</v>
      </c>
      <c r="F3557">
        <v>82254</v>
      </c>
      <c r="G3557" t="s">
        <v>49</v>
      </c>
      <c r="H3557" t="s">
        <v>16</v>
      </c>
      <c r="I3557" t="s">
        <v>17</v>
      </c>
      <c r="J3557" t="s">
        <v>29</v>
      </c>
      <c r="K3557" t="s">
        <v>49</v>
      </c>
      <c r="L3557" t="s">
        <v>19</v>
      </c>
    </row>
    <row r="3558" spans="1:12" x14ac:dyDescent="0.35">
      <c r="A3558">
        <v>2023</v>
      </c>
      <c r="B3558" t="s">
        <v>27</v>
      </c>
      <c r="C3558" t="s">
        <v>28</v>
      </c>
      <c r="D3558" t="s">
        <v>60</v>
      </c>
      <c r="E3558">
        <v>83280</v>
      </c>
      <c r="F3558">
        <v>61699</v>
      </c>
      <c r="G3558" t="s">
        <v>49</v>
      </c>
      <c r="H3558" t="s">
        <v>16</v>
      </c>
      <c r="I3558" t="s">
        <v>17</v>
      </c>
      <c r="J3558" t="s">
        <v>29</v>
      </c>
      <c r="K3558" t="s">
        <v>49</v>
      </c>
      <c r="L3558" t="s">
        <v>19</v>
      </c>
    </row>
    <row r="3559" spans="1:12" x14ac:dyDescent="0.35">
      <c r="A3559">
        <v>2023</v>
      </c>
      <c r="B3559" t="s">
        <v>45</v>
      </c>
      <c r="C3559" t="s">
        <v>44</v>
      </c>
      <c r="D3559" t="s">
        <v>22</v>
      </c>
      <c r="E3559">
        <v>247500</v>
      </c>
      <c r="F3559">
        <v>247500</v>
      </c>
      <c r="G3559" t="s">
        <v>23</v>
      </c>
      <c r="H3559" t="s">
        <v>33</v>
      </c>
      <c r="I3559" t="s">
        <v>17</v>
      </c>
      <c r="J3559" t="s">
        <v>25</v>
      </c>
      <c r="K3559" t="s">
        <v>23</v>
      </c>
      <c r="L3559" t="s">
        <v>26</v>
      </c>
    </row>
    <row r="3560" spans="1:12" x14ac:dyDescent="0.35">
      <c r="A3560">
        <v>2023</v>
      </c>
      <c r="B3560" t="s">
        <v>45</v>
      </c>
      <c r="C3560" t="s">
        <v>44</v>
      </c>
      <c r="D3560" t="s">
        <v>22</v>
      </c>
      <c r="E3560">
        <v>172200</v>
      </c>
      <c r="F3560">
        <v>172200</v>
      </c>
      <c r="G3560" t="s">
        <v>23</v>
      </c>
      <c r="H3560" t="s">
        <v>33</v>
      </c>
      <c r="I3560" t="s">
        <v>17</v>
      </c>
      <c r="J3560" t="s">
        <v>25</v>
      </c>
      <c r="K3560" t="s">
        <v>23</v>
      </c>
      <c r="L3560" t="s">
        <v>26</v>
      </c>
    </row>
    <row r="3561" spans="1:12" x14ac:dyDescent="0.35">
      <c r="A3561">
        <v>2023</v>
      </c>
      <c r="B3561" t="s">
        <v>67</v>
      </c>
      <c r="C3561" t="s">
        <v>44</v>
      </c>
      <c r="D3561" t="s">
        <v>22</v>
      </c>
      <c r="E3561">
        <v>87500</v>
      </c>
      <c r="F3561">
        <v>87500</v>
      </c>
      <c r="G3561" t="s">
        <v>23</v>
      </c>
      <c r="H3561" t="s">
        <v>16</v>
      </c>
      <c r="I3561" t="s">
        <v>17</v>
      </c>
      <c r="J3561" t="s">
        <v>29</v>
      </c>
      <c r="K3561" t="s">
        <v>23</v>
      </c>
      <c r="L3561" t="s">
        <v>26</v>
      </c>
    </row>
    <row r="3562" spans="1:12" x14ac:dyDescent="0.35">
      <c r="A3562">
        <v>2023</v>
      </c>
      <c r="B3562" t="s">
        <v>67</v>
      </c>
      <c r="C3562" t="s">
        <v>44</v>
      </c>
      <c r="D3562" t="s">
        <v>22</v>
      </c>
      <c r="E3562">
        <v>62500</v>
      </c>
      <c r="F3562">
        <v>62500</v>
      </c>
      <c r="G3562" t="s">
        <v>23</v>
      </c>
      <c r="H3562" t="s">
        <v>16</v>
      </c>
      <c r="I3562" t="s">
        <v>17</v>
      </c>
      <c r="J3562" t="s">
        <v>29</v>
      </c>
      <c r="K3562" t="s">
        <v>23</v>
      </c>
      <c r="L3562" t="s">
        <v>26</v>
      </c>
    </row>
    <row r="3563" spans="1:12" x14ac:dyDescent="0.35">
      <c r="A3563">
        <v>2023</v>
      </c>
      <c r="B3563" t="s">
        <v>40</v>
      </c>
      <c r="C3563" t="s">
        <v>41</v>
      </c>
      <c r="D3563" t="s">
        <v>22</v>
      </c>
      <c r="E3563">
        <v>146000</v>
      </c>
      <c r="F3563">
        <v>146000</v>
      </c>
      <c r="G3563" t="s">
        <v>49</v>
      </c>
      <c r="H3563" t="s">
        <v>24</v>
      </c>
      <c r="I3563" t="s">
        <v>17</v>
      </c>
      <c r="J3563" t="s">
        <v>29</v>
      </c>
      <c r="K3563" t="s">
        <v>49</v>
      </c>
      <c r="L3563" t="s">
        <v>26</v>
      </c>
    </row>
    <row r="3564" spans="1:12" x14ac:dyDescent="0.35">
      <c r="A3564">
        <v>2023</v>
      </c>
      <c r="B3564" t="s">
        <v>40</v>
      </c>
      <c r="C3564" t="s">
        <v>41</v>
      </c>
      <c r="D3564" t="s">
        <v>22</v>
      </c>
      <c r="E3564">
        <v>108000</v>
      </c>
      <c r="F3564">
        <v>108000</v>
      </c>
      <c r="G3564" t="s">
        <v>49</v>
      </c>
      <c r="H3564" t="s">
        <v>24</v>
      </c>
      <c r="I3564" t="s">
        <v>17</v>
      </c>
      <c r="J3564" t="s">
        <v>29</v>
      </c>
      <c r="K3564" t="s">
        <v>49</v>
      </c>
      <c r="L3564" t="s">
        <v>26</v>
      </c>
    </row>
    <row r="3565" spans="1:12" x14ac:dyDescent="0.35">
      <c r="A3565">
        <v>2023</v>
      </c>
      <c r="B3565" t="s">
        <v>113</v>
      </c>
      <c r="C3565" t="s">
        <v>28</v>
      </c>
      <c r="D3565" t="s">
        <v>22</v>
      </c>
      <c r="E3565">
        <v>204500</v>
      </c>
      <c r="F3565">
        <v>204500</v>
      </c>
      <c r="G3565" t="s">
        <v>23</v>
      </c>
      <c r="H3565" t="s">
        <v>24</v>
      </c>
      <c r="I3565" t="s">
        <v>17</v>
      </c>
      <c r="J3565" t="s">
        <v>25</v>
      </c>
      <c r="K3565" t="s">
        <v>23</v>
      </c>
      <c r="L3565" t="s">
        <v>26</v>
      </c>
    </row>
    <row r="3566" spans="1:12" x14ac:dyDescent="0.35">
      <c r="A3566">
        <v>2023</v>
      </c>
      <c r="B3566" t="s">
        <v>113</v>
      </c>
      <c r="C3566" t="s">
        <v>28</v>
      </c>
      <c r="D3566" t="s">
        <v>22</v>
      </c>
      <c r="E3566">
        <v>142200</v>
      </c>
      <c r="F3566">
        <v>142200</v>
      </c>
      <c r="G3566" t="s">
        <v>23</v>
      </c>
      <c r="H3566" t="s">
        <v>24</v>
      </c>
      <c r="I3566" t="s">
        <v>17</v>
      </c>
      <c r="J3566" t="s">
        <v>25</v>
      </c>
      <c r="K3566" t="s">
        <v>23</v>
      </c>
      <c r="L3566" t="s">
        <v>26</v>
      </c>
    </row>
    <row r="3567" spans="1:12" x14ac:dyDescent="0.35">
      <c r="A3567">
        <v>2023</v>
      </c>
      <c r="B3567" t="s">
        <v>37</v>
      </c>
      <c r="C3567" t="s">
        <v>38</v>
      </c>
      <c r="D3567" t="s">
        <v>22</v>
      </c>
      <c r="E3567">
        <v>138000</v>
      </c>
      <c r="F3567">
        <v>138000</v>
      </c>
      <c r="G3567" t="s">
        <v>23</v>
      </c>
      <c r="H3567" t="s">
        <v>24</v>
      </c>
      <c r="I3567" t="s">
        <v>17</v>
      </c>
      <c r="J3567" t="s">
        <v>25</v>
      </c>
      <c r="K3567" t="s">
        <v>23</v>
      </c>
      <c r="L3567" t="s">
        <v>26</v>
      </c>
    </row>
    <row r="3568" spans="1:12" x14ac:dyDescent="0.35">
      <c r="A3568">
        <v>2023</v>
      </c>
      <c r="B3568" t="s">
        <v>37</v>
      </c>
      <c r="C3568" t="s">
        <v>38</v>
      </c>
      <c r="D3568" t="s">
        <v>22</v>
      </c>
      <c r="E3568">
        <v>92000</v>
      </c>
      <c r="F3568">
        <v>92000</v>
      </c>
      <c r="G3568" t="s">
        <v>23</v>
      </c>
      <c r="H3568" t="s">
        <v>24</v>
      </c>
      <c r="I3568" t="s">
        <v>17</v>
      </c>
      <c r="J3568" t="s">
        <v>25</v>
      </c>
      <c r="K3568" t="s">
        <v>23</v>
      </c>
      <c r="L3568" t="s">
        <v>26</v>
      </c>
    </row>
    <row r="3569" spans="1:12" x14ac:dyDescent="0.35">
      <c r="A3569">
        <v>2023</v>
      </c>
      <c r="B3569" t="s">
        <v>48</v>
      </c>
      <c r="C3569" t="s">
        <v>28</v>
      </c>
      <c r="D3569" t="s">
        <v>22</v>
      </c>
      <c r="E3569">
        <v>273000</v>
      </c>
      <c r="F3569">
        <v>273000</v>
      </c>
      <c r="G3569" t="s">
        <v>23</v>
      </c>
      <c r="H3569" t="s">
        <v>24</v>
      </c>
      <c r="I3569" t="s">
        <v>17</v>
      </c>
      <c r="J3569" t="s">
        <v>25</v>
      </c>
      <c r="K3569" t="s">
        <v>23</v>
      </c>
      <c r="L3569" t="s">
        <v>26</v>
      </c>
    </row>
    <row r="3570" spans="1:12" x14ac:dyDescent="0.35">
      <c r="A3570">
        <v>2023</v>
      </c>
      <c r="B3570" t="s">
        <v>48</v>
      </c>
      <c r="C3570" t="s">
        <v>28</v>
      </c>
      <c r="D3570" t="s">
        <v>22</v>
      </c>
      <c r="E3570">
        <v>166500</v>
      </c>
      <c r="F3570">
        <v>166500</v>
      </c>
      <c r="G3570" t="s">
        <v>23</v>
      </c>
      <c r="H3570" t="s">
        <v>24</v>
      </c>
      <c r="I3570" t="s">
        <v>17</v>
      </c>
      <c r="J3570" t="s">
        <v>25</v>
      </c>
      <c r="K3570" t="s">
        <v>23</v>
      </c>
      <c r="L3570" t="s">
        <v>26</v>
      </c>
    </row>
    <row r="3571" spans="1:12" x14ac:dyDescent="0.35">
      <c r="A3571">
        <v>2023</v>
      </c>
      <c r="B3571" t="s">
        <v>47</v>
      </c>
      <c r="C3571" t="s">
        <v>28</v>
      </c>
      <c r="D3571" t="s">
        <v>22</v>
      </c>
      <c r="E3571">
        <v>65000</v>
      </c>
      <c r="F3571">
        <v>65000</v>
      </c>
      <c r="G3571" t="s">
        <v>23</v>
      </c>
      <c r="H3571" t="s">
        <v>39</v>
      </c>
      <c r="I3571" t="s">
        <v>17</v>
      </c>
      <c r="J3571" t="s">
        <v>25</v>
      </c>
      <c r="K3571" t="s">
        <v>23</v>
      </c>
      <c r="L3571" t="s">
        <v>26</v>
      </c>
    </row>
    <row r="3572" spans="1:12" x14ac:dyDescent="0.35">
      <c r="A3572">
        <v>2023</v>
      </c>
      <c r="B3572" t="s">
        <v>47</v>
      </c>
      <c r="C3572" t="s">
        <v>28</v>
      </c>
      <c r="D3572" t="s">
        <v>22</v>
      </c>
      <c r="E3572">
        <v>45000</v>
      </c>
      <c r="F3572">
        <v>45000</v>
      </c>
      <c r="G3572" t="s">
        <v>23</v>
      </c>
      <c r="H3572" t="s">
        <v>39</v>
      </c>
      <c r="I3572" t="s">
        <v>17</v>
      </c>
      <c r="J3572" t="s">
        <v>25</v>
      </c>
      <c r="K3572" t="s">
        <v>23</v>
      </c>
      <c r="L3572" t="s">
        <v>26</v>
      </c>
    </row>
    <row r="3573" spans="1:12" x14ac:dyDescent="0.35">
      <c r="A3573">
        <v>2023</v>
      </c>
      <c r="B3573" t="s">
        <v>32</v>
      </c>
      <c r="C3573" t="s">
        <v>13</v>
      </c>
      <c r="D3573" t="s">
        <v>22</v>
      </c>
      <c r="E3573">
        <v>180000</v>
      </c>
      <c r="F3573">
        <v>180000</v>
      </c>
      <c r="G3573" t="s">
        <v>23</v>
      </c>
      <c r="H3573" t="s">
        <v>24</v>
      </c>
      <c r="I3573" t="s">
        <v>17</v>
      </c>
      <c r="J3573" t="s">
        <v>29</v>
      </c>
      <c r="K3573" t="s">
        <v>23</v>
      </c>
      <c r="L3573" t="s">
        <v>26</v>
      </c>
    </row>
    <row r="3574" spans="1:12" x14ac:dyDescent="0.35">
      <c r="A3574">
        <v>2023</v>
      </c>
      <c r="B3574" t="s">
        <v>32</v>
      </c>
      <c r="C3574" t="s">
        <v>13</v>
      </c>
      <c r="D3574" t="s">
        <v>22</v>
      </c>
      <c r="E3574">
        <v>150000</v>
      </c>
      <c r="F3574">
        <v>150000</v>
      </c>
      <c r="G3574" t="s">
        <v>23</v>
      </c>
      <c r="H3574" t="s">
        <v>24</v>
      </c>
      <c r="I3574" t="s">
        <v>17</v>
      </c>
      <c r="J3574" t="s">
        <v>29</v>
      </c>
      <c r="K3574" t="s">
        <v>23</v>
      </c>
      <c r="L3574" t="s">
        <v>26</v>
      </c>
    </row>
    <row r="3575" spans="1:12" x14ac:dyDescent="0.35">
      <c r="A3575">
        <v>2023</v>
      </c>
      <c r="B3575" t="s">
        <v>27</v>
      </c>
      <c r="C3575" t="s">
        <v>28</v>
      </c>
      <c r="D3575" t="s">
        <v>22</v>
      </c>
      <c r="E3575">
        <v>174000</v>
      </c>
      <c r="F3575">
        <v>174000</v>
      </c>
      <c r="G3575" t="s">
        <v>23</v>
      </c>
      <c r="H3575" t="s">
        <v>24</v>
      </c>
      <c r="I3575" t="s">
        <v>17</v>
      </c>
      <c r="J3575" t="s">
        <v>25</v>
      </c>
      <c r="K3575" t="s">
        <v>23</v>
      </c>
      <c r="L3575" t="s">
        <v>26</v>
      </c>
    </row>
    <row r="3576" spans="1:12" x14ac:dyDescent="0.35">
      <c r="A3576">
        <v>2023</v>
      </c>
      <c r="B3576" t="s">
        <v>27</v>
      </c>
      <c r="C3576" t="s">
        <v>28</v>
      </c>
      <c r="D3576" t="s">
        <v>22</v>
      </c>
      <c r="E3576">
        <v>139000</v>
      </c>
      <c r="F3576">
        <v>139000</v>
      </c>
      <c r="G3576" t="s">
        <v>23</v>
      </c>
      <c r="H3576" t="s">
        <v>24</v>
      </c>
      <c r="I3576" t="s">
        <v>17</v>
      </c>
      <c r="J3576" t="s">
        <v>25</v>
      </c>
      <c r="K3576" t="s">
        <v>23</v>
      </c>
      <c r="L3576" t="s">
        <v>26</v>
      </c>
    </row>
    <row r="3577" spans="1:12" x14ac:dyDescent="0.35">
      <c r="A3577">
        <v>2023</v>
      </c>
      <c r="B3577" t="s">
        <v>46</v>
      </c>
      <c r="C3577" t="s">
        <v>28</v>
      </c>
      <c r="D3577" t="s">
        <v>22</v>
      </c>
      <c r="E3577">
        <v>212800</v>
      </c>
      <c r="F3577">
        <v>212800</v>
      </c>
      <c r="G3577" t="s">
        <v>23</v>
      </c>
      <c r="H3577" t="s">
        <v>24</v>
      </c>
      <c r="I3577" t="s">
        <v>17</v>
      </c>
      <c r="J3577" t="s">
        <v>25</v>
      </c>
      <c r="K3577" t="s">
        <v>23</v>
      </c>
      <c r="L3577" t="s">
        <v>19</v>
      </c>
    </row>
    <row r="3578" spans="1:12" x14ac:dyDescent="0.35">
      <c r="A3578">
        <v>2023</v>
      </c>
      <c r="B3578" t="s">
        <v>46</v>
      </c>
      <c r="C3578" t="s">
        <v>28</v>
      </c>
      <c r="D3578" t="s">
        <v>22</v>
      </c>
      <c r="E3578">
        <v>124100</v>
      </c>
      <c r="F3578">
        <v>124100</v>
      </c>
      <c r="G3578" t="s">
        <v>23</v>
      </c>
      <c r="H3578" t="s">
        <v>24</v>
      </c>
      <c r="I3578" t="s">
        <v>17</v>
      </c>
      <c r="J3578" t="s">
        <v>25</v>
      </c>
      <c r="K3578" t="s">
        <v>23</v>
      </c>
      <c r="L3578" t="s">
        <v>19</v>
      </c>
    </row>
    <row r="3579" spans="1:12" x14ac:dyDescent="0.35">
      <c r="A3579">
        <v>2023</v>
      </c>
      <c r="B3579" t="s">
        <v>34</v>
      </c>
      <c r="C3579" t="s">
        <v>31</v>
      </c>
      <c r="D3579" t="s">
        <v>22</v>
      </c>
      <c r="E3579">
        <v>247500</v>
      </c>
      <c r="F3579">
        <v>247500</v>
      </c>
      <c r="G3579" t="s">
        <v>23</v>
      </c>
      <c r="H3579" t="s">
        <v>24</v>
      </c>
      <c r="I3579" t="s">
        <v>17</v>
      </c>
      <c r="J3579" t="s">
        <v>25</v>
      </c>
      <c r="K3579" t="s">
        <v>23</v>
      </c>
      <c r="L3579" t="s">
        <v>26</v>
      </c>
    </row>
    <row r="3580" spans="1:12" x14ac:dyDescent="0.35">
      <c r="A3580">
        <v>2023</v>
      </c>
      <c r="B3580" t="s">
        <v>34</v>
      </c>
      <c r="C3580" t="s">
        <v>31</v>
      </c>
      <c r="D3580" t="s">
        <v>22</v>
      </c>
      <c r="E3580">
        <v>172200</v>
      </c>
      <c r="F3580">
        <v>172200</v>
      </c>
      <c r="G3580" t="s">
        <v>23</v>
      </c>
      <c r="H3580" t="s">
        <v>24</v>
      </c>
      <c r="I3580" t="s">
        <v>17</v>
      </c>
      <c r="J3580" t="s">
        <v>25</v>
      </c>
      <c r="K3580" t="s">
        <v>23</v>
      </c>
      <c r="L3580" t="s">
        <v>26</v>
      </c>
    </row>
    <row r="3581" spans="1:12" x14ac:dyDescent="0.35">
      <c r="A3581">
        <v>2023</v>
      </c>
      <c r="B3581" t="s">
        <v>27</v>
      </c>
      <c r="C3581" t="s">
        <v>28</v>
      </c>
      <c r="D3581" t="s">
        <v>22</v>
      </c>
      <c r="E3581">
        <v>189750</v>
      </c>
      <c r="F3581">
        <v>189750</v>
      </c>
      <c r="G3581" t="s">
        <v>49</v>
      </c>
      <c r="H3581" t="s">
        <v>24</v>
      </c>
      <c r="I3581" t="s">
        <v>17</v>
      </c>
      <c r="J3581" t="s">
        <v>29</v>
      </c>
      <c r="K3581" t="s">
        <v>49</v>
      </c>
      <c r="L3581" t="s">
        <v>26</v>
      </c>
    </row>
    <row r="3582" spans="1:12" x14ac:dyDescent="0.35">
      <c r="A3582">
        <v>2023</v>
      </c>
      <c r="B3582" t="s">
        <v>27</v>
      </c>
      <c r="C3582" t="s">
        <v>28</v>
      </c>
      <c r="D3582" t="s">
        <v>22</v>
      </c>
      <c r="E3582">
        <v>119213</v>
      </c>
      <c r="F3582">
        <v>119213</v>
      </c>
      <c r="G3582" t="s">
        <v>49</v>
      </c>
      <c r="H3582" t="s">
        <v>24</v>
      </c>
      <c r="I3582" t="s">
        <v>17</v>
      </c>
      <c r="J3582" t="s">
        <v>29</v>
      </c>
      <c r="K3582" t="s">
        <v>49</v>
      </c>
      <c r="L3582" t="s">
        <v>26</v>
      </c>
    </row>
    <row r="3583" spans="1:12" x14ac:dyDescent="0.35">
      <c r="A3583">
        <v>2023</v>
      </c>
      <c r="B3583" t="s">
        <v>40</v>
      </c>
      <c r="C3583" t="s">
        <v>41</v>
      </c>
      <c r="D3583" t="s">
        <v>22</v>
      </c>
      <c r="E3583">
        <v>190000</v>
      </c>
      <c r="F3583">
        <v>190000</v>
      </c>
      <c r="G3583" t="s">
        <v>49</v>
      </c>
      <c r="H3583" t="s">
        <v>24</v>
      </c>
      <c r="I3583" t="s">
        <v>17</v>
      </c>
      <c r="J3583" t="s">
        <v>29</v>
      </c>
      <c r="K3583" t="s">
        <v>49</v>
      </c>
      <c r="L3583" t="s">
        <v>26</v>
      </c>
    </row>
    <row r="3584" spans="1:12" x14ac:dyDescent="0.35">
      <c r="A3584">
        <v>2023</v>
      </c>
      <c r="B3584" t="s">
        <v>40</v>
      </c>
      <c r="C3584" t="s">
        <v>41</v>
      </c>
      <c r="D3584" t="s">
        <v>22</v>
      </c>
      <c r="E3584">
        <v>140000</v>
      </c>
      <c r="F3584">
        <v>140000</v>
      </c>
      <c r="G3584" t="s">
        <v>49</v>
      </c>
      <c r="H3584" t="s">
        <v>24</v>
      </c>
      <c r="I3584" t="s">
        <v>17</v>
      </c>
      <c r="J3584" t="s">
        <v>29</v>
      </c>
      <c r="K3584" t="s">
        <v>49</v>
      </c>
      <c r="L3584" t="s">
        <v>26</v>
      </c>
    </row>
    <row r="3585" spans="1:12" x14ac:dyDescent="0.35">
      <c r="A3585">
        <v>2023</v>
      </c>
      <c r="B3585" t="s">
        <v>34</v>
      </c>
      <c r="C3585" t="s">
        <v>31</v>
      </c>
      <c r="D3585" t="s">
        <v>22</v>
      </c>
      <c r="E3585">
        <v>228830</v>
      </c>
      <c r="F3585">
        <v>228830</v>
      </c>
      <c r="G3585" t="s">
        <v>23</v>
      </c>
      <c r="H3585" t="s">
        <v>24</v>
      </c>
      <c r="I3585" t="s">
        <v>17</v>
      </c>
      <c r="J3585" t="s">
        <v>25</v>
      </c>
      <c r="K3585" t="s">
        <v>23</v>
      </c>
      <c r="L3585" t="s">
        <v>26</v>
      </c>
    </row>
    <row r="3586" spans="1:12" x14ac:dyDescent="0.35">
      <c r="A3586">
        <v>2023</v>
      </c>
      <c r="B3586" t="s">
        <v>34</v>
      </c>
      <c r="C3586" t="s">
        <v>31</v>
      </c>
      <c r="D3586" t="s">
        <v>22</v>
      </c>
      <c r="E3586">
        <v>148590</v>
      </c>
      <c r="F3586">
        <v>148590</v>
      </c>
      <c r="G3586" t="s">
        <v>23</v>
      </c>
      <c r="H3586" t="s">
        <v>24</v>
      </c>
      <c r="I3586" t="s">
        <v>17</v>
      </c>
      <c r="J3586" t="s">
        <v>25</v>
      </c>
      <c r="K3586" t="s">
        <v>23</v>
      </c>
      <c r="L3586" t="s">
        <v>26</v>
      </c>
    </row>
    <row r="3587" spans="1:12" x14ac:dyDescent="0.35">
      <c r="A3587">
        <v>2023</v>
      </c>
      <c r="B3587" t="s">
        <v>68</v>
      </c>
      <c r="C3587" t="s">
        <v>31</v>
      </c>
      <c r="D3587" t="s">
        <v>22</v>
      </c>
      <c r="E3587">
        <v>140000</v>
      </c>
      <c r="F3587">
        <v>140000</v>
      </c>
      <c r="G3587" t="s">
        <v>23</v>
      </c>
      <c r="H3587" t="s">
        <v>16</v>
      </c>
      <c r="I3587" t="s">
        <v>17</v>
      </c>
      <c r="J3587" t="s">
        <v>29</v>
      </c>
      <c r="K3587" t="s">
        <v>23</v>
      </c>
      <c r="L3587" t="s">
        <v>64</v>
      </c>
    </row>
    <row r="3588" spans="1:12" x14ac:dyDescent="0.35">
      <c r="A3588">
        <v>2023</v>
      </c>
      <c r="B3588" t="s">
        <v>54</v>
      </c>
      <c r="C3588" t="s">
        <v>31</v>
      </c>
      <c r="D3588" t="s">
        <v>22</v>
      </c>
      <c r="E3588">
        <v>180514</v>
      </c>
      <c r="F3588">
        <v>180514</v>
      </c>
      <c r="G3588" t="s">
        <v>36</v>
      </c>
      <c r="H3588" t="s">
        <v>24</v>
      </c>
      <c r="I3588" t="s">
        <v>17</v>
      </c>
      <c r="J3588" t="s">
        <v>29</v>
      </c>
      <c r="K3588" t="s">
        <v>36</v>
      </c>
      <c r="L3588" t="s">
        <v>26</v>
      </c>
    </row>
    <row r="3589" spans="1:12" x14ac:dyDescent="0.35">
      <c r="A3589">
        <v>2023</v>
      </c>
      <c r="B3589" t="s">
        <v>54</v>
      </c>
      <c r="C3589" t="s">
        <v>31</v>
      </c>
      <c r="D3589" t="s">
        <v>22</v>
      </c>
      <c r="E3589">
        <v>108308</v>
      </c>
      <c r="F3589">
        <v>108308</v>
      </c>
      <c r="G3589" t="s">
        <v>36</v>
      </c>
      <c r="H3589" t="s">
        <v>24</v>
      </c>
      <c r="I3589" t="s">
        <v>17</v>
      </c>
      <c r="J3589" t="s">
        <v>29</v>
      </c>
      <c r="K3589" t="s">
        <v>36</v>
      </c>
      <c r="L3589" t="s">
        <v>26</v>
      </c>
    </row>
    <row r="3590" spans="1:12" x14ac:dyDescent="0.35">
      <c r="A3590">
        <v>2023</v>
      </c>
      <c r="B3590" t="s">
        <v>54</v>
      </c>
      <c r="C3590" t="s">
        <v>31</v>
      </c>
      <c r="D3590" t="s">
        <v>22</v>
      </c>
      <c r="E3590">
        <v>220000</v>
      </c>
      <c r="F3590">
        <v>220000</v>
      </c>
      <c r="G3590" t="s">
        <v>23</v>
      </c>
      <c r="H3590" t="s">
        <v>24</v>
      </c>
      <c r="I3590" t="s">
        <v>17</v>
      </c>
      <c r="J3590" t="s">
        <v>25</v>
      </c>
      <c r="K3590" t="s">
        <v>23</v>
      </c>
      <c r="L3590" t="s">
        <v>26</v>
      </c>
    </row>
    <row r="3591" spans="1:12" x14ac:dyDescent="0.35">
      <c r="A3591">
        <v>2023</v>
      </c>
      <c r="B3591" t="s">
        <v>54</v>
      </c>
      <c r="C3591" t="s">
        <v>31</v>
      </c>
      <c r="D3591" t="s">
        <v>22</v>
      </c>
      <c r="E3591">
        <v>170000</v>
      </c>
      <c r="F3591">
        <v>170000</v>
      </c>
      <c r="G3591" t="s">
        <v>23</v>
      </c>
      <c r="H3591" t="s">
        <v>24</v>
      </c>
      <c r="I3591" t="s">
        <v>17</v>
      </c>
      <c r="J3591" t="s">
        <v>25</v>
      </c>
      <c r="K3591" t="s">
        <v>23</v>
      </c>
      <c r="L3591" t="s">
        <v>26</v>
      </c>
    </row>
    <row r="3592" spans="1:12" x14ac:dyDescent="0.35">
      <c r="A3592">
        <v>2023</v>
      </c>
      <c r="B3592" t="s">
        <v>67</v>
      </c>
      <c r="C3592" t="s">
        <v>44</v>
      </c>
      <c r="D3592" t="s">
        <v>22</v>
      </c>
      <c r="E3592">
        <v>169000</v>
      </c>
      <c r="F3592">
        <v>169000</v>
      </c>
      <c r="G3592" t="s">
        <v>23</v>
      </c>
      <c r="H3592" t="s">
        <v>24</v>
      </c>
      <c r="I3592" t="s">
        <v>17</v>
      </c>
      <c r="J3592" t="s">
        <v>25</v>
      </c>
      <c r="K3592" t="s">
        <v>23</v>
      </c>
      <c r="L3592" t="s">
        <v>26</v>
      </c>
    </row>
    <row r="3593" spans="1:12" x14ac:dyDescent="0.35">
      <c r="A3593">
        <v>2023</v>
      </c>
      <c r="B3593" t="s">
        <v>67</v>
      </c>
      <c r="C3593" t="s">
        <v>44</v>
      </c>
      <c r="D3593" t="s">
        <v>22</v>
      </c>
      <c r="E3593">
        <v>110600</v>
      </c>
      <c r="F3593">
        <v>110600</v>
      </c>
      <c r="G3593" t="s">
        <v>23</v>
      </c>
      <c r="H3593" t="s">
        <v>24</v>
      </c>
      <c r="I3593" t="s">
        <v>17</v>
      </c>
      <c r="J3593" t="s">
        <v>25</v>
      </c>
      <c r="K3593" t="s">
        <v>23</v>
      </c>
      <c r="L3593" t="s">
        <v>26</v>
      </c>
    </row>
    <row r="3594" spans="1:12" x14ac:dyDescent="0.35">
      <c r="A3594">
        <v>2023</v>
      </c>
      <c r="B3594" t="s">
        <v>32</v>
      </c>
      <c r="C3594" t="s">
        <v>13</v>
      </c>
      <c r="D3594" t="s">
        <v>22</v>
      </c>
      <c r="E3594">
        <v>180514</v>
      </c>
      <c r="F3594">
        <v>180514</v>
      </c>
      <c r="G3594" t="s">
        <v>36</v>
      </c>
      <c r="H3594" t="s">
        <v>24</v>
      </c>
      <c r="I3594" t="s">
        <v>17</v>
      </c>
      <c r="J3594" t="s">
        <v>29</v>
      </c>
      <c r="K3594" t="s">
        <v>36</v>
      </c>
      <c r="L3594" t="s">
        <v>26</v>
      </c>
    </row>
    <row r="3595" spans="1:12" x14ac:dyDescent="0.35">
      <c r="A3595">
        <v>2023</v>
      </c>
      <c r="B3595" t="s">
        <v>32</v>
      </c>
      <c r="C3595" t="s">
        <v>13</v>
      </c>
      <c r="D3595" t="s">
        <v>22</v>
      </c>
      <c r="E3595">
        <v>108308</v>
      </c>
      <c r="F3595">
        <v>108308</v>
      </c>
      <c r="G3595" t="s">
        <v>36</v>
      </c>
      <c r="H3595" t="s">
        <v>24</v>
      </c>
      <c r="I3595" t="s">
        <v>17</v>
      </c>
      <c r="J3595" t="s">
        <v>29</v>
      </c>
      <c r="K3595" t="s">
        <v>36</v>
      </c>
      <c r="L3595" t="s">
        <v>26</v>
      </c>
    </row>
    <row r="3596" spans="1:12" x14ac:dyDescent="0.35">
      <c r="A3596">
        <v>2023</v>
      </c>
      <c r="B3596" t="s">
        <v>32</v>
      </c>
      <c r="C3596" t="s">
        <v>13</v>
      </c>
      <c r="D3596" t="s">
        <v>22</v>
      </c>
      <c r="E3596">
        <v>247300</v>
      </c>
      <c r="F3596">
        <v>247300</v>
      </c>
      <c r="G3596" t="s">
        <v>23</v>
      </c>
      <c r="H3596" t="s">
        <v>24</v>
      </c>
      <c r="I3596" t="s">
        <v>17</v>
      </c>
      <c r="J3596" t="s">
        <v>29</v>
      </c>
      <c r="K3596" t="s">
        <v>23</v>
      </c>
      <c r="L3596" t="s">
        <v>26</v>
      </c>
    </row>
    <row r="3597" spans="1:12" x14ac:dyDescent="0.35">
      <c r="A3597">
        <v>2023</v>
      </c>
      <c r="B3597" t="s">
        <v>32</v>
      </c>
      <c r="C3597" t="s">
        <v>13</v>
      </c>
      <c r="D3597" t="s">
        <v>22</v>
      </c>
      <c r="E3597">
        <v>139700</v>
      </c>
      <c r="F3597">
        <v>139700</v>
      </c>
      <c r="G3597" t="s">
        <v>23</v>
      </c>
      <c r="H3597" t="s">
        <v>24</v>
      </c>
      <c r="I3597" t="s">
        <v>17</v>
      </c>
      <c r="J3597" t="s">
        <v>29</v>
      </c>
      <c r="K3597" t="s">
        <v>23</v>
      </c>
      <c r="L3597" t="s">
        <v>26</v>
      </c>
    </row>
    <row r="3598" spans="1:12" x14ac:dyDescent="0.35">
      <c r="A3598">
        <v>2023</v>
      </c>
      <c r="B3598" t="s">
        <v>32</v>
      </c>
      <c r="C3598" t="s">
        <v>13</v>
      </c>
      <c r="D3598" t="s">
        <v>14</v>
      </c>
      <c r="E3598">
        <v>72000</v>
      </c>
      <c r="F3598">
        <v>77737</v>
      </c>
      <c r="G3598" t="s">
        <v>57</v>
      </c>
      <c r="H3598" t="s">
        <v>24</v>
      </c>
      <c r="I3598" t="s">
        <v>17</v>
      </c>
      <c r="J3598" t="s">
        <v>29</v>
      </c>
      <c r="K3598" t="s">
        <v>57</v>
      </c>
      <c r="L3598" t="s">
        <v>26</v>
      </c>
    </row>
    <row r="3599" spans="1:12" x14ac:dyDescent="0.35">
      <c r="A3599">
        <v>2023</v>
      </c>
      <c r="B3599" t="s">
        <v>32</v>
      </c>
      <c r="C3599" t="s">
        <v>13</v>
      </c>
      <c r="D3599" t="s">
        <v>14</v>
      </c>
      <c r="E3599">
        <v>59565</v>
      </c>
      <c r="F3599">
        <v>64311</v>
      </c>
      <c r="G3599" t="s">
        <v>57</v>
      </c>
      <c r="H3599" t="s">
        <v>24</v>
      </c>
      <c r="I3599" t="s">
        <v>17</v>
      </c>
      <c r="J3599" t="s">
        <v>29</v>
      </c>
      <c r="K3599" t="s">
        <v>57</v>
      </c>
      <c r="L3599" t="s">
        <v>26</v>
      </c>
    </row>
    <row r="3600" spans="1:12" x14ac:dyDescent="0.35">
      <c r="A3600">
        <v>2023</v>
      </c>
      <c r="B3600" t="s">
        <v>46</v>
      </c>
      <c r="C3600" t="s">
        <v>28</v>
      </c>
      <c r="D3600" t="s">
        <v>22</v>
      </c>
      <c r="E3600">
        <v>205500</v>
      </c>
      <c r="F3600">
        <v>205500</v>
      </c>
      <c r="G3600" t="s">
        <v>23</v>
      </c>
      <c r="H3600" t="s">
        <v>24</v>
      </c>
      <c r="I3600" t="s">
        <v>17</v>
      </c>
      <c r="J3600" t="s">
        <v>25</v>
      </c>
      <c r="K3600" t="s">
        <v>23</v>
      </c>
      <c r="L3600" t="s">
        <v>26</v>
      </c>
    </row>
    <row r="3601" spans="1:12" x14ac:dyDescent="0.35">
      <c r="A3601">
        <v>2023</v>
      </c>
      <c r="B3601" t="s">
        <v>46</v>
      </c>
      <c r="C3601" t="s">
        <v>28</v>
      </c>
      <c r="D3601" t="s">
        <v>22</v>
      </c>
      <c r="E3601">
        <v>132500</v>
      </c>
      <c r="F3601">
        <v>132500</v>
      </c>
      <c r="G3601" t="s">
        <v>23</v>
      </c>
      <c r="H3601" t="s">
        <v>24</v>
      </c>
      <c r="I3601" t="s">
        <v>17</v>
      </c>
      <c r="J3601" t="s">
        <v>25</v>
      </c>
      <c r="K3601" t="s">
        <v>23</v>
      </c>
      <c r="L3601" t="s">
        <v>26</v>
      </c>
    </row>
    <row r="3602" spans="1:12" x14ac:dyDescent="0.35">
      <c r="A3602">
        <v>2023</v>
      </c>
      <c r="B3602" t="s">
        <v>37</v>
      </c>
      <c r="C3602" t="s">
        <v>38</v>
      </c>
      <c r="D3602" t="s">
        <v>22</v>
      </c>
      <c r="E3602">
        <v>75000</v>
      </c>
      <c r="F3602">
        <v>75000</v>
      </c>
      <c r="G3602" t="s">
        <v>23</v>
      </c>
      <c r="H3602" t="s">
        <v>16</v>
      </c>
      <c r="I3602" t="s">
        <v>17</v>
      </c>
      <c r="J3602" t="s">
        <v>29</v>
      </c>
      <c r="K3602" t="s">
        <v>23</v>
      </c>
      <c r="L3602" t="s">
        <v>26</v>
      </c>
    </row>
    <row r="3603" spans="1:12" x14ac:dyDescent="0.35">
      <c r="A3603">
        <v>2023</v>
      </c>
      <c r="B3603" t="s">
        <v>37</v>
      </c>
      <c r="C3603" t="s">
        <v>38</v>
      </c>
      <c r="D3603" t="s">
        <v>22</v>
      </c>
      <c r="E3603">
        <v>65000</v>
      </c>
      <c r="F3603">
        <v>65000</v>
      </c>
      <c r="G3603" t="s">
        <v>23</v>
      </c>
      <c r="H3603" t="s">
        <v>16</v>
      </c>
      <c r="I3603" t="s">
        <v>17</v>
      </c>
      <c r="J3603" t="s">
        <v>29</v>
      </c>
      <c r="K3603" t="s">
        <v>23</v>
      </c>
      <c r="L3603" t="s">
        <v>26</v>
      </c>
    </row>
    <row r="3604" spans="1:12" x14ac:dyDescent="0.35">
      <c r="A3604">
        <v>2023</v>
      </c>
      <c r="B3604" t="s">
        <v>32</v>
      </c>
      <c r="C3604" t="s">
        <v>13</v>
      </c>
      <c r="D3604" t="s">
        <v>22</v>
      </c>
      <c r="E3604">
        <v>121000</v>
      </c>
      <c r="F3604">
        <v>121000</v>
      </c>
      <c r="G3604" t="s">
        <v>23</v>
      </c>
      <c r="H3604" t="s">
        <v>24</v>
      </c>
      <c r="I3604" t="s">
        <v>17</v>
      </c>
      <c r="J3604" t="s">
        <v>25</v>
      </c>
      <c r="K3604" t="s">
        <v>23</v>
      </c>
      <c r="L3604" t="s">
        <v>26</v>
      </c>
    </row>
    <row r="3605" spans="1:12" x14ac:dyDescent="0.35">
      <c r="A3605">
        <v>2023</v>
      </c>
      <c r="B3605" t="s">
        <v>32</v>
      </c>
      <c r="C3605" t="s">
        <v>13</v>
      </c>
      <c r="D3605" t="s">
        <v>22</v>
      </c>
      <c r="E3605">
        <v>78000</v>
      </c>
      <c r="F3605">
        <v>78000</v>
      </c>
      <c r="G3605" t="s">
        <v>23</v>
      </c>
      <c r="H3605" t="s">
        <v>24</v>
      </c>
      <c r="I3605" t="s">
        <v>17</v>
      </c>
      <c r="J3605" t="s">
        <v>25</v>
      </c>
      <c r="K3605" t="s">
        <v>23</v>
      </c>
      <c r="L3605" t="s">
        <v>26</v>
      </c>
    </row>
    <row r="3606" spans="1:12" x14ac:dyDescent="0.35">
      <c r="A3606">
        <v>2023</v>
      </c>
      <c r="B3606" t="s">
        <v>32</v>
      </c>
      <c r="C3606" t="s">
        <v>13</v>
      </c>
      <c r="D3606" t="s">
        <v>22</v>
      </c>
      <c r="E3606">
        <v>160000</v>
      </c>
      <c r="F3606">
        <v>160000</v>
      </c>
      <c r="G3606" t="s">
        <v>23</v>
      </c>
      <c r="H3606" t="s">
        <v>24</v>
      </c>
      <c r="I3606" t="s">
        <v>17</v>
      </c>
      <c r="J3606" t="s">
        <v>25</v>
      </c>
      <c r="K3606" t="s">
        <v>23</v>
      </c>
      <c r="L3606" t="s">
        <v>26</v>
      </c>
    </row>
    <row r="3607" spans="1:12" x14ac:dyDescent="0.35">
      <c r="A3607">
        <v>2023</v>
      </c>
      <c r="B3607" t="s">
        <v>32</v>
      </c>
      <c r="C3607" t="s">
        <v>13</v>
      </c>
      <c r="D3607" t="s">
        <v>22</v>
      </c>
      <c r="E3607">
        <v>145000</v>
      </c>
      <c r="F3607">
        <v>145000</v>
      </c>
      <c r="G3607" t="s">
        <v>23</v>
      </c>
      <c r="H3607" t="s">
        <v>24</v>
      </c>
      <c r="I3607" t="s">
        <v>17</v>
      </c>
      <c r="J3607" t="s">
        <v>25</v>
      </c>
      <c r="K3607" t="s">
        <v>23</v>
      </c>
      <c r="L3607" t="s">
        <v>26</v>
      </c>
    </row>
    <row r="3608" spans="1:12" x14ac:dyDescent="0.35">
      <c r="A3608">
        <v>2023</v>
      </c>
      <c r="B3608" t="s">
        <v>32</v>
      </c>
      <c r="C3608" t="s">
        <v>13</v>
      </c>
      <c r="D3608" t="s">
        <v>14</v>
      </c>
      <c r="E3608">
        <v>70000</v>
      </c>
      <c r="F3608">
        <v>75577</v>
      </c>
      <c r="G3608" t="s">
        <v>111</v>
      </c>
      <c r="H3608" t="s">
        <v>24</v>
      </c>
      <c r="I3608" t="s">
        <v>17</v>
      </c>
      <c r="J3608" t="s">
        <v>29</v>
      </c>
      <c r="K3608" t="s">
        <v>111</v>
      </c>
      <c r="L3608" t="s">
        <v>26</v>
      </c>
    </row>
    <row r="3609" spans="1:12" x14ac:dyDescent="0.35">
      <c r="A3609">
        <v>2023</v>
      </c>
      <c r="B3609" t="s">
        <v>32</v>
      </c>
      <c r="C3609" t="s">
        <v>13</v>
      </c>
      <c r="D3609" t="s">
        <v>14</v>
      </c>
      <c r="E3609">
        <v>57826</v>
      </c>
      <c r="F3609">
        <v>62433</v>
      </c>
      <c r="G3609" t="s">
        <v>111</v>
      </c>
      <c r="H3609" t="s">
        <v>24</v>
      </c>
      <c r="I3609" t="s">
        <v>17</v>
      </c>
      <c r="J3609" t="s">
        <v>29</v>
      </c>
      <c r="K3609" t="s">
        <v>111</v>
      </c>
      <c r="L3609" t="s">
        <v>26</v>
      </c>
    </row>
    <row r="3610" spans="1:12" x14ac:dyDescent="0.35">
      <c r="A3610">
        <v>2023</v>
      </c>
      <c r="B3610" t="s">
        <v>27</v>
      </c>
      <c r="C3610" t="s">
        <v>28</v>
      </c>
      <c r="D3610" t="s">
        <v>22</v>
      </c>
      <c r="E3610">
        <v>238000</v>
      </c>
      <c r="F3610">
        <v>238000</v>
      </c>
      <c r="G3610" t="s">
        <v>49</v>
      </c>
      <c r="H3610" t="s">
        <v>24</v>
      </c>
      <c r="I3610" t="s">
        <v>17</v>
      </c>
      <c r="J3610" t="s">
        <v>29</v>
      </c>
      <c r="K3610" t="s">
        <v>49</v>
      </c>
      <c r="L3610" t="s">
        <v>26</v>
      </c>
    </row>
    <row r="3611" spans="1:12" x14ac:dyDescent="0.35">
      <c r="A3611">
        <v>2023</v>
      </c>
      <c r="B3611" t="s">
        <v>27</v>
      </c>
      <c r="C3611" t="s">
        <v>28</v>
      </c>
      <c r="D3611" t="s">
        <v>22</v>
      </c>
      <c r="E3611">
        <v>156000</v>
      </c>
      <c r="F3611">
        <v>156000</v>
      </c>
      <c r="G3611" t="s">
        <v>49</v>
      </c>
      <c r="H3611" t="s">
        <v>24</v>
      </c>
      <c r="I3611" t="s">
        <v>17</v>
      </c>
      <c r="J3611" t="s">
        <v>29</v>
      </c>
      <c r="K3611" t="s">
        <v>49</v>
      </c>
      <c r="L3611" t="s">
        <v>26</v>
      </c>
    </row>
    <row r="3612" spans="1:12" x14ac:dyDescent="0.35">
      <c r="A3612">
        <v>2023</v>
      </c>
      <c r="B3612" t="s">
        <v>37</v>
      </c>
      <c r="C3612" t="s">
        <v>38</v>
      </c>
      <c r="D3612" t="s">
        <v>22</v>
      </c>
      <c r="E3612">
        <v>204500</v>
      </c>
      <c r="F3612">
        <v>204500</v>
      </c>
      <c r="G3612" t="s">
        <v>23</v>
      </c>
      <c r="H3612" t="s">
        <v>24</v>
      </c>
      <c r="I3612" t="s">
        <v>17</v>
      </c>
      <c r="J3612" t="s">
        <v>25</v>
      </c>
      <c r="K3612" t="s">
        <v>23</v>
      </c>
      <c r="L3612" t="s">
        <v>26</v>
      </c>
    </row>
    <row r="3613" spans="1:12" x14ac:dyDescent="0.35">
      <c r="A3613">
        <v>2023</v>
      </c>
      <c r="B3613" t="s">
        <v>37</v>
      </c>
      <c r="C3613" t="s">
        <v>38</v>
      </c>
      <c r="D3613" t="s">
        <v>22</v>
      </c>
      <c r="E3613">
        <v>138900</v>
      </c>
      <c r="F3613">
        <v>138900</v>
      </c>
      <c r="G3613" t="s">
        <v>23</v>
      </c>
      <c r="H3613" t="s">
        <v>24</v>
      </c>
      <c r="I3613" t="s">
        <v>17</v>
      </c>
      <c r="J3613" t="s">
        <v>25</v>
      </c>
      <c r="K3613" t="s">
        <v>23</v>
      </c>
      <c r="L3613" t="s">
        <v>26</v>
      </c>
    </row>
    <row r="3614" spans="1:12" x14ac:dyDescent="0.35">
      <c r="A3614">
        <v>2023</v>
      </c>
      <c r="B3614" t="s">
        <v>34</v>
      </c>
      <c r="C3614" t="s">
        <v>31</v>
      </c>
      <c r="D3614" t="s">
        <v>22</v>
      </c>
      <c r="E3614">
        <v>204500</v>
      </c>
      <c r="F3614">
        <v>204500</v>
      </c>
      <c r="G3614" t="s">
        <v>23</v>
      </c>
      <c r="H3614" t="s">
        <v>24</v>
      </c>
      <c r="I3614" t="s">
        <v>17</v>
      </c>
      <c r="J3614" t="s">
        <v>29</v>
      </c>
      <c r="K3614" t="s">
        <v>23</v>
      </c>
      <c r="L3614" t="s">
        <v>26</v>
      </c>
    </row>
    <row r="3615" spans="1:12" x14ac:dyDescent="0.35">
      <c r="A3615">
        <v>2023</v>
      </c>
      <c r="B3615" t="s">
        <v>34</v>
      </c>
      <c r="C3615" t="s">
        <v>31</v>
      </c>
      <c r="D3615" t="s">
        <v>22</v>
      </c>
      <c r="E3615">
        <v>142200</v>
      </c>
      <c r="F3615">
        <v>142200</v>
      </c>
      <c r="G3615" t="s">
        <v>23</v>
      </c>
      <c r="H3615" t="s">
        <v>24</v>
      </c>
      <c r="I3615" t="s">
        <v>17</v>
      </c>
      <c r="J3615" t="s">
        <v>29</v>
      </c>
      <c r="K3615" t="s">
        <v>23</v>
      </c>
      <c r="L3615" t="s">
        <v>26</v>
      </c>
    </row>
    <row r="3616" spans="1:12" x14ac:dyDescent="0.35">
      <c r="A3616">
        <v>2023</v>
      </c>
      <c r="B3616" t="s">
        <v>32</v>
      </c>
      <c r="C3616" t="s">
        <v>13</v>
      </c>
      <c r="D3616" t="s">
        <v>22</v>
      </c>
      <c r="E3616">
        <v>160000</v>
      </c>
      <c r="F3616">
        <v>160000</v>
      </c>
      <c r="G3616" t="s">
        <v>23</v>
      </c>
      <c r="H3616" t="s">
        <v>24</v>
      </c>
      <c r="I3616" t="s">
        <v>17</v>
      </c>
      <c r="J3616" t="s">
        <v>25</v>
      </c>
      <c r="K3616" t="s">
        <v>23</v>
      </c>
      <c r="L3616" t="s">
        <v>26</v>
      </c>
    </row>
    <row r="3617" spans="1:12" x14ac:dyDescent="0.35">
      <c r="A3617">
        <v>2023</v>
      </c>
      <c r="B3617" t="s">
        <v>32</v>
      </c>
      <c r="C3617" t="s">
        <v>13</v>
      </c>
      <c r="D3617" t="s">
        <v>22</v>
      </c>
      <c r="E3617">
        <v>120000</v>
      </c>
      <c r="F3617">
        <v>120000</v>
      </c>
      <c r="G3617" t="s">
        <v>23</v>
      </c>
      <c r="H3617" t="s">
        <v>24</v>
      </c>
      <c r="I3617" t="s">
        <v>17</v>
      </c>
      <c r="J3617" t="s">
        <v>25</v>
      </c>
      <c r="K3617" t="s">
        <v>23</v>
      </c>
      <c r="L3617" t="s">
        <v>26</v>
      </c>
    </row>
    <row r="3618" spans="1:12" x14ac:dyDescent="0.35">
      <c r="A3618">
        <v>2023</v>
      </c>
      <c r="B3618" t="s">
        <v>32</v>
      </c>
      <c r="C3618" t="s">
        <v>13</v>
      </c>
      <c r="D3618" t="s">
        <v>22</v>
      </c>
      <c r="E3618">
        <v>254000</v>
      </c>
      <c r="F3618">
        <v>254000</v>
      </c>
      <c r="G3618" t="s">
        <v>23</v>
      </c>
      <c r="H3618" t="s">
        <v>24</v>
      </c>
      <c r="I3618" t="s">
        <v>17</v>
      </c>
      <c r="J3618" t="s">
        <v>25</v>
      </c>
      <c r="K3618" t="s">
        <v>23</v>
      </c>
      <c r="L3618" t="s">
        <v>26</v>
      </c>
    </row>
    <row r="3619" spans="1:12" x14ac:dyDescent="0.35">
      <c r="A3619">
        <v>2023</v>
      </c>
      <c r="B3619" t="s">
        <v>32</v>
      </c>
      <c r="C3619" t="s">
        <v>13</v>
      </c>
      <c r="D3619" t="s">
        <v>22</v>
      </c>
      <c r="E3619">
        <v>200000</v>
      </c>
      <c r="F3619">
        <v>200000</v>
      </c>
      <c r="G3619" t="s">
        <v>23</v>
      </c>
      <c r="H3619" t="s">
        <v>24</v>
      </c>
      <c r="I3619" t="s">
        <v>17</v>
      </c>
      <c r="J3619" t="s">
        <v>25</v>
      </c>
      <c r="K3619" t="s">
        <v>23</v>
      </c>
      <c r="L3619" t="s">
        <v>26</v>
      </c>
    </row>
    <row r="3620" spans="1:12" x14ac:dyDescent="0.35">
      <c r="A3620">
        <v>2023</v>
      </c>
      <c r="B3620" t="s">
        <v>27</v>
      </c>
      <c r="C3620" t="s">
        <v>28</v>
      </c>
      <c r="D3620" t="s">
        <v>22</v>
      </c>
      <c r="E3620">
        <v>228000</v>
      </c>
      <c r="F3620">
        <v>228000</v>
      </c>
      <c r="G3620" t="s">
        <v>23</v>
      </c>
      <c r="H3620" t="s">
        <v>24</v>
      </c>
      <c r="I3620" t="s">
        <v>17</v>
      </c>
      <c r="J3620" t="s">
        <v>25</v>
      </c>
      <c r="K3620" t="s">
        <v>23</v>
      </c>
      <c r="L3620" t="s">
        <v>26</v>
      </c>
    </row>
    <row r="3621" spans="1:12" x14ac:dyDescent="0.35">
      <c r="A3621">
        <v>2023</v>
      </c>
      <c r="B3621" t="s">
        <v>27</v>
      </c>
      <c r="C3621" t="s">
        <v>28</v>
      </c>
      <c r="D3621" t="s">
        <v>22</v>
      </c>
      <c r="E3621">
        <v>136000</v>
      </c>
      <c r="F3621">
        <v>136000</v>
      </c>
      <c r="G3621" t="s">
        <v>23</v>
      </c>
      <c r="H3621" t="s">
        <v>24</v>
      </c>
      <c r="I3621" t="s">
        <v>17</v>
      </c>
      <c r="J3621" t="s">
        <v>25</v>
      </c>
      <c r="K3621" t="s">
        <v>23</v>
      </c>
      <c r="L3621" t="s">
        <v>26</v>
      </c>
    </row>
    <row r="3622" spans="1:12" x14ac:dyDescent="0.35">
      <c r="A3622">
        <v>2023</v>
      </c>
      <c r="B3622" t="s">
        <v>27</v>
      </c>
      <c r="C3622" t="s">
        <v>28</v>
      </c>
      <c r="D3622" t="s">
        <v>22</v>
      </c>
      <c r="E3622">
        <v>233300</v>
      </c>
      <c r="F3622">
        <v>233300</v>
      </c>
      <c r="G3622" t="s">
        <v>23</v>
      </c>
      <c r="H3622" t="s">
        <v>24</v>
      </c>
      <c r="I3622" t="s">
        <v>17</v>
      </c>
      <c r="J3622" t="s">
        <v>25</v>
      </c>
      <c r="K3622" t="s">
        <v>23</v>
      </c>
      <c r="L3622" t="s">
        <v>26</v>
      </c>
    </row>
    <row r="3623" spans="1:12" x14ac:dyDescent="0.35">
      <c r="A3623">
        <v>2023</v>
      </c>
      <c r="B3623" t="s">
        <v>27</v>
      </c>
      <c r="C3623" t="s">
        <v>28</v>
      </c>
      <c r="D3623" t="s">
        <v>22</v>
      </c>
      <c r="E3623">
        <v>155500</v>
      </c>
      <c r="F3623">
        <v>155500</v>
      </c>
      <c r="G3623" t="s">
        <v>23</v>
      </c>
      <c r="H3623" t="s">
        <v>24</v>
      </c>
      <c r="I3623" t="s">
        <v>17</v>
      </c>
      <c r="J3623" t="s">
        <v>25</v>
      </c>
      <c r="K3623" t="s">
        <v>23</v>
      </c>
      <c r="L3623" t="s">
        <v>26</v>
      </c>
    </row>
    <row r="3624" spans="1:12" x14ac:dyDescent="0.35">
      <c r="A3624">
        <v>2023</v>
      </c>
      <c r="B3624" t="s">
        <v>161</v>
      </c>
      <c r="C3624" t="s">
        <v>44</v>
      </c>
      <c r="D3624" t="s">
        <v>14</v>
      </c>
      <c r="E3624">
        <v>60000</v>
      </c>
      <c r="F3624">
        <v>64781</v>
      </c>
      <c r="G3624" t="s">
        <v>63</v>
      </c>
      <c r="H3624" t="s">
        <v>16</v>
      </c>
      <c r="I3624" t="s">
        <v>17</v>
      </c>
      <c r="J3624" t="s">
        <v>29</v>
      </c>
      <c r="K3624" t="s">
        <v>162</v>
      </c>
      <c r="L3624" t="s">
        <v>19</v>
      </c>
    </row>
    <row r="3625" spans="1:12" x14ac:dyDescent="0.35">
      <c r="A3625">
        <v>2023</v>
      </c>
      <c r="B3625" t="s">
        <v>37</v>
      </c>
      <c r="C3625" t="s">
        <v>38</v>
      </c>
      <c r="D3625" t="s">
        <v>22</v>
      </c>
      <c r="E3625">
        <v>94000</v>
      </c>
      <c r="F3625">
        <v>94000</v>
      </c>
      <c r="G3625" t="s">
        <v>23</v>
      </c>
      <c r="H3625" t="s">
        <v>24</v>
      </c>
      <c r="I3625" t="s">
        <v>17</v>
      </c>
      <c r="J3625" t="s">
        <v>25</v>
      </c>
      <c r="K3625" t="s">
        <v>23</v>
      </c>
      <c r="L3625" t="s">
        <v>26</v>
      </c>
    </row>
    <row r="3626" spans="1:12" x14ac:dyDescent="0.35">
      <c r="A3626">
        <v>2023</v>
      </c>
      <c r="B3626" t="s">
        <v>37</v>
      </c>
      <c r="C3626" t="s">
        <v>38</v>
      </c>
      <c r="D3626" t="s">
        <v>22</v>
      </c>
      <c r="E3626">
        <v>81900</v>
      </c>
      <c r="F3626">
        <v>81900</v>
      </c>
      <c r="G3626" t="s">
        <v>23</v>
      </c>
      <c r="H3626" t="s">
        <v>24</v>
      </c>
      <c r="I3626" t="s">
        <v>17</v>
      </c>
      <c r="J3626" t="s">
        <v>25</v>
      </c>
      <c r="K3626" t="s">
        <v>23</v>
      </c>
      <c r="L3626" t="s">
        <v>26</v>
      </c>
    </row>
    <row r="3627" spans="1:12" x14ac:dyDescent="0.35">
      <c r="A3627">
        <v>2023</v>
      </c>
      <c r="B3627" t="s">
        <v>32</v>
      </c>
      <c r="C3627" t="s">
        <v>13</v>
      </c>
      <c r="D3627" t="s">
        <v>22</v>
      </c>
      <c r="E3627">
        <v>190000</v>
      </c>
      <c r="F3627">
        <v>190000</v>
      </c>
      <c r="G3627" t="s">
        <v>23</v>
      </c>
      <c r="H3627" t="s">
        <v>24</v>
      </c>
      <c r="I3627" t="s">
        <v>17</v>
      </c>
      <c r="J3627" t="s">
        <v>25</v>
      </c>
      <c r="K3627" t="s">
        <v>23</v>
      </c>
      <c r="L3627" t="s">
        <v>26</v>
      </c>
    </row>
    <row r="3628" spans="1:12" x14ac:dyDescent="0.35">
      <c r="A3628">
        <v>2023</v>
      </c>
      <c r="B3628" t="s">
        <v>32</v>
      </c>
      <c r="C3628" t="s">
        <v>13</v>
      </c>
      <c r="D3628" t="s">
        <v>22</v>
      </c>
      <c r="E3628">
        <v>140000</v>
      </c>
      <c r="F3628">
        <v>140000</v>
      </c>
      <c r="G3628" t="s">
        <v>23</v>
      </c>
      <c r="H3628" t="s">
        <v>24</v>
      </c>
      <c r="I3628" t="s">
        <v>17</v>
      </c>
      <c r="J3628" t="s">
        <v>25</v>
      </c>
      <c r="K3628" t="s">
        <v>23</v>
      </c>
      <c r="L3628" t="s">
        <v>26</v>
      </c>
    </row>
    <row r="3629" spans="1:12" x14ac:dyDescent="0.35">
      <c r="A3629">
        <v>2023</v>
      </c>
      <c r="B3629" t="s">
        <v>32</v>
      </c>
      <c r="C3629" t="s">
        <v>13</v>
      </c>
      <c r="D3629" t="s">
        <v>22</v>
      </c>
      <c r="E3629">
        <v>199000</v>
      </c>
      <c r="F3629">
        <v>199000</v>
      </c>
      <c r="G3629" t="s">
        <v>36</v>
      </c>
      <c r="H3629" t="s">
        <v>24</v>
      </c>
      <c r="I3629" t="s">
        <v>17</v>
      </c>
      <c r="J3629" t="s">
        <v>25</v>
      </c>
      <c r="K3629" t="s">
        <v>36</v>
      </c>
      <c r="L3629" t="s">
        <v>26</v>
      </c>
    </row>
    <row r="3630" spans="1:12" x14ac:dyDescent="0.35">
      <c r="A3630">
        <v>2023</v>
      </c>
      <c r="B3630" t="s">
        <v>32</v>
      </c>
      <c r="C3630" t="s">
        <v>13</v>
      </c>
      <c r="D3630" t="s">
        <v>22</v>
      </c>
      <c r="E3630">
        <v>162000</v>
      </c>
      <c r="F3630">
        <v>162000</v>
      </c>
      <c r="G3630" t="s">
        <v>36</v>
      </c>
      <c r="H3630" t="s">
        <v>24</v>
      </c>
      <c r="I3630" t="s">
        <v>17</v>
      </c>
      <c r="J3630" t="s">
        <v>25</v>
      </c>
      <c r="K3630" t="s">
        <v>36</v>
      </c>
      <c r="L3630" t="s">
        <v>26</v>
      </c>
    </row>
    <row r="3631" spans="1:12" x14ac:dyDescent="0.35">
      <c r="A3631">
        <v>2023</v>
      </c>
      <c r="B3631" t="s">
        <v>37</v>
      </c>
      <c r="C3631" t="s">
        <v>38</v>
      </c>
      <c r="D3631" t="s">
        <v>35</v>
      </c>
      <c r="E3631">
        <v>75000</v>
      </c>
      <c r="F3631">
        <v>92280</v>
      </c>
      <c r="G3631" t="s">
        <v>36</v>
      </c>
      <c r="H3631" t="s">
        <v>24</v>
      </c>
      <c r="I3631" t="s">
        <v>17</v>
      </c>
      <c r="J3631" t="s">
        <v>25</v>
      </c>
      <c r="K3631" t="s">
        <v>36</v>
      </c>
      <c r="L3631" t="s">
        <v>26</v>
      </c>
    </row>
    <row r="3632" spans="1:12" x14ac:dyDescent="0.35">
      <c r="A3632">
        <v>2023</v>
      </c>
      <c r="B3632" t="s">
        <v>37</v>
      </c>
      <c r="C3632" t="s">
        <v>38</v>
      </c>
      <c r="D3632" t="s">
        <v>35</v>
      </c>
      <c r="E3632">
        <v>55000</v>
      </c>
      <c r="F3632">
        <v>67672</v>
      </c>
      <c r="G3632" t="s">
        <v>36</v>
      </c>
      <c r="H3632" t="s">
        <v>24</v>
      </c>
      <c r="I3632" t="s">
        <v>17</v>
      </c>
      <c r="J3632" t="s">
        <v>25</v>
      </c>
      <c r="K3632" t="s">
        <v>36</v>
      </c>
      <c r="L3632" t="s">
        <v>26</v>
      </c>
    </row>
    <row r="3633" spans="1:12" x14ac:dyDescent="0.35">
      <c r="A3633">
        <v>2023</v>
      </c>
      <c r="B3633" t="s">
        <v>32</v>
      </c>
      <c r="C3633" t="s">
        <v>13</v>
      </c>
      <c r="D3633" t="s">
        <v>22</v>
      </c>
      <c r="E3633">
        <v>208000</v>
      </c>
      <c r="F3633">
        <v>208000</v>
      </c>
      <c r="G3633" t="s">
        <v>23</v>
      </c>
      <c r="H3633" t="s">
        <v>24</v>
      </c>
      <c r="I3633" t="s">
        <v>17</v>
      </c>
      <c r="J3633" t="s">
        <v>29</v>
      </c>
      <c r="K3633" t="s">
        <v>23</v>
      </c>
      <c r="L3633" t="s">
        <v>26</v>
      </c>
    </row>
    <row r="3634" spans="1:12" x14ac:dyDescent="0.35">
      <c r="A3634">
        <v>2023</v>
      </c>
      <c r="B3634" t="s">
        <v>32</v>
      </c>
      <c r="C3634" t="s">
        <v>13</v>
      </c>
      <c r="D3634" t="s">
        <v>22</v>
      </c>
      <c r="E3634">
        <v>109500</v>
      </c>
      <c r="F3634">
        <v>109500</v>
      </c>
      <c r="G3634" t="s">
        <v>23</v>
      </c>
      <c r="H3634" t="s">
        <v>24</v>
      </c>
      <c r="I3634" t="s">
        <v>17</v>
      </c>
      <c r="J3634" t="s">
        <v>29</v>
      </c>
      <c r="K3634" t="s">
        <v>23</v>
      </c>
      <c r="L3634" t="s">
        <v>26</v>
      </c>
    </row>
    <row r="3635" spans="1:12" x14ac:dyDescent="0.35">
      <c r="A3635">
        <v>2023</v>
      </c>
      <c r="B3635" t="s">
        <v>154</v>
      </c>
      <c r="C3635" t="s">
        <v>52</v>
      </c>
      <c r="D3635" t="s">
        <v>22</v>
      </c>
      <c r="E3635">
        <v>240000</v>
      </c>
      <c r="F3635">
        <v>240000</v>
      </c>
      <c r="G3635" t="s">
        <v>23</v>
      </c>
      <c r="H3635" t="s">
        <v>24</v>
      </c>
      <c r="I3635" t="s">
        <v>17</v>
      </c>
      <c r="J3635" t="s">
        <v>25</v>
      </c>
      <c r="K3635" t="s">
        <v>23</v>
      </c>
      <c r="L3635" t="s">
        <v>26</v>
      </c>
    </row>
    <row r="3636" spans="1:12" x14ac:dyDescent="0.35">
      <c r="A3636">
        <v>2023</v>
      </c>
      <c r="B3636" t="s">
        <v>154</v>
      </c>
      <c r="C3636" t="s">
        <v>52</v>
      </c>
      <c r="D3636" t="s">
        <v>22</v>
      </c>
      <c r="E3636">
        <v>238530</v>
      </c>
      <c r="F3636">
        <v>238530</v>
      </c>
      <c r="G3636" t="s">
        <v>23</v>
      </c>
      <c r="H3636" t="s">
        <v>24</v>
      </c>
      <c r="I3636" t="s">
        <v>17</v>
      </c>
      <c r="J3636" t="s">
        <v>25</v>
      </c>
      <c r="K3636" t="s">
        <v>23</v>
      </c>
      <c r="L3636" t="s">
        <v>26</v>
      </c>
    </row>
    <row r="3637" spans="1:12" x14ac:dyDescent="0.35">
      <c r="A3637">
        <v>2023</v>
      </c>
      <c r="B3637" t="s">
        <v>51</v>
      </c>
      <c r="C3637" t="s">
        <v>52</v>
      </c>
      <c r="D3637" t="s">
        <v>22</v>
      </c>
      <c r="E3637">
        <v>95000</v>
      </c>
      <c r="F3637">
        <v>95000</v>
      </c>
      <c r="G3637" t="s">
        <v>23</v>
      </c>
      <c r="H3637" t="s">
        <v>24</v>
      </c>
      <c r="I3637" t="s">
        <v>17</v>
      </c>
      <c r="J3637" t="s">
        <v>25</v>
      </c>
      <c r="K3637" t="s">
        <v>23</v>
      </c>
      <c r="L3637" t="s">
        <v>26</v>
      </c>
    </row>
    <row r="3638" spans="1:12" x14ac:dyDescent="0.35">
      <c r="A3638">
        <v>2023</v>
      </c>
      <c r="B3638" t="s">
        <v>51</v>
      </c>
      <c r="C3638" t="s">
        <v>52</v>
      </c>
      <c r="D3638" t="s">
        <v>22</v>
      </c>
      <c r="E3638">
        <v>82000</v>
      </c>
      <c r="F3638">
        <v>82000</v>
      </c>
      <c r="G3638" t="s">
        <v>23</v>
      </c>
      <c r="H3638" t="s">
        <v>24</v>
      </c>
      <c r="I3638" t="s">
        <v>17</v>
      </c>
      <c r="J3638" t="s">
        <v>25</v>
      </c>
      <c r="K3638" t="s">
        <v>23</v>
      </c>
      <c r="L3638" t="s">
        <v>26</v>
      </c>
    </row>
    <row r="3639" spans="1:12" x14ac:dyDescent="0.35">
      <c r="A3639">
        <v>2023</v>
      </c>
      <c r="B3639" t="s">
        <v>37</v>
      </c>
      <c r="C3639" t="s">
        <v>38</v>
      </c>
      <c r="D3639" t="s">
        <v>22</v>
      </c>
      <c r="E3639">
        <v>80000</v>
      </c>
      <c r="F3639">
        <v>80000</v>
      </c>
      <c r="G3639" t="s">
        <v>23</v>
      </c>
      <c r="H3639" t="s">
        <v>33</v>
      </c>
      <c r="I3639" t="s">
        <v>17</v>
      </c>
      <c r="J3639" t="s">
        <v>25</v>
      </c>
      <c r="K3639" t="s">
        <v>23</v>
      </c>
      <c r="L3639" t="s">
        <v>26</v>
      </c>
    </row>
    <row r="3640" spans="1:12" x14ac:dyDescent="0.35">
      <c r="A3640">
        <v>2023</v>
      </c>
      <c r="B3640" t="s">
        <v>37</v>
      </c>
      <c r="C3640" t="s">
        <v>38</v>
      </c>
      <c r="D3640" t="s">
        <v>22</v>
      </c>
      <c r="E3640">
        <v>70000</v>
      </c>
      <c r="F3640">
        <v>70000</v>
      </c>
      <c r="G3640" t="s">
        <v>23</v>
      </c>
      <c r="H3640" t="s">
        <v>33</v>
      </c>
      <c r="I3640" t="s">
        <v>17</v>
      </c>
      <c r="J3640" t="s">
        <v>25</v>
      </c>
      <c r="K3640" t="s">
        <v>23</v>
      </c>
      <c r="L3640" t="s">
        <v>26</v>
      </c>
    </row>
    <row r="3641" spans="1:12" x14ac:dyDescent="0.35">
      <c r="A3641">
        <v>2023</v>
      </c>
      <c r="B3641" t="s">
        <v>45</v>
      </c>
      <c r="C3641" t="s">
        <v>44</v>
      </c>
      <c r="D3641" t="s">
        <v>22</v>
      </c>
      <c r="E3641">
        <v>155000</v>
      </c>
      <c r="F3641">
        <v>155000</v>
      </c>
      <c r="G3641" t="s">
        <v>23</v>
      </c>
      <c r="H3641" t="s">
        <v>24</v>
      </c>
      <c r="I3641" t="s">
        <v>17</v>
      </c>
      <c r="J3641" t="s">
        <v>29</v>
      </c>
      <c r="K3641" t="s">
        <v>23</v>
      </c>
      <c r="L3641" t="s">
        <v>26</v>
      </c>
    </row>
    <row r="3642" spans="1:12" x14ac:dyDescent="0.35">
      <c r="A3642">
        <v>2023</v>
      </c>
      <c r="B3642" t="s">
        <v>45</v>
      </c>
      <c r="C3642" t="s">
        <v>44</v>
      </c>
      <c r="D3642" t="s">
        <v>22</v>
      </c>
      <c r="E3642">
        <v>130000</v>
      </c>
      <c r="F3642">
        <v>130000</v>
      </c>
      <c r="G3642" t="s">
        <v>23</v>
      </c>
      <c r="H3642" t="s">
        <v>24</v>
      </c>
      <c r="I3642" t="s">
        <v>17</v>
      </c>
      <c r="J3642" t="s">
        <v>29</v>
      </c>
      <c r="K3642" t="s">
        <v>23</v>
      </c>
      <c r="L3642" t="s">
        <v>26</v>
      </c>
    </row>
    <row r="3643" spans="1:12" x14ac:dyDescent="0.35">
      <c r="A3643">
        <v>2023</v>
      </c>
      <c r="B3643" t="s">
        <v>37</v>
      </c>
      <c r="C3643" t="s">
        <v>38</v>
      </c>
      <c r="D3643" t="s">
        <v>22</v>
      </c>
      <c r="E3643">
        <v>169000</v>
      </c>
      <c r="F3643">
        <v>169000</v>
      </c>
      <c r="G3643" t="s">
        <v>23</v>
      </c>
      <c r="H3643" t="s">
        <v>24</v>
      </c>
      <c r="I3643" t="s">
        <v>17</v>
      </c>
      <c r="J3643" t="s">
        <v>25</v>
      </c>
      <c r="K3643" t="s">
        <v>23</v>
      </c>
      <c r="L3643" t="s">
        <v>26</v>
      </c>
    </row>
    <row r="3644" spans="1:12" x14ac:dyDescent="0.35">
      <c r="A3644">
        <v>2023</v>
      </c>
      <c r="B3644" t="s">
        <v>37</v>
      </c>
      <c r="C3644" t="s">
        <v>38</v>
      </c>
      <c r="D3644" t="s">
        <v>22</v>
      </c>
      <c r="E3644">
        <v>110600</v>
      </c>
      <c r="F3644">
        <v>110600</v>
      </c>
      <c r="G3644" t="s">
        <v>23</v>
      </c>
      <c r="H3644" t="s">
        <v>24</v>
      </c>
      <c r="I3644" t="s">
        <v>17</v>
      </c>
      <c r="J3644" t="s">
        <v>25</v>
      </c>
      <c r="K3644" t="s">
        <v>23</v>
      </c>
      <c r="L3644" t="s">
        <v>26</v>
      </c>
    </row>
    <row r="3645" spans="1:12" x14ac:dyDescent="0.35">
      <c r="A3645">
        <v>2023</v>
      </c>
      <c r="B3645" t="s">
        <v>27</v>
      </c>
      <c r="C3645" t="s">
        <v>28</v>
      </c>
      <c r="D3645" t="s">
        <v>22</v>
      </c>
      <c r="E3645">
        <v>190000</v>
      </c>
      <c r="F3645">
        <v>190000</v>
      </c>
      <c r="G3645" t="s">
        <v>23</v>
      </c>
      <c r="H3645" t="s">
        <v>24</v>
      </c>
      <c r="I3645" t="s">
        <v>17</v>
      </c>
      <c r="J3645" t="s">
        <v>25</v>
      </c>
      <c r="K3645" t="s">
        <v>23</v>
      </c>
      <c r="L3645" t="s">
        <v>26</v>
      </c>
    </row>
    <row r="3646" spans="1:12" x14ac:dyDescent="0.35">
      <c r="A3646">
        <v>2023</v>
      </c>
      <c r="B3646" t="s">
        <v>27</v>
      </c>
      <c r="C3646" t="s">
        <v>28</v>
      </c>
      <c r="D3646" t="s">
        <v>22</v>
      </c>
      <c r="E3646">
        <v>150000</v>
      </c>
      <c r="F3646">
        <v>150000</v>
      </c>
      <c r="G3646" t="s">
        <v>23</v>
      </c>
      <c r="H3646" t="s">
        <v>24</v>
      </c>
      <c r="I3646" t="s">
        <v>17</v>
      </c>
      <c r="J3646" t="s">
        <v>25</v>
      </c>
      <c r="K3646" t="s">
        <v>23</v>
      </c>
      <c r="L3646" t="s">
        <v>26</v>
      </c>
    </row>
    <row r="3647" spans="1:12" x14ac:dyDescent="0.35">
      <c r="A3647">
        <v>2023</v>
      </c>
      <c r="B3647" t="s">
        <v>27</v>
      </c>
      <c r="C3647" t="s">
        <v>28</v>
      </c>
      <c r="D3647" t="s">
        <v>22</v>
      </c>
      <c r="E3647">
        <v>154700</v>
      </c>
      <c r="F3647">
        <v>154700</v>
      </c>
      <c r="G3647" t="s">
        <v>23</v>
      </c>
      <c r="H3647" t="s">
        <v>24</v>
      </c>
      <c r="I3647" t="s">
        <v>17</v>
      </c>
      <c r="J3647" t="s">
        <v>25</v>
      </c>
      <c r="K3647" t="s">
        <v>23</v>
      </c>
      <c r="L3647" t="s">
        <v>26</v>
      </c>
    </row>
    <row r="3648" spans="1:12" x14ac:dyDescent="0.35">
      <c r="A3648">
        <v>2023</v>
      </c>
      <c r="B3648" t="s">
        <v>27</v>
      </c>
      <c r="C3648" t="s">
        <v>28</v>
      </c>
      <c r="D3648" t="s">
        <v>22</v>
      </c>
      <c r="E3648">
        <v>118900</v>
      </c>
      <c r="F3648">
        <v>118900</v>
      </c>
      <c r="G3648" t="s">
        <v>23</v>
      </c>
      <c r="H3648" t="s">
        <v>24</v>
      </c>
      <c r="I3648" t="s">
        <v>17</v>
      </c>
      <c r="J3648" t="s">
        <v>25</v>
      </c>
      <c r="K3648" t="s">
        <v>23</v>
      </c>
      <c r="L3648" t="s">
        <v>26</v>
      </c>
    </row>
    <row r="3649" spans="1:12" x14ac:dyDescent="0.35">
      <c r="A3649">
        <v>2023</v>
      </c>
      <c r="B3649" t="s">
        <v>32</v>
      </c>
      <c r="C3649" t="s">
        <v>13</v>
      </c>
      <c r="D3649" t="s">
        <v>22</v>
      </c>
      <c r="E3649">
        <v>232960</v>
      </c>
      <c r="F3649">
        <v>232960</v>
      </c>
      <c r="G3649" t="s">
        <v>23</v>
      </c>
      <c r="H3649" t="s">
        <v>24</v>
      </c>
      <c r="I3649" t="s">
        <v>17</v>
      </c>
      <c r="J3649" t="s">
        <v>25</v>
      </c>
      <c r="K3649" t="s">
        <v>23</v>
      </c>
      <c r="L3649" t="s">
        <v>26</v>
      </c>
    </row>
    <row r="3650" spans="1:12" x14ac:dyDescent="0.35">
      <c r="A3650">
        <v>2023</v>
      </c>
      <c r="B3650" t="s">
        <v>32</v>
      </c>
      <c r="C3650" t="s">
        <v>13</v>
      </c>
      <c r="D3650" t="s">
        <v>22</v>
      </c>
      <c r="E3650">
        <v>166400</v>
      </c>
      <c r="F3650">
        <v>166400</v>
      </c>
      <c r="G3650" t="s">
        <v>23</v>
      </c>
      <c r="H3650" t="s">
        <v>24</v>
      </c>
      <c r="I3650" t="s">
        <v>17</v>
      </c>
      <c r="J3650" t="s">
        <v>25</v>
      </c>
      <c r="K3650" t="s">
        <v>23</v>
      </c>
      <c r="L3650" t="s">
        <v>26</v>
      </c>
    </row>
    <row r="3651" spans="1:12" x14ac:dyDescent="0.35">
      <c r="A3651">
        <v>2023</v>
      </c>
      <c r="B3651" t="s">
        <v>27</v>
      </c>
      <c r="C3651" t="s">
        <v>28</v>
      </c>
      <c r="D3651" t="s">
        <v>22</v>
      </c>
      <c r="E3651">
        <v>156000</v>
      </c>
      <c r="F3651">
        <v>156000</v>
      </c>
      <c r="G3651" t="s">
        <v>23</v>
      </c>
      <c r="H3651" t="s">
        <v>16</v>
      </c>
      <c r="I3651" t="s">
        <v>17</v>
      </c>
      <c r="J3651" t="s">
        <v>25</v>
      </c>
      <c r="K3651" t="s">
        <v>23</v>
      </c>
      <c r="L3651" t="s">
        <v>26</v>
      </c>
    </row>
    <row r="3652" spans="1:12" x14ac:dyDescent="0.35">
      <c r="A3652">
        <v>2023</v>
      </c>
      <c r="B3652" t="s">
        <v>27</v>
      </c>
      <c r="C3652" t="s">
        <v>28</v>
      </c>
      <c r="D3652" t="s">
        <v>22</v>
      </c>
      <c r="E3652">
        <v>105000</v>
      </c>
      <c r="F3652">
        <v>105000</v>
      </c>
      <c r="G3652" t="s">
        <v>23</v>
      </c>
      <c r="H3652" t="s">
        <v>16</v>
      </c>
      <c r="I3652" t="s">
        <v>17</v>
      </c>
      <c r="J3652" t="s">
        <v>25</v>
      </c>
      <c r="K3652" t="s">
        <v>23</v>
      </c>
      <c r="L3652" t="s">
        <v>26</v>
      </c>
    </row>
    <row r="3653" spans="1:12" x14ac:dyDescent="0.35">
      <c r="A3653">
        <v>2023</v>
      </c>
      <c r="B3653" t="s">
        <v>34</v>
      </c>
      <c r="C3653" t="s">
        <v>31</v>
      </c>
      <c r="D3653" t="s">
        <v>22</v>
      </c>
      <c r="E3653">
        <v>193000</v>
      </c>
      <c r="F3653">
        <v>193000</v>
      </c>
      <c r="G3653" t="s">
        <v>49</v>
      </c>
      <c r="H3653" t="s">
        <v>24</v>
      </c>
      <c r="I3653" t="s">
        <v>17</v>
      </c>
      <c r="J3653" t="s">
        <v>29</v>
      </c>
      <c r="K3653" t="s">
        <v>49</v>
      </c>
      <c r="L3653" t="s">
        <v>26</v>
      </c>
    </row>
    <row r="3654" spans="1:12" x14ac:dyDescent="0.35">
      <c r="A3654">
        <v>2023</v>
      </c>
      <c r="B3654" t="s">
        <v>34</v>
      </c>
      <c r="C3654" t="s">
        <v>31</v>
      </c>
      <c r="D3654" t="s">
        <v>22</v>
      </c>
      <c r="E3654">
        <v>143000</v>
      </c>
      <c r="F3654">
        <v>143000</v>
      </c>
      <c r="G3654" t="s">
        <v>49</v>
      </c>
      <c r="H3654" t="s">
        <v>24</v>
      </c>
      <c r="I3654" t="s">
        <v>17</v>
      </c>
      <c r="J3654" t="s">
        <v>29</v>
      </c>
      <c r="K3654" t="s">
        <v>49</v>
      </c>
      <c r="L3654" t="s">
        <v>26</v>
      </c>
    </row>
    <row r="3655" spans="1:12" x14ac:dyDescent="0.35">
      <c r="A3655">
        <v>2023</v>
      </c>
      <c r="B3655" t="s">
        <v>32</v>
      </c>
      <c r="C3655" t="s">
        <v>13</v>
      </c>
      <c r="D3655" t="s">
        <v>22</v>
      </c>
      <c r="E3655">
        <v>190000</v>
      </c>
      <c r="F3655">
        <v>190000</v>
      </c>
      <c r="G3655" t="s">
        <v>23</v>
      </c>
      <c r="H3655" t="s">
        <v>24</v>
      </c>
      <c r="I3655" t="s">
        <v>17</v>
      </c>
      <c r="J3655" t="s">
        <v>25</v>
      </c>
      <c r="K3655" t="s">
        <v>23</v>
      </c>
      <c r="L3655" t="s">
        <v>26</v>
      </c>
    </row>
    <row r="3656" spans="1:12" x14ac:dyDescent="0.35">
      <c r="A3656">
        <v>2023</v>
      </c>
      <c r="B3656" t="s">
        <v>32</v>
      </c>
      <c r="C3656" t="s">
        <v>13</v>
      </c>
      <c r="D3656" t="s">
        <v>22</v>
      </c>
      <c r="E3656">
        <v>140000</v>
      </c>
      <c r="F3656">
        <v>140000</v>
      </c>
      <c r="G3656" t="s">
        <v>23</v>
      </c>
      <c r="H3656" t="s">
        <v>24</v>
      </c>
      <c r="I3656" t="s">
        <v>17</v>
      </c>
      <c r="J3656" t="s">
        <v>25</v>
      </c>
      <c r="K3656" t="s">
        <v>23</v>
      </c>
      <c r="L3656" t="s">
        <v>26</v>
      </c>
    </row>
    <row r="3657" spans="1:12" x14ac:dyDescent="0.35">
      <c r="A3657">
        <v>2023</v>
      </c>
      <c r="B3657" t="s">
        <v>37</v>
      </c>
      <c r="C3657" t="s">
        <v>38</v>
      </c>
      <c r="D3657" t="s">
        <v>22</v>
      </c>
      <c r="E3657">
        <v>138860</v>
      </c>
      <c r="F3657">
        <v>138860</v>
      </c>
      <c r="G3657" t="s">
        <v>23</v>
      </c>
      <c r="H3657" t="s">
        <v>24</v>
      </c>
      <c r="I3657" t="s">
        <v>17</v>
      </c>
      <c r="J3657" t="s">
        <v>25</v>
      </c>
      <c r="K3657" t="s">
        <v>23</v>
      </c>
      <c r="L3657" t="s">
        <v>26</v>
      </c>
    </row>
    <row r="3658" spans="1:12" x14ac:dyDescent="0.35">
      <c r="A3658">
        <v>2023</v>
      </c>
      <c r="B3658" t="s">
        <v>37</v>
      </c>
      <c r="C3658" t="s">
        <v>38</v>
      </c>
      <c r="D3658" t="s">
        <v>22</v>
      </c>
      <c r="E3658">
        <v>119610</v>
      </c>
      <c r="F3658">
        <v>119610</v>
      </c>
      <c r="G3658" t="s">
        <v>23</v>
      </c>
      <c r="H3658" t="s">
        <v>24</v>
      </c>
      <c r="I3658" t="s">
        <v>17</v>
      </c>
      <c r="J3658" t="s">
        <v>25</v>
      </c>
      <c r="K3658" t="s">
        <v>23</v>
      </c>
      <c r="L3658" t="s">
        <v>26</v>
      </c>
    </row>
    <row r="3659" spans="1:12" x14ac:dyDescent="0.35">
      <c r="A3659">
        <v>2023</v>
      </c>
      <c r="B3659" t="s">
        <v>27</v>
      </c>
      <c r="C3659" t="s">
        <v>28</v>
      </c>
      <c r="D3659" t="s">
        <v>22</v>
      </c>
      <c r="E3659">
        <v>205485</v>
      </c>
      <c r="F3659">
        <v>205485</v>
      </c>
      <c r="G3659" t="s">
        <v>23</v>
      </c>
      <c r="H3659" t="s">
        <v>24</v>
      </c>
      <c r="I3659" t="s">
        <v>17</v>
      </c>
      <c r="J3659" t="s">
        <v>25</v>
      </c>
      <c r="K3659" t="s">
        <v>23</v>
      </c>
      <c r="L3659" t="s">
        <v>26</v>
      </c>
    </row>
    <row r="3660" spans="1:12" x14ac:dyDescent="0.35">
      <c r="A3660">
        <v>2023</v>
      </c>
      <c r="B3660" t="s">
        <v>27</v>
      </c>
      <c r="C3660" t="s">
        <v>28</v>
      </c>
      <c r="D3660" t="s">
        <v>22</v>
      </c>
      <c r="E3660">
        <v>156560</v>
      </c>
      <c r="F3660">
        <v>156560</v>
      </c>
      <c r="G3660" t="s">
        <v>23</v>
      </c>
      <c r="H3660" t="s">
        <v>24</v>
      </c>
      <c r="I3660" t="s">
        <v>17</v>
      </c>
      <c r="J3660" t="s">
        <v>25</v>
      </c>
      <c r="K3660" t="s">
        <v>23</v>
      </c>
      <c r="L3660" t="s">
        <v>26</v>
      </c>
    </row>
    <row r="3661" spans="1:12" x14ac:dyDescent="0.35">
      <c r="A3661">
        <v>2023</v>
      </c>
      <c r="B3661" t="s">
        <v>27</v>
      </c>
      <c r="C3661" t="s">
        <v>28</v>
      </c>
      <c r="D3661" t="s">
        <v>22</v>
      </c>
      <c r="E3661">
        <v>230000</v>
      </c>
      <c r="F3661">
        <v>230000</v>
      </c>
      <c r="G3661" t="s">
        <v>23</v>
      </c>
      <c r="H3661" t="s">
        <v>16</v>
      </c>
      <c r="I3661" t="s">
        <v>17</v>
      </c>
      <c r="J3661" t="s">
        <v>25</v>
      </c>
      <c r="K3661" t="s">
        <v>23</v>
      </c>
      <c r="L3661" t="s">
        <v>26</v>
      </c>
    </row>
    <row r="3662" spans="1:12" x14ac:dyDescent="0.35">
      <c r="A3662">
        <v>2023</v>
      </c>
      <c r="B3662" t="s">
        <v>27</v>
      </c>
      <c r="C3662" t="s">
        <v>28</v>
      </c>
      <c r="D3662" t="s">
        <v>22</v>
      </c>
      <c r="E3662">
        <v>175000</v>
      </c>
      <c r="F3662">
        <v>175000</v>
      </c>
      <c r="G3662" t="s">
        <v>23</v>
      </c>
      <c r="H3662" t="s">
        <v>16</v>
      </c>
      <c r="I3662" t="s">
        <v>17</v>
      </c>
      <c r="J3662" t="s">
        <v>25</v>
      </c>
      <c r="K3662" t="s">
        <v>23</v>
      </c>
      <c r="L3662" t="s">
        <v>26</v>
      </c>
    </row>
    <row r="3663" spans="1:12" x14ac:dyDescent="0.35">
      <c r="A3663">
        <v>2023</v>
      </c>
      <c r="B3663" t="s">
        <v>34</v>
      </c>
      <c r="C3663" t="s">
        <v>31</v>
      </c>
      <c r="D3663" t="s">
        <v>22</v>
      </c>
      <c r="E3663">
        <v>210600</v>
      </c>
      <c r="F3663">
        <v>210600</v>
      </c>
      <c r="G3663" t="s">
        <v>36</v>
      </c>
      <c r="H3663" t="s">
        <v>24</v>
      </c>
      <c r="I3663" t="s">
        <v>17</v>
      </c>
      <c r="J3663" t="s">
        <v>29</v>
      </c>
      <c r="K3663" t="s">
        <v>36</v>
      </c>
      <c r="L3663" t="s">
        <v>26</v>
      </c>
    </row>
    <row r="3664" spans="1:12" x14ac:dyDescent="0.35">
      <c r="A3664">
        <v>2023</v>
      </c>
      <c r="B3664" t="s">
        <v>34</v>
      </c>
      <c r="C3664" t="s">
        <v>31</v>
      </c>
      <c r="D3664" t="s">
        <v>22</v>
      </c>
      <c r="E3664">
        <v>135000</v>
      </c>
      <c r="F3664">
        <v>135000</v>
      </c>
      <c r="G3664" t="s">
        <v>36</v>
      </c>
      <c r="H3664" t="s">
        <v>24</v>
      </c>
      <c r="I3664" t="s">
        <v>17</v>
      </c>
      <c r="J3664" t="s">
        <v>29</v>
      </c>
      <c r="K3664" t="s">
        <v>36</v>
      </c>
      <c r="L3664" t="s">
        <v>26</v>
      </c>
    </row>
    <row r="3665" spans="1:12" x14ac:dyDescent="0.35">
      <c r="A3665">
        <v>2023</v>
      </c>
      <c r="B3665" t="s">
        <v>27</v>
      </c>
      <c r="C3665" t="s">
        <v>28</v>
      </c>
      <c r="D3665" t="s">
        <v>22</v>
      </c>
      <c r="E3665">
        <v>265000</v>
      </c>
      <c r="F3665">
        <v>265000</v>
      </c>
      <c r="G3665" t="s">
        <v>23</v>
      </c>
      <c r="H3665" t="s">
        <v>24</v>
      </c>
      <c r="I3665" t="s">
        <v>17</v>
      </c>
      <c r="J3665" t="s">
        <v>29</v>
      </c>
      <c r="K3665" t="s">
        <v>23</v>
      </c>
      <c r="L3665" t="s">
        <v>26</v>
      </c>
    </row>
    <row r="3666" spans="1:12" x14ac:dyDescent="0.35">
      <c r="A3666">
        <v>2023</v>
      </c>
      <c r="B3666" t="s">
        <v>27</v>
      </c>
      <c r="C3666" t="s">
        <v>28</v>
      </c>
      <c r="D3666" t="s">
        <v>22</v>
      </c>
      <c r="E3666">
        <v>153000</v>
      </c>
      <c r="F3666">
        <v>153000</v>
      </c>
      <c r="G3666" t="s">
        <v>23</v>
      </c>
      <c r="H3666" t="s">
        <v>24</v>
      </c>
      <c r="I3666" t="s">
        <v>17</v>
      </c>
      <c r="J3666" t="s">
        <v>29</v>
      </c>
      <c r="K3666" t="s">
        <v>23</v>
      </c>
      <c r="L3666" t="s">
        <v>26</v>
      </c>
    </row>
    <row r="3667" spans="1:12" x14ac:dyDescent="0.35">
      <c r="A3667">
        <v>2023</v>
      </c>
      <c r="B3667" t="s">
        <v>40</v>
      </c>
      <c r="C3667" t="s">
        <v>41</v>
      </c>
      <c r="D3667" t="s">
        <v>22</v>
      </c>
      <c r="E3667">
        <v>260000</v>
      </c>
      <c r="F3667">
        <v>260000</v>
      </c>
      <c r="G3667" t="s">
        <v>23</v>
      </c>
      <c r="H3667" t="s">
        <v>24</v>
      </c>
      <c r="I3667" t="s">
        <v>17</v>
      </c>
      <c r="J3667" t="s">
        <v>25</v>
      </c>
      <c r="K3667" t="s">
        <v>23</v>
      </c>
      <c r="L3667" t="s">
        <v>26</v>
      </c>
    </row>
    <row r="3668" spans="1:12" x14ac:dyDescent="0.35">
      <c r="A3668">
        <v>2023</v>
      </c>
      <c r="B3668" t="s">
        <v>40</v>
      </c>
      <c r="C3668" t="s">
        <v>41</v>
      </c>
      <c r="D3668" t="s">
        <v>22</v>
      </c>
      <c r="E3668">
        <v>170000</v>
      </c>
      <c r="F3668">
        <v>170000</v>
      </c>
      <c r="G3668" t="s">
        <v>23</v>
      </c>
      <c r="H3668" t="s">
        <v>24</v>
      </c>
      <c r="I3668" t="s">
        <v>17</v>
      </c>
      <c r="J3668" t="s">
        <v>25</v>
      </c>
      <c r="K3668" t="s">
        <v>23</v>
      </c>
      <c r="L3668" t="s">
        <v>26</v>
      </c>
    </row>
    <row r="3669" spans="1:12" x14ac:dyDescent="0.35">
      <c r="A3669">
        <v>2023</v>
      </c>
      <c r="B3669" t="s">
        <v>32</v>
      </c>
      <c r="C3669" t="s">
        <v>13</v>
      </c>
      <c r="D3669" t="s">
        <v>22</v>
      </c>
      <c r="E3669">
        <v>105000</v>
      </c>
      <c r="F3669">
        <v>105000</v>
      </c>
      <c r="G3669" t="s">
        <v>23</v>
      </c>
      <c r="H3669" t="s">
        <v>16</v>
      </c>
      <c r="I3669" t="s">
        <v>17</v>
      </c>
      <c r="J3669" t="s">
        <v>25</v>
      </c>
      <c r="K3669" t="s">
        <v>23</v>
      </c>
      <c r="L3669" t="s">
        <v>26</v>
      </c>
    </row>
    <row r="3670" spans="1:12" x14ac:dyDescent="0.35">
      <c r="A3670">
        <v>2023</v>
      </c>
      <c r="B3670" t="s">
        <v>32</v>
      </c>
      <c r="C3670" t="s">
        <v>13</v>
      </c>
      <c r="D3670" t="s">
        <v>22</v>
      </c>
      <c r="E3670">
        <v>65000</v>
      </c>
      <c r="F3670">
        <v>65000</v>
      </c>
      <c r="G3670" t="s">
        <v>23</v>
      </c>
      <c r="H3670" t="s">
        <v>16</v>
      </c>
      <c r="I3670" t="s">
        <v>17</v>
      </c>
      <c r="J3670" t="s">
        <v>25</v>
      </c>
      <c r="K3670" t="s">
        <v>23</v>
      </c>
      <c r="L3670" t="s">
        <v>26</v>
      </c>
    </row>
    <row r="3671" spans="1:12" x14ac:dyDescent="0.35">
      <c r="A3671">
        <v>2023</v>
      </c>
      <c r="B3671" t="s">
        <v>32</v>
      </c>
      <c r="C3671" t="s">
        <v>13</v>
      </c>
      <c r="D3671" t="s">
        <v>22</v>
      </c>
      <c r="E3671">
        <v>157550</v>
      </c>
      <c r="F3671">
        <v>157550</v>
      </c>
      <c r="G3671" t="s">
        <v>23</v>
      </c>
      <c r="H3671" t="s">
        <v>24</v>
      </c>
      <c r="I3671" t="s">
        <v>17</v>
      </c>
      <c r="J3671" t="s">
        <v>25</v>
      </c>
      <c r="K3671" t="s">
        <v>23</v>
      </c>
      <c r="L3671" t="s">
        <v>26</v>
      </c>
    </row>
    <row r="3672" spans="1:12" x14ac:dyDescent="0.35">
      <c r="A3672">
        <v>2023</v>
      </c>
      <c r="B3672" t="s">
        <v>32</v>
      </c>
      <c r="C3672" t="s">
        <v>13</v>
      </c>
      <c r="D3672" t="s">
        <v>22</v>
      </c>
      <c r="E3672">
        <v>104650</v>
      </c>
      <c r="F3672">
        <v>104650</v>
      </c>
      <c r="G3672" t="s">
        <v>23</v>
      </c>
      <c r="H3672" t="s">
        <v>24</v>
      </c>
      <c r="I3672" t="s">
        <v>17</v>
      </c>
      <c r="J3672" t="s">
        <v>25</v>
      </c>
      <c r="K3672" t="s">
        <v>23</v>
      </c>
      <c r="L3672" t="s">
        <v>26</v>
      </c>
    </row>
    <row r="3673" spans="1:12" x14ac:dyDescent="0.35">
      <c r="A3673">
        <v>2023</v>
      </c>
      <c r="B3673" t="s">
        <v>45</v>
      </c>
      <c r="C3673" t="s">
        <v>44</v>
      </c>
      <c r="D3673" t="s">
        <v>22</v>
      </c>
      <c r="E3673">
        <v>225000</v>
      </c>
      <c r="F3673">
        <v>225000</v>
      </c>
      <c r="G3673" t="s">
        <v>23</v>
      </c>
      <c r="H3673" t="s">
        <v>24</v>
      </c>
      <c r="I3673" t="s">
        <v>17</v>
      </c>
      <c r="J3673" t="s">
        <v>25</v>
      </c>
      <c r="K3673" t="s">
        <v>23</v>
      </c>
      <c r="L3673" t="s">
        <v>26</v>
      </c>
    </row>
    <row r="3674" spans="1:12" x14ac:dyDescent="0.35">
      <c r="A3674">
        <v>2023</v>
      </c>
      <c r="B3674" t="s">
        <v>45</v>
      </c>
      <c r="C3674" t="s">
        <v>44</v>
      </c>
      <c r="D3674" t="s">
        <v>22</v>
      </c>
      <c r="E3674">
        <v>156400</v>
      </c>
      <c r="F3674">
        <v>156400</v>
      </c>
      <c r="G3674" t="s">
        <v>23</v>
      </c>
      <c r="H3674" t="s">
        <v>24</v>
      </c>
      <c r="I3674" t="s">
        <v>17</v>
      </c>
      <c r="J3674" t="s">
        <v>25</v>
      </c>
      <c r="K3674" t="s">
        <v>23</v>
      </c>
      <c r="L3674" t="s">
        <v>26</v>
      </c>
    </row>
    <row r="3675" spans="1:12" x14ac:dyDescent="0.35">
      <c r="A3675">
        <v>2023</v>
      </c>
      <c r="B3675" t="s">
        <v>37</v>
      </c>
      <c r="C3675" t="s">
        <v>38</v>
      </c>
      <c r="D3675" t="s">
        <v>22</v>
      </c>
      <c r="E3675">
        <v>150000</v>
      </c>
      <c r="F3675">
        <v>150000</v>
      </c>
      <c r="G3675" t="s">
        <v>23</v>
      </c>
      <c r="H3675" t="s">
        <v>24</v>
      </c>
      <c r="I3675" t="s">
        <v>17</v>
      </c>
      <c r="J3675" t="s">
        <v>29</v>
      </c>
      <c r="K3675" t="s">
        <v>23</v>
      </c>
      <c r="L3675" t="s">
        <v>26</v>
      </c>
    </row>
    <row r="3676" spans="1:12" x14ac:dyDescent="0.35">
      <c r="A3676">
        <v>2023</v>
      </c>
      <c r="B3676" t="s">
        <v>37</v>
      </c>
      <c r="C3676" t="s">
        <v>38</v>
      </c>
      <c r="D3676" t="s">
        <v>22</v>
      </c>
      <c r="E3676">
        <v>125000</v>
      </c>
      <c r="F3676">
        <v>125000</v>
      </c>
      <c r="G3676" t="s">
        <v>23</v>
      </c>
      <c r="H3676" t="s">
        <v>24</v>
      </c>
      <c r="I3676" t="s">
        <v>17</v>
      </c>
      <c r="J3676" t="s">
        <v>29</v>
      </c>
      <c r="K3676" t="s">
        <v>23</v>
      </c>
      <c r="L3676" t="s">
        <v>26</v>
      </c>
    </row>
    <row r="3677" spans="1:12" x14ac:dyDescent="0.35">
      <c r="A3677">
        <v>2023</v>
      </c>
      <c r="B3677" t="s">
        <v>27</v>
      </c>
      <c r="C3677" t="s">
        <v>28</v>
      </c>
      <c r="D3677" t="s">
        <v>22</v>
      </c>
      <c r="E3677">
        <v>135000</v>
      </c>
      <c r="F3677">
        <v>135000</v>
      </c>
      <c r="G3677" t="s">
        <v>36</v>
      </c>
      <c r="H3677" t="s">
        <v>16</v>
      </c>
      <c r="I3677" t="s">
        <v>17</v>
      </c>
      <c r="J3677" t="s">
        <v>29</v>
      </c>
      <c r="K3677" t="s">
        <v>36</v>
      </c>
      <c r="L3677" t="s">
        <v>26</v>
      </c>
    </row>
    <row r="3678" spans="1:12" x14ac:dyDescent="0.35">
      <c r="A3678">
        <v>2023</v>
      </c>
      <c r="B3678" t="s">
        <v>27</v>
      </c>
      <c r="C3678" t="s">
        <v>28</v>
      </c>
      <c r="D3678" t="s">
        <v>22</v>
      </c>
      <c r="E3678">
        <v>100000</v>
      </c>
      <c r="F3678">
        <v>100000</v>
      </c>
      <c r="G3678" t="s">
        <v>36</v>
      </c>
      <c r="H3678" t="s">
        <v>16</v>
      </c>
      <c r="I3678" t="s">
        <v>17</v>
      </c>
      <c r="J3678" t="s">
        <v>29</v>
      </c>
      <c r="K3678" t="s">
        <v>36</v>
      </c>
      <c r="L3678" t="s">
        <v>26</v>
      </c>
    </row>
    <row r="3679" spans="1:12" x14ac:dyDescent="0.35">
      <c r="A3679">
        <v>2023</v>
      </c>
      <c r="B3679" t="s">
        <v>37</v>
      </c>
      <c r="C3679" t="s">
        <v>38</v>
      </c>
      <c r="D3679" t="s">
        <v>22</v>
      </c>
      <c r="E3679">
        <v>100000</v>
      </c>
      <c r="F3679">
        <v>100000</v>
      </c>
      <c r="G3679" t="s">
        <v>23</v>
      </c>
      <c r="H3679" t="s">
        <v>16</v>
      </c>
      <c r="I3679" t="s">
        <v>17</v>
      </c>
      <c r="J3679" t="s">
        <v>29</v>
      </c>
      <c r="K3679" t="s">
        <v>23</v>
      </c>
      <c r="L3679" t="s">
        <v>26</v>
      </c>
    </row>
    <row r="3680" spans="1:12" x14ac:dyDescent="0.35">
      <c r="A3680">
        <v>2023</v>
      </c>
      <c r="B3680" t="s">
        <v>37</v>
      </c>
      <c r="C3680" t="s">
        <v>38</v>
      </c>
      <c r="D3680" t="s">
        <v>22</v>
      </c>
      <c r="E3680">
        <v>59000</v>
      </c>
      <c r="F3680">
        <v>59000</v>
      </c>
      <c r="G3680" t="s">
        <v>23</v>
      </c>
      <c r="H3680" t="s">
        <v>16</v>
      </c>
      <c r="I3680" t="s">
        <v>17</v>
      </c>
      <c r="J3680" t="s">
        <v>29</v>
      </c>
      <c r="K3680" t="s">
        <v>23</v>
      </c>
      <c r="L3680" t="s">
        <v>26</v>
      </c>
    </row>
    <row r="3681" spans="1:12" x14ac:dyDescent="0.35">
      <c r="A3681">
        <v>2023</v>
      </c>
      <c r="B3681" t="s">
        <v>66</v>
      </c>
      <c r="C3681" t="s">
        <v>28</v>
      </c>
      <c r="D3681" t="s">
        <v>35</v>
      </c>
      <c r="E3681">
        <v>57000</v>
      </c>
      <c r="F3681">
        <v>70132</v>
      </c>
      <c r="G3681" t="s">
        <v>36</v>
      </c>
      <c r="H3681" t="s">
        <v>16</v>
      </c>
      <c r="I3681" t="s">
        <v>17</v>
      </c>
      <c r="J3681" t="s">
        <v>25</v>
      </c>
      <c r="K3681" t="s">
        <v>36</v>
      </c>
      <c r="L3681" t="s">
        <v>26</v>
      </c>
    </row>
    <row r="3682" spans="1:12" x14ac:dyDescent="0.35">
      <c r="A3682">
        <v>2023</v>
      </c>
      <c r="B3682" t="s">
        <v>66</v>
      </c>
      <c r="C3682" t="s">
        <v>28</v>
      </c>
      <c r="D3682" t="s">
        <v>35</v>
      </c>
      <c r="E3682">
        <v>42000</v>
      </c>
      <c r="F3682">
        <v>51676</v>
      </c>
      <c r="G3682" t="s">
        <v>36</v>
      </c>
      <c r="H3682" t="s">
        <v>16</v>
      </c>
      <c r="I3682" t="s">
        <v>17</v>
      </c>
      <c r="J3682" t="s">
        <v>25</v>
      </c>
      <c r="K3682" t="s">
        <v>36</v>
      </c>
      <c r="L3682" t="s">
        <v>26</v>
      </c>
    </row>
    <row r="3683" spans="1:12" x14ac:dyDescent="0.35">
      <c r="A3683">
        <v>2023</v>
      </c>
      <c r="B3683" t="s">
        <v>27</v>
      </c>
      <c r="C3683" t="s">
        <v>28</v>
      </c>
      <c r="D3683" t="s">
        <v>35</v>
      </c>
      <c r="E3683">
        <v>75000</v>
      </c>
      <c r="F3683">
        <v>92280</v>
      </c>
      <c r="G3683" t="s">
        <v>36</v>
      </c>
      <c r="H3683" t="s">
        <v>24</v>
      </c>
      <c r="I3683" t="s">
        <v>17</v>
      </c>
      <c r="J3683" t="s">
        <v>29</v>
      </c>
      <c r="K3683" t="s">
        <v>36</v>
      </c>
      <c r="L3683" t="s">
        <v>26</v>
      </c>
    </row>
    <row r="3684" spans="1:12" x14ac:dyDescent="0.35">
      <c r="A3684">
        <v>2023</v>
      </c>
      <c r="B3684" t="s">
        <v>27</v>
      </c>
      <c r="C3684" t="s">
        <v>28</v>
      </c>
      <c r="D3684" t="s">
        <v>35</v>
      </c>
      <c r="E3684">
        <v>65000</v>
      </c>
      <c r="F3684">
        <v>79976</v>
      </c>
      <c r="G3684" t="s">
        <v>36</v>
      </c>
      <c r="H3684" t="s">
        <v>24</v>
      </c>
      <c r="I3684" t="s">
        <v>17</v>
      </c>
      <c r="J3684" t="s">
        <v>29</v>
      </c>
      <c r="K3684" t="s">
        <v>36</v>
      </c>
      <c r="L3684" t="s">
        <v>26</v>
      </c>
    </row>
    <row r="3685" spans="1:12" x14ac:dyDescent="0.35">
      <c r="A3685">
        <v>2022</v>
      </c>
      <c r="B3685" t="s">
        <v>94</v>
      </c>
      <c r="C3685" t="s">
        <v>44</v>
      </c>
      <c r="D3685" t="s">
        <v>22</v>
      </c>
      <c r="E3685">
        <v>15000</v>
      </c>
      <c r="F3685">
        <v>15000</v>
      </c>
      <c r="G3685" t="s">
        <v>163</v>
      </c>
      <c r="H3685" t="s">
        <v>16</v>
      </c>
      <c r="I3685" t="s">
        <v>17</v>
      </c>
      <c r="J3685" t="s">
        <v>29</v>
      </c>
      <c r="K3685" t="s">
        <v>163</v>
      </c>
      <c r="L3685" t="s">
        <v>26</v>
      </c>
    </row>
    <row r="3686" spans="1:12" x14ac:dyDescent="0.35">
      <c r="A3686">
        <v>2023</v>
      </c>
      <c r="B3686" t="s">
        <v>145</v>
      </c>
      <c r="C3686" t="s">
        <v>28</v>
      </c>
      <c r="D3686" t="s">
        <v>14</v>
      </c>
      <c r="E3686">
        <v>60000</v>
      </c>
      <c r="F3686">
        <v>64781</v>
      </c>
      <c r="G3686" t="s">
        <v>15</v>
      </c>
      <c r="H3686" t="s">
        <v>24</v>
      </c>
      <c r="I3686" t="s">
        <v>17</v>
      </c>
      <c r="J3686" t="s">
        <v>25</v>
      </c>
      <c r="K3686" t="s">
        <v>15</v>
      </c>
      <c r="L3686" t="s">
        <v>19</v>
      </c>
    </row>
    <row r="3687" spans="1:12" x14ac:dyDescent="0.35">
      <c r="A3687">
        <v>2023</v>
      </c>
      <c r="B3687" t="s">
        <v>27</v>
      </c>
      <c r="C3687" t="s">
        <v>28</v>
      </c>
      <c r="D3687" t="s">
        <v>22</v>
      </c>
      <c r="E3687">
        <v>225000</v>
      </c>
      <c r="F3687">
        <v>225000</v>
      </c>
      <c r="G3687" t="s">
        <v>23</v>
      </c>
      <c r="H3687" t="s">
        <v>24</v>
      </c>
      <c r="I3687" t="s">
        <v>17</v>
      </c>
      <c r="J3687" t="s">
        <v>25</v>
      </c>
      <c r="K3687" t="s">
        <v>23</v>
      </c>
      <c r="L3687" t="s">
        <v>26</v>
      </c>
    </row>
    <row r="3688" spans="1:12" x14ac:dyDescent="0.35">
      <c r="A3688">
        <v>2023</v>
      </c>
      <c r="B3688" t="s">
        <v>27</v>
      </c>
      <c r="C3688" t="s">
        <v>28</v>
      </c>
      <c r="D3688" t="s">
        <v>22</v>
      </c>
      <c r="E3688">
        <v>156400</v>
      </c>
      <c r="F3688">
        <v>156400</v>
      </c>
      <c r="G3688" t="s">
        <v>23</v>
      </c>
      <c r="H3688" t="s">
        <v>24</v>
      </c>
      <c r="I3688" t="s">
        <v>17</v>
      </c>
      <c r="J3688" t="s">
        <v>25</v>
      </c>
      <c r="K3688" t="s">
        <v>23</v>
      </c>
      <c r="L3688" t="s">
        <v>26</v>
      </c>
    </row>
    <row r="3689" spans="1:12" x14ac:dyDescent="0.35">
      <c r="A3689">
        <v>2023</v>
      </c>
      <c r="B3689" t="s">
        <v>37</v>
      </c>
      <c r="C3689" t="s">
        <v>38</v>
      </c>
      <c r="D3689" t="s">
        <v>22</v>
      </c>
      <c r="E3689">
        <v>144100</v>
      </c>
      <c r="F3689">
        <v>144100</v>
      </c>
      <c r="G3689" t="s">
        <v>23</v>
      </c>
      <c r="H3689" t="s">
        <v>24</v>
      </c>
      <c r="I3689" t="s">
        <v>17</v>
      </c>
      <c r="J3689" t="s">
        <v>29</v>
      </c>
      <c r="K3689" t="s">
        <v>23</v>
      </c>
      <c r="L3689" t="s">
        <v>26</v>
      </c>
    </row>
    <row r="3690" spans="1:12" x14ac:dyDescent="0.35">
      <c r="A3690">
        <v>2023</v>
      </c>
      <c r="B3690" t="s">
        <v>37</v>
      </c>
      <c r="C3690" t="s">
        <v>38</v>
      </c>
      <c r="D3690" t="s">
        <v>22</v>
      </c>
      <c r="E3690">
        <v>89100</v>
      </c>
      <c r="F3690">
        <v>89100</v>
      </c>
      <c r="G3690" t="s">
        <v>23</v>
      </c>
      <c r="H3690" t="s">
        <v>24</v>
      </c>
      <c r="I3690" t="s">
        <v>17</v>
      </c>
      <c r="J3690" t="s">
        <v>29</v>
      </c>
      <c r="K3690" t="s">
        <v>23</v>
      </c>
      <c r="L3690" t="s">
        <v>26</v>
      </c>
    </row>
    <row r="3691" spans="1:12" x14ac:dyDescent="0.35">
      <c r="A3691">
        <v>2023</v>
      </c>
      <c r="B3691" t="s">
        <v>32</v>
      </c>
      <c r="C3691" t="s">
        <v>13</v>
      </c>
      <c r="D3691" t="s">
        <v>22</v>
      </c>
      <c r="E3691">
        <v>185900</v>
      </c>
      <c r="F3691">
        <v>185900</v>
      </c>
      <c r="G3691" t="s">
        <v>23</v>
      </c>
      <c r="H3691" t="s">
        <v>24</v>
      </c>
      <c r="I3691" t="s">
        <v>17</v>
      </c>
      <c r="J3691" t="s">
        <v>25</v>
      </c>
      <c r="K3691" t="s">
        <v>23</v>
      </c>
      <c r="L3691" t="s">
        <v>26</v>
      </c>
    </row>
    <row r="3692" spans="1:12" x14ac:dyDescent="0.35">
      <c r="A3692">
        <v>2023</v>
      </c>
      <c r="B3692" t="s">
        <v>32</v>
      </c>
      <c r="C3692" t="s">
        <v>13</v>
      </c>
      <c r="D3692" t="s">
        <v>22</v>
      </c>
      <c r="E3692">
        <v>129300</v>
      </c>
      <c r="F3692">
        <v>129300</v>
      </c>
      <c r="G3692" t="s">
        <v>23</v>
      </c>
      <c r="H3692" t="s">
        <v>24</v>
      </c>
      <c r="I3692" t="s">
        <v>17</v>
      </c>
      <c r="J3692" t="s">
        <v>25</v>
      </c>
      <c r="K3692" t="s">
        <v>23</v>
      </c>
      <c r="L3692" t="s">
        <v>26</v>
      </c>
    </row>
    <row r="3693" spans="1:12" x14ac:dyDescent="0.35">
      <c r="A3693">
        <v>2023</v>
      </c>
      <c r="B3693" t="s">
        <v>125</v>
      </c>
      <c r="C3693" t="s">
        <v>41</v>
      </c>
      <c r="D3693" t="s">
        <v>22</v>
      </c>
      <c r="E3693">
        <v>177000</v>
      </c>
      <c r="F3693">
        <v>177000</v>
      </c>
      <c r="G3693" t="s">
        <v>23</v>
      </c>
      <c r="H3693" t="s">
        <v>16</v>
      </c>
      <c r="I3693" t="s">
        <v>17</v>
      </c>
      <c r="J3693" t="s">
        <v>25</v>
      </c>
      <c r="K3693" t="s">
        <v>23</v>
      </c>
      <c r="L3693" t="s">
        <v>26</v>
      </c>
    </row>
    <row r="3694" spans="1:12" x14ac:dyDescent="0.35">
      <c r="A3694">
        <v>2023</v>
      </c>
      <c r="B3694" t="s">
        <v>125</v>
      </c>
      <c r="C3694" t="s">
        <v>41</v>
      </c>
      <c r="D3694" t="s">
        <v>22</v>
      </c>
      <c r="E3694">
        <v>110000</v>
      </c>
      <c r="F3694">
        <v>110000</v>
      </c>
      <c r="G3694" t="s">
        <v>23</v>
      </c>
      <c r="H3694" t="s">
        <v>16</v>
      </c>
      <c r="I3694" t="s">
        <v>17</v>
      </c>
      <c r="J3694" t="s">
        <v>25</v>
      </c>
      <c r="K3694" t="s">
        <v>23</v>
      </c>
      <c r="L3694" t="s">
        <v>26</v>
      </c>
    </row>
    <row r="3695" spans="1:12" x14ac:dyDescent="0.35">
      <c r="A3695">
        <v>2023</v>
      </c>
      <c r="B3695" t="s">
        <v>48</v>
      </c>
      <c r="C3695" t="s">
        <v>28</v>
      </c>
      <c r="D3695" t="s">
        <v>22</v>
      </c>
      <c r="E3695">
        <v>140000</v>
      </c>
      <c r="F3695">
        <v>140000</v>
      </c>
      <c r="G3695" t="s">
        <v>23</v>
      </c>
      <c r="H3695" t="s">
        <v>24</v>
      </c>
      <c r="I3695" t="s">
        <v>17</v>
      </c>
      <c r="J3695" t="s">
        <v>25</v>
      </c>
      <c r="K3695" t="s">
        <v>23</v>
      </c>
      <c r="L3695" t="s">
        <v>26</v>
      </c>
    </row>
    <row r="3696" spans="1:12" x14ac:dyDescent="0.35">
      <c r="A3696">
        <v>2023</v>
      </c>
      <c r="B3696" t="s">
        <v>48</v>
      </c>
      <c r="C3696" t="s">
        <v>28</v>
      </c>
      <c r="D3696" t="s">
        <v>22</v>
      </c>
      <c r="E3696">
        <v>100000</v>
      </c>
      <c r="F3696">
        <v>100000</v>
      </c>
      <c r="G3696" t="s">
        <v>23</v>
      </c>
      <c r="H3696" t="s">
        <v>24</v>
      </c>
      <c r="I3696" t="s">
        <v>17</v>
      </c>
      <c r="J3696" t="s">
        <v>25</v>
      </c>
      <c r="K3696" t="s">
        <v>23</v>
      </c>
      <c r="L3696" t="s">
        <v>26</v>
      </c>
    </row>
    <row r="3697" spans="1:12" x14ac:dyDescent="0.35">
      <c r="A3697">
        <v>2023</v>
      </c>
      <c r="B3697" t="s">
        <v>27</v>
      </c>
      <c r="C3697" t="s">
        <v>28</v>
      </c>
      <c r="D3697" t="s">
        <v>22</v>
      </c>
      <c r="E3697">
        <v>145000</v>
      </c>
      <c r="F3697">
        <v>145000</v>
      </c>
      <c r="G3697" t="s">
        <v>23</v>
      </c>
      <c r="H3697" t="s">
        <v>16</v>
      </c>
      <c r="I3697" t="s">
        <v>17</v>
      </c>
      <c r="J3697" t="s">
        <v>29</v>
      </c>
      <c r="K3697" t="s">
        <v>23</v>
      </c>
      <c r="L3697" t="s">
        <v>26</v>
      </c>
    </row>
    <row r="3698" spans="1:12" x14ac:dyDescent="0.35">
      <c r="A3698">
        <v>2023</v>
      </c>
      <c r="B3698" t="s">
        <v>27</v>
      </c>
      <c r="C3698" t="s">
        <v>28</v>
      </c>
      <c r="D3698" t="s">
        <v>22</v>
      </c>
      <c r="E3698">
        <v>115000</v>
      </c>
      <c r="F3698">
        <v>115000</v>
      </c>
      <c r="G3698" t="s">
        <v>23</v>
      </c>
      <c r="H3698" t="s">
        <v>16</v>
      </c>
      <c r="I3698" t="s">
        <v>17</v>
      </c>
      <c r="J3698" t="s">
        <v>29</v>
      </c>
      <c r="K3698" t="s">
        <v>23</v>
      </c>
      <c r="L3698" t="s">
        <v>26</v>
      </c>
    </row>
    <row r="3699" spans="1:12" x14ac:dyDescent="0.35">
      <c r="A3699">
        <v>2023</v>
      </c>
      <c r="B3699" t="s">
        <v>32</v>
      </c>
      <c r="C3699" t="s">
        <v>13</v>
      </c>
      <c r="D3699" t="s">
        <v>22</v>
      </c>
      <c r="E3699">
        <v>193600</v>
      </c>
      <c r="F3699">
        <v>193600</v>
      </c>
      <c r="G3699" t="s">
        <v>23</v>
      </c>
      <c r="H3699" t="s">
        <v>24</v>
      </c>
      <c r="I3699" t="s">
        <v>17</v>
      </c>
      <c r="J3699" t="s">
        <v>25</v>
      </c>
      <c r="K3699" t="s">
        <v>23</v>
      </c>
      <c r="L3699" t="s">
        <v>26</v>
      </c>
    </row>
    <row r="3700" spans="1:12" x14ac:dyDescent="0.35">
      <c r="A3700">
        <v>2023</v>
      </c>
      <c r="B3700" t="s">
        <v>32</v>
      </c>
      <c r="C3700" t="s">
        <v>13</v>
      </c>
      <c r="D3700" t="s">
        <v>22</v>
      </c>
      <c r="E3700">
        <v>119700</v>
      </c>
      <c r="F3700">
        <v>119700</v>
      </c>
      <c r="G3700" t="s">
        <v>23</v>
      </c>
      <c r="H3700" t="s">
        <v>24</v>
      </c>
      <c r="I3700" t="s">
        <v>17</v>
      </c>
      <c r="J3700" t="s">
        <v>25</v>
      </c>
      <c r="K3700" t="s">
        <v>23</v>
      </c>
      <c r="L3700" t="s">
        <v>26</v>
      </c>
    </row>
    <row r="3701" spans="1:12" x14ac:dyDescent="0.35">
      <c r="A3701">
        <v>2023</v>
      </c>
      <c r="B3701" t="s">
        <v>37</v>
      </c>
      <c r="C3701" t="s">
        <v>38</v>
      </c>
      <c r="D3701" t="s">
        <v>22</v>
      </c>
      <c r="E3701">
        <v>94000</v>
      </c>
      <c r="F3701">
        <v>94000</v>
      </c>
      <c r="G3701" t="s">
        <v>23</v>
      </c>
      <c r="H3701" t="s">
        <v>24</v>
      </c>
      <c r="I3701" t="s">
        <v>17</v>
      </c>
      <c r="J3701" t="s">
        <v>29</v>
      </c>
      <c r="K3701" t="s">
        <v>23</v>
      </c>
      <c r="L3701" t="s">
        <v>26</v>
      </c>
    </row>
    <row r="3702" spans="1:12" x14ac:dyDescent="0.35">
      <c r="A3702">
        <v>2023</v>
      </c>
      <c r="B3702" t="s">
        <v>37</v>
      </c>
      <c r="C3702" t="s">
        <v>38</v>
      </c>
      <c r="D3702" t="s">
        <v>22</v>
      </c>
      <c r="E3702">
        <v>81900</v>
      </c>
      <c r="F3702">
        <v>81900</v>
      </c>
      <c r="G3702" t="s">
        <v>23</v>
      </c>
      <c r="H3702" t="s">
        <v>24</v>
      </c>
      <c r="I3702" t="s">
        <v>17</v>
      </c>
      <c r="J3702" t="s">
        <v>29</v>
      </c>
      <c r="K3702" t="s">
        <v>23</v>
      </c>
      <c r="L3702" t="s">
        <v>26</v>
      </c>
    </row>
    <row r="3703" spans="1:12" x14ac:dyDescent="0.35">
      <c r="A3703">
        <v>2023</v>
      </c>
      <c r="B3703" t="s">
        <v>27</v>
      </c>
      <c r="C3703" t="s">
        <v>28</v>
      </c>
      <c r="D3703" t="s">
        <v>22</v>
      </c>
      <c r="E3703">
        <v>164000</v>
      </c>
      <c r="F3703">
        <v>164000</v>
      </c>
      <c r="G3703" t="s">
        <v>23</v>
      </c>
      <c r="H3703" t="s">
        <v>24</v>
      </c>
      <c r="I3703" t="s">
        <v>17</v>
      </c>
      <c r="J3703" t="s">
        <v>29</v>
      </c>
      <c r="K3703" t="s">
        <v>23</v>
      </c>
      <c r="L3703" t="s">
        <v>26</v>
      </c>
    </row>
    <row r="3704" spans="1:12" x14ac:dyDescent="0.35">
      <c r="A3704">
        <v>2023</v>
      </c>
      <c r="B3704" t="s">
        <v>27</v>
      </c>
      <c r="C3704" t="s">
        <v>28</v>
      </c>
      <c r="D3704" t="s">
        <v>22</v>
      </c>
      <c r="E3704">
        <v>130000</v>
      </c>
      <c r="F3704">
        <v>130000</v>
      </c>
      <c r="G3704" t="s">
        <v>23</v>
      </c>
      <c r="H3704" t="s">
        <v>24</v>
      </c>
      <c r="I3704" t="s">
        <v>17</v>
      </c>
      <c r="J3704" t="s">
        <v>29</v>
      </c>
      <c r="K3704" t="s">
        <v>23</v>
      </c>
      <c r="L3704" t="s">
        <v>26</v>
      </c>
    </row>
    <row r="3705" spans="1:12" x14ac:dyDescent="0.35">
      <c r="A3705">
        <v>2023</v>
      </c>
      <c r="B3705" t="s">
        <v>32</v>
      </c>
      <c r="C3705" t="s">
        <v>13</v>
      </c>
      <c r="D3705" t="s">
        <v>22</v>
      </c>
      <c r="E3705">
        <v>190000</v>
      </c>
      <c r="F3705">
        <v>190000</v>
      </c>
      <c r="G3705" t="s">
        <v>23</v>
      </c>
      <c r="H3705" t="s">
        <v>24</v>
      </c>
      <c r="I3705" t="s">
        <v>17</v>
      </c>
      <c r="J3705" t="s">
        <v>25</v>
      </c>
      <c r="K3705" t="s">
        <v>23</v>
      </c>
      <c r="L3705" t="s">
        <v>26</v>
      </c>
    </row>
    <row r="3706" spans="1:12" x14ac:dyDescent="0.35">
      <c r="A3706">
        <v>2023</v>
      </c>
      <c r="B3706" t="s">
        <v>32</v>
      </c>
      <c r="C3706" t="s">
        <v>13</v>
      </c>
      <c r="D3706" t="s">
        <v>22</v>
      </c>
      <c r="E3706">
        <v>140000</v>
      </c>
      <c r="F3706">
        <v>140000</v>
      </c>
      <c r="G3706" t="s">
        <v>23</v>
      </c>
      <c r="H3706" t="s">
        <v>24</v>
      </c>
      <c r="I3706" t="s">
        <v>17</v>
      </c>
      <c r="J3706" t="s">
        <v>25</v>
      </c>
      <c r="K3706" t="s">
        <v>23</v>
      </c>
      <c r="L3706" t="s">
        <v>26</v>
      </c>
    </row>
    <row r="3707" spans="1:12" x14ac:dyDescent="0.35">
      <c r="A3707">
        <v>2023</v>
      </c>
      <c r="B3707" t="s">
        <v>164</v>
      </c>
      <c r="C3707" t="s">
        <v>28</v>
      </c>
      <c r="D3707" t="s">
        <v>14</v>
      </c>
      <c r="E3707">
        <v>122000</v>
      </c>
      <c r="F3707">
        <v>131721</v>
      </c>
      <c r="G3707" t="s">
        <v>81</v>
      </c>
      <c r="H3707" t="s">
        <v>33</v>
      </c>
      <c r="I3707" t="s">
        <v>17</v>
      </c>
      <c r="J3707" t="s">
        <v>18</v>
      </c>
      <c r="K3707" t="s">
        <v>81</v>
      </c>
      <c r="L3707" t="s">
        <v>19</v>
      </c>
    </row>
    <row r="3708" spans="1:12" x14ac:dyDescent="0.35">
      <c r="A3708">
        <v>2023</v>
      </c>
      <c r="B3708" t="s">
        <v>27</v>
      </c>
      <c r="C3708" t="s">
        <v>28</v>
      </c>
      <c r="D3708" t="s">
        <v>22</v>
      </c>
      <c r="E3708">
        <v>323300</v>
      </c>
      <c r="F3708">
        <v>323300</v>
      </c>
      <c r="G3708" t="s">
        <v>23</v>
      </c>
      <c r="H3708" t="s">
        <v>24</v>
      </c>
      <c r="I3708" t="s">
        <v>17</v>
      </c>
      <c r="J3708" t="s">
        <v>25</v>
      </c>
      <c r="K3708" t="s">
        <v>23</v>
      </c>
      <c r="L3708" t="s">
        <v>26</v>
      </c>
    </row>
    <row r="3709" spans="1:12" x14ac:dyDescent="0.35">
      <c r="A3709">
        <v>2023</v>
      </c>
      <c r="B3709" t="s">
        <v>27</v>
      </c>
      <c r="C3709" t="s">
        <v>28</v>
      </c>
      <c r="D3709" t="s">
        <v>22</v>
      </c>
      <c r="E3709">
        <v>184700</v>
      </c>
      <c r="F3709">
        <v>184700</v>
      </c>
      <c r="G3709" t="s">
        <v>23</v>
      </c>
      <c r="H3709" t="s">
        <v>24</v>
      </c>
      <c r="I3709" t="s">
        <v>17</v>
      </c>
      <c r="J3709" t="s">
        <v>25</v>
      </c>
      <c r="K3709" t="s">
        <v>23</v>
      </c>
      <c r="L3709" t="s">
        <v>26</v>
      </c>
    </row>
    <row r="3710" spans="1:12" x14ac:dyDescent="0.35">
      <c r="A3710">
        <v>2023</v>
      </c>
      <c r="B3710" t="s">
        <v>72</v>
      </c>
      <c r="C3710" t="s">
        <v>31</v>
      </c>
      <c r="D3710" t="s">
        <v>22</v>
      </c>
      <c r="E3710">
        <v>180000</v>
      </c>
      <c r="F3710">
        <v>180000</v>
      </c>
      <c r="G3710" t="s">
        <v>23</v>
      </c>
      <c r="H3710" t="s">
        <v>16</v>
      </c>
      <c r="I3710" t="s">
        <v>17</v>
      </c>
      <c r="J3710" t="s">
        <v>25</v>
      </c>
      <c r="K3710" t="s">
        <v>23</v>
      </c>
      <c r="L3710" t="s">
        <v>26</v>
      </c>
    </row>
    <row r="3711" spans="1:12" x14ac:dyDescent="0.35">
      <c r="A3711">
        <v>2023</v>
      </c>
      <c r="B3711" t="s">
        <v>72</v>
      </c>
      <c r="C3711" t="s">
        <v>31</v>
      </c>
      <c r="D3711" t="s">
        <v>22</v>
      </c>
      <c r="E3711">
        <v>120000</v>
      </c>
      <c r="F3711">
        <v>120000</v>
      </c>
      <c r="G3711" t="s">
        <v>23</v>
      </c>
      <c r="H3711" t="s">
        <v>16</v>
      </c>
      <c r="I3711" t="s">
        <v>17</v>
      </c>
      <c r="J3711" t="s">
        <v>25</v>
      </c>
      <c r="K3711" t="s">
        <v>23</v>
      </c>
      <c r="L3711" t="s">
        <v>26</v>
      </c>
    </row>
    <row r="3712" spans="1:12" x14ac:dyDescent="0.35">
      <c r="A3712">
        <v>2023</v>
      </c>
      <c r="B3712" t="s">
        <v>37</v>
      </c>
      <c r="C3712" t="s">
        <v>38</v>
      </c>
      <c r="D3712" t="s">
        <v>22</v>
      </c>
      <c r="E3712">
        <v>93918</v>
      </c>
      <c r="F3712">
        <v>93918</v>
      </c>
      <c r="G3712" t="s">
        <v>23</v>
      </c>
      <c r="H3712" t="s">
        <v>24</v>
      </c>
      <c r="I3712" t="s">
        <v>17</v>
      </c>
      <c r="J3712" t="s">
        <v>25</v>
      </c>
      <c r="K3712" t="s">
        <v>23</v>
      </c>
      <c r="L3712" t="s">
        <v>26</v>
      </c>
    </row>
    <row r="3713" spans="1:12" x14ac:dyDescent="0.35">
      <c r="A3713">
        <v>2023</v>
      </c>
      <c r="B3713" t="s">
        <v>37</v>
      </c>
      <c r="C3713" t="s">
        <v>38</v>
      </c>
      <c r="D3713" t="s">
        <v>22</v>
      </c>
      <c r="E3713">
        <v>51962</v>
      </c>
      <c r="F3713">
        <v>51962</v>
      </c>
      <c r="G3713" t="s">
        <v>23</v>
      </c>
      <c r="H3713" t="s">
        <v>24</v>
      </c>
      <c r="I3713" t="s">
        <v>17</v>
      </c>
      <c r="J3713" t="s">
        <v>25</v>
      </c>
      <c r="K3713" t="s">
        <v>23</v>
      </c>
      <c r="L3713" t="s">
        <v>26</v>
      </c>
    </row>
    <row r="3714" spans="1:12" x14ac:dyDescent="0.35">
      <c r="A3714">
        <v>2023</v>
      </c>
      <c r="B3714" t="s">
        <v>27</v>
      </c>
      <c r="C3714" t="s">
        <v>28</v>
      </c>
      <c r="D3714" t="s">
        <v>22</v>
      </c>
      <c r="E3714">
        <v>150000</v>
      </c>
      <c r="F3714">
        <v>150000</v>
      </c>
      <c r="G3714" t="s">
        <v>23</v>
      </c>
      <c r="H3714" t="s">
        <v>24</v>
      </c>
      <c r="I3714" t="s">
        <v>17</v>
      </c>
      <c r="J3714" t="s">
        <v>29</v>
      </c>
      <c r="K3714" t="s">
        <v>23</v>
      </c>
      <c r="L3714" t="s">
        <v>26</v>
      </c>
    </row>
    <row r="3715" spans="1:12" x14ac:dyDescent="0.35">
      <c r="A3715">
        <v>2023</v>
      </c>
      <c r="B3715" t="s">
        <v>27</v>
      </c>
      <c r="C3715" t="s">
        <v>28</v>
      </c>
      <c r="D3715" t="s">
        <v>22</v>
      </c>
      <c r="E3715">
        <v>130000</v>
      </c>
      <c r="F3715">
        <v>130000</v>
      </c>
      <c r="G3715" t="s">
        <v>23</v>
      </c>
      <c r="H3715" t="s">
        <v>24</v>
      </c>
      <c r="I3715" t="s">
        <v>17</v>
      </c>
      <c r="J3715" t="s">
        <v>29</v>
      </c>
      <c r="K3715" t="s">
        <v>23</v>
      </c>
      <c r="L3715" t="s">
        <v>26</v>
      </c>
    </row>
    <row r="3716" spans="1:12" x14ac:dyDescent="0.35">
      <c r="A3716">
        <v>2023</v>
      </c>
      <c r="B3716" t="s">
        <v>32</v>
      </c>
      <c r="C3716" t="s">
        <v>13</v>
      </c>
      <c r="D3716" t="s">
        <v>22</v>
      </c>
      <c r="E3716">
        <v>242000</v>
      </c>
      <c r="F3716">
        <v>242000</v>
      </c>
      <c r="G3716" t="s">
        <v>49</v>
      </c>
      <c r="H3716" t="s">
        <v>24</v>
      </c>
      <c r="I3716" t="s">
        <v>17</v>
      </c>
      <c r="J3716" t="s">
        <v>25</v>
      </c>
      <c r="K3716" t="s">
        <v>49</v>
      </c>
      <c r="L3716" t="s">
        <v>26</v>
      </c>
    </row>
    <row r="3717" spans="1:12" x14ac:dyDescent="0.35">
      <c r="A3717">
        <v>2023</v>
      </c>
      <c r="B3717" t="s">
        <v>32</v>
      </c>
      <c r="C3717" t="s">
        <v>13</v>
      </c>
      <c r="D3717" t="s">
        <v>22</v>
      </c>
      <c r="E3717">
        <v>134000</v>
      </c>
      <c r="F3717">
        <v>134000</v>
      </c>
      <c r="G3717" t="s">
        <v>49</v>
      </c>
      <c r="H3717" t="s">
        <v>24</v>
      </c>
      <c r="I3717" t="s">
        <v>17</v>
      </c>
      <c r="J3717" t="s">
        <v>25</v>
      </c>
      <c r="K3717" t="s">
        <v>49</v>
      </c>
      <c r="L3717" t="s">
        <v>26</v>
      </c>
    </row>
    <row r="3718" spans="1:12" x14ac:dyDescent="0.35">
      <c r="A3718">
        <v>2023</v>
      </c>
      <c r="B3718" t="s">
        <v>100</v>
      </c>
      <c r="C3718" t="s">
        <v>21</v>
      </c>
      <c r="D3718" t="s">
        <v>22</v>
      </c>
      <c r="E3718">
        <v>104000</v>
      </c>
      <c r="F3718">
        <v>104000</v>
      </c>
      <c r="G3718" t="s">
        <v>23</v>
      </c>
      <c r="H3718" t="s">
        <v>24</v>
      </c>
      <c r="I3718" t="s">
        <v>17</v>
      </c>
      <c r="J3718" t="s">
        <v>25</v>
      </c>
      <c r="K3718" t="s">
        <v>23</v>
      </c>
      <c r="L3718" t="s">
        <v>26</v>
      </c>
    </row>
    <row r="3719" spans="1:12" x14ac:dyDescent="0.35">
      <c r="A3719">
        <v>2023</v>
      </c>
      <c r="B3719" t="s">
        <v>100</v>
      </c>
      <c r="C3719" t="s">
        <v>21</v>
      </c>
      <c r="D3719" t="s">
        <v>22</v>
      </c>
      <c r="E3719">
        <v>86000</v>
      </c>
      <c r="F3719">
        <v>86000</v>
      </c>
      <c r="G3719" t="s">
        <v>23</v>
      </c>
      <c r="H3719" t="s">
        <v>24</v>
      </c>
      <c r="I3719" t="s">
        <v>17</v>
      </c>
      <c r="J3719" t="s">
        <v>25</v>
      </c>
      <c r="K3719" t="s">
        <v>23</v>
      </c>
      <c r="L3719" t="s">
        <v>26</v>
      </c>
    </row>
    <row r="3720" spans="1:12" x14ac:dyDescent="0.35">
      <c r="A3720">
        <v>2023</v>
      </c>
      <c r="B3720" t="s">
        <v>34</v>
      </c>
      <c r="C3720" t="s">
        <v>31</v>
      </c>
      <c r="D3720" t="s">
        <v>22</v>
      </c>
      <c r="E3720">
        <v>258800</v>
      </c>
      <c r="F3720">
        <v>258800</v>
      </c>
      <c r="G3720" t="s">
        <v>36</v>
      </c>
      <c r="H3720" t="s">
        <v>24</v>
      </c>
      <c r="I3720" t="s">
        <v>17</v>
      </c>
      <c r="J3720" t="s">
        <v>25</v>
      </c>
      <c r="K3720" t="s">
        <v>36</v>
      </c>
      <c r="L3720" t="s">
        <v>26</v>
      </c>
    </row>
    <row r="3721" spans="1:12" x14ac:dyDescent="0.35">
      <c r="A3721">
        <v>2023</v>
      </c>
      <c r="B3721" t="s">
        <v>34</v>
      </c>
      <c r="C3721" t="s">
        <v>31</v>
      </c>
      <c r="D3721" t="s">
        <v>22</v>
      </c>
      <c r="E3721">
        <v>199200</v>
      </c>
      <c r="F3721">
        <v>199200</v>
      </c>
      <c r="G3721" t="s">
        <v>36</v>
      </c>
      <c r="H3721" t="s">
        <v>24</v>
      </c>
      <c r="I3721" t="s">
        <v>17</v>
      </c>
      <c r="J3721" t="s">
        <v>25</v>
      </c>
      <c r="K3721" t="s">
        <v>36</v>
      </c>
      <c r="L3721" t="s">
        <v>26</v>
      </c>
    </row>
    <row r="3722" spans="1:12" x14ac:dyDescent="0.35">
      <c r="A3722">
        <v>2023</v>
      </c>
      <c r="B3722" t="s">
        <v>27</v>
      </c>
      <c r="C3722" t="s">
        <v>28</v>
      </c>
      <c r="D3722" t="s">
        <v>22</v>
      </c>
      <c r="E3722">
        <v>201000</v>
      </c>
      <c r="F3722">
        <v>201000</v>
      </c>
      <c r="G3722" t="s">
        <v>23</v>
      </c>
      <c r="H3722" t="s">
        <v>24</v>
      </c>
      <c r="I3722" t="s">
        <v>17</v>
      </c>
      <c r="J3722" t="s">
        <v>25</v>
      </c>
      <c r="K3722" t="s">
        <v>23</v>
      </c>
      <c r="L3722" t="s">
        <v>26</v>
      </c>
    </row>
    <row r="3723" spans="1:12" x14ac:dyDescent="0.35">
      <c r="A3723">
        <v>2023</v>
      </c>
      <c r="B3723" t="s">
        <v>27</v>
      </c>
      <c r="C3723" t="s">
        <v>28</v>
      </c>
      <c r="D3723" t="s">
        <v>22</v>
      </c>
      <c r="E3723">
        <v>122000</v>
      </c>
      <c r="F3723">
        <v>122000</v>
      </c>
      <c r="G3723" t="s">
        <v>23</v>
      </c>
      <c r="H3723" t="s">
        <v>24</v>
      </c>
      <c r="I3723" t="s">
        <v>17</v>
      </c>
      <c r="J3723" t="s">
        <v>25</v>
      </c>
      <c r="K3723" t="s">
        <v>23</v>
      </c>
      <c r="L3723" t="s">
        <v>26</v>
      </c>
    </row>
    <row r="3724" spans="1:12" x14ac:dyDescent="0.35">
      <c r="A3724">
        <v>2023</v>
      </c>
      <c r="B3724" t="s">
        <v>37</v>
      </c>
      <c r="C3724" t="s">
        <v>38</v>
      </c>
      <c r="D3724" t="s">
        <v>22</v>
      </c>
      <c r="E3724">
        <v>110000</v>
      </c>
      <c r="F3724">
        <v>110000</v>
      </c>
      <c r="G3724" t="s">
        <v>23</v>
      </c>
      <c r="H3724" t="s">
        <v>16</v>
      </c>
      <c r="I3724" t="s">
        <v>17</v>
      </c>
      <c r="J3724" t="s">
        <v>29</v>
      </c>
      <c r="K3724" t="s">
        <v>23</v>
      </c>
      <c r="L3724" t="s">
        <v>26</v>
      </c>
    </row>
    <row r="3725" spans="1:12" x14ac:dyDescent="0.35">
      <c r="A3725">
        <v>2023</v>
      </c>
      <c r="B3725" t="s">
        <v>37</v>
      </c>
      <c r="C3725" t="s">
        <v>38</v>
      </c>
      <c r="D3725" t="s">
        <v>22</v>
      </c>
      <c r="E3725">
        <v>90000</v>
      </c>
      <c r="F3725">
        <v>90000</v>
      </c>
      <c r="G3725" t="s">
        <v>23</v>
      </c>
      <c r="H3725" t="s">
        <v>16</v>
      </c>
      <c r="I3725" t="s">
        <v>17</v>
      </c>
      <c r="J3725" t="s">
        <v>29</v>
      </c>
      <c r="K3725" t="s">
        <v>23</v>
      </c>
      <c r="L3725" t="s">
        <v>26</v>
      </c>
    </row>
    <row r="3726" spans="1:12" x14ac:dyDescent="0.35">
      <c r="A3726">
        <v>2023</v>
      </c>
      <c r="B3726" t="s">
        <v>48</v>
      </c>
      <c r="C3726" t="s">
        <v>28</v>
      </c>
      <c r="D3726" t="s">
        <v>22</v>
      </c>
      <c r="E3726">
        <v>141100</v>
      </c>
      <c r="F3726">
        <v>141100</v>
      </c>
      <c r="G3726" t="s">
        <v>23</v>
      </c>
      <c r="H3726" t="s">
        <v>24</v>
      </c>
      <c r="I3726" t="s">
        <v>17</v>
      </c>
      <c r="J3726" t="s">
        <v>25</v>
      </c>
      <c r="K3726" t="s">
        <v>23</v>
      </c>
      <c r="L3726" t="s">
        <v>26</v>
      </c>
    </row>
    <row r="3727" spans="1:12" x14ac:dyDescent="0.35">
      <c r="A3727">
        <v>2023</v>
      </c>
      <c r="B3727" t="s">
        <v>48</v>
      </c>
      <c r="C3727" t="s">
        <v>28</v>
      </c>
      <c r="D3727" t="s">
        <v>22</v>
      </c>
      <c r="E3727">
        <v>94100</v>
      </c>
      <c r="F3727">
        <v>94100</v>
      </c>
      <c r="G3727" t="s">
        <v>23</v>
      </c>
      <c r="H3727" t="s">
        <v>24</v>
      </c>
      <c r="I3727" t="s">
        <v>17</v>
      </c>
      <c r="J3727" t="s">
        <v>25</v>
      </c>
      <c r="K3727" t="s">
        <v>23</v>
      </c>
      <c r="L3727" t="s">
        <v>26</v>
      </c>
    </row>
    <row r="3728" spans="1:12" x14ac:dyDescent="0.35">
      <c r="A3728">
        <v>2023</v>
      </c>
      <c r="B3728" t="s">
        <v>32</v>
      </c>
      <c r="C3728" t="s">
        <v>13</v>
      </c>
      <c r="D3728" t="s">
        <v>22</v>
      </c>
      <c r="E3728">
        <v>210000</v>
      </c>
      <c r="F3728">
        <v>210000</v>
      </c>
      <c r="G3728" t="s">
        <v>23</v>
      </c>
      <c r="H3728" t="s">
        <v>24</v>
      </c>
      <c r="I3728" t="s">
        <v>17</v>
      </c>
      <c r="J3728" t="s">
        <v>29</v>
      </c>
      <c r="K3728" t="s">
        <v>23</v>
      </c>
      <c r="L3728" t="s">
        <v>26</v>
      </c>
    </row>
    <row r="3729" spans="1:12" x14ac:dyDescent="0.35">
      <c r="A3729">
        <v>2023</v>
      </c>
      <c r="B3729" t="s">
        <v>32</v>
      </c>
      <c r="C3729" t="s">
        <v>13</v>
      </c>
      <c r="D3729" t="s">
        <v>22</v>
      </c>
      <c r="E3729">
        <v>165000</v>
      </c>
      <c r="F3729">
        <v>165000</v>
      </c>
      <c r="G3729" t="s">
        <v>23</v>
      </c>
      <c r="H3729" t="s">
        <v>24</v>
      </c>
      <c r="I3729" t="s">
        <v>17</v>
      </c>
      <c r="J3729" t="s">
        <v>29</v>
      </c>
      <c r="K3729" t="s">
        <v>23</v>
      </c>
      <c r="L3729" t="s">
        <v>26</v>
      </c>
    </row>
    <row r="3730" spans="1:12" x14ac:dyDescent="0.35">
      <c r="A3730">
        <v>2023</v>
      </c>
      <c r="B3730" t="s">
        <v>32</v>
      </c>
      <c r="C3730" t="s">
        <v>13</v>
      </c>
      <c r="D3730" t="s">
        <v>22</v>
      </c>
      <c r="E3730">
        <v>185900</v>
      </c>
      <c r="F3730">
        <v>185900</v>
      </c>
      <c r="G3730" t="s">
        <v>23</v>
      </c>
      <c r="H3730" t="s">
        <v>24</v>
      </c>
      <c r="I3730" t="s">
        <v>17</v>
      </c>
      <c r="J3730" t="s">
        <v>25</v>
      </c>
      <c r="K3730" t="s">
        <v>23</v>
      </c>
      <c r="L3730" t="s">
        <v>26</v>
      </c>
    </row>
    <row r="3731" spans="1:12" x14ac:dyDescent="0.35">
      <c r="A3731">
        <v>2023</v>
      </c>
      <c r="B3731" t="s">
        <v>32</v>
      </c>
      <c r="C3731" t="s">
        <v>13</v>
      </c>
      <c r="D3731" t="s">
        <v>22</v>
      </c>
      <c r="E3731">
        <v>129300</v>
      </c>
      <c r="F3731">
        <v>129300</v>
      </c>
      <c r="G3731" t="s">
        <v>23</v>
      </c>
      <c r="H3731" t="s">
        <v>24</v>
      </c>
      <c r="I3731" t="s">
        <v>17</v>
      </c>
      <c r="J3731" t="s">
        <v>25</v>
      </c>
      <c r="K3731" t="s">
        <v>23</v>
      </c>
      <c r="L3731" t="s">
        <v>26</v>
      </c>
    </row>
    <row r="3732" spans="1:12" x14ac:dyDescent="0.35">
      <c r="A3732">
        <v>2023</v>
      </c>
      <c r="B3732" t="s">
        <v>27</v>
      </c>
      <c r="C3732" t="s">
        <v>28</v>
      </c>
      <c r="D3732" t="s">
        <v>22</v>
      </c>
      <c r="E3732">
        <v>140000</v>
      </c>
      <c r="F3732">
        <v>140000</v>
      </c>
      <c r="G3732" t="s">
        <v>23</v>
      </c>
      <c r="H3732" t="s">
        <v>24</v>
      </c>
      <c r="I3732" t="s">
        <v>17</v>
      </c>
      <c r="J3732" t="s">
        <v>25</v>
      </c>
      <c r="K3732" t="s">
        <v>23</v>
      </c>
      <c r="L3732" t="s">
        <v>26</v>
      </c>
    </row>
    <row r="3733" spans="1:12" x14ac:dyDescent="0.35">
      <c r="A3733">
        <v>2023</v>
      </c>
      <c r="B3733" t="s">
        <v>27</v>
      </c>
      <c r="C3733" t="s">
        <v>28</v>
      </c>
      <c r="D3733" t="s">
        <v>22</v>
      </c>
      <c r="E3733">
        <v>126000</v>
      </c>
      <c r="F3733">
        <v>126000</v>
      </c>
      <c r="G3733" t="s">
        <v>23</v>
      </c>
      <c r="H3733" t="s">
        <v>24</v>
      </c>
      <c r="I3733" t="s">
        <v>17</v>
      </c>
      <c r="J3733" t="s">
        <v>25</v>
      </c>
      <c r="K3733" t="s">
        <v>23</v>
      </c>
      <c r="L3733" t="s">
        <v>26</v>
      </c>
    </row>
    <row r="3734" spans="1:12" x14ac:dyDescent="0.35">
      <c r="A3734">
        <v>2023</v>
      </c>
      <c r="B3734" t="s">
        <v>27</v>
      </c>
      <c r="C3734" t="s">
        <v>28</v>
      </c>
      <c r="D3734" t="s">
        <v>22</v>
      </c>
      <c r="E3734">
        <v>170000</v>
      </c>
      <c r="F3734">
        <v>170000</v>
      </c>
      <c r="G3734" t="s">
        <v>23</v>
      </c>
      <c r="H3734" t="s">
        <v>24</v>
      </c>
      <c r="I3734" t="s">
        <v>17</v>
      </c>
      <c r="J3734" t="s">
        <v>29</v>
      </c>
      <c r="K3734" t="s">
        <v>23</v>
      </c>
      <c r="L3734" t="s">
        <v>26</v>
      </c>
    </row>
    <row r="3735" spans="1:12" x14ac:dyDescent="0.35">
      <c r="A3735">
        <v>2023</v>
      </c>
      <c r="B3735" t="s">
        <v>27</v>
      </c>
      <c r="C3735" t="s">
        <v>28</v>
      </c>
      <c r="D3735" t="s">
        <v>22</v>
      </c>
      <c r="E3735">
        <v>130000</v>
      </c>
      <c r="F3735">
        <v>130000</v>
      </c>
      <c r="G3735" t="s">
        <v>23</v>
      </c>
      <c r="H3735" t="s">
        <v>24</v>
      </c>
      <c r="I3735" t="s">
        <v>17</v>
      </c>
      <c r="J3735" t="s">
        <v>29</v>
      </c>
      <c r="K3735" t="s">
        <v>23</v>
      </c>
      <c r="L3735" t="s">
        <v>26</v>
      </c>
    </row>
    <row r="3736" spans="1:12" x14ac:dyDescent="0.35">
      <c r="A3736">
        <v>2023</v>
      </c>
      <c r="B3736" t="s">
        <v>32</v>
      </c>
      <c r="C3736" t="s">
        <v>13</v>
      </c>
      <c r="D3736" t="s">
        <v>35</v>
      </c>
      <c r="E3736">
        <v>85000</v>
      </c>
      <c r="F3736">
        <v>104584</v>
      </c>
      <c r="G3736" t="s">
        <v>36</v>
      </c>
      <c r="H3736" t="s">
        <v>16</v>
      </c>
      <c r="I3736" t="s">
        <v>17</v>
      </c>
      <c r="J3736" t="s">
        <v>29</v>
      </c>
      <c r="K3736" t="s">
        <v>36</v>
      </c>
      <c r="L3736" t="s">
        <v>26</v>
      </c>
    </row>
    <row r="3737" spans="1:12" x14ac:dyDescent="0.35">
      <c r="A3737">
        <v>2023</v>
      </c>
      <c r="B3737" t="s">
        <v>32</v>
      </c>
      <c r="C3737" t="s">
        <v>13</v>
      </c>
      <c r="D3737" t="s">
        <v>35</v>
      </c>
      <c r="E3737">
        <v>75000</v>
      </c>
      <c r="F3737">
        <v>92280</v>
      </c>
      <c r="G3737" t="s">
        <v>36</v>
      </c>
      <c r="H3737" t="s">
        <v>16</v>
      </c>
      <c r="I3737" t="s">
        <v>17</v>
      </c>
      <c r="J3737" t="s">
        <v>29</v>
      </c>
      <c r="K3737" t="s">
        <v>36</v>
      </c>
      <c r="L3737" t="s">
        <v>26</v>
      </c>
    </row>
    <row r="3738" spans="1:12" x14ac:dyDescent="0.35">
      <c r="A3738">
        <v>2023</v>
      </c>
      <c r="B3738" t="s">
        <v>40</v>
      </c>
      <c r="C3738" t="s">
        <v>41</v>
      </c>
      <c r="D3738" t="s">
        <v>22</v>
      </c>
      <c r="E3738">
        <v>208500</v>
      </c>
      <c r="F3738">
        <v>208500</v>
      </c>
      <c r="G3738" t="s">
        <v>23</v>
      </c>
      <c r="H3738" t="s">
        <v>24</v>
      </c>
      <c r="I3738" t="s">
        <v>17</v>
      </c>
      <c r="J3738" t="s">
        <v>25</v>
      </c>
      <c r="K3738" t="s">
        <v>23</v>
      </c>
      <c r="L3738" t="s">
        <v>26</v>
      </c>
    </row>
    <row r="3739" spans="1:12" x14ac:dyDescent="0.35">
      <c r="A3739">
        <v>2023</v>
      </c>
      <c r="B3739" t="s">
        <v>40</v>
      </c>
      <c r="C3739" t="s">
        <v>41</v>
      </c>
      <c r="D3739" t="s">
        <v>22</v>
      </c>
      <c r="E3739">
        <v>165000</v>
      </c>
      <c r="F3739">
        <v>165000</v>
      </c>
      <c r="G3739" t="s">
        <v>23</v>
      </c>
      <c r="H3739" t="s">
        <v>24</v>
      </c>
      <c r="I3739" t="s">
        <v>17</v>
      </c>
      <c r="J3739" t="s">
        <v>25</v>
      </c>
      <c r="K3739" t="s">
        <v>23</v>
      </c>
      <c r="L3739" t="s">
        <v>26</v>
      </c>
    </row>
    <row r="3740" spans="1:12" x14ac:dyDescent="0.35">
      <c r="A3740">
        <v>2023</v>
      </c>
      <c r="B3740" t="s">
        <v>32</v>
      </c>
      <c r="C3740" t="s">
        <v>13</v>
      </c>
      <c r="D3740" t="s">
        <v>14</v>
      </c>
      <c r="E3740">
        <v>72000</v>
      </c>
      <c r="F3740">
        <v>77737</v>
      </c>
      <c r="G3740" t="s">
        <v>15</v>
      </c>
      <c r="H3740" t="s">
        <v>24</v>
      </c>
      <c r="I3740" t="s">
        <v>17</v>
      </c>
      <c r="J3740" t="s">
        <v>18</v>
      </c>
      <c r="K3740" t="s">
        <v>15</v>
      </c>
      <c r="L3740" t="s">
        <v>19</v>
      </c>
    </row>
    <row r="3741" spans="1:12" x14ac:dyDescent="0.35">
      <c r="A3741">
        <v>2023</v>
      </c>
      <c r="B3741" t="s">
        <v>32</v>
      </c>
      <c r="C3741" t="s">
        <v>13</v>
      </c>
      <c r="D3741" t="s">
        <v>14</v>
      </c>
      <c r="E3741">
        <v>80000</v>
      </c>
      <c r="F3741">
        <v>86374</v>
      </c>
      <c r="G3741" t="s">
        <v>15</v>
      </c>
      <c r="H3741" t="s">
        <v>24</v>
      </c>
      <c r="I3741" t="s">
        <v>17</v>
      </c>
      <c r="J3741" t="s">
        <v>29</v>
      </c>
      <c r="K3741" t="s">
        <v>165</v>
      </c>
      <c r="L3741" t="s">
        <v>19</v>
      </c>
    </row>
    <row r="3742" spans="1:12" x14ac:dyDescent="0.35">
      <c r="A3742">
        <v>2023</v>
      </c>
      <c r="B3742" t="s">
        <v>94</v>
      </c>
      <c r="C3742" t="s">
        <v>44</v>
      </c>
      <c r="D3742" t="s">
        <v>22</v>
      </c>
      <c r="E3742">
        <v>169000</v>
      </c>
      <c r="F3742">
        <v>169000</v>
      </c>
      <c r="G3742" t="s">
        <v>23</v>
      </c>
      <c r="H3742" t="s">
        <v>24</v>
      </c>
      <c r="I3742" t="s">
        <v>17</v>
      </c>
      <c r="J3742" t="s">
        <v>25</v>
      </c>
      <c r="K3742" t="s">
        <v>23</v>
      </c>
      <c r="L3742" t="s">
        <v>26</v>
      </c>
    </row>
    <row r="3743" spans="1:12" x14ac:dyDescent="0.35">
      <c r="A3743">
        <v>2023</v>
      </c>
      <c r="B3743" t="s">
        <v>94</v>
      </c>
      <c r="C3743" t="s">
        <v>44</v>
      </c>
      <c r="D3743" t="s">
        <v>22</v>
      </c>
      <c r="E3743">
        <v>110600</v>
      </c>
      <c r="F3743">
        <v>110600</v>
      </c>
      <c r="G3743" t="s">
        <v>23</v>
      </c>
      <c r="H3743" t="s">
        <v>24</v>
      </c>
      <c r="I3743" t="s">
        <v>17</v>
      </c>
      <c r="J3743" t="s">
        <v>25</v>
      </c>
      <c r="K3743" t="s">
        <v>23</v>
      </c>
      <c r="L3743" t="s">
        <v>26</v>
      </c>
    </row>
    <row r="3744" spans="1:12" x14ac:dyDescent="0.35">
      <c r="A3744">
        <v>2023</v>
      </c>
      <c r="B3744" t="s">
        <v>27</v>
      </c>
      <c r="C3744" t="s">
        <v>28</v>
      </c>
      <c r="D3744" t="s">
        <v>22</v>
      </c>
      <c r="E3744">
        <v>185900</v>
      </c>
      <c r="F3744">
        <v>185900</v>
      </c>
      <c r="G3744" t="s">
        <v>23</v>
      </c>
      <c r="H3744" t="s">
        <v>24</v>
      </c>
      <c r="I3744" t="s">
        <v>17</v>
      </c>
      <c r="J3744" t="s">
        <v>25</v>
      </c>
      <c r="K3744" t="s">
        <v>23</v>
      </c>
      <c r="L3744" t="s">
        <v>26</v>
      </c>
    </row>
    <row r="3745" spans="1:12" x14ac:dyDescent="0.35">
      <c r="A3745">
        <v>2023</v>
      </c>
      <c r="B3745" t="s">
        <v>27</v>
      </c>
      <c r="C3745" t="s">
        <v>28</v>
      </c>
      <c r="D3745" t="s">
        <v>22</v>
      </c>
      <c r="E3745">
        <v>129300</v>
      </c>
      <c r="F3745">
        <v>129300</v>
      </c>
      <c r="G3745" t="s">
        <v>23</v>
      </c>
      <c r="H3745" t="s">
        <v>24</v>
      </c>
      <c r="I3745" t="s">
        <v>17</v>
      </c>
      <c r="J3745" t="s">
        <v>25</v>
      </c>
      <c r="K3745" t="s">
        <v>23</v>
      </c>
      <c r="L3745" t="s">
        <v>26</v>
      </c>
    </row>
    <row r="3746" spans="1:12" x14ac:dyDescent="0.35">
      <c r="A3746">
        <v>2023</v>
      </c>
      <c r="B3746" t="s">
        <v>27</v>
      </c>
      <c r="C3746" t="s">
        <v>28</v>
      </c>
      <c r="D3746" t="s">
        <v>22</v>
      </c>
      <c r="E3746">
        <v>225000</v>
      </c>
      <c r="F3746">
        <v>225000</v>
      </c>
      <c r="G3746" t="s">
        <v>23</v>
      </c>
      <c r="H3746" t="s">
        <v>24</v>
      </c>
      <c r="I3746" t="s">
        <v>17</v>
      </c>
      <c r="J3746" t="s">
        <v>25</v>
      </c>
      <c r="K3746" t="s">
        <v>23</v>
      </c>
      <c r="L3746" t="s">
        <v>26</v>
      </c>
    </row>
    <row r="3747" spans="1:12" x14ac:dyDescent="0.35">
      <c r="A3747">
        <v>2023</v>
      </c>
      <c r="B3747" t="s">
        <v>27</v>
      </c>
      <c r="C3747" t="s">
        <v>28</v>
      </c>
      <c r="D3747" t="s">
        <v>22</v>
      </c>
      <c r="E3747">
        <v>156400</v>
      </c>
      <c r="F3747">
        <v>156400</v>
      </c>
      <c r="G3747" t="s">
        <v>23</v>
      </c>
      <c r="H3747" t="s">
        <v>24</v>
      </c>
      <c r="I3747" t="s">
        <v>17</v>
      </c>
      <c r="J3747" t="s">
        <v>25</v>
      </c>
      <c r="K3747" t="s">
        <v>23</v>
      </c>
      <c r="L3747" t="s">
        <v>26</v>
      </c>
    </row>
    <row r="3748" spans="1:12" x14ac:dyDescent="0.35">
      <c r="A3748">
        <v>2023</v>
      </c>
      <c r="B3748" t="s">
        <v>34</v>
      </c>
      <c r="C3748" t="s">
        <v>31</v>
      </c>
      <c r="D3748" t="s">
        <v>22</v>
      </c>
      <c r="E3748">
        <v>309000</v>
      </c>
      <c r="F3748">
        <v>309000</v>
      </c>
      <c r="G3748" t="s">
        <v>23</v>
      </c>
      <c r="H3748" t="s">
        <v>24</v>
      </c>
      <c r="I3748" t="s">
        <v>17</v>
      </c>
      <c r="J3748" t="s">
        <v>25</v>
      </c>
      <c r="K3748" t="s">
        <v>23</v>
      </c>
      <c r="L3748" t="s">
        <v>26</v>
      </c>
    </row>
    <row r="3749" spans="1:12" x14ac:dyDescent="0.35">
      <c r="A3749">
        <v>2023</v>
      </c>
      <c r="B3749" t="s">
        <v>34</v>
      </c>
      <c r="C3749" t="s">
        <v>31</v>
      </c>
      <c r="D3749" t="s">
        <v>22</v>
      </c>
      <c r="E3749">
        <v>142000</v>
      </c>
      <c r="F3749">
        <v>142000</v>
      </c>
      <c r="G3749" t="s">
        <v>23</v>
      </c>
      <c r="H3749" t="s">
        <v>24</v>
      </c>
      <c r="I3749" t="s">
        <v>17</v>
      </c>
      <c r="J3749" t="s">
        <v>25</v>
      </c>
      <c r="K3749" t="s">
        <v>23</v>
      </c>
      <c r="L3749" t="s">
        <v>26</v>
      </c>
    </row>
    <row r="3750" spans="1:12" x14ac:dyDescent="0.35">
      <c r="A3750">
        <v>2023</v>
      </c>
      <c r="B3750" t="s">
        <v>27</v>
      </c>
      <c r="C3750" t="s">
        <v>28</v>
      </c>
      <c r="D3750" t="s">
        <v>22</v>
      </c>
      <c r="E3750">
        <v>225000</v>
      </c>
      <c r="F3750">
        <v>225000</v>
      </c>
      <c r="G3750" t="s">
        <v>23</v>
      </c>
      <c r="H3750" t="s">
        <v>24</v>
      </c>
      <c r="I3750" t="s">
        <v>17</v>
      </c>
      <c r="J3750" t="s">
        <v>29</v>
      </c>
      <c r="K3750" t="s">
        <v>23</v>
      </c>
      <c r="L3750" t="s">
        <v>26</v>
      </c>
    </row>
    <row r="3751" spans="1:12" x14ac:dyDescent="0.35">
      <c r="A3751">
        <v>2023</v>
      </c>
      <c r="B3751" t="s">
        <v>27</v>
      </c>
      <c r="C3751" t="s">
        <v>28</v>
      </c>
      <c r="D3751" t="s">
        <v>22</v>
      </c>
      <c r="E3751">
        <v>156400</v>
      </c>
      <c r="F3751">
        <v>156400</v>
      </c>
      <c r="G3751" t="s">
        <v>23</v>
      </c>
      <c r="H3751" t="s">
        <v>24</v>
      </c>
      <c r="I3751" t="s">
        <v>17</v>
      </c>
      <c r="J3751" t="s">
        <v>29</v>
      </c>
      <c r="K3751" t="s">
        <v>23</v>
      </c>
      <c r="L3751" t="s">
        <v>26</v>
      </c>
    </row>
    <row r="3752" spans="1:12" x14ac:dyDescent="0.35">
      <c r="A3752">
        <v>2023</v>
      </c>
      <c r="B3752" t="s">
        <v>37</v>
      </c>
      <c r="C3752" t="s">
        <v>38</v>
      </c>
      <c r="D3752" t="s">
        <v>22</v>
      </c>
      <c r="E3752">
        <v>204500</v>
      </c>
      <c r="F3752">
        <v>204500</v>
      </c>
      <c r="G3752" t="s">
        <v>23</v>
      </c>
      <c r="H3752" t="s">
        <v>24</v>
      </c>
      <c r="I3752" t="s">
        <v>17</v>
      </c>
      <c r="J3752" t="s">
        <v>25</v>
      </c>
      <c r="K3752" t="s">
        <v>23</v>
      </c>
      <c r="L3752" t="s">
        <v>26</v>
      </c>
    </row>
    <row r="3753" spans="1:12" x14ac:dyDescent="0.35">
      <c r="A3753">
        <v>2023</v>
      </c>
      <c r="B3753" t="s">
        <v>37</v>
      </c>
      <c r="C3753" t="s">
        <v>38</v>
      </c>
      <c r="D3753" t="s">
        <v>22</v>
      </c>
      <c r="E3753">
        <v>138900</v>
      </c>
      <c r="F3753">
        <v>138900</v>
      </c>
      <c r="G3753" t="s">
        <v>23</v>
      </c>
      <c r="H3753" t="s">
        <v>24</v>
      </c>
      <c r="I3753" t="s">
        <v>17</v>
      </c>
      <c r="J3753" t="s">
        <v>25</v>
      </c>
      <c r="K3753" t="s">
        <v>23</v>
      </c>
      <c r="L3753" t="s">
        <v>26</v>
      </c>
    </row>
    <row r="3754" spans="1:12" x14ac:dyDescent="0.35">
      <c r="A3754">
        <v>2023</v>
      </c>
      <c r="B3754" t="s">
        <v>27</v>
      </c>
      <c r="C3754" t="s">
        <v>28</v>
      </c>
      <c r="D3754" t="s">
        <v>22</v>
      </c>
      <c r="E3754">
        <v>185900</v>
      </c>
      <c r="F3754">
        <v>185900</v>
      </c>
      <c r="G3754" t="s">
        <v>23</v>
      </c>
      <c r="H3754" t="s">
        <v>24</v>
      </c>
      <c r="I3754" t="s">
        <v>17</v>
      </c>
      <c r="J3754" t="s">
        <v>25</v>
      </c>
      <c r="K3754" t="s">
        <v>23</v>
      </c>
      <c r="L3754" t="s">
        <v>26</v>
      </c>
    </row>
    <row r="3755" spans="1:12" x14ac:dyDescent="0.35">
      <c r="A3755">
        <v>2023</v>
      </c>
      <c r="B3755" t="s">
        <v>27</v>
      </c>
      <c r="C3755" t="s">
        <v>28</v>
      </c>
      <c r="D3755" t="s">
        <v>22</v>
      </c>
      <c r="E3755">
        <v>129300</v>
      </c>
      <c r="F3755">
        <v>129300</v>
      </c>
      <c r="G3755" t="s">
        <v>23</v>
      </c>
      <c r="H3755" t="s">
        <v>24</v>
      </c>
      <c r="I3755" t="s">
        <v>17</v>
      </c>
      <c r="J3755" t="s">
        <v>25</v>
      </c>
      <c r="K3755" t="s">
        <v>23</v>
      </c>
      <c r="L3755" t="s">
        <v>26</v>
      </c>
    </row>
    <row r="3756" spans="1:12" x14ac:dyDescent="0.35">
      <c r="A3756">
        <v>2023</v>
      </c>
      <c r="B3756" t="s">
        <v>34</v>
      </c>
      <c r="C3756" t="s">
        <v>31</v>
      </c>
      <c r="D3756" t="s">
        <v>22</v>
      </c>
      <c r="E3756">
        <v>323300</v>
      </c>
      <c r="F3756">
        <v>323300</v>
      </c>
      <c r="G3756" t="s">
        <v>23</v>
      </c>
      <c r="H3756" t="s">
        <v>24</v>
      </c>
      <c r="I3756" t="s">
        <v>17</v>
      </c>
      <c r="J3756" t="s">
        <v>25</v>
      </c>
      <c r="K3756" t="s">
        <v>23</v>
      </c>
      <c r="L3756" t="s">
        <v>26</v>
      </c>
    </row>
    <row r="3757" spans="1:12" x14ac:dyDescent="0.35">
      <c r="A3757">
        <v>2023</v>
      </c>
      <c r="B3757" t="s">
        <v>34</v>
      </c>
      <c r="C3757" t="s">
        <v>31</v>
      </c>
      <c r="D3757" t="s">
        <v>22</v>
      </c>
      <c r="E3757">
        <v>184700</v>
      </c>
      <c r="F3757">
        <v>184700</v>
      </c>
      <c r="G3757" t="s">
        <v>23</v>
      </c>
      <c r="H3757" t="s">
        <v>24</v>
      </c>
      <c r="I3757" t="s">
        <v>17</v>
      </c>
      <c r="J3757" t="s">
        <v>25</v>
      </c>
      <c r="K3757" t="s">
        <v>23</v>
      </c>
      <c r="L3757" t="s">
        <v>26</v>
      </c>
    </row>
    <row r="3758" spans="1:12" x14ac:dyDescent="0.35">
      <c r="A3758">
        <v>2023</v>
      </c>
      <c r="B3758" t="s">
        <v>34</v>
      </c>
      <c r="C3758" t="s">
        <v>31</v>
      </c>
      <c r="D3758" t="s">
        <v>22</v>
      </c>
      <c r="E3758">
        <v>247500</v>
      </c>
      <c r="F3758">
        <v>247500</v>
      </c>
      <c r="G3758" t="s">
        <v>23</v>
      </c>
      <c r="H3758" t="s">
        <v>24</v>
      </c>
      <c r="I3758" t="s">
        <v>17</v>
      </c>
      <c r="J3758" t="s">
        <v>25</v>
      </c>
      <c r="K3758" t="s">
        <v>23</v>
      </c>
      <c r="L3758" t="s">
        <v>26</v>
      </c>
    </row>
    <row r="3759" spans="1:12" x14ac:dyDescent="0.35">
      <c r="A3759">
        <v>2023</v>
      </c>
      <c r="B3759" t="s">
        <v>34</v>
      </c>
      <c r="C3759" t="s">
        <v>31</v>
      </c>
      <c r="D3759" t="s">
        <v>22</v>
      </c>
      <c r="E3759">
        <v>172200</v>
      </c>
      <c r="F3759">
        <v>172200</v>
      </c>
      <c r="G3759" t="s">
        <v>23</v>
      </c>
      <c r="H3759" t="s">
        <v>24</v>
      </c>
      <c r="I3759" t="s">
        <v>17</v>
      </c>
      <c r="J3759" t="s">
        <v>25</v>
      </c>
      <c r="K3759" t="s">
        <v>23</v>
      </c>
      <c r="L3759" t="s">
        <v>26</v>
      </c>
    </row>
    <row r="3760" spans="1:12" x14ac:dyDescent="0.35">
      <c r="A3760">
        <v>2023</v>
      </c>
      <c r="B3760" t="s">
        <v>113</v>
      </c>
      <c r="C3760" t="s">
        <v>28</v>
      </c>
      <c r="D3760" t="s">
        <v>22</v>
      </c>
      <c r="E3760">
        <v>204500</v>
      </c>
      <c r="F3760">
        <v>204500</v>
      </c>
      <c r="G3760" t="s">
        <v>23</v>
      </c>
      <c r="H3760" t="s">
        <v>24</v>
      </c>
      <c r="I3760" t="s">
        <v>17</v>
      </c>
      <c r="J3760" t="s">
        <v>25</v>
      </c>
      <c r="K3760" t="s">
        <v>23</v>
      </c>
      <c r="L3760" t="s">
        <v>26</v>
      </c>
    </row>
    <row r="3761" spans="1:12" x14ac:dyDescent="0.35">
      <c r="A3761">
        <v>2023</v>
      </c>
      <c r="B3761" t="s">
        <v>113</v>
      </c>
      <c r="C3761" t="s">
        <v>28</v>
      </c>
      <c r="D3761" t="s">
        <v>22</v>
      </c>
      <c r="E3761">
        <v>142200</v>
      </c>
      <c r="F3761">
        <v>142200</v>
      </c>
      <c r="G3761" t="s">
        <v>23</v>
      </c>
      <c r="H3761" t="s">
        <v>24</v>
      </c>
      <c r="I3761" t="s">
        <v>17</v>
      </c>
      <c r="J3761" t="s">
        <v>25</v>
      </c>
      <c r="K3761" t="s">
        <v>23</v>
      </c>
      <c r="L3761" t="s">
        <v>26</v>
      </c>
    </row>
    <row r="3762" spans="1:12" x14ac:dyDescent="0.35">
      <c r="A3762">
        <v>2023</v>
      </c>
      <c r="B3762" t="s">
        <v>43</v>
      </c>
      <c r="C3762" t="s">
        <v>44</v>
      </c>
      <c r="D3762" t="s">
        <v>22</v>
      </c>
      <c r="E3762">
        <v>135000</v>
      </c>
      <c r="F3762">
        <v>135000</v>
      </c>
      <c r="G3762" t="s">
        <v>23</v>
      </c>
      <c r="H3762" t="s">
        <v>24</v>
      </c>
      <c r="I3762" t="s">
        <v>17</v>
      </c>
      <c r="J3762" t="s">
        <v>29</v>
      </c>
      <c r="K3762" t="s">
        <v>23</v>
      </c>
      <c r="L3762" t="s">
        <v>26</v>
      </c>
    </row>
    <row r="3763" spans="1:12" x14ac:dyDescent="0.35">
      <c r="A3763">
        <v>2023</v>
      </c>
      <c r="B3763" t="s">
        <v>43</v>
      </c>
      <c r="C3763" t="s">
        <v>44</v>
      </c>
      <c r="D3763" t="s">
        <v>22</v>
      </c>
      <c r="E3763">
        <v>110000</v>
      </c>
      <c r="F3763">
        <v>110000</v>
      </c>
      <c r="G3763" t="s">
        <v>23</v>
      </c>
      <c r="H3763" t="s">
        <v>24</v>
      </c>
      <c r="I3763" t="s">
        <v>17</v>
      </c>
      <c r="J3763" t="s">
        <v>29</v>
      </c>
      <c r="K3763" t="s">
        <v>23</v>
      </c>
      <c r="L3763" t="s">
        <v>26</v>
      </c>
    </row>
    <row r="3764" spans="1:12" x14ac:dyDescent="0.35">
      <c r="A3764">
        <v>2023</v>
      </c>
      <c r="B3764" t="s">
        <v>54</v>
      </c>
      <c r="C3764" t="s">
        <v>31</v>
      </c>
      <c r="D3764" t="s">
        <v>22</v>
      </c>
      <c r="E3764">
        <v>180514</v>
      </c>
      <c r="F3764">
        <v>180514</v>
      </c>
      <c r="G3764" t="s">
        <v>36</v>
      </c>
      <c r="H3764" t="s">
        <v>24</v>
      </c>
      <c r="I3764" t="s">
        <v>17</v>
      </c>
      <c r="J3764" t="s">
        <v>29</v>
      </c>
      <c r="K3764" t="s">
        <v>36</v>
      </c>
      <c r="L3764" t="s">
        <v>26</v>
      </c>
    </row>
    <row r="3765" spans="1:12" x14ac:dyDescent="0.35">
      <c r="A3765">
        <v>2023</v>
      </c>
      <c r="B3765" t="s">
        <v>54</v>
      </c>
      <c r="C3765" t="s">
        <v>31</v>
      </c>
      <c r="D3765" t="s">
        <v>22</v>
      </c>
      <c r="E3765">
        <v>108308</v>
      </c>
      <c r="F3765">
        <v>108308</v>
      </c>
      <c r="G3765" t="s">
        <v>36</v>
      </c>
      <c r="H3765" t="s">
        <v>24</v>
      </c>
      <c r="I3765" t="s">
        <v>17</v>
      </c>
      <c r="J3765" t="s">
        <v>29</v>
      </c>
      <c r="K3765" t="s">
        <v>36</v>
      </c>
      <c r="L3765" t="s">
        <v>26</v>
      </c>
    </row>
    <row r="3766" spans="1:12" x14ac:dyDescent="0.35">
      <c r="A3766">
        <v>2023</v>
      </c>
      <c r="B3766" t="s">
        <v>75</v>
      </c>
      <c r="C3766" t="s">
        <v>44</v>
      </c>
      <c r="D3766" t="s">
        <v>22</v>
      </c>
      <c r="E3766">
        <v>118800</v>
      </c>
      <c r="F3766">
        <v>118800</v>
      </c>
      <c r="G3766" t="s">
        <v>23</v>
      </c>
      <c r="H3766" t="s">
        <v>24</v>
      </c>
      <c r="I3766" t="s">
        <v>17</v>
      </c>
      <c r="J3766" t="s">
        <v>29</v>
      </c>
      <c r="K3766" t="s">
        <v>23</v>
      </c>
      <c r="L3766" t="s">
        <v>26</v>
      </c>
    </row>
    <row r="3767" spans="1:12" x14ac:dyDescent="0.35">
      <c r="A3767">
        <v>2023</v>
      </c>
      <c r="B3767" t="s">
        <v>75</v>
      </c>
      <c r="C3767" t="s">
        <v>44</v>
      </c>
      <c r="D3767" t="s">
        <v>22</v>
      </c>
      <c r="E3767">
        <v>75000</v>
      </c>
      <c r="F3767">
        <v>75000</v>
      </c>
      <c r="G3767" t="s">
        <v>23</v>
      </c>
      <c r="H3767" t="s">
        <v>24</v>
      </c>
      <c r="I3767" t="s">
        <v>17</v>
      </c>
      <c r="J3767" t="s">
        <v>29</v>
      </c>
      <c r="K3767" t="s">
        <v>23</v>
      </c>
      <c r="L3767" t="s">
        <v>26</v>
      </c>
    </row>
    <row r="3768" spans="1:12" x14ac:dyDescent="0.35">
      <c r="A3768">
        <v>2023</v>
      </c>
      <c r="B3768" t="s">
        <v>71</v>
      </c>
      <c r="C3768" t="s">
        <v>41</v>
      </c>
      <c r="D3768" t="s">
        <v>22</v>
      </c>
      <c r="E3768">
        <v>145000</v>
      </c>
      <c r="F3768">
        <v>145000</v>
      </c>
      <c r="G3768" t="s">
        <v>23</v>
      </c>
      <c r="H3768" t="s">
        <v>24</v>
      </c>
      <c r="I3768" t="s">
        <v>17</v>
      </c>
      <c r="J3768" t="s">
        <v>25</v>
      </c>
      <c r="K3768" t="s">
        <v>23</v>
      </c>
      <c r="L3768" t="s">
        <v>26</v>
      </c>
    </row>
    <row r="3769" spans="1:12" x14ac:dyDescent="0.35">
      <c r="A3769">
        <v>2023</v>
      </c>
      <c r="B3769" t="s">
        <v>71</v>
      </c>
      <c r="C3769" t="s">
        <v>41</v>
      </c>
      <c r="D3769" t="s">
        <v>22</v>
      </c>
      <c r="E3769">
        <v>130000</v>
      </c>
      <c r="F3769">
        <v>130000</v>
      </c>
      <c r="G3769" t="s">
        <v>23</v>
      </c>
      <c r="H3769" t="s">
        <v>24</v>
      </c>
      <c r="I3769" t="s">
        <v>17</v>
      </c>
      <c r="J3769" t="s">
        <v>25</v>
      </c>
      <c r="K3769" t="s">
        <v>23</v>
      </c>
      <c r="L3769" t="s">
        <v>26</v>
      </c>
    </row>
    <row r="3770" spans="1:12" x14ac:dyDescent="0.35">
      <c r="A3770">
        <v>2023</v>
      </c>
      <c r="B3770" t="s">
        <v>32</v>
      </c>
      <c r="C3770" t="s">
        <v>13</v>
      </c>
      <c r="D3770" t="s">
        <v>22</v>
      </c>
      <c r="E3770">
        <v>180514</v>
      </c>
      <c r="F3770">
        <v>180514</v>
      </c>
      <c r="G3770" t="s">
        <v>36</v>
      </c>
      <c r="H3770" t="s">
        <v>24</v>
      </c>
      <c r="I3770" t="s">
        <v>17</v>
      </c>
      <c r="J3770" t="s">
        <v>29</v>
      </c>
      <c r="K3770" t="s">
        <v>36</v>
      </c>
      <c r="L3770" t="s">
        <v>26</v>
      </c>
    </row>
    <row r="3771" spans="1:12" x14ac:dyDescent="0.35">
      <c r="A3771">
        <v>2023</v>
      </c>
      <c r="B3771" t="s">
        <v>32</v>
      </c>
      <c r="C3771" t="s">
        <v>13</v>
      </c>
      <c r="D3771" t="s">
        <v>22</v>
      </c>
      <c r="E3771">
        <v>108308</v>
      </c>
      <c r="F3771">
        <v>108308</v>
      </c>
      <c r="G3771" t="s">
        <v>36</v>
      </c>
      <c r="H3771" t="s">
        <v>24</v>
      </c>
      <c r="I3771" t="s">
        <v>17</v>
      </c>
      <c r="J3771" t="s">
        <v>29</v>
      </c>
      <c r="K3771" t="s">
        <v>36</v>
      </c>
      <c r="L3771" t="s">
        <v>26</v>
      </c>
    </row>
    <row r="3772" spans="1:12" x14ac:dyDescent="0.35">
      <c r="A3772">
        <v>2023</v>
      </c>
      <c r="B3772" t="s">
        <v>34</v>
      </c>
      <c r="C3772" t="s">
        <v>31</v>
      </c>
      <c r="D3772" t="s">
        <v>22</v>
      </c>
      <c r="E3772">
        <v>193600</v>
      </c>
      <c r="F3772">
        <v>193600</v>
      </c>
      <c r="G3772" t="s">
        <v>23</v>
      </c>
      <c r="H3772" t="s">
        <v>24</v>
      </c>
      <c r="I3772" t="s">
        <v>17</v>
      </c>
      <c r="J3772" t="s">
        <v>25</v>
      </c>
      <c r="K3772" t="s">
        <v>23</v>
      </c>
      <c r="L3772" t="s">
        <v>26</v>
      </c>
    </row>
    <row r="3773" spans="1:12" x14ac:dyDescent="0.35">
      <c r="A3773">
        <v>2023</v>
      </c>
      <c r="B3773" t="s">
        <v>34</v>
      </c>
      <c r="C3773" t="s">
        <v>31</v>
      </c>
      <c r="D3773" t="s">
        <v>22</v>
      </c>
      <c r="E3773">
        <v>119700</v>
      </c>
      <c r="F3773">
        <v>119700</v>
      </c>
      <c r="G3773" t="s">
        <v>23</v>
      </c>
      <c r="H3773" t="s">
        <v>24</v>
      </c>
      <c r="I3773" t="s">
        <v>17</v>
      </c>
      <c r="J3773" t="s">
        <v>25</v>
      </c>
      <c r="K3773" t="s">
        <v>23</v>
      </c>
      <c r="L3773" t="s">
        <v>26</v>
      </c>
    </row>
    <row r="3774" spans="1:12" x14ac:dyDescent="0.35">
      <c r="A3774">
        <v>2023</v>
      </c>
      <c r="B3774" t="s">
        <v>75</v>
      </c>
      <c r="C3774" t="s">
        <v>44</v>
      </c>
      <c r="D3774" t="s">
        <v>22</v>
      </c>
      <c r="E3774">
        <v>130800</v>
      </c>
      <c r="F3774">
        <v>130800</v>
      </c>
      <c r="G3774" t="s">
        <v>23</v>
      </c>
      <c r="H3774" t="s">
        <v>24</v>
      </c>
      <c r="I3774" t="s">
        <v>17</v>
      </c>
      <c r="J3774" t="s">
        <v>29</v>
      </c>
      <c r="K3774" t="s">
        <v>23</v>
      </c>
      <c r="L3774" t="s">
        <v>26</v>
      </c>
    </row>
    <row r="3775" spans="1:12" x14ac:dyDescent="0.35">
      <c r="A3775">
        <v>2023</v>
      </c>
      <c r="B3775" t="s">
        <v>75</v>
      </c>
      <c r="C3775" t="s">
        <v>44</v>
      </c>
      <c r="D3775" t="s">
        <v>22</v>
      </c>
      <c r="E3775">
        <v>87200</v>
      </c>
      <c r="F3775">
        <v>87200</v>
      </c>
      <c r="G3775" t="s">
        <v>23</v>
      </c>
      <c r="H3775" t="s">
        <v>24</v>
      </c>
      <c r="I3775" t="s">
        <v>17</v>
      </c>
      <c r="J3775" t="s">
        <v>29</v>
      </c>
      <c r="K3775" t="s">
        <v>23</v>
      </c>
      <c r="L3775" t="s">
        <v>26</v>
      </c>
    </row>
    <row r="3776" spans="1:12" x14ac:dyDescent="0.35">
      <c r="A3776">
        <v>2023</v>
      </c>
      <c r="B3776" t="s">
        <v>32</v>
      </c>
      <c r="C3776" t="s">
        <v>13</v>
      </c>
      <c r="D3776" t="s">
        <v>22</v>
      </c>
      <c r="E3776">
        <v>215000</v>
      </c>
      <c r="F3776">
        <v>215000</v>
      </c>
      <c r="G3776" t="s">
        <v>23</v>
      </c>
      <c r="H3776" t="s">
        <v>24</v>
      </c>
      <c r="I3776" t="s">
        <v>17</v>
      </c>
      <c r="J3776" t="s">
        <v>29</v>
      </c>
      <c r="K3776" t="s">
        <v>23</v>
      </c>
      <c r="L3776" t="s">
        <v>26</v>
      </c>
    </row>
    <row r="3777" spans="1:12" x14ac:dyDescent="0.35">
      <c r="A3777">
        <v>2023</v>
      </c>
      <c r="B3777" t="s">
        <v>32</v>
      </c>
      <c r="C3777" t="s">
        <v>13</v>
      </c>
      <c r="D3777" t="s">
        <v>22</v>
      </c>
      <c r="E3777">
        <v>150000</v>
      </c>
      <c r="F3777">
        <v>150000</v>
      </c>
      <c r="G3777" t="s">
        <v>23</v>
      </c>
      <c r="H3777" t="s">
        <v>24</v>
      </c>
      <c r="I3777" t="s">
        <v>17</v>
      </c>
      <c r="J3777" t="s">
        <v>29</v>
      </c>
      <c r="K3777" t="s">
        <v>23</v>
      </c>
      <c r="L3777" t="s">
        <v>26</v>
      </c>
    </row>
    <row r="3778" spans="1:12" x14ac:dyDescent="0.35">
      <c r="A3778">
        <v>2023</v>
      </c>
      <c r="B3778" t="s">
        <v>45</v>
      </c>
      <c r="C3778" t="s">
        <v>44</v>
      </c>
      <c r="D3778" t="s">
        <v>22</v>
      </c>
      <c r="E3778">
        <v>247500</v>
      </c>
      <c r="F3778">
        <v>247500</v>
      </c>
      <c r="G3778" t="s">
        <v>23</v>
      </c>
      <c r="H3778" t="s">
        <v>33</v>
      </c>
      <c r="I3778" t="s">
        <v>17</v>
      </c>
      <c r="J3778" t="s">
        <v>25</v>
      </c>
      <c r="K3778" t="s">
        <v>23</v>
      </c>
      <c r="L3778" t="s">
        <v>26</v>
      </c>
    </row>
    <row r="3779" spans="1:12" x14ac:dyDescent="0.35">
      <c r="A3779">
        <v>2023</v>
      </c>
      <c r="B3779" t="s">
        <v>45</v>
      </c>
      <c r="C3779" t="s">
        <v>44</v>
      </c>
      <c r="D3779" t="s">
        <v>22</v>
      </c>
      <c r="E3779">
        <v>172200</v>
      </c>
      <c r="F3779">
        <v>172200</v>
      </c>
      <c r="G3779" t="s">
        <v>23</v>
      </c>
      <c r="H3779" t="s">
        <v>33</v>
      </c>
      <c r="I3779" t="s">
        <v>17</v>
      </c>
      <c r="J3779" t="s">
        <v>25</v>
      </c>
      <c r="K3779" t="s">
        <v>23</v>
      </c>
      <c r="L3779" t="s">
        <v>26</v>
      </c>
    </row>
    <row r="3780" spans="1:12" x14ac:dyDescent="0.35">
      <c r="A3780">
        <v>2023</v>
      </c>
      <c r="B3780" t="s">
        <v>27</v>
      </c>
      <c r="C3780" t="s">
        <v>28</v>
      </c>
      <c r="D3780" t="s">
        <v>35</v>
      </c>
      <c r="E3780">
        <v>50000</v>
      </c>
      <c r="F3780">
        <v>61520</v>
      </c>
      <c r="G3780" t="s">
        <v>36</v>
      </c>
      <c r="H3780" t="s">
        <v>16</v>
      </c>
      <c r="I3780" t="s">
        <v>17</v>
      </c>
      <c r="J3780" t="s">
        <v>29</v>
      </c>
      <c r="K3780" t="s">
        <v>36</v>
      </c>
      <c r="L3780" t="s">
        <v>26</v>
      </c>
    </row>
    <row r="3781" spans="1:12" x14ac:dyDescent="0.35">
      <c r="A3781">
        <v>2023</v>
      </c>
      <c r="B3781" t="s">
        <v>27</v>
      </c>
      <c r="C3781" t="s">
        <v>28</v>
      </c>
      <c r="D3781" t="s">
        <v>35</v>
      </c>
      <c r="E3781">
        <v>40000</v>
      </c>
      <c r="F3781">
        <v>49216</v>
      </c>
      <c r="G3781" t="s">
        <v>36</v>
      </c>
      <c r="H3781" t="s">
        <v>16</v>
      </c>
      <c r="I3781" t="s">
        <v>17</v>
      </c>
      <c r="J3781" t="s">
        <v>29</v>
      </c>
      <c r="K3781" t="s">
        <v>36</v>
      </c>
      <c r="L3781" t="s">
        <v>26</v>
      </c>
    </row>
    <row r="3782" spans="1:12" x14ac:dyDescent="0.35">
      <c r="A3782">
        <v>2023</v>
      </c>
      <c r="B3782" t="s">
        <v>34</v>
      </c>
      <c r="C3782" t="s">
        <v>31</v>
      </c>
      <c r="D3782" t="s">
        <v>22</v>
      </c>
      <c r="E3782">
        <v>204500</v>
      </c>
      <c r="F3782">
        <v>204500</v>
      </c>
      <c r="G3782" t="s">
        <v>23</v>
      </c>
      <c r="H3782" t="s">
        <v>24</v>
      </c>
      <c r="I3782" t="s">
        <v>17</v>
      </c>
      <c r="J3782" t="s">
        <v>25</v>
      </c>
      <c r="K3782" t="s">
        <v>23</v>
      </c>
      <c r="L3782" t="s">
        <v>26</v>
      </c>
    </row>
    <row r="3783" spans="1:12" x14ac:dyDescent="0.35">
      <c r="A3783">
        <v>2023</v>
      </c>
      <c r="B3783" t="s">
        <v>34</v>
      </c>
      <c r="C3783" t="s">
        <v>31</v>
      </c>
      <c r="D3783" t="s">
        <v>22</v>
      </c>
      <c r="E3783">
        <v>142200</v>
      </c>
      <c r="F3783">
        <v>142200</v>
      </c>
      <c r="G3783" t="s">
        <v>23</v>
      </c>
      <c r="H3783" t="s">
        <v>24</v>
      </c>
      <c r="I3783" t="s">
        <v>17</v>
      </c>
      <c r="J3783" t="s">
        <v>25</v>
      </c>
      <c r="K3783" t="s">
        <v>23</v>
      </c>
      <c r="L3783" t="s">
        <v>26</v>
      </c>
    </row>
    <row r="3784" spans="1:12" x14ac:dyDescent="0.35">
      <c r="A3784">
        <v>2023</v>
      </c>
      <c r="B3784" t="s">
        <v>37</v>
      </c>
      <c r="C3784" t="s">
        <v>38</v>
      </c>
      <c r="D3784" t="s">
        <v>22</v>
      </c>
      <c r="E3784">
        <v>169000</v>
      </c>
      <c r="F3784">
        <v>169000</v>
      </c>
      <c r="G3784" t="s">
        <v>23</v>
      </c>
      <c r="H3784" t="s">
        <v>24</v>
      </c>
      <c r="I3784" t="s">
        <v>17</v>
      </c>
      <c r="J3784" t="s">
        <v>25</v>
      </c>
      <c r="K3784" t="s">
        <v>23</v>
      </c>
      <c r="L3784" t="s">
        <v>26</v>
      </c>
    </row>
    <row r="3785" spans="1:12" x14ac:dyDescent="0.35">
      <c r="A3785">
        <v>2023</v>
      </c>
      <c r="B3785" t="s">
        <v>37</v>
      </c>
      <c r="C3785" t="s">
        <v>38</v>
      </c>
      <c r="D3785" t="s">
        <v>22</v>
      </c>
      <c r="E3785">
        <v>110600</v>
      </c>
      <c r="F3785">
        <v>110600</v>
      </c>
      <c r="G3785" t="s">
        <v>23</v>
      </c>
      <c r="H3785" t="s">
        <v>24</v>
      </c>
      <c r="I3785" t="s">
        <v>17</v>
      </c>
      <c r="J3785" t="s">
        <v>25</v>
      </c>
      <c r="K3785" t="s">
        <v>23</v>
      </c>
      <c r="L3785" t="s">
        <v>26</v>
      </c>
    </row>
    <row r="3786" spans="1:12" x14ac:dyDescent="0.35">
      <c r="A3786">
        <v>2023</v>
      </c>
      <c r="B3786" t="s">
        <v>34</v>
      </c>
      <c r="C3786" t="s">
        <v>31</v>
      </c>
      <c r="D3786" t="s">
        <v>22</v>
      </c>
      <c r="E3786">
        <v>204500</v>
      </c>
      <c r="F3786">
        <v>204500</v>
      </c>
      <c r="G3786" t="s">
        <v>23</v>
      </c>
      <c r="H3786" t="s">
        <v>24</v>
      </c>
      <c r="I3786" t="s">
        <v>17</v>
      </c>
      <c r="J3786" t="s">
        <v>25</v>
      </c>
      <c r="K3786" t="s">
        <v>23</v>
      </c>
      <c r="L3786" t="s">
        <v>26</v>
      </c>
    </row>
    <row r="3787" spans="1:12" x14ac:dyDescent="0.35">
      <c r="A3787">
        <v>2023</v>
      </c>
      <c r="B3787" t="s">
        <v>34</v>
      </c>
      <c r="C3787" t="s">
        <v>31</v>
      </c>
      <c r="D3787" t="s">
        <v>22</v>
      </c>
      <c r="E3787">
        <v>142200</v>
      </c>
      <c r="F3787">
        <v>142200</v>
      </c>
      <c r="G3787" t="s">
        <v>23</v>
      </c>
      <c r="H3787" t="s">
        <v>24</v>
      </c>
      <c r="I3787" t="s">
        <v>17</v>
      </c>
      <c r="J3787" t="s">
        <v>25</v>
      </c>
      <c r="K3787" t="s">
        <v>23</v>
      </c>
      <c r="L3787" t="s">
        <v>26</v>
      </c>
    </row>
    <row r="3788" spans="1:12" x14ac:dyDescent="0.35">
      <c r="A3788">
        <v>2023</v>
      </c>
      <c r="B3788" t="s">
        <v>72</v>
      </c>
      <c r="C3788" t="s">
        <v>31</v>
      </c>
      <c r="D3788" t="s">
        <v>22</v>
      </c>
      <c r="E3788">
        <v>238000</v>
      </c>
      <c r="F3788">
        <v>238000</v>
      </c>
      <c r="G3788" t="s">
        <v>23</v>
      </c>
      <c r="H3788" t="s">
        <v>24</v>
      </c>
      <c r="I3788" t="s">
        <v>17</v>
      </c>
      <c r="J3788" t="s">
        <v>29</v>
      </c>
      <c r="K3788" t="s">
        <v>23</v>
      </c>
      <c r="L3788" t="s">
        <v>26</v>
      </c>
    </row>
    <row r="3789" spans="1:12" x14ac:dyDescent="0.35">
      <c r="A3789">
        <v>2023</v>
      </c>
      <c r="B3789" t="s">
        <v>72</v>
      </c>
      <c r="C3789" t="s">
        <v>31</v>
      </c>
      <c r="D3789" t="s">
        <v>22</v>
      </c>
      <c r="E3789">
        <v>173000</v>
      </c>
      <c r="F3789">
        <v>173000</v>
      </c>
      <c r="G3789" t="s">
        <v>23</v>
      </c>
      <c r="H3789" t="s">
        <v>24</v>
      </c>
      <c r="I3789" t="s">
        <v>17</v>
      </c>
      <c r="J3789" t="s">
        <v>29</v>
      </c>
      <c r="K3789" t="s">
        <v>23</v>
      </c>
      <c r="L3789" t="s">
        <v>26</v>
      </c>
    </row>
    <row r="3790" spans="1:12" x14ac:dyDescent="0.35">
      <c r="A3790">
        <v>2023</v>
      </c>
      <c r="B3790" t="s">
        <v>45</v>
      </c>
      <c r="C3790" t="s">
        <v>44</v>
      </c>
      <c r="D3790" t="s">
        <v>22</v>
      </c>
      <c r="E3790">
        <v>225000</v>
      </c>
      <c r="F3790">
        <v>225000</v>
      </c>
      <c r="G3790" t="s">
        <v>23</v>
      </c>
      <c r="H3790" t="s">
        <v>24</v>
      </c>
      <c r="I3790" t="s">
        <v>17</v>
      </c>
      <c r="J3790" t="s">
        <v>25</v>
      </c>
      <c r="K3790" t="s">
        <v>23</v>
      </c>
      <c r="L3790" t="s">
        <v>26</v>
      </c>
    </row>
    <row r="3791" spans="1:12" x14ac:dyDescent="0.35">
      <c r="A3791">
        <v>2023</v>
      </c>
      <c r="B3791" t="s">
        <v>45</v>
      </c>
      <c r="C3791" t="s">
        <v>44</v>
      </c>
      <c r="D3791" t="s">
        <v>22</v>
      </c>
      <c r="E3791">
        <v>156400</v>
      </c>
      <c r="F3791">
        <v>156400</v>
      </c>
      <c r="G3791" t="s">
        <v>23</v>
      </c>
      <c r="H3791" t="s">
        <v>24</v>
      </c>
      <c r="I3791" t="s">
        <v>17</v>
      </c>
      <c r="J3791" t="s">
        <v>25</v>
      </c>
      <c r="K3791" t="s">
        <v>23</v>
      </c>
      <c r="L3791" t="s">
        <v>26</v>
      </c>
    </row>
    <row r="3792" spans="1:12" x14ac:dyDescent="0.35">
      <c r="A3792">
        <v>2023</v>
      </c>
      <c r="B3792" t="s">
        <v>34</v>
      </c>
      <c r="C3792" t="s">
        <v>31</v>
      </c>
      <c r="D3792" t="s">
        <v>22</v>
      </c>
      <c r="E3792">
        <v>204500</v>
      </c>
      <c r="F3792">
        <v>204500</v>
      </c>
      <c r="G3792" t="s">
        <v>23</v>
      </c>
      <c r="H3792" t="s">
        <v>24</v>
      </c>
      <c r="I3792" t="s">
        <v>17</v>
      </c>
      <c r="J3792" t="s">
        <v>25</v>
      </c>
      <c r="K3792" t="s">
        <v>23</v>
      </c>
      <c r="L3792" t="s">
        <v>26</v>
      </c>
    </row>
    <row r="3793" spans="1:12" x14ac:dyDescent="0.35">
      <c r="A3793">
        <v>2023</v>
      </c>
      <c r="B3793" t="s">
        <v>34</v>
      </c>
      <c r="C3793" t="s">
        <v>31</v>
      </c>
      <c r="D3793" t="s">
        <v>22</v>
      </c>
      <c r="E3793">
        <v>142200</v>
      </c>
      <c r="F3793">
        <v>142200</v>
      </c>
      <c r="G3793" t="s">
        <v>23</v>
      </c>
      <c r="H3793" t="s">
        <v>24</v>
      </c>
      <c r="I3793" t="s">
        <v>17</v>
      </c>
      <c r="J3793" t="s">
        <v>25</v>
      </c>
      <c r="K3793" t="s">
        <v>23</v>
      </c>
      <c r="L3793" t="s">
        <v>26</v>
      </c>
    </row>
    <row r="3794" spans="1:12" x14ac:dyDescent="0.35">
      <c r="A3794">
        <v>2023</v>
      </c>
      <c r="B3794" t="s">
        <v>27</v>
      </c>
      <c r="C3794" t="s">
        <v>28</v>
      </c>
      <c r="D3794" t="s">
        <v>22</v>
      </c>
      <c r="E3794">
        <v>225000</v>
      </c>
      <c r="F3794">
        <v>225000</v>
      </c>
      <c r="G3794" t="s">
        <v>23</v>
      </c>
      <c r="H3794" t="s">
        <v>24</v>
      </c>
      <c r="I3794" t="s">
        <v>17</v>
      </c>
      <c r="J3794" t="s">
        <v>25</v>
      </c>
      <c r="K3794" t="s">
        <v>23</v>
      </c>
      <c r="L3794" t="s">
        <v>26</v>
      </c>
    </row>
    <row r="3795" spans="1:12" x14ac:dyDescent="0.35">
      <c r="A3795">
        <v>2023</v>
      </c>
      <c r="B3795" t="s">
        <v>27</v>
      </c>
      <c r="C3795" t="s">
        <v>28</v>
      </c>
      <c r="D3795" t="s">
        <v>22</v>
      </c>
      <c r="E3795">
        <v>156400</v>
      </c>
      <c r="F3795">
        <v>156400</v>
      </c>
      <c r="G3795" t="s">
        <v>23</v>
      </c>
      <c r="H3795" t="s">
        <v>24</v>
      </c>
      <c r="I3795" t="s">
        <v>17</v>
      </c>
      <c r="J3795" t="s">
        <v>25</v>
      </c>
      <c r="K3795" t="s">
        <v>23</v>
      </c>
      <c r="L3795" t="s">
        <v>26</v>
      </c>
    </row>
    <row r="3796" spans="1:12" x14ac:dyDescent="0.35">
      <c r="A3796">
        <v>2023</v>
      </c>
      <c r="B3796" t="s">
        <v>27</v>
      </c>
      <c r="C3796" t="s">
        <v>28</v>
      </c>
      <c r="D3796" t="s">
        <v>22</v>
      </c>
      <c r="E3796">
        <v>185900</v>
      </c>
      <c r="F3796">
        <v>185900</v>
      </c>
      <c r="G3796" t="s">
        <v>23</v>
      </c>
      <c r="H3796" t="s">
        <v>24</v>
      </c>
      <c r="I3796" t="s">
        <v>17</v>
      </c>
      <c r="J3796" t="s">
        <v>25</v>
      </c>
      <c r="K3796" t="s">
        <v>23</v>
      </c>
      <c r="L3796" t="s">
        <v>26</v>
      </c>
    </row>
    <row r="3797" spans="1:12" x14ac:dyDescent="0.35">
      <c r="A3797">
        <v>2023</v>
      </c>
      <c r="B3797" t="s">
        <v>27</v>
      </c>
      <c r="C3797" t="s">
        <v>28</v>
      </c>
      <c r="D3797" t="s">
        <v>22</v>
      </c>
      <c r="E3797">
        <v>129300</v>
      </c>
      <c r="F3797">
        <v>129300</v>
      </c>
      <c r="G3797" t="s">
        <v>23</v>
      </c>
      <c r="H3797" t="s">
        <v>24</v>
      </c>
      <c r="I3797" t="s">
        <v>17</v>
      </c>
      <c r="J3797" t="s">
        <v>25</v>
      </c>
      <c r="K3797" t="s">
        <v>23</v>
      </c>
      <c r="L3797" t="s">
        <v>26</v>
      </c>
    </row>
    <row r="3798" spans="1:12" x14ac:dyDescent="0.35">
      <c r="A3798">
        <v>2023</v>
      </c>
      <c r="B3798" t="s">
        <v>32</v>
      </c>
      <c r="C3798" t="s">
        <v>13</v>
      </c>
      <c r="D3798" t="s">
        <v>22</v>
      </c>
      <c r="E3798">
        <v>205785</v>
      </c>
      <c r="F3798">
        <v>205785</v>
      </c>
      <c r="G3798" t="s">
        <v>36</v>
      </c>
      <c r="H3798" t="s">
        <v>33</v>
      </c>
      <c r="I3798" t="s">
        <v>17</v>
      </c>
      <c r="J3798" t="s">
        <v>29</v>
      </c>
      <c r="K3798" t="s">
        <v>36</v>
      </c>
      <c r="L3798" t="s">
        <v>26</v>
      </c>
    </row>
    <row r="3799" spans="1:12" x14ac:dyDescent="0.35">
      <c r="A3799">
        <v>2023</v>
      </c>
      <c r="B3799" t="s">
        <v>32</v>
      </c>
      <c r="C3799" t="s">
        <v>13</v>
      </c>
      <c r="D3799" t="s">
        <v>22</v>
      </c>
      <c r="E3799">
        <v>123471</v>
      </c>
      <c r="F3799">
        <v>123471</v>
      </c>
      <c r="G3799" t="s">
        <v>36</v>
      </c>
      <c r="H3799" t="s">
        <v>33</v>
      </c>
      <c r="I3799" t="s">
        <v>17</v>
      </c>
      <c r="J3799" t="s">
        <v>29</v>
      </c>
      <c r="K3799" t="s">
        <v>36</v>
      </c>
      <c r="L3799" t="s">
        <v>26</v>
      </c>
    </row>
    <row r="3800" spans="1:12" x14ac:dyDescent="0.35">
      <c r="A3800">
        <v>2023</v>
      </c>
      <c r="B3800" t="s">
        <v>99</v>
      </c>
      <c r="C3800" t="s">
        <v>28</v>
      </c>
      <c r="D3800" t="s">
        <v>22</v>
      </c>
      <c r="E3800">
        <v>299500</v>
      </c>
      <c r="F3800">
        <v>299500</v>
      </c>
      <c r="G3800" t="s">
        <v>23</v>
      </c>
      <c r="H3800" t="s">
        <v>24</v>
      </c>
      <c r="I3800" t="s">
        <v>17</v>
      </c>
      <c r="J3800" t="s">
        <v>25</v>
      </c>
      <c r="K3800" t="s">
        <v>23</v>
      </c>
      <c r="L3800" t="s">
        <v>26</v>
      </c>
    </row>
    <row r="3801" spans="1:12" x14ac:dyDescent="0.35">
      <c r="A3801">
        <v>2023</v>
      </c>
      <c r="B3801" t="s">
        <v>99</v>
      </c>
      <c r="C3801" t="s">
        <v>28</v>
      </c>
      <c r="D3801" t="s">
        <v>22</v>
      </c>
      <c r="E3801">
        <v>245100</v>
      </c>
      <c r="F3801">
        <v>245100</v>
      </c>
      <c r="G3801" t="s">
        <v>23</v>
      </c>
      <c r="H3801" t="s">
        <v>24</v>
      </c>
      <c r="I3801" t="s">
        <v>17</v>
      </c>
      <c r="J3801" t="s">
        <v>25</v>
      </c>
      <c r="K3801" t="s">
        <v>23</v>
      </c>
      <c r="L3801" t="s">
        <v>26</v>
      </c>
    </row>
    <row r="3802" spans="1:12" x14ac:dyDescent="0.35">
      <c r="A3802">
        <v>2023</v>
      </c>
      <c r="B3802" t="s">
        <v>27</v>
      </c>
      <c r="C3802" t="s">
        <v>28</v>
      </c>
      <c r="D3802" t="s">
        <v>22</v>
      </c>
      <c r="E3802">
        <v>153600</v>
      </c>
      <c r="F3802">
        <v>153600</v>
      </c>
      <c r="G3802" t="s">
        <v>23</v>
      </c>
      <c r="H3802" t="s">
        <v>24</v>
      </c>
      <c r="I3802" t="s">
        <v>17</v>
      </c>
      <c r="J3802" t="s">
        <v>25</v>
      </c>
      <c r="K3802" t="s">
        <v>23</v>
      </c>
      <c r="L3802" t="s">
        <v>26</v>
      </c>
    </row>
    <row r="3803" spans="1:12" x14ac:dyDescent="0.35">
      <c r="A3803">
        <v>2023</v>
      </c>
      <c r="B3803" t="s">
        <v>27</v>
      </c>
      <c r="C3803" t="s">
        <v>28</v>
      </c>
      <c r="D3803" t="s">
        <v>22</v>
      </c>
      <c r="E3803">
        <v>106800</v>
      </c>
      <c r="F3803">
        <v>106800</v>
      </c>
      <c r="G3803" t="s">
        <v>23</v>
      </c>
      <c r="H3803" t="s">
        <v>24</v>
      </c>
      <c r="I3803" t="s">
        <v>17</v>
      </c>
      <c r="J3803" t="s">
        <v>25</v>
      </c>
      <c r="K3803" t="s">
        <v>23</v>
      </c>
      <c r="L3803" t="s">
        <v>26</v>
      </c>
    </row>
    <row r="3804" spans="1:12" x14ac:dyDescent="0.35">
      <c r="A3804">
        <v>2023</v>
      </c>
      <c r="B3804" t="s">
        <v>146</v>
      </c>
      <c r="C3804" t="s">
        <v>31</v>
      </c>
      <c r="D3804" t="s">
        <v>22</v>
      </c>
      <c r="E3804">
        <v>40000</v>
      </c>
      <c r="F3804">
        <v>40000</v>
      </c>
      <c r="G3804" t="s">
        <v>140</v>
      </c>
      <c r="H3804" t="s">
        <v>39</v>
      </c>
      <c r="I3804" t="s">
        <v>17</v>
      </c>
      <c r="J3804" t="s">
        <v>25</v>
      </c>
      <c r="K3804" t="s">
        <v>140</v>
      </c>
      <c r="L3804" t="s">
        <v>64</v>
      </c>
    </row>
    <row r="3805" spans="1:12" x14ac:dyDescent="0.35">
      <c r="A3805">
        <v>2023</v>
      </c>
      <c r="B3805" t="s">
        <v>27</v>
      </c>
      <c r="C3805" t="s">
        <v>28</v>
      </c>
      <c r="D3805" t="s">
        <v>14</v>
      </c>
      <c r="E3805">
        <v>66000</v>
      </c>
      <c r="F3805">
        <v>71259</v>
      </c>
      <c r="G3805" t="s">
        <v>57</v>
      </c>
      <c r="H3805" t="s">
        <v>24</v>
      </c>
      <c r="I3805" t="s">
        <v>17</v>
      </c>
      <c r="J3805" t="s">
        <v>29</v>
      </c>
      <c r="K3805" t="s">
        <v>57</v>
      </c>
      <c r="L3805" t="s">
        <v>26</v>
      </c>
    </row>
    <row r="3806" spans="1:12" x14ac:dyDescent="0.35">
      <c r="A3806">
        <v>2023</v>
      </c>
      <c r="B3806" t="s">
        <v>27</v>
      </c>
      <c r="C3806" t="s">
        <v>28</v>
      </c>
      <c r="D3806" t="s">
        <v>22</v>
      </c>
      <c r="E3806">
        <v>125000</v>
      </c>
      <c r="F3806">
        <v>125000</v>
      </c>
      <c r="G3806" t="s">
        <v>23</v>
      </c>
      <c r="H3806" t="s">
        <v>16</v>
      </c>
      <c r="I3806" t="s">
        <v>17</v>
      </c>
      <c r="J3806" t="s">
        <v>25</v>
      </c>
      <c r="K3806" t="s">
        <v>23</v>
      </c>
      <c r="L3806" t="s">
        <v>26</v>
      </c>
    </row>
    <row r="3807" spans="1:12" x14ac:dyDescent="0.35">
      <c r="A3807">
        <v>2023</v>
      </c>
      <c r="B3807" t="s">
        <v>27</v>
      </c>
      <c r="C3807" t="s">
        <v>28</v>
      </c>
      <c r="D3807" t="s">
        <v>22</v>
      </c>
      <c r="E3807">
        <v>90000</v>
      </c>
      <c r="F3807">
        <v>90000</v>
      </c>
      <c r="G3807" t="s">
        <v>23</v>
      </c>
      <c r="H3807" t="s">
        <v>16</v>
      </c>
      <c r="I3807" t="s">
        <v>17</v>
      </c>
      <c r="J3807" t="s">
        <v>25</v>
      </c>
      <c r="K3807" t="s">
        <v>23</v>
      </c>
      <c r="L3807" t="s">
        <v>26</v>
      </c>
    </row>
    <row r="3808" spans="1:12" x14ac:dyDescent="0.35">
      <c r="A3808">
        <v>2023</v>
      </c>
      <c r="B3808" t="s">
        <v>72</v>
      </c>
      <c r="C3808" t="s">
        <v>31</v>
      </c>
      <c r="D3808" t="s">
        <v>22</v>
      </c>
      <c r="E3808">
        <v>290000</v>
      </c>
      <c r="F3808">
        <v>290000</v>
      </c>
      <c r="G3808" t="s">
        <v>23</v>
      </c>
      <c r="H3808" t="s">
        <v>24</v>
      </c>
      <c r="I3808" t="s">
        <v>17</v>
      </c>
      <c r="J3808" t="s">
        <v>29</v>
      </c>
      <c r="K3808" t="s">
        <v>23</v>
      </c>
      <c r="L3808" t="s">
        <v>26</v>
      </c>
    </row>
    <row r="3809" spans="1:12" x14ac:dyDescent="0.35">
      <c r="A3809">
        <v>2023</v>
      </c>
      <c r="B3809" t="s">
        <v>72</v>
      </c>
      <c r="C3809" t="s">
        <v>31</v>
      </c>
      <c r="D3809" t="s">
        <v>22</v>
      </c>
      <c r="E3809">
        <v>226000</v>
      </c>
      <c r="F3809">
        <v>226000</v>
      </c>
      <c r="G3809" t="s">
        <v>23</v>
      </c>
      <c r="H3809" t="s">
        <v>24</v>
      </c>
      <c r="I3809" t="s">
        <v>17</v>
      </c>
      <c r="J3809" t="s">
        <v>29</v>
      </c>
      <c r="K3809" t="s">
        <v>23</v>
      </c>
      <c r="L3809" t="s">
        <v>26</v>
      </c>
    </row>
    <row r="3810" spans="1:12" x14ac:dyDescent="0.35">
      <c r="A3810">
        <v>2023</v>
      </c>
      <c r="B3810" t="s">
        <v>42</v>
      </c>
      <c r="C3810" t="s">
        <v>28</v>
      </c>
      <c r="D3810" t="s">
        <v>22</v>
      </c>
      <c r="E3810">
        <v>222200</v>
      </c>
      <c r="F3810">
        <v>222200</v>
      </c>
      <c r="G3810" t="s">
        <v>23</v>
      </c>
      <c r="H3810" t="s">
        <v>24</v>
      </c>
      <c r="I3810" t="s">
        <v>17</v>
      </c>
      <c r="J3810" t="s">
        <v>25</v>
      </c>
      <c r="K3810" t="s">
        <v>23</v>
      </c>
      <c r="L3810" t="s">
        <v>19</v>
      </c>
    </row>
    <row r="3811" spans="1:12" x14ac:dyDescent="0.35">
      <c r="A3811">
        <v>2023</v>
      </c>
      <c r="B3811" t="s">
        <v>42</v>
      </c>
      <c r="C3811" t="s">
        <v>28</v>
      </c>
      <c r="D3811" t="s">
        <v>22</v>
      </c>
      <c r="E3811">
        <v>136000</v>
      </c>
      <c r="F3811">
        <v>136000</v>
      </c>
      <c r="G3811" t="s">
        <v>23</v>
      </c>
      <c r="H3811" t="s">
        <v>24</v>
      </c>
      <c r="I3811" t="s">
        <v>17</v>
      </c>
      <c r="J3811" t="s">
        <v>25</v>
      </c>
      <c r="K3811" t="s">
        <v>23</v>
      </c>
      <c r="L3811" t="s">
        <v>19</v>
      </c>
    </row>
    <row r="3812" spans="1:12" x14ac:dyDescent="0.35">
      <c r="A3812">
        <v>2023</v>
      </c>
      <c r="B3812" t="s">
        <v>27</v>
      </c>
      <c r="C3812" t="s">
        <v>28</v>
      </c>
      <c r="D3812" t="s">
        <v>22</v>
      </c>
      <c r="E3812">
        <v>161000</v>
      </c>
      <c r="F3812">
        <v>161000</v>
      </c>
      <c r="G3812" t="s">
        <v>23</v>
      </c>
      <c r="H3812" t="s">
        <v>24</v>
      </c>
      <c r="I3812" t="s">
        <v>17</v>
      </c>
      <c r="J3812" t="s">
        <v>29</v>
      </c>
      <c r="K3812" t="s">
        <v>23</v>
      </c>
      <c r="L3812" t="s">
        <v>26</v>
      </c>
    </row>
    <row r="3813" spans="1:12" x14ac:dyDescent="0.35">
      <c r="A3813">
        <v>2023</v>
      </c>
      <c r="B3813" t="s">
        <v>27</v>
      </c>
      <c r="C3813" t="s">
        <v>28</v>
      </c>
      <c r="D3813" t="s">
        <v>22</v>
      </c>
      <c r="E3813">
        <v>151000</v>
      </c>
      <c r="F3813">
        <v>151000</v>
      </c>
      <c r="G3813" t="s">
        <v>23</v>
      </c>
      <c r="H3813" t="s">
        <v>24</v>
      </c>
      <c r="I3813" t="s">
        <v>17</v>
      </c>
      <c r="J3813" t="s">
        <v>29</v>
      </c>
      <c r="K3813" t="s">
        <v>23</v>
      </c>
      <c r="L3813" t="s">
        <v>26</v>
      </c>
    </row>
    <row r="3814" spans="1:12" x14ac:dyDescent="0.35">
      <c r="A3814">
        <v>2023</v>
      </c>
      <c r="B3814" t="s">
        <v>37</v>
      </c>
      <c r="C3814" t="s">
        <v>38</v>
      </c>
      <c r="D3814" t="s">
        <v>14</v>
      </c>
      <c r="E3814">
        <v>49200</v>
      </c>
      <c r="F3814">
        <v>53120</v>
      </c>
      <c r="G3814" t="s">
        <v>142</v>
      </c>
      <c r="H3814" t="s">
        <v>24</v>
      </c>
      <c r="I3814" t="s">
        <v>17</v>
      </c>
      <c r="J3814" t="s">
        <v>25</v>
      </c>
      <c r="K3814" t="s">
        <v>142</v>
      </c>
      <c r="L3814" t="s">
        <v>26</v>
      </c>
    </row>
    <row r="3815" spans="1:12" x14ac:dyDescent="0.35">
      <c r="A3815">
        <v>2023</v>
      </c>
      <c r="B3815" t="s">
        <v>37</v>
      </c>
      <c r="C3815" t="s">
        <v>38</v>
      </c>
      <c r="D3815" t="s">
        <v>14</v>
      </c>
      <c r="E3815">
        <v>36000</v>
      </c>
      <c r="F3815">
        <v>38868</v>
      </c>
      <c r="G3815" t="s">
        <v>142</v>
      </c>
      <c r="H3815" t="s">
        <v>24</v>
      </c>
      <c r="I3815" t="s">
        <v>17</v>
      </c>
      <c r="J3815" t="s">
        <v>25</v>
      </c>
      <c r="K3815" t="s">
        <v>142</v>
      </c>
      <c r="L3815" t="s">
        <v>26</v>
      </c>
    </row>
    <row r="3816" spans="1:12" x14ac:dyDescent="0.35">
      <c r="A3816">
        <v>2023</v>
      </c>
      <c r="B3816" t="s">
        <v>32</v>
      </c>
      <c r="C3816" t="s">
        <v>13</v>
      </c>
      <c r="D3816" t="s">
        <v>22</v>
      </c>
      <c r="E3816">
        <v>136994</v>
      </c>
      <c r="F3816">
        <v>136994</v>
      </c>
      <c r="G3816" t="s">
        <v>23</v>
      </c>
      <c r="H3816" t="s">
        <v>24</v>
      </c>
      <c r="I3816" t="s">
        <v>17</v>
      </c>
      <c r="J3816" t="s">
        <v>29</v>
      </c>
      <c r="K3816" t="s">
        <v>23</v>
      </c>
      <c r="L3816" t="s">
        <v>26</v>
      </c>
    </row>
    <row r="3817" spans="1:12" x14ac:dyDescent="0.35">
      <c r="A3817">
        <v>2023</v>
      </c>
      <c r="B3817" t="s">
        <v>32</v>
      </c>
      <c r="C3817" t="s">
        <v>13</v>
      </c>
      <c r="D3817" t="s">
        <v>22</v>
      </c>
      <c r="E3817">
        <v>101570</v>
      </c>
      <c r="F3817">
        <v>101570</v>
      </c>
      <c r="G3817" t="s">
        <v>23</v>
      </c>
      <c r="H3817" t="s">
        <v>24</v>
      </c>
      <c r="I3817" t="s">
        <v>17</v>
      </c>
      <c r="J3817" t="s">
        <v>29</v>
      </c>
      <c r="K3817" t="s">
        <v>23</v>
      </c>
      <c r="L3817" t="s">
        <v>26</v>
      </c>
    </row>
    <row r="3818" spans="1:12" x14ac:dyDescent="0.35">
      <c r="A3818">
        <v>2023</v>
      </c>
      <c r="B3818" t="s">
        <v>27</v>
      </c>
      <c r="C3818" t="s">
        <v>28</v>
      </c>
      <c r="D3818" t="s">
        <v>22</v>
      </c>
      <c r="E3818">
        <v>214500</v>
      </c>
      <c r="F3818">
        <v>214500</v>
      </c>
      <c r="G3818" t="s">
        <v>23</v>
      </c>
      <c r="H3818" t="s">
        <v>24</v>
      </c>
      <c r="I3818" t="s">
        <v>17</v>
      </c>
      <c r="J3818" t="s">
        <v>25</v>
      </c>
      <c r="K3818" t="s">
        <v>23</v>
      </c>
      <c r="L3818" t="s">
        <v>26</v>
      </c>
    </row>
    <row r="3819" spans="1:12" x14ac:dyDescent="0.35">
      <c r="A3819">
        <v>2023</v>
      </c>
      <c r="B3819" t="s">
        <v>27</v>
      </c>
      <c r="C3819" t="s">
        <v>28</v>
      </c>
      <c r="D3819" t="s">
        <v>22</v>
      </c>
      <c r="E3819">
        <v>150000</v>
      </c>
      <c r="F3819">
        <v>150000</v>
      </c>
      <c r="G3819" t="s">
        <v>23</v>
      </c>
      <c r="H3819" t="s">
        <v>24</v>
      </c>
      <c r="I3819" t="s">
        <v>17</v>
      </c>
      <c r="J3819" t="s">
        <v>25</v>
      </c>
      <c r="K3819" t="s">
        <v>23</v>
      </c>
      <c r="L3819" t="s">
        <v>26</v>
      </c>
    </row>
    <row r="3820" spans="1:12" x14ac:dyDescent="0.35">
      <c r="A3820">
        <v>2023</v>
      </c>
      <c r="B3820" t="s">
        <v>40</v>
      </c>
      <c r="C3820" t="s">
        <v>41</v>
      </c>
      <c r="D3820" t="s">
        <v>22</v>
      </c>
      <c r="E3820">
        <v>150000</v>
      </c>
      <c r="F3820">
        <v>150000</v>
      </c>
      <c r="G3820" t="s">
        <v>23</v>
      </c>
      <c r="H3820" t="s">
        <v>24</v>
      </c>
      <c r="I3820" t="s">
        <v>17</v>
      </c>
      <c r="J3820" t="s">
        <v>29</v>
      </c>
      <c r="K3820" t="s">
        <v>23</v>
      </c>
      <c r="L3820" t="s">
        <v>26</v>
      </c>
    </row>
    <row r="3821" spans="1:12" x14ac:dyDescent="0.35">
      <c r="A3821">
        <v>2023</v>
      </c>
      <c r="B3821" t="s">
        <v>40</v>
      </c>
      <c r="C3821" t="s">
        <v>41</v>
      </c>
      <c r="D3821" t="s">
        <v>22</v>
      </c>
      <c r="E3821">
        <v>120000</v>
      </c>
      <c r="F3821">
        <v>120000</v>
      </c>
      <c r="G3821" t="s">
        <v>23</v>
      </c>
      <c r="H3821" t="s">
        <v>24</v>
      </c>
      <c r="I3821" t="s">
        <v>17</v>
      </c>
      <c r="J3821" t="s">
        <v>29</v>
      </c>
      <c r="K3821" t="s">
        <v>23</v>
      </c>
      <c r="L3821" t="s">
        <v>26</v>
      </c>
    </row>
    <row r="3822" spans="1:12" x14ac:dyDescent="0.35">
      <c r="A3822">
        <v>2023</v>
      </c>
      <c r="B3822" t="s">
        <v>32</v>
      </c>
      <c r="C3822" t="s">
        <v>13</v>
      </c>
      <c r="D3822" t="s">
        <v>22</v>
      </c>
      <c r="E3822">
        <v>278300</v>
      </c>
      <c r="F3822">
        <v>278300</v>
      </c>
      <c r="G3822" t="s">
        <v>23</v>
      </c>
      <c r="H3822" t="s">
        <v>24</v>
      </c>
      <c r="I3822" t="s">
        <v>17</v>
      </c>
      <c r="J3822" t="s">
        <v>25</v>
      </c>
      <c r="K3822" t="s">
        <v>23</v>
      </c>
      <c r="L3822" t="s">
        <v>26</v>
      </c>
    </row>
    <row r="3823" spans="1:12" x14ac:dyDescent="0.35">
      <c r="A3823">
        <v>2023</v>
      </c>
      <c r="B3823" t="s">
        <v>32</v>
      </c>
      <c r="C3823" t="s">
        <v>13</v>
      </c>
      <c r="D3823" t="s">
        <v>22</v>
      </c>
      <c r="E3823">
        <v>205700</v>
      </c>
      <c r="F3823">
        <v>205700</v>
      </c>
      <c r="G3823" t="s">
        <v>23</v>
      </c>
      <c r="H3823" t="s">
        <v>24</v>
      </c>
      <c r="I3823" t="s">
        <v>17</v>
      </c>
      <c r="J3823" t="s">
        <v>25</v>
      </c>
      <c r="K3823" t="s">
        <v>23</v>
      </c>
      <c r="L3823" t="s">
        <v>26</v>
      </c>
    </row>
    <row r="3824" spans="1:12" x14ac:dyDescent="0.35">
      <c r="A3824">
        <v>2023</v>
      </c>
      <c r="B3824" t="s">
        <v>42</v>
      </c>
      <c r="C3824" t="s">
        <v>28</v>
      </c>
      <c r="D3824" t="s">
        <v>22</v>
      </c>
      <c r="E3824">
        <v>185900</v>
      </c>
      <c r="F3824">
        <v>185900</v>
      </c>
      <c r="G3824" t="s">
        <v>23</v>
      </c>
      <c r="H3824" t="s">
        <v>24</v>
      </c>
      <c r="I3824" t="s">
        <v>17</v>
      </c>
      <c r="J3824" t="s">
        <v>25</v>
      </c>
      <c r="K3824" t="s">
        <v>23</v>
      </c>
      <c r="L3824" t="s">
        <v>26</v>
      </c>
    </row>
    <row r="3825" spans="1:12" x14ac:dyDescent="0.35">
      <c r="A3825">
        <v>2023</v>
      </c>
      <c r="B3825" t="s">
        <v>42</v>
      </c>
      <c r="C3825" t="s">
        <v>28</v>
      </c>
      <c r="D3825" t="s">
        <v>22</v>
      </c>
      <c r="E3825">
        <v>167310</v>
      </c>
      <c r="F3825">
        <v>167310</v>
      </c>
      <c r="G3825" t="s">
        <v>23</v>
      </c>
      <c r="H3825" t="s">
        <v>24</v>
      </c>
      <c r="I3825" t="s">
        <v>17</v>
      </c>
      <c r="J3825" t="s">
        <v>25</v>
      </c>
      <c r="K3825" t="s">
        <v>23</v>
      </c>
      <c r="L3825" t="s">
        <v>26</v>
      </c>
    </row>
    <row r="3826" spans="1:12" x14ac:dyDescent="0.35">
      <c r="A3826">
        <v>2023</v>
      </c>
      <c r="B3826" t="s">
        <v>32</v>
      </c>
      <c r="C3826" t="s">
        <v>13</v>
      </c>
      <c r="D3826" t="s">
        <v>22</v>
      </c>
      <c r="E3826">
        <v>114000</v>
      </c>
      <c r="F3826">
        <v>114000</v>
      </c>
      <c r="G3826" t="s">
        <v>23</v>
      </c>
      <c r="H3826" t="s">
        <v>16</v>
      </c>
      <c r="I3826" t="s">
        <v>17</v>
      </c>
      <c r="J3826" t="s">
        <v>29</v>
      </c>
      <c r="K3826" t="s">
        <v>23</v>
      </c>
      <c r="L3826" t="s">
        <v>26</v>
      </c>
    </row>
    <row r="3827" spans="1:12" x14ac:dyDescent="0.35">
      <c r="A3827">
        <v>2023</v>
      </c>
      <c r="B3827" t="s">
        <v>32</v>
      </c>
      <c r="C3827" t="s">
        <v>13</v>
      </c>
      <c r="D3827" t="s">
        <v>22</v>
      </c>
      <c r="E3827">
        <v>100000</v>
      </c>
      <c r="F3827">
        <v>100000</v>
      </c>
      <c r="G3827" t="s">
        <v>23</v>
      </c>
      <c r="H3827" t="s">
        <v>16</v>
      </c>
      <c r="I3827" t="s">
        <v>17</v>
      </c>
      <c r="J3827" t="s">
        <v>29</v>
      </c>
      <c r="K3827" t="s">
        <v>23</v>
      </c>
      <c r="L3827" t="s">
        <v>26</v>
      </c>
    </row>
    <row r="3828" spans="1:12" x14ac:dyDescent="0.35">
      <c r="A3828">
        <v>2023</v>
      </c>
      <c r="B3828" t="s">
        <v>42</v>
      </c>
      <c r="C3828" t="s">
        <v>28</v>
      </c>
      <c r="D3828" t="s">
        <v>22</v>
      </c>
      <c r="E3828">
        <v>260000</v>
      </c>
      <c r="F3828">
        <v>260000</v>
      </c>
      <c r="G3828" t="s">
        <v>23</v>
      </c>
      <c r="H3828" t="s">
        <v>24</v>
      </c>
      <c r="I3828" t="s">
        <v>17</v>
      </c>
      <c r="J3828" t="s">
        <v>25</v>
      </c>
      <c r="K3828" t="s">
        <v>23</v>
      </c>
      <c r="L3828" t="s">
        <v>19</v>
      </c>
    </row>
    <row r="3829" spans="1:12" x14ac:dyDescent="0.35">
      <c r="A3829">
        <v>2023</v>
      </c>
      <c r="B3829" t="s">
        <v>42</v>
      </c>
      <c r="C3829" t="s">
        <v>28</v>
      </c>
      <c r="D3829" t="s">
        <v>22</v>
      </c>
      <c r="E3829">
        <v>136000</v>
      </c>
      <c r="F3829">
        <v>136000</v>
      </c>
      <c r="G3829" t="s">
        <v>23</v>
      </c>
      <c r="H3829" t="s">
        <v>24</v>
      </c>
      <c r="I3829" t="s">
        <v>17</v>
      </c>
      <c r="J3829" t="s">
        <v>25</v>
      </c>
      <c r="K3829" t="s">
        <v>23</v>
      </c>
      <c r="L3829" t="s">
        <v>19</v>
      </c>
    </row>
    <row r="3830" spans="1:12" x14ac:dyDescent="0.35">
      <c r="A3830">
        <v>2023</v>
      </c>
      <c r="B3830" t="s">
        <v>32</v>
      </c>
      <c r="C3830" t="s">
        <v>13</v>
      </c>
      <c r="D3830" t="s">
        <v>22</v>
      </c>
      <c r="E3830">
        <v>162000</v>
      </c>
      <c r="F3830">
        <v>162000</v>
      </c>
      <c r="G3830" t="s">
        <v>23</v>
      </c>
      <c r="H3830" t="s">
        <v>24</v>
      </c>
      <c r="I3830" t="s">
        <v>17</v>
      </c>
      <c r="J3830" t="s">
        <v>29</v>
      </c>
      <c r="K3830" t="s">
        <v>23</v>
      </c>
      <c r="L3830" t="s">
        <v>26</v>
      </c>
    </row>
    <row r="3831" spans="1:12" x14ac:dyDescent="0.35">
      <c r="A3831">
        <v>2023</v>
      </c>
      <c r="B3831" t="s">
        <v>32</v>
      </c>
      <c r="C3831" t="s">
        <v>13</v>
      </c>
      <c r="D3831" t="s">
        <v>22</v>
      </c>
      <c r="E3831">
        <v>111000</v>
      </c>
      <c r="F3831">
        <v>111000</v>
      </c>
      <c r="G3831" t="s">
        <v>23</v>
      </c>
      <c r="H3831" t="s">
        <v>24</v>
      </c>
      <c r="I3831" t="s">
        <v>17</v>
      </c>
      <c r="J3831" t="s">
        <v>29</v>
      </c>
      <c r="K3831" t="s">
        <v>23</v>
      </c>
      <c r="L3831" t="s">
        <v>26</v>
      </c>
    </row>
    <row r="3832" spans="1:12" x14ac:dyDescent="0.35">
      <c r="A3832">
        <v>2023</v>
      </c>
      <c r="B3832" t="s">
        <v>32</v>
      </c>
      <c r="C3832" t="s">
        <v>13</v>
      </c>
      <c r="D3832" t="s">
        <v>22</v>
      </c>
      <c r="E3832">
        <v>225500</v>
      </c>
      <c r="F3832">
        <v>225500</v>
      </c>
      <c r="G3832" t="s">
        <v>23</v>
      </c>
      <c r="H3832" t="s">
        <v>24</v>
      </c>
      <c r="I3832" t="s">
        <v>17</v>
      </c>
      <c r="J3832" t="s">
        <v>25</v>
      </c>
      <c r="K3832" t="s">
        <v>23</v>
      </c>
      <c r="L3832" t="s">
        <v>26</v>
      </c>
    </row>
    <row r="3833" spans="1:12" x14ac:dyDescent="0.35">
      <c r="A3833">
        <v>2023</v>
      </c>
      <c r="B3833" t="s">
        <v>32</v>
      </c>
      <c r="C3833" t="s">
        <v>13</v>
      </c>
      <c r="D3833" t="s">
        <v>22</v>
      </c>
      <c r="E3833">
        <v>139400</v>
      </c>
      <c r="F3833">
        <v>139400</v>
      </c>
      <c r="G3833" t="s">
        <v>23</v>
      </c>
      <c r="H3833" t="s">
        <v>24</v>
      </c>
      <c r="I3833" t="s">
        <v>17</v>
      </c>
      <c r="J3833" t="s">
        <v>25</v>
      </c>
      <c r="K3833" t="s">
        <v>23</v>
      </c>
      <c r="L3833" t="s">
        <v>26</v>
      </c>
    </row>
    <row r="3834" spans="1:12" x14ac:dyDescent="0.35">
      <c r="A3834">
        <v>2023</v>
      </c>
      <c r="B3834" t="s">
        <v>27</v>
      </c>
      <c r="C3834" t="s">
        <v>28</v>
      </c>
      <c r="D3834" t="s">
        <v>22</v>
      </c>
      <c r="E3834">
        <v>225000</v>
      </c>
      <c r="F3834">
        <v>225000</v>
      </c>
      <c r="G3834" t="s">
        <v>23</v>
      </c>
      <c r="H3834" t="s">
        <v>24</v>
      </c>
      <c r="I3834" t="s">
        <v>17</v>
      </c>
      <c r="J3834" t="s">
        <v>25</v>
      </c>
      <c r="K3834" t="s">
        <v>23</v>
      </c>
      <c r="L3834" t="s">
        <v>26</v>
      </c>
    </row>
    <row r="3835" spans="1:12" x14ac:dyDescent="0.35">
      <c r="A3835">
        <v>2023</v>
      </c>
      <c r="B3835" t="s">
        <v>27</v>
      </c>
      <c r="C3835" t="s">
        <v>28</v>
      </c>
      <c r="D3835" t="s">
        <v>22</v>
      </c>
      <c r="E3835">
        <v>156400</v>
      </c>
      <c r="F3835">
        <v>156400</v>
      </c>
      <c r="G3835" t="s">
        <v>23</v>
      </c>
      <c r="H3835" t="s">
        <v>24</v>
      </c>
      <c r="I3835" t="s">
        <v>17</v>
      </c>
      <c r="J3835" t="s">
        <v>25</v>
      </c>
      <c r="K3835" t="s">
        <v>23</v>
      </c>
      <c r="L3835" t="s">
        <v>26</v>
      </c>
    </row>
    <row r="3836" spans="1:12" x14ac:dyDescent="0.35">
      <c r="A3836">
        <v>2023</v>
      </c>
      <c r="B3836" t="s">
        <v>125</v>
      </c>
      <c r="C3836" t="s">
        <v>41</v>
      </c>
      <c r="D3836" t="s">
        <v>22</v>
      </c>
      <c r="E3836">
        <v>177000</v>
      </c>
      <c r="F3836">
        <v>177000</v>
      </c>
      <c r="G3836" t="s">
        <v>23</v>
      </c>
      <c r="H3836" t="s">
        <v>16</v>
      </c>
      <c r="I3836" t="s">
        <v>17</v>
      </c>
      <c r="J3836" t="s">
        <v>25</v>
      </c>
      <c r="K3836" t="s">
        <v>23</v>
      </c>
      <c r="L3836" t="s">
        <v>26</v>
      </c>
    </row>
    <row r="3837" spans="1:12" x14ac:dyDescent="0.35">
      <c r="A3837">
        <v>2023</v>
      </c>
      <c r="B3837" t="s">
        <v>125</v>
      </c>
      <c r="C3837" t="s">
        <v>41</v>
      </c>
      <c r="D3837" t="s">
        <v>22</v>
      </c>
      <c r="E3837">
        <v>110000</v>
      </c>
      <c r="F3837">
        <v>110000</v>
      </c>
      <c r="G3837" t="s">
        <v>23</v>
      </c>
      <c r="H3837" t="s">
        <v>16</v>
      </c>
      <c r="I3837" t="s">
        <v>17</v>
      </c>
      <c r="J3837" t="s">
        <v>25</v>
      </c>
      <c r="K3837" t="s">
        <v>23</v>
      </c>
      <c r="L3837" t="s">
        <v>26</v>
      </c>
    </row>
    <row r="3838" spans="1:12" x14ac:dyDescent="0.35">
      <c r="A3838">
        <v>2023</v>
      </c>
      <c r="B3838" t="s">
        <v>37</v>
      </c>
      <c r="C3838" t="s">
        <v>38</v>
      </c>
      <c r="D3838" t="s">
        <v>22</v>
      </c>
      <c r="E3838">
        <v>120350</v>
      </c>
      <c r="F3838">
        <v>120350</v>
      </c>
      <c r="G3838" t="s">
        <v>23</v>
      </c>
      <c r="H3838" t="s">
        <v>24</v>
      </c>
      <c r="I3838" t="s">
        <v>17</v>
      </c>
      <c r="J3838" t="s">
        <v>29</v>
      </c>
      <c r="K3838" t="s">
        <v>23</v>
      </c>
      <c r="L3838" t="s">
        <v>26</v>
      </c>
    </row>
    <row r="3839" spans="1:12" x14ac:dyDescent="0.35">
      <c r="A3839">
        <v>2023</v>
      </c>
      <c r="B3839" t="s">
        <v>37</v>
      </c>
      <c r="C3839" t="s">
        <v>38</v>
      </c>
      <c r="D3839" t="s">
        <v>22</v>
      </c>
      <c r="E3839">
        <v>74400</v>
      </c>
      <c r="F3839">
        <v>74400</v>
      </c>
      <c r="G3839" t="s">
        <v>23</v>
      </c>
      <c r="H3839" t="s">
        <v>24</v>
      </c>
      <c r="I3839" t="s">
        <v>17</v>
      </c>
      <c r="J3839" t="s">
        <v>29</v>
      </c>
      <c r="K3839" t="s">
        <v>23</v>
      </c>
      <c r="L3839" t="s">
        <v>26</v>
      </c>
    </row>
    <row r="3840" spans="1:12" x14ac:dyDescent="0.35">
      <c r="A3840">
        <v>2023</v>
      </c>
      <c r="B3840" t="s">
        <v>32</v>
      </c>
      <c r="C3840" t="s">
        <v>13</v>
      </c>
      <c r="D3840" t="s">
        <v>22</v>
      </c>
      <c r="E3840">
        <v>194000</v>
      </c>
      <c r="F3840">
        <v>194000</v>
      </c>
      <c r="G3840" t="s">
        <v>23</v>
      </c>
      <c r="H3840" t="s">
        <v>24</v>
      </c>
      <c r="I3840" t="s">
        <v>17</v>
      </c>
      <c r="J3840" t="s">
        <v>25</v>
      </c>
      <c r="K3840" t="s">
        <v>23</v>
      </c>
      <c r="L3840" t="s">
        <v>26</v>
      </c>
    </row>
    <row r="3841" spans="1:12" x14ac:dyDescent="0.35">
      <c r="A3841">
        <v>2023</v>
      </c>
      <c r="B3841" t="s">
        <v>32</v>
      </c>
      <c r="C3841" t="s">
        <v>13</v>
      </c>
      <c r="D3841" t="s">
        <v>22</v>
      </c>
      <c r="E3841">
        <v>161000</v>
      </c>
      <c r="F3841">
        <v>161000</v>
      </c>
      <c r="G3841" t="s">
        <v>23</v>
      </c>
      <c r="H3841" t="s">
        <v>24</v>
      </c>
      <c r="I3841" t="s">
        <v>17</v>
      </c>
      <c r="J3841" t="s">
        <v>25</v>
      </c>
      <c r="K3841" t="s">
        <v>23</v>
      </c>
      <c r="L3841" t="s">
        <v>26</v>
      </c>
    </row>
    <row r="3842" spans="1:12" x14ac:dyDescent="0.35">
      <c r="A3842">
        <v>2023</v>
      </c>
      <c r="B3842" t="s">
        <v>48</v>
      </c>
      <c r="C3842" t="s">
        <v>28</v>
      </c>
      <c r="D3842" t="s">
        <v>14</v>
      </c>
      <c r="E3842">
        <v>30000</v>
      </c>
      <c r="F3842">
        <v>32390</v>
      </c>
      <c r="G3842" t="s">
        <v>69</v>
      </c>
      <c r="H3842" t="s">
        <v>39</v>
      </c>
      <c r="I3842" t="s">
        <v>17</v>
      </c>
      <c r="J3842" t="s">
        <v>25</v>
      </c>
      <c r="K3842" t="s">
        <v>69</v>
      </c>
      <c r="L3842" t="s">
        <v>26</v>
      </c>
    </row>
    <row r="3843" spans="1:12" x14ac:dyDescent="0.35">
      <c r="A3843">
        <v>2023</v>
      </c>
      <c r="B3843" t="s">
        <v>34</v>
      </c>
      <c r="C3843" t="s">
        <v>31</v>
      </c>
      <c r="D3843" t="s">
        <v>22</v>
      </c>
      <c r="E3843">
        <v>184950</v>
      </c>
      <c r="F3843">
        <v>184950</v>
      </c>
      <c r="G3843" t="s">
        <v>23</v>
      </c>
      <c r="H3843" t="s">
        <v>24</v>
      </c>
      <c r="I3843" t="s">
        <v>17</v>
      </c>
      <c r="J3843" t="s">
        <v>25</v>
      </c>
      <c r="K3843" t="s">
        <v>23</v>
      </c>
      <c r="L3843" t="s">
        <v>26</v>
      </c>
    </row>
    <row r="3844" spans="1:12" x14ac:dyDescent="0.35">
      <c r="A3844">
        <v>2023</v>
      </c>
      <c r="B3844" t="s">
        <v>34</v>
      </c>
      <c r="C3844" t="s">
        <v>31</v>
      </c>
      <c r="D3844" t="s">
        <v>22</v>
      </c>
      <c r="E3844">
        <v>119250</v>
      </c>
      <c r="F3844">
        <v>119250</v>
      </c>
      <c r="G3844" t="s">
        <v>23</v>
      </c>
      <c r="H3844" t="s">
        <v>24</v>
      </c>
      <c r="I3844" t="s">
        <v>17</v>
      </c>
      <c r="J3844" t="s">
        <v>25</v>
      </c>
      <c r="K3844" t="s">
        <v>23</v>
      </c>
      <c r="L3844" t="s">
        <v>26</v>
      </c>
    </row>
    <row r="3845" spans="1:12" x14ac:dyDescent="0.35">
      <c r="A3845">
        <v>2023</v>
      </c>
      <c r="B3845" t="s">
        <v>32</v>
      </c>
      <c r="C3845" t="s">
        <v>13</v>
      </c>
      <c r="D3845" t="s">
        <v>22</v>
      </c>
      <c r="E3845">
        <v>178500</v>
      </c>
      <c r="F3845">
        <v>178500</v>
      </c>
      <c r="G3845" t="s">
        <v>23</v>
      </c>
      <c r="H3845" t="s">
        <v>24</v>
      </c>
      <c r="I3845" t="s">
        <v>17</v>
      </c>
      <c r="J3845" t="s">
        <v>29</v>
      </c>
      <c r="K3845" t="s">
        <v>23</v>
      </c>
      <c r="L3845" t="s">
        <v>26</v>
      </c>
    </row>
    <row r="3846" spans="1:12" x14ac:dyDescent="0.35">
      <c r="A3846">
        <v>2023</v>
      </c>
      <c r="B3846" t="s">
        <v>32</v>
      </c>
      <c r="C3846" t="s">
        <v>13</v>
      </c>
      <c r="D3846" t="s">
        <v>22</v>
      </c>
      <c r="E3846">
        <v>136000</v>
      </c>
      <c r="F3846">
        <v>136000</v>
      </c>
      <c r="G3846" t="s">
        <v>23</v>
      </c>
      <c r="H3846" t="s">
        <v>24</v>
      </c>
      <c r="I3846" t="s">
        <v>17</v>
      </c>
      <c r="J3846" t="s">
        <v>29</v>
      </c>
      <c r="K3846" t="s">
        <v>23</v>
      </c>
      <c r="L3846" t="s">
        <v>26</v>
      </c>
    </row>
    <row r="3847" spans="1:12" x14ac:dyDescent="0.35">
      <c r="A3847">
        <v>2023</v>
      </c>
      <c r="B3847" t="s">
        <v>34</v>
      </c>
      <c r="C3847" t="s">
        <v>31</v>
      </c>
      <c r="D3847" t="s">
        <v>22</v>
      </c>
      <c r="E3847">
        <v>189000</v>
      </c>
      <c r="F3847">
        <v>189000</v>
      </c>
      <c r="G3847" t="s">
        <v>23</v>
      </c>
      <c r="H3847" t="s">
        <v>24</v>
      </c>
      <c r="I3847" t="s">
        <v>17</v>
      </c>
      <c r="J3847" t="s">
        <v>29</v>
      </c>
      <c r="K3847" t="s">
        <v>23</v>
      </c>
      <c r="L3847" t="s">
        <v>26</v>
      </c>
    </row>
    <row r="3848" spans="1:12" x14ac:dyDescent="0.35">
      <c r="A3848">
        <v>2023</v>
      </c>
      <c r="B3848" t="s">
        <v>34</v>
      </c>
      <c r="C3848" t="s">
        <v>31</v>
      </c>
      <c r="D3848" t="s">
        <v>22</v>
      </c>
      <c r="E3848">
        <v>159090</v>
      </c>
      <c r="F3848">
        <v>159090</v>
      </c>
      <c r="G3848" t="s">
        <v>23</v>
      </c>
      <c r="H3848" t="s">
        <v>24</v>
      </c>
      <c r="I3848" t="s">
        <v>17</v>
      </c>
      <c r="J3848" t="s">
        <v>29</v>
      </c>
      <c r="K3848" t="s">
        <v>23</v>
      </c>
      <c r="L3848" t="s">
        <v>26</v>
      </c>
    </row>
    <row r="3849" spans="1:12" x14ac:dyDescent="0.35">
      <c r="A3849">
        <v>2023</v>
      </c>
      <c r="B3849" t="s">
        <v>32</v>
      </c>
      <c r="C3849" t="s">
        <v>13</v>
      </c>
      <c r="D3849" t="s">
        <v>22</v>
      </c>
      <c r="E3849">
        <v>91000</v>
      </c>
      <c r="F3849">
        <v>91000</v>
      </c>
      <c r="G3849" t="s">
        <v>23</v>
      </c>
      <c r="H3849" t="s">
        <v>16</v>
      </c>
      <c r="I3849" t="s">
        <v>17</v>
      </c>
      <c r="J3849" t="s">
        <v>25</v>
      </c>
      <c r="K3849" t="s">
        <v>23</v>
      </c>
      <c r="L3849" t="s">
        <v>26</v>
      </c>
    </row>
    <row r="3850" spans="1:12" x14ac:dyDescent="0.35">
      <c r="A3850">
        <v>2023</v>
      </c>
      <c r="B3850" t="s">
        <v>32</v>
      </c>
      <c r="C3850" t="s">
        <v>13</v>
      </c>
      <c r="D3850" t="s">
        <v>22</v>
      </c>
      <c r="E3850">
        <v>82000</v>
      </c>
      <c r="F3850">
        <v>82000</v>
      </c>
      <c r="G3850" t="s">
        <v>23</v>
      </c>
      <c r="H3850" t="s">
        <v>16</v>
      </c>
      <c r="I3850" t="s">
        <v>17</v>
      </c>
      <c r="J3850" t="s">
        <v>25</v>
      </c>
      <c r="K3850" t="s">
        <v>23</v>
      </c>
      <c r="L3850" t="s">
        <v>26</v>
      </c>
    </row>
    <row r="3851" spans="1:12" x14ac:dyDescent="0.35">
      <c r="A3851">
        <v>2023</v>
      </c>
      <c r="B3851" t="s">
        <v>32</v>
      </c>
      <c r="C3851" t="s">
        <v>13</v>
      </c>
      <c r="D3851" t="s">
        <v>22</v>
      </c>
      <c r="E3851">
        <v>149076</v>
      </c>
      <c r="F3851">
        <v>149076</v>
      </c>
      <c r="G3851" t="s">
        <v>23</v>
      </c>
      <c r="H3851" t="s">
        <v>24</v>
      </c>
      <c r="I3851" t="s">
        <v>17</v>
      </c>
      <c r="J3851" t="s">
        <v>29</v>
      </c>
      <c r="K3851" t="s">
        <v>23</v>
      </c>
      <c r="L3851" t="s">
        <v>26</v>
      </c>
    </row>
    <row r="3852" spans="1:12" x14ac:dyDescent="0.35">
      <c r="A3852">
        <v>2023</v>
      </c>
      <c r="B3852" t="s">
        <v>32</v>
      </c>
      <c r="C3852" t="s">
        <v>13</v>
      </c>
      <c r="D3852" t="s">
        <v>22</v>
      </c>
      <c r="E3852">
        <v>82365</v>
      </c>
      <c r="F3852">
        <v>82365</v>
      </c>
      <c r="G3852" t="s">
        <v>23</v>
      </c>
      <c r="H3852" t="s">
        <v>24</v>
      </c>
      <c r="I3852" t="s">
        <v>17</v>
      </c>
      <c r="J3852" t="s">
        <v>29</v>
      </c>
      <c r="K3852" t="s">
        <v>23</v>
      </c>
      <c r="L3852" t="s">
        <v>26</v>
      </c>
    </row>
    <row r="3853" spans="1:12" x14ac:dyDescent="0.35">
      <c r="A3853">
        <v>2023</v>
      </c>
      <c r="B3853" t="s">
        <v>42</v>
      </c>
      <c r="C3853" t="s">
        <v>28</v>
      </c>
      <c r="D3853" t="s">
        <v>22</v>
      </c>
      <c r="E3853">
        <v>192000</v>
      </c>
      <c r="F3853">
        <v>192000</v>
      </c>
      <c r="G3853" t="s">
        <v>23</v>
      </c>
      <c r="H3853" t="s">
        <v>24</v>
      </c>
      <c r="I3853" t="s">
        <v>17</v>
      </c>
      <c r="J3853" t="s">
        <v>29</v>
      </c>
      <c r="K3853" t="s">
        <v>23</v>
      </c>
      <c r="L3853" t="s">
        <v>26</v>
      </c>
    </row>
    <row r="3854" spans="1:12" x14ac:dyDescent="0.35">
      <c r="A3854">
        <v>2023</v>
      </c>
      <c r="B3854" t="s">
        <v>42</v>
      </c>
      <c r="C3854" t="s">
        <v>28</v>
      </c>
      <c r="D3854" t="s">
        <v>22</v>
      </c>
      <c r="E3854">
        <v>164000</v>
      </c>
      <c r="F3854">
        <v>164000</v>
      </c>
      <c r="G3854" t="s">
        <v>23</v>
      </c>
      <c r="H3854" t="s">
        <v>24</v>
      </c>
      <c r="I3854" t="s">
        <v>17</v>
      </c>
      <c r="J3854" t="s">
        <v>29</v>
      </c>
      <c r="K3854" t="s">
        <v>23</v>
      </c>
      <c r="L3854" t="s">
        <v>26</v>
      </c>
    </row>
    <row r="3855" spans="1:12" x14ac:dyDescent="0.35">
      <c r="A3855">
        <v>2023</v>
      </c>
      <c r="B3855" t="s">
        <v>27</v>
      </c>
      <c r="C3855" t="s">
        <v>28</v>
      </c>
      <c r="D3855" t="s">
        <v>22</v>
      </c>
      <c r="E3855">
        <v>175000</v>
      </c>
      <c r="F3855">
        <v>175000</v>
      </c>
      <c r="G3855" t="s">
        <v>23</v>
      </c>
      <c r="H3855" t="s">
        <v>24</v>
      </c>
      <c r="I3855" t="s">
        <v>17</v>
      </c>
      <c r="J3855" t="s">
        <v>29</v>
      </c>
      <c r="K3855" t="s">
        <v>23</v>
      </c>
      <c r="L3855" t="s">
        <v>26</v>
      </c>
    </row>
    <row r="3856" spans="1:12" x14ac:dyDescent="0.35">
      <c r="A3856">
        <v>2023</v>
      </c>
      <c r="B3856" t="s">
        <v>27</v>
      </c>
      <c r="C3856" t="s">
        <v>28</v>
      </c>
      <c r="D3856" t="s">
        <v>22</v>
      </c>
      <c r="E3856">
        <v>125000</v>
      </c>
      <c r="F3856">
        <v>125000</v>
      </c>
      <c r="G3856" t="s">
        <v>23</v>
      </c>
      <c r="H3856" t="s">
        <v>24</v>
      </c>
      <c r="I3856" t="s">
        <v>17</v>
      </c>
      <c r="J3856" t="s">
        <v>29</v>
      </c>
      <c r="K3856" t="s">
        <v>23</v>
      </c>
      <c r="L3856" t="s">
        <v>26</v>
      </c>
    </row>
    <row r="3857" spans="1:12" x14ac:dyDescent="0.35">
      <c r="A3857">
        <v>2023</v>
      </c>
      <c r="B3857" t="s">
        <v>32</v>
      </c>
      <c r="C3857" t="s">
        <v>13</v>
      </c>
      <c r="D3857" t="s">
        <v>22</v>
      </c>
      <c r="E3857">
        <v>194595</v>
      </c>
      <c r="F3857">
        <v>194595</v>
      </c>
      <c r="G3857" t="s">
        <v>23</v>
      </c>
      <c r="H3857" t="s">
        <v>24</v>
      </c>
      <c r="I3857" t="s">
        <v>17</v>
      </c>
      <c r="J3857" t="s">
        <v>25</v>
      </c>
      <c r="K3857" t="s">
        <v>23</v>
      </c>
      <c r="L3857" t="s">
        <v>26</v>
      </c>
    </row>
    <row r="3858" spans="1:12" x14ac:dyDescent="0.35">
      <c r="A3858">
        <v>2023</v>
      </c>
      <c r="B3858" t="s">
        <v>32</v>
      </c>
      <c r="C3858" t="s">
        <v>13</v>
      </c>
      <c r="D3858" t="s">
        <v>22</v>
      </c>
      <c r="E3858">
        <v>158000</v>
      </c>
      <c r="F3858">
        <v>158000</v>
      </c>
      <c r="G3858" t="s">
        <v>23</v>
      </c>
      <c r="H3858" t="s">
        <v>24</v>
      </c>
      <c r="I3858" t="s">
        <v>17</v>
      </c>
      <c r="J3858" t="s">
        <v>25</v>
      </c>
      <c r="K3858" t="s">
        <v>23</v>
      </c>
      <c r="L3858" t="s">
        <v>26</v>
      </c>
    </row>
    <row r="3859" spans="1:12" x14ac:dyDescent="0.35">
      <c r="A3859">
        <v>2023</v>
      </c>
      <c r="B3859" t="s">
        <v>32</v>
      </c>
      <c r="C3859" t="s">
        <v>13</v>
      </c>
      <c r="D3859" t="s">
        <v>22</v>
      </c>
      <c r="E3859">
        <v>240500</v>
      </c>
      <c r="F3859">
        <v>240500</v>
      </c>
      <c r="G3859" t="s">
        <v>23</v>
      </c>
      <c r="H3859" t="s">
        <v>24</v>
      </c>
      <c r="I3859" t="s">
        <v>17</v>
      </c>
      <c r="J3859" t="s">
        <v>25</v>
      </c>
      <c r="K3859" t="s">
        <v>23</v>
      </c>
      <c r="L3859" t="s">
        <v>19</v>
      </c>
    </row>
    <row r="3860" spans="1:12" x14ac:dyDescent="0.35">
      <c r="A3860">
        <v>2023</v>
      </c>
      <c r="B3860" t="s">
        <v>32</v>
      </c>
      <c r="C3860" t="s">
        <v>13</v>
      </c>
      <c r="D3860" t="s">
        <v>22</v>
      </c>
      <c r="E3860">
        <v>123700</v>
      </c>
      <c r="F3860">
        <v>123700</v>
      </c>
      <c r="G3860" t="s">
        <v>23</v>
      </c>
      <c r="H3860" t="s">
        <v>24</v>
      </c>
      <c r="I3860" t="s">
        <v>17</v>
      </c>
      <c r="J3860" t="s">
        <v>25</v>
      </c>
      <c r="K3860" t="s">
        <v>23</v>
      </c>
      <c r="L3860" t="s">
        <v>19</v>
      </c>
    </row>
    <row r="3861" spans="1:12" x14ac:dyDescent="0.35">
      <c r="A3861">
        <v>2023</v>
      </c>
      <c r="B3861" t="s">
        <v>27</v>
      </c>
      <c r="C3861" t="s">
        <v>28</v>
      </c>
      <c r="D3861" t="s">
        <v>22</v>
      </c>
      <c r="E3861">
        <v>212800</v>
      </c>
      <c r="F3861">
        <v>212800</v>
      </c>
      <c r="G3861" t="s">
        <v>23</v>
      </c>
      <c r="H3861" t="s">
        <v>24</v>
      </c>
      <c r="I3861" t="s">
        <v>17</v>
      </c>
      <c r="J3861" t="s">
        <v>25</v>
      </c>
      <c r="K3861" t="s">
        <v>23</v>
      </c>
      <c r="L3861" t="s">
        <v>19</v>
      </c>
    </row>
    <row r="3862" spans="1:12" x14ac:dyDescent="0.35">
      <c r="A3862">
        <v>2023</v>
      </c>
      <c r="B3862" t="s">
        <v>27</v>
      </c>
      <c r="C3862" t="s">
        <v>28</v>
      </c>
      <c r="D3862" t="s">
        <v>22</v>
      </c>
      <c r="E3862">
        <v>111600</v>
      </c>
      <c r="F3862">
        <v>111600</v>
      </c>
      <c r="G3862" t="s">
        <v>23</v>
      </c>
      <c r="H3862" t="s">
        <v>24</v>
      </c>
      <c r="I3862" t="s">
        <v>17</v>
      </c>
      <c r="J3862" t="s">
        <v>25</v>
      </c>
      <c r="K3862" t="s">
        <v>23</v>
      </c>
      <c r="L3862" t="s">
        <v>19</v>
      </c>
    </row>
    <row r="3863" spans="1:12" x14ac:dyDescent="0.35">
      <c r="A3863">
        <v>2023</v>
      </c>
      <c r="B3863" t="s">
        <v>48</v>
      </c>
      <c r="C3863" t="s">
        <v>28</v>
      </c>
      <c r="D3863" t="s">
        <v>22</v>
      </c>
      <c r="E3863">
        <v>257400</v>
      </c>
      <c r="F3863">
        <v>257400</v>
      </c>
      <c r="G3863" t="s">
        <v>23</v>
      </c>
      <c r="H3863" t="s">
        <v>16</v>
      </c>
      <c r="I3863" t="s">
        <v>17</v>
      </c>
      <c r="J3863" t="s">
        <v>25</v>
      </c>
      <c r="K3863" t="s">
        <v>23</v>
      </c>
      <c r="L3863" t="s">
        <v>26</v>
      </c>
    </row>
    <row r="3864" spans="1:12" x14ac:dyDescent="0.35">
      <c r="A3864">
        <v>2023</v>
      </c>
      <c r="B3864" t="s">
        <v>48</v>
      </c>
      <c r="C3864" t="s">
        <v>28</v>
      </c>
      <c r="D3864" t="s">
        <v>22</v>
      </c>
      <c r="E3864">
        <v>193500</v>
      </c>
      <c r="F3864">
        <v>193500</v>
      </c>
      <c r="G3864" t="s">
        <v>23</v>
      </c>
      <c r="H3864" t="s">
        <v>16</v>
      </c>
      <c r="I3864" t="s">
        <v>17</v>
      </c>
      <c r="J3864" t="s">
        <v>25</v>
      </c>
      <c r="K3864" t="s">
        <v>23</v>
      </c>
      <c r="L3864" t="s">
        <v>26</v>
      </c>
    </row>
    <row r="3865" spans="1:12" x14ac:dyDescent="0.35">
      <c r="A3865">
        <v>2023</v>
      </c>
      <c r="B3865" t="s">
        <v>72</v>
      </c>
      <c r="C3865" t="s">
        <v>31</v>
      </c>
      <c r="D3865" t="s">
        <v>22</v>
      </c>
      <c r="E3865">
        <v>305000</v>
      </c>
      <c r="F3865">
        <v>305000</v>
      </c>
      <c r="G3865" t="s">
        <v>23</v>
      </c>
      <c r="H3865" t="s">
        <v>24</v>
      </c>
      <c r="I3865" t="s">
        <v>17</v>
      </c>
      <c r="J3865" t="s">
        <v>25</v>
      </c>
      <c r="K3865" t="s">
        <v>23</v>
      </c>
      <c r="L3865" t="s">
        <v>26</v>
      </c>
    </row>
    <row r="3866" spans="1:12" x14ac:dyDescent="0.35">
      <c r="A3866">
        <v>2023</v>
      </c>
      <c r="B3866" t="s">
        <v>72</v>
      </c>
      <c r="C3866" t="s">
        <v>31</v>
      </c>
      <c r="D3866" t="s">
        <v>22</v>
      </c>
      <c r="E3866">
        <v>245000</v>
      </c>
      <c r="F3866">
        <v>245000</v>
      </c>
      <c r="G3866" t="s">
        <v>23</v>
      </c>
      <c r="H3866" t="s">
        <v>24</v>
      </c>
      <c r="I3866" t="s">
        <v>17</v>
      </c>
      <c r="J3866" t="s">
        <v>25</v>
      </c>
      <c r="K3866" t="s">
        <v>23</v>
      </c>
      <c r="L3866" t="s">
        <v>26</v>
      </c>
    </row>
    <row r="3867" spans="1:12" x14ac:dyDescent="0.35">
      <c r="A3867">
        <v>2023</v>
      </c>
      <c r="B3867" t="s">
        <v>27</v>
      </c>
      <c r="C3867" t="s">
        <v>28</v>
      </c>
      <c r="D3867" t="s">
        <v>22</v>
      </c>
      <c r="E3867">
        <v>205485</v>
      </c>
      <c r="F3867">
        <v>205485</v>
      </c>
      <c r="G3867" t="s">
        <v>23</v>
      </c>
      <c r="H3867" t="s">
        <v>24</v>
      </c>
      <c r="I3867" t="s">
        <v>17</v>
      </c>
      <c r="J3867" t="s">
        <v>29</v>
      </c>
      <c r="K3867" t="s">
        <v>23</v>
      </c>
      <c r="L3867" t="s">
        <v>26</v>
      </c>
    </row>
    <row r="3868" spans="1:12" x14ac:dyDescent="0.35">
      <c r="A3868">
        <v>2023</v>
      </c>
      <c r="B3868" t="s">
        <v>27</v>
      </c>
      <c r="C3868" t="s">
        <v>28</v>
      </c>
      <c r="D3868" t="s">
        <v>22</v>
      </c>
      <c r="E3868">
        <v>156560</v>
      </c>
      <c r="F3868">
        <v>156560</v>
      </c>
      <c r="G3868" t="s">
        <v>23</v>
      </c>
      <c r="H3868" t="s">
        <v>24</v>
      </c>
      <c r="I3868" t="s">
        <v>17</v>
      </c>
      <c r="J3868" t="s">
        <v>29</v>
      </c>
      <c r="K3868" t="s">
        <v>23</v>
      </c>
      <c r="L3868" t="s">
        <v>26</v>
      </c>
    </row>
    <row r="3869" spans="1:12" x14ac:dyDescent="0.35">
      <c r="A3869">
        <v>2023</v>
      </c>
      <c r="B3869" t="s">
        <v>37</v>
      </c>
      <c r="C3869" t="s">
        <v>38</v>
      </c>
      <c r="D3869" t="s">
        <v>22</v>
      </c>
      <c r="E3869">
        <v>168000</v>
      </c>
      <c r="F3869">
        <v>168000</v>
      </c>
      <c r="G3869" t="s">
        <v>23</v>
      </c>
      <c r="H3869" t="s">
        <v>24</v>
      </c>
      <c r="I3869" t="s">
        <v>17</v>
      </c>
      <c r="J3869" t="s">
        <v>29</v>
      </c>
      <c r="K3869" t="s">
        <v>23</v>
      </c>
      <c r="L3869" t="s">
        <v>19</v>
      </c>
    </row>
    <row r="3870" spans="1:12" x14ac:dyDescent="0.35">
      <c r="A3870">
        <v>2023</v>
      </c>
      <c r="B3870" t="s">
        <v>37</v>
      </c>
      <c r="C3870" t="s">
        <v>38</v>
      </c>
      <c r="D3870" t="s">
        <v>22</v>
      </c>
      <c r="E3870">
        <v>78400</v>
      </c>
      <c r="F3870">
        <v>78400</v>
      </c>
      <c r="G3870" t="s">
        <v>23</v>
      </c>
      <c r="H3870" t="s">
        <v>24</v>
      </c>
      <c r="I3870" t="s">
        <v>17</v>
      </c>
      <c r="J3870" t="s">
        <v>29</v>
      </c>
      <c r="K3870" t="s">
        <v>23</v>
      </c>
      <c r="L3870" t="s">
        <v>19</v>
      </c>
    </row>
    <row r="3871" spans="1:12" x14ac:dyDescent="0.35">
      <c r="A3871">
        <v>2023</v>
      </c>
      <c r="B3871" t="s">
        <v>34</v>
      </c>
      <c r="C3871" t="s">
        <v>31</v>
      </c>
      <c r="D3871" t="s">
        <v>22</v>
      </c>
      <c r="E3871">
        <v>260000</v>
      </c>
      <c r="F3871">
        <v>260000</v>
      </c>
      <c r="G3871" t="s">
        <v>23</v>
      </c>
      <c r="H3871" t="s">
        <v>24</v>
      </c>
      <c r="I3871" t="s">
        <v>17</v>
      </c>
      <c r="J3871" t="s">
        <v>25</v>
      </c>
      <c r="K3871" t="s">
        <v>23</v>
      </c>
      <c r="L3871" t="s">
        <v>26</v>
      </c>
    </row>
    <row r="3872" spans="1:12" x14ac:dyDescent="0.35">
      <c r="A3872">
        <v>2023</v>
      </c>
      <c r="B3872" t="s">
        <v>34</v>
      </c>
      <c r="C3872" t="s">
        <v>31</v>
      </c>
      <c r="D3872" t="s">
        <v>22</v>
      </c>
      <c r="E3872">
        <v>175000</v>
      </c>
      <c r="F3872">
        <v>175000</v>
      </c>
      <c r="G3872" t="s">
        <v>23</v>
      </c>
      <c r="H3872" t="s">
        <v>24</v>
      </c>
      <c r="I3872" t="s">
        <v>17</v>
      </c>
      <c r="J3872" t="s">
        <v>25</v>
      </c>
      <c r="K3872" t="s">
        <v>23</v>
      </c>
      <c r="L3872" t="s">
        <v>26</v>
      </c>
    </row>
    <row r="3873" spans="1:12" x14ac:dyDescent="0.35">
      <c r="A3873">
        <v>2023</v>
      </c>
      <c r="B3873" t="s">
        <v>32</v>
      </c>
      <c r="C3873" t="s">
        <v>13</v>
      </c>
      <c r="D3873" t="s">
        <v>22</v>
      </c>
      <c r="E3873">
        <v>130002</v>
      </c>
      <c r="F3873">
        <v>130002</v>
      </c>
      <c r="G3873" t="s">
        <v>23</v>
      </c>
      <c r="H3873" t="s">
        <v>33</v>
      </c>
      <c r="I3873" t="s">
        <v>17</v>
      </c>
      <c r="J3873" t="s">
        <v>29</v>
      </c>
      <c r="K3873" t="s">
        <v>23</v>
      </c>
      <c r="L3873" t="s">
        <v>26</v>
      </c>
    </row>
    <row r="3874" spans="1:12" x14ac:dyDescent="0.35">
      <c r="A3874">
        <v>2023</v>
      </c>
      <c r="B3874" t="s">
        <v>32</v>
      </c>
      <c r="C3874" t="s">
        <v>13</v>
      </c>
      <c r="D3874" t="s">
        <v>22</v>
      </c>
      <c r="E3874">
        <v>71908</v>
      </c>
      <c r="F3874">
        <v>71908</v>
      </c>
      <c r="G3874" t="s">
        <v>23</v>
      </c>
      <c r="H3874" t="s">
        <v>33</v>
      </c>
      <c r="I3874" t="s">
        <v>17</v>
      </c>
      <c r="J3874" t="s">
        <v>29</v>
      </c>
      <c r="K3874" t="s">
        <v>23</v>
      </c>
      <c r="L3874" t="s">
        <v>26</v>
      </c>
    </row>
    <row r="3875" spans="1:12" x14ac:dyDescent="0.35">
      <c r="A3875">
        <v>2023</v>
      </c>
      <c r="B3875" t="s">
        <v>37</v>
      </c>
      <c r="C3875" t="s">
        <v>38</v>
      </c>
      <c r="D3875" t="s">
        <v>22</v>
      </c>
      <c r="E3875">
        <v>212000</v>
      </c>
      <c r="F3875">
        <v>212000</v>
      </c>
      <c r="G3875" t="s">
        <v>23</v>
      </c>
      <c r="H3875" t="s">
        <v>24</v>
      </c>
      <c r="I3875" t="s">
        <v>17</v>
      </c>
      <c r="J3875" t="s">
        <v>25</v>
      </c>
      <c r="K3875" t="s">
        <v>23</v>
      </c>
      <c r="L3875" t="s">
        <v>26</v>
      </c>
    </row>
    <row r="3876" spans="1:12" x14ac:dyDescent="0.35">
      <c r="A3876">
        <v>2023</v>
      </c>
      <c r="B3876" t="s">
        <v>37</v>
      </c>
      <c r="C3876" t="s">
        <v>38</v>
      </c>
      <c r="D3876" t="s">
        <v>22</v>
      </c>
      <c r="E3876">
        <v>132000</v>
      </c>
      <c r="F3876">
        <v>132000</v>
      </c>
      <c r="G3876" t="s">
        <v>23</v>
      </c>
      <c r="H3876" t="s">
        <v>24</v>
      </c>
      <c r="I3876" t="s">
        <v>17</v>
      </c>
      <c r="J3876" t="s">
        <v>25</v>
      </c>
      <c r="K3876" t="s">
        <v>23</v>
      </c>
      <c r="L3876" t="s">
        <v>26</v>
      </c>
    </row>
    <row r="3877" spans="1:12" x14ac:dyDescent="0.35">
      <c r="A3877">
        <v>2023</v>
      </c>
      <c r="B3877" t="s">
        <v>37</v>
      </c>
      <c r="C3877" t="s">
        <v>38</v>
      </c>
      <c r="D3877" t="s">
        <v>22</v>
      </c>
      <c r="E3877">
        <v>177000</v>
      </c>
      <c r="F3877">
        <v>177000</v>
      </c>
      <c r="G3877" t="s">
        <v>23</v>
      </c>
      <c r="H3877" t="s">
        <v>16</v>
      </c>
      <c r="I3877" t="s">
        <v>17</v>
      </c>
      <c r="J3877" t="s">
        <v>25</v>
      </c>
      <c r="K3877" t="s">
        <v>23</v>
      </c>
      <c r="L3877" t="s">
        <v>26</v>
      </c>
    </row>
    <row r="3878" spans="1:12" x14ac:dyDescent="0.35">
      <c r="A3878">
        <v>2023</v>
      </c>
      <c r="B3878" t="s">
        <v>37</v>
      </c>
      <c r="C3878" t="s">
        <v>38</v>
      </c>
      <c r="D3878" t="s">
        <v>22</v>
      </c>
      <c r="E3878">
        <v>110000</v>
      </c>
      <c r="F3878">
        <v>110000</v>
      </c>
      <c r="G3878" t="s">
        <v>23</v>
      </c>
      <c r="H3878" t="s">
        <v>16</v>
      </c>
      <c r="I3878" t="s">
        <v>17</v>
      </c>
      <c r="J3878" t="s">
        <v>25</v>
      </c>
      <c r="K3878" t="s">
        <v>23</v>
      </c>
      <c r="L3878" t="s">
        <v>26</v>
      </c>
    </row>
    <row r="3879" spans="1:12" x14ac:dyDescent="0.35">
      <c r="A3879">
        <v>2023</v>
      </c>
      <c r="B3879" t="s">
        <v>27</v>
      </c>
      <c r="C3879" t="s">
        <v>28</v>
      </c>
      <c r="D3879" t="s">
        <v>22</v>
      </c>
      <c r="E3879">
        <v>164000</v>
      </c>
      <c r="F3879">
        <v>164000</v>
      </c>
      <c r="G3879" t="s">
        <v>23</v>
      </c>
      <c r="H3879" t="s">
        <v>24</v>
      </c>
      <c r="I3879" t="s">
        <v>17</v>
      </c>
      <c r="J3879" t="s">
        <v>25</v>
      </c>
      <c r="K3879" t="s">
        <v>23</v>
      </c>
      <c r="L3879" t="s">
        <v>26</v>
      </c>
    </row>
    <row r="3880" spans="1:12" x14ac:dyDescent="0.35">
      <c r="A3880">
        <v>2023</v>
      </c>
      <c r="B3880" t="s">
        <v>27</v>
      </c>
      <c r="C3880" t="s">
        <v>28</v>
      </c>
      <c r="D3880" t="s">
        <v>22</v>
      </c>
      <c r="E3880">
        <v>130000</v>
      </c>
      <c r="F3880">
        <v>130000</v>
      </c>
      <c r="G3880" t="s">
        <v>23</v>
      </c>
      <c r="H3880" t="s">
        <v>24</v>
      </c>
      <c r="I3880" t="s">
        <v>17</v>
      </c>
      <c r="J3880" t="s">
        <v>25</v>
      </c>
      <c r="K3880" t="s">
        <v>23</v>
      </c>
      <c r="L3880" t="s">
        <v>26</v>
      </c>
    </row>
    <row r="3881" spans="1:12" x14ac:dyDescent="0.35">
      <c r="A3881">
        <v>2023</v>
      </c>
      <c r="B3881" t="s">
        <v>27</v>
      </c>
      <c r="C3881" t="s">
        <v>28</v>
      </c>
      <c r="D3881" t="s">
        <v>22</v>
      </c>
      <c r="E3881">
        <v>185900</v>
      </c>
      <c r="F3881">
        <v>185900</v>
      </c>
      <c r="G3881" t="s">
        <v>23</v>
      </c>
      <c r="H3881" t="s">
        <v>24</v>
      </c>
      <c r="I3881" t="s">
        <v>17</v>
      </c>
      <c r="J3881" t="s">
        <v>25</v>
      </c>
      <c r="K3881" t="s">
        <v>23</v>
      </c>
      <c r="L3881" t="s">
        <v>26</v>
      </c>
    </row>
    <row r="3882" spans="1:12" x14ac:dyDescent="0.35">
      <c r="A3882">
        <v>2023</v>
      </c>
      <c r="B3882" t="s">
        <v>27</v>
      </c>
      <c r="C3882" t="s">
        <v>28</v>
      </c>
      <c r="D3882" t="s">
        <v>22</v>
      </c>
      <c r="E3882">
        <v>129300</v>
      </c>
      <c r="F3882">
        <v>129300</v>
      </c>
      <c r="G3882" t="s">
        <v>23</v>
      </c>
      <c r="H3882" t="s">
        <v>24</v>
      </c>
      <c r="I3882" t="s">
        <v>17</v>
      </c>
      <c r="J3882" t="s">
        <v>25</v>
      </c>
      <c r="K3882" t="s">
        <v>23</v>
      </c>
      <c r="L3882" t="s">
        <v>26</v>
      </c>
    </row>
    <row r="3883" spans="1:12" x14ac:dyDescent="0.35">
      <c r="A3883">
        <v>2023</v>
      </c>
      <c r="B3883" t="s">
        <v>46</v>
      </c>
      <c r="C3883" t="s">
        <v>28</v>
      </c>
      <c r="D3883" t="s">
        <v>22</v>
      </c>
      <c r="E3883">
        <v>248100</v>
      </c>
      <c r="F3883">
        <v>248100</v>
      </c>
      <c r="G3883" t="s">
        <v>23</v>
      </c>
      <c r="H3883" t="s">
        <v>24</v>
      </c>
      <c r="I3883" t="s">
        <v>17</v>
      </c>
      <c r="J3883" t="s">
        <v>25</v>
      </c>
      <c r="K3883" t="s">
        <v>23</v>
      </c>
      <c r="L3883" t="s">
        <v>26</v>
      </c>
    </row>
    <row r="3884" spans="1:12" x14ac:dyDescent="0.35">
      <c r="A3884">
        <v>2023</v>
      </c>
      <c r="B3884" t="s">
        <v>46</v>
      </c>
      <c r="C3884" t="s">
        <v>28</v>
      </c>
      <c r="D3884" t="s">
        <v>22</v>
      </c>
      <c r="E3884">
        <v>145900</v>
      </c>
      <c r="F3884">
        <v>145900</v>
      </c>
      <c r="G3884" t="s">
        <v>23</v>
      </c>
      <c r="H3884" t="s">
        <v>24</v>
      </c>
      <c r="I3884" t="s">
        <v>17</v>
      </c>
      <c r="J3884" t="s">
        <v>25</v>
      </c>
      <c r="K3884" t="s">
        <v>23</v>
      </c>
      <c r="L3884" t="s">
        <v>26</v>
      </c>
    </row>
    <row r="3885" spans="1:12" x14ac:dyDescent="0.35">
      <c r="A3885">
        <v>2023</v>
      </c>
      <c r="B3885" t="s">
        <v>37</v>
      </c>
      <c r="C3885" t="s">
        <v>38</v>
      </c>
      <c r="D3885" t="s">
        <v>22</v>
      </c>
      <c r="E3885">
        <v>148000</v>
      </c>
      <c r="F3885">
        <v>148000</v>
      </c>
      <c r="G3885" t="s">
        <v>23</v>
      </c>
      <c r="H3885" t="s">
        <v>24</v>
      </c>
      <c r="I3885" t="s">
        <v>17</v>
      </c>
      <c r="J3885" t="s">
        <v>25</v>
      </c>
      <c r="K3885" t="s">
        <v>23</v>
      </c>
      <c r="L3885" t="s">
        <v>26</v>
      </c>
    </row>
    <row r="3886" spans="1:12" x14ac:dyDescent="0.35">
      <c r="A3886">
        <v>2023</v>
      </c>
      <c r="B3886" t="s">
        <v>37</v>
      </c>
      <c r="C3886" t="s">
        <v>38</v>
      </c>
      <c r="D3886" t="s">
        <v>22</v>
      </c>
      <c r="E3886">
        <v>92000</v>
      </c>
      <c r="F3886">
        <v>92000</v>
      </c>
      <c r="G3886" t="s">
        <v>23</v>
      </c>
      <c r="H3886" t="s">
        <v>24</v>
      </c>
      <c r="I3886" t="s">
        <v>17</v>
      </c>
      <c r="J3886" t="s">
        <v>25</v>
      </c>
      <c r="K3886" t="s">
        <v>23</v>
      </c>
      <c r="L3886" t="s">
        <v>26</v>
      </c>
    </row>
    <row r="3887" spans="1:12" x14ac:dyDescent="0.35">
      <c r="A3887">
        <v>2023</v>
      </c>
      <c r="B3887" t="s">
        <v>42</v>
      </c>
      <c r="C3887" t="s">
        <v>28</v>
      </c>
      <c r="D3887" t="s">
        <v>22</v>
      </c>
      <c r="E3887">
        <v>248100</v>
      </c>
      <c r="F3887">
        <v>248100</v>
      </c>
      <c r="G3887" t="s">
        <v>23</v>
      </c>
      <c r="H3887" t="s">
        <v>24</v>
      </c>
      <c r="I3887" t="s">
        <v>17</v>
      </c>
      <c r="J3887" t="s">
        <v>25</v>
      </c>
      <c r="K3887" t="s">
        <v>23</v>
      </c>
      <c r="L3887" t="s">
        <v>26</v>
      </c>
    </row>
    <row r="3888" spans="1:12" x14ac:dyDescent="0.35">
      <c r="A3888">
        <v>2023</v>
      </c>
      <c r="B3888" t="s">
        <v>42</v>
      </c>
      <c r="C3888" t="s">
        <v>28</v>
      </c>
      <c r="D3888" t="s">
        <v>22</v>
      </c>
      <c r="E3888">
        <v>145900</v>
      </c>
      <c r="F3888">
        <v>145900</v>
      </c>
      <c r="G3888" t="s">
        <v>23</v>
      </c>
      <c r="H3888" t="s">
        <v>24</v>
      </c>
      <c r="I3888" t="s">
        <v>17</v>
      </c>
      <c r="J3888" t="s">
        <v>25</v>
      </c>
      <c r="K3888" t="s">
        <v>23</v>
      </c>
      <c r="L3888" t="s">
        <v>26</v>
      </c>
    </row>
    <row r="3889" spans="1:12" x14ac:dyDescent="0.35">
      <c r="A3889">
        <v>2023</v>
      </c>
      <c r="B3889" t="s">
        <v>96</v>
      </c>
      <c r="C3889" t="s">
        <v>41</v>
      </c>
      <c r="D3889" t="s">
        <v>22</v>
      </c>
      <c r="E3889">
        <v>155000</v>
      </c>
      <c r="F3889">
        <v>155000</v>
      </c>
      <c r="G3889" t="s">
        <v>23</v>
      </c>
      <c r="H3889" t="s">
        <v>24</v>
      </c>
      <c r="I3889" t="s">
        <v>17</v>
      </c>
      <c r="J3889" t="s">
        <v>25</v>
      </c>
      <c r="K3889" t="s">
        <v>23</v>
      </c>
      <c r="L3889" t="s">
        <v>26</v>
      </c>
    </row>
    <row r="3890" spans="1:12" x14ac:dyDescent="0.35">
      <c r="A3890">
        <v>2023</v>
      </c>
      <c r="B3890" t="s">
        <v>96</v>
      </c>
      <c r="C3890" t="s">
        <v>41</v>
      </c>
      <c r="D3890" t="s">
        <v>22</v>
      </c>
      <c r="E3890">
        <v>38000</v>
      </c>
      <c r="F3890">
        <v>38000</v>
      </c>
      <c r="G3890" t="s">
        <v>23</v>
      </c>
      <c r="H3890" t="s">
        <v>24</v>
      </c>
      <c r="I3890" t="s">
        <v>17</v>
      </c>
      <c r="J3890" t="s">
        <v>25</v>
      </c>
      <c r="K3890" t="s">
        <v>23</v>
      </c>
      <c r="L3890" t="s">
        <v>26</v>
      </c>
    </row>
    <row r="3891" spans="1:12" x14ac:dyDescent="0.35">
      <c r="A3891">
        <v>2023</v>
      </c>
      <c r="B3891" t="s">
        <v>34</v>
      </c>
      <c r="C3891" t="s">
        <v>31</v>
      </c>
      <c r="D3891" t="s">
        <v>22</v>
      </c>
      <c r="E3891">
        <v>218000</v>
      </c>
      <c r="F3891">
        <v>218000</v>
      </c>
      <c r="G3891" t="s">
        <v>23</v>
      </c>
      <c r="H3891" t="s">
        <v>24</v>
      </c>
      <c r="I3891" t="s">
        <v>17</v>
      </c>
      <c r="J3891" t="s">
        <v>29</v>
      </c>
      <c r="K3891" t="s">
        <v>23</v>
      </c>
      <c r="L3891" t="s">
        <v>26</v>
      </c>
    </row>
    <row r="3892" spans="1:12" x14ac:dyDescent="0.35">
      <c r="A3892">
        <v>2023</v>
      </c>
      <c r="B3892" t="s">
        <v>34</v>
      </c>
      <c r="C3892" t="s">
        <v>31</v>
      </c>
      <c r="D3892" t="s">
        <v>22</v>
      </c>
      <c r="E3892">
        <v>115000</v>
      </c>
      <c r="F3892">
        <v>115000</v>
      </c>
      <c r="G3892" t="s">
        <v>23</v>
      </c>
      <c r="H3892" t="s">
        <v>24</v>
      </c>
      <c r="I3892" t="s">
        <v>17</v>
      </c>
      <c r="J3892" t="s">
        <v>29</v>
      </c>
      <c r="K3892" t="s">
        <v>23</v>
      </c>
      <c r="L3892" t="s">
        <v>26</v>
      </c>
    </row>
    <row r="3893" spans="1:12" x14ac:dyDescent="0.35">
      <c r="A3893">
        <v>2023</v>
      </c>
      <c r="B3893" t="s">
        <v>100</v>
      </c>
      <c r="C3893" t="s">
        <v>21</v>
      </c>
      <c r="D3893" t="s">
        <v>22</v>
      </c>
      <c r="E3893">
        <v>104000</v>
      </c>
      <c r="F3893">
        <v>104000</v>
      </c>
      <c r="G3893" t="s">
        <v>23</v>
      </c>
      <c r="H3893" t="s">
        <v>24</v>
      </c>
      <c r="I3893" t="s">
        <v>17</v>
      </c>
      <c r="J3893" t="s">
        <v>25</v>
      </c>
      <c r="K3893" t="s">
        <v>23</v>
      </c>
      <c r="L3893" t="s">
        <v>26</v>
      </c>
    </row>
    <row r="3894" spans="1:12" x14ac:dyDescent="0.35">
      <c r="A3894">
        <v>2023</v>
      </c>
      <c r="B3894" t="s">
        <v>100</v>
      </c>
      <c r="C3894" t="s">
        <v>21</v>
      </c>
      <c r="D3894" t="s">
        <v>22</v>
      </c>
      <c r="E3894">
        <v>86000</v>
      </c>
      <c r="F3894">
        <v>86000</v>
      </c>
      <c r="G3894" t="s">
        <v>23</v>
      </c>
      <c r="H3894" t="s">
        <v>24</v>
      </c>
      <c r="I3894" t="s">
        <v>17</v>
      </c>
      <c r="J3894" t="s">
        <v>25</v>
      </c>
      <c r="K3894" t="s">
        <v>23</v>
      </c>
      <c r="L3894" t="s">
        <v>26</v>
      </c>
    </row>
    <row r="3895" spans="1:12" x14ac:dyDescent="0.35">
      <c r="A3895">
        <v>2023</v>
      </c>
      <c r="B3895" t="s">
        <v>40</v>
      </c>
      <c r="C3895" t="s">
        <v>41</v>
      </c>
      <c r="D3895" t="s">
        <v>22</v>
      </c>
      <c r="E3895">
        <v>235400</v>
      </c>
      <c r="F3895">
        <v>235400</v>
      </c>
      <c r="G3895" t="s">
        <v>23</v>
      </c>
      <c r="H3895" t="s">
        <v>24</v>
      </c>
      <c r="I3895" t="s">
        <v>17</v>
      </c>
      <c r="J3895" t="s">
        <v>29</v>
      </c>
      <c r="K3895" t="s">
        <v>23</v>
      </c>
      <c r="L3895" t="s">
        <v>26</v>
      </c>
    </row>
    <row r="3896" spans="1:12" x14ac:dyDescent="0.35">
      <c r="A3896">
        <v>2023</v>
      </c>
      <c r="B3896" t="s">
        <v>40</v>
      </c>
      <c r="C3896" t="s">
        <v>41</v>
      </c>
      <c r="D3896" t="s">
        <v>22</v>
      </c>
      <c r="E3896">
        <v>108320</v>
      </c>
      <c r="F3896">
        <v>108320</v>
      </c>
      <c r="G3896" t="s">
        <v>23</v>
      </c>
      <c r="H3896" t="s">
        <v>24</v>
      </c>
      <c r="I3896" t="s">
        <v>17</v>
      </c>
      <c r="J3896" t="s">
        <v>29</v>
      </c>
      <c r="K3896" t="s">
        <v>23</v>
      </c>
      <c r="L3896" t="s">
        <v>26</v>
      </c>
    </row>
    <row r="3897" spans="1:12" x14ac:dyDescent="0.35">
      <c r="A3897">
        <v>2023</v>
      </c>
      <c r="B3897" t="s">
        <v>51</v>
      </c>
      <c r="C3897" t="s">
        <v>52</v>
      </c>
      <c r="D3897" t="s">
        <v>22</v>
      </c>
      <c r="E3897">
        <v>95000</v>
      </c>
      <c r="F3897">
        <v>95000</v>
      </c>
      <c r="G3897" t="s">
        <v>23</v>
      </c>
      <c r="H3897" t="s">
        <v>24</v>
      </c>
      <c r="I3897" t="s">
        <v>17</v>
      </c>
      <c r="J3897" t="s">
        <v>25</v>
      </c>
      <c r="K3897" t="s">
        <v>23</v>
      </c>
      <c r="L3897" t="s">
        <v>26</v>
      </c>
    </row>
    <row r="3898" spans="1:12" x14ac:dyDescent="0.35">
      <c r="A3898">
        <v>2023</v>
      </c>
      <c r="B3898" t="s">
        <v>51</v>
      </c>
      <c r="C3898" t="s">
        <v>52</v>
      </c>
      <c r="D3898" t="s">
        <v>22</v>
      </c>
      <c r="E3898">
        <v>82000</v>
      </c>
      <c r="F3898">
        <v>82000</v>
      </c>
      <c r="G3898" t="s">
        <v>23</v>
      </c>
      <c r="H3898" t="s">
        <v>24</v>
      </c>
      <c r="I3898" t="s">
        <v>17</v>
      </c>
      <c r="J3898" t="s">
        <v>25</v>
      </c>
      <c r="K3898" t="s">
        <v>23</v>
      </c>
      <c r="L3898" t="s">
        <v>26</v>
      </c>
    </row>
    <row r="3899" spans="1:12" x14ac:dyDescent="0.35">
      <c r="A3899">
        <v>2023</v>
      </c>
      <c r="B3899" t="s">
        <v>32</v>
      </c>
      <c r="C3899" t="s">
        <v>13</v>
      </c>
      <c r="D3899" t="s">
        <v>22</v>
      </c>
      <c r="E3899">
        <v>152375</v>
      </c>
      <c r="F3899">
        <v>152375</v>
      </c>
      <c r="G3899" t="s">
        <v>23</v>
      </c>
      <c r="H3899" t="s">
        <v>24</v>
      </c>
      <c r="I3899" t="s">
        <v>17</v>
      </c>
      <c r="J3899" t="s">
        <v>25</v>
      </c>
      <c r="K3899" t="s">
        <v>23</v>
      </c>
      <c r="L3899" t="s">
        <v>26</v>
      </c>
    </row>
    <row r="3900" spans="1:12" x14ac:dyDescent="0.35">
      <c r="A3900">
        <v>2023</v>
      </c>
      <c r="B3900" t="s">
        <v>32</v>
      </c>
      <c r="C3900" t="s">
        <v>13</v>
      </c>
      <c r="D3900" t="s">
        <v>22</v>
      </c>
      <c r="E3900">
        <v>94000</v>
      </c>
      <c r="F3900">
        <v>94000</v>
      </c>
      <c r="G3900" t="s">
        <v>23</v>
      </c>
      <c r="H3900" t="s">
        <v>24</v>
      </c>
      <c r="I3900" t="s">
        <v>17</v>
      </c>
      <c r="J3900" t="s">
        <v>25</v>
      </c>
      <c r="K3900" t="s">
        <v>23</v>
      </c>
      <c r="L3900" t="s">
        <v>26</v>
      </c>
    </row>
    <row r="3901" spans="1:12" x14ac:dyDescent="0.35">
      <c r="A3901">
        <v>2023</v>
      </c>
      <c r="B3901" t="s">
        <v>37</v>
      </c>
      <c r="C3901" t="s">
        <v>38</v>
      </c>
      <c r="D3901" t="s">
        <v>22</v>
      </c>
      <c r="E3901">
        <v>115934</v>
      </c>
      <c r="F3901">
        <v>115934</v>
      </c>
      <c r="G3901" t="s">
        <v>23</v>
      </c>
      <c r="H3901" t="s">
        <v>24</v>
      </c>
      <c r="I3901" t="s">
        <v>17</v>
      </c>
      <c r="J3901" t="s">
        <v>29</v>
      </c>
      <c r="K3901" t="s">
        <v>23</v>
      </c>
      <c r="L3901" t="s">
        <v>26</v>
      </c>
    </row>
    <row r="3902" spans="1:12" x14ac:dyDescent="0.35">
      <c r="A3902">
        <v>2023</v>
      </c>
      <c r="B3902" t="s">
        <v>37</v>
      </c>
      <c r="C3902" t="s">
        <v>38</v>
      </c>
      <c r="D3902" t="s">
        <v>22</v>
      </c>
      <c r="E3902">
        <v>81666</v>
      </c>
      <c r="F3902">
        <v>81666</v>
      </c>
      <c r="G3902" t="s">
        <v>23</v>
      </c>
      <c r="H3902" t="s">
        <v>24</v>
      </c>
      <c r="I3902" t="s">
        <v>17</v>
      </c>
      <c r="J3902" t="s">
        <v>29</v>
      </c>
      <c r="K3902" t="s">
        <v>23</v>
      </c>
      <c r="L3902" t="s">
        <v>26</v>
      </c>
    </row>
    <row r="3903" spans="1:12" x14ac:dyDescent="0.35">
      <c r="A3903">
        <v>2023</v>
      </c>
      <c r="B3903" t="s">
        <v>37</v>
      </c>
      <c r="C3903" t="s">
        <v>38</v>
      </c>
      <c r="D3903" t="s">
        <v>22</v>
      </c>
      <c r="E3903">
        <v>110000</v>
      </c>
      <c r="F3903">
        <v>110000</v>
      </c>
      <c r="G3903" t="s">
        <v>23</v>
      </c>
      <c r="H3903" t="s">
        <v>16</v>
      </c>
      <c r="I3903" t="s">
        <v>17</v>
      </c>
      <c r="J3903" t="s">
        <v>25</v>
      </c>
      <c r="K3903" t="s">
        <v>23</v>
      </c>
      <c r="L3903" t="s">
        <v>26</v>
      </c>
    </row>
    <row r="3904" spans="1:12" x14ac:dyDescent="0.35">
      <c r="A3904">
        <v>2023</v>
      </c>
      <c r="B3904" t="s">
        <v>37</v>
      </c>
      <c r="C3904" t="s">
        <v>38</v>
      </c>
      <c r="D3904" t="s">
        <v>22</v>
      </c>
      <c r="E3904">
        <v>79000</v>
      </c>
      <c r="F3904">
        <v>79000</v>
      </c>
      <c r="G3904" t="s">
        <v>23</v>
      </c>
      <c r="H3904" t="s">
        <v>16</v>
      </c>
      <c r="I3904" t="s">
        <v>17</v>
      </c>
      <c r="J3904" t="s">
        <v>25</v>
      </c>
      <c r="K3904" t="s">
        <v>23</v>
      </c>
      <c r="L3904" t="s">
        <v>26</v>
      </c>
    </row>
    <row r="3905" spans="1:12" x14ac:dyDescent="0.35">
      <c r="A3905">
        <v>2023</v>
      </c>
      <c r="B3905" t="s">
        <v>46</v>
      </c>
      <c r="C3905" t="s">
        <v>28</v>
      </c>
      <c r="D3905" t="s">
        <v>22</v>
      </c>
      <c r="E3905">
        <v>273400</v>
      </c>
      <c r="F3905">
        <v>273400</v>
      </c>
      <c r="G3905" t="s">
        <v>23</v>
      </c>
      <c r="H3905" t="s">
        <v>24</v>
      </c>
      <c r="I3905" t="s">
        <v>17</v>
      </c>
      <c r="J3905" t="s">
        <v>25</v>
      </c>
      <c r="K3905" t="s">
        <v>23</v>
      </c>
      <c r="L3905" t="s">
        <v>26</v>
      </c>
    </row>
    <row r="3906" spans="1:12" x14ac:dyDescent="0.35">
      <c r="A3906">
        <v>2023</v>
      </c>
      <c r="B3906" t="s">
        <v>46</v>
      </c>
      <c r="C3906" t="s">
        <v>28</v>
      </c>
      <c r="D3906" t="s">
        <v>22</v>
      </c>
      <c r="E3906">
        <v>182200</v>
      </c>
      <c r="F3906">
        <v>182200</v>
      </c>
      <c r="G3906" t="s">
        <v>23</v>
      </c>
      <c r="H3906" t="s">
        <v>24</v>
      </c>
      <c r="I3906" t="s">
        <v>17</v>
      </c>
      <c r="J3906" t="s">
        <v>25</v>
      </c>
      <c r="K3906" t="s">
        <v>23</v>
      </c>
      <c r="L3906" t="s">
        <v>26</v>
      </c>
    </row>
    <row r="3907" spans="1:12" x14ac:dyDescent="0.35">
      <c r="A3907">
        <v>2023</v>
      </c>
      <c r="B3907" t="s">
        <v>37</v>
      </c>
      <c r="C3907" t="s">
        <v>38</v>
      </c>
      <c r="D3907" t="s">
        <v>22</v>
      </c>
      <c r="E3907">
        <v>160000</v>
      </c>
      <c r="F3907">
        <v>160000</v>
      </c>
      <c r="G3907" t="s">
        <v>23</v>
      </c>
      <c r="H3907" t="s">
        <v>16</v>
      </c>
      <c r="I3907" t="s">
        <v>17</v>
      </c>
      <c r="J3907" t="s">
        <v>25</v>
      </c>
      <c r="K3907" t="s">
        <v>23</v>
      </c>
      <c r="L3907" t="s">
        <v>26</v>
      </c>
    </row>
    <row r="3908" spans="1:12" x14ac:dyDescent="0.35">
      <c r="A3908">
        <v>2023</v>
      </c>
      <c r="B3908" t="s">
        <v>37</v>
      </c>
      <c r="C3908" t="s">
        <v>38</v>
      </c>
      <c r="D3908" t="s">
        <v>22</v>
      </c>
      <c r="E3908">
        <v>112000</v>
      </c>
      <c r="F3908">
        <v>112000</v>
      </c>
      <c r="G3908" t="s">
        <v>23</v>
      </c>
      <c r="H3908" t="s">
        <v>16</v>
      </c>
      <c r="I3908" t="s">
        <v>17</v>
      </c>
      <c r="J3908" t="s">
        <v>25</v>
      </c>
      <c r="K3908" t="s">
        <v>23</v>
      </c>
      <c r="L3908" t="s">
        <v>26</v>
      </c>
    </row>
    <row r="3909" spans="1:12" x14ac:dyDescent="0.35">
      <c r="A3909">
        <v>2023</v>
      </c>
      <c r="B3909" t="s">
        <v>27</v>
      </c>
      <c r="C3909" t="s">
        <v>28</v>
      </c>
      <c r="D3909" t="s">
        <v>22</v>
      </c>
      <c r="E3909">
        <v>285000</v>
      </c>
      <c r="F3909">
        <v>285000</v>
      </c>
      <c r="G3909" t="s">
        <v>23</v>
      </c>
      <c r="H3909" t="s">
        <v>24</v>
      </c>
      <c r="I3909" t="s">
        <v>17</v>
      </c>
      <c r="J3909" t="s">
        <v>29</v>
      </c>
      <c r="K3909" t="s">
        <v>23</v>
      </c>
      <c r="L3909" t="s">
        <v>26</v>
      </c>
    </row>
    <row r="3910" spans="1:12" x14ac:dyDescent="0.35">
      <c r="A3910">
        <v>2023</v>
      </c>
      <c r="B3910" t="s">
        <v>27</v>
      </c>
      <c r="C3910" t="s">
        <v>28</v>
      </c>
      <c r="D3910" t="s">
        <v>22</v>
      </c>
      <c r="E3910">
        <v>154000</v>
      </c>
      <c r="F3910">
        <v>154000</v>
      </c>
      <c r="G3910" t="s">
        <v>23</v>
      </c>
      <c r="H3910" t="s">
        <v>24</v>
      </c>
      <c r="I3910" t="s">
        <v>17</v>
      </c>
      <c r="J3910" t="s">
        <v>29</v>
      </c>
      <c r="K3910" t="s">
        <v>23</v>
      </c>
      <c r="L3910" t="s">
        <v>26</v>
      </c>
    </row>
    <row r="3911" spans="1:12" x14ac:dyDescent="0.35">
      <c r="A3911">
        <v>2023</v>
      </c>
      <c r="B3911" t="s">
        <v>42</v>
      </c>
      <c r="C3911" t="s">
        <v>28</v>
      </c>
      <c r="D3911" t="s">
        <v>22</v>
      </c>
      <c r="E3911">
        <v>220000</v>
      </c>
      <c r="F3911">
        <v>220000</v>
      </c>
      <c r="G3911" t="s">
        <v>23</v>
      </c>
      <c r="H3911" t="s">
        <v>24</v>
      </c>
      <c r="I3911" t="s">
        <v>17</v>
      </c>
      <c r="J3911" t="s">
        <v>25</v>
      </c>
      <c r="K3911" t="s">
        <v>23</v>
      </c>
      <c r="L3911" t="s">
        <v>26</v>
      </c>
    </row>
    <row r="3912" spans="1:12" x14ac:dyDescent="0.35">
      <c r="A3912">
        <v>2023</v>
      </c>
      <c r="B3912" t="s">
        <v>42</v>
      </c>
      <c r="C3912" t="s">
        <v>28</v>
      </c>
      <c r="D3912" t="s">
        <v>22</v>
      </c>
      <c r="E3912">
        <v>170000</v>
      </c>
      <c r="F3912">
        <v>170000</v>
      </c>
      <c r="G3912" t="s">
        <v>23</v>
      </c>
      <c r="H3912" t="s">
        <v>24</v>
      </c>
      <c r="I3912" t="s">
        <v>17</v>
      </c>
      <c r="J3912" t="s">
        <v>25</v>
      </c>
      <c r="K3912" t="s">
        <v>23</v>
      </c>
      <c r="L3912" t="s">
        <v>26</v>
      </c>
    </row>
    <row r="3913" spans="1:12" x14ac:dyDescent="0.35">
      <c r="A3913">
        <v>2023</v>
      </c>
      <c r="B3913" t="s">
        <v>32</v>
      </c>
      <c r="C3913" t="s">
        <v>13</v>
      </c>
      <c r="D3913" t="s">
        <v>22</v>
      </c>
      <c r="E3913">
        <v>174500</v>
      </c>
      <c r="F3913">
        <v>174500</v>
      </c>
      <c r="G3913" t="s">
        <v>23</v>
      </c>
      <c r="H3913" t="s">
        <v>33</v>
      </c>
      <c r="I3913" t="s">
        <v>17</v>
      </c>
      <c r="J3913" t="s">
        <v>25</v>
      </c>
      <c r="K3913" t="s">
        <v>23</v>
      </c>
      <c r="L3913" t="s">
        <v>26</v>
      </c>
    </row>
    <row r="3914" spans="1:12" x14ac:dyDescent="0.35">
      <c r="A3914">
        <v>2023</v>
      </c>
      <c r="B3914" t="s">
        <v>32</v>
      </c>
      <c r="C3914" t="s">
        <v>13</v>
      </c>
      <c r="D3914" t="s">
        <v>22</v>
      </c>
      <c r="E3914">
        <v>113000</v>
      </c>
      <c r="F3914">
        <v>113000</v>
      </c>
      <c r="G3914" t="s">
        <v>23</v>
      </c>
      <c r="H3914" t="s">
        <v>33</v>
      </c>
      <c r="I3914" t="s">
        <v>17</v>
      </c>
      <c r="J3914" t="s">
        <v>25</v>
      </c>
      <c r="K3914" t="s">
        <v>23</v>
      </c>
      <c r="L3914" t="s">
        <v>26</v>
      </c>
    </row>
    <row r="3915" spans="1:12" x14ac:dyDescent="0.35">
      <c r="A3915">
        <v>2023</v>
      </c>
      <c r="B3915" t="s">
        <v>32</v>
      </c>
      <c r="C3915" t="s">
        <v>13</v>
      </c>
      <c r="D3915" t="s">
        <v>22</v>
      </c>
      <c r="E3915">
        <v>225000</v>
      </c>
      <c r="F3915">
        <v>225000</v>
      </c>
      <c r="G3915" t="s">
        <v>23</v>
      </c>
      <c r="H3915" t="s">
        <v>24</v>
      </c>
      <c r="I3915" t="s">
        <v>17</v>
      </c>
      <c r="J3915" t="s">
        <v>25</v>
      </c>
      <c r="K3915" t="s">
        <v>23</v>
      </c>
      <c r="L3915" t="s">
        <v>26</v>
      </c>
    </row>
    <row r="3916" spans="1:12" x14ac:dyDescent="0.35">
      <c r="A3916">
        <v>2023</v>
      </c>
      <c r="B3916" t="s">
        <v>32</v>
      </c>
      <c r="C3916" t="s">
        <v>13</v>
      </c>
      <c r="D3916" t="s">
        <v>22</v>
      </c>
      <c r="E3916">
        <v>125000</v>
      </c>
      <c r="F3916">
        <v>125000</v>
      </c>
      <c r="G3916" t="s">
        <v>23</v>
      </c>
      <c r="H3916" t="s">
        <v>24</v>
      </c>
      <c r="I3916" t="s">
        <v>17</v>
      </c>
      <c r="J3916" t="s">
        <v>25</v>
      </c>
      <c r="K3916" t="s">
        <v>23</v>
      </c>
      <c r="L3916" t="s">
        <v>26</v>
      </c>
    </row>
    <row r="3917" spans="1:12" x14ac:dyDescent="0.35">
      <c r="A3917">
        <v>2023</v>
      </c>
      <c r="B3917" t="s">
        <v>32</v>
      </c>
      <c r="C3917" t="s">
        <v>13</v>
      </c>
      <c r="D3917" t="s">
        <v>22</v>
      </c>
      <c r="E3917">
        <v>200000</v>
      </c>
      <c r="F3917">
        <v>200000</v>
      </c>
      <c r="G3917" t="s">
        <v>23</v>
      </c>
      <c r="H3917" t="s">
        <v>16</v>
      </c>
      <c r="I3917" t="s">
        <v>17</v>
      </c>
      <c r="J3917" t="s">
        <v>29</v>
      </c>
      <c r="K3917" t="s">
        <v>23</v>
      </c>
      <c r="L3917" t="s">
        <v>26</v>
      </c>
    </row>
    <row r="3918" spans="1:12" x14ac:dyDescent="0.35">
      <c r="A3918">
        <v>2023</v>
      </c>
      <c r="B3918" t="s">
        <v>32</v>
      </c>
      <c r="C3918" t="s">
        <v>13</v>
      </c>
      <c r="D3918" t="s">
        <v>22</v>
      </c>
      <c r="E3918">
        <v>180000</v>
      </c>
      <c r="F3918">
        <v>180000</v>
      </c>
      <c r="G3918" t="s">
        <v>23</v>
      </c>
      <c r="H3918" t="s">
        <v>16</v>
      </c>
      <c r="I3918" t="s">
        <v>17</v>
      </c>
      <c r="J3918" t="s">
        <v>29</v>
      </c>
      <c r="K3918" t="s">
        <v>23</v>
      </c>
      <c r="L3918" t="s">
        <v>26</v>
      </c>
    </row>
    <row r="3919" spans="1:12" x14ac:dyDescent="0.35">
      <c r="A3919">
        <v>2023</v>
      </c>
      <c r="B3919" t="s">
        <v>42</v>
      </c>
      <c r="C3919" t="s">
        <v>28</v>
      </c>
      <c r="D3919" t="s">
        <v>22</v>
      </c>
      <c r="E3919">
        <v>250000</v>
      </c>
      <c r="F3919">
        <v>250000</v>
      </c>
      <c r="G3919" t="s">
        <v>23</v>
      </c>
      <c r="H3919" t="s">
        <v>16</v>
      </c>
      <c r="I3919" t="s">
        <v>17</v>
      </c>
      <c r="J3919" t="s">
        <v>25</v>
      </c>
      <c r="K3919" t="s">
        <v>23</v>
      </c>
      <c r="L3919" t="s">
        <v>26</v>
      </c>
    </row>
    <row r="3920" spans="1:12" x14ac:dyDescent="0.35">
      <c r="A3920">
        <v>2023</v>
      </c>
      <c r="B3920" t="s">
        <v>42</v>
      </c>
      <c r="C3920" t="s">
        <v>28</v>
      </c>
      <c r="D3920" t="s">
        <v>22</v>
      </c>
      <c r="E3920">
        <v>125000</v>
      </c>
      <c r="F3920">
        <v>125000</v>
      </c>
      <c r="G3920" t="s">
        <v>23</v>
      </c>
      <c r="H3920" t="s">
        <v>16</v>
      </c>
      <c r="I3920" t="s">
        <v>17</v>
      </c>
      <c r="J3920" t="s">
        <v>25</v>
      </c>
      <c r="K3920" t="s">
        <v>23</v>
      </c>
      <c r="L3920" t="s">
        <v>26</v>
      </c>
    </row>
    <row r="3921" spans="1:12" x14ac:dyDescent="0.35">
      <c r="A3921">
        <v>2023</v>
      </c>
      <c r="B3921" t="s">
        <v>37</v>
      </c>
      <c r="C3921" t="s">
        <v>38</v>
      </c>
      <c r="D3921" t="s">
        <v>22</v>
      </c>
      <c r="E3921">
        <v>110000</v>
      </c>
      <c r="F3921">
        <v>110000</v>
      </c>
      <c r="G3921" t="s">
        <v>23</v>
      </c>
      <c r="H3921" t="s">
        <v>16</v>
      </c>
      <c r="I3921" t="s">
        <v>17</v>
      </c>
      <c r="J3921" t="s">
        <v>25</v>
      </c>
      <c r="K3921" t="s">
        <v>23</v>
      </c>
      <c r="L3921" t="s">
        <v>26</v>
      </c>
    </row>
    <row r="3922" spans="1:12" x14ac:dyDescent="0.35">
      <c r="A3922">
        <v>2023</v>
      </c>
      <c r="B3922" t="s">
        <v>37</v>
      </c>
      <c r="C3922" t="s">
        <v>38</v>
      </c>
      <c r="D3922" t="s">
        <v>22</v>
      </c>
      <c r="E3922">
        <v>90000</v>
      </c>
      <c r="F3922">
        <v>90000</v>
      </c>
      <c r="G3922" t="s">
        <v>23</v>
      </c>
      <c r="H3922" t="s">
        <v>16</v>
      </c>
      <c r="I3922" t="s">
        <v>17</v>
      </c>
      <c r="J3922" t="s">
        <v>25</v>
      </c>
      <c r="K3922" t="s">
        <v>23</v>
      </c>
      <c r="L3922" t="s">
        <v>26</v>
      </c>
    </row>
    <row r="3923" spans="1:12" x14ac:dyDescent="0.35">
      <c r="A3923">
        <v>2023</v>
      </c>
      <c r="B3923" t="s">
        <v>46</v>
      </c>
      <c r="C3923" t="s">
        <v>28</v>
      </c>
      <c r="D3923" t="s">
        <v>22</v>
      </c>
      <c r="E3923">
        <v>275000</v>
      </c>
      <c r="F3923">
        <v>275000</v>
      </c>
      <c r="G3923" t="s">
        <v>23</v>
      </c>
      <c r="H3923" t="s">
        <v>16</v>
      </c>
      <c r="I3923" t="s">
        <v>17</v>
      </c>
      <c r="J3923" t="s">
        <v>25</v>
      </c>
      <c r="K3923" t="s">
        <v>23</v>
      </c>
      <c r="L3923" t="s">
        <v>26</v>
      </c>
    </row>
    <row r="3924" spans="1:12" x14ac:dyDescent="0.35">
      <c r="A3924">
        <v>2023</v>
      </c>
      <c r="B3924" t="s">
        <v>46</v>
      </c>
      <c r="C3924" t="s">
        <v>28</v>
      </c>
      <c r="D3924" t="s">
        <v>22</v>
      </c>
      <c r="E3924">
        <v>200000</v>
      </c>
      <c r="F3924">
        <v>200000</v>
      </c>
      <c r="G3924" t="s">
        <v>23</v>
      </c>
      <c r="H3924" t="s">
        <v>16</v>
      </c>
      <c r="I3924" t="s">
        <v>17</v>
      </c>
      <c r="J3924" t="s">
        <v>25</v>
      </c>
      <c r="K3924" t="s">
        <v>23</v>
      </c>
      <c r="L3924" t="s">
        <v>26</v>
      </c>
    </row>
    <row r="3925" spans="1:12" x14ac:dyDescent="0.35">
      <c r="A3925">
        <v>2023</v>
      </c>
      <c r="B3925" t="s">
        <v>46</v>
      </c>
      <c r="C3925" t="s">
        <v>28</v>
      </c>
      <c r="D3925" t="s">
        <v>22</v>
      </c>
      <c r="E3925">
        <v>275000</v>
      </c>
      <c r="F3925">
        <v>275000</v>
      </c>
      <c r="G3925" t="s">
        <v>23</v>
      </c>
      <c r="H3925" t="s">
        <v>16</v>
      </c>
      <c r="I3925" t="s">
        <v>17</v>
      </c>
      <c r="J3925" t="s">
        <v>25</v>
      </c>
      <c r="K3925" t="s">
        <v>23</v>
      </c>
      <c r="L3925" t="s">
        <v>26</v>
      </c>
    </row>
    <row r="3926" spans="1:12" x14ac:dyDescent="0.35">
      <c r="A3926">
        <v>2023</v>
      </c>
      <c r="B3926" t="s">
        <v>46</v>
      </c>
      <c r="C3926" t="s">
        <v>28</v>
      </c>
      <c r="D3926" t="s">
        <v>22</v>
      </c>
      <c r="E3926">
        <v>200000</v>
      </c>
      <c r="F3926">
        <v>200000</v>
      </c>
      <c r="G3926" t="s">
        <v>23</v>
      </c>
      <c r="H3926" t="s">
        <v>16</v>
      </c>
      <c r="I3926" t="s">
        <v>17</v>
      </c>
      <c r="J3926" t="s">
        <v>25</v>
      </c>
      <c r="K3926" t="s">
        <v>23</v>
      </c>
      <c r="L3926" t="s">
        <v>26</v>
      </c>
    </row>
    <row r="3927" spans="1:12" x14ac:dyDescent="0.35">
      <c r="A3927">
        <v>2023</v>
      </c>
      <c r="B3927" t="s">
        <v>34</v>
      </c>
      <c r="C3927" t="s">
        <v>31</v>
      </c>
      <c r="D3927" t="s">
        <v>22</v>
      </c>
      <c r="E3927">
        <v>258800</v>
      </c>
      <c r="F3927">
        <v>258800</v>
      </c>
      <c r="G3927" t="s">
        <v>36</v>
      </c>
      <c r="H3927" t="s">
        <v>24</v>
      </c>
      <c r="I3927" t="s">
        <v>17</v>
      </c>
      <c r="J3927" t="s">
        <v>25</v>
      </c>
      <c r="K3927" t="s">
        <v>36</v>
      </c>
      <c r="L3927" t="s">
        <v>26</v>
      </c>
    </row>
    <row r="3928" spans="1:12" x14ac:dyDescent="0.35">
      <c r="A3928">
        <v>2023</v>
      </c>
      <c r="B3928" t="s">
        <v>34</v>
      </c>
      <c r="C3928" t="s">
        <v>31</v>
      </c>
      <c r="D3928" t="s">
        <v>22</v>
      </c>
      <c r="E3928">
        <v>199200</v>
      </c>
      <c r="F3928">
        <v>199200</v>
      </c>
      <c r="G3928" t="s">
        <v>36</v>
      </c>
      <c r="H3928" t="s">
        <v>24</v>
      </c>
      <c r="I3928" t="s">
        <v>17</v>
      </c>
      <c r="J3928" t="s">
        <v>25</v>
      </c>
      <c r="K3928" t="s">
        <v>36</v>
      </c>
      <c r="L3928" t="s">
        <v>26</v>
      </c>
    </row>
    <row r="3929" spans="1:12" x14ac:dyDescent="0.35">
      <c r="A3929">
        <v>2023</v>
      </c>
      <c r="B3929" t="s">
        <v>27</v>
      </c>
      <c r="C3929" t="s">
        <v>28</v>
      </c>
      <c r="D3929" t="s">
        <v>22</v>
      </c>
      <c r="E3929">
        <v>177000</v>
      </c>
      <c r="F3929">
        <v>177000</v>
      </c>
      <c r="G3929" t="s">
        <v>36</v>
      </c>
      <c r="H3929" t="s">
        <v>24</v>
      </c>
      <c r="I3929" t="s">
        <v>17</v>
      </c>
      <c r="J3929" t="s">
        <v>25</v>
      </c>
      <c r="K3929" t="s">
        <v>36</v>
      </c>
      <c r="L3929" t="s">
        <v>26</v>
      </c>
    </row>
    <row r="3930" spans="1:12" x14ac:dyDescent="0.35">
      <c r="A3930">
        <v>2023</v>
      </c>
      <c r="B3930" t="s">
        <v>27</v>
      </c>
      <c r="C3930" t="s">
        <v>28</v>
      </c>
      <c r="D3930" t="s">
        <v>22</v>
      </c>
      <c r="E3930">
        <v>136000</v>
      </c>
      <c r="F3930">
        <v>136000</v>
      </c>
      <c r="G3930" t="s">
        <v>36</v>
      </c>
      <c r="H3930" t="s">
        <v>24</v>
      </c>
      <c r="I3930" t="s">
        <v>17</v>
      </c>
      <c r="J3930" t="s">
        <v>25</v>
      </c>
      <c r="K3930" t="s">
        <v>36</v>
      </c>
      <c r="L3930" t="s">
        <v>26</v>
      </c>
    </row>
    <row r="3931" spans="1:12" x14ac:dyDescent="0.35">
      <c r="A3931">
        <v>2023</v>
      </c>
      <c r="B3931" t="s">
        <v>37</v>
      </c>
      <c r="C3931" t="s">
        <v>38</v>
      </c>
      <c r="D3931" t="s">
        <v>22</v>
      </c>
      <c r="E3931">
        <v>110000</v>
      </c>
      <c r="F3931">
        <v>110000</v>
      </c>
      <c r="G3931" t="s">
        <v>23</v>
      </c>
      <c r="H3931" t="s">
        <v>16</v>
      </c>
      <c r="I3931" t="s">
        <v>17</v>
      </c>
      <c r="J3931" t="s">
        <v>25</v>
      </c>
      <c r="K3931" t="s">
        <v>23</v>
      </c>
      <c r="L3931" t="s">
        <v>26</v>
      </c>
    </row>
    <row r="3932" spans="1:12" x14ac:dyDescent="0.35">
      <c r="A3932">
        <v>2023</v>
      </c>
      <c r="B3932" t="s">
        <v>37</v>
      </c>
      <c r="C3932" t="s">
        <v>38</v>
      </c>
      <c r="D3932" t="s">
        <v>22</v>
      </c>
      <c r="E3932">
        <v>80000</v>
      </c>
      <c r="F3932">
        <v>80000</v>
      </c>
      <c r="G3932" t="s">
        <v>23</v>
      </c>
      <c r="H3932" t="s">
        <v>16</v>
      </c>
      <c r="I3932" t="s">
        <v>17</v>
      </c>
      <c r="J3932" t="s">
        <v>25</v>
      </c>
      <c r="K3932" t="s">
        <v>23</v>
      </c>
      <c r="L3932" t="s">
        <v>26</v>
      </c>
    </row>
    <row r="3933" spans="1:12" x14ac:dyDescent="0.35">
      <c r="A3933">
        <v>2023</v>
      </c>
      <c r="B3933" t="s">
        <v>37</v>
      </c>
      <c r="C3933" t="s">
        <v>38</v>
      </c>
      <c r="D3933" t="s">
        <v>22</v>
      </c>
      <c r="E3933">
        <v>115000</v>
      </c>
      <c r="F3933">
        <v>115000</v>
      </c>
      <c r="G3933" t="s">
        <v>23</v>
      </c>
      <c r="H3933" t="s">
        <v>24</v>
      </c>
      <c r="I3933" t="s">
        <v>17</v>
      </c>
      <c r="J3933" t="s">
        <v>29</v>
      </c>
      <c r="K3933" t="s">
        <v>23</v>
      </c>
      <c r="L3933" t="s">
        <v>26</v>
      </c>
    </row>
    <row r="3934" spans="1:12" x14ac:dyDescent="0.35">
      <c r="A3934">
        <v>2023</v>
      </c>
      <c r="B3934" t="s">
        <v>37</v>
      </c>
      <c r="C3934" t="s">
        <v>38</v>
      </c>
      <c r="D3934" t="s">
        <v>22</v>
      </c>
      <c r="E3934">
        <v>75000</v>
      </c>
      <c r="F3934">
        <v>75000</v>
      </c>
      <c r="G3934" t="s">
        <v>23</v>
      </c>
      <c r="H3934" t="s">
        <v>24</v>
      </c>
      <c r="I3934" t="s">
        <v>17</v>
      </c>
      <c r="J3934" t="s">
        <v>29</v>
      </c>
      <c r="K3934" t="s">
        <v>23</v>
      </c>
      <c r="L3934" t="s">
        <v>26</v>
      </c>
    </row>
    <row r="3935" spans="1:12" x14ac:dyDescent="0.35">
      <c r="A3935">
        <v>2023</v>
      </c>
      <c r="B3935" t="s">
        <v>37</v>
      </c>
      <c r="C3935" t="s">
        <v>38</v>
      </c>
      <c r="D3935" t="s">
        <v>22</v>
      </c>
      <c r="E3935">
        <v>138860</v>
      </c>
      <c r="F3935">
        <v>138860</v>
      </c>
      <c r="G3935" t="s">
        <v>23</v>
      </c>
      <c r="H3935" t="s">
        <v>24</v>
      </c>
      <c r="I3935" t="s">
        <v>17</v>
      </c>
      <c r="J3935" t="s">
        <v>25</v>
      </c>
      <c r="K3935" t="s">
        <v>23</v>
      </c>
      <c r="L3935" t="s">
        <v>26</v>
      </c>
    </row>
    <row r="3936" spans="1:12" x14ac:dyDescent="0.35">
      <c r="A3936">
        <v>2023</v>
      </c>
      <c r="B3936" t="s">
        <v>37</v>
      </c>
      <c r="C3936" t="s">
        <v>38</v>
      </c>
      <c r="D3936" t="s">
        <v>22</v>
      </c>
      <c r="E3936">
        <v>122720</v>
      </c>
      <c r="F3936">
        <v>122720</v>
      </c>
      <c r="G3936" t="s">
        <v>23</v>
      </c>
      <c r="H3936" t="s">
        <v>24</v>
      </c>
      <c r="I3936" t="s">
        <v>17</v>
      </c>
      <c r="J3936" t="s">
        <v>25</v>
      </c>
      <c r="K3936" t="s">
        <v>23</v>
      </c>
      <c r="L3936" t="s">
        <v>26</v>
      </c>
    </row>
    <row r="3937" spans="1:12" x14ac:dyDescent="0.35">
      <c r="A3937">
        <v>2023</v>
      </c>
      <c r="B3937" t="s">
        <v>27</v>
      </c>
      <c r="C3937" t="s">
        <v>28</v>
      </c>
      <c r="D3937" t="s">
        <v>22</v>
      </c>
      <c r="E3937">
        <v>140000</v>
      </c>
      <c r="F3937">
        <v>140000</v>
      </c>
      <c r="G3937" t="s">
        <v>23</v>
      </c>
      <c r="H3937" t="s">
        <v>24</v>
      </c>
      <c r="I3937" t="s">
        <v>17</v>
      </c>
      <c r="J3937" t="s">
        <v>25</v>
      </c>
      <c r="K3937" t="s">
        <v>23</v>
      </c>
      <c r="L3937" t="s">
        <v>26</v>
      </c>
    </row>
    <row r="3938" spans="1:12" x14ac:dyDescent="0.35">
      <c r="A3938">
        <v>2023</v>
      </c>
      <c r="B3938" t="s">
        <v>27</v>
      </c>
      <c r="C3938" t="s">
        <v>28</v>
      </c>
      <c r="D3938" t="s">
        <v>22</v>
      </c>
      <c r="E3938">
        <v>126000</v>
      </c>
      <c r="F3938">
        <v>126000</v>
      </c>
      <c r="G3938" t="s">
        <v>23</v>
      </c>
      <c r="H3938" t="s">
        <v>24</v>
      </c>
      <c r="I3938" t="s">
        <v>17</v>
      </c>
      <c r="J3938" t="s">
        <v>25</v>
      </c>
      <c r="K3938" t="s">
        <v>23</v>
      </c>
      <c r="L3938" t="s">
        <v>26</v>
      </c>
    </row>
    <row r="3939" spans="1:12" x14ac:dyDescent="0.35">
      <c r="A3939">
        <v>2023</v>
      </c>
      <c r="B3939" t="s">
        <v>32</v>
      </c>
      <c r="C3939" t="s">
        <v>13</v>
      </c>
      <c r="D3939" t="s">
        <v>22</v>
      </c>
      <c r="E3939">
        <v>231500</v>
      </c>
      <c r="F3939">
        <v>231500</v>
      </c>
      <c r="G3939" t="s">
        <v>23</v>
      </c>
      <c r="H3939" t="s">
        <v>24</v>
      </c>
      <c r="I3939" t="s">
        <v>17</v>
      </c>
      <c r="J3939" t="s">
        <v>25</v>
      </c>
      <c r="K3939" t="s">
        <v>23</v>
      </c>
      <c r="L3939" t="s">
        <v>26</v>
      </c>
    </row>
    <row r="3940" spans="1:12" x14ac:dyDescent="0.35">
      <c r="A3940">
        <v>2023</v>
      </c>
      <c r="B3940" t="s">
        <v>32</v>
      </c>
      <c r="C3940" t="s">
        <v>13</v>
      </c>
      <c r="D3940" t="s">
        <v>22</v>
      </c>
      <c r="E3940">
        <v>118000</v>
      </c>
      <c r="F3940">
        <v>118000</v>
      </c>
      <c r="G3940" t="s">
        <v>23</v>
      </c>
      <c r="H3940" t="s">
        <v>24</v>
      </c>
      <c r="I3940" t="s">
        <v>17</v>
      </c>
      <c r="J3940" t="s">
        <v>25</v>
      </c>
      <c r="K3940" t="s">
        <v>23</v>
      </c>
      <c r="L3940" t="s">
        <v>26</v>
      </c>
    </row>
    <row r="3941" spans="1:12" x14ac:dyDescent="0.35">
      <c r="A3941">
        <v>2023</v>
      </c>
      <c r="B3941" t="s">
        <v>27</v>
      </c>
      <c r="C3941" t="s">
        <v>28</v>
      </c>
      <c r="D3941" t="s">
        <v>22</v>
      </c>
      <c r="E3941">
        <v>299500</v>
      </c>
      <c r="F3941">
        <v>299500</v>
      </c>
      <c r="G3941" t="s">
        <v>23</v>
      </c>
      <c r="H3941" t="s">
        <v>33</v>
      </c>
      <c r="I3941" t="s">
        <v>17</v>
      </c>
      <c r="J3941" t="s">
        <v>29</v>
      </c>
      <c r="K3941" t="s">
        <v>23</v>
      </c>
      <c r="L3941" t="s">
        <v>26</v>
      </c>
    </row>
    <row r="3942" spans="1:12" x14ac:dyDescent="0.35">
      <c r="A3942">
        <v>2023</v>
      </c>
      <c r="B3942" t="s">
        <v>27</v>
      </c>
      <c r="C3942" t="s">
        <v>28</v>
      </c>
      <c r="D3942" t="s">
        <v>22</v>
      </c>
      <c r="E3942">
        <v>249600</v>
      </c>
      <c r="F3942">
        <v>249600</v>
      </c>
      <c r="G3942" t="s">
        <v>23</v>
      </c>
      <c r="H3942" t="s">
        <v>33</v>
      </c>
      <c r="I3942" t="s">
        <v>17</v>
      </c>
      <c r="J3942" t="s">
        <v>29</v>
      </c>
      <c r="K3942" t="s">
        <v>23</v>
      </c>
      <c r="L3942" t="s">
        <v>26</v>
      </c>
    </row>
    <row r="3943" spans="1:12" x14ac:dyDescent="0.35">
      <c r="A3943">
        <v>2023</v>
      </c>
      <c r="B3943" t="s">
        <v>45</v>
      </c>
      <c r="C3943" t="s">
        <v>44</v>
      </c>
      <c r="D3943" t="s">
        <v>22</v>
      </c>
      <c r="E3943">
        <v>185000</v>
      </c>
      <c r="F3943">
        <v>185000</v>
      </c>
      <c r="G3943" t="s">
        <v>23</v>
      </c>
      <c r="H3943" t="s">
        <v>24</v>
      </c>
      <c r="I3943" t="s">
        <v>17</v>
      </c>
      <c r="J3943" t="s">
        <v>25</v>
      </c>
      <c r="K3943" t="s">
        <v>23</v>
      </c>
      <c r="L3943" t="s">
        <v>19</v>
      </c>
    </row>
    <row r="3944" spans="1:12" x14ac:dyDescent="0.35">
      <c r="A3944">
        <v>2023</v>
      </c>
      <c r="B3944" t="s">
        <v>45</v>
      </c>
      <c r="C3944" t="s">
        <v>44</v>
      </c>
      <c r="D3944" t="s">
        <v>22</v>
      </c>
      <c r="E3944">
        <v>79600</v>
      </c>
      <c r="F3944">
        <v>79600</v>
      </c>
      <c r="G3944" t="s">
        <v>23</v>
      </c>
      <c r="H3944" t="s">
        <v>24</v>
      </c>
      <c r="I3944" t="s">
        <v>17</v>
      </c>
      <c r="J3944" t="s">
        <v>25</v>
      </c>
      <c r="K3944" t="s">
        <v>23</v>
      </c>
      <c r="L3944" t="s">
        <v>19</v>
      </c>
    </row>
    <row r="3945" spans="1:12" x14ac:dyDescent="0.35">
      <c r="A3945">
        <v>2023</v>
      </c>
      <c r="B3945" t="s">
        <v>34</v>
      </c>
      <c r="C3945" t="s">
        <v>31</v>
      </c>
      <c r="D3945" t="s">
        <v>22</v>
      </c>
      <c r="E3945">
        <v>193600</v>
      </c>
      <c r="F3945">
        <v>193600</v>
      </c>
      <c r="G3945" t="s">
        <v>23</v>
      </c>
      <c r="H3945" t="s">
        <v>24</v>
      </c>
      <c r="I3945" t="s">
        <v>17</v>
      </c>
      <c r="J3945" t="s">
        <v>25</v>
      </c>
      <c r="K3945" t="s">
        <v>23</v>
      </c>
      <c r="L3945" t="s">
        <v>26</v>
      </c>
    </row>
    <row r="3946" spans="1:12" x14ac:dyDescent="0.35">
      <c r="A3946">
        <v>2023</v>
      </c>
      <c r="B3946" t="s">
        <v>34</v>
      </c>
      <c r="C3946" t="s">
        <v>31</v>
      </c>
      <c r="D3946" t="s">
        <v>22</v>
      </c>
      <c r="E3946">
        <v>119700</v>
      </c>
      <c r="F3946">
        <v>119700</v>
      </c>
      <c r="G3946" t="s">
        <v>23</v>
      </c>
      <c r="H3946" t="s">
        <v>24</v>
      </c>
      <c r="I3946" t="s">
        <v>17</v>
      </c>
      <c r="J3946" t="s">
        <v>25</v>
      </c>
      <c r="K3946" t="s">
        <v>23</v>
      </c>
      <c r="L3946" t="s">
        <v>26</v>
      </c>
    </row>
    <row r="3947" spans="1:12" x14ac:dyDescent="0.35">
      <c r="A3947">
        <v>2023</v>
      </c>
      <c r="B3947" t="s">
        <v>32</v>
      </c>
      <c r="C3947" t="s">
        <v>13</v>
      </c>
      <c r="D3947" t="s">
        <v>22</v>
      </c>
      <c r="E3947">
        <v>240500</v>
      </c>
      <c r="F3947">
        <v>240500</v>
      </c>
      <c r="G3947" t="s">
        <v>23</v>
      </c>
      <c r="H3947" t="s">
        <v>24</v>
      </c>
      <c r="I3947" t="s">
        <v>17</v>
      </c>
      <c r="J3947" t="s">
        <v>25</v>
      </c>
      <c r="K3947" t="s">
        <v>23</v>
      </c>
      <c r="L3947" t="s">
        <v>19</v>
      </c>
    </row>
    <row r="3948" spans="1:12" x14ac:dyDescent="0.35">
      <c r="A3948">
        <v>2023</v>
      </c>
      <c r="B3948" t="s">
        <v>32</v>
      </c>
      <c r="C3948" t="s">
        <v>13</v>
      </c>
      <c r="D3948" t="s">
        <v>22</v>
      </c>
      <c r="E3948">
        <v>123700</v>
      </c>
      <c r="F3948">
        <v>123700</v>
      </c>
      <c r="G3948" t="s">
        <v>23</v>
      </c>
      <c r="H3948" t="s">
        <v>24</v>
      </c>
      <c r="I3948" t="s">
        <v>17</v>
      </c>
      <c r="J3948" t="s">
        <v>25</v>
      </c>
      <c r="K3948" t="s">
        <v>23</v>
      </c>
      <c r="L3948" t="s">
        <v>19</v>
      </c>
    </row>
    <row r="3949" spans="1:12" x14ac:dyDescent="0.35">
      <c r="A3949">
        <v>2023</v>
      </c>
      <c r="B3949" t="s">
        <v>32</v>
      </c>
      <c r="C3949" t="s">
        <v>13</v>
      </c>
      <c r="D3949" t="s">
        <v>22</v>
      </c>
      <c r="E3949">
        <v>120000</v>
      </c>
      <c r="F3949">
        <v>120000</v>
      </c>
      <c r="G3949" t="s">
        <v>23</v>
      </c>
      <c r="H3949" t="s">
        <v>16</v>
      </c>
      <c r="I3949" t="s">
        <v>17</v>
      </c>
      <c r="J3949" t="s">
        <v>25</v>
      </c>
      <c r="K3949" t="s">
        <v>23</v>
      </c>
      <c r="L3949" t="s">
        <v>26</v>
      </c>
    </row>
    <row r="3950" spans="1:12" x14ac:dyDescent="0.35">
      <c r="A3950">
        <v>2023</v>
      </c>
      <c r="B3950" t="s">
        <v>32</v>
      </c>
      <c r="C3950" t="s">
        <v>13</v>
      </c>
      <c r="D3950" t="s">
        <v>22</v>
      </c>
      <c r="E3950">
        <v>110000</v>
      </c>
      <c r="F3950">
        <v>110000</v>
      </c>
      <c r="G3950" t="s">
        <v>23</v>
      </c>
      <c r="H3950" t="s">
        <v>16</v>
      </c>
      <c r="I3950" t="s">
        <v>17</v>
      </c>
      <c r="J3950" t="s">
        <v>25</v>
      </c>
      <c r="K3950" t="s">
        <v>23</v>
      </c>
      <c r="L3950" t="s">
        <v>26</v>
      </c>
    </row>
    <row r="3951" spans="1:12" x14ac:dyDescent="0.35">
      <c r="A3951">
        <v>2023</v>
      </c>
      <c r="B3951" t="s">
        <v>37</v>
      </c>
      <c r="C3951" t="s">
        <v>38</v>
      </c>
      <c r="D3951" t="s">
        <v>22</v>
      </c>
      <c r="E3951">
        <v>100000</v>
      </c>
      <c r="F3951">
        <v>100000</v>
      </c>
      <c r="G3951" t="s">
        <v>23</v>
      </c>
      <c r="H3951" t="s">
        <v>16</v>
      </c>
      <c r="I3951" t="s">
        <v>17</v>
      </c>
      <c r="J3951" t="s">
        <v>29</v>
      </c>
      <c r="K3951" t="s">
        <v>23</v>
      </c>
      <c r="L3951" t="s">
        <v>26</v>
      </c>
    </row>
    <row r="3952" spans="1:12" x14ac:dyDescent="0.35">
      <c r="A3952">
        <v>2023</v>
      </c>
      <c r="B3952" t="s">
        <v>37</v>
      </c>
      <c r="C3952" t="s">
        <v>38</v>
      </c>
      <c r="D3952" t="s">
        <v>22</v>
      </c>
      <c r="E3952">
        <v>75000</v>
      </c>
      <c r="F3952">
        <v>75000</v>
      </c>
      <c r="G3952" t="s">
        <v>23</v>
      </c>
      <c r="H3952" t="s">
        <v>16</v>
      </c>
      <c r="I3952" t="s">
        <v>17</v>
      </c>
      <c r="J3952" t="s">
        <v>29</v>
      </c>
      <c r="K3952" t="s">
        <v>23</v>
      </c>
      <c r="L3952" t="s">
        <v>26</v>
      </c>
    </row>
    <row r="3953" spans="1:12" x14ac:dyDescent="0.35">
      <c r="A3953">
        <v>2023</v>
      </c>
      <c r="B3953" t="s">
        <v>34</v>
      </c>
      <c r="C3953" t="s">
        <v>31</v>
      </c>
      <c r="D3953" t="s">
        <v>22</v>
      </c>
      <c r="E3953">
        <v>297000</v>
      </c>
      <c r="F3953">
        <v>297000</v>
      </c>
      <c r="G3953" t="s">
        <v>23</v>
      </c>
      <c r="H3953" t="s">
        <v>24</v>
      </c>
      <c r="I3953" t="s">
        <v>17</v>
      </c>
      <c r="J3953" t="s">
        <v>25</v>
      </c>
      <c r="K3953" t="s">
        <v>23</v>
      </c>
      <c r="L3953" t="s">
        <v>26</v>
      </c>
    </row>
    <row r="3954" spans="1:12" x14ac:dyDescent="0.35">
      <c r="A3954">
        <v>2023</v>
      </c>
      <c r="B3954" t="s">
        <v>34</v>
      </c>
      <c r="C3954" t="s">
        <v>31</v>
      </c>
      <c r="D3954" t="s">
        <v>22</v>
      </c>
      <c r="E3954">
        <v>138000</v>
      </c>
      <c r="F3954">
        <v>138000</v>
      </c>
      <c r="G3954" t="s">
        <v>23</v>
      </c>
      <c r="H3954" t="s">
        <v>24</v>
      </c>
      <c r="I3954" t="s">
        <v>17</v>
      </c>
      <c r="J3954" t="s">
        <v>25</v>
      </c>
      <c r="K3954" t="s">
        <v>23</v>
      </c>
      <c r="L3954" t="s">
        <v>26</v>
      </c>
    </row>
    <row r="3955" spans="1:12" x14ac:dyDescent="0.35">
      <c r="A3955">
        <v>2023</v>
      </c>
      <c r="B3955" t="s">
        <v>27</v>
      </c>
      <c r="C3955" t="s">
        <v>28</v>
      </c>
      <c r="D3955" t="s">
        <v>22</v>
      </c>
      <c r="E3955">
        <v>135000</v>
      </c>
      <c r="F3955">
        <v>135000</v>
      </c>
      <c r="G3955" t="s">
        <v>23</v>
      </c>
      <c r="H3955" t="s">
        <v>16</v>
      </c>
      <c r="I3955" t="s">
        <v>17</v>
      </c>
      <c r="J3955" t="s">
        <v>25</v>
      </c>
      <c r="K3955" t="s">
        <v>23</v>
      </c>
      <c r="L3955" t="s">
        <v>26</v>
      </c>
    </row>
    <row r="3956" spans="1:12" x14ac:dyDescent="0.35">
      <c r="A3956">
        <v>2023</v>
      </c>
      <c r="B3956" t="s">
        <v>27</v>
      </c>
      <c r="C3956" t="s">
        <v>28</v>
      </c>
      <c r="D3956" t="s">
        <v>22</v>
      </c>
      <c r="E3956">
        <v>105000</v>
      </c>
      <c r="F3956">
        <v>105000</v>
      </c>
      <c r="G3956" t="s">
        <v>23</v>
      </c>
      <c r="H3956" t="s">
        <v>16</v>
      </c>
      <c r="I3956" t="s">
        <v>17</v>
      </c>
      <c r="J3956" t="s">
        <v>25</v>
      </c>
      <c r="K3956" t="s">
        <v>23</v>
      </c>
      <c r="L3956" t="s">
        <v>26</v>
      </c>
    </row>
    <row r="3957" spans="1:12" x14ac:dyDescent="0.35">
      <c r="A3957">
        <v>2023</v>
      </c>
      <c r="B3957" t="s">
        <v>27</v>
      </c>
      <c r="C3957" t="s">
        <v>28</v>
      </c>
      <c r="D3957" t="s">
        <v>22</v>
      </c>
      <c r="E3957">
        <v>267100</v>
      </c>
      <c r="F3957">
        <v>267100</v>
      </c>
      <c r="G3957" t="s">
        <v>23</v>
      </c>
      <c r="H3957" t="s">
        <v>24</v>
      </c>
      <c r="I3957" t="s">
        <v>17</v>
      </c>
      <c r="J3957" t="s">
        <v>29</v>
      </c>
      <c r="K3957" t="s">
        <v>23</v>
      </c>
      <c r="L3957" t="s">
        <v>26</v>
      </c>
    </row>
    <row r="3958" spans="1:12" x14ac:dyDescent="0.35">
      <c r="A3958">
        <v>2023</v>
      </c>
      <c r="B3958" t="s">
        <v>27</v>
      </c>
      <c r="C3958" t="s">
        <v>28</v>
      </c>
      <c r="D3958" t="s">
        <v>22</v>
      </c>
      <c r="E3958">
        <v>167200</v>
      </c>
      <c r="F3958">
        <v>167200</v>
      </c>
      <c r="G3958" t="s">
        <v>23</v>
      </c>
      <c r="H3958" t="s">
        <v>24</v>
      </c>
      <c r="I3958" t="s">
        <v>17</v>
      </c>
      <c r="J3958" t="s">
        <v>29</v>
      </c>
      <c r="K3958" t="s">
        <v>23</v>
      </c>
      <c r="L3958" t="s">
        <v>26</v>
      </c>
    </row>
    <row r="3959" spans="1:12" x14ac:dyDescent="0.35">
      <c r="A3959">
        <v>2023</v>
      </c>
      <c r="B3959" t="s">
        <v>27</v>
      </c>
      <c r="C3959" t="s">
        <v>28</v>
      </c>
      <c r="D3959" t="s">
        <v>22</v>
      </c>
      <c r="E3959">
        <v>202000</v>
      </c>
      <c r="F3959">
        <v>202000</v>
      </c>
      <c r="G3959" t="s">
        <v>23</v>
      </c>
      <c r="H3959" t="s">
        <v>24</v>
      </c>
      <c r="I3959" t="s">
        <v>17</v>
      </c>
      <c r="J3959" t="s">
        <v>29</v>
      </c>
      <c r="K3959" t="s">
        <v>23</v>
      </c>
      <c r="L3959" t="s">
        <v>26</v>
      </c>
    </row>
    <row r="3960" spans="1:12" x14ac:dyDescent="0.35">
      <c r="A3960">
        <v>2023</v>
      </c>
      <c r="B3960" t="s">
        <v>27</v>
      </c>
      <c r="C3960" t="s">
        <v>28</v>
      </c>
      <c r="D3960" t="s">
        <v>22</v>
      </c>
      <c r="E3960">
        <v>140000</v>
      </c>
      <c r="F3960">
        <v>140000</v>
      </c>
      <c r="G3960" t="s">
        <v>23</v>
      </c>
      <c r="H3960" t="s">
        <v>24</v>
      </c>
      <c r="I3960" t="s">
        <v>17</v>
      </c>
      <c r="J3960" t="s">
        <v>29</v>
      </c>
      <c r="K3960" t="s">
        <v>23</v>
      </c>
      <c r="L3960" t="s">
        <v>26</v>
      </c>
    </row>
    <row r="3961" spans="1:12" x14ac:dyDescent="0.35">
      <c r="A3961">
        <v>2023</v>
      </c>
      <c r="B3961" t="s">
        <v>32</v>
      </c>
      <c r="C3961" t="s">
        <v>13</v>
      </c>
      <c r="D3961" t="s">
        <v>22</v>
      </c>
      <c r="E3961">
        <v>174350</v>
      </c>
      <c r="F3961">
        <v>174350</v>
      </c>
      <c r="G3961" t="s">
        <v>23</v>
      </c>
      <c r="H3961" t="s">
        <v>24</v>
      </c>
      <c r="I3961" t="s">
        <v>17</v>
      </c>
      <c r="J3961" t="s">
        <v>25</v>
      </c>
      <c r="K3961" t="s">
        <v>23</v>
      </c>
      <c r="L3961" t="s">
        <v>26</v>
      </c>
    </row>
    <row r="3962" spans="1:12" x14ac:dyDescent="0.35">
      <c r="A3962">
        <v>2023</v>
      </c>
      <c r="B3962" t="s">
        <v>32</v>
      </c>
      <c r="C3962" t="s">
        <v>13</v>
      </c>
      <c r="D3962" t="s">
        <v>22</v>
      </c>
      <c r="E3962">
        <v>126800</v>
      </c>
      <c r="F3962">
        <v>126800</v>
      </c>
      <c r="G3962" t="s">
        <v>23</v>
      </c>
      <c r="H3962" t="s">
        <v>24</v>
      </c>
      <c r="I3962" t="s">
        <v>17</v>
      </c>
      <c r="J3962" t="s">
        <v>25</v>
      </c>
      <c r="K3962" t="s">
        <v>23</v>
      </c>
      <c r="L3962" t="s">
        <v>26</v>
      </c>
    </row>
    <row r="3963" spans="1:12" x14ac:dyDescent="0.35">
      <c r="A3963">
        <v>2023</v>
      </c>
      <c r="B3963" t="s">
        <v>34</v>
      </c>
      <c r="C3963" t="s">
        <v>31</v>
      </c>
      <c r="D3963" t="s">
        <v>22</v>
      </c>
      <c r="E3963">
        <v>258800</v>
      </c>
      <c r="F3963">
        <v>258800</v>
      </c>
      <c r="G3963" t="s">
        <v>36</v>
      </c>
      <c r="H3963" t="s">
        <v>24</v>
      </c>
      <c r="I3963" t="s">
        <v>17</v>
      </c>
      <c r="J3963" t="s">
        <v>25</v>
      </c>
      <c r="K3963" t="s">
        <v>36</v>
      </c>
      <c r="L3963" t="s">
        <v>26</v>
      </c>
    </row>
    <row r="3964" spans="1:12" x14ac:dyDescent="0.35">
      <c r="A3964">
        <v>2023</v>
      </c>
      <c r="B3964" t="s">
        <v>34</v>
      </c>
      <c r="C3964" t="s">
        <v>31</v>
      </c>
      <c r="D3964" t="s">
        <v>22</v>
      </c>
      <c r="E3964">
        <v>199200</v>
      </c>
      <c r="F3964">
        <v>199200</v>
      </c>
      <c r="G3964" t="s">
        <v>36</v>
      </c>
      <c r="H3964" t="s">
        <v>24</v>
      </c>
      <c r="I3964" t="s">
        <v>17</v>
      </c>
      <c r="J3964" t="s">
        <v>25</v>
      </c>
      <c r="K3964" t="s">
        <v>36</v>
      </c>
      <c r="L3964" t="s">
        <v>26</v>
      </c>
    </row>
    <row r="3965" spans="1:12" x14ac:dyDescent="0.35">
      <c r="A3965">
        <v>2023</v>
      </c>
      <c r="B3965" t="s">
        <v>20</v>
      </c>
      <c r="C3965" t="s">
        <v>21</v>
      </c>
      <c r="D3965" t="s">
        <v>22</v>
      </c>
      <c r="E3965">
        <v>188500</v>
      </c>
      <c r="F3965">
        <v>188500</v>
      </c>
      <c r="G3965" t="s">
        <v>23</v>
      </c>
      <c r="H3965" t="s">
        <v>24</v>
      </c>
      <c r="I3965" t="s">
        <v>17</v>
      </c>
      <c r="J3965" t="s">
        <v>29</v>
      </c>
      <c r="K3965" t="s">
        <v>23</v>
      </c>
      <c r="L3965" t="s">
        <v>26</v>
      </c>
    </row>
    <row r="3966" spans="1:12" x14ac:dyDescent="0.35">
      <c r="A3966">
        <v>2023</v>
      </c>
      <c r="B3966" t="s">
        <v>20</v>
      </c>
      <c r="C3966" t="s">
        <v>21</v>
      </c>
      <c r="D3966" t="s">
        <v>22</v>
      </c>
      <c r="E3966">
        <v>117000</v>
      </c>
      <c r="F3966">
        <v>117000</v>
      </c>
      <c r="G3966" t="s">
        <v>23</v>
      </c>
      <c r="H3966" t="s">
        <v>24</v>
      </c>
      <c r="I3966" t="s">
        <v>17</v>
      </c>
      <c r="J3966" t="s">
        <v>29</v>
      </c>
      <c r="K3966" t="s">
        <v>23</v>
      </c>
      <c r="L3966" t="s">
        <v>26</v>
      </c>
    </row>
    <row r="3967" spans="1:12" x14ac:dyDescent="0.35">
      <c r="A3967">
        <v>2023</v>
      </c>
      <c r="B3967" t="s">
        <v>27</v>
      </c>
      <c r="C3967" t="s">
        <v>28</v>
      </c>
      <c r="D3967" t="s">
        <v>22</v>
      </c>
      <c r="E3967">
        <v>150931</v>
      </c>
      <c r="F3967">
        <v>150931</v>
      </c>
      <c r="G3967" t="s">
        <v>23</v>
      </c>
      <c r="H3967" t="s">
        <v>24</v>
      </c>
      <c r="I3967" t="s">
        <v>17</v>
      </c>
      <c r="J3967" t="s">
        <v>25</v>
      </c>
      <c r="K3967" t="s">
        <v>23</v>
      </c>
      <c r="L3967" t="s">
        <v>26</v>
      </c>
    </row>
    <row r="3968" spans="1:12" x14ac:dyDescent="0.35">
      <c r="A3968">
        <v>2023</v>
      </c>
      <c r="B3968" t="s">
        <v>27</v>
      </c>
      <c r="C3968" t="s">
        <v>28</v>
      </c>
      <c r="D3968" t="s">
        <v>22</v>
      </c>
      <c r="E3968">
        <v>143250</v>
      </c>
      <c r="F3968">
        <v>143250</v>
      </c>
      <c r="G3968" t="s">
        <v>23</v>
      </c>
      <c r="H3968" t="s">
        <v>24</v>
      </c>
      <c r="I3968" t="s">
        <v>17</v>
      </c>
      <c r="J3968" t="s">
        <v>25</v>
      </c>
      <c r="K3968" t="s">
        <v>23</v>
      </c>
      <c r="L3968" t="s">
        <v>26</v>
      </c>
    </row>
    <row r="3969" spans="1:12" x14ac:dyDescent="0.35">
      <c r="A3969">
        <v>2023</v>
      </c>
      <c r="B3969" t="s">
        <v>98</v>
      </c>
      <c r="C3969" t="s">
        <v>31</v>
      </c>
      <c r="D3969" t="s">
        <v>22</v>
      </c>
      <c r="E3969">
        <v>330000</v>
      </c>
      <c r="F3969">
        <v>330000</v>
      </c>
      <c r="G3969" t="s">
        <v>23</v>
      </c>
      <c r="H3969" t="s">
        <v>24</v>
      </c>
      <c r="I3969" t="s">
        <v>17</v>
      </c>
      <c r="J3969" t="s">
        <v>25</v>
      </c>
      <c r="K3969" t="s">
        <v>23</v>
      </c>
      <c r="L3969" t="s">
        <v>26</v>
      </c>
    </row>
    <row r="3970" spans="1:12" x14ac:dyDescent="0.35">
      <c r="A3970">
        <v>2023</v>
      </c>
      <c r="B3970" t="s">
        <v>98</v>
      </c>
      <c r="C3970" t="s">
        <v>31</v>
      </c>
      <c r="D3970" t="s">
        <v>22</v>
      </c>
      <c r="E3970">
        <v>204000</v>
      </c>
      <c r="F3970">
        <v>204000</v>
      </c>
      <c r="G3970" t="s">
        <v>23</v>
      </c>
      <c r="H3970" t="s">
        <v>24</v>
      </c>
      <c r="I3970" t="s">
        <v>17</v>
      </c>
      <c r="J3970" t="s">
        <v>25</v>
      </c>
      <c r="K3970" t="s">
        <v>23</v>
      </c>
      <c r="L3970" t="s">
        <v>26</v>
      </c>
    </row>
    <row r="3971" spans="1:12" x14ac:dyDescent="0.35">
      <c r="A3971">
        <v>2023</v>
      </c>
      <c r="B3971" t="s">
        <v>34</v>
      </c>
      <c r="C3971" t="s">
        <v>31</v>
      </c>
      <c r="D3971" t="s">
        <v>22</v>
      </c>
      <c r="E3971">
        <v>247500</v>
      </c>
      <c r="F3971">
        <v>247500</v>
      </c>
      <c r="G3971" t="s">
        <v>23</v>
      </c>
      <c r="H3971" t="s">
        <v>24</v>
      </c>
      <c r="I3971" t="s">
        <v>17</v>
      </c>
      <c r="J3971" t="s">
        <v>25</v>
      </c>
      <c r="K3971" t="s">
        <v>23</v>
      </c>
      <c r="L3971" t="s">
        <v>26</v>
      </c>
    </row>
    <row r="3972" spans="1:12" x14ac:dyDescent="0.35">
      <c r="A3972">
        <v>2023</v>
      </c>
      <c r="B3972" t="s">
        <v>34</v>
      </c>
      <c r="C3972" t="s">
        <v>31</v>
      </c>
      <c r="D3972" t="s">
        <v>22</v>
      </c>
      <c r="E3972">
        <v>172200</v>
      </c>
      <c r="F3972">
        <v>172200</v>
      </c>
      <c r="G3972" t="s">
        <v>23</v>
      </c>
      <c r="H3972" t="s">
        <v>24</v>
      </c>
      <c r="I3972" t="s">
        <v>17</v>
      </c>
      <c r="J3972" t="s">
        <v>25</v>
      </c>
      <c r="K3972" t="s">
        <v>23</v>
      </c>
      <c r="L3972" t="s">
        <v>26</v>
      </c>
    </row>
    <row r="3973" spans="1:12" x14ac:dyDescent="0.35">
      <c r="A3973">
        <v>2023</v>
      </c>
      <c r="B3973" t="s">
        <v>32</v>
      </c>
      <c r="C3973" t="s">
        <v>13</v>
      </c>
      <c r="D3973" t="s">
        <v>22</v>
      </c>
      <c r="E3973">
        <v>200000</v>
      </c>
      <c r="F3973">
        <v>200000</v>
      </c>
      <c r="G3973" t="s">
        <v>23</v>
      </c>
      <c r="H3973" t="s">
        <v>24</v>
      </c>
      <c r="I3973" t="s">
        <v>17</v>
      </c>
      <c r="J3973" t="s">
        <v>29</v>
      </c>
      <c r="K3973" t="s">
        <v>23</v>
      </c>
      <c r="L3973" t="s">
        <v>26</v>
      </c>
    </row>
    <row r="3974" spans="1:12" x14ac:dyDescent="0.35">
      <c r="A3974">
        <v>2023</v>
      </c>
      <c r="B3974" t="s">
        <v>32</v>
      </c>
      <c r="C3974" t="s">
        <v>13</v>
      </c>
      <c r="D3974" t="s">
        <v>22</v>
      </c>
      <c r="E3974">
        <v>160000</v>
      </c>
      <c r="F3974">
        <v>160000</v>
      </c>
      <c r="G3974" t="s">
        <v>23</v>
      </c>
      <c r="H3974" t="s">
        <v>24</v>
      </c>
      <c r="I3974" t="s">
        <v>17</v>
      </c>
      <c r="J3974" t="s">
        <v>29</v>
      </c>
      <c r="K3974" t="s">
        <v>23</v>
      </c>
      <c r="L3974" t="s">
        <v>26</v>
      </c>
    </row>
    <row r="3975" spans="1:12" x14ac:dyDescent="0.35">
      <c r="A3975">
        <v>2023</v>
      </c>
      <c r="B3975" t="s">
        <v>32</v>
      </c>
      <c r="C3975" t="s">
        <v>13</v>
      </c>
      <c r="D3975" t="s">
        <v>22</v>
      </c>
      <c r="E3975">
        <v>205600</v>
      </c>
      <c r="F3975">
        <v>205600</v>
      </c>
      <c r="G3975" t="s">
        <v>23</v>
      </c>
      <c r="H3975" t="s">
        <v>24</v>
      </c>
      <c r="I3975" t="s">
        <v>17</v>
      </c>
      <c r="J3975" t="s">
        <v>25</v>
      </c>
      <c r="K3975" t="s">
        <v>23</v>
      </c>
      <c r="L3975" t="s">
        <v>19</v>
      </c>
    </row>
    <row r="3976" spans="1:12" x14ac:dyDescent="0.35">
      <c r="A3976">
        <v>2023</v>
      </c>
      <c r="B3976" t="s">
        <v>32</v>
      </c>
      <c r="C3976" t="s">
        <v>13</v>
      </c>
      <c r="D3976" t="s">
        <v>22</v>
      </c>
      <c r="E3976">
        <v>105700</v>
      </c>
      <c r="F3976">
        <v>105700</v>
      </c>
      <c r="G3976" t="s">
        <v>23</v>
      </c>
      <c r="H3976" t="s">
        <v>24</v>
      </c>
      <c r="I3976" t="s">
        <v>17</v>
      </c>
      <c r="J3976" t="s">
        <v>25</v>
      </c>
      <c r="K3976" t="s">
        <v>23</v>
      </c>
      <c r="L3976" t="s">
        <v>19</v>
      </c>
    </row>
    <row r="3977" spans="1:12" x14ac:dyDescent="0.35">
      <c r="A3977">
        <v>2023</v>
      </c>
      <c r="B3977" t="s">
        <v>34</v>
      </c>
      <c r="C3977" t="s">
        <v>31</v>
      </c>
      <c r="D3977" t="s">
        <v>22</v>
      </c>
      <c r="E3977">
        <v>324000</v>
      </c>
      <c r="F3977">
        <v>324000</v>
      </c>
      <c r="G3977" t="s">
        <v>23</v>
      </c>
      <c r="H3977" t="s">
        <v>24</v>
      </c>
      <c r="I3977" t="s">
        <v>17</v>
      </c>
      <c r="J3977" t="s">
        <v>25</v>
      </c>
      <c r="K3977" t="s">
        <v>23</v>
      </c>
      <c r="L3977" t="s">
        <v>26</v>
      </c>
    </row>
    <row r="3978" spans="1:12" x14ac:dyDescent="0.35">
      <c r="A3978">
        <v>2023</v>
      </c>
      <c r="B3978" t="s">
        <v>34</v>
      </c>
      <c r="C3978" t="s">
        <v>31</v>
      </c>
      <c r="D3978" t="s">
        <v>22</v>
      </c>
      <c r="E3978">
        <v>159000</v>
      </c>
      <c r="F3978">
        <v>159000</v>
      </c>
      <c r="G3978" t="s">
        <v>23</v>
      </c>
      <c r="H3978" t="s">
        <v>24</v>
      </c>
      <c r="I3978" t="s">
        <v>17</v>
      </c>
      <c r="J3978" t="s">
        <v>25</v>
      </c>
      <c r="K3978" t="s">
        <v>23</v>
      </c>
      <c r="L3978" t="s">
        <v>26</v>
      </c>
    </row>
    <row r="3979" spans="1:12" x14ac:dyDescent="0.35">
      <c r="A3979">
        <v>2023</v>
      </c>
      <c r="B3979" t="s">
        <v>32</v>
      </c>
      <c r="C3979" t="s">
        <v>13</v>
      </c>
      <c r="D3979" t="s">
        <v>22</v>
      </c>
      <c r="E3979">
        <v>231000</v>
      </c>
      <c r="F3979">
        <v>231000</v>
      </c>
      <c r="G3979" t="s">
        <v>23</v>
      </c>
      <c r="H3979" t="s">
        <v>24</v>
      </c>
      <c r="I3979" t="s">
        <v>17</v>
      </c>
      <c r="J3979" t="s">
        <v>29</v>
      </c>
      <c r="K3979" t="s">
        <v>23</v>
      </c>
      <c r="L3979" t="s">
        <v>26</v>
      </c>
    </row>
    <row r="3980" spans="1:12" x14ac:dyDescent="0.35">
      <c r="A3980">
        <v>2023</v>
      </c>
      <c r="B3980" t="s">
        <v>32</v>
      </c>
      <c r="C3980" t="s">
        <v>13</v>
      </c>
      <c r="D3980" t="s">
        <v>22</v>
      </c>
      <c r="E3980">
        <v>157250</v>
      </c>
      <c r="F3980">
        <v>157250</v>
      </c>
      <c r="G3980" t="s">
        <v>23</v>
      </c>
      <c r="H3980" t="s">
        <v>24</v>
      </c>
      <c r="I3980" t="s">
        <v>17</v>
      </c>
      <c r="J3980" t="s">
        <v>29</v>
      </c>
      <c r="K3980" t="s">
        <v>23</v>
      </c>
      <c r="L3980" t="s">
        <v>26</v>
      </c>
    </row>
    <row r="3981" spans="1:12" x14ac:dyDescent="0.35">
      <c r="A3981">
        <v>2023</v>
      </c>
      <c r="B3981" t="s">
        <v>54</v>
      </c>
      <c r="C3981" t="s">
        <v>31</v>
      </c>
      <c r="D3981" t="s">
        <v>22</v>
      </c>
      <c r="E3981">
        <v>240000</v>
      </c>
      <c r="F3981">
        <v>240000</v>
      </c>
      <c r="G3981" t="s">
        <v>23</v>
      </c>
      <c r="H3981" t="s">
        <v>24</v>
      </c>
      <c r="I3981" t="s">
        <v>17</v>
      </c>
      <c r="J3981" t="s">
        <v>29</v>
      </c>
      <c r="K3981" t="s">
        <v>23</v>
      </c>
      <c r="L3981" t="s">
        <v>26</v>
      </c>
    </row>
    <row r="3982" spans="1:12" x14ac:dyDescent="0.35">
      <c r="A3982">
        <v>2023</v>
      </c>
      <c r="B3982" t="s">
        <v>54</v>
      </c>
      <c r="C3982" t="s">
        <v>31</v>
      </c>
      <c r="D3982" t="s">
        <v>22</v>
      </c>
      <c r="E3982">
        <v>157250</v>
      </c>
      <c r="F3982">
        <v>157250</v>
      </c>
      <c r="G3982" t="s">
        <v>23</v>
      </c>
      <c r="H3982" t="s">
        <v>24</v>
      </c>
      <c r="I3982" t="s">
        <v>17</v>
      </c>
      <c r="J3982" t="s">
        <v>29</v>
      </c>
      <c r="K3982" t="s">
        <v>23</v>
      </c>
      <c r="L3982" t="s">
        <v>26</v>
      </c>
    </row>
    <row r="3983" spans="1:12" x14ac:dyDescent="0.35">
      <c r="A3983">
        <v>2023</v>
      </c>
      <c r="B3983" t="s">
        <v>32</v>
      </c>
      <c r="C3983" t="s">
        <v>13</v>
      </c>
      <c r="D3983" t="s">
        <v>22</v>
      </c>
      <c r="E3983">
        <v>232000</v>
      </c>
      <c r="F3983">
        <v>232000</v>
      </c>
      <c r="G3983" t="s">
        <v>23</v>
      </c>
      <c r="H3983" t="s">
        <v>24</v>
      </c>
      <c r="I3983" t="s">
        <v>17</v>
      </c>
      <c r="J3983" t="s">
        <v>25</v>
      </c>
      <c r="K3983" t="s">
        <v>23</v>
      </c>
      <c r="L3983" t="s">
        <v>26</v>
      </c>
    </row>
    <row r="3984" spans="1:12" x14ac:dyDescent="0.35">
      <c r="A3984">
        <v>2023</v>
      </c>
      <c r="B3984" t="s">
        <v>32</v>
      </c>
      <c r="C3984" t="s">
        <v>13</v>
      </c>
      <c r="D3984" t="s">
        <v>22</v>
      </c>
      <c r="E3984">
        <v>108000</v>
      </c>
      <c r="F3984">
        <v>108000</v>
      </c>
      <c r="G3984" t="s">
        <v>23</v>
      </c>
      <c r="H3984" t="s">
        <v>24</v>
      </c>
      <c r="I3984" t="s">
        <v>17</v>
      </c>
      <c r="J3984" t="s">
        <v>25</v>
      </c>
      <c r="K3984" t="s">
        <v>23</v>
      </c>
      <c r="L3984" t="s">
        <v>26</v>
      </c>
    </row>
    <row r="3985" spans="1:12" x14ac:dyDescent="0.35">
      <c r="A3985">
        <v>2023</v>
      </c>
      <c r="B3985" t="s">
        <v>71</v>
      </c>
      <c r="C3985" t="s">
        <v>41</v>
      </c>
      <c r="D3985" t="s">
        <v>22</v>
      </c>
      <c r="E3985">
        <v>145000</v>
      </c>
      <c r="F3985">
        <v>145000</v>
      </c>
      <c r="G3985" t="s">
        <v>23</v>
      </c>
      <c r="H3985" t="s">
        <v>24</v>
      </c>
      <c r="I3985" t="s">
        <v>17</v>
      </c>
      <c r="J3985" t="s">
        <v>25</v>
      </c>
      <c r="K3985" t="s">
        <v>23</v>
      </c>
      <c r="L3985" t="s">
        <v>26</v>
      </c>
    </row>
    <row r="3986" spans="1:12" x14ac:dyDescent="0.35">
      <c r="A3986">
        <v>2023</v>
      </c>
      <c r="B3986" t="s">
        <v>71</v>
      </c>
      <c r="C3986" t="s">
        <v>41</v>
      </c>
      <c r="D3986" t="s">
        <v>22</v>
      </c>
      <c r="E3986">
        <v>130000</v>
      </c>
      <c r="F3986">
        <v>130000</v>
      </c>
      <c r="G3986" t="s">
        <v>23</v>
      </c>
      <c r="H3986" t="s">
        <v>24</v>
      </c>
      <c r="I3986" t="s">
        <v>17</v>
      </c>
      <c r="J3986" t="s">
        <v>25</v>
      </c>
      <c r="K3986" t="s">
        <v>23</v>
      </c>
      <c r="L3986" t="s">
        <v>26</v>
      </c>
    </row>
    <row r="3987" spans="1:12" x14ac:dyDescent="0.35">
      <c r="A3987">
        <v>2023</v>
      </c>
      <c r="B3987" t="s">
        <v>27</v>
      </c>
      <c r="C3987" t="s">
        <v>28</v>
      </c>
      <c r="D3987" t="s">
        <v>22</v>
      </c>
      <c r="E3987">
        <v>277300</v>
      </c>
      <c r="F3987">
        <v>277300</v>
      </c>
      <c r="G3987" t="s">
        <v>36</v>
      </c>
      <c r="H3987" t="s">
        <v>24</v>
      </c>
      <c r="I3987" t="s">
        <v>17</v>
      </c>
      <c r="J3987" t="s">
        <v>25</v>
      </c>
      <c r="K3987" t="s">
        <v>36</v>
      </c>
      <c r="L3987" t="s">
        <v>26</v>
      </c>
    </row>
    <row r="3988" spans="1:12" x14ac:dyDescent="0.35">
      <c r="A3988">
        <v>2023</v>
      </c>
      <c r="B3988" t="s">
        <v>27</v>
      </c>
      <c r="C3988" t="s">
        <v>28</v>
      </c>
      <c r="D3988" t="s">
        <v>22</v>
      </c>
      <c r="E3988">
        <v>213300</v>
      </c>
      <c r="F3988">
        <v>213300</v>
      </c>
      <c r="G3988" t="s">
        <v>36</v>
      </c>
      <c r="H3988" t="s">
        <v>24</v>
      </c>
      <c r="I3988" t="s">
        <v>17</v>
      </c>
      <c r="J3988" t="s">
        <v>25</v>
      </c>
      <c r="K3988" t="s">
        <v>36</v>
      </c>
      <c r="L3988" t="s">
        <v>26</v>
      </c>
    </row>
    <row r="3989" spans="1:12" x14ac:dyDescent="0.35">
      <c r="A3989">
        <v>2023</v>
      </c>
      <c r="B3989" t="s">
        <v>27</v>
      </c>
      <c r="C3989" t="s">
        <v>28</v>
      </c>
      <c r="D3989" t="s">
        <v>22</v>
      </c>
      <c r="E3989">
        <v>180000</v>
      </c>
      <c r="F3989">
        <v>180000</v>
      </c>
      <c r="G3989" t="s">
        <v>23</v>
      </c>
      <c r="H3989" t="s">
        <v>24</v>
      </c>
      <c r="I3989" t="s">
        <v>17</v>
      </c>
      <c r="J3989" t="s">
        <v>29</v>
      </c>
      <c r="K3989" t="s">
        <v>23</v>
      </c>
      <c r="L3989" t="s">
        <v>26</v>
      </c>
    </row>
    <row r="3990" spans="1:12" x14ac:dyDescent="0.35">
      <c r="A3990">
        <v>2023</v>
      </c>
      <c r="B3990" t="s">
        <v>27</v>
      </c>
      <c r="C3990" t="s">
        <v>28</v>
      </c>
      <c r="D3990" t="s">
        <v>22</v>
      </c>
      <c r="E3990">
        <v>135000</v>
      </c>
      <c r="F3990">
        <v>135000</v>
      </c>
      <c r="G3990" t="s">
        <v>23</v>
      </c>
      <c r="H3990" t="s">
        <v>24</v>
      </c>
      <c r="I3990" t="s">
        <v>17</v>
      </c>
      <c r="J3990" t="s">
        <v>29</v>
      </c>
      <c r="K3990" t="s">
        <v>23</v>
      </c>
      <c r="L3990" t="s">
        <v>26</v>
      </c>
    </row>
    <row r="3991" spans="1:12" x14ac:dyDescent="0.35">
      <c r="A3991">
        <v>2023</v>
      </c>
      <c r="B3991" t="s">
        <v>32</v>
      </c>
      <c r="C3991" t="s">
        <v>13</v>
      </c>
      <c r="D3991" t="s">
        <v>22</v>
      </c>
      <c r="E3991">
        <v>209000</v>
      </c>
      <c r="F3991">
        <v>209000</v>
      </c>
      <c r="G3991" t="s">
        <v>23</v>
      </c>
      <c r="H3991" t="s">
        <v>24</v>
      </c>
      <c r="I3991" t="s">
        <v>17</v>
      </c>
      <c r="J3991" t="s">
        <v>25</v>
      </c>
      <c r="K3991" t="s">
        <v>23</v>
      </c>
      <c r="L3991" t="s">
        <v>26</v>
      </c>
    </row>
    <row r="3992" spans="1:12" x14ac:dyDescent="0.35">
      <c r="A3992">
        <v>2023</v>
      </c>
      <c r="B3992" t="s">
        <v>32</v>
      </c>
      <c r="C3992" t="s">
        <v>13</v>
      </c>
      <c r="D3992" t="s">
        <v>22</v>
      </c>
      <c r="E3992">
        <v>135000</v>
      </c>
      <c r="F3992">
        <v>135000</v>
      </c>
      <c r="G3992" t="s">
        <v>23</v>
      </c>
      <c r="H3992" t="s">
        <v>24</v>
      </c>
      <c r="I3992" t="s">
        <v>17</v>
      </c>
      <c r="J3992" t="s">
        <v>25</v>
      </c>
      <c r="K3992" t="s">
        <v>23</v>
      </c>
      <c r="L3992" t="s">
        <v>26</v>
      </c>
    </row>
    <row r="3993" spans="1:12" x14ac:dyDescent="0.35">
      <c r="A3993">
        <v>2023</v>
      </c>
      <c r="B3993" t="s">
        <v>42</v>
      </c>
      <c r="C3993" t="s">
        <v>28</v>
      </c>
      <c r="D3993" t="s">
        <v>22</v>
      </c>
      <c r="E3993">
        <v>260000</v>
      </c>
      <c r="F3993">
        <v>260000</v>
      </c>
      <c r="G3993" t="s">
        <v>23</v>
      </c>
      <c r="H3993" t="s">
        <v>24</v>
      </c>
      <c r="I3993" t="s">
        <v>17</v>
      </c>
      <c r="J3993" t="s">
        <v>25</v>
      </c>
      <c r="K3993" t="s">
        <v>23</v>
      </c>
      <c r="L3993" t="s">
        <v>19</v>
      </c>
    </row>
    <row r="3994" spans="1:12" x14ac:dyDescent="0.35">
      <c r="A3994">
        <v>2023</v>
      </c>
      <c r="B3994" t="s">
        <v>42</v>
      </c>
      <c r="C3994" t="s">
        <v>28</v>
      </c>
      <c r="D3994" t="s">
        <v>22</v>
      </c>
      <c r="E3994">
        <v>136000</v>
      </c>
      <c r="F3994">
        <v>136000</v>
      </c>
      <c r="G3994" t="s">
        <v>23</v>
      </c>
      <c r="H3994" t="s">
        <v>24</v>
      </c>
      <c r="I3994" t="s">
        <v>17</v>
      </c>
      <c r="J3994" t="s">
        <v>25</v>
      </c>
      <c r="K3994" t="s">
        <v>23</v>
      </c>
      <c r="L3994" t="s">
        <v>19</v>
      </c>
    </row>
    <row r="3995" spans="1:12" x14ac:dyDescent="0.35">
      <c r="A3995">
        <v>2023</v>
      </c>
      <c r="B3995" t="s">
        <v>32</v>
      </c>
      <c r="C3995" t="s">
        <v>13</v>
      </c>
      <c r="D3995" t="s">
        <v>22</v>
      </c>
      <c r="E3995">
        <v>209000</v>
      </c>
      <c r="F3995">
        <v>209000</v>
      </c>
      <c r="G3995" t="s">
        <v>23</v>
      </c>
      <c r="H3995" t="s">
        <v>24</v>
      </c>
      <c r="I3995" t="s">
        <v>17</v>
      </c>
      <c r="J3995" t="s">
        <v>25</v>
      </c>
      <c r="K3995" t="s">
        <v>23</v>
      </c>
      <c r="L3995" t="s">
        <v>26</v>
      </c>
    </row>
    <row r="3996" spans="1:12" x14ac:dyDescent="0.35">
      <c r="A3996">
        <v>2023</v>
      </c>
      <c r="B3996" t="s">
        <v>32</v>
      </c>
      <c r="C3996" t="s">
        <v>13</v>
      </c>
      <c r="D3996" t="s">
        <v>22</v>
      </c>
      <c r="E3996">
        <v>135000</v>
      </c>
      <c r="F3996">
        <v>135000</v>
      </c>
      <c r="G3996" t="s">
        <v>23</v>
      </c>
      <c r="H3996" t="s">
        <v>24</v>
      </c>
      <c r="I3996" t="s">
        <v>17</v>
      </c>
      <c r="J3996" t="s">
        <v>25</v>
      </c>
      <c r="K3996" t="s">
        <v>23</v>
      </c>
      <c r="L3996" t="s">
        <v>26</v>
      </c>
    </row>
    <row r="3997" spans="1:12" x14ac:dyDescent="0.35">
      <c r="A3997">
        <v>2023</v>
      </c>
      <c r="B3997" t="s">
        <v>27</v>
      </c>
      <c r="C3997" t="s">
        <v>28</v>
      </c>
      <c r="D3997" t="s">
        <v>22</v>
      </c>
      <c r="E3997">
        <v>184250</v>
      </c>
      <c r="F3997">
        <v>184250</v>
      </c>
      <c r="G3997" t="s">
        <v>23</v>
      </c>
      <c r="H3997" t="s">
        <v>24</v>
      </c>
      <c r="I3997" t="s">
        <v>17</v>
      </c>
      <c r="J3997" t="s">
        <v>25</v>
      </c>
      <c r="K3997" t="s">
        <v>23</v>
      </c>
      <c r="L3997" t="s">
        <v>26</v>
      </c>
    </row>
    <row r="3998" spans="1:12" x14ac:dyDescent="0.35">
      <c r="A3998">
        <v>2023</v>
      </c>
      <c r="B3998" t="s">
        <v>27</v>
      </c>
      <c r="C3998" t="s">
        <v>28</v>
      </c>
      <c r="D3998" t="s">
        <v>22</v>
      </c>
      <c r="E3998">
        <v>167500</v>
      </c>
      <c r="F3998">
        <v>167500</v>
      </c>
      <c r="G3998" t="s">
        <v>23</v>
      </c>
      <c r="H3998" t="s">
        <v>24</v>
      </c>
      <c r="I3998" t="s">
        <v>17</v>
      </c>
      <c r="J3998" t="s">
        <v>25</v>
      </c>
      <c r="K3998" t="s">
        <v>23</v>
      </c>
      <c r="L3998" t="s">
        <v>26</v>
      </c>
    </row>
    <row r="3999" spans="1:12" x14ac:dyDescent="0.35">
      <c r="A3999">
        <v>2023</v>
      </c>
      <c r="B3999" t="s">
        <v>32</v>
      </c>
      <c r="C3999" t="s">
        <v>13</v>
      </c>
      <c r="D3999" t="s">
        <v>22</v>
      </c>
      <c r="E3999">
        <v>95000</v>
      </c>
      <c r="F3999">
        <v>95000</v>
      </c>
      <c r="G3999" t="s">
        <v>23</v>
      </c>
      <c r="H3999" t="s">
        <v>24</v>
      </c>
      <c r="I3999" t="s">
        <v>17</v>
      </c>
      <c r="J3999" t="s">
        <v>29</v>
      </c>
      <c r="K3999" t="s">
        <v>23</v>
      </c>
      <c r="L3999" t="s">
        <v>26</v>
      </c>
    </row>
    <row r="4000" spans="1:12" x14ac:dyDescent="0.35">
      <c r="A4000">
        <v>2023</v>
      </c>
      <c r="B4000" t="s">
        <v>32</v>
      </c>
      <c r="C4000" t="s">
        <v>13</v>
      </c>
      <c r="D4000" t="s">
        <v>22</v>
      </c>
      <c r="E4000">
        <v>85000</v>
      </c>
      <c r="F4000">
        <v>85000</v>
      </c>
      <c r="G4000" t="s">
        <v>23</v>
      </c>
      <c r="H4000" t="s">
        <v>24</v>
      </c>
      <c r="I4000" t="s">
        <v>17</v>
      </c>
      <c r="J4000" t="s">
        <v>29</v>
      </c>
      <c r="K4000" t="s">
        <v>23</v>
      </c>
      <c r="L4000" t="s">
        <v>26</v>
      </c>
    </row>
    <row r="4001" spans="1:12" x14ac:dyDescent="0.35">
      <c r="A4001">
        <v>2023</v>
      </c>
      <c r="B4001" t="s">
        <v>27</v>
      </c>
      <c r="C4001" t="s">
        <v>28</v>
      </c>
      <c r="D4001" t="s">
        <v>22</v>
      </c>
      <c r="E4001">
        <v>230000</v>
      </c>
      <c r="F4001">
        <v>230000</v>
      </c>
      <c r="G4001" t="s">
        <v>23</v>
      </c>
      <c r="H4001" t="s">
        <v>16</v>
      </c>
      <c r="I4001" t="s">
        <v>17</v>
      </c>
      <c r="J4001" t="s">
        <v>25</v>
      </c>
      <c r="K4001" t="s">
        <v>23</v>
      </c>
      <c r="L4001" t="s">
        <v>26</v>
      </c>
    </row>
    <row r="4002" spans="1:12" x14ac:dyDescent="0.35">
      <c r="A4002">
        <v>2023</v>
      </c>
      <c r="B4002" t="s">
        <v>27</v>
      </c>
      <c r="C4002" t="s">
        <v>28</v>
      </c>
      <c r="D4002" t="s">
        <v>22</v>
      </c>
      <c r="E4002">
        <v>175000</v>
      </c>
      <c r="F4002">
        <v>175000</v>
      </c>
      <c r="G4002" t="s">
        <v>23</v>
      </c>
      <c r="H4002" t="s">
        <v>16</v>
      </c>
      <c r="I4002" t="s">
        <v>17</v>
      </c>
      <c r="J4002" t="s">
        <v>25</v>
      </c>
      <c r="K4002" t="s">
        <v>23</v>
      </c>
      <c r="L4002" t="s">
        <v>26</v>
      </c>
    </row>
    <row r="4003" spans="1:12" x14ac:dyDescent="0.35">
      <c r="A4003">
        <v>2023</v>
      </c>
      <c r="B4003" t="s">
        <v>118</v>
      </c>
      <c r="C4003" t="s">
        <v>31</v>
      </c>
      <c r="D4003" t="s">
        <v>35</v>
      </c>
      <c r="E4003">
        <v>90000</v>
      </c>
      <c r="F4003">
        <v>110736</v>
      </c>
      <c r="G4003" t="s">
        <v>36</v>
      </c>
      <c r="H4003" t="s">
        <v>16</v>
      </c>
      <c r="I4003" t="s">
        <v>17</v>
      </c>
      <c r="J4003" t="s">
        <v>29</v>
      </c>
      <c r="K4003" t="s">
        <v>36</v>
      </c>
      <c r="L4003" t="s">
        <v>26</v>
      </c>
    </row>
    <row r="4004" spans="1:12" x14ac:dyDescent="0.35">
      <c r="A4004">
        <v>2023</v>
      </c>
      <c r="B4004" t="s">
        <v>118</v>
      </c>
      <c r="C4004" t="s">
        <v>31</v>
      </c>
      <c r="D4004" t="s">
        <v>35</v>
      </c>
      <c r="E4004">
        <v>75000</v>
      </c>
      <c r="F4004">
        <v>92280</v>
      </c>
      <c r="G4004" t="s">
        <v>36</v>
      </c>
      <c r="H4004" t="s">
        <v>16</v>
      </c>
      <c r="I4004" t="s">
        <v>17</v>
      </c>
      <c r="J4004" t="s">
        <v>29</v>
      </c>
      <c r="K4004" t="s">
        <v>36</v>
      </c>
      <c r="L4004" t="s">
        <v>26</v>
      </c>
    </row>
    <row r="4005" spans="1:12" x14ac:dyDescent="0.35">
      <c r="A4005">
        <v>2023</v>
      </c>
      <c r="B4005" t="s">
        <v>37</v>
      </c>
      <c r="C4005" t="s">
        <v>38</v>
      </c>
      <c r="D4005" t="s">
        <v>22</v>
      </c>
      <c r="E4005">
        <v>154440</v>
      </c>
      <c r="F4005">
        <v>154440</v>
      </c>
      <c r="G4005" t="s">
        <v>23</v>
      </c>
      <c r="H4005" t="s">
        <v>24</v>
      </c>
      <c r="I4005" t="s">
        <v>17</v>
      </c>
      <c r="J4005" t="s">
        <v>25</v>
      </c>
      <c r="K4005" t="s">
        <v>23</v>
      </c>
      <c r="L4005" t="s">
        <v>26</v>
      </c>
    </row>
    <row r="4006" spans="1:12" x14ac:dyDescent="0.35">
      <c r="A4006">
        <v>2023</v>
      </c>
      <c r="B4006" t="s">
        <v>37</v>
      </c>
      <c r="C4006" t="s">
        <v>38</v>
      </c>
      <c r="D4006" t="s">
        <v>22</v>
      </c>
      <c r="E4006">
        <v>68550</v>
      </c>
      <c r="F4006">
        <v>68550</v>
      </c>
      <c r="G4006" t="s">
        <v>23</v>
      </c>
      <c r="H4006" t="s">
        <v>24</v>
      </c>
      <c r="I4006" t="s">
        <v>17</v>
      </c>
      <c r="J4006" t="s">
        <v>25</v>
      </c>
      <c r="K4006" t="s">
        <v>23</v>
      </c>
      <c r="L4006" t="s">
        <v>26</v>
      </c>
    </row>
    <row r="4007" spans="1:12" x14ac:dyDescent="0.35">
      <c r="A4007">
        <v>2023</v>
      </c>
      <c r="B4007" t="s">
        <v>37</v>
      </c>
      <c r="C4007" t="s">
        <v>38</v>
      </c>
      <c r="D4007" t="s">
        <v>22</v>
      </c>
      <c r="E4007">
        <v>90000</v>
      </c>
      <c r="F4007">
        <v>90000</v>
      </c>
      <c r="G4007" t="s">
        <v>23</v>
      </c>
      <c r="H4007" t="s">
        <v>39</v>
      </c>
      <c r="I4007" t="s">
        <v>17</v>
      </c>
      <c r="J4007" t="s">
        <v>25</v>
      </c>
      <c r="K4007" t="s">
        <v>23</v>
      </c>
      <c r="L4007" t="s">
        <v>26</v>
      </c>
    </row>
    <row r="4008" spans="1:12" x14ac:dyDescent="0.35">
      <c r="A4008">
        <v>2023</v>
      </c>
      <c r="B4008" t="s">
        <v>37</v>
      </c>
      <c r="C4008" t="s">
        <v>38</v>
      </c>
      <c r="D4008" t="s">
        <v>22</v>
      </c>
      <c r="E4008">
        <v>60000</v>
      </c>
      <c r="F4008">
        <v>60000</v>
      </c>
      <c r="G4008" t="s">
        <v>23</v>
      </c>
      <c r="H4008" t="s">
        <v>39</v>
      </c>
      <c r="I4008" t="s">
        <v>17</v>
      </c>
      <c r="J4008" t="s">
        <v>25</v>
      </c>
      <c r="K4008" t="s">
        <v>23</v>
      </c>
      <c r="L4008" t="s">
        <v>26</v>
      </c>
    </row>
    <row r="4009" spans="1:12" x14ac:dyDescent="0.35">
      <c r="A4009">
        <v>2023</v>
      </c>
      <c r="B4009" t="s">
        <v>32</v>
      </c>
      <c r="C4009" t="s">
        <v>13</v>
      </c>
      <c r="D4009" t="s">
        <v>22</v>
      </c>
      <c r="E4009">
        <v>226600</v>
      </c>
      <c r="F4009">
        <v>226600</v>
      </c>
      <c r="G4009" t="s">
        <v>23</v>
      </c>
      <c r="H4009" t="s">
        <v>24</v>
      </c>
      <c r="I4009" t="s">
        <v>17</v>
      </c>
      <c r="J4009" t="s">
        <v>25</v>
      </c>
      <c r="K4009" t="s">
        <v>23</v>
      </c>
      <c r="L4009" t="s">
        <v>26</v>
      </c>
    </row>
    <row r="4010" spans="1:12" x14ac:dyDescent="0.35">
      <c r="A4010">
        <v>2023</v>
      </c>
      <c r="B4010" t="s">
        <v>32</v>
      </c>
      <c r="C4010" t="s">
        <v>13</v>
      </c>
      <c r="D4010" t="s">
        <v>22</v>
      </c>
      <c r="E4010">
        <v>140100</v>
      </c>
      <c r="F4010">
        <v>140100</v>
      </c>
      <c r="G4010" t="s">
        <v>23</v>
      </c>
      <c r="H4010" t="s">
        <v>24</v>
      </c>
      <c r="I4010" t="s">
        <v>17</v>
      </c>
      <c r="J4010" t="s">
        <v>25</v>
      </c>
      <c r="K4010" t="s">
        <v>23</v>
      </c>
      <c r="L4010" t="s">
        <v>26</v>
      </c>
    </row>
    <row r="4011" spans="1:12" x14ac:dyDescent="0.35">
      <c r="A4011">
        <v>2023</v>
      </c>
      <c r="B4011" t="s">
        <v>94</v>
      </c>
      <c r="C4011" t="s">
        <v>44</v>
      </c>
      <c r="D4011" t="s">
        <v>22</v>
      </c>
      <c r="E4011">
        <v>169000</v>
      </c>
      <c r="F4011">
        <v>169000</v>
      </c>
      <c r="G4011" t="s">
        <v>23</v>
      </c>
      <c r="H4011" t="s">
        <v>24</v>
      </c>
      <c r="I4011" t="s">
        <v>17</v>
      </c>
      <c r="J4011" t="s">
        <v>25</v>
      </c>
      <c r="K4011" t="s">
        <v>23</v>
      </c>
      <c r="L4011" t="s">
        <v>26</v>
      </c>
    </row>
    <row r="4012" spans="1:12" x14ac:dyDescent="0.35">
      <c r="A4012">
        <v>2023</v>
      </c>
      <c r="B4012" t="s">
        <v>94</v>
      </c>
      <c r="C4012" t="s">
        <v>44</v>
      </c>
      <c r="D4012" t="s">
        <v>22</v>
      </c>
      <c r="E4012">
        <v>110600</v>
      </c>
      <c r="F4012">
        <v>110600</v>
      </c>
      <c r="G4012" t="s">
        <v>23</v>
      </c>
      <c r="H4012" t="s">
        <v>24</v>
      </c>
      <c r="I4012" t="s">
        <v>17</v>
      </c>
      <c r="J4012" t="s">
        <v>25</v>
      </c>
      <c r="K4012" t="s">
        <v>23</v>
      </c>
      <c r="L4012" t="s">
        <v>26</v>
      </c>
    </row>
    <row r="4013" spans="1:12" x14ac:dyDescent="0.35">
      <c r="A4013">
        <v>2023</v>
      </c>
      <c r="B4013" t="s">
        <v>67</v>
      </c>
      <c r="C4013" t="s">
        <v>44</v>
      </c>
      <c r="D4013" t="s">
        <v>22</v>
      </c>
      <c r="E4013">
        <v>171050</v>
      </c>
      <c r="F4013">
        <v>171050</v>
      </c>
      <c r="G4013" t="s">
        <v>23</v>
      </c>
      <c r="H4013" t="s">
        <v>24</v>
      </c>
      <c r="I4013" t="s">
        <v>17</v>
      </c>
      <c r="J4013" t="s">
        <v>29</v>
      </c>
      <c r="K4013" t="s">
        <v>23</v>
      </c>
      <c r="L4013" t="s">
        <v>26</v>
      </c>
    </row>
    <row r="4014" spans="1:12" x14ac:dyDescent="0.35">
      <c r="A4014">
        <v>2023</v>
      </c>
      <c r="B4014" t="s">
        <v>67</v>
      </c>
      <c r="C4014" t="s">
        <v>44</v>
      </c>
      <c r="D4014" t="s">
        <v>22</v>
      </c>
      <c r="E4014">
        <v>124400</v>
      </c>
      <c r="F4014">
        <v>124400</v>
      </c>
      <c r="G4014" t="s">
        <v>23</v>
      </c>
      <c r="H4014" t="s">
        <v>24</v>
      </c>
      <c r="I4014" t="s">
        <v>17</v>
      </c>
      <c r="J4014" t="s">
        <v>29</v>
      </c>
      <c r="K4014" t="s">
        <v>23</v>
      </c>
      <c r="L4014" t="s">
        <v>26</v>
      </c>
    </row>
    <row r="4015" spans="1:12" x14ac:dyDescent="0.35">
      <c r="A4015">
        <v>2023</v>
      </c>
      <c r="B4015" t="s">
        <v>32</v>
      </c>
      <c r="C4015" t="s">
        <v>13</v>
      </c>
      <c r="D4015" t="s">
        <v>22</v>
      </c>
      <c r="E4015">
        <v>225500</v>
      </c>
      <c r="F4015">
        <v>225500</v>
      </c>
      <c r="G4015" t="s">
        <v>23</v>
      </c>
      <c r="H4015" t="s">
        <v>24</v>
      </c>
      <c r="I4015" t="s">
        <v>17</v>
      </c>
      <c r="J4015" t="s">
        <v>25</v>
      </c>
      <c r="K4015" t="s">
        <v>23</v>
      </c>
      <c r="L4015" t="s">
        <v>26</v>
      </c>
    </row>
    <row r="4016" spans="1:12" x14ac:dyDescent="0.35">
      <c r="A4016">
        <v>2023</v>
      </c>
      <c r="B4016" t="s">
        <v>32</v>
      </c>
      <c r="C4016" t="s">
        <v>13</v>
      </c>
      <c r="D4016" t="s">
        <v>22</v>
      </c>
      <c r="E4016">
        <v>139400</v>
      </c>
      <c r="F4016">
        <v>139400</v>
      </c>
      <c r="G4016" t="s">
        <v>23</v>
      </c>
      <c r="H4016" t="s">
        <v>24</v>
      </c>
      <c r="I4016" t="s">
        <v>17</v>
      </c>
      <c r="J4016" t="s">
        <v>25</v>
      </c>
      <c r="K4016" t="s">
        <v>23</v>
      </c>
      <c r="L4016" t="s">
        <v>26</v>
      </c>
    </row>
    <row r="4017" spans="1:12" x14ac:dyDescent="0.35">
      <c r="A4017">
        <v>2023</v>
      </c>
      <c r="B4017" t="s">
        <v>34</v>
      </c>
      <c r="C4017" t="s">
        <v>31</v>
      </c>
      <c r="D4017" t="s">
        <v>22</v>
      </c>
      <c r="E4017">
        <v>226600</v>
      </c>
      <c r="F4017">
        <v>226600</v>
      </c>
      <c r="G4017" t="s">
        <v>23</v>
      </c>
      <c r="H4017" t="s">
        <v>24</v>
      </c>
      <c r="I4017" t="s">
        <v>17</v>
      </c>
      <c r="J4017" t="s">
        <v>25</v>
      </c>
      <c r="K4017" t="s">
        <v>23</v>
      </c>
      <c r="L4017" t="s">
        <v>26</v>
      </c>
    </row>
    <row r="4018" spans="1:12" x14ac:dyDescent="0.35">
      <c r="A4018">
        <v>2023</v>
      </c>
      <c r="B4018" t="s">
        <v>34</v>
      </c>
      <c r="C4018" t="s">
        <v>31</v>
      </c>
      <c r="D4018" t="s">
        <v>22</v>
      </c>
      <c r="E4018">
        <v>140100</v>
      </c>
      <c r="F4018">
        <v>140100</v>
      </c>
      <c r="G4018" t="s">
        <v>23</v>
      </c>
      <c r="H4018" t="s">
        <v>24</v>
      </c>
      <c r="I4018" t="s">
        <v>17</v>
      </c>
      <c r="J4018" t="s">
        <v>25</v>
      </c>
      <c r="K4018" t="s">
        <v>23</v>
      </c>
      <c r="L4018" t="s">
        <v>26</v>
      </c>
    </row>
    <row r="4019" spans="1:12" x14ac:dyDescent="0.35">
      <c r="A4019">
        <v>2023</v>
      </c>
      <c r="B4019" t="s">
        <v>32</v>
      </c>
      <c r="C4019" t="s">
        <v>13</v>
      </c>
      <c r="D4019" t="s">
        <v>22</v>
      </c>
      <c r="E4019">
        <v>162000</v>
      </c>
      <c r="F4019">
        <v>162000</v>
      </c>
      <c r="G4019" t="s">
        <v>23</v>
      </c>
      <c r="H4019" t="s">
        <v>24</v>
      </c>
      <c r="I4019" t="s">
        <v>17</v>
      </c>
      <c r="J4019" t="s">
        <v>29</v>
      </c>
      <c r="K4019" t="s">
        <v>23</v>
      </c>
      <c r="L4019" t="s">
        <v>26</v>
      </c>
    </row>
    <row r="4020" spans="1:12" x14ac:dyDescent="0.35">
      <c r="A4020">
        <v>2023</v>
      </c>
      <c r="B4020" t="s">
        <v>32</v>
      </c>
      <c r="C4020" t="s">
        <v>13</v>
      </c>
      <c r="D4020" t="s">
        <v>22</v>
      </c>
      <c r="E4020">
        <v>111000</v>
      </c>
      <c r="F4020">
        <v>111000</v>
      </c>
      <c r="G4020" t="s">
        <v>23</v>
      </c>
      <c r="H4020" t="s">
        <v>24</v>
      </c>
      <c r="I4020" t="s">
        <v>17</v>
      </c>
      <c r="J4020" t="s">
        <v>29</v>
      </c>
      <c r="K4020" t="s">
        <v>23</v>
      </c>
      <c r="L4020" t="s">
        <v>26</v>
      </c>
    </row>
    <row r="4021" spans="1:12" x14ac:dyDescent="0.35">
      <c r="A4021">
        <v>2023</v>
      </c>
      <c r="B4021" t="s">
        <v>37</v>
      </c>
      <c r="C4021" t="s">
        <v>38</v>
      </c>
      <c r="D4021" t="s">
        <v>35</v>
      </c>
      <c r="E4021">
        <v>40000</v>
      </c>
      <c r="F4021">
        <v>49216</v>
      </c>
      <c r="G4021" t="s">
        <v>36</v>
      </c>
      <c r="H4021" t="s">
        <v>39</v>
      </c>
      <c r="I4021" t="s">
        <v>17</v>
      </c>
      <c r="J4021" t="s">
        <v>25</v>
      </c>
      <c r="K4021" t="s">
        <v>36</v>
      </c>
      <c r="L4021" t="s">
        <v>26</v>
      </c>
    </row>
    <row r="4022" spans="1:12" x14ac:dyDescent="0.35">
      <c r="A4022">
        <v>2023</v>
      </c>
      <c r="B4022" t="s">
        <v>37</v>
      </c>
      <c r="C4022" t="s">
        <v>38</v>
      </c>
      <c r="D4022" t="s">
        <v>35</v>
      </c>
      <c r="E4022">
        <v>34000</v>
      </c>
      <c r="F4022">
        <v>41833</v>
      </c>
      <c r="G4022" t="s">
        <v>36</v>
      </c>
      <c r="H4022" t="s">
        <v>39</v>
      </c>
      <c r="I4022" t="s">
        <v>17</v>
      </c>
      <c r="J4022" t="s">
        <v>25</v>
      </c>
      <c r="K4022" t="s">
        <v>36</v>
      </c>
      <c r="L4022" t="s">
        <v>26</v>
      </c>
    </row>
    <row r="4023" spans="1:12" x14ac:dyDescent="0.35">
      <c r="A4023">
        <v>2023</v>
      </c>
      <c r="B4023" t="s">
        <v>27</v>
      </c>
      <c r="C4023" t="s">
        <v>28</v>
      </c>
      <c r="D4023" t="s">
        <v>22</v>
      </c>
      <c r="E4023">
        <v>136000</v>
      </c>
      <c r="F4023">
        <v>136000</v>
      </c>
      <c r="G4023" t="s">
        <v>23</v>
      </c>
      <c r="H4023" t="s">
        <v>24</v>
      </c>
      <c r="I4023" t="s">
        <v>17</v>
      </c>
      <c r="J4023" t="s">
        <v>29</v>
      </c>
      <c r="K4023" t="s">
        <v>23</v>
      </c>
      <c r="L4023" t="s">
        <v>26</v>
      </c>
    </row>
    <row r="4024" spans="1:12" x14ac:dyDescent="0.35">
      <c r="A4024">
        <v>2023</v>
      </c>
      <c r="B4024" t="s">
        <v>27</v>
      </c>
      <c r="C4024" t="s">
        <v>28</v>
      </c>
      <c r="D4024" t="s">
        <v>22</v>
      </c>
      <c r="E4024">
        <v>104000</v>
      </c>
      <c r="F4024">
        <v>104000</v>
      </c>
      <c r="G4024" t="s">
        <v>23</v>
      </c>
      <c r="H4024" t="s">
        <v>24</v>
      </c>
      <c r="I4024" t="s">
        <v>17</v>
      </c>
      <c r="J4024" t="s">
        <v>29</v>
      </c>
      <c r="K4024" t="s">
        <v>23</v>
      </c>
      <c r="L4024" t="s">
        <v>26</v>
      </c>
    </row>
    <row r="4025" spans="1:12" x14ac:dyDescent="0.35">
      <c r="A4025">
        <v>2023</v>
      </c>
      <c r="B4025" t="s">
        <v>20</v>
      </c>
      <c r="C4025" t="s">
        <v>21</v>
      </c>
      <c r="D4025" t="s">
        <v>22</v>
      </c>
      <c r="E4025">
        <v>80000</v>
      </c>
      <c r="F4025">
        <v>80000</v>
      </c>
      <c r="G4025" t="s">
        <v>23</v>
      </c>
      <c r="H4025" t="s">
        <v>24</v>
      </c>
      <c r="I4025" t="s">
        <v>17</v>
      </c>
      <c r="J4025" t="s">
        <v>25</v>
      </c>
      <c r="K4025" t="s">
        <v>23</v>
      </c>
      <c r="L4025" t="s">
        <v>26</v>
      </c>
    </row>
    <row r="4026" spans="1:12" x14ac:dyDescent="0.35">
      <c r="A4026">
        <v>2023</v>
      </c>
      <c r="B4026" t="s">
        <v>20</v>
      </c>
      <c r="C4026" t="s">
        <v>21</v>
      </c>
      <c r="D4026" t="s">
        <v>22</v>
      </c>
      <c r="E4026">
        <v>52500</v>
      </c>
      <c r="F4026">
        <v>52500</v>
      </c>
      <c r="G4026" t="s">
        <v>23</v>
      </c>
      <c r="H4026" t="s">
        <v>24</v>
      </c>
      <c r="I4026" t="s">
        <v>17</v>
      </c>
      <c r="J4026" t="s">
        <v>25</v>
      </c>
      <c r="K4026" t="s">
        <v>23</v>
      </c>
      <c r="L4026" t="s">
        <v>26</v>
      </c>
    </row>
    <row r="4027" spans="1:12" x14ac:dyDescent="0.35">
      <c r="A4027">
        <v>2023</v>
      </c>
      <c r="B4027" t="s">
        <v>32</v>
      </c>
      <c r="C4027" t="s">
        <v>13</v>
      </c>
      <c r="D4027" t="s">
        <v>22</v>
      </c>
      <c r="E4027">
        <v>150000</v>
      </c>
      <c r="F4027">
        <v>150000</v>
      </c>
      <c r="G4027" t="s">
        <v>23</v>
      </c>
      <c r="H4027" t="s">
        <v>24</v>
      </c>
      <c r="I4027" t="s">
        <v>17</v>
      </c>
      <c r="J4027" t="s">
        <v>25</v>
      </c>
      <c r="K4027" t="s">
        <v>23</v>
      </c>
      <c r="L4027" t="s">
        <v>26</v>
      </c>
    </row>
    <row r="4028" spans="1:12" x14ac:dyDescent="0.35">
      <c r="A4028">
        <v>2023</v>
      </c>
      <c r="B4028" t="s">
        <v>32</v>
      </c>
      <c r="C4028" t="s">
        <v>13</v>
      </c>
      <c r="D4028" t="s">
        <v>22</v>
      </c>
      <c r="E4028">
        <v>115000</v>
      </c>
      <c r="F4028">
        <v>115000</v>
      </c>
      <c r="G4028" t="s">
        <v>23</v>
      </c>
      <c r="H4028" t="s">
        <v>24</v>
      </c>
      <c r="I4028" t="s">
        <v>17</v>
      </c>
      <c r="J4028" t="s">
        <v>25</v>
      </c>
      <c r="K4028" t="s">
        <v>23</v>
      </c>
      <c r="L4028" t="s">
        <v>26</v>
      </c>
    </row>
    <row r="4029" spans="1:12" x14ac:dyDescent="0.35">
      <c r="A4029">
        <v>2023</v>
      </c>
      <c r="B4029" t="s">
        <v>48</v>
      </c>
      <c r="C4029" t="s">
        <v>28</v>
      </c>
      <c r="D4029" t="s">
        <v>22</v>
      </c>
      <c r="E4029">
        <v>253000</v>
      </c>
      <c r="F4029">
        <v>253000</v>
      </c>
      <c r="G4029" t="s">
        <v>23</v>
      </c>
      <c r="H4029" t="s">
        <v>24</v>
      </c>
      <c r="I4029" t="s">
        <v>17</v>
      </c>
      <c r="J4029" t="s">
        <v>29</v>
      </c>
      <c r="K4029" t="s">
        <v>23</v>
      </c>
      <c r="L4029" t="s">
        <v>26</v>
      </c>
    </row>
    <row r="4030" spans="1:12" x14ac:dyDescent="0.35">
      <c r="A4030">
        <v>2023</v>
      </c>
      <c r="B4030" t="s">
        <v>48</v>
      </c>
      <c r="C4030" t="s">
        <v>28</v>
      </c>
      <c r="D4030" t="s">
        <v>22</v>
      </c>
      <c r="E4030">
        <v>156400</v>
      </c>
      <c r="F4030">
        <v>156400</v>
      </c>
      <c r="G4030" t="s">
        <v>23</v>
      </c>
      <c r="H4030" t="s">
        <v>24</v>
      </c>
      <c r="I4030" t="s">
        <v>17</v>
      </c>
      <c r="J4030" t="s">
        <v>29</v>
      </c>
      <c r="K4030" t="s">
        <v>23</v>
      </c>
      <c r="L4030" t="s">
        <v>26</v>
      </c>
    </row>
    <row r="4031" spans="1:12" x14ac:dyDescent="0.35">
      <c r="A4031">
        <v>2023</v>
      </c>
      <c r="B4031" t="s">
        <v>34</v>
      </c>
      <c r="C4031" t="s">
        <v>31</v>
      </c>
      <c r="D4031" t="s">
        <v>22</v>
      </c>
      <c r="E4031">
        <v>300000</v>
      </c>
      <c r="F4031">
        <v>300000</v>
      </c>
      <c r="G4031" t="s">
        <v>23</v>
      </c>
      <c r="H4031" t="s">
        <v>24</v>
      </c>
      <c r="I4031" t="s">
        <v>17</v>
      </c>
      <c r="J4031" t="s">
        <v>25</v>
      </c>
      <c r="K4031" t="s">
        <v>23</v>
      </c>
      <c r="L4031" t="s">
        <v>26</v>
      </c>
    </row>
    <row r="4032" spans="1:12" x14ac:dyDescent="0.35">
      <c r="A4032">
        <v>2023</v>
      </c>
      <c r="B4032" t="s">
        <v>34</v>
      </c>
      <c r="C4032" t="s">
        <v>31</v>
      </c>
      <c r="D4032" t="s">
        <v>22</v>
      </c>
      <c r="E4032">
        <v>235000</v>
      </c>
      <c r="F4032">
        <v>235000</v>
      </c>
      <c r="G4032" t="s">
        <v>23</v>
      </c>
      <c r="H4032" t="s">
        <v>24</v>
      </c>
      <c r="I4032" t="s">
        <v>17</v>
      </c>
      <c r="J4032" t="s">
        <v>25</v>
      </c>
      <c r="K4032" t="s">
        <v>23</v>
      </c>
      <c r="L4032" t="s">
        <v>26</v>
      </c>
    </row>
    <row r="4033" spans="1:12" x14ac:dyDescent="0.35">
      <c r="A4033">
        <v>2023</v>
      </c>
      <c r="B4033" t="s">
        <v>37</v>
      </c>
      <c r="C4033" t="s">
        <v>38</v>
      </c>
      <c r="D4033" t="s">
        <v>22</v>
      </c>
      <c r="E4033">
        <v>223100</v>
      </c>
      <c r="F4033">
        <v>223100</v>
      </c>
      <c r="G4033" t="s">
        <v>23</v>
      </c>
      <c r="H4033" t="s">
        <v>24</v>
      </c>
      <c r="I4033" t="s">
        <v>17</v>
      </c>
      <c r="J4033" t="s">
        <v>25</v>
      </c>
      <c r="K4033" t="s">
        <v>23</v>
      </c>
      <c r="L4033" t="s">
        <v>19</v>
      </c>
    </row>
    <row r="4034" spans="1:12" x14ac:dyDescent="0.35">
      <c r="A4034">
        <v>2023</v>
      </c>
      <c r="B4034" t="s">
        <v>37</v>
      </c>
      <c r="C4034" t="s">
        <v>38</v>
      </c>
      <c r="D4034" t="s">
        <v>22</v>
      </c>
      <c r="E4034">
        <v>114700</v>
      </c>
      <c r="F4034">
        <v>114700</v>
      </c>
      <c r="G4034" t="s">
        <v>23</v>
      </c>
      <c r="H4034" t="s">
        <v>24</v>
      </c>
      <c r="I4034" t="s">
        <v>17</v>
      </c>
      <c r="J4034" t="s">
        <v>25</v>
      </c>
      <c r="K4034" t="s">
        <v>23</v>
      </c>
      <c r="L4034" t="s">
        <v>19</v>
      </c>
    </row>
    <row r="4035" spans="1:12" x14ac:dyDescent="0.35">
      <c r="A4035">
        <v>2023</v>
      </c>
      <c r="B4035" t="s">
        <v>37</v>
      </c>
      <c r="C4035" t="s">
        <v>38</v>
      </c>
      <c r="D4035" t="s">
        <v>22</v>
      </c>
      <c r="E4035">
        <v>172800</v>
      </c>
      <c r="F4035">
        <v>172800</v>
      </c>
      <c r="G4035" t="s">
        <v>36</v>
      </c>
      <c r="H4035" t="s">
        <v>24</v>
      </c>
      <c r="I4035" t="s">
        <v>17</v>
      </c>
      <c r="J4035" t="s">
        <v>29</v>
      </c>
      <c r="K4035" t="s">
        <v>36</v>
      </c>
      <c r="L4035" t="s">
        <v>26</v>
      </c>
    </row>
    <row r="4036" spans="1:12" x14ac:dyDescent="0.35">
      <c r="A4036">
        <v>2023</v>
      </c>
      <c r="B4036" t="s">
        <v>37</v>
      </c>
      <c r="C4036" t="s">
        <v>38</v>
      </c>
      <c r="D4036" t="s">
        <v>22</v>
      </c>
      <c r="E4036">
        <v>110000</v>
      </c>
      <c r="F4036">
        <v>110000</v>
      </c>
      <c r="G4036" t="s">
        <v>36</v>
      </c>
      <c r="H4036" t="s">
        <v>24</v>
      </c>
      <c r="I4036" t="s">
        <v>17</v>
      </c>
      <c r="J4036" t="s">
        <v>29</v>
      </c>
      <c r="K4036" t="s">
        <v>36</v>
      </c>
      <c r="L4036" t="s">
        <v>26</v>
      </c>
    </row>
    <row r="4037" spans="1:12" x14ac:dyDescent="0.35">
      <c r="A4037">
        <v>2023</v>
      </c>
      <c r="B4037" t="s">
        <v>37</v>
      </c>
      <c r="C4037" t="s">
        <v>38</v>
      </c>
      <c r="D4037" t="s">
        <v>22</v>
      </c>
      <c r="E4037">
        <v>95000</v>
      </c>
      <c r="F4037">
        <v>95000</v>
      </c>
      <c r="G4037" t="s">
        <v>23</v>
      </c>
      <c r="H4037" t="s">
        <v>24</v>
      </c>
      <c r="I4037" t="s">
        <v>17</v>
      </c>
      <c r="J4037" t="s">
        <v>25</v>
      </c>
      <c r="K4037" t="s">
        <v>23</v>
      </c>
      <c r="L4037" t="s">
        <v>26</v>
      </c>
    </row>
    <row r="4038" spans="1:12" x14ac:dyDescent="0.35">
      <c r="A4038">
        <v>2023</v>
      </c>
      <c r="B4038" t="s">
        <v>37</v>
      </c>
      <c r="C4038" t="s">
        <v>38</v>
      </c>
      <c r="D4038" t="s">
        <v>22</v>
      </c>
      <c r="E4038">
        <v>70000</v>
      </c>
      <c r="F4038">
        <v>70000</v>
      </c>
      <c r="G4038" t="s">
        <v>23</v>
      </c>
      <c r="H4038" t="s">
        <v>24</v>
      </c>
      <c r="I4038" t="s">
        <v>17</v>
      </c>
      <c r="J4038" t="s">
        <v>25</v>
      </c>
      <c r="K4038" t="s">
        <v>23</v>
      </c>
      <c r="L4038" t="s">
        <v>26</v>
      </c>
    </row>
    <row r="4039" spans="1:12" x14ac:dyDescent="0.35">
      <c r="A4039">
        <v>2023</v>
      </c>
      <c r="B4039" t="s">
        <v>27</v>
      </c>
      <c r="C4039" t="s">
        <v>28</v>
      </c>
      <c r="D4039" t="s">
        <v>22</v>
      </c>
      <c r="E4039">
        <v>180000</v>
      </c>
      <c r="F4039">
        <v>180000</v>
      </c>
      <c r="G4039" t="s">
        <v>23</v>
      </c>
      <c r="H4039" t="s">
        <v>24</v>
      </c>
      <c r="I4039" t="s">
        <v>17</v>
      </c>
      <c r="J4039" t="s">
        <v>29</v>
      </c>
      <c r="K4039" t="s">
        <v>23</v>
      </c>
      <c r="L4039" t="s">
        <v>26</v>
      </c>
    </row>
    <row r="4040" spans="1:12" x14ac:dyDescent="0.35">
      <c r="A4040">
        <v>2023</v>
      </c>
      <c r="B4040" t="s">
        <v>27</v>
      </c>
      <c r="C4040" t="s">
        <v>28</v>
      </c>
      <c r="D4040" t="s">
        <v>22</v>
      </c>
      <c r="E4040">
        <v>120000</v>
      </c>
      <c r="F4040">
        <v>120000</v>
      </c>
      <c r="G4040" t="s">
        <v>23</v>
      </c>
      <c r="H4040" t="s">
        <v>24</v>
      </c>
      <c r="I4040" t="s">
        <v>17</v>
      </c>
      <c r="J4040" t="s">
        <v>29</v>
      </c>
      <c r="K4040" t="s">
        <v>23</v>
      </c>
      <c r="L4040" t="s">
        <v>26</v>
      </c>
    </row>
    <row r="4041" spans="1:12" x14ac:dyDescent="0.35">
      <c r="A4041">
        <v>2023</v>
      </c>
      <c r="B4041" t="s">
        <v>32</v>
      </c>
      <c r="C4041" t="s">
        <v>13</v>
      </c>
      <c r="D4041" t="s">
        <v>22</v>
      </c>
      <c r="E4041">
        <v>152375</v>
      </c>
      <c r="F4041">
        <v>152375</v>
      </c>
      <c r="G4041" t="s">
        <v>23</v>
      </c>
      <c r="H4041" t="s">
        <v>16</v>
      </c>
      <c r="I4041" t="s">
        <v>17</v>
      </c>
      <c r="J4041" t="s">
        <v>29</v>
      </c>
      <c r="K4041" t="s">
        <v>23</v>
      </c>
      <c r="L4041" t="s">
        <v>26</v>
      </c>
    </row>
    <row r="4042" spans="1:12" x14ac:dyDescent="0.35">
      <c r="A4042">
        <v>2023</v>
      </c>
      <c r="B4042" t="s">
        <v>32</v>
      </c>
      <c r="C4042" t="s">
        <v>13</v>
      </c>
      <c r="D4042" t="s">
        <v>22</v>
      </c>
      <c r="E4042">
        <v>94000</v>
      </c>
      <c r="F4042">
        <v>94000</v>
      </c>
      <c r="G4042" t="s">
        <v>23</v>
      </c>
      <c r="H4042" t="s">
        <v>16</v>
      </c>
      <c r="I4042" t="s">
        <v>17</v>
      </c>
      <c r="J4042" t="s">
        <v>29</v>
      </c>
      <c r="K4042" t="s">
        <v>23</v>
      </c>
      <c r="L4042" t="s">
        <v>26</v>
      </c>
    </row>
    <row r="4043" spans="1:12" x14ac:dyDescent="0.35">
      <c r="A4043">
        <v>2023</v>
      </c>
      <c r="B4043" t="s">
        <v>32</v>
      </c>
      <c r="C4043" t="s">
        <v>13</v>
      </c>
      <c r="D4043" t="s">
        <v>22</v>
      </c>
      <c r="E4043">
        <v>183000</v>
      </c>
      <c r="F4043">
        <v>183000</v>
      </c>
      <c r="G4043" t="s">
        <v>49</v>
      </c>
      <c r="H4043" t="s">
        <v>24</v>
      </c>
      <c r="I4043" t="s">
        <v>17</v>
      </c>
      <c r="J4043" t="s">
        <v>25</v>
      </c>
      <c r="K4043" t="s">
        <v>49</v>
      </c>
      <c r="L4043" t="s">
        <v>26</v>
      </c>
    </row>
    <row r="4044" spans="1:12" x14ac:dyDescent="0.35">
      <c r="A4044">
        <v>2023</v>
      </c>
      <c r="B4044" t="s">
        <v>32</v>
      </c>
      <c r="C4044" t="s">
        <v>13</v>
      </c>
      <c r="D4044" t="s">
        <v>22</v>
      </c>
      <c r="E4044">
        <v>125000</v>
      </c>
      <c r="F4044">
        <v>125000</v>
      </c>
      <c r="G4044" t="s">
        <v>49</v>
      </c>
      <c r="H4044" t="s">
        <v>24</v>
      </c>
      <c r="I4044" t="s">
        <v>17</v>
      </c>
      <c r="J4044" t="s">
        <v>25</v>
      </c>
      <c r="K4044" t="s">
        <v>49</v>
      </c>
      <c r="L4044" t="s">
        <v>26</v>
      </c>
    </row>
    <row r="4045" spans="1:12" x14ac:dyDescent="0.35">
      <c r="A4045">
        <v>2023</v>
      </c>
      <c r="B4045" t="s">
        <v>27</v>
      </c>
      <c r="C4045" t="s">
        <v>28</v>
      </c>
      <c r="D4045" t="s">
        <v>22</v>
      </c>
      <c r="E4045">
        <v>185900</v>
      </c>
      <c r="F4045">
        <v>185900</v>
      </c>
      <c r="G4045" t="s">
        <v>23</v>
      </c>
      <c r="H4045" t="s">
        <v>24</v>
      </c>
      <c r="I4045" t="s">
        <v>17</v>
      </c>
      <c r="J4045" t="s">
        <v>25</v>
      </c>
      <c r="K4045" t="s">
        <v>23</v>
      </c>
      <c r="L4045" t="s">
        <v>26</v>
      </c>
    </row>
    <row r="4046" spans="1:12" x14ac:dyDescent="0.35">
      <c r="A4046">
        <v>2023</v>
      </c>
      <c r="B4046" t="s">
        <v>27</v>
      </c>
      <c r="C4046" t="s">
        <v>28</v>
      </c>
      <c r="D4046" t="s">
        <v>22</v>
      </c>
      <c r="E4046">
        <v>129300</v>
      </c>
      <c r="F4046">
        <v>129300</v>
      </c>
      <c r="G4046" t="s">
        <v>23</v>
      </c>
      <c r="H4046" t="s">
        <v>24</v>
      </c>
      <c r="I4046" t="s">
        <v>17</v>
      </c>
      <c r="J4046" t="s">
        <v>25</v>
      </c>
      <c r="K4046" t="s">
        <v>23</v>
      </c>
      <c r="L4046" t="s">
        <v>26</v>
      </c>
    </row>
    <row r="4047" spans="1:12" x14ac:dyDescent="0.35">
      <c r="A4047">
        <v>2023</v>
      </c>
      <c r="B4047" t="s">
        <v>37</v>
      </c>
      <c r="C4047" t="s">
        <v>38</v>
      </c>
      <c r="D4047" t="s">
        <v>22</v>
      </c>
      <c r="E4047">
        <v>120350</v>
      </c>
      <c r="F4047">
        <v>120350</v>
      </c>
      <c r="G4047" t="s">
        <v>23</v>
      </c>
      <c r="H4047" t="s">
        <v>24</v>
      </c>
      <c r="I4047" t="s">
        <v>17</v>
      </c>
      <c r="J4047" t="s">
        <v>25</v>
      </c>
      <c r="K4047" t="s">
        <v>23</v>
      </c>
      <c r="L4047" t="s">
        <v>26</v>
      </c>
    </row>
    <row r="4048" spans="1:12" x14ac:dyDescent="0.35">
      <c r="A4048">
        <v>2023</v>
      </c>
      <c r="B4048" t="s">
        <v>37</v>
      </c>
      <c r="C4048" t="s">
        <v>38</v>
      </c>
      <c r="D4048" t="s">
        <v>22</v>
      </c>
      <c r="E4048">
        <v>74400</v>
      </c>
      <c r="F4048">
        <v>74400</v>
      </c>
      <c r="G4048" t="s">
        <v>23</v>
      </c>
      <c r="H4048" t="s">
        <v>24</v>
      </c>
      <c r="I4048" t="s">
        <v>17</v>
      </c>
      <c r="J4048" t="s">
        <v>25</v>
      </c>
      <c r="K4048" t="s">
        <v>23</v>
      </c>
      <c r="L4048" t="s">
        <v>26</v>
      </c>
    </row>
    <row r="4049" spans="1:12" x14ac:dyDescent="0.35">
      <c r="A4049">
        <v>2023</v>
      </c>
      <c r="B4049" t="s">
        <v>37</v>
      </c>
      <c r="C4049" t="s">
        <v>38</v>
      </c>
      <c r="D4049" t="s">
        <v>22</v>
      </c>
      <c r="E4049">
        <v>134000</v>
      </c>
      <c r="F4049">
        <v>134000</v>
      </c>
      <c r="G4049" t="s">
        <v>23</v>
      </c>
      <c r="H4049" t="s">
        <v>24</v>
      </c>
      <c r="I4049" t="s">
        <v>17</v>
      </c>
      <c r="J4049" t="s">
        <v>29</v>
      </c>
      <c r="K4049" t="s">
        <v>23</v>
      </c>
      <c r="L4049" t="s">
        <v>26</v>
      </c>
    </row>
    <row r="4050" spans="1:12" x14ac:dyDescent="0.35">
      <c r="A4050">
        <v>2023</v>
      </c>
      <c r="B4050" t="s">
        <v>37</v>
      </c>
      <c r="C4050" t="s">
        <v>38</v>
      </c>
      <c r="D4050" t="s">
        <v>22</v>
      </c>
      <c r="E4050">
        <v>120000</v>
      </c>
      <c r="F4050">
        <v>120000</v>
      </c>
      <c r="G4050" t="s">
        <v>23</v>
      </c>
      <c r="H4050" t="s">
        <v>24</v>
      </c>
      <c r="I4050" t="s">
        <v>17</v>
      </c>
      <c r="J4050" t="s">
        <v>29</v>
      </c>
      <c r="K4050" t="s">
        <v>23</v>
      </c>
      <c r="L4050" t="s">
        <v>26</v>
      </c>
    </row>
    <row r="4051" spans="1:12" x14ac:dyDescent="0.35">
      <c r="A4051">
        <v>2023</v>
      </c>
      <c r="B4051" t="s">
        <v>32</v>
      </c>
      <c r="C4051" t="s">
        <v>13</v>
      </c>
      <c r="D4051" t="s">
        <v>14</v>
      </c>
      <c r="E4051">
        <v>52800</v>
      </c>
      <c r="F4051">
        <v>57007</v>
      </c>
      <c r="G4051" t="s">
        <v>142</v>
      </c>
      <c r="H4051" t="s">
        <v>24</v>
      </c>
      <c r="I4051" t="s">
        <v>17</v>
      </c>
      <c r="J4051" t="s">
        <v>25</v>
      </c>
      <c r="K4051" t="s">
        <v>142</v>
      </c>
      <c r="L4051" t="s">
        <v>26</v>
      </c>
    </row>
    <row r="4052" spans="1:12" x14ac:dyDescent="0.35">
      <c r="A4052">
        <v>2023</v>
      </c>
      <c r="B4052" t="s">
        <v>32</v>
      </c>
      <c r="C4052" t="s">
        <v>13</v>
      </c>
      <c r="D4052" t="s">
        <v>14</v>
      </c>
      <c r="E4052">
        <v>40800</v>
      </c>
      <c r="F4052">
        <v>44051</v>
      </c>
      <c r="G4052" t="s">
        <v>142</v>
      </c>
      <c r="H4052" t="s">
        <v>24</v>
      </c>
      <c r="I4052" t="s">
        <v>17</v>
      </c>
      <c r="J4052" t="s">
        <v>25</v>
      </c>
      <c r="K4052" t="s">
        <v>142</v>
      </c>
      <c r="L4052" t="s">
        <v>26</v>
      </c>
    </row>
    <row r="4053" spans="1:12" x14ac:dyDescent="0.35">
      <c r="A4053">
        <v>2023</v>
      </c>
      <c r="B4053" t="s">
        <v>32</v>
      </c>
      <c r="C4053" t="s">
        <v>13</v>
      </c>
      <c r="D4053" t="s">
        <v>22</v>
      </c>
      <c r="E4053">
        <v>258750</v>
      </c>
      <c r="F4053">
        <v>258750</v>
      </c>
      <c r="G4053" t="s">
        <v>23</v>
      </c>
      <c r="H4053" t="s">
        <v>24</v>
      </c>
      <c r="I4053" t="s">
        <v>17</v>
      </c>
      <c r="J4053" t="s">
        <v>29</v>
      </c>
      <c r="K4053" t="s">
        <v>23</v>
      </c>
      <c r="L4053" t="s">
        <v>26</v>
      </c>
    </row>
    <row r="4054" spans="1:12" x14ac:dyDescent="0.35">
      <c r="A4054">
        <v>2023</v>
      </c>
      <c r="B4054" t="s">
        <v>32</v>
      </c>
      <c r="C4054" t="s">
        <v>13</v>
      </c>
      <c r="D4054" t="s">
        <v>22</v>
      </c>
      <c r="E4054">
        <v>172500</v>
      </c>
      <c r="F4054">
        <v>172500</v>
      </c>
      <c r="G4054" t="s">
        <v>23</v>
      </c>
      <c r="H4054" t="s">
        <v>24</v>
      </c>
      <c r="I4054" t="s">
        <v>17</v>
      </c>
      <c r="J4054" t="s">
        <v>29</v>
      </c>
      <c r="K4054" t="s">
        <v>23</v>
      </c>
      <c r="L4054" t="s">
        <v>26</v>
      </c>
    </row>
    <row r="4055" spans="1:12" x14ac:dyDescent="0.35">
      <c r="A4055">
        <v>2023</v>
      </c>
      <c r="B4055" t="s">
        <v>34</v>
      </c>
      <c r="C4055" t="s">
        <v>31</v>
      </c>
      <c r="D4055" t="s">
        <v>22</v>
      </c>
      <c r="E4055">
        <v>254000</v>
      </c>
      <c r="F4055">
        <v>254000</v>
      </c>
      <c r="G4055" t="s">
        <v>23</v>
      </c>
      <c r="H4055" t="s">
        <v>24</v>
      </c>
      <c r="I4055" t="s">
        <v>17</v>
      </c>
      <c r="J4055" t="s">
        <v>25</v>
      </c>
      <c r="K4055" t="s">
        <v>23</v>
      </c>
      <c r="L4055" t="s">
        <v>26</v>
      </c>
    </row>
    <row r="4056" spans="1:12" x14ac:dyDescent="0.35">
      <c r="A4056">
        <v>2023</v>
      </c>
      <c r="B4056" t="s">
        <v>34</v>
      </c>
      <c r="C4056" t="s">
        <v>31</v>
      </c>
      <c r="D4056" t="s">
        <v>22</v>
      </c>
      <c r="E4056">
        <v>200000</v>
      </c>
      <c r="F4056">
        <v>200000</v>
      </c>
      <c r="G4056" t="s">
        <v>23</v>
      </c>
      <c r="H4056" t="s">
        <v>24</v>
      </c>
      <c r="I4056" t="s">
        <v>17</v>
      </c>
      <c r="J4056" t="s">
        <v>25</v>
      </c>
      <c r="K4056" t="s">
        <v>23</v>
      </c>
      <c r="L4056" t="s">
        <v>26</v>
      </c>
    </row>
    <row r="4057" spans="1:12" x14ac:dyDescent="0.35">
      <c r="A4057">
        <v>2023</v>
      </c>
      <c r="B4057" t="s">
        <v>27</v>
      </c>
      <c r="C4057" t="s">
        <v>28</v>
      </c>
      <c r="D4057" t="s">
        <v>22</v>
      </c>
      <c r="E4057">
        <v>153600</v>
      </c>
      <c r="F4057">
        <v>153600</v>
      </c>
      <c r="G4057" t="s">
        <v>23</v>
      </c>
      <c r="H4057" t="s">
        <v>24</v>
      </c>
      <c r="I4057" t="s">
        <v>17</v>
      </c>
      <c r="J4057" t="s">
        <v>25</v>
      </c>
      <c r="K4057" t="s">
        <v>23</v>
      </c>
      <c r="L4057" t="s">
        <v>26</v>
      </c>
    </row>
    <row r="4058" spans="1:12" x14ac:dyDescent="0.35">
      <c r="A4058">
        <v>2023</v>
      </c>
      <c r="B4058" t="s">
        <v>27</v>
      </c>
      <c r="C4058" t="s">
        <v>28</v>
      </c>
      <c r="D4058" t="s">
        <v>22</v>
      </c>
      <c r="E4058">
        <v>106800</v>
      </c>
      <c r="F4058">
        <v>106800</v>
      </c>
      <c r="G4058" t="s">
        <v>23</v>
      </c>
      <c r="H4058" t="s">
        <v>24</v>
      </c>
      <c r="I4058" t="s">
        <v>17</v>
      </c>
      <c r="J4058" t="s">
        <v>25</v>
      </c>
      <c r="K4058" t="s">
        <v>23</v>
      </c>
      <c r="L4058" t="s">
        <v>26</v>
      </c>
    </row>
    <row r="4059" spans="1:12" x14ac:dyDescent="0.35">
      <c r="A4059">
        <v>2023</v>
      </c>
      <c r="B4059" t="s">
        <v>42</v>
      </c>
      <c r="C4059" t="s">
        <v>28</v>
      </c>
      <c r="D4059" t="s">
        <v>22</v>
      </c>
      <c r="E4059">
        <v>230000</v>
      </c>
      <c r="F4059">
        <v>230000</v>
      </c>
      <c r="G4059" t="s">
        <v>23</v>
      </c>
      <c r="H4059" t="s">
        <v>24</v>
      </c>
      <c r="I4059" t="s">
        <v>17</v>
      </c>
      <c r="J4059" t="s">
        <v>29</v>
      </c>
      <c r="K4059" t="s">
        <v>23</v>
      </c>
      <c r="L4059" t="s">
        <v>26</v>
      </c>
    </row>
    <row r="4060" spans="1:12" x14ac:dyDescent="0.35">
      <c r="A4060">
        <v>2023</v>
      </c>
      <c r="B4060" t="s">
        <v>42</v>
      </c>
      <c r="C4060" t="s">
        <v>28</v>
      </c>
      <c r="D4060" t="s">
        <v>22</v>
      </c>
      <c r="E4060">
        <v>196000</v>
      </c>
      <c r="F4060">
        <v>196000</v>
      </c>
      <c r="G4060" t="s">
        <v>23</v>
      </c>
      <c r="H4060" t="s">
        <v>24</v>
      </c>
      <c r="I4060" t="s">
        <v>17</v>
      </c>
      <c r="J4060" t="s">
        <v>29</v>
      </c>
      <c r="K4060" t="s">
        <v>23</v>
      </c>
      <c r="L4060" t="s">
        <v>26</v>
      </c>
    </row>
    <row r="4061" spans="1:12" x14ac:dyDescent="0.35">
      <c r="A4061">
        <v>2023</v>
      </c>
      <c r="B4061" t="s">
        <v>27</v>
      </c>
      <c r="C4061" t="s">
        <v>28</v>
      </c>
      <c r="D4061" t="s">
        <v>22</v>
      </c>
      <c r="E4061">
        <v>185900</v>
      </c>
      <c r="F4061">
        <v>185900</v>
      </c>
      <c r="G4061" t="s">
        <v>23</v>
      </c>
      <c r="H4061" t="s">
        <v>24</v>
      </c>
      <c r="I4061" t="s">
        <v>17</v>
      </c>
      <c r="J4061" t="s">
        <v>25</v>
      </c>
      <c r="K4061" t="s">
        <v>23</v>
      </c>
      <c r="L4061" t="s">
        <v>26</v>
      </c>
    </row>
    <row r="4062" spans="1:12" x14ac:dyDescent="0.35">
      <c r="A4062">
        <v>2023</v>
      </c>
      <c r="B4062" t="s">
        <v>27</v>
      </c>
      <c r="C4062" t="s">
        <v>28</v>
      </c>
      <c r="D4062" t="s">
        <v>22</v>
      </c>
      <c r="E4062">
        <v>129300</v>
      </c>
      <c r="F4062">
        <v>129300</v>
      </c>
      <c r="G4062" t="s">
        <v>23</v>
      </c>
      <c r="H4062" t="s">
        <v>24</v>
      </c>
      <c r="I4062" t="s">
        <v>17</v>
      </c>
      <c r="J4062" t="s">
        <v>25</v>
      </c>
      <c r="K4062" t="s">
        <v>23</v>
      </c>
      <c r="L4062" t="s">
        <v>26</v>
      </c>
    </row>
    <row r="4063" spans="1:12" x14ac:dyDescent="0.35">
      <c r="A4063">
        <v>2023</v>
      </c>
      <c r="B4063" t="s">
        <v>43</v>
      </c>
      <c r="C4063" t="s">
        <v>44</v>
      </c>
      <c r="D4063" t="s">
        <v>22</v>
      </c>
      <c r="E4063">
        <v>128000</v>
      </c>
      <c r="F4063">
        <v>128000</v>
      </c>
      <c r="G4063" t="s">
        <v>23</v>
      </c>
      <c r="H4063" t="s">
        <v>16</v>
      </c>
      <c r="I4063" t="s">
        <v>17</v>
      </c>
      <c r="J4063" t="s">
        <v>25</v>
      </c>
      <c r="K4063" t="s">
        <v>23</v>
      </c>
      <c r="L4063" t="s">
        <v>26</v>
      </c>
    </row>
    <row r="4064" spans="1:12" x14ac:dyDescent="0.35">
      <c r="A4064">
        <v>2023</v>
      </c>
      <c r="B4064" t="s">
        <v>43</v>
      </c>
      <c r="C4064" t="s">
        <v>44</v>
      </c>
      <c r="D4064" t="s">
        <v>22</v>
      </c>
      <c r="E4064">
        <v>81500</v>
      </c>
      <c r="F4064">
        <v>81500</v>
      </c>
      <c r="G4064" t="s">
        <v>23</v>
      </c>
      <c r="H4064" t="s">
        <v>16</v>
      </c>
      <c r="I4064" t="s">
        <v>17</v>
      </c>
      <c r="J4064" t="s">
        <v>25</v>
      </c>
      <c r="K4064" t="s">
        <v>23</v>
      </c>
      <c r="L4064" t="s">
        <v>26</v>
      </c>
    </row>
    <row r="4065" spans="1:12" x14ac:dyDescent="0.35">
      <c r="A4065">
        <v>2023</v>
      </c>
      <c r="B4065" t="s">
        <v>32</v>
      </c>
      <c r="C4065" t="s">
        <v>13</v>
      </c>
      <c r="D4065" t="s">
        <v>22</v>
      </c>
      <c r="E4065">
        <v>220000</v>
      </c>
      <c r="F4065">
        <v>220000</v>
      </c>
      <c r="G4065" t="s">
        <v>23</v>
      </c>
      <c r="H4065" t="s">
        <v>33</v>
      </c>
      <c r="I4065" t="s">
        <v>17</v>
      </c>
      <c r="J4065" t="s">
        <v>25</v>
      </c>
      <c r="K4065" t="s">
        <v>23</v>
      </c>
      <c r="L4065" t="s">
        <v>26</v>
      </c>
    </row>
    <row r="4066" spans="1:12" x14ac:dyDescent="0.35">
      <c r="A4066">
        <v>2023</v>
      </c>
      <c r="B4066" t="s">
        <v>32</v>
      </c>
      <c r="C4066" t="s">
        <v>13</v>
      </c>
      <c r="D4066" t="s">
        <v>22</v>
      </c>
      <c r="E4066">
        <v>150000</v>
      </c>
      <c r="F4066">
        <v>150000</v>
      </c>
      <c r="G4066" t="s">
        <v>23</v>
      </c>
      <c r="H4066" t="s">
        <v>33</v>
      </c>
      <c r="I4066" t="s">
        <v>17</v>
      </c>
      <c r="J4066" t="s">
        <v>25</v>
      </c>
      <c r="K4066" t="s">
        <v>23</v>
      </c>
      <c r="L4066" t="s">
        <v>26</v>
      </c>
    </row>
    <row r="4067" spans="1:12" x14ac:dyDescent="0.35">
      <c r="A4067">
        <v>2023</v>
      </c>
      <c r="B4067" t="s">
        <v>34</v>
      </c>
      <c r="C4067" t="s">
        <v>31</v>
      </c>
      <c r="D4067" t="s">
        <v>22</v>
      </c>
      <c r="E4067">
        <v>226600</v>
      </c>
      <c r="F4067">
        <v>226600</v>
      </c>
      <c r="G4067" t="s">
        <v>23</v>
      </c>
      <c r="H4067" t="s">
        <v>24</v>
      </c>
      <c r="I4067" t="s">
        <v>17</v>
      </c>
      <c r="J4067" t="s">
        <v>25</v>
      </c>
      <c r="K4067" t="s">
        <v>23</v>
      </c>
      <c r="L4067" t="s">
        <v>26</v>
      </c>
    </row>
    <row r="4068" spans="1:12" x14ac:dyDescent="0.35">
      <c r="A4068">
        <v>2023</v>
      </c>
      <c r="B4068" t="s">
        <v>34</v>
      </c>
      <c r="C4068" t="s">
        <v>31</v>
      </c>
      <c r="D4068" t="s">
        <v>22</v>
      </c>
      <c r="E4068">
        <v>140100</v>
      </c>
      <c r="F4068">
        <v>140100</v>
      </c>
      <c r="G4068" t="s">
        <v>23</v>
      </c>
      <c r="H4068" t="s">
        <v>24</v>
      </c>
      <c r="I4068" t="s">
        <v>17</v>
      </c>
      <c r="J4068" t="s">
        <v>25</v>
      </c>
      <c r="K4068" t="s">
        <v>23</v>
      </c>
      <c r="L4068" t="s">
        <v>26</v>
      </c>
    </row>
    <row r="4069" spans="1:12" x14ac:dyDescent="0.35">
      <c r="A4069">
        <v>2023</v>
      </c>
      <c r="B4069" t="s">
        <v>46</v>
      </c>
      <c r="C4069" t="s">
        <v>28</v>
      </c>
      <c r="D4069" t="s">
        <v>22</v>
      </c>
      <c r="E4069">
        <v>248100</v>
      </c>
      <c r="F4069">
        <v>248100</v>
      </c>
      <c r="G4069" t="s">
        <v>23</v>
      </c>
      <c r="H4069" t="s">
        <v>24</v>
      </c>
      <c r="I4069" t="s">
        <v>17</v>
      </c>
      <c r="J4069" t="s">
        <v>25</v>
      </c>
      <c r="K4069" t="s">
        <v>23</v>
      </c>
      <c r="L4069" t="s">
        <v>26</v>
      </c>
    </row>
    <row r="4070" spans="1:12" x14ac:dyDescent="0.35">
      <c r="A4070">
        <v>2023</v>
      </c>
      <c r="B4070" t="s">
        <v>46</v>
      </c>
      <c r="C4070" t="s">
        <v>28</v>
      </c>
      <c r="D4070" t="s">
        <v>22</v>
      </c>
      <c r="E4070">
        <v>145900</v>
      </c>
      <c r="F4070">
        <v>145900</v>
      </c>
      <c r="G4070" t="s">
        <v>23</v>
      </c>
      <c r="H4070" t="s">
        <v>24</v>
      </c>
      <c r="I4070" t="s">
        <v>17</v>
      </c>
      <c r="J4070" t="s">
        <v>25</v>
      </c>
      <c r="K4070" t="s">
        <v>23</v>
      </c>
      <c r="L4070" t="s">
        <v>26</v>
      </c>
    </row>
    <row r="4071" spans="1:12" x14ac:dyDescent="0.35">
      <c r="A4071">
        <v>2023</v>
      </c>
      <c r="B4071" t="s">
        <v>32</v>
      </c>
      <c r="C4071" t="s">
        <v>13</v>
      </c>
      <c r="D4071" t="s">
        <v>22</v>
      </c>
      <c r="E4071">
        <v>155000</v>
      </c>
      <c r="F4071">
        <v>155000</v>
      </c>
      <c r="G4071" t="s">
        <v>23</v>
      </c>
      <c r="H4071" t="s">
        <v>24</v>
      </c>
      <c r="I4071" t="s">
        <v>17</v>
      </c>
      <c r="J4071" t="s">
        <v>25</v>
      </c>
      <c r="K4071" t="s">
        <v>23</v>
      </c>
      <c r="L4071" t="s">
        <v>26</v>
      </c>
    </row>
    <row r="4072" spans="1:12" x14ac:dyDescent="0.35">
      <c r="A4072">
        <v>2023</v>
      </c>
      <c r="B4072" t="s">
        <v>32</v>
      </c>
      <c r="C4072" t="s">
        <v>13</v>
      </c>
      <c r="D4072" t="s">
        <v>22</v>
      </c>
      <c r="E4072">
        <v>109528</v>
      </c>
      <c r="F4072">
        <v>109528</v>
      </c>
      <c r="G4072" t="s">
        <v>23</v>
      </c>
      <c r="H4072" t="s">
        <v>24</v>
      </c>
      <c r="I4072" t="s">
        <v>17</v>
      </c>
      <c r="J4072" t="s">
        <v>25</v>
      </c>
      <c r="K4072" t="s">
        <v>23</v>
      </c>
      <c r="L4072" t="s">
        <v>26</v>
      </c>
    </row>
    <row r="4073" spans="1:12" x14ac:dyDescent="0.35">
      <c r="A4073">
        <v>2023</v>
      </c>
      <c r="B4073" t="s">
        <v>34</v>
      </c>
      <c r="C4073" t="s">
        <v>31</v>
      </c>
      <c r="D4073" t="s">
        <v>22</v>
      </c>
      <c r="E4073">
        <v>287500</v>
      </c>
      <c r="F4073">
        <v>287500</v>
      </c>
      <c r="G4073" t="s">
        <v>108</v>
      </c>
      <c r="H4073" t="s">
        <v>16</v>
      </c>
      <c r="I4073" t="s">
        <v>17</v>
      </c>
      <c r="J4073" t="s">
        <v>25</v>
      </c>
      <c r="K4073" t="s">
        <v>108</v>
      </c>
      <c r="L4073" t="s">
        <v>26</v>
      </c>
    </row>
    <row r="4074" spans="1:12" x14ac:dyDescent="0.35">
      <c r="A4074">
        <v>2023</v>
      </c>
      <c r="B4074" t="s">
        <v>34</v>
      </c>
      <c r="C4074" t="s">
        <v>31</v>
      </c>
      <c r="D4074" t="s">
        <v>22</v>
      </c>
      <c r="E4074">
        <v>207500</v>
      </c>
      <c r="F4074">
        <v>207500</v>
      </c>
      <c r="G4074" t="s">
        <v>108</v>
      </c>
      <c r="H4074" t="s">
        <v>16</v>
      </c>
      <c r="I4074" t="s">
        <v>17</v>
      </c>
      <c r="J4074" t="s">
        <v>25</v>
      </c>
      <c r="K4074" t="s">
        <v>108</v>
      </c>
      <c r="L4074" t="s">
        <v>26</v>
      </c>
    </row>
    <row r="4075" spans="1:12" x14ac:dyDescent="0.35">
      <c r="A4075">
        <v>2023</v>
      </c>
      <c r="B4075" t="s">
        <v>42</v>
      </c>
      <c r="C4075" t="s">
        <v>28</v>
      </c>
      <c r="D4075" t="s">
        <v>22</v>
      </c>
      <c r="E4075">
        <v>248100</v>
      </c>
      <c r="F4075">
        <v>248100</v>
      </c>
      <c r="G4075" t="s">
        <v>23</v>
      </c>
      <c r="H4075" t="s">
        <v>24</v>
      </c>
      <c r="I4075" t="s">
        <v>17</v>
      </c>
      <c r="J4075" t="s">
        <v>25</v>
      </c>
      <c r="K4075" t="s">
        <v>23</v>
      </c>
      <c r="L4075" t="s">
        <v>26</v>
      </c>
    </row>
    <row r="4076" spans="1:12" x14ac:dyDescent="0.35">
      <c r="A4076">
        <v>2023</v>
      </c>
      <c r="B4076" t="s">
        <v>42</v>
      </c>
      <c r="C4076" t="s">
        <v>28</v>
      </c>
      <c r="D4076" t="s">
        <v>22</v>
      </c>
      <c r="E4076">
        <v>145900</v>
      </c>
      <c r="F4076">
        <v>145900</v>
      </c>
      <c r="G4076" t="s">
        <v>23</v>
      </c>
      <c r="H4076" t="s">
        <v>24</v>
      </c>
      <c r="I4076" t="s">
        <v>17</v>
      </c>
      <c r="J4076" t="s">
        <v>25</v>
      </c>
      <c r="K4076" t="s">
        <v>23</v>
      </c>
      <c r="L4076" t="s">
        <v>26</v>
      </c>
    </row>
    <row r="4077" spans="1:12" x14ac:dyDescent="0.35">
      <c r="A4077">
        <v>2023</v>
      </c>
      <c r="B4077" t="s">
        <v>37</v>
      </c>
      <c r="C4077" t="s">
        <v>38</v>
      </c>
      <c r="D4077" t="s">
        <v>22</v>
      </c>
      <c r="E4077">
        <v>134200</v>
      </c>
      <c r="F4077">
        <v>134200</v>
      </c>
      <c r="G4077" t="s">
        <v>36</v>
      </c>
      <c r="H4077" t="s">
        <v>24</v>
      </c>
      <c r="I4077" t="s">
        <v>17</v>
      </c>
      <c r="J4077" t="s">
        <v>25</v>
      </c>
      <c r="K4077" t="s">
        <v>36</v>
      </c>
      <c r="L4077" t="s">
        <v>26</v>
      </c>
    </row>
    <row r="4078" spans="1:12" x14ac:dyDescent="0.35">
      <c r="A4078">
        <v>2023</v>
      </c>
      <c r="B4078" t="s">
        <v>37</v>
      </c>
      <c r="C4078" t="s">
        <v>38</v>
      </c>
      <c r="D4078" t="s">
        <v>22</v>
      </c>
      <c r="E4078">
        <v>103200</v>
      </c>
      <c r="F4078">
        <v>103200</v>
      </c>
      <c r="G4078" t="s">
        <v>36</v>
      </c>
      <c r="H4078" t="s">
        <v>24</v>
      </c>
      <c r="I4078" t="s">
        <v>17</v>
      </c>
      <c r="J4078" t="s">
        <v>25</v>
      </c>
      <c r="K4078" t="s">
        <v>36</v>
      </c>
      <c r="L4078" t="s">
        <v>26</v>
      </c>
    </row>
    <row r="4079" spans="1:12" x14ac:dyDescent="0.35">
      <c r="A4079">
        <v>2023</v>
      </c>
      <c r="B4079" t="s">
        <v>32</v>
      </c>
      <c r="C4079" t="s">
        <v>13</v>
      </c>
      <c r="D4079" t="s">
        <v>22</v>
      </c>
      <c r="E4079">
        <v>240500</v>
      </c>
      <c r="F4079">
        <v>240500</v>
      </c>
      <c r="G4079" t="s">
        <v>23</v>
      </c>
      <c r="H4079" t="s">
        <v>24</v>
      </c>
      <c r="I4079" t="s">
        <v>17</v>
      </c>
      <c r="J4079" t="s">
        <v>25</v>
      </c>
      <c r="K4079" t="s">
        <v>23</v>
      </c>
      <c r="L4079" t="s">
        <v>19</v>
      </c>
    </row>
    <row r="4080" spans="1:12" x14ac:dyDescent="0.35">
      <c r="A4080">
        <v>2023</v>
      </c>
      <c r="B4080" t="s">
        <v>32</v>
      </c>
      <c r="C4080" t="s">
        <v>13</v>
      </c>
      <c r="D4080" t="s">
        <v>22</v>
      </c>
      <c r="E4080">
        <v>123700</v>
      </c>
      <c r="F4080">
        <v>123700</v>
      </c>
      <c r="G4080" t="s">
        <v>23</v>
      </c>
      <c r="H4080" t="s">
        <v>24</v>
      </c>
      <c r="I4080" t="s">
        <v>17</v>
      </c>
      <c r="J4080" t="s">
        <v>25</v>
      </c>
      <c r="K4080" t="s">
        <v>23</v>
      </c>
      <c r="L4080" t="s">
        <v>19</v>
      </c>
    </row>
    <row r="4081" spans="1:12" x14ac:dyDescent="0.35">
      <c r="A4081">
        <v>2023</v>
      </c>
      <c r="B4081" t="s">
        <v>42</v>
      </c>
      <c r="C4081" t="s">
        <v>28</v>
      </c>
      <c r="D4081" t="s">
        <v>22</v>
      </c>
      <c r="E4081">
        <v>192000</v>
      </c>
      <c r="F4081">
        <v>192000</v>
      </c>
      <c r="G4081" t="s">
        <v>23</v>
      </c>
      <c r="H4081" t="s">
        <v>24</v>
      </c>
      <c r="I4081" t="s">
        <v>17</v>
      </c>
      <c r="J4081" t="s">
        <v>29</v>
      </c>
      <c r="K4081" t="s">
        <v>23</v>
      </c>
      <c r="L4081" t="s">
        <v>26</v>
      </c>
    </row>
    <row r="4082" spans="1:12" x14ac:dyDescent="0.35">
      <c r="A4082">
        <v>2023</v>
      </c>
      <c r="B4082" t="s">
        <v>42</v>
      </c>
      <c r="C4082" t="s">
        <v>28</v>
      </c>
      <c r="D4082" t="s">
        <v>22</v>
      </c>
      <c r="E4082">
        <v>164000</v>
      </c>
      <c r="F4082">
        <v>164000</v>
      </c>
      <c r="G4082" t="s">
        <v>23</v>
      </c>
      <c r="H4082" t="s">
        <v>24</v>
      </c>
      <c r="I4082" t="s">
        <v>17</v>
      </c>
      <c r="J4082" t="s">
        <v>29</v>
      </c>
      <c r="K4082" t="s">
        <v>23</v>
      </c>
      <c r="L4082" t="s">
        <v>26</v>
      </c>
    </row>
    <row r="4083" spans="1:12" x14ac:dyDescent="0.35">
      <c r="A4083">
        <v>2023</v>
      </c>
      <c r="B4083" t="s">
        <v>34</v>
      </c>
      <c r="C4083" t="s">
        <v>31</v>
      </c>
      <c r="D4083" t="s">
        <v>22</v>
      </c>
      <c r="E4083">
        <v>269500</v>
      </c>
      <c r="F4083">
        <v>269500</v>
      </c>
      <c r="G4083" t="s">
        <v>23</v>
      </c>
      <c r="H4083" t="s">
        <v>24</v>
      </c>
      <c r="I4083" t="s">
        <v>17</v>
      </c>
      <c r="J4083" t="s">
        <v>25</v>
      </c>
      <c r="K4083" t="s">
        <v>23</v>
      </c>
      <c r="L4083" t="s">
        <v>26</v>
      </c>
    </row>
    <row r="4084" spans="1:12" x14ac:dyDescent="0.35">
      <c r="A4084">
        <v>2023</v>
      </c>
      <c r="B4084" t="s">
        <v>34</v>
      </c>
      <c r="C4084" t="s">
        <v>31</v>
      </c>
      <c r="D4084" t="s">
        <v>22</v>
      </c>
      <c r="E4084">
        <v>166600</v>
      </c>
      <c r="F4084">
        <v>166600</v>
      </c>
      <c r="G4084" t="s">
        <v>23</v>
      </c>
      <c r="H4084" t="s">
        <v>24</v>
      </c>
      <c r="I4084" t="s">
        <v>17</v>
      </c>
      <c r="J4084" t="s">
        <v>25</v>
      </c>
      <c r="K4084" t="s">
        <v>23</v>
      </c>
      <c r="L4084" t="s">
        <v>26</v>
      </c>
    </row>
    <row r="4085" spans="1:12" x14ac:dyDescent="0.35">
      <c r="A4085">
        <v>2023</v>
      </c>
      <c r="B4085" t="s">
        <v>129</v>
      </c>
      <c r="C4085" t="s">
        <v>28</v>
      </c>
      <c r="D4085" t="s">
        <v>22</v>
      </c>
      <c r="E4085">
        <v>160000</v>
      </c>
      <c r="F4085">
        <v>160000</v>
      </c>
      <c r="G4085" t="s">
        <v>23</v>
      </c>
      <c r="H4085" t="s">
        <v>24</v>
      </c>
      <c r="I4085" t="s">
        <v>17</v>
      </c>
      <c r="J4085" t="s">
        <v>29</v>
      </c>
      <c r="K4085" t="s">
        <v>23</v>
      </c>
      <c r="L4085" t="s">
        <v>19</v>
      </c>
    </row>
    <row r="4086" spans="1:12" x14ac:dyDescent="0.35">
      <c r="A4086">
        <v>2023</v>
      </c>
      <c r="B4086" t="s">
        <v>37</v>
      </c>
      <c r="C4086" t="s">
        <v>38</v>
      </c>
      <c r="D4086" t="s">
        <v>22</v>
      </c>
      <c r="E4086">
        <v>93919</v>
      </c>
      <c r="F4086">
        <v>93919</v>
      </c>
      <c r="G4086" t="s">
        <v>23</v>
      </c>
      <c r="H4086" t="s">
        <v>24</v>
      </c>
      <c r="I4086" t="s">
        <v>17</v>
      </c>
      <c r="J4086" t="s">
        <v>25</v>
      </c>
      <c r="K4086" t="s">
        <v>23</v>
      </c>
      <c r="L4086" t="s">
        <v>26</v>
      </c>
    </row>
    <row r="4087" spans="1:12" x14ac:dyDescent="0.35">
      <c r="A4087">
        <v>2023</v>
      </c>
      <c r="B4087" t="s">
        <v>37</v>
      </c>
      <c r="C4087" t="s">
        <v>38</v>
      </c>
      <c r="D4087" t="s">
        <v>22</v>
      </c>
      <c r="E4087">
        <v>51962</v>
      </c>
      <c r="F4087">
        <v>51962</v>
      </c>
      <c r="G4087" t="s">
        <v>23</v>
      </c>
      <c r="H4087" t="s">
        <v>24</v>
      </c>
      <c r="I4087" t="s">
        <v>17</v>
      </c>
      <c r="J4087" t="s">
        <v>25</v>
      </c>
      <c r="K4087" t="s">
        <v>23</v>
      </c>
      <c r="L4087" t="s">
        <v>26</v>
      </c>
    </row>
    <row r="4088" spans="1:12" x14ac:dyDescent="0.35">
      <c r="A4088">
        <v>2023</v>
      </c>
      <c r="B4088" t="s">
        <v>37</v>
      </c>
      <c r="C4088" t="s">
        <v>38</v>
      </c>
      <c r="D4088" t="s">
        <v>22</v>
      </c>
      <c r="E4088">
        <v>93919</v>
      </c>
      <c r="F4088">
        <v>93919</v>
      </c>
      <c r="G4088" t="s">
        <v>23</v>
      </c>
      <c r="H4088" t="s">
        <v>24</v>
      </c>
      <c r="I4088" t="s">
        <v>17</v>
      </c>
      <c r="J4088" t="s">
        <v>25</v>
      </c>
      <c r="K4088" t="s">
        <v>23</v>
      </c>
      <c r="L4088" t="s">
        <v>26</v>
      </c>
    </row>
    <row r="4089" spans="1:12" x14ac:dyDescent="0.35">
      <c r="A4089">
        <v>2023</v>
      </c>
      <c r="B4089" t="s">
        <v>37</v>
      </c>
      <c r="C4089" t="s">
        <v>38</v>
      </c>
      <c r="D4089" t="s">
        <v>22</v>
      </c>
      <c r="E4089">
        <v>51962</v>
      </c>
      <c r="F4089">
        <v>51962</v>
      </c>
      <c r="G4089" t="s">
        <v>23</v>
      </c>
      <c r="H4089" t="s">
        <v>24</v>
      </c>
      <c r="I4089" t="s">
        <v>17</v>
      </c>
      <c r="J4089" t="s">
        <v>25</v>
      </c>
      <c r="K4089" t="s">
        <v>23</v>
      </c>
      <c r="L4089" t="s">
        <v>26</v>
      </c>
    </row>
    <row r="4090" spans="1:12" x14ac:dyDescent="0.35">
      <c r="A4090">
        <v>2023</v>
      </c>
      <c r="B4090" t="s">
        <v>20</v>
      </c>
      <c r="C4090" t="s">
        <v>21</v>
      </c>
      <c r="D4090" t="s">
        <v>22</v>
      </c>
      <c r="E4090">
        <v>180000</v>
      </c>
      <c r="F4090">
        <v>180000</v>
      </c>
      <c r="G4090" t="s">
        <v>23</v>
      </c>
      <c r="H4090" t="s">
        <v>24</v>
      </c>
      <c r="I4090" t="s">
        <v>17</v>
      </c>
      <c r="J4090" t="s">
        <v>29</v>
      </c>
      <c r="K4090" t="s">
        <v>23</v>
      </c>
      <c r="L4090" t="s">
        <v>26</v>
      </c>
    </row>
    <row r="4091" spans="1:12" x14ac:dyDescent="0.35">
      <c r="A4091">
        <v>2023</v>
      </c>
      <c r="B4091" t="s">
        <v>20</v>
      </c>
      <c r="C4091" t="s">
        <v>21</v>
      </c>
      <c r="D4091" t="s">
        <v>22</v>
      </c>
      <c r="E4091">
        <v>115000</v>
      </c>
      <c r="F4091">
        <v>115000</v>
      </c>
      <c r="G4091" t="s">
        <v>23</v>
      </c>
      <c r="H4091" t="s">
        <v>24</v>
      </c>
      <c r="I4091" t="s">
        <v>17</v>
      </c>
      <c r="J4091" t="s">
        <v>29</v>
      </c>
      <c r="K4091" t="s">
        <v>23</v>
      </c>
      <c r="L4091" t="s">
        <v>26</v>
      </c>
    </row>
    <row r="4092" spans="1:12" x14ac:dyDescent="0.35">
      <c r="A4092">
        <v>2023</v>
      </c>
      <c r="B4092" t="s">
        <v>37</v>
      </c>
      <c r="C4092" t="s">
        <v>38</v>
      </c>
      <c r="D4092" t="s">
        <v>22</v>
      </c>
      <c r="E4092">
        <v>186600</v>
      </c>
      <c r="F4092">
        <v>186600</v>
      </c>
      <c r="G4092" t="s">
        <v>23</v>
      </c>
      <c r="H4092" t="s">
        <v>24</v>
      </c>
      <c r="I4092" t="s">
        <v>17</v>
      </c>
      <c r="J4092" t="s">
        <v>29</v>
      </c>
      <c r="K4092" t="s">
        <v>23</v>
      </c>
      <c r="L4092" t="s">
        <v>26</v>
      </c>
    </row>
    <row r="4093" spans="1:12" x14ac:dyDescent="0.35">
      <c r="A4093">
        <v>2023</v>
      </c>
      <c r="B4093" t="s">
        <v>37</v>
      </c>
      <c r="C4093" t="s">
        <v>38</v>
      </c>
      <c r="D4093" t="s">
        <v>22</v>
      </c>
      <c r="E4093">
        <v>119800</v>
      </c>
      <c r="F4093">
        <v>119800</v>
      </c>
      <c r="G4093" t="s">
        <v>23</v>
      </c>
      <c r="H4093" t="s">
        <v>24</v>
      </c>
      <c r="I4093" t="s">
        <v>17</v>
      </c>
      <c r="J4093" t="s">
        <v>29</v>
      </c>
      <c r="K4093" t="s">
        <v>23</v>
      </c>
      <c r="L4093" t="s">
        <v>26</v>
      </c>
    </row>
    <row r="4094" spans="1:12" x14ac:dyDescent="0.35">
      <c r="A4094">
        <v>2023</v>
      </c>
      <c r="B4094" t="s">
        <v>32</v>
      </c>
      <c r="C4094" t="s">
        <v>13</v>
      </c>
      <c r="D4094" t="s">
        <v>22</v>
      </c>
      <c r="E4094">
        <v>160000</v>
      </c>
      <c r="F4094">
        <v>160000</v>
      </c>
      <c r="G4094" t="s">
        <v>23</v>
      </c>
      <c r="H4094" t="s">
        <v>24</v>
      </c>
      <c r="I4094" t="s">
        <v>17</v>
      </c>
      <c r="J4094" t="s">
        <v>29</v>
      </c>
      <c r="K4094" t="s">
        <v>23</v>
      </c>
      <c r="L4094" t="s">
        <v>26</v>
      </c>
    </row>
    <row r="4095" spans="1:12" x14ac:dyDescent="0.35">
      <c r="A4095">
        <v>2023</v>
      </c>
      <c r="B4095" t="s">
        <v>32</v>
      </c>
      <c r="C4095" t="s">
        <v>13</v>
      </c>
      <c r="D4095" t="s">
        <v>22</v>
      </c>
      <c r="E4095">
        <v>75000</v>
      </c>
      <c r="F4095">
        <v>75000</v>
      </c>
      <c r="G4095" t="s">
        <v>23</v>
      </c>
      <c r="H4095" t="s">
        <v>24</v>
      </c>
      <c r="I4095" t="s">
        <v>17</v>
      </c>
      <c r="J4095" t="s">
        <v>29</v>
      </c>
      <c r="K4095" t="s">
        <v>23</v>
      </c>
      <c r="L4095" t="s">
        <v>26</v>
      </c>
    </row>
    <row r="4096" spans="1:12" x14ac:dyDescent="0.35">
      <c r="A4096">
        <v>2023</v>
      </c>
      <c r="B4096" t="s">
        <v>20</v>
      </c>
      <c r="C4096" t="s">
        <v>21</v>
      </c>
      <c r="D4096" t="s">
        <v>22</v>
      </c>
      <c r="E4096">
        <v>200000</v>
      </c>
      <c r="F4096">
        <v>200000</v>
      </c>
      <c r="G4096" t="s">
        <v>23</v>
      </c>
      <c r="H4096" t="s">
        <v>24</v>
      </c>
      <c r="I4096" t="s">
        <v>17</v>
      </c>
      <c r="J4096" t="s">
        <v>29</v>
      </c>
      <c r="K4096" t="s">
        <v>23</v>
      </c>
      <c r="L4096" t="s">
        <v>26</v>
      </c>
    </row>
    <row r="4097" spans="1:12" x14ac:dyDescent="0.35">
      <c r="A4097">
        <v>2023</v>
      </c>
      <c r="B4097" t="s">
        <v>20</v>
      </c>
      <c r="C4097" t="s">
        <v>21</v>
      </c>
      <c r="D4097" t="s">
        <v>22</v>
      </c>
      <c r="E4097">
        <v>115000</v>
      </c>
      <c r="F4097">
        <v>115000</v>
      </c>
      <c r="G4097" t="s">
        <v>23</v>
      </c>
      <c r="H4097" t="s">
        <v>24</v>
      </c>
      <c r="I4097" t="s">
        <v>17</v>
      </c>
      <c r="J4097" t="s">
        <v>29</v>
      </c>
      <c r="K4097" t="s">
        <v>23</v>
      </c>
      <c r="L4097" t="s">
        <v>26</v>
      </c>
    </row>
    <row r="4098" spans="1:12" x14ac:dyDescent="0.35">
      <c r="A4098">
        <v>2023</v>
      </c>
      <c r="B4098" t="s">
        <v>37</v>
      </c>
      <c r="C4098" t="s">
        <v>38</v>
      </c>
      <c r="D4098" t="s">
        <v>22</v>
      </c>
      <c r="E4098">
        <v>280000</v>
      </c>
      <c r="F4098">
        <v>280000</v>
      </c>
      <c r="G4098" t="s">
        <v>23</v>
      </c>
      <c r="H4098" t="s">
        <v>24</v>
      </c>
      <c r="I4098" t="s">
        <v>17</v>
      </c>
      <c r="J4098" t="s">
        <v>25</v>
      </c>
      <c r="K4098" t="s">
        <v>23</v>
      </c>
      <c r="L4098" t="s">
        <v>26</v>
      </c>
    </row>
    <row r="4099" spans="1:12" x14ac:dyDescent="0.35">
      <c r="A4099">
        <v>2023</v>
      </c>
      <c r="B4099" t="s">
        <v>37</v>
      </c>
      <c r="C4099" t="s">
        <v>38</v>
      </c>
      <c r="D4099" t="s">
        <v>22</v>
      </c>
      <c r="E4099">
        <v>200000</v>
      </c>
      <c r="F4099">
        <v>200000</v>
      </c>
      <c r="G4099" t="s">
        <v>23</v>
      </c>
      <c r="H4099" t="s">
        <v>24</v>
      </c>
      <c r="I4099" t="s">
        <v>17</v>
      </c>
      <c r="J4099" t="s">
        <v>25</v>
      </c>
      <c r="K4099" t="s">
        <v>23</v>
      </c>
      <c r="L4099" t="s">
        <v>26</v>
      </c>
    </row>
    <row r="4100" spans="1:12" x14ac:dyDescent="0.35">
      <c r="A4100">
        <v>2023</v>
      </c>
      <c r="B4100" t="s">
        <v>42</v>
      </c>
      <c r="C4100" t="s">
        <v>28</v>
      </c>
      <c r="D4100" t="s">
        <v>22</v>
      </c>
      <c r="E4100">
        <v>260000</v>
      </c>
      <c r="F4100">
        <v>260000</v>
      </c>
      <c r="G4100" t="s">
        <v>23</v>
      </c>
      <c r="H4100" t="s">
        <v>24</v>
      </c>
      <c r="I4100" t="s">
        <v>17</v>
      </c>
      <c r="J4100" t="s">
        <v>25</v>
      </c>
      <c r="K4100" t="s">
        <v>23</v>
      </c>
      <c r="L4100" t="s">
        <v>19</v>
      </c>
    </row>
    <row r="4101" spans="1:12" x14ac:dyDescent="0.35">
      <c r="A4101">
        <v>2023</v>
      </c>
      <c r="B4101" t="s">
        <v>42</v>
      </c>
      <c r="C4101" t="s">
        <v>28</v>
      </c>
      <c r="D4101" t="s">
        <v>22</v>
      </c>
      <c r="E4101">
        <v>136000</v>
      </c>
      <c r="F4101">
        <v>136000</v>
      </c>
      <c r="G4101" t="s">
        <v>23</v>
      </c>
      <c r="H4101" t="s">
        <v>24</v>
      </c>
      <c r="I4101" t="s">
        <v>17</v>
      </c>
      <c r="J4101" t="s">
        <v>25</v>
      </c>
      <c r="K4101" t="s">
        <v>23</v>
      </c>
      <c r="L4101" t="s">
        <v>19</v>
      </c>
    </row>
    <row r="4102" spans="1:12" x14ac:dyDescent="0.35">
      <c r="A4102">
        <v>2023</v>
      </c>
      <c r="B4102" t="s">
        <v>72</v>
      </c>
      <c r="C4102" t="s">
        <v>31</v>
      </c>
      <c r="D4102" t="s">
        <v>22</v>
      </c>
      <c r="E4102">
        <v>383910</v>
      </c>
      <c r="F4102">
        <v>383910</v>
      </c>
      <c r="G4102" t="s">
        <v>23</v>
      </c>
      <c r="H4102" t="s">
        <v>24</v>
      </c>
      <c r="I4102" t="s">
        <v>17</v>
      </c>
      <c r="J4102" t="s">
        <v>25</v>
      </c>
      <c r="K4102" t="s">
        <v>23</v>
      </c>
      <c r="L4102" t="s">
        <v>26</v>
      </c>
    </row>
    <row r="4103" spans="1:12" x14ac:dyDescent="0.35">
      <c r="A4103">
        <v>2023</v>
      </c>
      <c r="B4103" t="s">
        <v>72</v>
      </c>
      <c r="C4103" t="s">
        <v>31</v>
      </c>
      <c r="D4103" t="s">
        <v>22</v>
      </c>
      <c r="E4103">
        <v>315850</v>
      </c>
      <c r="F4103">
        <v>315850</v>
      </c>
      <c r="G4103" t="s">
        <v>23</v>
      </c>
      <c r="H4103" t="s">
        <v>24</v>
      </c>
      <c r="I4103" t="s">
        <v>17</v>
      </c>
      <c r="J4103" t="s">
        <v>25</v>
      </c>
      <c r="K4103" t="s">
        <v>23</v>
      </c>
      <c r="L4103" t="s">
        <v>26</v>
      </c>
    </row>
    <row r="4104" spans="1:12" x14ac:dyDescent="0.35">
      <c r="A4104">
        <v>2023</v>
      </c>
      <c r="B4104" t="s">
        <v>27</v>
      </c>
      <c r="C4104" t="s">
        <v>28</v>
      </c>
      <c r="D4104" t="s">
        <v>22</v>
      </c>
      <c r="E4104">
        <v>235000</v>
      </c>
      <c r="F4104">
        <v>235000</v>
      </c>
      <c r="G4104" t="s">
        <v>23</v>
      </c>
      <c r="H4104" t="s">
        <v>24</v>
      </c>
      <c r="I4104" t="s">
        <v>17</v>
      </c>
      <c r="J4104" t="s">
        <v>29</v>
      </c>
      <c r="K4104" t="s">
        <v>23</v>
      </c>
      <c r="L4104" t="s">
        <v>26</v>
      </c>
    </row>
    <row r="4105" spans="1:12" x14ac:dyDescent="0.35">
      <c r="A4105">
        <v>2023</v>
      </c>
      <c r="B4105" t="s">
        <v>27</v>
      </c>
      <c r="C4105" t="s">
        <v>28</v>
      </c>
      <c r="D4105" t="s">
        <v>22</v>
      </c>
      <c r="E4105">
        <v>204000</v>
      </c>
      <c r="F4105">
        <v>204000</v>
      </c>
      <c r="G4105" t="s">
        <v>23</v>
      </c>
      <c r="H4105" t="s">
        <v>24</v>
      </c>
      <c r="I4105" t="s">
        <v>17</v>
      </c>
      <c r="J4105" t="s">
        <v>29</v>
      </c>
      <c r="K4105" t="s">
        <v>23</v>
      </c>
      <c r="L4105" t="s">
        <v>26</v>
      </c>
    </row>
    <row r="4106" spans="1:12" x14ac:dyDescent="0.35">
      <c r="A4106">
        <v>2023</v>
      </c>
      <c r="B4106" t="s">
        <v>34</v>
      </c>
      <c r="C4106" t="s">
        <v>31</v>
      </c>
      <c r="D4106" t="s">
        <v>22</v>
      </c>
      <c r="E4106">
        <v>254000</v>
      </c>
      <c r="F4106">
        <v>254000</v>
      </c>
      <c r="G4106" t="s">
        <v>23</v>
      </c>
      <c r="H4106" t="s">
        <v>24</v>
      </c>
      <c r="I4106" t="s">
        <v>17</v>
      </c>
      <c r="J4106" t="s">
        <v>25</v>
      </c>
      <c r="K4106" t="s">
        <v>23</v>
      </c>
      <c r="L4106" t="s">
        <v>26</v>
      </c>
    </row>
    <row r="4107" spans="1:12" x14ac:dyDescent="0.35">
      <c r="A4107">
        <v>2023</v>
      </c>
      <c r="B4107" t="s">
        <v>34</v>
      </c>
      <c r="C4107" t="s">
        <v>31</v>
      </c>
      <c r="D4107" t="s">
        <v>22</v>
      </c>
      <c r="E4107">
        <v>200000</v>
      </c>
      <c r="F4107">
        <v>200000</v>
      </c>
      <c r="G4107" t="s">
        <v>23</v>
      </c>
      <c r="H4107" t="s">
        <v>24</v>
      </c>
      <c r="I4107" t="s">
        <v>17</v>
      </c>
      <c r="J4107" t="s">
        <v>25</v>
      </c>
      <c r="K4107" t="s">
        <v>23</v>
      </c>
      <c r="L4107" t="s">
        <v>26</v>
      </c>
    </row>
    <row r="4108" spans="1:12" x14ac:dyDescent="0.35">
      <c r="A4108">
        <v>2023</v>
      </c>
      <c r="B4108" t="s">
        <v>42</v>
      </c>
      <c r="C4108" t="s">
        <v>28</v>
      </c>
      <c r="D4108" t="s">
        <v>22</v>
      </c>
      <c r="E4108">
        <v>198000</v>
      </c>
      <c r="F4108">
        <v>198000</v>
      </c>
      <c r="G4108" t="s">
        <v>23</v>
      </c>
      <c r="H4108" t="s">
        <v>16</v>
      </c>
      <c r="I4108" t="s">
        <v>17</v>
      </c>
      <c r="J4108" t="s">
        <v>29</v>
      </c>
      <c r="K4108" t="s">
        <v>23</v>
      </c>
      <c r="L4108" t="s">
        <v>26</v>
      </c>
    </row>
    <row r="4109" spans="1:12" x14ac:dyDescent="0.35">
      <c r="A4109">
        <v>2023</v>
      </c>
      <c r="B4109" t="s">
        <v>42</v>
      </c>
      <c r="C4109" t="s">
        <v>28</v>
      </c>
      <c r="D4109" t="s">
        <v>22</v>
      </c>
      <c r="E4109">
        <v>132000</v>
      </c>
      <c r="F4109">
        <v>132000</v>
      </c>
      <c r="G4109" t="s">
        <v>23</v>
      </c>
      <c r="H4109" t="s">
        <v>16</v>
      </c>
      <c r="I4109" t="s">
        <v>17</v>
      </c>
      <c r="J4109" t="s">
        <v>29</v>
      </c>
      <c r="K4109" t="s">
        <v>23</v>
      </c>
      <c r="L4109" t="s">
        <v>26</v>
      </c>
    </row>
    <row r="4110" spans="1:12" x14ac:dyDescent="0.35">
      <c r="A4110">
        <v>2023</v>
      </c>
      <c r="B4110" t="s">
        <v>27</v>
      </c>
      <c r="C4110" t="s">
        <v>28</v>
      </c>
      <c r="D4110" t="s">
        <v>22</v>
      </c>
      <c r="E4110">
        <v>141600</v>
      </c>
      <c r="F4110">
        <v>141600</v>
      </c>
      <c r="G4110" t="s">
        <v>23</v>
      </c>
      <c r="H4110" t="s">
        <v>16</v>
      </c>
      <c r="I4110" t="s">
        <v>17</v>
      </c>
      <c r="J4110" t="s">
        <v>29</v>
      </c>
      <c r="K4110" t="s">
        <v>23</v>
      </c>
      <c r="L4110" t="s">
        <v>26</v>
      </c>
    </row>
    <row r="4111" spans="1:12" x14ac:dyDescent="0.35">
      <c r="A4111">
        <v>2023</v>
      </c>
      <c r="B4111" t="s">
        <v>27</v>
      </c>
      <c r="C4111" t="s">
        <v>28</v>
      </c>
      <c r="D4111" t="s">
        <v>22</v>
      </c>
      <c r="E4111">
        <v>94400</v>
      </c>
      <c r="F4111">
        <v>94400</v>
      </c>
      <c r="G4111" t="s">
        <v>23</v>
      </c>
      <c r="H4111" t="s">
        <v>16</v>
      </c>
      <c r="I4111" t="s">
        <v>17</v>
      </c>
      <c r="J4111" t="s">
        <v>29</v>
      </c>
      <c r="K4111" t="s">
        <v>23</v>
      </c>
      <c r="L4111" t="s">
        <v>26</v>
      </c>
    </row>
    <row r="4112" spans="1:12" x14ac:dyDescent="0.35">
      <c r="A4112">
        <v>2023</v>
      </c>
      <c r="B4112" t="s">
        <v>32</v>
      </c>
      <c r="C4112" t="s">
        <v>13</v>
      </c>
      <c r="D4112" t="s">
        <v>22</v>
      </c>
      <c r="E4112">
        <v>135000</v>
      </c>
      <c r="F4112">
        <v>135000</v>
      </c>
      <c r="G4112" t="s">
        <v>23</v>
      </c>
      <c r="H4112" t="s">
        <v>16</v>
      </c>
      <c r="I4112" t="s">
        <v>17</v>
      </c>
      <c r="J4112" t="s">
        <v>25</v>
      </c>
      <c r="K4112" t="s">
        <v>23</v>
      </c>
      <c r="L4112" t="s">
        <v>26</v>
      </c>
    </row>
    <row r="4113" spans="1:12" x14ac:dyDescent="0.35">
      <c r="A4113">
        <v>2023</v>
      </c>
      <c r="B4113" t="s">
        <v>32</v>
      </c>
      <c r="C4113" t="s">
        <v>13</v>
      </c>
      <c r="D4113" t="s">
        <v>22</v>
      </c>
      <c r="E4113">
        <v>108000</v>
      </c>
      <c r="F4113">
        <v>108000</v>
      </c>
      <c r="G4113" t="s">
        <v>23</v>
      </c>
      <c r="H4113" t="s">
        <v>16</v>
      </c>
      <c r="I4113" t="s">
        <v>17</v>
      </c>
      <c r="J4113" t="s">
        <v>25</v>
      </c>
      <c r="K4113" t="s">
        <v>23</v>
      </c>
      <c r="L4113" t="s">
        <v>26</v>
      </c>
    </row>
    <row r="4114" spans="1:12" x14ac:dyDescent="0.35">
      <c r="A4114">
        <v>2023</v>
      </c>
      <c r="B4114" t="s">
        <v>27</v>
      </c>
      <c r="C4114" t="s">
        <v>28</v>
      </c>
      <c r="D4114" t="s">
        <v>22</v>
      </c>
      <c r="E4114">
        <v>209450</v>
      </c>
      <c r="F4114">
        <v>209450</v>
      </c>
      <c r="G4114" t="s">
        <v>23</v>
      </c>
      <c r="H4114" t="s">
        <v>24</v>
      </c>
      <c r="I4114" t="s">
        <v>17</v>
      </c>
      <c r="J4114" t="s">
        <v>29</v>
      </c>
      <c r="K4114" t="s">
        <v>23</v>
      </c>
      <c r="L4114" t="s">
        <v>26</v>
      </c>
    </row>
    <row r="4115" spans="1:12" x14ac:dyDescent="0.35">
      <c r="A4115">
        <v>2023</v>
      </c>
      <c r="B4115" t="s">
        <v>27</v>
      </c>
      <c r="C4115" t="s">
        <v>28</v>
      </c>
      <c r="D4115" t="s">
        <v>22</v>
      </c>
      <c r="E4115">
        <v>167560</v>
      </c>
      <c r="F4115">
        <v>167560</v>
      </c>
      <c r="G4115" t="s">
        <v>23</v>
      </c>
      <c r="H4115" t="s">
        <v>24</v>
      </c>
      <c r="I4115" t="s">
        <v>17</v>
      </c>
      <c r="J4115" t="s">
        <v>29</v>
      </c>
      <c r="K4115" t="s">
        <v>23</v>
      </c>
      <c r="L4115" t="s">
        <v>26</v>
      </c>
    </row>
    <row r="4116" spans="1:12" x14ac:dyDescent="0.35">
      <c r="A4116">
        <v>2021</v>
      </c>
      <c r="B4116" t="s">
        <v>166</v>
      </c>
      <c r="C4116" t="s">
        <v>31</v>
      </c>
      <c r="D4116" t="s">
        <v>22</v>
      </c>
      <c r="E4116">
        <v>185000</v>
      </c>
      <c r="F4116">
        <v>185000</v>
      </c>
      <c r="G4116" t="s">
        <v>23</v>
      </c>
      <c r="H4116" t="s">
        <v>24</v>
      </c>
      <c r="I4116" t="s">
        <v>17</v>
      </c>
      <c r="J4116" t="s">
        <v>18</v>
      </c>
      <c r="K4116" t="s">
        <v>23</v>
      </c>
      <c r="L4116" t="s">
        <v>26</v>
      </c>
    </row>
    <row r="4117" spans="1:12" x14ac:dyDescent="0.35">
      <c r="A4117">
        <v>2020</v>
      </c>
      <c r="B4117" t="s">
        <v>167</v>
      </c>
      <c r="C4117" t="s">
        <v>28</v>
      </c>
      <c r="D4117" t="s">
        <v>22</v>
      </c>
      <c r="E4117">
        <v>164000</v>
      </c>
      <c r="F4117">
        <v>164000</v>
      </c>
      <c r="G4117" t="s">
        <v>23</v>
      </c>
      <c r="H4117" t="s">
        <v>24</v>
      </c>
      <c r="I4117" t="s">
        <v>17</v>
      </c>
      <c r="J4117" t="s">
        <v>18</v>
      </c>
      <c r="K4117" t="s">
        <v>23</v>
      </c>
      <c r="L4117" t="s">
        <v>26</v>
      </c>
    </row>
    <row r="4118" spans="1:12" x14ac:dyDescent="0.35">
      <c r="A4118">
        <v>2023</v>
      </c>
      <c r="B4118" t="s">
        <v>32</v>
      </c>
      <c r="C4118" t="s">
        <v>13</v>
      </c>
      <c r="D4118" t="s">
        <v>22</v>
      </c>
      <c r="E4118">
        <v>122000</v>
      </c>
      <c r="F4118">
        <v>122000</v>
      </c>
      <c r="G4118" t="s">
        <v>23</v>
      </c>
      <c r="H4118" t="s">
        <v>24</v>
      </c>
      <c r="I4118" t="s">
        <v>17</v>
      </c>
      <c r="J4118" t="s">
        <v>25</v>
      </c>
      <c r="K4118" t="s">
        <v>23</v>
      </c>
      <c r="L4118" t="s">
        <v>26</v>
      </c>
    </row>
    <row r="4119" spans="1:12" x14ac:dyDescent="0.35">
      <c r="A4119">
        <v>2023</v>
      </c>
      <c r="B4119" t="s">
        <v>32</v>
      </c>
      <c r="C4119" t="s">
        <v>13</v>
      </c>
      <c r="D4119" t="s">
        <v>22</v>
      </c>
      <c r="E4119">
        <v>94000</v>
      </c>
      <c r="F4119">
        <v>94000</v>
      </c>
      <c r="G4119" t="s">
        <v>23</v>
      </c>
      <c r="H4119" t="s">
        <v>24</v>
      </c>
      <c r="I4119" t="s">
        <v>17</v>
      </c>
      <c r="J4119" t="s">
        <v>25</v>
      </c>
      <c r="K4119" t="s">
        <v>23</v>
      </c>
      <c r="L4119" t="s">
        <v>26</v>
      </c>
    </row>
    <row r="4120" spans="1:12" x14ac:dyDescent="0.35">
      <c r="A4120">
        <v>2023</v>
      </c>
      <c r="B4120" t="s">
        <v>32</v>
      </c>
      <c r="C4120" t="s">
        <v>13</v>
      </c>
      <c r="D4120" t="s">
        <v>22</v>
      </c>
      <c r="E4120">
        <v>80000</v>
      </c>
      <c r="F4120">
        <v>80000</v>
      </c>
      <c r="G4120" t="s">
        <v>23</v>
      </c>
      <c r="H4120" t="s">
        <v>39</v>
      </c>
      <c r="I4120" t="s">
        <v>17</v>
      </c>
      <c r="J4120" t="s">
        <v>25</v>
      </c>
      <c r="K4120" t="s">
        <v>23</v>
      </c>
      <c r="L4120" t="s">
        <v>26</v>
      </c>
    </row>
    <row r="4121" spans="1:12" x14ac:dyDescent="0.35">
      <c r="A4121">
        <v>2023</v>
      </c>
      <c r="B4121" t="s">
        <v>32</v>
      </c>
      <c r="C4121" t="s">
        <v>13</v>
      </c>
      <c r="D4121" t="s">
        <v>22</v>
      </c>
      <c r="E4121">
        <v>52500</v>
      </c>
      <c r="F4121">
        <v>52500</v>
      </c>
      <c r="G4121" t="s">
        <v>23</v>
      </c>
      <c r="H4121" t="s">
        <v>39</v>
      </c>
      <c r="I4121" t="s">
        <v>17</v>
      </c>
      <c r="J4121" t="s">
        <v>25</v>
      </c>
      <c r="K4121" t="s">
        <v>23</v>
      </c>
      <c r="L4121" t="s">
        <v>26</v>
      </c>
    </row>
    <row r="4122" spans="1:12" x14ac:dyDescent="0.35">
      <c r="A4122">
        <v>2023</v>
      </c>
      <c r="B4122" t="s">
        <v>27</v>
      </c>
      <c r="C4122" t="s">
        <v>28</v>
      </c>
      <c r="D4122" t="s">
        <v>22</v>
      </c>
      <c r="E4122">
        <v>238000</v>
      </c>
      <c r="F4122">
        <v>238000</v>
      </c>
      <c r="G4122" t="s">
        <v>23</v>
      </c>
      <c r="H4122" t="s">
        <v>24</v>
      </c>
      <c r="I4122" t="s">
        <v>17</v>
      </c>
      <c r="J4122" t="s">
        <v>25</v>
      </c>
      <c r="K4122" t="s">
        <v>23</v>
      </c>
      <c r="L4122" t="s">
        <v>26</v>
      </c>
    </row>
    <row r="4123" spans="1:12" x14ac:dyDescent="0.35">
      <c r="A4123">
        <v>2023</v>
      </c>
      <c r="B4123" t="s">
        <v>27</v>
      </c>
      <c r="C4123" t="s">
        <v>28</v>
      </c>
      <c r="D4123" t="s">
        <v>22</v>
      </c>
      <c r="E4123">
        <v>149500</v>
      </c>
      <c r="F4123">
        <v>149500</v>
      </c>
      <c r="G4123" t="s">
        <v>23</v>
      </c>
      <c r="H4123" t="s">
        <v>24</v>
      </c>
      <c r="I4123" t="s">
        <v>17</v>
      </c>
      <c r="J4123" t="s">
        <v>25</v>
      </c>
      <c r="K4123" t="s">
        <v>23</v>
      </c>
      <c r="L4123" t="s">
        <v>26</v>
      </c>
    </row>
    <row r="4124" spans="1:12" x14ac:dyDescent="0.35">
      <c r="A4124">
        <v>2023</v>
      </c>
      <c r="B4124" t="s">
        <v>27</v>
      </c>
      <c r="C4124" t="s">
        <v>28</v>
      </c>
      <c r="D4124" t="s">
        <v>22</v>
      </c>
      <c r="E4124">
        <v>258000</v>
      </c>
      <c r="F4124">
        <v>258000</v>
      </c>
      <c r="G4124" t="s">
        <v>23</v>
      </c>
      <c r="H4124" t="s">
        <v>24</v>
      </c>
      <c r="I4124" t="s">
        <v>17</v>
      </c>
      <c r="J4124" t="s">
        <v>25</v>
      </c>
      <c r="K4124" t="s">
        <v>23</v>
      </c>
      <c r="L4124" t="s">
        <v>26</v>
      </c>
    </row>
    <row r="4125" spans="1:12" x14ac:dyDescent="0.35">
      <c r="A4125">
        <v>2023</v>
      </c>
      <c r="B4125" t="s">
        <v>27</v>
      </c>
      <c r="C4125" t="s">
        <v>28</v>
      </c>
      <c r="D4125" t="s">
        <v>22</v>
      </c>
      <c r="E4125">
        <v>202000</v>
      </c>
      <c r="F4125">
        <v>202000</v>
      </c>
      <c r="G4125" t="s">
        <v>23</v>
      </c>
      <c r="H4125" t="s">
        <v>24</v>
      </c>
      <c r="I4125" t="s">
        <v>17</v>
      </c>
      <c r="J4125" t="s">
        <v>25</v>
      </c>
      <c r="K4125" t="s">
        <v>23</v>
      </c>
      <c r="L4125" t="s">
        <v>26</v>
      </c>
    </row>
    <row r="4126" spans="1:12" x14ac:dyDescent="0.35">
      <c r="A4126">
        <v>2023</v>
      </c>
      <c r="B4126" t="s">
        <v>32</v>
      </c>
      <c r="C4126" t="s">
        <v>13</v>
      </c>
      <c r="D4126" t="s">
        <v>22</v>
      </c>
      <c r="E4126">
        <v>186600</v>
      </c>
      <c r="F4126">
        <v>186600</v>
      </c>
      <c r="G4126" t="s">
        <v>23</v>
      </c>
      <c r="H4126" t="s">
        <v>24</v>
      </c>
      <c r="I4126" t="s">
        <v>17</v>
      </c>
      <c r="J4126" t="s">
        <v>29</v>
      </c>
      <c r="K4126" t="s">
        <v>23</v>
      </c>
      <c r="L4126" t="s">
        <v>26</v>
      </c>
    </row>
    <row r="4127" spans="1:12" x14ac:dyDescent="0.35">
      <c r="A4127">
        <v>2023</v>
      </c>
      <c r="B4127" t="s">
        <v>32</v>
      </c>
      <c r="C4127" t="s">
        <v>13</v>
      </c>
      <c r="D4127" t="s">
        <v>22</v>
      </c>
      <c r="E4127">
        <v>116500</v>
      </c>
      <c r="F4127">
        <v>116500</v>
      </c>
      <c r="G4127" t="s">
        <v>23</v>
      </c>
      <c r="H4127" t="s">
        <v>24</v>
      </c>
      <c r="I4127" t="s">
        <v>17</v>
      </c>
      <c r="J4127" t="s">
        <v>29</v>
      </c>
      <c r="K4127" t="s">
        <v>23</v>
      </c>
      <c r="L4127" t="s">
        <v>26</v>
      </c>
    </row>
    <row r="4128" spans="1:12" x14ac:dyDescent="0.35">
      <c r="A4128">
        <v>2023</v>
      </c>
      <c r="B4128" t="s">
        <v>32</v>
      </c>
      <c r="C4128" t="s">
        <v>13</v>
      </c>
      <c r="D4128" t="s">
        <v>22</v>
      </c>
      <c r="E4128">
        <v>220000</v>
      </c>
      <c r="F4128">
        <v>220000</v>
      </c>
      <c r="G4128" t="s">
        <v>23</v>
      </c>
      <c r="H4128" t="s">
        <v>24</v>
      </c>
      <c r="I4128" t="s">
        <v>17</v>
      </c>
      <c r="J4128" t="s">
        <v>25</v>
      </c>
      <c r="K4128" t="s">
        <v>23</v>
      </c>
      <c r="L4128" t="s">
        <v>26</v>
      </c>
    </row>
    <row r="4129" spans="1:12" x14ac:dyDescent="0.35">
      <c r="A4129">
        <v>2023</v>
      </c>
      <c r="B4129" t="s">
        <v>32</v>
      </c>
      <c r="C4129" t="s">
        <v>13</v>
      </c>
      <c r="D4129" t="s">
        <v>22</v>
      </c>
      <c r="E4129">
        <v>160000</v>
      </c>
      <c r="F4129">
        <v>160000</v>
      </c>
      <c r="G4129" t="s">
        <v>23</v>
      </c>
      <c r="H4129" t="s">
        <v>24</v>
      </c>
      <c r="I4129" t="s">
        <v>17</v>
      </c>
      <c r="J4129" t="s">
        <v>25</v>
      </c>
      <c r="K4129" t="s">
        <v>23</v>
      </c>
      <c r="L4129" t="s">
        <v>26</v>
      </c>
    </row>
    <row r="4130" spans="1:12" x14ac:dyDescent="0.35">
      <c r="A4130">
        <v>2023</v>
      </c>
      <c r="B4130" t="s">
        <v>42</v>
      </c>
      <c r="C4130" t="s">
        <v>28</v>
      </c>
      <c r="D4130" t="s">
        <v>22</v>
      </c>
      <c r="E4130">
        <v>222200</v>
      </c>
      <c r="F4130">
        <v>222200</v>
      </c>
      <c r="G4130" t="s">
        <v>23</v>
      </c>
      <c r="H4130" t="s">
        <v>24</v>
      </c>
      <c r="I4130" t="s">
        <v>17</v>
      </c>
      <c r="J4130" t="s">
        <v>25</v>
      </c>
      <c r="K4130" t="s">
        <v>23</v>
      </c>
      <c r="L4130" t="s">
        <v>19</v>
      </c>
    </row>
    <row r="4131" spans="1:12" x14ac:dyDescent="0.35">
      <c r="A4131">
        <v>2023</v>
      </c>
      <c r="B4131" t="s">
        <v>42</v>
      </c>
      <c r="C4131" t="s">
        <v>28</v>
      </c>
      <c r="D4131" t="s">
        <v>22</v>
      </c>
      <c r="E4131">
        <v>136000</v>
      </c>
      <c r="F4131">
        <v>136000</v>
      </c>
      <c r="G4131" t="s">
        <v>23</v>
      </c>
      <c r="H4131" t="s">
        <v>24</v>
      </c>
      <c r="I4131" t="s">
        <v>17</v>
      </c>
      <c r="J4131" t="s">
        <v>25</v>
      </c>
      <c r="K4131" t="s">
        <v>23</v>
      </c>
      <c r="L4131" t="s">
        <v>19</v>
      </c>
    </row>
    <row r="4132" spans="1:12" x14ac:dyDescent="0.35">
      <c r="A4132">
        <v>2023</v>
      </c>
      <c r="B4132" t="s">
        <v>27</v>
      </c>
      <c r="C4132" t="s">
        <v>28</v>
      </c>
      <c r="D4132" t="s">
        <v>22</v>
      </c>
      <c r="E4132">
        <v>228000</v>
      </c>
      <c r="F4132">
        <v>228000</v>
      </c>
      <c r="G4132" t="s">
        <v>23</v>
      </c>
      <c r="H4132" t="s">
        <v>24</v>
      </c>
      <c r="I4132" t="s">
        <v>17</v>
      </c>
      <c r="J4132" t="s">
        <v>25</v>
      </c>
      <c r="K4132" t="s">
        <v>23</v>
      </c>
      <c r="L4132" t="s">
        <v>26</v>
      </c>
    </row>
    <row r="4133" spans="1:12" x14ac:dyDescent="0.35">
      <c r="A4133">
        <v>2023</v>
      </c>
      <c r="B4133" t="s">
        <v>27</v>
      </c>
      <c r="C4133" t="s">
        <v>28</v>
      </c>
      <c r="D4133" t="s">
        <v>22</v>
      </c>
      <c r="E4133">
        <v>136000</v>
      </c>
      <c r="F4133">
        <v>136000</v>
      </c>
      <c r="G4133" t="s">
        <v>23</v>
      </c>
      <c r="H4133" t="s">
        <v>24</v>
      </c>
      <c r="I4133" t="s">
        <v>17</v>
      </c>
      <c r="J4133" t="s">
        <v>25</v>
      </c>
      <c r="K4133" t="s">
        <v>23</v>
      </c>
      <c r="L4133" t="s">
        <v>26</v>
      </c>
    </row>
    <row r="4134" spans="1:12" x14ac:dyDescent="0.35">
      <c r="A4134">
        <v>2023</v>
      </c>
      <c r="B4134" t="s">
        <v>32</v>
      </c>
      <c r="C4134" t="s">
        <v>13</v>
      </c>
      <c r="D4134" t="s">
        <v>35</v>
      </c>
      <c r="E4134">
        <v>50000</v>
      </c>
      <c r="F4134">
        <v>61520</v>
      </c>
      <c r="G4134" t="s">
        <v>36</v>
      </c>
      <c r="H4134" t="s">
        <v>16</v>
      </c>
      <c r="I4134" t="s">
        <v>17</v>
      </c>
      <c r="J4134" t="s">
        <v>29</v>
      </c>
      <c r="K4134" t="s">
        <v>36</v>
      </c>
      <c r="L4134" t="s">
        <v>26</v>
      </c>
    </row>
    <row r="4135" spans="1:12" x14ac:dyDescent="0.35">
      <c r="A4135">
        <v>2023</v>
      </c>
      <c r="B4135" t="s">
        <v>32</v>
      </c>
      <c r="C4135" t="s">
        <v>13</v>
      </c>
      <c r="D4135" t="s">
        <v>35</v>
      </c>
      <c r="E4135">
        <v>35000</v>
      </c>
      <c r="F4135">
        <v>43064</v>
      </c>
      <c r="G4135" t="s">
        <v>36</v>
      </c>
      <c r="H4135" t="s">
        <v>16</v>
      </c>
      <c r="I4135" t="s">
        <v>17</v>
      </c>
      <c r="J4135" t="s">
        <v>29</v>
      </c>
      <c r="K4135" t="s">
        <v>36</v>
      </c>
      <c r="L4135" t="s">
        <v>26</v>
      </c>
    </row>
    <row r="4136" spans="1:12" x14ac:dyDescent="0.35">
      <c r="A4136">
        <v>2023</v>
      </c>
      <c r="B4136" t="s">
        <v>42</v>
      </c>
      <c r="C4136" t="s">
        <v>28</v>
      </c>
      <c r="D4136" t="s">
        <v>22</v>
      </c>
      <c r="E4136">
        <v>175000</v>
      </c>
      <c r="F4136">
        <v>175000</v>
      </c>
      <c r="G4136" t="s">
        <v>23</v>
      </c>
      <c r="H4136" t="s">
        <v>24</v>
      </c>
      <c r="I4136" t="s">
        <v>17</v>
      </c>
      <c r="J4136" t="s">
        <v>29</v>
      </c>
      <c r="K4136" t="s">
        <v>23</v>
      </c>
      <c r="L4136" t="s">
        <v>26</v>
      </c>
    </row>
    <row r="4137" spans="1:12" x14ac:dyDescent="0.35">
      <c r="A4137">
        <v>2023</v>
      </c>
      <c r="B4137" t="s">
        <v>42</v>
      </c>
      <c r="C4137" t="s">
        <v>28</v>
      </c>
      <c r="D4137" t="s">
        <v>22</v>
      </c>
      <c r="E4137">
        <v>145000</v>
      </c>
      <c r="F4137">
        <v>145000</v>
      </c>
      <c r="G4137" t="s">
        <v>23</v>
      </c>
      <c r="H4137" t="s">
        <v>24</v>
      </c>
      <c r="I4137" t="s">
        <v>17</v>
      </c>
      <c r="J4137" t="s">
        <v>29</v>
      </c>
      <c r="K4137" t="s">
        <v>23</v>
      </c>
      <c r="L4137" t="s">
        <v>26</v>
      </c>
    </row>
    <row r="4138" spans="1:12" x14ac:dyDescent="0.35">
      <c r="A4138">
        <v>2023</v>
      </c>
      <c r="B4138" t="s">
        <v>37</v>
      </c>
      <c r="C4138" t="s">
        <v>38</v>
      </c>
      <c r="D4138" t="s">
        <v>22</v>
      </c>
      <c r="E4138">
        <v>195000</v>
      </c>
      <c r="F4138">
        <v>195000</v>
      </c>
      <c r="G4138" t="s">
        <v>23</v>
      </c>
      <c r="H4138" t="s">
        <v>24</v>
      </c>
      <c r="I4138" t="s">
        <v>17</v>
      </c>
      <c r="J4138" t="s">
        <v>25</v>
      </c>
      <c r="K4138" t="s">
        <v>23</v>
      </c>
      <c r="L4138" t="s">
        <v>26</v>
      </c>
    </row>
    <row r="4139" spans="1:12" x14ac:dyDescent="0.35">
      <c r="A4139">
        <v>2023</v>
      </c>
      <c r="B4139" t="s">
        <v>37</v>
      </c>
      <c r="C4139" t="s">
        <v>38</v>
      </c>
      <c r="D4139" t="s">
        <v>22</v>
      </c>
      <c r="E4139">
        <v>140000</v>
      </c>
      <c r="F4139">
        <v>140000</v>
      </c>
      <c r="G4139" t="s">
        <v>23</v>
      </c>
      <c r="H4139" t="s">
        <v>24</v>
      </c>
      <c r="I4139" t="s">
        <v>17</v>
      </c>
      <c r="J4139" t="s">
        <v>25</v>
      </c>
      <c r="K4139" t="s">
        <v>23</v>
      </c>
      <c r="L4139" t="s">
        <v>26</v>
      </c>
    </row>
    <row r="4140" spans="1:12" x14ac:dyDescent="0.35">
      <c r="A4140">
        <v>2023</v>
      </c>
      <c r="B4140" t="s">
        <v>32</v>
      </c>
      <c r="C4140" t="s">
        <v>13</v>
      </c>
      <c r="D4140" t="s">
        <v>22</v>
      </c>
      <c r="E4140">
        <v>180000</v>
      </c>
      <c r="F4140">
        <v>180000</v>
      </c>
      <c r="G4140" t="s">
        <v>23</v>
      </c>
      <c r="H4140" t="s">
        <v>24</v>
      </c>
      <c r="I4140" t="s">
        <v>17</v>
      </c>
      <c r="J4140" t="s">
        <v>29</v>
      </c>
      <c r="K4140" t="s">
        <v>23</v>
      </c>
      <c r="L4140" t="s">
        <v>26</v>
      </c>
    </row>
    <row r="4141" spans="1:12" x14ac:dyDescent="0.35">
      <c r="A4141">
        <v>2023</v>
      </c>
      <c r="B4141" t="s">
        <v>32</v>
      </c>
      <c r="C4141" t="s">
        <v>13</v>
      </c>
      <c r="D4141" t="s">
        <v>22</v>
      </c>
      <c r="E4141">
        <v>165000</v>
      </c>
      <c r="F4141">
        <v>165000</v>
      </c>
      <c r="G4141" t="s">
        <v>23</v>
      </c>
      <c r="H4141" t="s">
        <v>24</v>
      </c>
      <c r="I4141" t="s">
        <v>17</v>
      </c>
      <c r="J4141" t="s">
        <v>29</v>
      </c>
      <c r="K4141" t="s">
        <v>23</v>
      </c>
      <c r="L4141" t="s">
        <v>26</v>
      </c>
    </row>
    <row r="4142" spans="1:12" x14ac:dyDescent="0.35">
      <c r="A4142">
        <v>2023</v>
      </c>
      <c r="B4142" t="s">
        <v>46</v>
      </c>
      <c r="C4142" t="s">
        <v>28</v>
      </c>
      <c r="D4142" t="s">
        <v>22</v>
      </c>
      <c r="E4142">
        <v>220000</v>
      </c>
      <c r="F4142">
        <v>220000</v>
      </c>
      <c r="G4142" t="s">
        <v>23</v>
      </c>
      <c r="H4142" t="s">
        <v>16</v>
      </c>
      <c r="I4142" t="s">
        <v>17</v>
      </c>
      <c r="J4142" t="s">
        <v>29</v>
      </c>
      <c r="K4142" t="s">
        <v>23</v>
      </c>
      <c r="L4142" t="s">
        <v>26</v>
      </c>
    </row>
    <row r="4143" spans="1:12" x14ac:dyDescent="0.35">
      <c r="A4143">
        <v>2023</v>
      </c>
      <c r="B4143" t="s">
        <v>46</v>
      </c>
      <c r="C4143" t="s">
        <v>28</v>
      </c>
      <c r="D4143" t="s">
        <v>22</v>
      </c>
      <c r="E4143">
        <v>190000</v>
      </c>
      <c r="F4143">
        <v>190000</v>
      </c>
      <c r="G4143" t="s">
        <v>23</v>
      </c>
      <c r="H4143" t="s">
        <v>16</v>
      </c>
      <c r="I4143" t="s">
        <v>17</v>
      </c>
      <c r="J4143" t="s">
        <v>29</v>
      </c>
      <c r="K4143" t="s">
        <v>23</v>
      </c>
      <c r="L4143" t="s">
        <v>26</v>
      </c>
    </row>
    <row r="4144" spans="1:12" x14ac:dyDescent="0.35">
      <c r="A4144">
        <v>2023</v>
      </c>
      <c r="B4144" t="s">
        <v>34</v>
      </c>
      <c r="C4144" t="s">
        <v>31</v>
      </c>
      <c r="D4144" t="s">
        <v>14</v>
      </c>
      <c r="E4144">
        <v>105000</v>
      </c>
      <c r="F4144">
        <v>113366</v>
      </c>
      <c r="G4144" t="s">
        <v>15</v>
      </c>
      <c r="H4144" t="s">
        <v>24</v>
      </c>
      <c r="I4144" t="s">
        <v>17</v>
      </c>
      <c r="J4144" t="s">
        <v>18</v>
      </c>
      <c r="K4144" t="s">
        <v>15</v>
      </c>
      <c r="L4144" t="s">
        <v>19</v>
      </c>
    </row>
    <row r="4145" spans="1:12" x14ac:dyDescent="0.35">
      <c r="A4145">
        <v>2023</v>
      </c>
      <c r="B4145" t="s">
        <v>168</v>
      </c>
      <c r="C4145" t="s">
        <v>13</v>
      </c>
      <c r="D4145" t="s">
        <v>60</v>
      </c>
      <c r="E4145">
        <v>160000</v>
      </c>
      <c r="F4145">
        <v>118539</v>
      </c>
      <c r="G4145" t="s">
        <v>49</v>
      </c>
      <c r="H4145" t="s">
        <v>24</v>
      </c>
      <c r="I4145" t="s">
        <v>80</v>
      </c>
      <c r="J4145" t="s">
        <v>29</v>
      </c>
      <c r="K4145" t="s">
        <v>49</v>
      </c>
      <c r="L4145" t="s">
        <v>19</v>
      </c>
    </row>
    <row r="4146" spans="1:12" x14ac:dyDescent="0.35">
      <c r="A4146">
        <v>2023</v>
      </c>
      <c r="B4146" t="s">
        <v>37</v>
      </c>
      <c r="C4146" t="s">
        <v>38</v>
      </c>
      <c r="D4146" t="s">
        <v>35</v>
      </c>
      <c r="E4146">
        <v>70000</v>
      </c>
      <c r="F4146">
        <v>86128</v>
      </c>
      <c r="G4146" t="s">
        <v>36</v>
      </c>
      <c r="H4146" t="s">
        <v>16</v>
      </c>
      <c r="I4146" t="s">
        <v>17</v>
      </c>
      <c r="J4146" t="s">
        <v>18</v>
      </c>
      <c r="K4146" t="s">
        <v>36</v>
      </c>
      <c r="L4146" t="s">
        <v>19</v>
      </c>
    </row>
    <row r="4147" spans="1:12" x14ac:dyDescent="0.35">
      <c r="A4147">
        <v>2023</v>
      </c>
      <c r="B4147" t="s">
        <v>43</v>
      </c>
      <c r="C4147" t="s">
        <v>44</v>
      </c>
      <c r="D4147" t="s">
        <v>22</v>
      </c>
      <c r="E4147">
        <v>167500</v>
      </c>
      <c r="F4147">
        <v>167500</v>
      </c>
      <c r="G4147" t="s">
        <v>23</v>
      </c>
      <c r="H4147" t="s">
        <v>24</v>
      </c>
      <c r="I4147" t="s">
        <v>17</v>
      </c>
      <c r="J4147" t="s">
        <v>25</v>
      </c>
      <c r="K4147" t="s">
        <v>23</v>
      </c>
      <c r="L4147" t="s">
        <v>26</v>
      </c>
    </row>
    <row r="4148" spans="1:12" x14ac:dyDescent="0.35">
      <c r="A4148">
        <v>2023</v>
      </c>
      <c r="B4148" t="s">
        <v>43</v>
      </c>
      <c r="C4148" t="s">
        <v>44</v>
      </c>
      <c r="D4148" t="s">
        <v>22</v>
      </c>
      <c r="E4148">
        <v>106500</v>
      </c>
      <c r="F4148">
        <v>106500</v>
      </c>
      <c r="G4148" t="s">
        <v>23</v>
      </c>
      <c r="H4148" t="s">
        <v>24</v>
      </c>
      <c r="I4148" t="s">
        <v>17</v>
      </c>
      <c r="J4148" t="s">
        <v>25</v>
      </c>
      <c r="K4148" t="s">
        <v>23</v>
      </c>
      <c r="L4148" t="s">
        <v>26</v>
      </c>
    </row>
    <row r="4149" spans="1:12" x14ac:dyDescent="0.35">
      <c r="A4149">
        <v>2023</v>
      </c>
      <c r="B4149" t="s">
        <v>34</v>
      </c>
      <c r="C4149" t="s">
        <v>31</v>
      </c>
      <c r="D4149" t="s">
        <v>22</v>
      </c>
      <c r="E4149">
        <v>146000</v>
      </c>
      <c r="F4149">
        <v>146000</v>
      </c>
      <c r="G4149" t="s">
        <v>36</v>
      </c>
      <c r="H4149" t="s">
        <v>24</v>
      </c>
      <c r="I4149" t="s">
        <v>17</v>
      </c>
      <c r="J4149" t="s">
        <v>25</v>
      </c>
      <c r="K4149" t="s">
        <v>36</v>
      </c>
      <c r="L4149" t="s">
        <v>26</v>
      </c>
    </row>
    <row r="4150" spans="1:12" x14ac:dyDescent="0.35">
      <c r="A4150">
        <v>2023</v>
      </c>
      <c r="B4150" t="s">
        <v>34</v>
      </c>
      <c r="C4150" t="s">
        <v>31</v>
      </c>
      <c r="D4150" t="s">
        <v>22</v>
      </c>
      <c r="E4150">
        <v>97400</v>
      </c>
      <c r="F4150">
        <v>97400</v>
      </c>
      <c r="G4150" t="s">
        <v>36</v>
      </c>
      <c r="H4150" t="s">
        <v>24</v>
      </c>
      <c r="I4150" t="s">
        <v>17</v>
      </c>
      <c r="J4150" t="s">
        <v>25</v>
      </c>
      <c r="K4150" t="s">
        <v>36</v>
      </c>
      <c r="L4150" t="s">
        <v>26</v>
      </c>
    </row>
    <row r="4151" spans="1:12" x14ac:dyDescent="0.35">
      <c r="A4151">
        <v>2023</v>
      </c>
      <c r="B4151" t="s">
        <v>27</v>
      </c>
      <c r="C4151" t="s">
        <v>28</v>
      </c>
      <c r="D4151" t="s">
        <v>22</v>
      </c>
      <c r="E4151">
        <v>278700</v>
      </c>
      <c r="F4151">
        <v>278700</v>
      </c>
      <c r="G4151" t="s">
        <v>23</v>
      </c>
      <c r="H4151" t="s">
        <v>24</v>
      </c>
      <c r="I4151" t="s">
        <v>17</v>
      </c>
      <c r="J4151" t="s">
        <v>25</v>
      </c>
      <c r="K4151" t="s">
        <v>23</v>
      </c>
      <c r="L4151" t="s">
        <v>26</v>
      </c>
    </row>
    <row r="4152" spans="1:12" x14ac:dyDescent="0.35">
      <c r="A4152">
        <v>2023</v>
      </c>
      <c r="B4152" t="s">
        <v>27</v>
      </c>
      <c r="C4152" t="s">
        <v>28</v>
      </c>
      <c r="D4152" t="s">
        <v>22</v>
      </c>
      <c r="E4152">
        <v>159300</v>
      </c>
      <c r="F4152">
        <v>159300</v>
      </c>
      <c r="G4152" t="s">
        <v>23</v>
      </c>
      <c r="H4152" t="s">
        <v>24</v>
      </c>
      <c r="I4152" t="s">
        <v>17</v>
      </c>
      <c r="J4152" t="s">
        <v>25</v>
      </c>
      <c r="K4152" t="s">
        <v>23</v>
      </c>
      <c r="L4152" t="s">
        <v>26</v>
      </c>
    </row>
    <row r="4153" spans="1:12" x14ac:dyDescent="0.35">
      <c r="A4153">
        <v>2023</v>
      </c>
      <c r="B4153" t="s">
        <v>32</v>
      </c>
      <c r="C4153" t="s">
        <v>13</v>
      </c>
      <c r="D4153" t="s">
        <v>22</v>
      </c>
      <c r="E4153">
        <v>226600</v>
      </c>
      <c r="F4153">
        <v>226600</v>
      </c>
      <c r="G4153" t="s">
        <v>23</v>
      </c>
      <c r="H4153" t="s">
        <v>24</v>
      </c>
      <c r="I4153" t="s">
        <v>17</v>
      </c>
      <c r="J4153" t="s">
        <v>25</v>
      </c>
      <c r="K4153" t="s">
        <v>23</v>
      </c>
      <c r="L4153" t="s">
        <v>26</v>
      </c>
    </row>
    <row r="4154" spans="1:12" x14ac:dyDescent="0.35">
      <c r="A4154">
        <v>2023</v>
      </c>
      <c r="B4154" t="s">
        <v>32</v>
      </c>
      <c r="C4154" t="s">
        <v>13</v>
      </c>
      <c r="D4154" t="s">
        <v>22</v>
      </c>
      <c r="E4154">
        <v>140100</v>
      </c>
      <c r="F4154">
        <v>140100</v>
      </c>
      <c r="G4154" t="s">
        <v>23</v>
      </c>
      <c r="H4154" t="s">
        <v>24</v>
      </c>
      <c r="I4154" t="s">
        <v>17</v>
      </c>
      <c r="J4154" t="s">
        <v>25</v>
      </c>
      <c r="K4154" t="s">
        <v>23</v>
      </c>
      <c r="L4154" t="s">
        <v>26</v>
      </c>
    </row>
    <row r="4155" spans="1:12" x14ac:dyDescent="0.35">
      <c r="A4155">
        <v>2023</v>
      </c>
      <c r="B4155" t="s">
        <v>27</v>
      </c>
      <c r="C4155" t="s">
        <v>28</v>
      </c>
      <c r="D4155" t="s">
        <v>22</v>
      </c>
      <c r="E4155">
        <v>323300</v>
      </c>
      <c r="F4155">
        <v>323300</v>
      </c>
      <c r="G4155" t="s">
        <v>23</v>
      </c>
      <c r="H4155" t="s">
        <v>24</v>
      </c>
      <c r="I4155" t="s">
        <v>17</v>
      </c>
      <c r="J4155" t="s">
        <v>25</v>
      </c>
      <c r="K4155" t="s">
        <v>23</v>
      </c>
      <c r="L4155" t="s">
        <v>26</v>
      </c>
    </row>
    <row r="4156" spans="1:12" x14ac:dyDescent="0.35">
      <c r="A4156">
        <v>2023</v>
      </c>
      <c r="B4156" t="s">
        <v>27</v>
      </c>
      <c r="C4156" t="s">
        <v>28</v>
      </c>
      <c r="D4156" t="s">
        <v>22</v>
      </c>
      <c r="E4156">
        <v>184700</v>
      </c>
      <c r="F4156">
        <v>184700</v>
      </c>
      <c r="G4156" t="s">
        <v>23</v>
      </c>
      <c r="H4156" t="s">
        <v>24</v>
      </c>
      <c r="I4156" t="s">
        <v>17</v>
      </c>
      <c r="J4156" t="s">
        <v>25</v>
      </c>
      <c r="K4156" t="s">
        <v>23</v>
      </c>
      <c r="L4156" t="s">
        <v>26</v>
      </c>
    </row>
    <row r="4157" spans="1:12" x14ac:dyDescent="0.35">
      <c r="A4157">
        <v>2023</v>
      </c>
      <c r="B4157" t="s">
        <v>32</v>
      </c>
      <c r="C4157" t="s">
        <v>13</v>
      </c>
      <c r="D4157" t="s">
        <v>22</v>
      </c>
      <c r="E4157">
        <v>135000</v>
      </c>
      <c r="F4157">
        <v>135000</v>
      </c>
      <c r="G4157" t="s">
        <v>23</v>
      </c>
      <c r="H4157" t="s">
        <v>16</v>
      </c>
      <c r="I4157" t="s">
        <v>17</v>
      </c>
      <c r="J4157" t="s">
        <v>25</v>
      </c>
      <c r="K4157" t="s">
        <v>23</v>
      </c>
      <c r="L4157" t="s">
        <v>26</v>
      </c>
    </row>
    <row r="4158" spans="1:12" x14ac:dyDescent="0.35">
      <c r="A4158">
        <v>2023</v>
      </c>
      <c r="B4158" t="s">
        <v>32</v>
      </c>
      <c r="C4158" t="s">
        <v>13</v>
      </c>
      <c r="D4158" t="s">
        <v>22</v>
      </c>
      <c r="E4158">
        <v>108000</v>
      </c>
      <c r="F4158">
        <v>108000</v>
      </c>
      <c r="G4158" t="s">
        <v>23</v>
      </c>
      <c r="H4158" t="s">
        <v>16</v>
      </c>
      <c r="I4158" t="s">
        <v>17</v>
      </c>
      <c r="J4158" t="s">
        <v>25</v>
      </c>
      <c r="K4158" t="s">
        <v>23</v>
      </c>
      <c r="L4158" t="s">
        <v>26</v>
      </c>
    </row>
    <row r="4159" spans="1:12" x14ac:dyDescent="0.35">
      <c r="A4159">
        <v>2023</v>
      </c>
      <c r="B4159" t="s">
        <v>37</v>
      </c>
      <c r="C4159" t="s">
        <v>38</v>
      </c>
      <c r="D4159" t="s">
        <v>60</v>
      </c>
      <c r="E4159">
        <v>55000</v>
      </c>
      <c r="F4159">
        <v>40747</v>
      </c>
      <c r="G4159" t="s">
        <v>49</v>
      </c>
      <c r="H4159" t="s">
        <v>39</v>
      </c>
      <c r="I4159" t="s">
        <v>17</v>
      </c>
      <c r="J4159" t="s">
        <v>25</v>
      </c>
      <c r="K4159" t="s">
        <v>49</v>
      </c>
      <c r="L4159" t="s">
        <v>19</v>
      </c>
    </row>
    <row r="4160" spans="1:12" x14ac:dyDescent="0.35">
      <c r="A4160">
        <v>2023</v>
      </c>
      <c r="B4160" t="s">
        <v>32</v>
      </c>
      <c r="C4160" t="s">
        <v>13</v>
      </c>
      <c r="D4160" t="s">
        <v>22</v>
      </c>
      <c r="E4160">
        <v>170000</v>
      </c>
      <c r="F4160">
        <v>170000</v>
      </c>
      <c r="G4160" t="s">
        <v>23</v>
      </c>
      <c r="H4160" t="s">
        <v>24</v>
      </c>
      <c r="I4160" t="s">
        <v>17</v>
      </c>
      <c r="J4160" t="s">
        <v>25</v>
      </c>
      <c r="K4160" t="s">
        <v>23</v>
      </c>
      <c r="L4160" t="s">
        <v>26</v>
      </c>
    </row>
    <row r="4161" spans="1:12" x14ac:dyDescent="0.35">
      <c r="A4161">
        <v>2023</v>
      </c>
      <c r="B4161" t="s">
        <v>32</v>
      </c>
      <c r="C4161" t="s">
        <v>13</v>
      </c>
      <c r="D4161" t="s">
        <v>22</v>
      </c>
      <c r="E4161">
        <v>120000</v>
      </c>
      <c r="F4161">
        <v>120000</v>
      </c>
      <c r="G4161" t="s">
        <v>23</v>
      </c>
      <c r="H4161" t="s">
        <v>24</v>
      </c>
      <c r="I4161" t="s">
        <v>17</v>
      </c>
      <c r="J4161" t="s">
        <v>25</v>
      </c>
      <c r="K4161" t="s">
        <v>23</v>
      </c>
      <c r="L4161" t="s">
        <v>26</v>
      </c>
    </row>
    <row r="4162" spans="1:12" x14ac:dyDescent="0.35">
      <c r="A4162">
        <v>2023</v>
      </c>
      <c r="B4162" t="s">
        <v>32</v>
      </c>
      <c r="C4162" t="s">
        <v>13</v>
      </c>
      <c r="D4162" t="s">
        <v>22</v>
      </c>
      <c r="E4162">
        <v>166364</v>
      </c>
      <c r="F4162">
        <v>166364</v>
      </c>
      <c r="G4162" t="s">
        <v>23</v>
      </c>
      <c r="H4162" t="s">
        <v>24</v>
      </c>
      <c r="I4162" t="s">
        <v>17</v>
      </c>
      <c r="J4162" t="s">
        <v>25</v>
      </c>
      <c r="K4162" t="s">
        <v>23</v>
      </c>
      <c r="L4162" t="s">
        <v>26</v>
      </c>
    </row>
    <row r="4163" spans="1:12" x14ac:dyDescent="0.35">
      <c r="A4163">
        <v>2023</v>
      </c>
      <c r="B4163" t="s">
        <v>32</v>
      </c>
      <c r="C4163" t="s">
        <v>13</v>
      </c>
      <c r="D4163" t="s">
        <v>22</v>
      </c>
      <c r="E4163">
        <v>116455</v>
      </c>
      <c r="F4163">
        <v>116455</v>
      </c>
      <c r="G4163" t="s">
        <v>23</v>
      </c>
      <c r="H4163" t="s">
        <v>24</v>
      </c>
      <c r="I4163" t="s">
        <v>17</v>
      </c>
      <c r="J4163" t="s">
        <v>25</v>
      </c>
      <c r="K4163" t="s">
        <v>23</v>
      </c>
      <c r="L4163" t="s">
        <v>26</v>
      </c>
    </row>
    <row r="4164" spans="1:12" x14ac:dyDescent="0.35">
      <c r="A4164">
        <v>2023</v>
      </c>
      <c r="B4164" t="s">
        <v>67</v>
      </c>
      <c r="C4164" t="s">
        <v>44</v>
      </c>
      <c r="D4164" t="s">
        <v>22</v>
      </c>
      <c r="E4164">
        <v>145000</v>
      </c>
      <c r="F4164">
        <v>145000</v>
      </c>
      <c r="G4164" t="s">
        <v>23</v>
      </c>
      <c r="H4164" t="s">
        <v>24</v>
      </c>
      <c r="I4164" t="s">
        <v>17</v>
      </c>
      <c r="J4164" t="s">
        <v>25</v>
      </c>
      <c r="K4164" t="s">
        <v>23</v>
      </c>
      <c r="L4164" t="s">
        <v>26</v>
      </c>
    </row>
    <row r="4165" spans="1:12" x14ac:dyDescent="0.35">
      <c r="A4165">
        <v>2023</v>
      </c>
      <c r="B4165" t="s">
        <v>67</v>
      </c>
      <c r="C4165" t="s">
        <v>44</v>
      </c>
      <c r="D4165" t="s">
        <v>22</v>
      </c>
      <c r="E4165">
        <v>125000</v>
      </c>
      <c r="F4165">
        <v>125000</v>
      </c>
      <c r="G4165" t="s">
        <v>23</v>
      </c>
      <c r="H4165" t="s">
        <v>24</v>
      </c>
      <c r="I4165" t="s">
        <v>17</v>
      </c>
      <c r="J4165" t="s">
        <v>25</v>
      </c>
      <c r="K4165" t="s">
        <v>23</v>
      </c>
      <c r="L4165" t="s">
        <v>26</v>
      </c>
    </row>
    <row r="4166" spans="1:12" x14ac:dyDescent="0.35">
      <c r="A4166">
        <v>2023</v>
      </c>
      <c r="B4166" t="s">
        <v>34</v>
      </c>
      <c r="C4166" t="s">
        <v>31</v>
      </c>
      <c r="D4166" t="s">
        <v>22</v>
      </c>
      <c r="E4166">
        <v>184950</v>
      </c>
      <c r="F4166">
        <v>184950</v>
      </c>
      <c r="G4166" t="s">
        <v>23</v>
      </c>
      <c r="H4166" t="s">
        <v>24</v>
      </c>
      <c r="I4166" t="s">
        <v>17</v>
      </c>
      <c r="J4166" t="s">
        <v>25</v>
      </c>
      <c r="K4166" t="s">
        <v>23</v>
      </c>
      <c r="L4166" t="s">
        <v>26</v>
      </c>
    </row>
    <row r="4167" spans="1:12" x14ac:dyDescent="0.35">
      <c r="A4167">
        <v>2023</v>
      </c>
      <c r="B4167" t="s">
        <v>34</v>
      </c>
      <c r="C4167" t="s">
        <v>31</v>
      </c>
      <c r="D4167" t="s">
        <v>22</v>
      </c>
      <c r="E4167">
        <v>119250</v>
      </c>
      <c r="F4167">
        <v>119250</v>
      </c>
      <c r="G4167" t="s">
        <v>23</v>
      </c>
      <c r="H4167" t="s">
        <v>24</v>
      </c>
      <c r="I4167" t="s">
        <v>17</v>
      </c>
      <c r="J4167" t="s">
        <v>25</v>
      </c>
      <c r="K4167" t="s">
        <v>23</v>
      </c>
      <c r="L4167" t="s">
        <v>26</v>
      </c>
    </row>
    <row r="4168" spans="1:12" x14ac:dyDescent="0.35">
      <c r="A4168">
        <v>2023</v>
      </c>
      <c r="B4168" t="s">
        <v>32</v>
      </c>
      <c r="C4168" t="s">
        <v>13</v>
      </c>
      <c r="D4168" t="s">
        <v>22</v>
      </c>
      <c r="E4168">
        <v>95000</v>
      </c>
      <c r="F4168">
        <v>95000</v>
      </c>
      <c r="G4168" t="s">
        <v>23</v>
      </c>
      <c r="H4168" t="s">
        <v>16</v>
      </c>
      <c r="I4168" t="s">
        <v>17</v>
      </c>
      <c r="J4168" t="s">
        <v>29</v>
      </c>
      <c r="K4168" t="s">
        <v>23</v>
      </c>
      <c r="L4168" t="s">
        <v>26</v>
      </c>
    </row>
    <row r="4169" spans="1:12" x14ac:dyDescent="0.35">
      <c r="A4169">
        <v>2023</v>
      </c>
      <c r="B4169" t="s">
        <v>32</v>
      </c>
      <c r="C4169" t="s">
        <v>13</v>
      </c>
      <c r="D4169" t="s">
        <v>22</v>
      </c>
      <c r="E4169">
        <v>76000</v>
      </c>
      <c r="F4169">
        <v>76000</v>
      </c>
      <c r="G4169" t="s">
        <v>23</v>
      </c>
      <c r="H4169" t="s">
        <v>16</v>
      </c>
      <c r="I4169" t="s">
        <v>17</v>
      </c>
      <c r="J4169" t="s">
        <v>29</v>
      </c>
      <c r="K4169" t="s">
        <v>23</v>
      </c>
      <c r="L4169" t="s">
        <v>26</v>
      </c>
    </row>
    <row r="4170" spans="1:12" x14ac:dyDescent="0.35">
      <c r="A4170">
        <v>2023</v>
      </c>
      <c r="B4170" t="s">
        <v>32</v>
      </c>
      <c r="C4170" t="s">
        <v>13</v>
      </c>
      <c r="D4170" t="s">
        <v>22</v>
      </c>
      <c r="E4170">
        <v>80000</v>
      </c>
      <c r="F4170">
        <v>80000</v>
      </c>
      <c r="G4170" t="s">
        <v>23</v>
      </c>
      <c r="H4170" t="s">
        <v>39</v>
      </c>
      <c r="I4170" t="s">
        <v>17</v>
      </c>
      <c r="J4170" t="s">
        <v>25</v>
      </c>
      <c r="K4170" t="s">
        <v>23</v>
      </c>
      <c r="L4170" t="s">
        <v>26</v>
      </c>
    </row>
    <row r="4171" spans="1:12" x14ac:dyDescent="0.35">
      <c r="A4171">
        <v>2023</v>
      </c>
      <c r="B4171" t="s">
        <v>32</v>
      </c>
      <c r="C4171" t="s">
        <v>13</v>
      </c>
      <c r="D4171" t="s">
        <v>22</v>
      </c>
      <c r="E4171">
        <v>52500</v>
      </c>
      <c r="F4171">
        <v>52500</v>
      </c>
      <c r="G4171" t="s">
        <v>23</v>
      </c>
      <c r="H4171" t="s">
        <v>39</v>
      </c>
      <c r="I4171" t="s">
        <v>17</v>
      </c>
      <c r="J4171" t="s">
        <v>25</v>
      </c>
      <c r="K4171" t="s">
        <v>23</v>
      </c>
      <c r="L4171" t="s">
        <v>26</v>
      </c>
    </row>
    <row r="4172" spans="1:12" x14ac:dyDescent="0.35">
      <c r="A4172">
        <v>2023</v>
      </c>
      <c r="B4172" t="s">
        <v>37</v>
      </c>
      <c r="C4172" t="s">
        <v>38</v>
      </c>
      <c r="D4172" t="s">
        <v>22</v>
      </c>
      <c r="E4172">
        <v>160000</v>
      </c>
      <c r="F4172">
        <v>160000</v>
      </c>
      <c r="G4172" t="s">
        <v>23</v>
      </c>
      <c r="H4172" t="s">
        <v>24</v>
      </c>
      <c r="I4172" t="s">
        <v>17</v>
      </c>
      <c r="J4172" t="s">
        <v>25</v>
      </c>
      <c r="K4172" t="s">
        <v>23</v>
      </c>
      <c r="L4172" t="s">
        <v>26</v>
      </c>
    </row>
    <row r="4173" spans="1:12" x14ac:dyDescent="0.35">
      <c r="A4173">
        <v>2023</v>
      </c>
      <c r="B4173" t="s">
        <v>37</v>
      </c>
      <c r="C4173" t="s">
        <v>38</v>
      </c>
      <c r="D4173" t="s">
        <v>22</v>
      </c>
      <c r="E4173">
        <v>131000</v>
      </c>
      <c r="F4173">
        <v>131000</v>
      </c>
      <c r="G4173" t="s">
        <v>23</v>
      </c>
      <c r="H4173" t="s">
        <v>24</v>
      </c>
      <c r="I4173" t="s">
        <v>17</v>
      </c>
      <c r="J4173" t="s">
        <v>25</v>
      </c>
      <c r="K4173" t="s">
        <v>23</v>
      </c>
      <c r="L4173" t="s">
        <v>26</v>
      </c>
    </row>
    <row r="4174" spans="1:12" x14ac:dyDescent="0.35">
      <c r="A4174">
        <v>2023</v>
      </c>
      <c r="B4174" t="s">
        <v>27</v>
      </c>
      <c r="C4174" t="s">
        <v>28</v>
      </c>
      <c r="D4174" t="s">
        <v>22</v>
      </c>
      <c r="E4174">
        <v>168000</v>
      </c>
      <c r="F4174">
        <v>168000</v>
      </c>
      <c r="G4174" t="s">
        <v>23</v>
      </c>
      <c r="H4174" t="s">
        <v>24</v>
      </c>
      <c r="I4174" t="s">
        <v>17</v>
      </c>
      <c r="J4174" t="s">
        <v>29</v>
      </c>
      <c r="K4174" t="s">
        <v>23</v>
      </c>
      <c r="L4174" t="s">
        <v>26</v>
      </c>
    </row>
    <row r="4175" spans="1:12" x14ac:dyDescent="0.35">
      <c r="A4175">
        <v>2023</v>
      </c>
      <c r="B4175" t="s">
        <v>27</v>
      </c>
      <c r="C4175" t="s">
        <v>28</v>
      </c>
      <c r="D4175" t="s">
        <v>22</v>
      </c>
      <c r="E4175">
        <v>130000</v>
      </c>
      <c r="F4175">
        <v>130000</v>
      </c>
      <c r="G4175" t="s">
        <v>23</v>
      </c>
      <c r="H4175" t="s">
        <v>24</v>
      </c>
      <c r="I4175" t="s">
        <v>17</v>
      </c>
      <c r="J4175" t="s">
        <v>29</v>
      </c>
      <c r="K4175" t="s">
        <v>23</v>
      </c>
      <c r="L4175" t="s">
        <v>26</v>
      </c>
    </row>
    <row r="4176" spans="1:12" x14ac:dyDescent="0.35">
      <c r="A4176">
        <v>2023</v>
      </c>
      <c r="B4176" t="s">
        <v>34</v>
      </c>
      <c r="C4176" t="s">
        <v>31</v>
      </c>
      <c r="D4176" t="s">
        <v>22</v>
      </c>
      <c r="E4176">
        <v>250000</v>
      </c>
      <c r="F4176">
        <v>250000</v>
      </c>
      <c r="G4176" t="s">
        <v>23</v>
      </c>
      <c r="H4176" t="s">
        <v>24</v>
      </c>
      <c r="I4176" t="s">
        <v>17</v>
      </c>
      <c r="J4176" t="s">
        <v>25</v>
      </c>
      <c r="K4176" t="s">
        <v>23</v>
      </c>
      <c r="L4176" t="s">
        <v>26</v>
      </c>
    </row>
    <row r="4177" spans="1:12" x14ac:dyDescent="0.35">
      <c r="A4177">
        <v>2023</v>
      </c>
      <c r="B4177" t="s">
        <v>34</v>
      </c>
      <c r="C4177" t="s">
        <v>31</v>
      </c>
      <c r="D4177" t="s">
        <v>22</v>
      </c>
      <c r="E4177">
        <v>140000</v>
      </c>
      <c r="F4177">
        <v>140000</v>
      </c>
      <c r="G4177" t="s">
        <v>23</v>
      </c>
      <c r="H4177" t="s">
        <v>24</v>
      </c>
      <c r="I4177" t="s">
        <v>17</v>
      </c>
      <c r="J4177" t="s">
        <v>25</v>
      </c>
      <c r="K4177" t="s">
        <v>23</v>
      </c>
      <c r="L4177" t="s">
        <v>26</v>
      </c>
    </row>
    <row r="4178" spans="1:12" x14ac:dyDescent="0.35">
      <c r="A4178">
        <v>2023</v>
      </c>
      <c r="B4178" t="s">
        <v>32</v>
      </c>
      <c r="C4178" t="s">
        <v>13</v>
      </c>
      <c r="D4178" t="s">
        <v>22</v>
      </c>
      <c r="E4178">
        <v>145000</v>
      </c>
      <c r="F4178">
        <v>145000</v>
      </c>
      <c r="G4178" t="s">
        <v>23</v>
      </c>
      <c r="H4178" t="s">
        <v>24</v>
      </c>
      <c r="I4178" t="s">
        <v>17</v>
      </c>
      <c r="J4178" t="s">
        <v>25</v>
      </c>
      <c r="K4178" t="s">
        <v>23</v>
      </c>
      <c r="L4178" t="s">
        <v>26</v>
      </c>
    </row>
    <row r="4179" spans="1:12" x14ac:dyDescent="0.35">
      <c r="A4179">
        <v>2023</v>
      </c>
      <c r="B4179" t="s">
        <v>32</v>
      </c>
      <c r="C4179" t="s">
        <v>13</v>
      </c>
      <c r="D4179" t="s">
        <v>22</v>
      </c>
      <c r="E4179">
        <v>115000</v>
      </c>
      <c r="F4179">
        <v>115000</v>
      </c>
      <c r="G4179" t="s">
        <v>23</v>
      </c>
      <c r="H4179" t="s">
        <v>24</v>
      </c>
      <c r="I4179" t="s">
        <v>17</v>
      </c>
      <c r="J4179" t="s">
        <v>25</v>
      </c>
      <c r="K4179" t="s">
        <v>23</v>
      </c>
      <c r="L4179" t="s">
        <v>26</v>
      </c>
    </row>
    <row r="4180" spans="1:12" x14ac:dyDescent="0.35">
      <c r="A4180">
        <v>2023</v>
      </c>
      <c r="B4180" t="s">
        <v>27</v>
      </c>
      <c r="C4180" t="s">
        <v>28</v>
      </c>
      <c r="D4180" t="s">
        <v>22</v>
      </c>
      <c r="E4180">
        <v>222000</v>
      </c>
      <c r="F4180">
        <v>222000</v>
      </c>
      <c r="G4180" t="s">
        <v>23</v>
      </c>
      <c r="H4180" t="s">
        <v>24</v>
      </c>
      <c r="I4180" t="s">
        <v>17</v>
      </c>
      <c r="J4180" t="s">
        <v>29</v>
      </c>
      <c r="K4180" t="s">
        <v>23</v>
      </c>
      <c r="L4180" t="s">
        <v>26</v>
      </c>
    </row>
    <row r="4181" spans="1:12" x14ac:dyDescent="0.35">
      <c r="A4181">
        <v>2023</v>
      </c>
      <c r="B4181" t="s">
        <v>27</v>
      </c>
      <c r="C4181" t="s">
        <v>28</v>
      </c>
      <c r="D4181" t="s">
        <v>22</v>
      </c>
      <c r="E4181">
        <v>166500</v>
      </c>
      <c r="F4181">
        <v>166500</v>
      </c>
      <c r="G4181" t="s">
        <v>23</v>
      </c>
      <c r="H4181" t="s">
        <v>24</v>
      </c>
      <c r="I4181" t="s">
        <v>17</v>
      </c>
      <c r="J4181" t="s">
        <v>29</v>
      </c>
      <c r="K4181" t="s">
        <v>23</v>
      </c>
      <c r="L4181" t="s">
        <v>26</v>
      </c>
    </row>
    <row r="4182" spans="1:12" x14ac:dyDescent="0.35">
      <c r="A4182">
        <v>2023</v>
      </c>
      <c r="B4182" t="s">
        <v>32</v>
      </c>
      <c r="C4182" t="s">
        <v>13</v>
      </c>
      <c r="D4182" t="s">
        <v>22</v>
      </c>
      <c r="E4182">
        <v>205600</v>
      </c>
      <c r="F4182">
        <v>205600</v>
      </c>
      <c r="G4182" t="s">
        <v>23</v>
      </c>
      <c r="H4182" t="s">
        <v>24</v>
      </c>
      <c r="I4182" t="s">
        <v>17</v>
      </c>
      <c r="J4182" t="s">
        <v>29</v>
      </c>
      <c r="K4182" t="s">
        <v>23</v>
      </c>
      <c r="L4182" t="s">
        <v>26</v>
      </c>
    </row>
    <row r="4183" spans="1:12" x14ac:dyDescent="0.35">
      <c r="A4183">
        <v>2023</v>
      </c>
      <c r="B4183" t="s">
        <v>32</v>
      </c>
      <c r="C4183" t="s">
        <v>13</v>
      </c>
      <c r="D4183" t="s">
        <v>22</v>
      </c>
      <c r="E4183">
        <v>105700</v>
      </c>
      <c r="F4183">
        <v>105700</v>
      </c>
      <c r="G4183" t="s">
        <v>23</v>
      </c>
      <c r="H4183" t="s">
        <v>24</v>
      </c>
      <c r="I4183" t="s">
        <v>17</v>
      </c>
      <c r="J4183" t="s">
        <v>29</v>
      </c>
      <c r="K4183" t="s">
        <v>23</v>
      </c>
      <c r="L4183" t="s">
        <v>26</v>
      </c>
    </row>
    <row r="4184" spans="1:12" x14ac:dyDescent="0.35">
      <c r="A4184">
        <v>2023</v>
      </c>
      <c r="B4184" t="s">
        <v>27</v>
      </c>
      <c r="C4184" t="s">
        <v>28</v>
      </c>
      <c r="D4184" t="s">
        <v>22</v>
      </c>
      <c r="E4184">
        <v>136000</v>
      </c>
      <c r="F4184">
        <v>136000</v>
      </c>
      <c r="G4184" t="s">
        <v>23</v>
      </c>
      <c r="H4184" t="s">
        <v>24</v>
      </c>
      <c r="I4184" t="s">
        <v>17</v>
      </c>
      <c r="J4184" t="s">
        <v>29</v>
      </c>
      <c r="K4184" t="s">
        <v>23</v>
      </c>
      <c r="L4184" t="s">
        <v>26</v>
      </c>
    </row>
    <row r="4185" spans="1:12" x14ac:dyDescent="0.35">
      <c r="A4185">
        <v>2023</v>
      </c>
      <c r="B4185" t="s">
        <v>27</v>
      </c>
      <c r="C4185" t="s">
        <v>28</v>
      </c>
      <c r="D4185" t="s">
        <v>22</v>
      </c>
      <c r="E4185">
        <v>104000</v>
      </c>
      <c r="F4185">
        <v>104000</v>
      </c>
      <c r="G4185" t="s">
        <v>23</v>
      </c>
      <c r="H4185" t="s">
        <v>24</v>
      </c>
      <c r="I4185" t="s">
        <v>17</v>
      </c>
      <c r="J4185" t="s">
        <v>29</v>
      </c>
      <c r="K4185" t="s">
        <v>23</v>
      </c>
      <c r="L4185" t="s">
        <v>26</v>
      </c>
    </row>
    <row r="4186" spans="1:12" x14ac:dyDescent="0.35">
      <c r="A4186">
        <v>2023</v>
      </c>
      <c r="B4186" t="s">
        <v>94</v>
      </c>
      <c r="C4186" t="s">
        <v>44</v>
      </c>
      <c r="D4186" t="s">
        <v>22</v>
      </c>
      <c r="E4186">
        <v>138000</v>
      </c>
      <c r="F4186">
        <v>138000</v>
      </c>
      <c r="G4186" t="s">
        <v>23</v>
      </c>
      <c r="H4186" t="s">
        <v>24</v>
      </c>
      <c r="I4186" t="s">
        <v>17</v>
      </c>
      <c r="J4186" t="s">
        <v>25</v>
      </c>
      <c r="K4186" t="s">
        <v>23</v>
      </c>
      <c r="L4186" t="s">
        <v>26</v>
      </c>
    </row>
    <row r="4187" spans="1:12" x14ac:dyDescent="0.35">
      <c r="A4187">
        <v>2023</v>
      </c>
      <c r="B4187" t="s">
        <v>94</v>
      </c>
      <c r="C4187" t="s">
        <v>44</v>
      </c>
      <c r="D4187" t="s">
        <v>22</v>
      </c>
      <c r="E4187">
        <v>67000</v>
      </c>
      <c r="F4187">
        <v>67000</v>
      </c>
      <c r="G4187" t="s">
        <v>23</v>
      </c>
      <c r="H4187" t="s">
        <v>24</v>
      </c>
      <c r="I4187" t="s">
        <v>17</v>
      </c>
      <c r="J4187" t="s">
        <v>25</v>
      </c>
      <c r="K4187" t="s">
        <v>23</v>
      </c>
      <c r="L4187" t="s">
        <v>26</v>
      </c>
    </row>
    <row r="4188" spans="1:12" x14ac:dyDescent="0.35">
      <c r="A4188">
        <v>2023</v>
      </c>
      <c r="B4188" t="s">
        <v>48</v>
      </c>
      <c r="C4188" t="s">
        <v>28</v>
      </c>
      <c r="D4188" t="s">
        <v>22</v>
      </c>
      <c r="E4188">
        <v>211200</v>
      </c>
      <c r="F4188">
        <v>211200</v>
      </c>
      <c r="G4188" t="s">
        <v>23</v>
      </c>
      <c r="H4188" t="s">
        <v>24</v>
      </c>
      <c r="I4188" t="s">
        <v>17</v>
      </c>
      <c r="J4188" t="s">
        <v>25</v>
      </c>
      <c r="K4188" t="s">
        <v>23</v>
      </c>
      <c r="L4188" t="s">
        <v>26</v>
      </c>
    </row>
    <row r="4189" spans="1:12" x14ac:dyDescent="0.35">
      <c r="A4189">
        <v>2023</v>
      </c>
      <c r="B4189" t="s">
        <v>48</v>
      </c>
      <c r="C4189" t="s">
        <v>28</v>
      </c>
      <c r="D4189" t="s">
        <v>22</v>
      </c>
      <c r="E4189">
        <v>176000</v>
      </c>
      <c r="F4189">
        <v>176000</v>
      </c>
      <c r="G4189" t="s">
        <v>23</v>
      </c>
      <c r="H4189" t="s">
        <v>24</v>
      </c>
      <c r="I4189" t="s">
        <v>17</v>
      </c>
      <c r="J4189" t="s">
        <v>25</v>
      </c>
      <c r="K4189" t="s">
        <v>23</v>
      </c>
      <c r="L4189" t="s">
        <v>26</v>
      </c>
    </row>
    <row r="4190" spans="1:12" x14ac:dyDescent="0.35">
      <c r="A4190">
        <v>2023</v>
      </c>
      <c r="B4190" t="s">
        <v>37</v>
      </c>
      <c r="C4190" t="s">
        <v>38</v>
      </c>
      <c r="D4190" t="s">
        <v>22</v>
      </c>
      <c r="E4190">
        <v>230000</v>
      </c>
      <c r="F4190">
        <v>230000</v>
      </c>
      <c r="G4190" t="s">
        <v>23</v>
      </c>
      <c r="H4190" t="s">
        <v>24</v>
      </c>
      <c r="I4190" t="s">
        <v>17</v>
      </c>
      <c r="J4190" t="s">
        <v>29</v>
      </c>
      <c r="K4190" t="s">
        <v>23</v>
      </c>
      <c r="L4190" t="s">
        <v>26</v>
      </c>
    </row>
    <row r="4191" spans="1:12" x14ac:dyDescent="0.35">
      <c r="A4191">
        <v>2023</v>
      </c>
      <c r="B4191" t="s">
        <v>37</v>
      </c>
      <c r="C4191" t="s">
        <v>38</v>
      </c>
      <c r="D4191" t="s">
        <v>22</v>
      </c>
      <c r="E4191">
        <v>135000</v>
      </c>
      <c r="F4191">
        <v>135000</v>
      </c>
      <c r="G4191" t="s">
        <v>23</v>
      </c>
      <c r="H4191" t="s">
        <v>24</v>
      </c>
      <c r="I4191" t="s">
        <v>17</v>
      </c>
      <c r="J4191" t="s">
        <v>29</v>
      </c>
      <c r="K4191" t="s">
        <v>23</v>
      </c>
      <c r="L4191" t="s">
        <v>26</v>
      </c>
    </row>
    <row r="4192" spans="1:12" x14ac:dyDescent="0.35">
      <c r="A4192">
        <v>2023</v>
      </c>
      <c r="B4192" t="s">
        <v>37</v>
      </c>
      <c r="C4192" t="s">
        <v>38</v>
      </c>
      <c r="D4192" t="s">
        <v>22</v>
      </c>
      <c r="E4192">
        <v>80000</v>
      </c>
      <c r="F4192">
        <v>80000</v>
      </c>
      <c r="G4192" t="s">
        <v>23</v>
      </c>
      <c r="H4192" t="s">
        <v>16</v>
      </c>
      <c r="I4192" t="s">
        <v>17</v>
      </c>
      <c r="J4192" t="s">
        <v>29</v>
      </c>
      <c r="K4192" t="s">
        <v>23</v>
      </c>
      <c r="L4192" t="s">
        <v>26</v>
      </c>
    </row>
    <row r="4193" spans="1:12" x14ac:dyDescent="0.35">
      <c r="A4193">
        <v>2023</v>
      </c>
      <c r="B4193" t="s">
        <v>37</v>
      </c>
      <c r="C4193" t="s">
        <v>38</v>
      </c>
      <c r="D4193" t="s">
        <v>22</v>
      </c>
      <c r="E4193">
        <v>60000</v>
      </c>
      <c r="F4193">
        <v>60000</v>
      </c>
      <c r="G4193" t="s">
        <v>23</v>
      </c>
      <c r="H4193" t="s">
        <v>16</v>
      </c>
      <c r="I4193" t="s">
        <v>17</v>
      </c>
      <c r="J4193" t="s">
        <v>29</v>
      </c>
      <c r="K4193" t="s">
        <v>23</v>
      </c>
      <c r="L4193" t="s">
        <v>26</v>
      </c>
    </row>
    <row r="4194" spans="1:12" x14ac:dyDescent="0.35">
      <c r="A4194">
        <v>2023</v>
      </c>
      <c r="B4194" t="s">
        <v>67</v>
      </c>
      <c r="C4194" t="s">
        <v>44</v>
      </c>
      <c r="D4194" t="s">
        <v>22</v>
      </c>
      <c r="E4194">
        <v>200000</v>
      </c>
      <c r="F4194">
        <v>200000</v>
      </c>
      <c r="G4194" t="s">
        <v>23</v>
      </c>
      <c r="H4194" t="s">
        <v>24</v>
      </c>
      <c r="I4194" t="s">
        <v>17</v>
      </c>
      <c r="J4194" t="s">
        <v>29</v>
      </c>
      <c r="K4194" t="s">
        <v>23</v>
      </c>
      <c r="L4194" t="s">
        <v>26</v>
      </c>
    </row>
    <row r="4195" spans="1:12" x14ac:dyDescent="0.35">
      <c r="A4195">
        <v>2023</v>
      </c>
      <c r="B4195" t="s">
        <v>67</v>
      </c>
      <c r="C4195" t="s">
        <v>44</v>
      </c>
      <c r="D4195" t="s">
        <v>22</v>
      </c>
      <c r="E4195">
        <v>180000</v>
      </c>
      <c r="F4195">
        <v>180000</v>
      </c>
      <c r="G4195" t="s">
        <v>23</v>
      </c>
      <c r="H4195" t="s">
        <v>24</v>
      </c>
      <c r="I4195" t="s">
        <v>17</v>
      </c>
      <c r="J4195" t="s">
        <v>29</v>
      </c>
      <c r="K4195" t="s">
        <v>23</v>
      </c>
      <c r="L4195" t="s">
        <v>26</v>
      </c>
    </row>
    <row r="4196" spans="1:12" x14ac:dyDescent="0.35">
      <c r="A4196">
        <v>2023</v>
      </c>
      <c r="B4196" t="s">
        <v>75</v>
      </c>
      <c r="C4196" t="s">
        <v>44</v>
      </c>
      <c r="D4196" t="s">
        <v>169</v>
      </c>
      <c r="E4196">
        <v>360000</v>
      </c>
      <c r="F4196">
        <v>18381</v>
      </c>
      <c r="G4196" t="s">
        <v>144</v>
      </c>
      <c r="H4196" t="s">
        <v>24</v>
      </c>
      <c r="I4196" t="s">
        <v>17</v>
      </c>
      <c r="J4196" t="s">
        <v>29</v>
      </c>
      <c r="K4196" t="s">
        <v>144</v>
      </c>
      <c r="L4196" t="s">
        <v>19</v>
      </c>
    </row>
    <row r="4197" spans="1:12" x14ac:dyDescent="0.35">
      <c r="A4197">
        <v>2023</v>
      </c>
      <c r="B4197" t="s">
        <v>27</v>
      </c>
      <c r="C4197" t="s">
        <v>28</v>
      </c>
      <c r="D4197" t="s">
        <v>22</v>
      </c>
      <c r="E4197">
        <v>155000</v>
      </c>
      <c r="F4197">
        <v>155000</v>
      </c>
      <c r="G4197" t="s">
        <v>23</v>
      </c>
      <c r="H4197" t="s">
        <v>24</v>
      </c>
      <c r="I4197" t="s">
        <v>17</v>
      </c>
      <c r="J4197" t="s">
        <v>25</v>
      </c>
      <c r="K4197" t="s">
        <v>23</v>
      </c>
      <c r="L4197" t="s">
        <v>26</v>
      </c>
    </row>
    <row r="4198" spans="1:12" x14ac:dyDescent="0.35">
      <c r="A4198">
        <v>2023</v>
      </c>
      <c r="B4198" t="s">
        <v>27</v>
      </c>
      <c r="C4198" t="s">
        <v>28</v>
      </c>
      <c r="D4198" t="s">
        <v>22</v>
      </c>
      <c r="E4198">
        <v>139500</v>
      </c>
      <c r="F4198">
        <v>139500</v>
      </c>
      <c r="G4198" t="s">
        <v>23</v>
      </c>
      <c r="H4198" t="s">
        <v>24</v>
      </c>
      <c r="I4198" t="s">
        <v>17</v>
      </c>
      <c r="J4198" t="s">
        <v>25</v>
      </c>
      <c r="K4198" t="s">
        <v>23</v>
      </c>
      <c r="L4198" t="s">
        <v>26</v>
      </c>
    </row>
    <row r="4199" spans="1:12" x14ac:dyDescent="0.35">
      <c r="A4199">
        <v>2023</v>
      </c>
      <c r="B4199" t="s">
        <v>43</v>
      </c>
      <c r="C4199" t="s">
        <v>44</v>
      </c>
      <c r="D4199" t="s">
        <v>22</v>
      </c>
      <c r="E4199">
        <v>128000</v>
      </c>
      <c r="F4199">
        <v>128000</v>
      </c>
      <c r="G4199" t="s">
        <v>23</v>
      </c>
      <c r="H4199" t="s">
        <v>16</v>
      </c>
      <c r="I4199" t="s">
        <v>17</v>
      </c>
      <c r="J4199" t="s">
        <v>25</v>
      </c>
      <c r="K4199" t="s">
        <v>23</v>
      </c>
      <c r="L4199" t="s">
        <v>26</v>
      </c>
    </row>
    <row r="4200" spans="1:12" x14ac:dyDescent="0.35">
      <c r="A4200">
        <v>2023</v>
      </c>
      <c r="B4200" t="s">
        <v>43</v>
      </c>
      <c r="C4200" t="s">
        <v>44</v>
      </c>
      <c r="D4200" t="s">
        <v>22</v>
      </c>
      <c r="E4200">
        <v>81500</v>
      </c>
      <c r="F4200">
        <v>81500</v>
      </c>
      <c r="G4200" t="s">
        <v>23</v>
      </c>
      <c r="H4200" t="s">
        <v>16</v>
      </c>
      <c r="I4200" t="s">
        <v>17</v>
      </c>
      <c r="J4200" t="s">
        <v>25</v>
      </c>
      <c r="K4200" t="s">
        <v>23</v>
      </c>
      <c r="L4200" t="s">
        <v>26</v>
      </c>
    </row>
    <row r="4201" spans="1:12" x14ac:dyDescent="0.35">
      <c r="A4201">
        <v>2023</v>
      </c>
      <c r="B4201" t="s">
        <v>46</v>
      </c>
      <c r="C4201" t="s">
        <v>28</v>
      </c>
      <c r="D4201" t="s">
        <v>22</v>
      </c>
      <c r="E4201">
        <v>200000</v>
      </c>
      <c r="F4201">
        <v>200000</v>
      </c>
      <c r="G4201" t="s">
        <v>23</v>
      </c>
      <c r="H4201" t="s">
        <v>39</v>
      </c>
      <c r="I4201" t="s">
        <v>17</v>
      </c>
      <c r="J4201" t="s">
        <v>29</v>
      </c>
      <c r="K4201" t="s">
        <v>23</v>
      </c>
      <c r="L4201" t="s">
        <v>26</v>
      </c>
    </row>
    <row r="4202" spans="1:12" x14ac:dyDescent="0.35">
      <c r="A4202">
        <v>2023</v>
      </c>
      <c r="B4202" t="s">
        <v>46</v>
      </c>
      <c r="C4202" t="s">
        <v>28</v>
      </c>
      <c r="D4202" t="s">
        <v>22</v>
      </c>
      <c r="E4202">
        <v>120000</v>
      </c>
      <c r="F4202">
        <v>120000</v>
      </c>
      <c r="G4202" t="s">
        <v>23</v>
      </c>
      <c r="H4202" t="s">
        <v>39</v>
      </c>
      <c r="I4202" t="s">
        <v>17</v>
      </c>
      <c r="J4202" t="s">
        <v>29</v>
      </c>
      <c r="K4202" t="s">
        <v>23</v>
      </c>
      <c r="L4202" t="s">
        <v>26</v>
      </c>
    </row>
    <row r="4203" spans="1:12" x14ac:dyDescent="0.35">
      <c r="A4203">
        <v>2023</v>
      </c>
      <c r="B4203" t="s">
        <v>27</v>
      </c>
      <c r="C4203" t="s">
        <v>28</v>
      </c>
      <c r="D4203" t="s">
        <v>22</v>
      </c>
      <c r="E4203">
        <v>126500</v>
      </c>
      <c r="F4203">
        <v>126500</v>
      </c>
      <c r="G4203" t="s">
        <v>23</v>
      </c>
      <c r="H4203" t="s">
        <v>33</v>
      </c>
      <c r="I4203" t="s">
        <v>17</v>
      </c>
      <c r="J4203" t="s">
        <v>29</v>
      </c>
      <c r="K4203" t="s">
        <v>23</v>
      </c>
      <c r="L4203" t="s">
        <v>26</v>
      </c>
    </row>
    <row r="4204" spans="1:12" x14ac:dyDescent="0.35">
      <c r="A4204">
        <v>2023</v>
      </c>
      <c r="B4204" t="s">
        <v>27</v>
      </c>
      <c r="C4204" t="s">
        <v>28</v>
      </c>
      <c r="D4204" t="s">
        <v>22</v>
      </c>
      <c r="E4204">
        <v>78000</v>
      </c>
      <c r="F4204">
        <v>78000</v>
      </c>
      <c r="G4204" t="s">
        <v>23</v>
      </c>
      <c r="H4204" t="s">
        <v>33</v>
      </c>
      <c r="I4204" t="s">
        <v>17</v>
      </c>
      <c r="J4204" t="s">
        <v>29</v>
      </c>
      <c r="K4204" t="s">
        <v>23</v>
      </c>
      <c r="L4204" t="s">
        <v>26</v>
      </c>
    </row>
    <row r="4205" spans="1:12" x14ac:dyDescent="0.35">
      <c r="A4205">
        <v>2023</v>
      </c>
      <c r="B4205" t="s">
        <v>27</v>
      </c>
      <c r="C4205" t="s">
        <v>28</v>
      </c>
      <c r="D4205" t="s">
        <v>22</v>
      </c>
      <c r="E4205">
        <v>157750</v>
      </c>
      <c r="F4205">
        <v>157750</v>
      </c>
      <c r="G4205" t="s">
        <v>23</v>
      </c>
      <c r="H4205" t="s">
        <v>24</v>
      </c>
      <c r="I4205" t="s">
        <v>17</v>
      </c>
      <c r="J4205" t="s">
        <v>25</v>
      </c>
      <c r="K4205" t="s">
        <v>23</v>
      </c>
      <c r="L4205" t="s">
        <v>26</v>
      </c>
    </row>
    <row r="4206" spans="1:12" x14ac:dyDescent="0.35">
      <c r="A4206">
        <v>2023</v>
      </c>
      <c r="B4206" t="s">
        <v>27</v>
      </c>
      <c r="C4206" t="s">
        <v>28</v>
      </c>
      <c r="D4206" t="s">
        <v>22</v>
      </c>
      <c r="E4206">
        <v>104650</v>
      </c>
      <c r="F4206">
        <v>104650</v>
      </c>
      <c r="G4206" t="s">
        <v>23</v>
      </c>
      <c r="H4206" t="s">
        <v>24</v>
      </c>
      <c r="I4206" t="s">
        <v>17</v>
      </c>
      <c r="J4206" t="s">
        <v>25</v>
      </c>
      <c r="K4206" t="s">
        <v>23</v>
      </c>
      <c r="L4206" t="s">
        <v>26</v>
      </c>
    </row>
    <row r="4207" spans="1:12" x14ac:dyDescent="0.35">
      <c r="A4207">
        <v>2023</v>
      </c>
      <c r="B4207" t="s">
        <v>27</v>
      </c>
      <c r="C4207" t="s">
        <v>28</v>
      </c>
      <c r="D4207" t="s">
        <v>22</v>
      </c>
      <c r="E4207">
        <v>176000</v>
      </c>
      <c r="F4207">
        <v>176000</v>
      </c>
      <c r="G4207" t="s">
        <v>23</v>
      </c>
      <c r="H4207" t="s">
        <v>24</v>
      </c>
      <c r="I4207" t="s">
        <v>17</v>
      </c>
      <c r="J4207" t="s">
        <v>29</v>
      </c>
      <c r="K4207" t="s">
        <v>23</v>
      </c>
      <c r="L4207" t="s">
        <v>26</v>
      </c>
    </row>
    <row r="4208" spans="1:12" x14ac:dyDescent="0.35">
      <c r="A4208">
        <v>2023</v>
      </c>
      <c r="B4208" t="s">
        <v>27</v>
      </c>
      <c r="C4208" t="s">
        <v>28</v>
      </c>
      <c r="D4208" t="s">
        <v>22</v>
      </c>
      <c r="E4208">
        <v>133000</v>
      </c>
      <c r="F4208">
        <v>133000</v>
      </c>
      <c r="G4208" t="s">
        <v>23</v>
      </c>
      <c r="H4208" t="s">
        <v>24</v>
      </c>
      <c r="I4208" t="s">
        <v>17</v>
      </c>
      <c r="J4208" t="s">
        <v>29</v>
      </c>
      <c r="K4208" t="s">
        <v>23</v>
      </c>
      <c r="L4208" t="s">
        <v>26</v>
      </c>
    </row>
    <row r="4209" spans="1:12" x14ac:dyDescent="0.35">
      <c r="A4209">
        <v>2023</v>
      </c>
      <c r="B4209" t="s">
        <v>37</v>
      </c>
      <c r="C4209" t="s">
        <v>38</v>
      </c>
      <c r="D4209" t="s">
        <v>22</v>
      </c>
      <c r="E4209">
        <v>120000</v>
      </c>
      <c r="F4209">
        <v>120000</v>
      </c>
      <c r="G4209" t="s">
        <v>23</v>
      </c>
      <c r="H4209" t="s">
        <v>16</v>
      </c>
      <c r="I4209" t="s">
        <v>17</v>
      </c>
      <c r="J4209" t="s">
        <v>25</v>
      </c>
      <c r="K4209" t="s">
        <v>23</v>
      </c>
      <c r="L4209" t="s">
        <v>26</v>
      </c>
    </row>
    <row r="4210" spans="1:12" x14ac:dyDescent="0.35">
      <c r="A4210">
        <v>2023</v>
      </c>
      <c r="B4210" t="s">
        <v>37</v>
      </c>
      <c r="C4210" t="s">
        <v>38</v>
      </c>
      <c r="D4210" t="s">
        <v>22</v>
      </c>
      <c r="E4210">
        <v>100000</v>
      </c>
      <c r="F4210">
        <v>100000</v>
      </c>
      <c r="G4210" t="s">
        <v>23</v>
      </c>
      <c r="H4210" t="s">
        <v>16</v>
      </c>
      <c r="I4210" t="s">
        <v>17</v>
      </c>
      <c r="J4210" t="s">
        <v>25</v>
      </c>
      <c r="K4210" t="s">
        <v>23</v>
      </c>
      <c r="L4210" t="s">
        <v>26</v>
      </c>
    </row>
    <row r="4211" spans="1:12" x14ac:dyDescent="0.35">
      <c r="A4211">
        <v>2023</v>
      </c>
      <c r="B4211" t="s">
        <v>170</v>
      </c>
      <c r="C4211" t="s">
        <v>31</v>
      </c>
      <c r="D4211" t="s">
        <v>22</v>
      </c>
      <c r="E4211">
        <v>70000</v>
      </c>
      <c r="F4211">
        <v>70000</v>
      </c>
      <c r="G4211" t="s">
        <v>69</v>
      </c>
      <c r="H4211" t="s">
        <v>16</v>
      </c>
      <c r="I4211" t="s">
        <v>17</v>
      </c>
      <c r="J4211" t="s">
        <v>29</v>
      </c>
      <c r="K4211" t="s">
        <v>69</v>
      </c>
      <c r="L4211" t="s">
        <v>26</v>
      </c>
    </row>
    <row r="4212" spans="1:12" x14ac:dyDescent="0.35">
      <c r="A4212">
        <v>2023</v>
      </c>
      <c r="B4212" t="s">
        <v>170</v>
      </c>
      <c r="C4212" t="s">
        <v>31</v>
      </c>
      <c r="D4212" t="s">
        <v>22</v>
      </c>
      <c r="E4212">
        <v>40000</v>
      </c>
      <c r="F4212">
        <v>40000</v>
      </c>
      <c r="G4212" t="s">
        <v>69</v>
      </c>
      <c r="H4212" t="s">
        <v>16</v>
      </c>
      <c r="I4212" t="s">
        <v>17</v>
      </c>
      <c r="J4212" t="s">
        <v>29</v>
      </c>
      <c r="K4212" t="s">
        <v>69</v>
      </c>
      <c r="L4212" t="s">
        <v>26</v>
      </c>
    </row>
    <row r="4213" spans="1:12" x14ac:dyDescent="0.35">
      <c r="A4213">
        <v>2023</v>
      </c>
      <c r="B4213" t="s">
        <v>46</v>
      </c>
      <c r="C4213" t="s">
        <v>28</v>
      </c>
      <c r="D4213" t="s">
        <v>22</v>
      </c>
      <c r="E4213">
        <v>190000</v>
      </c>
      <c r="F4213">
        <v>190000</v>
      </c>
      <c r="G4213" t="s">
        <v>23</v>
      </c>
      <c r="H4213" t="s">
        <v>16</v>
      </c>
      <c r="I4213" t="s">
        <v>17</v>
      </c>
      <c r="J4213" t="s">
        <v>25</v>
      </c>
      <c r="K4213" t="s">
        <v>23</v>
      </c>
      <c r="L4213" t="s">
        <v>26</v>
      </c>
    </row>
    <row r="4214" spans="1:12" x14ac:dyDescent="0.35">
      <c r="A4214">
        <v>2023</v>
      </c>
      <c r="B4214" t="s">
        <v>46</v>
      </c>
      <c r="C4214" t="s">
        <v>28</v>
      </c>
      <c r="D4214" t="s">
        <v>22</v>
      </c>
      <c r="E4214">
        <v>158080</v>
      </c>
      <c r="F4214">
        <v>158080</v>
      </c>
      <c r="G4214" t="s">
        <v>23</v>
      </c>
      <c r="H4214" t="s">
        <v>16</v>
      </c>
      <c r="I4214" t="s">
        <v>17</v>
      </c>
      <c r="J4214" t="s">
        <v>25</v>
      </c>
      <c r="K4214" t="s">
        <v>23</v>
      </c>
      <c r="L4214" t="s">
        <v>26</v>
      </c>
    </row>
    <row r="4215" spans="1:12" x14ac:dyDescent="0.35">
      <c r="A4215">
        <v>2023</v>
      </c>
      <c r="B4215" t="s">
        <v>37</v>
      </c>
      <c r="C4215" t="s">
        <v>38</v>
      </c>
      <c r="D4215" t="s">
        <v>22</v>
      </c>
      <c r="E4215">
        <v>182000</v>
      </c>
      <c r="F4215">
        <v>182000</v>
      </c>
      <c r="G4215" t="s">
        <v>23</v>
      </c>
      <c r="H4215" t="s">
        <v>24</v>
      </c>
      <c r="I4215" t="s">
        <v>17</v>
      </c>
      <c r="J4215" t="s">
        <v>29</v>
      </c>
      <c r="K4215" t="s">
        <v>23</v>
      </c>
      <c r="L4215" t="s">
        <v>26</v>
      </c>
    </row>
    <row r="4216" spans="1:12" x14ac:dyDescent="0.35">
      <c r="A4216">
        <v>2023</v>
      </c>
      <c r="B4216" t="s">
        <v>37</v>
      </c>
      <c r="C4216" t="s">
        <v>38</v>
      </c>
      <c r="D4216" t="s">
        <v>22</v>
      </c>
      <c r="E4216">
        <v>150000</v>
      </c>
      <c r="F4216">
        <v>150000</v>
      </c>
      <c r="G4216" t="s">
        <v>23</v>
      </c>
      <c r="H4216" t="s">
        <v>24</v>
      </c>
      <c r="I4216" t="s">
        <v>17</v>
      </c>
      <c r="J4216" t="s">
        <v>29</v>
      </c>
      <c r="K4216" t="s">
        <v>23</v>
      </c>
      <c r="L4216" t="s">
        <v>26</v>
      </c>
    </row>
    <row r="4217" spans="1:12" x14ac:dyDescent="0.35">
      <c r="A4217">
        <v>2023</v>
      </c>
      <c r="B4217" t="s">
        <v>32</v>
      </c>
      <c r="C4217" t="s">
        <v>13</v>
      </c>
      <c r="D4217" t="s">
        <v>22</v>
      </c>
      <c r="E4217">
        <v>171250</v>
      </c>
      <c r="F4217">
        <v>171250</v>
      </c>
      <c r="G4217" t="s">
        <v>23</v>
      </c>
      <c r="H4217" t="s">
        <v>24</v>
      </c>
      <c r="I4217" t="s">
        <v>17</v>
      </c>
      <c r="J4217" t="s">
        <v>25</v>
      </c>
      <c r="K4217" t="s">
        <v>23</v>
      </c>
      <c r="L4217" t="s">
        <v>26</v>
      </c>
    </row>
    <row r="4218" spans="1:12" x14ac:dyDescent="0.35">
      <c r="A4218">
        <v>2023</v>
      </c>
      <c r="B4218" t="s">
        <v>32</v>
      </c>
      <c r="C4218" t="s">
        <v>13</v>
      </c>
      <c r="D4218" t="s">
        <v>22</v>
      </c>
      <c r="E4218">
        <v>113750</v>
      </c>
      <c r="F4218">
        <v>113750</v>
      </c>
      <c r="G4218" t="s">
        <v>23</v>
      </c>
      <c r="H4218" t="s">
        <v>24</v>
      </c>
      <c r="I4218" t="s">
        <v>17</v>
      </c>
      <c r="J4218" t="s">
        <v>25</v>
      </c>
      <c r="K4218" t="s">
        <v>23</v>
      </c>
      <c r="L4218" t="s">
        <v>26</v>
      </c>
    </row>
    <row r="4219" spans="1:12" x14ac:dyDescent="0.35">
      <c r="A4219">
        <v>2023</v>
      </c>
      <c r="B4219" t="s">
        <v>32</v>
      </c>
      <c r="C4219" t="s">
        <v>13</v>
      </c>
      <c r="D4219" t="s">
        <v>22</v>
      </c>
      <c r="E4219">
        <v>252000</v>
      </c>
      <c r="F4219">
        <v>252000</v>
      </c>
      <c r="G4219" t="s">
        <v>23</v>
      </c>
      <c r="H4219" t="s">
        <v>24</v>
      </c>
      <c r="I4219" t="s">
        <v>17</v>
      </c>
      <c r="J4219" t="s">
        <v>25</v>
      </c>
      <c r="K4219" t="s">
        <v>23</v>
      </c>
      <c r="L4219" t="s">
        <v>26</v>
      </c>
    </row>
    <row r="4220" spans="1:12" x14ac:dyDescent="0.35">
      <c r="A4220">
        <v>2023</v>
      </c>
      <c r="B4220" t="s">
        <v>32</v>
      </c>
      <c r="C4220" t="s">
        <v>13</v>
      </c>
      <c r="D4220" t="s">
        <v>22</v>
      </c>
      <c r="E4220">
        <v>129000</v>
      </c>
      <c r="F4220">
        <v>129000</v>
      </c>
      <c r="G4220" t="s">
        <v>23</v>
      </c>
      <c r="H4220" t="s">
        <v>24</v>
      </c>
      <c r="I4220" t="s">
        <v>17</v>
      </c>
      <c r="J4220" t="s">
        <v>25</v>
      </c>
      <c r="K4220" t="s">
        <v>23</v>
      </c>
      <c r="L4220" t="s">
        <v>26</v>
      </c>
    </row>
    <row r="4221" spans="1:12" x14ac:dyDescent="0.35">
      <c r="A4221">
        <v>2023</v>
      </c>
      <c r="B4221" t="s">
        <v>34</v>
      </c>
      <c r="C4221" t="s">
        <v>31</v>
      </c>
      <c r="D4221" t="s">
        <v>22</v>
      </c>
      <c r="E4221">
        <v>231000</v>
      </c>
      <c r="F4221">
        <v>231000</v>
      </c>
      <c r="G4221" t="s">
        <v>23</v>
      </c>
      <c r="H4221" t="s">
        <v>24</v>
      </c>
      <c r="I4221" t="s">
        <v>17</v>
      </c>
      <c r="J4221" t="s">
        <v>25</v>
      </c>
      <c r="K4221" t="s">
        <v>23</v>
      </c>
      <c r="L4221" t="s">
        <v>26</v>
      </c>
    </row>
    <row r="4222" spans="1:12" x14ac:dyDescent="0.35">
      <c r="A4222">
        <v>2023</v>
      </c>
      <c r="B4222" t="s">
        <v>34</v>
      </c>
      <c r="C4222" t="s">
        <v>31</v>
      </c>
      <c r="D4222" t="s">
        <v>22</v>
      </c>
      <c r="E4222">
        <v>200800</v>
      </c>
      <c r="F4222">
        <v>200800</v>
      </c>
      <c r="G4222" t="s">
        <v>23</v>
      </c>
      <c r="H4222" t="s">
        <v>24</v>
      </c>
      <c r="I4222" t="s">
        <v>17</v>
      </c>
      <c r="J4222" t="s">
        <v>25</v>
      </c>
      <c r="K4222" t="s">
        <v>23</v>
      </c>
      <c r="L4222" t="s">
        <v>26</v>
      </c>
    </row>
    <row r="4223" spans="1:12" x14ac:dyDescent="0.35">
      <c r="A4223">
        <v>2023</v>
      </c>
      <c r="B4223" t="s">
        <v>46</v>
      </c>
      <c r="C4223" t="s">
        <v>28</v>
      </c>
      <c r="D4223" t="s">
        <v>22</v>
      </c>
      <c r="E4223">
        <v>250800</v>
      </c>
      <c r="F4223">
        <v>250800</v>
      </c>
      <c r="G4223" t="s">
        <v>23</v>
      </c>
      <c r="H4223" t="s">
        <v>39</v>
      </c>
      <c r="I4223" t="s">
        <v>17</v>
      </c>
      <c r="J4223" t="s">
        <v>25</v>
      </c>
      <c r="K4223" t="s">
        <v>23</v>
      </c>
      <c r="L4223" t="s">
        <v>26</v>
      </c>
    </row>
    <row r="4224" spans="1:12" x14ac:dyDescent="0.35">
      <c r="A4224">
        <v>2023</v>
      </c>
      <c r="B4224" t="s">
        <v>46</v>
      </c>
      <c r="C4224" t="s">
        <v>28</v>
      </c>
      <c r="D4224" t="s">
        <v>22</v>
      </c>
      <c r="E4224">
        <v>167200</v>
      </c>
      <c r="F4224">
        <v>167200</v>
      </c>
      <c r="G4224" t="s">
        <v>23</v>
      </c>
      <c r="H4224" t="s">
        <v>39</v>
      </c>
      <c r="I4224" t="s">
        <v>17</v>
      </c>
      <c r="J4224" t="s">
        <v>25</v>
      </c>
      <c r="K4224" t="s">
        <v>23</v>
      </c>
      <c r="L4224" t="s">
        <v>26</v>
      </c>
    </row>
    <row r="4225" spans="1:12" x14ac:dyDescent="0.35">
      <c r="A4225">
        <v>2023</v>
      </c>
      <c r="B4225" t="s">
        <v>46</v>
      </c>
      <c r="C4225" t="s">
        <v>28</v>
      </c>
      <c r="D4225" t="s">
        <v>22</v>
      </c>
      <c r="E4225">
        <v>250800</v>
      </c>
      <c r="F4225">
        <v>250800</v>
      </c>
      <c r="G4225" t="s">
        <v>23</v>
      </c>
      <c r="H4225" t="s">
        <v>39</v>
      </c>
      <c r="I4225" t="s">
        <v>17</v>
      </c>
      <c r="J4225" t="s">
        <v>25</v>
      </c>
      <c r="K4225" t="s">
        <v>23</v>
      </c>
      <c r="L4225" t="s">
        <v>26</v>
      </c>
    </row>
    <row r="4226" spans="1:12" x14ac:dyDescent="0.35">
      <c r="A4226">
        <v>2023</v>
      </c>
      <c r="B4226" t="s">
        <v>46</v>
      </c>
      <c r="C4226" t="s">
        <v>28</v>
      </c>
      <c r="D4226" t="s">
        <v>22</v>
      </c>
      <c r="E4226">
        <v>167200</v>
      </c>
      <c r="F4226">
        <v>167200</v>
      </c>
      <c r="G4226" t="s">
        <v>23</v>
      </c>
      <c r="H4226" t="s">
        <v>39</v>
      </c>
      <c r="I4226" t="s">
        <v>17</v>
      </c>
      <c r="J4226" t="s">
        <v>25</v>
      </c>
      <c r="K4226" t="s">
        <v>23</v>
      </c>
      <c r="L4226" t="s">
        <v>26</v>
      </c>
    </row>
    <row r="4227" spans="1:12" x14ac:dyDescent="0.35">
      <c r="A4227">
        <v>2023</v>
      </c>
      <c r="B4227" t="s">
        <v>27</v>
      </c>
      <c r="C4227" t="s">
        <v>28</v>
      </c>
      <c r="D4227" t="s">
        <v>22</v>
      </c>
      <c r="E4227">
        <v>159100</v>
      </c>
      <c r="F4227">
        <v>159100</v>
      </c>
      <c r="G4227" t="s">
        <v>23</v>
      </c>
      <c r="H4227" t="s">
        <v>24</v>
      </c>
      <c r="I4227" t="s">
        <v>17</v>
      </c>
      <c r="J4227" t="s">
        <v>29</v>
      </c>
      <c r="K4227" t="s">
        <v>23</v>
      </c>
      <c r="L4227" t="s">
        <v>26</v>
      </c>
    </row>
    <row r="4228" spans="1:12" x14ac:dyDescent="0.35">
      <c r="A4228">
        <v>2023</v>
      </c>
      <c r="B4228" t="s">
        <v>27</v>
      </c>
      <c r="C4228" t="s">
        <v>28</v>
      </c>
      <c r="D4228" t="s">
        <v>22</v>
      </c>
      <c r="E4228">
        <v>120160</v>
      </c>
      <c r="F4228">
        <v>120160</v>
      </c>
      <c r="G4228" t="s">
        <v>23</v>
      </c>
      <c r="H4228" t="s">
        <v>24</v>
      </c>
      <c r="I4228" t="s">
        <v>17</v>
      </c>
      <c r="J4228" t="s">
        <v>29</v>
      </c>
      <c r="K4228" t="s">
        <v>23</v>
      </c>
      <c r="L4228" t="s">
        <v>26</v>
      </c>
    </row>
    <row r="4229" spans="1:12" x14ac:dyDescent="0.35">
      <c r="A4229">
        <v>2023</v>
      </c>
      <c r="B4229" t="s">
        <v>40</v>
      </c>
      <c r="C4229" t="s">
        <v>41</v>
      </c>
      <c r="D4229" t="s">
        <v>22</v>
      </c>
      <c r="E4229">
        <v>140000</v>
      </c>
      <c r="F4229">
        <v>140000</v>
      </c>
      <c r="G4229" t="s">
        <v>23</v>
      </c>
      <c r="H4229" t="s">
        <v>24</v>
      </c>
      <c r="I4229" t="s">
        <v>17</v>
      </c>
      <c r="J4229" t="s">
        <v>29</v>
      </c>
      <c r="K4229" t="s">
        <v>23</v>
      </c>
      <c r="L4229" t="s">
        <v>26</v>
      </c>
    </row>
    <row r="4230" spans="1:12" x14ac:dyDescent="0.35">
      <c r="A4230">
        <v>2023</v>
      </c>
      <c r="B4230" t="s">
        <v>40</v>
      </c>
      <c r="C4230" t="s">
        <v>41</v>
      </c>
      <c r="D4230" t="s">
        <v>22</v>
      </c>
      <c r="E4230">
        <v>110000</v>
      </c>
      <c r="F4230">
        <v>110000</v>
      </c>
      <c r="G4230" t="s">
        <v>23</v>
      </c>
      <c r="H4230" t="s">
        <v>24</v>
      </c>
      <c r="I4230" t="s">
        <v>17</v>
      </c>
      <c r="J4230" t="s">
        <v>29</v>
      </c>
      <c r="K4230" t="s">
        <v>23</v>
      </c>
      <c r="L4230" t="s">
        <v>26</v>
      </c>
    </row>
    <row r="4231" spans="1:12" x14ac:dyDescent="0.35">
      <c r="A4231">
        <v>2023</v>
      </c>
      <c r="B4231" t="s">
        <v>34</v>
      </c>
      <c r="C4231" t="s">
        <v>31</v>
      </c>
      <c r="D4231" t="s">
        <v>22</v>
      </c>
      <c r="E4231">
        <v>165000</v>
      </c>
      <c r="F4231">
        <v>165000</v>
      </c>
      <c r="G4231" t="s">
        <v>23</v>
      </c>
      <c r="H4231" t="s">
        <v>16</v>
      </c>
      <c r="I4231" t="s">
        <v>17</v>
      </c>
      <c r="J4231" t="s">
        <v>25</v>
      </c>
      <c r="K4231" t="s">
        <v>23</v>
      </c>
      <c r="L4231" t="s">
        <v>26</v>
      </c>
    </row>
    <row r="4232" spans="1:12" x14ac:dyDescent="0.35">
      <c r="A4232">
        <v>2023</v>
      </c>
      <c r="B4232" t="s">
        <v>34</v>
      </c>
      <c r="C4232" t="s">
        <v>31</v>
      </c>
      <c r="D4232" t="s">
        <v>22</v>
      </c>
      <c r="E4232">
        <v>149094</v>
      </c>
      <c r="F4232">
        <v>149094</v>
      </c>
      <c r="G4232" t="s">
        <v>23</v>
      </c>
      <c r="H4232" t="s">
        <v>16</v>
      </c>
      <c r="I4232" t="s">
        <v>17</v>
      </c>
      <c r="J4232" t="s">
        <v>25</v>
      </c>
      <c r="K4232" t="s">
        <v>23</v>
      </c>
      <c r="L4232" t="s">
        <v>26</v>
      </c>
    </row>
    <row r="4233" spans="1:12" x14ac:dyDescent="0.35">
      <c r="A4233">
        <v>2023</v>
      </c>
      <c r="B4233" t="s">
        <v>74</v>
      </c>
      <c r="C4233" t="s">
        <v>41</v>
      </c>
      <c r="D4233" t="s">
        <v>22</v>
      </c>
      <c r="E4233">
        <v>290000</v>
      </c>
      <c r="F4233">
        <v>290000</v>
      </c>
      <c r="G4233" t="s">
        <v>23</v>
      </c>
      <c r="H4233" t="s">
        <v>33</v>
      </c>
      <c r="I4233" t="s">
        <v>17</v>
      </c>
      <c r="J4233" t="s">
        <v>29</v>
      </c>
      <c r="K4233" t="s">
        <v>23</v>
      </c>
      <c r="L4233" t="s">
        <v>19</v>
      </c>
    </row>
    <row r="4234" spans="1:12" x14ac:dyDescent="0.35">
      <c r="A4234">
        <v>2023</v>
      </c>
      <c r="B4234" t="s">
        <v>45</v>
      </c>
      <c r="C4234" t="s">
        <v>44</v>
      </c>
      <c r="D4234" t="s">
        <v>22</v>
      </c>
      <c r="E4234">
        <v>247500</v>
      </c>
      <c r="F4234">
        <v>247500</v>
      </c>
      <c r="G4234" t="s">
        <v>23</v>
      </c>
      <c r="H4234" t="s">
        <v>24</v>
      </c>
      <c r="I4234" t="s">
        <v>17</v>
      </c>
      <c r="J4234" t="s">
        <v>25</v>
      </c>
      <c r="K4234" t="s">
        <v>23</v>
      </c>
      <c r="L4234" t="s">
        <v>26</v>
      </c>
    </row>
    <row r="4235" spans="1:12" x14ac:dyDescent="0.35">
      <c r="A4235">
        <v>2023</v>
      </c>
      <c r="B4235" t="s">
        <v>45</v>
      </c>
      <c r="C4235" t="s">
        <v>44</v>
      </c>
      <c r="D4235" t="s">
        <v>22</v>
      </c>
      <c r="E4235">
        <v>172200</v>
      </c>
      <c r="F4235">
        <v>172200</v>
      </c>
      <c r="G4235" t="s">
        <v>23</v>
      </c>
      <c r="H4235" t="s">
        <v>24</v>
      </c>
      <c r="I4235" t="s">
        <v>17</v>
      </c>
      <c r="J4235" t="s">
        <v>25</v>
      </c>
      <c r="K4235" t="s">
        <v>23</v>
      </c>
      <c r="L4235" t="s">
        <v>26</v>
      </c>
    </row>
    <row r="4236" spans="1:12" x14ac:dyDescent="0.35">
      <c r="A4236">
        <v>2023</v>
      </c>
      <c r="B4236" t="s">
        <v>32</v>
      </c>
      <c r="C4236" t="s">
        <v>13</v>
      </c>
      <c r="D4236" t="s">
        <v>22</v>
      </c>
      <c r="E4236">
        <v>175000</v>
      </c>
      <c r="F4236">
        <v>175000</v>
      </c>
      <c r="G4236" t="s">
        <v>23</v>
      </c>
      <c r="H4236" t="s">
        <v>24</v>
      </c>
      <c r="I4236" t="s">
        <v>17</v>
      </c>
      <c r="J4236" t="s">
        <v>25</v>
      </c>
      <c r="K4236" t="s">
        <v>23</v>
      </c>
      <c r="L4236" t="s">
        <v>26</v>
      </c>
    </row>
    <row r="4237" spans="1:12" x14ac:dyDescent="0.35">
      <c r="A4237">
        <v>2023</v>
      </c>
      <c r="B4237" t="s">
        <v>32</v>
      </c>
      <c r="C4237" t="s">
        <v>13</v>
      </c>
      <c r="D4237" t="s">
        <v>22</v>
      </c>
      <c r="E4237">
        <v>130000</v>
      </c>
      <c r="F4237">
        <v>130000</v>
      </c>
      <c r="G4237" t="s">
        <v>23</v>
      </c>
      <c r="H4237" t="s">
        <v>24</v>
      </c>
      <c r="I4237" t="s">
        <v>17</v>
      </c>
      <c r="J4237" t="s">
        <v>25</v>
      </c>
      <c r="K4237" t="s">
        <v>23</v>
      </c>
      <c r="L4237" t="s">
        <v>26</v>
      </c>
    </row>
    <row r="4238" spans="1:12" x14ac:dyDescent="0.35">
      <c r="A4238">
        <v>2023</v>
      </c>
      <c r="B4238" t="s">
        <v>27</v>
      </c>
      <c r="C4238" t="s">
        <v>28</v>
      </c>
      <c r="D4238" t="s">
        <v>22</v>
      </c>
      <c r="E4238">
        <v>225000</v>
      </c>
      <c r="F4238">
        <v>225000</v>
      </c>
      <c r="G4238" t="s">
        <v>23</v>
      </c>
      <c r="H4238" t="s">
        <v>24</v>
      </c>
      <c r="I4238" t="s">
        <v>17</v>
      </c>
      <c r="J4238" t="s">
        <v>29</v>
      </c>
      <c r="K4238" t="s">
        <v>23</v>
      </c>
      <c r="L4238" t="s">
        <v>26</v>
      </c>
    </row>
    <row r="4239" spans="1:12" x14ac:dyDescent="0.35">
      <c r="A4239">
        <v>2023</v>
      </c>
      <c r="B4239" t="s">
        <v>27</v>
      </c>
      <c r="C4239" t="s">
        <v>28</v>
      </c>
      <c r="D4239" t="s">
        <v>22</v>
      </c>
      <c r="E4239">
        <v>156400</v>
      </c>
      <c r="F4239">
        <v>156400</v>
      </c>
      <c r="G4239" t="s">
        <v>23</v>
      </c>
      <c r="H4239" t="s">
        <v>24</v>
      </c>
      <c r="I4239" t="s">
        <v>17</v>
      </c>
      <c r="J4239" t="s">
        <v>29</v>
      </c>
      <c r="K4239" t="s">
        <v>23</v>
      </c>
      <c r="L4239" t="s">
        <v>26</v>
      </c>
    </row>
    <row r="4240" spans="1:12" x14ac:dyDescent="0.35">
      <c r="A4240">
        <v>2023</v>
      </c>
      <c r="B4240" t="s">
        <v>42</v>
      </c>
      <c r="C4240" t="s">
        <v>28</v>
      </c>
      <c r="D4240" t="s">
        <v>22</v>
      </c>
      <c r="E4240">
        <v>260000</v>
      </c>
      <c r="F4240">
        <v>260000</v>
      </c>
      <c r="G4240" t="s">
        <v>23</v>
      </c>
      <c r="H4240" t="s">
        <v>24</v>
      </c>
      <c r="I4240" t="s">
        <v>17</v>
      </c>
      <c r="J4240" t="s">
        <v>25</v>
      </c>
      <c r="K4240" t="s">
        <v>23</v>
      </c>
      <c r="L4240" t="s">
        <v>19</v>
      </c>
    </row>
    <row r="4241" spans="1:12" x14ac:dyDescent="0.35">
      <c r="A4241">
        <v>2023</v>
      </c>
      <c r="B4241" t="s">
        <v>42</v>
      </c>
      <c r="C4241" t="s">
        <v>28</v>
      </c>
      <c r="D4241" t="s">
        <v>22</v>
      </c>
      <c r="E4241">
        <v>136000</v>
      </c>
      <c r="F4241">
        <v>136000</v>
      </c>
      <c r="G4241" t="s">
        <v>23</v>
      </c>
      <c r="H4241" t="s">
        <v>24</v>
      </c>
      <c r="I4241" t="s">
        <v>17</v>
      </c>
      <c r="J4241" t="s">
        <v>25</v>
      </c>
      <c r="K4241" t="s">
        <v>23</v>
      </c>
      <c r="L4241" t="s">
        <v>19</v>
      </c>
    </row>
    <row r="4242" spans="1:12" x14ac:dyDescent="0.35">
      <c r="A4242">
        <v>2023</v>
      </c>
      <c r="B4242" t="s">
        <v>37</v>
      </c>
      <c r="C4242" t="s">
        <v>38</v>
      </c>
      <c r="D4242" t="s">
        <v>22</v>
      </c>
      <c r="E4242">
        <v>85000</v>
      </c>
      <c r="F4242">
        <v>85000</v>
      </c>
      <c r="G4242" t="s">
        <v>23</v>
      </c>
      <c r="H4242" t="s">
        <v>24</v>
      </c>
      <c r="I4242" t="s">
        <v>17</v>
      </c>
      <c r="J4242" t="s">
        <v>29</v>
      </c>
      <c r="K4242" t="s">
        <v>23</v>
      </c>
      <c r="L4242" t="s">
        <v>26</v>
      </c>
    </row>
    <row r="4243" spans="1:12" x14ac:dyDescent="0.35">
      <c r="A4243">
        <v>2023</v>
      </c>
      <c r="B4243" t="s">
        <v>37</v>
      </c>
      <c r="C4243" t="s">
        <v>38</v>
      </c>
      <c r="D4243" t="s">
        <v>22</v>
      </c>
      <c r="E4243">
        <v>72250</v>
      </c>
      <c r="F4243">
        <v>72250</v>
      </c>
      <c r="G4243" t="s">
        <v>23</v>
      </c>
      <c r="H4243" t="s">
        <v>24</v>
      </c>
      <c r="I4243" t="s">
        <v>17</v>
      </c>
      <c r="J4243" t="s">
        <v>29</v>
      </c>
      <c r="K4243" t="s">
        <v>23</v>
      </c>
      <c r="L4243" t="s">
        <v>26</v>
      </c>
    </row>
    <row r="4244" spans="1:12" x14ac:dyDescent="0.35">
      <c r="A4244">
        <v>2023</v>
      </c>
      <c r="B4244" t="s">
        <v>32</v>
      </c>
      <c r="C4244" t="s">
        <v>13</v>
      </c>
      <c r="D4244" t="s">
        <v>22</v>
      </c>
      <c r="E4244">
        <v>162500</v>
      </c>
      <c r="F4244">
        <v>162500</v>
      </c>
      <c r="G4244" t="s">
        <v>23</v>
      </c>
      <c r="H4244" t="s">
        <v>33</v>
      </c>
      <c r="I4244" t="s">
        <v>17</v>
      </c>
      <c r="J4244" t="s">
        <v>25</v>
      </c>
      <c r="K4244" t="s">
        <v>23</v>
      </c>
      <c r="L4244" t="s">
        <v>26</v>
      </c>
    </row>
    <row r="4245" spans="1:12" x14ac:dyDescent="0.35">
      <c r="A4245">
        <v>2023</v>
      </c>
      <c r="B4245" t="s">
        <v>32</v>
      </c>
      <c r="C4245" t="s">
        <v>13</v>
      </c>
      <c r="D4245" t="s">
        <v>22</v>
      </c>
      <c r="E4245">
        <v>130000</v>
      </c>
      <c r="F4245">
        <v>130000</v>
      </c>
      <c r="G4245" t="s">
        <v>23</v>
      </c>
      <c r="H4245" t="s">
        <v>33</v>
      </c>
      <c r="I4245" t="s">
        <v>17</v>
      </c>
      <c r="J4245" t="s">
        <v>25</v>
      </c>
      <c r="K4245" t="s">
        <v>23</v>
      </c>
      <c r="L4245" t="s">
        <v>26</v>
      </c>
    </row>
    <row r="4246" spans="1:12" x14ac:dyDescent="0.35">
      <c r="A4246">
        <v>2023</v>
      </c>
      <c r="B4246" t="s">
        <v>71</v>
      </c>
      <c r="C4246" t="s">
        <v>41</v>
      </c>
      <c r="D4246" t="s">
        <v>22</v>
      </c>
      <c r="E4246">
        <v>145000</v>
      </c>
      <c r="F4246">
        <v>145000</v>
      </c>
      <c r="G4246" t="s">
        <v>23</v>
      </c>
      <c r="H4246" t="s">
        <v>24</v>
      </c>
      <c r="I4246" t="s">
        <v>17</v>
      </c>
      <c r="J4246" t="s">
        <v>25</v>
      </c>
      <c r="K4246" t="s">
        <v>23</v>
      </c>
      <c r="L4246" t="s">
        <v>26</v>
      </c>
    </row>
    <row r="4247" spans="1:12" x14ac:dyDescent="0.35">
      <c r="A4247">
        <v>2023</v>
      </c>
      <c r="B4247" t="s">
        <v>71</v>
      </c>
      <c r="C4247" t="s">
        <v>41</v>
      </c>
      <c r="D4247" t="s">
        <v>22</v>
      </c>
      <c r="E4247">
        <v>130000</v>
      </c>
      <c r="F4247">
        <v>130000</v>
      </c>
      <c r="G4247" t="s">
        <v>23</v>
      </c>
      <c r="H4247" t="s">
        <v>24</v>
      </c>
      <c r="I4247" t="s">
        <v>17</v>
      </c>
      <c r="J4247" t="s">
        <v>25</v>
      </c>
      <c r="K4247" t="s">
        <v>23</v>
      </c>
      <c r="L4247" t="s">
        <v>26</v>
      </c>
    </row>
    <row r="4248" spans="1:12" x14ac:dyDescent="0.35">
      <c r="A4248">
        <v>2023</v>
      </c>
      <c r="B4248" t="s">
        <v>32</v>
      </c>
      <c r="C4248" t="s">
        <v>13</v>
      </c>
      <c r="D4248" t="s">
        <v>22</v>
      </c>
      <c r="E4248">
        <v>205600</v>
      </c>
      <c r="F4248">
        <v>205600</v>
      </c>
      <c r="G4248" t="s">
        <v>23</v>
      </c>
      <c r="H4248" t="s">
        <v>24</v>
      </c>
      <c r="I4248" t="s">
        <v>17</v>
      </c>
      <c r="J4248" t="s">
        <v>25</v>
      </c>
      <c r="K4248" t="s">
        <v>23</v>
      </c>
      <c r="L4248" t="s">
        <v>19</v>
      </c>
    </row>
    <row r="4249" spans="1:12" x14ac:dyDescent="0.35">
      <c r="A4249">
        <v>2023</v>
      </c>
      <c r="B4249" t="s">
        <v>32</v>
      </c>
      <c r="C4249" t="s">
        <v>13</v>
      </c>
      <c r="D4249" t="s">
        <v>22</v>
      </c>
      <c r="E4249">
        <v>105700</v>
      </c>
      <c r="F4249">
        <v>105700</v>
      </c>
      <c r="G4249" t="s">
        <v>23</v>
      </c>
      <c r="H4249" t="s">
        <v>24</v>
      </c>
      <c r="I4249" t="s">
        <v>17</v>
      </c>
      <c r="J4249" t="s">
        <v>25</v>
      </c>
      <c r="K4249" t="s">
        <v>23</v>
      </c>
      <c r="L4249" t="s">
        <v>19</v>
      </c>
    </row>
    <row r="4250" spans="1:12" x14ac:dyDescent="0.35">
      <c r="A4250">
        <v>2023</v>
      </c>
      <c r="B4250" t="s">
        <v>103</v>
      </c>
      <c r="C4250" t="s">
        <v>52</v>
      </c>
      <c r="D4250" t="s">
        <v>14</v>
      </c>
      <c r="E4250">
        <v>22000</v>
      </c>
      <c r="F4250">
        <v>23753</v>
      </c>
      <c r="G4250" t="s">
        <v>91</v>
      </c>
      <c r="H4250" t="s">
        <v>39</v>
      </c>
      <c r="I4250" t="s">
        <v>17</v>
      </c>
      <c r="J4250" t="s">
        <v>18</v>
      </c>
      <c r="K4250" t="s">
        <v>91</v>
      </c>
      <c r="L4250" t="s">
        <v>19</v>
      </c>
    </row>
    <row r="4251" spans="1:12" x14ac:dyDescent="0.35">
      <c r="A4251">
        <v>2023</v>
      </c>
      <c r="B4251" t="s">
        <v>47</v>
      </c>
      <c r="C4251" t="s">
        <v>28</v>
      </c>
      <c r="D4251" t="s">
        <v>22</v>
      </c>
      <c r="E4251">
        <v>83000</v>
      </c>
      <c r="F4251">
        <v>83000</v>
      </c>
      <c r="G4251" t="s">
        <v>23</v>
      </c>
      <c r="H4251" t="s">
        <v>24</v>
      </c>
      <c r="I4251" t="s">
        <v>17</v>
      </c>
      <c r="J4251" t="s">
        <v>29</v>
      </c>
      <c r="K4251" t="s">
        <v>23</v>
      </c>
      <c r="L4251" t="s">
        <v>26</v>
      </c>
    </row>
    <row r="4252" spans="1:12" x14ac:dyDescent="0.35">
      <c r="A4252">
        <v>2023</v>
      </c>
      <c r="B4252" t="s">
        <v>47</v>
      </c>
      <c r="C4252" t="s">
        <v>28</v>
      </c>
      <c r="D4252" t="s">
        <v>22</v>
      </c>
      <c r="E4252">
        <v>63967</v>
      </c>
      <c r="F4252">
        <v>63967</v>
      </c>
      <c r="G4252" t="s">
        <v>23</v>
      </c>
      <c r="H4252" t="s">
        <v>24</v>
      </c>
      <c r="I4252" t="s">
        <v>17</v>
      </c>
      <c r="J4252" t="s">
        <v>29</v>
      </c>
      <c r="K4252" t="s">
        <v>23</v>
      </c>
      <c r="L4252" t="s">
        <v>26</v>
      </c>
    </row>
    <row r="4253" spans="1:12" x14ac:dyDescent="0.35">
      <c r="A4253">
        <v>2023</v>
      </c>
      <c r="B4253" t="s">
        <v>47</v>
      </c>
      <c r="C4253" t="s">
        <v>28</v>
      </c>
      <c r="D4253" t="s">
        <v>22</v>
      </c>
      <c r="E4253">
        <v>188600</v>
      </c>
      <c r="F4253">
        <v>188600</v>
      </c>
      <c r="G4253" t="s">
        <v>23</v>
      </c>
      <c r="H4253" t="s">
        <v>24</v>
      </c>
      <c r="I4253" t="s">
        <v>17</v>
      </c>
      <c r="J4253" t="s">
        <v>25</v>
      </c>
      <c r="K4253" t="s">
        <v>23</v>
      </c>
      <c r="L4253" t="s">
        <v>26</v>
      </c>
    </row>
    <row r="4254" spans="1:12" x14ac:dyDescent="0.35">
      <c r="A4254">
        <v>2023</v>
      </c>
      <c r="B4254" t="s">
        <v>47</v>
      </c>
      <c r="C4254" t="s">
        <v>28</v>
      </c>
      <c r="D4254" t="s">
        <v>22</v>
      </c>
      <c r="E4254">
        <v>111550</v>
      </c>
      <c r="F4254">
        <v>111550</v>
      </c>
      <c r="G4254" t="s">
        <v>23</v>
      </c>
      <c r="H4254" t="s">
        <v>24</v>
      </c>
      <c r="I4254" t="s">
        <v>17</v>
      </c>
      <c r="J4254" t="s">
        <v>25</v>
      </c>
      <c r="K4254" t="s">
        <v>23</v>
      </c>
      <c r="L4254" t="s">
        <v>26</v>
      </c>
    </row>
    <row r="4255" spans="1:12" x14ac:dyDescent="0.35">
      <c r="A4255">
        <v>2023</v>
      </c>
      <c r="B4255" t="s">
        <v>34</v>
      </c>
      <c r="C4255" t="s">
        <v>31</v>
      </c>
      <c r="D4255" t="s">
        <v>22</v>
      </c>
      <c r="E4255">
        <v>219300</v>
      </c>
      <c r="F4255">
        <v>219300</v>
      </c>
      <c r="G4255" t="s">
        <v>23</v>
      </c>
      <c r="H4255" t="s">
        <v>24</v>
      </c>
      <c r="I4255" t="s">
        <v>17</v>
      </c>
      <c r="J4255" t="s">
        <v>25</v>
      </c>
      <c r="K4255" t="s">
        <v>23</v>
      </c>
      <c r="L4255" t="s">
        <v>26</v>
      </c>
    </row>
    <row r="4256" spans="1:12" x14ac:dyDescent="0.35">
      <c r="A4256">
        <v>2023</v>
      </c>
      <c r="B4256" t="s">
        <v>34</v>
      </c>
      <c r="C4256" t="s">
        <v>31</v>
      </c>
      <c r="D4256" t="s">
        <v>22</v>
      </c>
      <c r="E4256">
        <v>143000</v>
      </c>
      <c r="F4256">
        <v>143000</v>
      </c>
      <c r="G4256" t="s">
        <v>23</v>
      </c>
      <c r="H4256" t="s">
        <v>24</v>
      </c>
      <c r="I4256" t="s">
        <v>17</v>
      </c>
      <c r="J4256" t="s">
        <v>25</v>
      </c>
      <c r="K4256" t="s">
        <v>23</v>
      </c>
      <c r="L4256" t="s">
        <v>26</v>
      </c>
    </row>
    <row r="4257" spans="1:12" x14ac:dyDescent="0.35">
      <c r="A4257">
        <v>2023</v>
      </c>
      <c r="B4257" t="s">
        <v>34</v>
      </c>
      <c r="C4257" t="s">
        <v>31</v>
      </c>
      <c r="D4257" t="s">
        <v>22</v>
      </c>
      <c r="E4257">
        <v>232200</v>
      </c>
      <c r="F4257">
        <v>232200</v>
      </c>
      <c r="G4257" t="s">
        <v>23</v>
      </c>
      <c r="H4257" t="s">
        <v>24</v>
      </c>
      <c r="I4257" t="s">
        <v>17</v>
      </c>
      <c r="J4257" t="s">
        <v>25</v>
      </c>
      <c r="K4257" t="s">
        <v>23</v>
      </c>
      <c r="L4257" t="s">
        <v>26</v>
      </c>
    </row>
    <row r="4258" spans="1:12" x14ac:dyDescent="0.35">
      <c r="A4258">
        <v>2023</v>
      </c>
      <c r="B4258" t="s">
        <v>34</v>
      </c>
      <c r="C4258" t="s">
        <v>31</v>
      </c>
      <c r="D4258" t="s">
        <v>22</v>
      </c>
      <c r="E4258">
        <v>133300</v>
      </c>
      <c r="F4258">
        <v>133300</v>
      </c>
      <c r="G4258" t="s">
        <v>23</v>
      </c>
      <c r="H4258" t="s">
        <v>24</v>
      </c>
      <c r="I4258" t="s">
        <v>17</v>
      </c>
      <c r="J4258" t="s">
        <v>25</v>
      </c>
      <c r="K4258" t="s">
        <v>23</v>
      </c>
      <c r="L4258" t="s">
        <v>26</v>
      </c>
    </row>
    <row r="4259" spans="1:12" x14ac:dyDescent="0.35">
      <c r="A4259">
        <v>2023</v>
      </c>
      <c r="B4259" t="s">
        <v>32</v>
      </c>
      <c r="C4259" t="s">
        <v>13</v>
      </c>
      <c r="D4259" t="s">
        <v>22</v>
      </c>
      <c r="E4259">
        <v>130000</v>
      </c>
      <c r="F4259">
        <v>130000</v>
      </c>
      <c r="G4259" t="s">
        <v>23</v>
      </c>
      <c r="H4259" t="s">
        <v>24</v>
      </c>
      <c r="I4259" t="s">
        <v>17</v>
      </c>
      <c r="J4259" t="s">
        <v>29</v>
      </c>
      <c r="K4259" t="s">
        <v>23</v>
      </c>
      <c r="L4259" t="s">
        <v>26</v>
      </c>
    </row>
    <row r="4260" spans="1:12" x14ac:dyDescent="0.35">
      <c r="A4260">
        <v>2023</v>
      </c>
      <c r="B4260" t="s">
        <v>32</v>
      </c>
      <c r="C4260" t="s">
        <v>13</v>
      </c>
      <c r="D4260" t="s">
        <v>22</v>
      </c>
      <c r="E4260">
        <v>80000</v>
      </c>
      <c r="F4260">
        <v>80000</v>
      </c>
      <c r="G4260" t="s">
        <v>23</v>
      </c>
      <c r="H4260" t="s">
        <v>24</v>
      </c>
      <c r="I4260" t="s">
        <v>17</v>
      </c>
      <c r="J4260" t="s">
        <v>29</v>
      </c>
      <c r="K4260" t="s">
        <v>23</v>
      </c>
      <c r="L4260" t="s">
        <v>26</v>
      </c>
    </row>
    <row r="4261" spans="1:12" x14ac:dyDescent="0.35">
      <c r="A4261">
        <v>2023</v>
      </c>
      <c r="B4261" t="s">
        <v>34</v>
      </c>
      <c r="C4261" t="s">
        <v>31</v>
      </c>
      <c r="D4261" t="s">
        <v>14</v>
      </c>
      <c r="E4261">
        <v>189000</v>
      </c>
      <c r="F4261">
        <v>204060</v>
      </c>
      <c r="G4261" t="s">
        <v>15</v>
      </c>
      <c r="H4261" t="s">
        <v>24</v>
      </c>
      <c r="I4261" t="s">
        <v>17</v>
      </c>
      <c r="J4261" t="s">
        <v>29</v>
      </c>
      <c r="K4261" t="s">
        <v>15</v>
      </c>
      <c r="L4261" t="s">
        <v>26</v>
      </c>
    </row>
    <row r="4262" spans="1:12" x14ac:dyDescent="0.35">
      <c r="A4262">
        <v>2023</v>
      </c>
      <c r="B4262" t="s">
        <v>34</v>
      </c>
      <c r="C4262" t="s">
        <v>31</v>
      </c>
      <c r="D4262" t="s">
        <v>14</v>
      </c>
      <c r="E4262">
        <v>130000</v>
      </c>
      <c r="F4262">
        <v>140358</v>
      </c>
      <c r="G4262" t="s">
        <v>15</v>
      </c>
      <c r="H4262" t="s">
        <v>24</v>
      </c>
      <c r="I4262" t="s">
        <v>17</v>
      </c>
      <c r="J4262" t="s">
        <v>29</v>
      </c>
      <c r="K4262" t="s">
        <v>15</v>
      </c>
      <c r="L4262" t="s">
        <v>26</v>
      </c>
    </row>
    <row r="4263" spans="1:12" x14ac:dyDescent="0.35">
      <c r="A4263">
        <v>2023</v>
      </c>
      <c r="B4263" t="s">
        <v>32</v>
      </c>
      <c r="C4263" t="s">
        <v>13</v>
      </c>
      <c r="D4263" t="s">
        <v>22</v>
      </c>
      <c r="E4263">
        <v>198900</v>
      </c>
      <c r="F4263">
        <v>198900</v>
      </c>
      <c r="G4263" t="s">
        <v>23</v>
      </c>
      <c r="H4263" t="s">
        <v>16</v>
      </c>
      <c r="I4263" t="s">
        <v>17</v>
      </c>
      <c r="J4263" t="s">
        <v>25</v>
      </c>
      <c r="K4263" t="s">
        <v>23</v>
      </c>
      <c r="L4263" t="s">
        <v>26</v>
      </c>
    </row>
    <row r="4264" spans="1:12" x14ac:dyDescent="0.35">
      <c r="A4264">
        <v>2023</v>
      </c>
      <c r="B4264" t="s">
        <v>32</v>
      </c>
      <c r="C4264" t="s">
        <v>13</v>
      </c>
      <c r="D4264" t="s">
        <v>22</v>
      </c>
      <c r="E4264">
        <v>183310</v>
      </c>
      <c r="F4264">
        <v>183310</v>
      </c>
      <c r="G4264" t="s">
        <v>23</v>
      </c>
      <c r="H4264" t="s">
        <v>16</v>
      </c>
      <c r="I4264" t="s">
        <v>17</v>
      </c>
      <c r="J4264" t="s">
        <v>25</v>
      </c>
      <c r="K4264" t="s">
        <v>23</v>
      </c>
      <c r="L4264" t="s">
        <v>26</v>
      </c>
    </row>
    <row r="4265" spans="1:12" x14ac:dyDescent="0.35">
      <c r="A4265">
        <v>2023</v>
      </c>
      <c r="B4265" t="s">
        <v>47</v>
      </c>
      <c r="C4265" t="s">
        <v>28</v>
      </c>
      <c r="D4265" t="s">
        <v>35</v>
      </c>
      <c r="E4265">
        <v>35000</v>
      </c>
      <c r="F4265">
        <v>43064</v>
      </c>
      <c r="G4265" t="s">
        <v>36</v>
      </c>
      <c r="H4265" t="s">
        <v>39</v>
      </c>
      <c r="I4265" t="s">
        <v>17</v>
      </c>
      <c r="J4265" t="s">
        <v>25</v>
      </c>
      <c r="K4265" t="s">
        <v>36</v>
      </c>
      <c r="L4265" t="s">
        <v>26</v>
      </c>
    </row>
    <row r="4266" spans="1:12" x14ac:dyDescent="0.35">
      <c r="A4266">
        <v>2023</v>
      </c>
      <c r="B4266" t="s">
        <v>47</v>
      </c>
      <c r="C4266" t="s">
        <v>28</v>
      </c>
      <c r="D4266" t="s">
        <v>35</v>
      </c>
      <c r="E4266">
        <v>35000</v>
      </c>
      <c r="F4266">
        <v>43064</v>
      </c>
      <c r="G4266" t="s">
        <v>36</v>
      </c>
      <c r="H4266" t="s">
        <v>39</v>
      </c>
      <c r="I4266" t="s">
        <v>17</v>
      </c>
      <c r="J4266" t="s">
        <v>25</v>
      </c>
      <c r="K4266" t="s">
        <v>36</v>
      </c>
      <c r="L4266" t="s">
        <v>26</v>
      </c>
    </row>
    <row r="4267" spans="1:12" x14ac:dyDescent="0.35">
      <c r="A4267">
        <v>2023</v>
      </c>
      <c r="B4267" t="s">
        <v>34</v>
      </c>
      <c r="C4267" t="s">
        <v>31</v>
      </c>
      <c r="D4267" t="s">
        <v>22</v>
      </c>
      <c r="E4267">
        <v>204500</v>
      </c>
      <c r="F4267">
        <v>204500</v>
      </c>
      <c r="G4267" t="s">
        <v>23</v>
      </c>
      <c r="H4267" t="s">
        <v>24</v>
      </c>
      <c r="I4267" t="s">
        <v>17</v>
      </c>
      <c r="J4267" t="s">
        <v>25</v>
      </c>
      <c r="K4267" t="s">
        <v>23</v>
      </c>
      <c r="L4267" t="s">
        <v>26</v>
      </c>
    </row>
    <row r="4268" spans="1:12" x14ac:dyDescent="0.35">
      <c r="A4268">
        <v>2023</v>
      </c>
      <c r="B4268" t="s">
        <v>34</v>
      </c>
      <c r="C4268" t="s">
        <v>31</v>
      </c>
      <c r="D4268" t="s">
        <v>22</v>
      </c>
      <c r="E4268">
        <v>142200</v>
      </c>
      <c r="F4268">
        <v>142200</v>
      </c>
      <c r="G4268" t="s">
        <v>23</v>
      </c>
      <c r="H4268" t="s">
        <v>24</v>
      </c>
      <c r="I4268" t="s">
        <v>17</v>
      </c>
      <c r="J4268" t="s">
        <v>25</v>
      </c>
      <c r="K4268" t="s">
        <v>23</v>
      </c>
      <c r="L4268" t="s">
        <v>26</v>
      </c>
    </row>
    <row r="4269" spans="1:12" x14ac:dyDescent="0.35">
      <c r="A4269">
        <v>2023</v>
      </c>
      <c r="B4269" t="s">
        <v>34</v>
      </c>
      <c r="C4269" t="s">
        <v>31</v>
      </c>
      <c r="D4269" t="s">
        <v>22</v>
      </c>
      <c r="E4269">
        <v>392000</v>
      </c>
      <c r="F4269">
        <v>392000</v>
      </c>
      <c r="G4269" t="s">
        <v>23</v>
      </c>
      <c r="H4269" t="s">
        <v>24</v>
      </c>
      <c r="I4269" t="s">
        <v>17</v>
      </c>
      <c r="J4269" t="s">
        <v>25</v>
      </c>
      <c r="K4269" t="s">
        <v>23</v>
      </c>
      <c r="L4269" t="s">
        <v>26</v>
      </c>
    </row>
    <row r="4270" spans="1:12" x14ac:dyDescent="0.35">
      <c r="A4270">
        <v>2023</v>
      </c>
      <c r="B4270" t="s">
        <v>34</v>
      </c>
      <c r="C4270" t="s">
        <v>31</v>
      </c>
      <c r="D4270" t="s">
        <v>22</v>
      </c>
      <c r="E4270">
        <v>224000</v>
      </c>
      <c r="F4270">
        <v>224000</v>
      </c>
      <c r="G4270" t="s">
        <v>23</v>
      </c>
      <c r="H4270" t="s">
        <v>24</v>
      </c>
      <c r="I4270" t="s">
        <v>17</v>
      </c>
      <c r="J4270" t="s">
        <v>25</v>
      </c>
      <c r="K4270" t="s">
        <v>23</v>
      </c>
      <c r="L4270" t="s">
        <v>26</v>
      </c>
    </row>
    <row r="4271" spans="1:12" x14ac:dyDescent="0.35">
      <c r="A4271">
        <v>2023</v>
      </c>
      <c r="B4271" t="s">
        <v>32</v>
      </c>
      <c r="C4271" t="s">
        <v>13</v>
      </c>
      <c r="D4271" t="s">
        <v>22</v>
      </c>
      <c r="E4271">
        <v>233000</v>
      </c>
      <c r="F4271">
        <v>233000</v>
      </c>
      <c r="G4271" t="s">
        <v>23</v>
      </c>
      <c r="H4271" t="s">
        <v>24</v>
      </c>
      <c r="I4271" t="s">
        <v>17</v>
      </c>
      <c r="J4271" t="s">
        <v>25</v>
      </c>
      <c r="K4271" t="s">
        <v>23</v>
      </c>
      <c r="L4271" t="s">
        <v>26</v>
      </c>
    </row>
    <row r="4272" spans="1:12" x14ac:dyDescent="0.35">
      <c r="A4272">
        <v>2023</v>
      </c>
      <c r="B4272" t="s">
        <v>32</v>
      </c>
      <c r="C4272" t="s">
        <v>13</v>
      </c>
      <c r="D4272" t="s">
        <v>22</v>
      </c>
      <c r="E4272">
        <v>199098</v>
      </c>
      <c r="F4272">
        <v>199098</v>
      </c>
      <c r="G4272" t="s">
        <v>23</v>
      </c>
      <c r="H4272" t="s">
        <v>24</v>
      </c>
      <c r="I4272" t="s">
        <v>17</v>
      </c>
      <c r="J4272" t="s">
        <v>25</v>
      </c>
      <c r="K4272" t="s">
        <v>23</v>
      </c>
      <c r="L4272" t="s">
        <v>26</v>
      </c>
    </row>
    <row r="4273" spans="1:12" x14ac:dyDescent="0.35">
      <c r="A4273">
        <v>2023</v>
      </c>
      <c r="B4273" t="s">
        <v>32</v>
      </c>
      <c r="C4273" t="s">
        <v>13</v>
      </c>
      <c r="D4273" t="s">
        <v>22</v>
      </c>
      <c r="E4273">
        <v>172000</v>
      </c>
      <c r="F4273">
        <v>172000</v>
      </c>
      <c r="G4273" t="s">
        <v>23</v>
      </c>
      <c r="H4273" t="s">
        <v>24</v>
      </c>
      <c r="I4273" t="s">
        <v>17</v>
      </c>
      <c r="J4273" t="s">
        <v>29</v>
      </c>
      <c r="K4273" t="s">
        <v>23</v>
      </c>
      <c r="L4273" t="s">
        <v>26</v>
      </c>
    </row>
    <row r="4274" spans="1:12" x14ac:dyDescent="0.35">
      <c r="A4274">
        <v>2023</v>
      </c>
      <c r="B4274" t="s">
        <v>32</v>
      </c>
      <c r="C4274" t="s">
        <v>13</v>
      </c>
      <c r="D4274" t="s">
        <v>22</v>
      </c>
      <c r="E4274">
        <v>107000</v>
      </c>
      <c r="F4274">
        <v>107000</v>
      </c>
      <c r="G4274" t="s">
        <v>23</v>
      </c>
      <c r="H4274" t="s">
        <v>24</v>
      </c>
      <c r="I4274" t="s">
        <v>17</v>
      </c>
      <c r="J4274" t="s">
        <v>29</v>
      </c>
      <c r="K4274" t="s">
        <v>23</v>
      </c>
      <c r="L4274" t="s">
        <v>26</v>
      </c>
    </row>
    <row r="4275" spans="1:12" x14ac:dyDescent="0.35">
      <c r="A4275">
        <v>2023</v>
      </c>
      <c r="B4275" t="s">
        <v>37</v>
      </c>
      <c r="C4275" t="s">
        <v>38</v>
      </c>
      <c r="D4275" t="s">
        <v>22</v>
      </c>
      <c r="E4275">
        <v>93919</v>
      </c>
      <c r="F4275">
        <v>93919</v>
      </c>
      <c r="G4275" t="s">
        <v>23</v>
      </c>
      <c r="H4275" t="s">
        <v>24</v>
      </c>
      <c r="I4275" t="s">
        <v>17</v>
      </c>
      <c r="J4275" t="s">
        <v>25</v>
      </c>
      <c r="K4275" t="s">
        <v>23</v>
      </c>
      <c r="L4275" t="s">
        <v>26</v>
      </c>
    </row>
    <row r="4276" spans="1:12" x14ac:dyDescent="0.35">
      <c r="A4276">
        <v>2023</v>
      </c>
      <c r="B4276" t="s">
        <v>37</v>
      </c>
      <c r="C4276" t="s">
        <v>38</v>
      </c>
      <c r="D4276" t="s">
        <v>22</v>
      </c>
      <c r="E4276">
        <v>51962</v>
      </c>
      <c r="F4276">
        <v>51962</v>
      </c>
      <c r="G4276" t="s">
        <v>23</v>
      </c>
      <c r="H4276" t="s">
        <v>24</v>
      </c>
      <c r="I4276" t="s">
        <v>17</v>
      </c>
      <c r="J4276" t="s">
        <v>25</v>
      </c>
      <c r="K4276" t="s">
        <v>23</v>
      </c>
      <c r="L4276" t="s">
        <v>26</v>
      </c>
    </row>
    <row r="4277" spans="1:12" x14ac:dyDescent="0.35">
      <c r="A4277">
        <v>2023</v>
      </c>
      <c r="B4277" t="s">
        <v>46</v>
      </c>
      <c r="C4277" t="s">
        <v>28</v>
      </c>
      <c r="D4277" t="s">
        <v>22</v>
      </c>
      <c r="E4277">
        <v>220000</v>
      </c>
      <c r="F4277">
        <v>220000</v>
      </c>
      <c r="G4277" t="s">
        <v>23</v>
      </c>
      <c r="H4277" t="s">
        <v>24</v>
      </c>
      <c r="I4277" t="s">
        <v>17</v>
      </c>
      <c r="J4277" t="s">
        <v>25</v>
      </c>
      <c r="K4277" t="s">
        <v>23</v>
      </c>
      <c r="L4277" t="s">
        <v>26</v>
      </c>
    </row>
    <row r="4278" spans="1:12" x14ac:dyDescent="0.35">
      <c r="A4278">
        <v>2023</v>
      </c>
      <c r="B4278" t="s">
        <v>46</v>
      </c>
      <c r="C4278" t="s">
        <v>28</v>
      </c>
      <c r="D4278" t="s">
        <v>22</v>
      </c>
      <c r="E4278">
        <v>150000</v>
      </c>
      <c r="F4278">
        <v>150000</v>
      </c>
      <c r="G4278" t="s">
        <v>23</v>
      </c>
      <c r="H4278" t="s">
        <v>24</v>
      </c>
      <c r="I4278" t="s">
        <v>17</v>
      </c>
      <c r="J4278" t="s">
        <v>25</v>
      </c>
      <c r="K4278" t="s">
        <v>23</v>
      </c>
      <c r="L4278" t="s">
        <v>26</v>
      </c>
    </row>
    <row r="4279" spans="1:12" x14ac:dyDescent="0.35">
      <c r="A4279">
        <v>2023</v>
      </c>
      <c r="B4279" t="s">
        <v>32</v>
      </c>
      <c r="C4279" t="s">
        <v>13</v>
      </c>
      <c r="D4279" t="s">
        <v>22</v>
      </c>
      <c r="E4279">
        <v>128000</v>
      </c>
      <c r="F4279">
        <v>128000</v>
      </c>
      <c r="G4279" t="s">
        <v>23</v>
      </c>
      <c r="H4279" t="s">
        <v>16</v>
      </c>
      <c r="I4279" t="s">
        <v>17</v>
      </c>
      <c r="J4279" t="s">
        <v>25</v>
      </c>
      <c r="K4279" t="s">
        <v>23</v>
      </c>
      <c r="L4279" t="s">
        <v>26</v>
      </c>
    </row>
    <row r="4280" spans="1:12" x14ac:dyDescent="0.35">
      <c r="A4280">
        <v>2023</v>
      </c>
      <c r="B4280" t="s">
        <v>32</v>
      </c>
      <c r="C4280" t="s">
        <v>13</v>
      </c>
      <c r="D4280" t="s">
        <v>22</v>
      </c>
      <c r="E4280">
        <v>81500</v>
      </c>
      <c r="F4280">
        <v>81500</v>
      </c>
      <c r="G4280" t="s">
        <v>23</v>
      </c>
      <c r="H4280" t="s">
        <v>16</v>
      </c>
      <c r="I4280" t="s">
        <v>17</v>
      </c>
      <c r="J4280" t="s">
        <v>25</v>
      </c>
      <c r="K4280" t="s">
        <v>23</v>
      </c>
      <c r="L4280" t="s">
        <v>26</v>
      </c>
    </row>
    <row r="4281" spans="1:12" x14ac:dyDescent="0.35">
      <c r="A4281">
        <v>2023</v>
      </c>
      <c r="B4281" t="s">
        <v>46</v>
      </c>
      <c r="C4281" t="s">
        <v>28</v>
      </c>
      <c r="D4281" t="s">
        <v>22</v>
      </c>
      <c r="E4281">
        <v>200000</v>
      </c>
      <c r="F4281">
        <v>200000</v>
      </c>
      <c r="G4281" t="s">
        <v>23</v>
      </c>
      <c r="H4281" t="s">
        <v>24</v>
      </c>
      <c r="I4281" t="s">
        <v>17</v>
      </c>
      <c r="J4281" t="s">
        <v>25</v>
      </c>
      <c r="K4281" t="s">
        <v>23</v>
      </c>
      <c r="L4281" t="s">
        <v>26</v>
      </c>
    </row>
    <row r="4282" spans="1:12" x14ac:dyDescent="0.35">
      <c r="A4282">
        <v>2023</v>
      </c>
      <c r="B4282" t="s">
        <v>46</v>
      </c>
      <c r="C4282" t="s">
        <v>28</v>
      </c>
      <c r="D4282" t="s">
        <v>22</v>
      </c>
      <c r="E4282">
        <v>150000</v>
      </c>
      <c r="F4282">
        <v>150000</v>
      </c>
      <c r="G4282" t="s">
        <v>23</v>
      </c>
      <c r="H4282" t="s">
        <v>24</v>
      </c>
      <c r="I4282" t="s">
        <v>17</v>
      </c>
      <c r="J4282" t="s">
        <v>25</v>
      </c>
      <c r="K4282" t="s">
        <v>23</v>
      </c>
      <c r="L4282" t="s">
        <v>26</v>
      </c>
    </row>
    <row r="4283" spans="1:12" x14ac:dyDescent="0.35">
      <c r="A4283">
        <v>2023</v>
      </c>
      <c r="B4283" t="s">
        <v>34</v>
      </c>
      <c r="C4283" t="s">
        <v>31</v>
      </c>
      <c r="D4283" t="s">
        <v>22</v>
      </c>
      <c r="E4283">
        <v>208450</v>
      </c>
      <c r="F4283">
        <v>208450</v>
      </c>
      <c r="G4283" t="s">
        <v>23</v>
      </c>
      <c r="H4283" t="s">
        <v>24</v>
      </c>
      <c r="I4283" t="s">
        <v>17</v>
      </c>
      <c r="J4283" t="s">
        <v>25</v>
      </c>
      <c r="K4283" t="s">
        <v>23</v>
      </c>
      <c r="L4283" t="s">
        <v>26</v>
      </c>
    </row>
    <row r="4284" spans="1:12" x14ac:dyDescent="0.35">
      <c r="A4284">
        <v>2023</v>
      </c>
      <c r="B4284" t="s">
        <v>34</v>
      </c>
      <c r="C4284" t="s">
        <v>31</v>
      </c>
      <c r="D4284" t="s">
        <v>22</v>
      </c>
      <c r="E4284">
        <v>151600</v>
      </c>
      <c r="F4284">
        <v>151600</v>
      </c>
      <c r="G4284" t="s">
        <v>23</v>
      </c>
      <c r="H4284" t="s">
        <v>24</v>
      </c>
      <c r="I4284" t="s">
        <v>17</v>
      </c>
      <c r="J4284" t="s">
        <v>25</v>
      </c>
      <c r="K4284" t="s">
        <v>23</v>
      </c>
      <c r="L4284" t="s">
        <v>26</v>
      </c>
    </row>
    <row r="4285" spans="1:12" x14ac:dyDescent="0.35">
      <c r="A4285">
        <v>2023</v>
      </c>
      <c r="B4285" t="s">
        <v>72</v>
      </c>
      <c r="C4285" t="s">
        <v>31</v>
      </c>
      <c r="D4285" t="s">
        <v>22</v>
      </c>
      <c r="E4285">
        <v>208450</v>
      </c>
      <c r="F4285">
        <v>208450</v>
      </c>
      <c r="G4285" t="s">
        <v>23</v>
      </c>
      <c r="H4285" t="s">
        <v>24</v>
      </c>
      <c r="I4285" t="s">
        <v>17</v>
      </c>
      <c r="J4285" t="s">
        <v>25</v>
      </c>
      <c r="K4285" t="s">
        <v>23</v>
      </c>
      <c r="L4285" t="s">
        <v>26</v>
      </c>
    </row>
    <row r="4286" spans="1:12" x14ac:dyDescent="0.35">
      <c r="A4286">
        <v>2023</v>
      </c>
      <c r="B4286" t="s">
        <v>72</v>
      </c>
      <c r="C4286" t="s">
        <v>31</v>
      </c>
      <c r="D4286" t="s">
        <v>22</v>
      </c>
      <c r="E4286">
        <v>151600</v>
      </c>
      <c r="F4286">
        <v>151600</v>
      </c>
      <c r="G4286" t="s">
        <v>23</v>
      </c>
      <c r="H4286" t="s">
        <v>24</v>
      </c>
      <c r="I4286" t="s">
        <v>17</v>
      </c>
      <c r="J4286" t="s">
        <v>25</v>
      </c>
      <c r="K4286" t="s">
        <v>23</v>
      </c>
      <c r="L4286" t="s">
        <v>26</v>
      </c>
    </row>
    <row r="4287" spans="1:12" x14ac:dyDescent="0.35">
      <c r="A4287">
        <v>2023</v>
      </c>
      <c r="B4287" t="s">
        <v>48</v>
      </c>
      <c r="C4287" t="s">
        <v>28</v>
      </c>
      <c r="D4287" t="s">
        <v>22</v>
      </c>
      <c r="E4287">
        <v>240960</v>
      </c>
      <c r="F4287">
        <v>240960</v>
      </c>
      <c r="G4287" t="s">
        <v>23</v>
      </c>
      <c r="H4287" t="s">
        <v>24</v>
      </c>
      <c r="I4287" t="s">
        <v>17</v>
      </c>
      <c r="J4287" t="s">
        <v>25</v>
      </c>
      <c r="K4287" t="s">
        <v>23</v>
      </c>
      <c r="L4287" t="s">
        <v>26</v>
      </c>
    </row>
    <row r="4288" spans="1:12" x14ac:dyDescent="0.35">
      <c r="A4288">
        <v>2023</v>
      </c>
      <c r="B4288" t="s">
        <v>48</v>
      </c>
      <c r="C4288" t="s">
        <v>28</v>
      </c>
      <c r="D4288" t="s">
        <v>22</v>
      </c>
      <c r="E4288">
        <v>200800</v>
      </c>
      <c r="F4288">
        <v>200800</v>
      </c>
      <c r="G4288" t="s">
        <v>23</v>
      </c>
      <c r="H4288" t="s">
        <v>24</v>
      </c>
      <c r="I4288" t="s">
        <v>17</v>
      </c>
      <c r="J4288" t="s">
        <v>25</v>
      </c>
      <c r="K4288" t="s">
        <v>23</v>
      </c>
      <c r="L4288" t="s">
        <v>26</v>
      </c>
    </row>
    <row r="4289" spans="1:12" x14ac:dyDescent="0.35">
      <c r="A4289">
        <v>2023</v>
      </c>
      <c r="B4289" t="s">
        <v>27</v>
      </c>
      <c r="C4289" t="s">
        <v>28</v>
      </c>
      <c r="D4289" t="s">
        <v>22</v>
      </c>
      <c r="E4289">
        <v>120681</v>
      </c>
      <c r="F4289">
        <v>120681</v>
      </c>
      <c r="G4289" t="s">
        <v>23</v>
      </c>
      <c r="H4289" t="s">
        <v>16</v>
      </c>
      <c r="I4289" t="s">
        <v>17</v>
      </c>
      <c r="J4289" t="s">
        <v>25</v>
      </c>
      <c r="K4289" t="s">
        <v>23</v>
      </c>
      <c r="L4289" t="s">
        <v>26</v>
      </c>
    </row>
    <row r="4290" spans="1:12" x14ac:dyDescent="0.35">
      <c r="A4290">
        <v>2023</v>
      </c>
      <c r="B4290" t="s">
        <v>27</v>
      </c>
      <c r="C4290" t="s">
        <v>28</v>
      </c>
      <c r="D4290" t="s">
        <v>22</v>
      </c>
      <c r="E4290">
        <v>72409</v>
      </c>
      <c r="F4290">
        <v>72409</v>
      </c>
      <c r="G4290" t="s">
        <v>23</v>
      </c>
      <c r="H4290" t="s">
        <v>16</v>
      </c>
      <c r="I4290" t="s">
        <v>17</v>
      </c>
      <c r="J4290" t="s">
        <v>25</v>
      </c>
      <c r="K4290" t="s">
        <v>23</v>
      </c>
      <c r="L4290" t="s">
        <v>26</v>
      </c>
    </row>
    <row r="4291" spans="1:12" x14ac:dyDescent="0.35">
      <c r="A4291">
        <v>2023</v>
      </c>
      <c r="B4291" t="s">
        <v>42</v>
      </c>
      <c r="C4291" t="s">
        <v>28</v>
      </c>
      <c r="D4291" t="s">
        <v>22</v>
      </c>
      <c r="E4291">
        <v>192000</v>
      </c>
      <c r="F4291">
        <v>192000</v>
      </c>
      <c r="G4291" t="s">
        <v>23</v>
      </c>
      <c r="H4291" t="s">
        <v>24</v>
      </c>
      <c r="I4291" t="s">
        <v>17</v>
      </c>
      <c r="J4291" t="s">
        <v>29</v>
      </c>
      <c r="K4291" t="s">
        <v>23</v>
      </c>
      <c r="L4291" t="s">
        <v>26</v>
      </c>
    </row>
    <row r="4292" spans="1:12" x14ac:dyDescent="0.35">
      <c r="A4292">
        <v>2023</v>
      </c>
      <c r="B4292" t="s">
        <v>42</v>
      </c>
      <c r="C4292" t="s">
        <v>28</v>
      </c>
      <c r="D4292" t="s">
        <v>22</v>
      </c>
      <c r="E4292">
        <v>164000</v>
      </c>
      <c r="F4292">
        <v>164000</v>
      </c>
      <c r="G4292" t="s">
        <v>23</v>
      </c>
      <c r="H4292" t="s">
        <v>24</v>
      </c>
      <c r="I4292" t="s">
        <v>17</v>
      </c>
      <c r="J4292" t="s">
        <v>29</v>
      </c>
      <c r="K4292" t="s">
        <v>23</v>
      </c>
      <c r="L4292" t="s">
        <v>26</v>
      </c>
    </row>
    <row r="4293" spans="1:12" x14ac:dyDescent="0.35">
      <c r="A4293">
        <v>2023</v>
      </c>
      <c r="B4293" t="s">
        <v>32</v>
      </c>
      <c r="C4293" t="s">
        <v>13</v>
      </c>
      <c r="D4293" t="s">
        <v>22</v>
      </c>
      <c r="E4293">
        <v>80000</v>
      </c>
      <c r="F4293">
        <v>80000</v>
      </c>
      <c r="G4293" t="s">
        <v>23</v>
      </c>
      <c r="H4293" t="s">
        <v>39</v>
      </c>
      <c r="I4293" t="s">
        <v>17</v>
      </c>
      <c r="J4293" t="s">
        <v>25</v>
      </c>
      <c r="K4293" t="s">
        <v>23</v>
      </c>
      <c r="L4293" t="s">
        <v>26</v>
      </c>
    </row>
    <row r="4294" spans="1:12" x14ac:dyDescent="0.35">
      <c r="A4294">
        <v>2023</v>
      </c>
      <c r="B4294" t="s">
        <v>32</v>
      </c>
      <c r="C4294" t="s">
        <v>13</v>
      </c>
      <c r="D4294" t="s">
        <v>22</v>
      </c>
      <c r="E4294">
        <v>52500</v>
      </c>
      <c r="F4294">
        <v>52500</v>
      </c>
      <c r="G4294" t="s">
        <v>23</v>
      </c>
      <c r="H4294" t="s">
        <v>39</v>
      </c>
      <c r="I4294" t="s">
        <v>17</v>
      </c>
      <c r="J4294" t="s">
        <v>25</v>
      </c>
      <c r="K4294" t="s">
        <v>23</v>
      </c>
      <c r="L4294" t="s">
        <v>26</v>
      </c>
    </row>
    <row r="4295" spans="1:12" x14ac:dyDescent="0.35">
      <c r="A4295">
        <v>2023</v>
      </c>
      <c r="B4295" t="s">
        <v>48</v>
      </c>
      <c r="C4295" t="s">
        <v>28</v>
      </c>
      <c r="D4295" t="s">
        <v>22</v>
      </c>
      <c r="E4295">
        <v>250000</v>
      </c>
      <c r="F4295">
        <v>250000</v>
      </c>
      <c r="G4295" t="s">
        <v>23</v>
      </c>
      <c r="H4295" t="s">
        <v>24</v>
      </c>
      <c r="I4295" t="s">
        <v>17</v>
      </c>
      <c r="J4295" t="s">
        <v>29</v>
      </c>
      <c r="K4295" t="s">
        <v>23</v>
      </c>
      <c r="L4295" t="s">
        <v>26</v>
      </c>
    </row>
    <row r="4296" spans="1:12" x14ac:dyDescent="0.35">
      <c r="A4296">
        <v>2023</v>
      </c>
      <c r="B4296" t="s">
        <v>48</v>
      </c>
      <c r="C4296" t="s">
        <v>28</v>
      </c>
      <c r="D4296" t="s">
        <v>22</v>
      </c>
      <c r="E4296">
        <v>176000</v>
      </c>
      <c r="F4296">
        <v>176000</v>
      </c>
      <c r="G4296" t="s">
        <v>23</v>
      </c>
      <c r="H4296" t="s">
        <v>24</v>
      </c>
      <c r="I4296" t="s">
        <v>17</v>
      </c>
      <c r="J4296" t="s">
        <v>29</v>
      </c>
      <c r="K4296" t="s">
        <v>23</v>
      </c>
      <c r="L4296" t="s">
        <v>26</v>
      </c>
    </row>
    <row r="4297" spans="1:12" x14ac:dyDescent="0.35">
      <c r="A4297">
        <v>2023</v>
      </c>
      <c r="B4297" t="s">
        <v>46</v>
      </c>
      <c r="C4297" t="s">
        <v>28</v>
      </c>
      <c r="D4297" t="s">
        <v>22</v>
      </c>
      <c r="E4297">
        <v>250000</v>
      </c>
      <c r="F4297">
        <v>250000</v>
      </c>
      <c r="G4297" t="s">
        <v>23</v>
      </c>
      <c r="H4297" t="s">
        <v>24</v>
      </c>
      <c r="I4297" t="s">
        <v>17</v>
      </c>
      <c r="J4297" t="s">
        <v>25</v>
      </c>
      <c r="K4297" t="s">
        <v>23</v>
      </c>
      <c r="L4297" t="s">
        <v>26</v>
      </c>
    </row>
    <row r="4298" spans="1:12" x14ac:dyDescent="0.35">
      <c r="A4298">
        <v>2023</v>
      </c>
      <c r="B4298" t="s">
        <v>46</v>
      </c>
      <c r="C4298" t="s">
        <v>28</v>
      </c>
      <c r="D4298" t="s">
        <v>22</v>
      </c>
      <c r="E4298">
        <v>170000</v>
      </c>
      <c r="F4298">
        <v>170000</v>
      </c>
      <c r="G4298" t="s">
        <v>23</v>
      </c>
      <c r="H4298" t="s">
        <v>24</v>
      </c>
      <c r="I4298" t="s">
        <v>17</v>
      </c>
      <c r="J4298" t="s">
        <v>25</v>
      </c>
      <c r="K4298" t="s">
        <v>23</v>
      </c>
      <c r="L4298" t="s">
        <v>26</v>
      </c>
    </row>
    <row r="4299" spans="1:12" x14ac:dyDescent="0.35">
      <c r="A4299">
        <v>2023</v>
      </c>
      <c r="B4299" t="s">
        <v>46</v>
      </c>
      <c r="C4299" t="s">
        <v>28</v>
      </c>
      <c r="D4299" t="s">
        <v>22</v>
      </c>
      <c r="E4299">
        <v>250000</v>
      </c>
      <c r="F4299">
        <v>250000</v>
      </c>
      <c r="G4299" t="s">
        <v>23</v>
      </c>
      <c r="H4299" t="s">
        <v>24</v>
      </c>
      <c r="I4299" t="s">
        <v>17</v>
      </c>
      <c r="J4299" t="s">
        <v>25</v>
      </c>
      <c r="K4299" t="s">
        <v>23</v>
      </c>
      <c r="L4299" t="s">
        <v>26</v>
      </c>
    </row>
    <row r="4300" spans="1:12" x14ac:dyDescent="0.35">
      <c r="A4300">
        <v>2023</v>
      </c>
      <c r="B4300" t="s">
        <v>46</v>
      </c>
      <c r="C4300" t="s">
        <v>28</v>
      </c>
      <c r="D4300" t="s">
        <v>22</v>
      </c>
      <c r="E4300">
        <v>200000</v>
      </c>
      <c r="F4300">
        <v>200000</v>
      </c>
      <c r="G4300" t="s">
        <v>23</v>
      </c>
      <c r="H4300" t="s">
        <v>24</v>
      </c>
      <c r="I4300" t="s">
        <v>17</v>
      </c>
      <c r="J4300" t="s">
        <v>25</v>
      </c>
      <c r="K4300" t="s">
        <v>23</v>
      </c>
      <c r="L4300" t="s">
        <v>26</v>
      </c>
    </row>
    <row r="4301" spans="1:12" x14ac:dyDescent="0.35">
      <c r="A4301">
        <v>2023</v>
      </c>
      <c r="B4301" t="s">
        <v>27</v>
      </c>
      <c r="C4301" t="s">
        <v>28</v>
      </c>
      <c r="D4301" t="s">
        <v>22</v>
      </c>
      <c r="E4301">
        <v>136000</v>
      </c>
      <c r="F4301">
        <v>136000</v>
      </c>
      <c r="G4301" t="s">
        <v>23</v>
      </c>
      <c r="H4301" t="s">
        <v>24</v>
      </c>
      <c r="I4301" t="s">
        <v>17</v>
      </c>
      <c r="J4301" t="s">
        <v>29</v>
      </c>
      <c r="K4301" t="s">
        <v>23</v>
      </c>
      <c r="L4301" t="s">
        <v>26</v>
      </c>
    </row>
    <row r="4302" spans="1:12" x14ac:dyDescent="0.35">
      <c r="A4302">
        <v>2023</v>
      </c>
      <c r="B4302" t="s">
        <v>27</v>
      </c>
      <c r="C4302" t="s">
        <v>28</v>
      </c>
      <c r="D4302" t="s">
        <v>22</v>
      </c>
      <c r="E4302">
        <v>104000</v>
      </c>
      <c r="F4302">
        <v>104000</v>
      </c>
      <c r="G4302" t="s">
        <v>23</v>
      </c>
      <c r="H4302" t="s">
        <v>24</v>
      </c>
      <c r="I4302" t="s">
        <v>17</v>
      </c>
      <c r="J4302" t="s">
        <v>29</v>
      </c>
      <c r="K4302" t="s">
        <v>23</v>
      </c>
      <c r="L4302" t="s">
        <v>26</v>
      </c>
    </row>
    <row r="4303" spans="1:12" x14ac:dyDescent="0.35">
      <c r="A4303">
        <v>2023</v>
      </c>
      <c r="B4303" t="s">
        <v>27</v>
      </c>
      <c r="C4303" t="s">
        <v>28</v>
      </c>
      <c r="D4303" t="s">
        <v>22</v>
      </c>
      <c r="E4303">
        <v>230000</v>
      </c>
      <c r="F4303">
        <v>230000</v>
      </c>
      <c r="G4303" t="s">
        <v>23</v>
      </c>
      <c r="H4303" t="s">
        <v>16</v>
      </c>
      <c r="I4303" t="s">
        <v>17</v>
      </c>
      <c r="J4303" t="s">
        <v>25</v>
      </c>
      <c r="K4303" t="s">
        <v>23</v>
      </c>
      <c r="L4303" t="s">
        <v>26</v>
      </c>
    </row>
    <row r="4304" spans="1:12" x14ac:dyDescent="0.35">
      <c r="A4304">
        <v>2023</v>
      </c>
      <c r="B4304" t="s">
        <v>27</v>
      </c>
      <c r="C4304" t="s">
        <v>28</v>
      </c>
      <c r="D4304" t="s">
        <v>22</v>
      </c>
      <c r="E4304">
        <v>175000</v>
      </c>
      <c r="F4304">
        <v>175000</v>
      </c>
      <c r="G4304" t="s">
        <v>23</v>
      </c>
      <c r="H4304" t="s">
        <v>16</v>
      </c>
      <c r="I4304" t="s">
        <v>17</v>
      </c>
      <c r="J4304" t="s">
        <v>25</v>
      </c>
      <c r="K4304" t="s">
        <v>23</v>
      </c>
      <c r="L4304" t="s">
        <v>26</v>
      </c>
    </row>
    <row r="4305" spans="1:12" x14ac:dyDescent="0.35">
      <c r="A4305">
        <v>2023</v>
      </c>
      <c r="B4305" t="s">
        <v>158</v>
      </c>
      <c r="C4305" t="s">
        <v>31</v>
      </c>
      <c r="D4305" t="s">
        <v>149</v>
      </c>
      <c r="E4305">
        <v>195000</v>
      </c>
      <c r="F4305">
        <v>38290</v>
      </c>
      <c r="G4305" t="s">
        <v>150</v>
      </c>
      <c r="H4305" t="s">
        <v>24</v>
      </c>
      <c r="I4305" t="s">
        <v>17</v>
      </c>
      <c r="J4305" t="s">
        <v>18</v>
      </c>
      <c r="K4305" t="s">
        <v>150</v>
      </c>
      <c r="L4305" t="s">
        <v>19</v>
      </c>
    </row>
    <row r="4306" spans="1:12" x14ac:dyDescent="0.35">
      <c r="A4306">
        <v>2023</v>
      </c>
      <c r="B4306" t="s">
        <v>98</v>
      </c>
      <c r="C4306" t="s">
        <v>31</v>
      </c>
      <c r="D4306" t="s">
        <v>14</v>
      </c>
      <c r="E4306">
        <v>200000</v>
      </c>
      <c r="F4306">
        <v>215936</v>
      </c>
      <c r="G4306" t="s">
        <v>171</v>
      </c>
      <c r="H4306" t="s">
        <v>33</v>
      </c>
      <c r="I4306" t="s">
        <v>17</v>
      </c>
      <c r="J4306" t="s">
        <v>29</v>
      </c>
      <c r="K4306" t="s">
        <v>23</v>
      </c>
      <c r="L4306" t="s">
        <v>19</v>
      </c>
    </row>
    <row r="4307" spans="1:12" x14ac:dyDescent="0.35">
      <c r="A4307">
        <v>2023</v>
      </c>
      <c r="B4307" t="s">
        <v>32</v>
      </c>
      <c r="C4307" t="s">
        <v>13</v>
      </c>
      <c r="D4307" t="s">
        <v>22</v>
      </c>
      <c r="E4307">
        <v>167500</v>
      </c>
      <c r="F4307">
        <v>167500</v>
      </c>
      <c r="G4307" t="s">
        <v>23</v>
      </c>
      <c r="H4307" t="s">
        <v>16</v>
      </c>
      <c r="I4307" t="s">
        <v>17</v>
      </c>
      <c r="J4307" t="s">
        <v>25</v>
      </c>
      <c r="K4307" t="s">
        <v>23</v>
      </c>
      <c r="L4307" t="s">
        <v>26</v>
      </c>
    </row>
    <row r="4308" spans="1:12" x14ac:dyDescent="0.35">
      <c r="A4308">
        <v>2023</v>
      </c>
      <c r="B4308" t="s">
        <v>32</v>
      </c>
      <c r="C4308" t="s">
        <v>13</v>
      </c>
      <c r="D4308" t="s">
        <v>22</v>
      </c>
      <c r="E4308">
        <v>106500</v>
      </c>
      <c r="F4308">
        <v>106500</v>
      </c>
      <c r="G4308" t="s">
        <v>23</v>
      </c>
      <c r="H4308" t="s">
        <v>16</v>
      </c>
      <c r="I4308" t="s">
        <v>17</v>
      </c>
      <c r="J4308" t="s">
        <v>25</v>
      </c>
      <c r="K4308" t="s">
        <v>23</v>
      </c>
      <c r="L4308" t="s">
        <v>26</v>
      </c>
    </row>
    <row r="4309" spans="1:12" x14ac:dyDescent="0.35">
      <c r="A4309">
        <v>2023</v>
      </c>
      <c r="B4309" t="s">
        <v>98</v>
      </c>
      <c r="C4309" t="s">
        <v>31</v>
      </c>
      <c r="D4309" t="s">
        <v>22</v>
      </c>
      <c r="E4309">
        <v>330000</v>
      </c>
      <c r="F4309">
        <v>330000</v>
      </c>
      <c r="G4309" t="s">
        <v>23</v>
      </c>
      <c r="H4309" t="s">
        <v>24</v>
      </c>
      <c r="I4309" t="s">
        <v>17</v>
      </c>
      <c r="J4309" t="s">
        <v>25</v>
      </c>
      <c r="K4309" t="s">
        <v>23</v>
      </c>
      <c r="L4309" t="s">
        <v>26</v>
      </c>
    </row>
    <row r="4310" spans="1:12" x14ac:dyDescent="0.35">
      <c r="A4310">
        <v>2023</v>
      </c>
      <c r="B4310" t="s">
        <v>98</v>
      </c>
      <c r="C4310" t="s">
        <v>31</v>
      </c>
      <c r="D4310" t="s">
        <v>22</v>
      </c>
      <c r="E4310">
        <v>204000</v>
      </c>
      <c r="F4310">
        <v>204000</v>
      </c>
      <c r="G4310" t="s">
        <v>23</v>
      </c>
      <c r="H4310" t="s">
        <v>24</v>
      </c>
      <c r="I4310" t="s">
        <v>17</v>
      </c>
      <c r="J4310" t="s">
        <v>25</v>
      </c>
      <c r="K4310" t="s">
        <v>23</v>
      </c>
      <c r="L4310" t="s">
        <v>26</v>
      </c>
    </row>
    <row r="4311" spans="1:12" x14ac:dyDescent="0.35">
      <c r="A4311">
        <v>2023</v>
      </c>
      <c r="B4311" t="s">
        <v>34</v>
      </c>
      <c r="C4311" t="s">
        <v>31</v>
      </c>
      <c r="D4311" t="s">
        <v>22</v>
      </c>
      <c r="E4311">
        <v>226600</v>
      </c>
      <c r="F4311">
        <v>226600</v>
      </c>
      <c r="G4311" t="s">
        <v>23</v>
      </c>
      <c r="H4311" t="s">
        <v>24</v>
      </c>
      <c r="I4311" t="s">
        <v>17</v>
      </c>
      <c r="J4311" t="s">
        <v>25</v>
      </c>
      <c r="K4311" t="s">
        <v>23</v>
      </c>
      <c r="L4311" t="s">
        <v>26</v>
      </c>
    </row>
    <row r="4312" spans="1:12" x14ac:dyDescent="0.35">
      <c r="A4312">
        <v>2023</v>
      </c>
      <c r="B4312" t="s">
        <v>34</v>
      </c>
      <c r="C4312" t="s">
        <v>31</v>
      </c>
      <c r="D4312" t="s">
        <v>22</v>
      </c>
      <c r="E4312">
        <v>140100</v>
      </c>
      <c r="F4312">
        <v>140100</v>
      </c>
      <c r="G4312" t="s">
        <v>23</v>
      </c>
      <c r="H4312" t="s">
        <v>24</v>
      </c>
      <c r="I4312" t="s">
        <v>17</v>
      </c>
      <c r="J4312" t="s">
        <v>25</v>
      </c>
      <c r="K4312" t="s">
        <v>23</v>
      </c>
      <c r="L4312" t="s">
        <v>26</v>
      </c>
    </row>
    <row r="4313" spans="1:12" x14ac:dyDescent="0.35">
      <c r="A4313">
        <v>2023</v>
      </c>
      <c r="B4313" t="s">
        <v>27</v>
      </c>
      <c r="C4313" t="s">
        <v>28</v>
      </c>
      <c r="D4313" t="s">
        <v>22</v>
      </c>
      <c r="E4313">
        <v>359170</v>
      </c>
      <c r="F4313">
        <v>359170</v>
      </c>
      <c r="G4313" t="s">
        <v>23</v>
      </c>
      <c r="H4313" t="s">
        <v>24</v>
      </c>
      <c r="I4313" t="s">
        <v>17</v>
      </c>
      <c r="J4313" t="s">
        <v>25</v>
      </c>
      <c r="K4313" t="s">
        <v>23</v>
      </c>
      <c r="L4313" t="s">
        <v>26</v>
      </c>
    </row>
    <row r="4314" spans="1:12" x14ac:dyDescent="0.35">
      <c r="A4314">
        <v>2023</v>
      </c>
      <c r="B4314" t="s">
        <v>27</v>
      </c>
      <c r="C4314" t="s">
        <v>28</v>
      </c>
      <c r="D4314" t="s">
        <v>22</v>
      </c>
      <c r="E4314">
        <v>310270</v>
      </c>
      <c r="F4314">
        <v>310270</v>
      </c>
      <c r="G4314" t="s">
        <v>23</v>
      </c>
      <c r="H4314" t="s">
        <v>24</v>
      </c>
      <c r="I4314" t="s">
        <v>17</v>
      </c>
      <c r="J4314" t="s">
        <v>25</v>
      </c>
      <c r="K4314" t="s">
        <v>23</v>
      </c>
      <c r="L4314" t="s">
        <v>26</v>
      </c>
    </row>
    <row r="4315" spans="1:12" x14ac:dyDescent="0.35">
      <c r="A4315">
        <v>2023</v>
      </c>
      <c r="B4315" t="s">
        <v>27</v>
      </c>
      <c r="C4315" t="s">
        <v>28</v>
      </c>
      <c r="D4315" t="s">
        <v>22</v>
      </c>
      <c r="E4315">
        <v>359170</v>
      </c>
      <c r="F4315">
        <v>359170</v>
      </c>
      <c r="G4315" t="s">
        <v>23</v>
      </c>
      <c r="H4315" t="s">
        <v>24</v>
      </c>
      <c r="I4315" t="s">
        <v>17</v>
      </c>
      <c r="J4315" t="s">
        <v>25</v>
      </c>
      <c r="K4315" t="s">
        <v>23</v>
      </c>
      <c r="L4315" t="s">
        <v>26</v>
      </c>
    </row>
    <row r="4316" spans="1:12" x14ac:dyDescent="0.35">
      <c r="A4316">
        <v>2023</v>
      </c>
      <c r="B4316" t="s">
        <v>27</v>
      </c>
      <c r="C4316" t="s">
        <v>28</v>
      </c>
      <c r="D4316" t="s">
        <v>22</v>
      </c>
      <c r="E4316">
        <v>295490</v>
      </c>
      <c r="F4316">
        <v>295490</v>
      </c>
      <c r="G4316" t="s">
        <v>23</v>
      </c>
      <c r="H4316" t="s">
        <v>24</v>
      </c>
      <c r="I4316" t="s">
        <v>17</v>
      </c>
      <c r="J4316" t="s">
        <v>25</v>
      </c>
      <c r="K4316" t="s">
        <v>23</v>
      </c>
      <c r="L4316" t="s">
        <v>26</v>
      </c>
    </row>
    <row r="4317" spans="1:12" x14ac:dyDescent="0.35">
      <c r="A4317">
        <v>2023</v>
      </c>
      <c r="B4317" t="s">
        <v>27</v>
      </c>
      <c r="C4317" t="s">
        <v>28</v>
      </c>
      <c r="D4317" t="s">
        <v>22</v>
      </c>
      <c r="E4317">
        <v>178560</v>
      </c>
      <c r="F4317">
        <v>178560</v>
      </c>
      <c r="G4317" t="s">
        <v>23</v>
      </c>
      <c r="H4317" t="s">
        <v>24</v>
      </c>
      <c r="I4317" t="s">
        <v>17</v>
      </c>
      <c r="J4317" t="s">
        <v>25</v>
      </c>
      <c r="K4317" t="s">
        <v>23</v>
      </c>
      <c r="L4317" t="s">
        <v>26</v>
      </c>
    </row>
    <row r="4318" spans="1:12" x14ac:dyDescent="0.35">
      <c r="A4318">
        <v>2023</v>
      </c>
      <c r="B4318" t="s">
        <v>27</v>
      </c>
      <c r="C4318" t="s">
        <v>28</v>
      </c>
      <c r="D4318" t="s">
        <v>22</v>
      </c>
      <c r="E4318">
        <v>148800</v>
      </c>
      <c r="F4318">
        <v>148800</v>
      </c>
      <c r="G4318" t="s">
        <v>23</v>
      </c>
      <c r="H4318" t="s">
        <v>24</v>
      </c>
      <c r="I4318" t="s">
        <v>17</v>
      </c>
      <c r="J4318" t="s">
        <v>25</v>
      </c>
      <c r="K4318" t="s">
        <v>23</v>
      </c>
      <c r="L4318" t="s">
        <v>26</v>
      </c>
    </row>
    <row r="4319" spans="1:12" x14ac:dyDescent="0.35">
      <c r="A4319">
        <v>2023</v>
      </c>
      <c r="B4319" t="s">
        <v>27</v>
      </c>
      <c r="C4319" t="s">
        <v>28</v>
      </c>
      <c r="D4319" t="s">
        <v>22</v>
      </c>
      <c r="E4319">
        <v>278700</v>
      </c>
      <c r="F4319">
        <v>278700</v>
      </c>
      <c r="G4319" t="s">
        <v>23</v>
      </c>
      <c r="H4319" t="s">
        <v>24</v>
      </c>
      <c r="I4319" t="s">
        <v>17</v>
      </c>
      <c r="J4319" t="s">
        <v>25</v>
      </c>
      <c r="K4319" t="s">
        <v>23</v>
      </c>
      <c r="L4319" t="s">
        <v>26</v>
      </c>
    </row>
    <row r="4320" spans="1:12" x14ac:dyDescent="0.35">
      <c r="A4320">
        <v>2023</v>
      </c>
      <c r="B4320" t="s">
        <v>27</v>
      </c>
      <c r="C4320" t="s">
        <v>28</v>
      </c>
      <c r="D4320" t="s">
        <v>22</v>
      </c>
      <c r="E4320">
        <v>159300</v>
      </c>
      <c r="F4320">
        <v>159300</v>
      </c>
      <c r="G4320" t="s">
        <v>23</v>
      </c>
      <c r="H4320" t="s">
        <v>24</v>
      </c>
      <c r="I4320" t="s">
        <v>17</v>
      </c>
      <c r="J4320" t="s">
        <v>25</v>
      </c>
      <c r="K4320" t="s">
        <v>23</v>
      </c>
      <c r="L4320" t="s">
        <v>26</v>
      </c>
    </row>
    <row r="4321" spans="1:12" x14ac:dyDescent="0.35">
      <c r="A4321">
        <v>2023</v>
      </c>
      <c r="B4321" t="s">
        <v>59</v>
      </c>
      <c r="C4321" t="s">
        <v>31</v>
      </c>
      <c r="D4321" t="s">
        <v>22</v>
      </c>
      <c r="E4321">
        <v>331640</v>
      </c>
      <c r="F4321">
        <v>331640</v>
      </c>
      <c r="G4321" t="s">
        <v>23</v>
      </c>
      <c r="H4321" t="s">
        <v>24</v>
      </c>
      <c r="I4321" t="s">
        <v>17</v>
      </c>
      <c r="J4321" t="s">
        <v>25</v>
      </c>
      <c r="K4321" t="s">
        <v>23</v>
      </c>
      <c r="L4321" t="s">
        <v>26</v>
      </c>
    </row>
    <row r="4322" spans="1:12" x14ac:dyDescent="0.35">
      <c r="A4322">
        <v>2023</v>
      </c>
      <c r="B4322" t="s">
        <v>59</v>
      </c>
      <c r="C4322" t="s">
        <v>31</v>
      </c>
      <c r="D4322" t="s">
        <v>22</v>
      </c>
      <c r="E4322">
        <v>283780</v>
      </c>
      <c r="F4322">
        <v>283780</v>
      </c>
      <c r="G4322" t="s">
        <v>23</v>
      </c>
      <c r="H4322" t="s">
        <v>24</v>
      </c>
      <c r="I4322" t="s">
        <v>17</v>
      </c>
      <c r="J4322" t="s">
        <v>25</v>
      </c>
      <c r="K4322" t="s">
        <v>23</v>
      </c>
      <c r="L4322" t="s">
        <v>26</v>
      </c>
    </row>
    <row r="4323" spans="1:12" x14ac:dyDescent="0.35">
      <c r="A4323">
        <v>2023</v>
      </c>
      <c r="B4323" t="s">
        <v>32</v>
      </c>
      <c r="C4323" t="s">
        <v>13</v>
      </c>
      <c r="D4323" t="s">
        <v>22</v>
      </c>
      <c r="E4323">
        <v>167954</v>
      </c>
      <c r="F4323">
        <v>167954</v>
      </c>
      <c r="G4323" t="s">
        <v>23</v>
      </c>
      <c r="H4323" t="s">
        <v>33</v>
      </c>
      <c r="I4323" t="s">
        <v>17</v>
      </c>
      <c r="J4323" t="s">
        <v>25</v>
      </c>
      <c r="K4323" t="s">
        <v>23</v>
      </c>
      <c r="L4323" t="s">
        <v>26</v>
      </c>
    </row>
    <row r="4324" spans="1:12" x14ac:dyDescent="0.35">
      <c r="A4324">
        <v>2023</v>
      </c>
      <c r="B4324" t="s">
        <v>32</v>
      </c>
      <c r="C4324" t="s">
        <v>13</v>
      </c>
      <c r="D4324" t="s">
        <v>22</v>
      </c>
      <c r="E4324">
        <v>115830</v>
      </c>
      <c r="F4324">
        <v>115830</v>
      </c>
      <c r="G4324" t="s">
        <v>23</v>
      </c>
      <c r="H4324" t="s">
        <v>33</v>
      </c>
      <c r="I4324" t="s">
        <v>17</v>
      </c>
      <c r="J4324" t="s">
        <v>25</v>
      </c>
      <c r="K4324" t="s">
        <v>23</v>
      </c>
      <c r="L4324" t="s">
        <v>26</v>
      </c>
    </row>
    <row r="4325" spans="1:12" x14ac:dyDescent="0.35">
      <c r="A4325">
        <v>2023</v>
      </c>
      <c r="B4325" t="s">
        <v>34</v>
      </c>
      <c r="C4325" t="s">
        <v>31</v>
      </c>
      <c r="D4325" t="s">
        <v>22</v>
      </c>
      <c r="E4325">
        <v>150000</v>
      </c>
      <c r="F4325">
        <v>150000</v>
      </c>
      <c r="G4325" t="s">
        <v>23</v>
      </c>
      <c r="H4325" t="s">
        <v>24</v>
      </c>
      <c r="I4325" t="s">
        <v>17</v>
      </c>
      <c r="J4325" t="s">
        <v>25</v>
      </c>
      <c r="K4325" t="s">
        <v>23</v>
      </c>
      <c r="L4325" t="s">
        <v>26</v>
      </c>
    </row>
    <row r="4326" spans="1:12" x14ac:dyDescent="0.35">
      <c r="A4326">
        <v>2023</v>
      </c>
      <c r="B4326" t="s">
        <v>34</v>
      </c>
      <c r="C4326" t="s">
        <v>31</v>
      </c>
      <c r="D4326" t="s">
        <v>22</v>
      </c>
      <c r="E4326">
        <v>125000</v>
      </c>
      <c r="F4326">
        <v>125000</v>
      </c>
      <c r="G4326" t="s">
        <v>23</v>
      </c>
      <c r="H4326" t="s">
        <v>24</v>
      </c>
      <c r="I4326" t="s">
        <v>17</v>
      </c>
      <c r="J4326" t="s">
        <v>25</v>
      </c>
      <c r="K4326" t="s">
        <v>23</v>
      </c>
      <c r="L4326" t="s">
        <v>26</v>
      </c>
    </row>
    <row r="4327" spans="1:12" x14ac:dyDescent="0.35">
      <c r="A4327">
        <v>2023</v>
      </c>
      <c r="B4327" t="s">
        <v>34</v>
      </c>
      <c r="C4327" t="s">
        <v>31</v>
      </c>
      <c r="D4327" t="s">
        <v>22</v>
      </c>
      <c r="E4327">
        <v>331640</v>
      </c>
      <c r="F4327">
        <v>331640</v>
      </c>
      <c r="G4327" t="s">
        <v>23</v>
      </c>
      <c r="H4327" t="s">
        <v>24</v>
      </c>
      <c r="I4327" t="s">
        <v>17</v>
      </c>
      <c r="J4327" t="s">
        <v>25</v>
      </c>
      <c r="K4327" t="s">
        <v>23</v>
      </c>
      <c r="L4327" t="s">
        <v>26</v>
      </c>
    </row>
    <row r="4328" spans="1:12" x14ac:dyDescent="0.35">
      <c r="A4328">
        <v>2023</v>
      </c>
      <c r="B4328" t="s">
        <v>34</v>
      </c>
      <c r="C4328" t="s">
        <v>31</v>
      </c>
      <c r="D4328" t="s">
        <v>22</v>
      </c>
      <c r="E4328">
        <v>267720</v>
      </c>
      <c r="F4328">
        <v>267720</v>
      </c>
      <c r="G4328" t="s">
        <v>23</v>
      </c>
      <c r="H4328" t="s">
        <v>24</v>
      </c>
      <c r="I4328" t="s">
        <v>17</v>
      </c>
      <c r="J4328" t="s">
        <v>25</v>
      </c>
      <c r="K4328" t="s">
        <v>23</v>
      </c>
      <c r="L4328" t="s">
        <v>26</v>
      </c>
    </row>
    <row r="4329" spans="1:12" x14ac:dyDescent="0.35">
      <c r="A4329">
        <v>2023</v>
      </c>
      <c r="B4329" t="s">
        <v>119</v>
      </c>
      <c r="C4329" t="s">
        <v>44</v>
      </c>
      <c r="D4329" t="s">
        <v>22</v>
      </c>
      <c r="E4329">
        <v>185000</v>
      </c>
      <c r="F4329">
        <v>185000</v>
      </c>
      <c r="G4329" t="s">
        <v>23</v>
      </c>
      <c r="H4329" t="s">
        <v>24</v>
      </c>
      <c r="I4329" t="s">
        <v>17</v>
      </c>
      <c r="J4329" t="s">
        <v>25</v>
      </c>
      <c r="K4329" t="s">
        <v>23</v>
      </c>
      <c r="L4329" t="s">
        <v>26</v>
      </c>
    </row>
    <row r="4330" spans="1:12" x14ac:dyDescent="0.35">
      <c r="A4330">
        <v>2023</v>
      </c>
      <c r="B4330" t="s">
        <v>119</v>
      </c>
      <c r="C4330" t="s">
        <v>44</v>
      </c>
      <c r="D4330" t="s">
        <v>22</v>
      </c>
      <c r="E4330">
        <v>50000</v>
      </c>
      <c r="F4330">
        <v>50000</v>
      </c>
      <c r="G4330" t="s">
        <v>23</v>
      </c>
      <c r="H4330" t="s">
        <v>24</v>
      </c>
      <c r="I4330" t="s">
        <v>17</v>
      </c>
      <c r="J4330" t="s">
        <v>25</v>
      </c>
      <c r="K4330" t="s">
        <v>23</v>
      </c>
      <c r="L4330" t="s">
        <v>26</v>
      </c>
    </row>
    <row r="4331" spans="1:12" x14ac:dyDescent="0.35">
      <c r="A4331">
        <v>2023</v>
      </c>
      <c r="B4331" t="s">
        <v>32</v>
      </c>
      <c r="C4331" t="s">
        <v>13</v>
      </c>
      <c r="D4331" t="s">
        <v>22</v>
      </c>
      <c r="E4331">
        <v>331640</v>
      </c>
      <c r="F4331">
        <v>331640</v>
      </c>
      <c r="G4331" t="s">
        <v>23</v>
      </c>
      <c r="H4331" t="s">
        <v>24</v>
      </c>
      <c r="I4331" t="s">
        <v>17</v>
      </c>
      <c r="J4331" t="s">
        <v>25</v>
      </c>
      <c r="K4331" t="s">
        <v>23</v>
      </c>
      <c r="L4331" t="s">
        <v>26</v>
      </c>
    </row>
    <row r="4332" spans="1:12" x14ac:dyDescent="0.35">
      <c r="A4332">
        <v>2023</v>
      </c>
      <c r="B4332" t="s">
        <v>32</v>
      </c>
      <c r="C4332" t="s">
        <v>13</v>
      </c>
      <c r="D4332" t="s">
        <v>22</v>
      </c>
      <c r="E4332">
        <v>283780</v>
      </c>
      <c r="F4332">
        <v>283780</v>
      </c>
      <c r="G4332" t="s">
        <v>23</v>
      </c>
      <c r="H4332" t="s">
        <v>24</v>
      </c>
      <c r="I4332" t="s">
        <v>17</v>
      </c>
      <c r="J4332" t="s">
        <v>25</v>
      </c>
      <c r="K4332" t="s">
        <v>23</v>
      </c>
      <c r="L4332" t="s">
        <v>26</v>
      </c>
    </row>
    <row r="4333" spans="1:12" x14ac:dyDescent="0.35">
      <c r="A4333">
        <v>2023</v>
      </c>
      <c r="B4333" t="s">
        <v>48</v>
      </c>
      <c r="C4333" t="s">
        <v>28</v>
      </c>
      <c r="D4333" t="s">
        <v>22</v>
      </c>
      <c r="E4333">
        <v>189110</v>
      </c>
      <c r="F4333">
        <v>189110</v>
      </c>
      <c r="G4333" t="s">
        <v>23</v>
      </c>
      <c r="H4333" t="s">
        <v>24</v>
      </c>
      <c r="I4333" t="s">
        <v>17</v>
      </c>
      <c r="J4333" t="s">
        <v>25</v>
      </c>
      <c r="K4333" t="s">
        <v>23</v>
      </c>
      <c r="L4333" t="s">
        <v>26</v>
      </c>
    </row>
    <row r="4334" spans="1:12" x14ac:dyDescent="0.35">
      <c r="A4334">
        <v>2023</v>
      </c>
      <c r="B4334" t="s">
        <v>48</v>
      </c>
      <c r="C4334" t="s">
        <v>28</v>
      </c>
      <c r="D4334" t="s">
        <v>22</v>
      </c>
      <c r="E4334">
        <v>139000</v>
      </c>
      <c r="F4334">
        <v>139000</v>
      </c>
      <c r="G4334" t="s">
        <v>23</v>
      </c>
      <c r="H4334" t="s">
        <v>24</v>
      </c>
      <c r="I4334" t="s">
        <v>17</v>
      </c>
      <c r="J4334" t="s">
        <v>25</v>
      </c>
      <c r="K4334" t="s">
        <v>23</v>
      </c>
      <c r="L4334" t="s">
        <v>26</v>
      </c>
    </row>
    <row r="4335" spans="1:12" x14ac:dyDescent="0.35">
      <c r="A4335">
        <v>2023</v>
      </c>
      <c r="B4335" t="s">
        <v>72</v>
      </c>
      <c r="C4335" t="s">
        <v>31</v>
      </c>
      <c r="D4335" t="s">
        <v>22</v>
      </c>
      <c r="E4335">
        <v>199000</v>
      </c>
      <c r="F4335">
        <v>199000</v>
      </c>
      <c r="G4335" t="s">
        <v>23</v>
      </c>
      <c r="H4335" t="s">
        <v>24</v>
      </c>
      <c r="I4335" t="s">
        <v>17</v>
      </c>
      <c r="J4335" t="s">
        <v>29</v>
      </c>
      <c r="K4335" t="s">
        <v>23</v>
      </c>
      <c r="L4335" t="s">
        <v>26</v>
      </c>
    </row>
    <row r="4336" spans="1:12" x14ac:dyDescent="0.35">
      <c r="A4336">
        <v>2023</v>
      </c>
      <c r="B4336" t="s">
        <v>72</v>
      </c>
      <c r="C4336" t="s">
        <v>31</v>
      </c>
      <c r="D4336" t="s">
        <v>22</v>
      </c>
      <c r="E4336">
        <v>145000</v>
      </c>
      <c r="F4336">
        <v>145000</v>
      </c>
      <c r="G4336" t="s">
        <v>23</v>
      </c>
      <c r="H4336" t="s">
        <v>24</v>
      </c>
      <c r="I4336" t="s">
        <v>17</v>
      </c>
      <c r="J4336" t="s">
        <v>29</v>
      </c>
      <c r="K4336" t="s">
        <v>23</v>
      </c>
      <c r="L4336" t="s">
        <v>26</v>
      </c>
    </row>
    <row r="4337" spans="1:12" x14ac:dyDescent="0.35">
      <c r="A4337">
        <v>2023</v>
      </c>
      <c r="B4337" t="s">
        <v>56</v>
      </c>
      <c r="C4337" t="s">
        <v>31</v>
      </c>
      <c r="D4337" t="s">
        <v>22</v>
      </c>
      <c r="E4337">
        <v>199000</v>
      </c>
      <c r="F4337">
        <v>199000</v>
      </c>
      <c r="G4337" t="s">
        <v>23</v>
      </c>
      <c r="H4337" t="s">
        <v>24</v>
      </c>
      <c r="I4337" t="s">
        <v>17</v>
      </c>
      <c r="J4337" t="s">
        <v>25</v>
      </c>
      <c r="K4337" t="s">
        <v>23</v>
      </c>
      <c r="L4337" t="s">
        <v>26</v>
      </c>
    </row>
    <row r="4338" spans="1:12" x14ac:dyDescent="0.35">
      <c r="A4338">
        <v>2023</v>
      </c>
      <c r="B4338" t="s">
        <v>56</v>
      </c>
      <c r="C4338" t="s">
        <v>31</v>
      </c>
      <c r="D4338" t="s">
        <v>22</v>
      </c>
      <c r="E4338">
        <v>142000</v>
      </c>
      <c r="F4338">
        <v>142000</v>
      </c>
      <c r="G4338" t="s">
        <v>23</v>
      </c>
      <c r="H4338" t="s">
        <v>24</v>
      </c>
      <c r="I4338" t="s">
        <v>17</v>
      </c>
      <c r="J4338" t="s">
        <v>25</v>
      </c>
      <c r="K4338" t="s">
        <v>23</v>
      </c>
      <c r="L4338" t="s">
        <v>26</v>
      </c>
    </row>
    <row r="4339" spans="1:12" x14ac:dyDescent="0.35">
      <c r="A4339">
        <v>2023</v>
      </c>
      <c r="B4339" t="s">
        <v>40</v>
      </c>
      <c r="C4339" t="s">
        <v>41</v>
      </c>
      <c r="D4339" t="s">
        <v>22</v>
      </c>
      <c r="E4339">
        <v>230000</v>
      </c>
      <c r="F4339">
        <v>230000</v>
      </c>
      <c r="G4339" t="s">
        <v>36</v>
      </c>
      <c r="H4339" t="s">
        <v>24</v>
      </c>
      <c r="I4339" t="s">
        <v>17</v>
      </c>
      <c r="J4339" t="s">
        <v>29</v>
      </c>
      <c r="K4339" t="s">
        <v>36</v>
      </c>
      <c r="L4339" t="s">
        <v>26</v>
      </c>
    </row>
    <row r="4340" spans="1:12" x14ac:dyDescent="0.35">
      <c r="A4340">
        <v>2023</v>
      </c>
      <c r="B4340" t="s">
        <v>40</v>
      </c>
      <c r="C4340" t="s">
        <v>41</v>
      </c>
      <c r="D4340" t="s">
        <v>22</v>
      </c>
      <c r="E4340">
        <v>170000</v>
      </c>
      <c r="F4340">
        <v>170000</v>
      </c>
      <c r="G4340" t="s">
        <v>36</v>
      </c>
      <c r="H4340" t="s">
        <v>24</v>
      </c>
      <c r="I4340" t="s">
        <v>17</v>
      </c>
      <c r="J4340" t="s">
        <v>29</v>
      </c>
      <c r="K4340" t="s">
        <v>36</v>
      </c>
      <c r="L4340" t="s">
        <v>26</v>
      </c>
    </row>
    <row r="4341" spans="1:12" x14ac:dyDescent="0.35">
      <c r="A4341">
        <v>2023</v>
      </c>
      <c r="B4341" t="s">
        <v>34</v>
      </c>
      <c r="C4341" t="s">
        <v>31</v>
      </c>
      <c r="D4341" t="s">
        <v>22</v>
      </c>
      <c r="E4341">
        <v>331640</v>
      </c>
      <c r="F4341">
        <v>331640</v>
      </c>
      <c r="G4341" t="s">
        <v>23</v>
      </c>
      <c r="H4341" t="s">
        <v>24</v>
      </c>
      <c r="I4341" t="s">
        <v>17</v>
      </c>
      <c r="J4341" t="s">
        <v>25</v>
      </c>
      <c r="K4341" t="s">
        <v>23</v>
      </c>
      <c r="L4341" t="s">
        <v>26</v>
      </c>
    </row>
    <row r="4342" spans="1:12" x14ac:dyDescent="0.35">
      <c r="A4342">
        <v>2023</v>
      </c>
      <c r="B4342" t="s">
        <v>34</v>
      </c>
      <c r="C4342" t="s">
        <v>31</v>
      </c>
      <c r="D4342" t="s">
        <v>22</v>
      </c>
      <c r="E4342">
        <v>283780</v>
      </c>
      <c r="F4342">
        <v>283780</v>
      </c>
      <c r="G4342" t="s">
        <v>23</v>
      </c>
      <c r="H4342" t="s">
        <v>24</v>
      </c>
      <c r="I4342" t="s">
        <v>17</v>
      </c>
      <c r="J4342" t="s">
        <v>25</v>
      </c>
      <c r="K4342" t="s">
        <v>23</v>
      </c>
      <c r="L4342" t="s">
        <v>26</v>
      </c>
    </row>
    <row r="4343" spans="1:12" x14ac:dyDescent="0.35">
      <c r="A4343">
        <v>2023</v>
      </c>
      <c r="B4343" t="s">
        <v>37</v>
      </c>
      <c r="C4343" t="s">
        <v>38</v>
      </c>
      <c r="D4343" t="s">
        <v>22</v>
      </c>
      <c r="E4343">
        <v>66000</v>
      </c>
      <c r="F4343">
        <v>66000</v>
      </c>
      <c r="G4343" t="s">
        <v>23</v>
      </c>
      <c r="H4343" t="s">
        <v>24</v>
      </c>
      <c r="I4343" t="s">
        <v>17</v>
      </c>
      <c r="J4343" t="s">
        <v>25</v>
      </c>
      <c r="K4343" t="s">
        <v>23</v>
      </c>
      <c r="L4343" t="s">
        <v>26</v>
      </c>
    </row>
    <row r="4344" spans="1:12" x14ac:dyDescent="0.35">
      <c r="A4344">
        <v>2023</v>
      </c>
      <c r="B4344" t="s">
        <v>37</v>
      </c>
      <c r="C4344" t="s">
        <v>38</v>
      </c>
      <c r="D4344" t="s">
        <v>22</v>
      </c>
      <c r="E4344">
        <v>52000</v>
      </c>
      <c r="F4344">
        <v>52000</v>
      </c>
      <c r="G4344" t="s">
        <v>23</v>
      </c>
      <c r="H4344" t="s">
        <v>24</v>
      </c>
      <c r="I4344" t="s">
        <v>17</v>
      </c>
      <c r="J4344" t="s">
        <v>25</v>
      </c>
      <c r="K4344" t="s">
        <v>23</v>
      </c>
      <c r="L4344" t="s">
        <v>26</v>
      </c>
    </row>
    <row r="4345" spans="1:12" x14ac:dyDescent="0.35">
      <c r="A4345">
        <v>2023</v>
      </c>
      <c r="B4345" t="s">
        <v>71</v>
      </c>
      <c r="C4345" t="s">
        <v>41</v>
      </c>
      <c r="D4345" t="s">
        <v>22</v>
      </c>
      <c r="E4345">
        <v>110400</v>
      </c>
      <c r="F4345">
        <v>110400</v>
      </c>
      <c r="G4345" t="s">
        <v>23</v>
      </c>
      <c r="H4345" t="s">
        <v>24</v>
      </c>
      <c r="I4345" t="s">
        <v>17</v>
      </c>
      <c r="J4345" t="s">
        <v>25</v>
      </c>
      <c r="K4345" t="s">
        <v>23</v>
      </c>
      <c r="L4345" t="s">
        <v>26</v>
      </c>
    </row>
    <row r="4346" spans="1:12" x14ac:dyDescent="0.35">
      <c r="A4346">
        <v>2023</v>
      </c>
      <c r="B4346" t="s">
        <v>71</v>
      </c>
      <c r="C4346" t="s">
        <v>41</v>
      </c>
      <c r="D4346" t="s">
        <v>22</v>
      </c>
      <c r="E4346">
        <v>68000</v>
      </c>
      <c r="F4346">
        <v>68000</v>
      </c>
      <c r="G4346" t="s">
        <v>23</v>
      </c>
      <c r="H4346" t="s">
        <v>24</v>
      </c>
      <c r="I4346" t="s">
        <v>17</v>
      </c>
      <c r="J4346" t="s">
        <v>25</v>
      </c>
      <c r="K4346" t="s">
        <v>23</v>
      </c>
      <c r="L4346" t="s">
        <v>26</v>
      </c>
    </row>
    <row r="4347" spans="1:12" x14ac:dyDescent="0.35">
      <c r="A4347">
        <v>2023</v>
      </c>
      <c r="B4347" t="s">
        <v>27</v>
      </c>
      <c r="C4347" t="s">
        <v>28</v>
      </c>
      <c r="D4347" t="s">
        <v>22</v>
      </c>
      <c r="E4347">
        <v>323300</v>
      </c>
      <c r="F4347">
        <v>323300</v>
      </c>
      <c r="G4347" t="s">
        <v>23</v>
      </c>
      <c r="H4347" t="s">
        <v>24</v>
      </c>
      <c r="I4347" t="s">
        <v>17</v>
      </c>
      <c r="J4347" t="s">
        <v>25</v>
      </c>
      <c r="K4347" t="s">
        <v>23</v>
      </c>
      <c r="L4347" t="s">
        <v>26</v>
      </c>
    </row>
    <row r="4348" spans="1:12" x14ac:dyDescent="0.35">
      <c r="A4348">
        <v>2023</v>
      </c>
      <c r="B4348" t="s">
        <v>27</v>
      </c>
      <c r="C4348" t="s">
        <v>28</v>
      </c>
      <c r="D4348" t="s">
        <v>22</v>
      </c>
      <c r="E4348">
        <v>184700</v>
      </c>
      <c r="F4348">
        <v>184700</v>
      </c>
      <c r="G4348" t="s">
        <v>23</v>
      </c>
      <c r="H4348" t="s">
        <v>24</v>
      </c>
      <c r="I4348" t="s">
        <v>17</v>
      </c>
      <c r="J4348" t="s">
        <v>25</v>
      </c>
      <c r="K4348" t="s">
        <v>23</v>
      </c>
      <c r="L4348" t="s">
        <v>26</v>
      </c>
    </row>
    <row r="4349" spans="1:12" x14ac:dyDescent="0.35">
      <c r="A4349">
        <v>2023</v>
      </c>
      <c r="B4349" t="s">
        <v>27</v>
      </c>
      <c r="C4349" t="s">
        <v>28</v>
      </c>
      <c r="D4349" t="s">
        <v>22</v>
      </c>
      <c r="E4349">
        <v>202000</v>
      </c>
      <c r="F4349">
        <v>202000</v>
      </c>
      <c r="G4349" t="s">
        <v>23</v>
      </c>
      <c r="H4349" t="s">
        <v>24</v>
      </c>
      <c r="I4349" t="s">
        <v>17</v>
      </c>
      <c r="J4349" t="s">
        <v>29</v>
      </c>
      <c r="K4349" t="s">
        <v>23</v>
      </c>
      <c r="L4349" t="s">
        <v>26</v>
      </c>
    </row>
    <row r="4350" spans="1:12" x14ac:dyDescent="0.35">
      <c r="A4350">
        <v>2023</v>
      </c>
      <c r="B4350" t="s">
        <v>27</v>
      </c>
      <c r="C4350" t="s">
        <v>28</v>
      </c>
      <c r="D4350" t="s">
        <v>22</v>
      </c>
      <c r="E4350">
        <v>140000</v>
      </c>
      <c r="F4350">
        <v>140000</v>
      </c>
      <c r="G4350" t="s">
        <v>23</v>
      </c>
      <c r="H4350" t="s">
        <v>24</v>
      </c>
      <c r="I4350" t="s">
        <v>17</v>
      </c>
      <c r="J4350" t="s">
        <v>29</v>
      </c>
      <c r="K4350" t="s">
        <v>23</v>
      </c>
      <c r="L4350" t="s">
        <v>26</v>
      </c>
    </row>
    <row r="4351" spans="1:12" x14ac:dyDescent="0.35">
      <c r="A4351">
        <v>2023</v>
      </c>
      <c r="B4351" t="s">
        <v>27</v>
      </c>
      <c r="C4351" t="s">
        <v>28</v>
      </c>
      <c r="D4351" t="s">
        <v>22</v>
      </c>
      <c r="E4351">
        <v>235000</v>
      </c>
      <c r="F4351">
        <v>235000</v>
      </c>
      <c r="G4351" t="s">
        <v>23</v>
      </c>
      <c r="H4351" t="s">
        <v>24</v>
      </c>
      <c r="I4351" t="s">
        <v>17</v>
      </c>
      <c r="J4351" t="s">
        <v>29</v>
      </c>
      <c r="K4351" t="s">
        <v>23</v>
      </c>
      <c r="L4351" t="s">
        <v>26</v>
      </c>
    </row>
    <row r="4352" spans="1:12" x14ac:dyDescent="0.35">
      <c r="A4352">
        <v>2023</v>
      </c>
      <c r="B4352" t="s">
        <v>27</v>
      </c>
      <c r="C4352" t="s">
        <v>28</v>
      </c>
      <c r="D4352" t="s">
        <v>22</v>
      </c>
      <c r="E4352">
        <v>200000</v>
      </c>
      <c r="F4352">
        <v>200000</v>
      </c>
      <c r="G4352" t="s">
        <v>23</v>
      </c>
      <c r="H4352" t="s">
        <v>24</v>
      </c>
      <c r="I4352" t="s">
        <v>17</v>
      </c>
      <c r="J4352" t="s">
        <v>29</v>
      </c>
      <c r="K4352" t="s">
        <v>23</v>
      </c>
      <c r="L4352" t="s">
        <v>26</v>
      </c>
    </row>
    <row r="4353" spans="1:12" x14ac:dyDescent="0.35">
      <c r="A4353">
        <v>2023</v>
      </c>
      <c r="B4353" t="s">
        <v>27</v>
      </c>
      <c r="C4353" t="s">
        <v>28</v>
      </c>
      <c r="D4353" t="s">
        <v>22</v>
      </c>
      <c r="E4353">
        <v>359170</v>
      </c>
      <c r="F4353">
        <v>359170</v>
      </c>
      <c r="G4353" t="s">
        <v>23</v>
      </c>
      <c r="H4353" t="s">
        <v>24</v>
      </c>
      <c r="I4353" t="s">
        <v>17</v>
      </c>
      <c r="J4353" t="s">
        <v>25</v>
      </c>
      <c r="K4353" t="s">
        <v>23</v>
      </c>
      <c r="L4353" t="s">
        <v>26</v>
      </c>
    </row>
    <row r="4354" spans="1:12" x14ac:dyDescent="0.35">
      <c r="A4354">
        <v>2023</v>
      </c>
      <c r="B4354" t="s">
        <v>27</v>
      </c>
      <c r="C4354" t="s">
        <v>28</v>
      </c>
      <c r="D4354" t="s">
        <v>22</v>
      </c>
      <c r="E4354">
        <v>295490</v>
      </c>
      <c r="F4354">
        <v>295490</v>
      </c>
      <c r="G4354" t="s">
        <v>23</v>
      </c>
      <c r="H4354" t="s">
        <v>24</v>
      </c>
      <c r="I4354" t="s">
        <v>17</v>
      </c>
      <c r="J4354" t="s">
        <v>25</v>
      </c>
      <c r="K4354" t="s">
        <v>23</v>
      </c>
      <c r="L4354" t="s">
        <v>26</v>
      </c>
    </row>
    <row r="4355" spans="1:12" x14ac:dyDescent="0.35">
      <c r="A4355">
        <v>2023</v>
      </c>
      <c r="B4355" t="s">
        <v>27</v>
      </c>
      <c r="C4355" t="s">
        <v>28</v>
      </c>
      <c r="D4355" t="s">
        <v>22</v>
      </c>
      <c r="E4355">
        <v>316000</v>
      </c>
      <c r="F4355">
        <v>316000</v>
      </c>
      <c r="G4355" t="s">
        <v>23</v>
      </c>
      <c r="H4355" t="s">
        <v>24</v>
      </c>
      <c r="I4355" t="s">
        <v>17</v>
      </c>
      <c r="J4355" t="s">
        <v>25</v>
      </c>
      <c r="K4355" t="s">
        <v>23</v>
      </c>
      <c r="L4355" t="s">
        <v>26</v>
      </c>
    </row>
    <row r="4356" spans="1:12" x14ac:dyDescent="0.35">
      <c r="A4356">
        <v>2023</v>
      </c>
      <c r="B4356" t="s">
        <v>27</v>
      </c>
      <c r="C4356" t="s">
        <v>28</v>
      </c>
      <c r="D4356" t="s">
        <v>22</v>
      </c>
      <c r="E4356">
        <v>202000</v>
      </c>
      <c r="F4356">
        <v>202000</v>
      </c>
      <c r="G4356" t="s">
        <v>23</v>
      </c>
      <c r="H4356" t="s">
        <v>24</v>
      </c>
      <c r="I4356" t="s">
        <v>17</v>
      </c>
      <c r="J4356" t="s">
        <v>25</v>
      </c>
      <c r="K4356" t="s">
        <v>23</v>
      </c>
      <c r="L4356" t="s">
        <v>26</v>
      </c>
    </row>
    <row r="4357" spans="1:12" x14ac:dyDescent="0.35">
      <c r="A4357">
        <v>2023</v>
      </c>
      <c r="B4357" t="s">
        <v>40</v>
      </c>
      <c r="C4357" t="s">
        <v>41</v>
      </c>
      <c r="D4357" t="s">
        <v>22</v>
      </c>
      <c r="E4357">
        <v>178560</v>
      </c>
      <c r="F4357">
        <v>178560</v>
      </c>
      <c r="G4357" t="s">
        <v>23</v>
      </c>
      <c r="H4357" t="s">
        <v>24</v>
      </c>
      <c r="I4357" t="s">
        <v>17</v>
      </c>
      <c r="J4357" t="s">
        <v>25</v>
      </c>
      <c r="K4357" t="s">
        <v>23</v>
      </c>
      <c r="L4357" t="s">
        <v>26</v>
      </c>
    </row>
    <row r="4358" spans="1:12" x14ac:dyDescent="0.35">
      <c r="A4358">
        <v>2023</v>
      </c>
      <c r="B4358" t="s">
        <v>40</v>
      </c>
      <c r="C4358" t="s">
        <v>41</v>
      </c>
      <c r="D4358" t="s">
        <v>22</v>
      </c>
      <c r="E4358">
        <v>148800</v>
      </c>
      <c r="F4358">
        <v>148800</v>
      </c>
      <c r="G4358" t="s">
        <v>23</v>
      </c>
      <c r="H4358" t="s">
        <v>24</v>
      </c>
      <c r="I4358" t="s">
        <v>17</v>
      </c>
      <c r="J4358" t="s">
        <v>25</v>
      </c>
      <c r="K4358" t="s">
        <v>23</v>
      </c>
      <c r="L4358" t="s">
        <v>26</v>
      </c>
    </row>
    <row r="4359" spans="1:12" x14ac:dyDescent="0.35">
      <c r="A4359">
        <v>2023</v>
      </c>
      <c r="B4359" t="s">
        <v>32</v>
      </c>
      <c r="C4359" t="s">
        <v>13</v>
      </c>
      <c r="D4359" t="s">
        <v>22</v>
      </c>
      <c r="E4359">
        <v>170000</v>
      </c>
      <c r="F4359">
        <v>170000</v>
      </c>
      <c r="G4359" t="s">
        <v>23</v>
      </c>
      <c r="H4359" t="s">
        <v>24</v>
      </c>
      <c r="I4359" t="s">
        <v>17</v>
      </c>
      <c r="J4359" t="s">
        <v>29</v>
      </c>
      <c r="K4359" t="s">
        <v>23</v>
      </c>
      <c r="L4359" t="s">
        <v>26</v>
      </c>
    </row>
    <row r="4360" spans="1:12" x14ac:dyDescent="0.35">
      <c r="A4360">
        <v>2023</v>
      </c>
      <c r="B4360" t="s">
        <v>32</v>
      </c>
      <c r="C4360" t="s">
        <v>13</v>
      </c>
      <c r="D4360" t="s">
        <v>22</v>
      </c>
      <c r="E4360">
        <v>120000</v>
      </c>
      <c r="F4360">
        <v>120000</v>
      </c>
      <c r="G4360" t="s">
        <v>23</v>
      </c>
      <c r="H4360" t="s">
        <v>24</v>
      </c>
      <c r="I4360" t="s">
        <v>17</v>
      </c>
      <c r="J4360" t="s">
        <v>29</v>
      </c>
      <c r="K4360" t="s">
        <v>23</v>
      </c>
      <c r="L4360" t="s">
        <v>26</v>
      </c>
    </row>
    <row r="4361" spans="1:12" x14ac:dyDescent="0.35">
      <c r="A4361">
        <v>2023</v>
      </c>
      <c r="B4361" t="s">
        <v>98</v>
      </c>
      <c r="C4361" t="s">
        <v>31</v>
      </c>
      <c r="D4361" t="s">
        <v>22</v>
      </c>
      <c r="E4361">
        <v>200000</v>
      </c>
      <c r="F4361">
        <v>200000</v>
      </c>
      <c r="G4361" t="s">
        <v>23</v>
      </c>
      <c r="H4361" t="s">
        <v>24</v>
      </c>
      <c r="I4361" t="s">
        <v>17</v>
      </c>
      <c r="J4361" t="s">
        <v>29</v>
      </c>
      <c r="K4361" t="s">
        <v>23</v>
      </c>
      <c r="L4361" t="s">
        <v>19</v>
      </c>
    </row>
    <row r="4362" spans="1:12" x14ac:dyDescent="0.35">
      <c r="A4362">
        <v>2023</v>
      </c>
      <c r="B4362" t="s">
        <v>34</v>
      </c>
      <c r="C4362" t="s">
        <v>31</v>
      </c>
      <c r="D4362" t="s">
        <v>22</v>
      </c>
      <c r="E4362">
        <v>226600</v>
      </c>
      <c r="F4362">
        <v>226600</v>
      </c>
      <c r="G4362" t="s">
        <v>23</v>
      </c>
      <c r="H4362" t="s">
        <v>24</v>
      </c>
      <c r="I4362" t="s">
        <v>17</v>
      </c>
      <c r="J4362" t="s">
        <v>25</v>
      </c>
      <c r="K4362" t="s">
        <v>23</v>
      </c>
      <c r="L4362" t="s">
        <v>26</v>
      </c>
    </row>
    <row r="4363" spans="1:12" x14ac:dyDescent="0.35">
      <c r="A4363">
        <v>2023</v>
      </c>
      <c r="B4363" t="s">
        <v>34</v>
      </c>
      <c r="C4363" t="s">
        <v>31</v>
      </c>
      <c r="D4363" t="s">
        <v>22</v>
      </c>
      <c r="E4363">
        <v>140100</v>
      </c>
      <c r="F4363">
        <v>140100</v>
      </c>
      <c r="G4363" t="s">
        <v>23</v>
      </c>
      <c r="H4363" t="s">
        <v>24</v>
      </c>
      <c r="I4363" t="s">
        <v>17</v>
      </c>
      <c r="J4363" t="s">
        <v>25</v>
      </c>
      <c r="K4363" t="s">
        <v>23</v>
      </c>
      <c r="L4363" t="s">
        <v>26</v>
      </c>
    </row>
    <row r="4364" spans="1:12" x14ac:dyDescent="0.35">
      <c r="A4364">
        <v>2023</v>
      </c>
      <c r="B4364" t="s">
        <v>37</v>
      </c>
      <c r="C4364" t="s">
        <v>38</v>
      </c>
      <c r="D4364" t="s">
        <v>22</v>
      </c>
      <c r="E4364">
        <v>166500</v>
      </c>
      <c r="F4364">
        <v>166500</v>
      </c>
      <c r="G4364" t="s">
        <v>23</v>
      </c>
      <c r="H4364" t="s">
        <v>24</v>
      </c>
      <c r="I4364" t="s">
        <v>17</v>
      </c>
      <c r="J4364" t="s">
        <v>25</v>
      </c>
      <c r="K4364" t="s">
        <v>23</v>
      </c>
      <c r="L4364" t="s">
        <v>26</v>
      </c>
    </row>
    <row r="4365" spans="1:12" x14ac:dyDescent="0.35">
      <c r="A4365">
        <v>2023</v>
      </c>
      <c r="B4365" t="s">
        <v>37</v>
      </c>
      <c r="C4365" t="s">
        <v>38</v>
      </c>
      <c r="D4365" t="s">
        <v>22</v>
      </c>
      <c r="E4365">
        <v>113220</v>
      </c>
      <c r="F4365">
        <v>113220</v>
      </c>
      <c r="G4365" t="s">
        <v>23</v>
      </c>
      <c r="H4365" t="s">
        <v>24</v>
      </c>
      <c r="I4365" t="s">
        <v>17</v>
      </c>
      <c r="J4365" t="s">
        <v>25</v>
      </c>
      <c r="K4365" t="s">
        <v>23</v>
      </c>
      <c r="L4365" t="s">
        <v>26</v>
      </c>
    </row>
    <row r="4366" spans="1:12" x14ac:dyDescent="0.35">
      <c r="A4366">
        <v>2023</v>
      </c>
      <c r="B4366" t="s">
        <v>34</v>
      </c>
      <c r="C4366" t="s">
        <v>31</v>
      </c>
      <c r="D4366" t="s">
        <v>22</v>
      </c>
      <c r="E4366">
        <v>247500</v>
      </c>
      <c r="F4366">
        <v>247500</v>
      </c>
      <c r="G4366" t="s">
        <v>23</v>
      </c>
      <c r="H4366" t="s">
        <v>24</v>
      </c>
      <c r="I4366" t="s">
        <v>17</v>
      </c>
      <c r="J4366" t="s">
        <v>25</v>
      </c>
      <c r="K4366" t="s">
        <v>23</v>
      </c>
      <c r="L4366" t="s">
        <v>26</v>
      </c>
    </row>
    <row r="4367" spans="1:12" x14ac:dyDescent="0.35">
      <c r="A4367">
        <v>2023</v>
      </c>
      <c r="B4367" t="s">
        <v>34</v>
      </c>
      <c r="C4367" t="s">
        <v>31</v>
      </c>
      <c r="D4367" t="s">
        <v>22</v>
      </c>
      <c r="E4367">
        <v>172200</v>
      </c>
      <c r="F4367">
        <v>172200</v>
      </c>
      <c r="G4367" t="s">
        <v>23</v>
      </c>
      <c r="H4367" t="s">
        <v>24</v>
      </c>
      <c r="I4367" t="s">
        <v>17</v>
      </c>
      <c r="J4367" t="s">
        <v>25</v>
      </c>
      <c r="K4367" t="s">
        <v>23</v>
      </c>
      <c r="L4367" t="s">
        <v>26</v>
      </c>
    </row>
    <row r="4368" spans="1:12" x14ac:dyDescent="0.35">
      <c r="A4368">
        <v>2023</v>
      </c>
      <c r="B4368" t="s">
        <v>72</v>
      </c>
      <c r="C4368" t="s">
        <v>31</v>
      </c>
      <c r="D4368" t="s">
        <v>22</v>
      </c>
      <c r="E4368">
        <v>365630</v>
      </c>
      <c r="F4368">
        <v>365630</v>
      </c>
      <c r="G4368" t="s">
        <v>23</v>
      </c>
      <c r="H4368" t="s">
        <v>24</v>
      </c>
      <c r="I4368" t="s">
        <v>17</v>
      </c>
      <c r="J4368" t="s">
        <v>25</v>
      </c>
      <c r="K4368" t="s">
        <v>23</v>
      </c>
      <c r="L4368" t="s">
        <v>26</v>
      </c>
    </row>
    <row r="4369" spans="1:12" x14ac:dyDescent="0.35">
      <c r="A4369">
        <v>2023</v>
      </c>
      <c r="B4369" t="s">
        <v>72</v>
      </c>
      <c r="C4369" t="s">
        <v>31</v>
      </c>
      <c r="D4369" t="s">
        <v>22</v>
      </c>
      <c r="E4369">
        <v>315850</v>
      </c>
      <c r="F4369">
        <v>315850</v>
      </c>
      <c r="G4369" t="s">
        <v>23</v>
      </c>
      <c r="H4369" t="s">
        <v>24</v>
      </c>
      <c r="I4369" t="s">
        <v>17</v>
      </c>
      <c r="J4369" t="s">
        <v>25</v>
      </c>
      <c r="K4369" t="s">
        <v>23</v>
      </c>
      <c r="L4369" t="s">
        <v>26</v>
      </c>
    </row>
    <row r="4370" spans="1:12" x14ac:dyDescent="0.35">
      <c r="A4370">
        <v>2023</v>
      </c>
      <c r="B4370" t="s">
        <v>45</v>
      </c>
      <c r="C4370" t="s">
        <v>44</v>
      </c>
      <c r="D4370" t="s">
        <v>22</v>
      </c>
      <c r="E4370">
        <v>185000</v>
      </c>
      <c r="F4370">
        <v>185000</v>
      </c>
      <c r="G4370" t="s">
        <v>23</v>
      </c>
      <c r="H4370" t="s">
        <v>24</v>
      </c>
      <c r="I4370" t="s">
        <v>17</v>
      </c>
      <c r="J4370" t="s">
        <v>25</v>
      </c>
      <c r="K4370" t="s">
        <v>23</v>
      </c>
      <c r="L4370" t="s">
        <v>19</v>
      </c>
    </row>
    <row r="4371" spans="1:12" x14ac:dyDescent="0.35">
      <c r="A4371">
        <v>2023</v>
      </c>
      <c r="B4371" t="s">
        <v>45</v>
      </c>
      <c r="C4371" t="s">
        <v>44</v>
      </c>
      <c r="D4371" t="s">
        <v>22</v>
      </c>
      <c r="E4371">
        <v>79600</v>
      </c>
      <c r="F4371">
        <v>79600</v>
      </c>
      <c r="G4371" t="s">
        <v>23</v>
      </c>
      <c r="H4371" t="s">
        <v>24</v>
      </c>
      <c r="I4371" t="s">
        <v>17</v>
      </c>
      <c r="J4371" t="s">
        <v>25</v>
      </c>
      <c r="K4371" t="s">
        <v>23</v>
      </c>
      <c r="L4371" t="s">
        <v>19</v>
      </c>
    </row>
    <row r="4372" spans="1:12" x14ac:dyDescent="0.35">
      <c r="A4372">
        <v>2023</v>
      </c>
      <c r="B4372" t="s">
        <v>42</v>
      </c>
      <c r="C4372" t="s">
        <v>28</v>
      </c>
      <c r="D4372" t="s">
        <v>22</v>
      </c>
      <c r="E4372">
        <v>260000</v>
      </c>
      <c r="F4372">
        <v>260000</v>
      </c>
      <c r="G4372" t="s">
        <v>23</v>
      </c>
      <c r="H4372" t="s">
        <v>24</v>
      </c>
      <c r="I4372" t="s">
        <v>17</v>
      </c>
      <c r="J4372" t="s">
        <v>25</v>
      </c>
      <c r="K4372" t="s">
        <v>23</v>
      </c>
      <c r="L4372" t="s">
        <v>19</v>
      </c>
    </row>
    <row r="4373" spans="1:12" x14ac:dyDescent="0.35">
      <c r="A4373">
        <v>2023</v>
      </c>
      <c r="B4373" t="s">
        <v>42</v>
      </c>
      <c r="C4373" t="s">
        <v>28</v>
      </c>
      <c r="D4373" t="s">
        <v>22</v>
      </c>
      <c r="E4373">
        <v>136000</v>
      </c>
      <c r="F4373">
        <v>136000</v>
      </c>
      <c r="G4373" t="s">
        <v>23</v>
      </c>
      <c r="H4373" t="s">
        <v>24</v>
      </c>
      <c r="I4373" t="s">
        <v>17</v>
      </c>
      <c r="J4373" t="s">
        <v>25</v>
      </c>
      <c r="K4373" t="s">
        <v>23</v>
      </c>
      <c r="L4373" t="s">
        <v>19</v>
      </c>
    </row>
    <row r="4374" spans="1:12" x14ac:dyDescent="0.35">
      <c r="A4374">
        <v>2023</v>
      </c>
      <c r="B4374" t="s">
        <v>34</v>
      </c>
      <c r="C4374" t="s">
        <v>31</v>
      </c>
      <c r="D4374" t="s">
        <v>22</v>
      </c>
      <c r="E4374">
        <v>287500</v>
      </c>
      <c r="F4374">
        <v>287500</v>
      </c>
      <c r="G4374" t="s">
        <v>108</v>
      </c>
      <c r="H4374" t="s">
        <v>16</v>
      </c>
      <c r="I4374" t="s">
        <v>17</v>
      </c>
      <c r="J4374" t="s">
        <v>25</v>
      </c>
      <c r="K4374" t="s">
        <v>108</v>
      </c>
      <c r="L4374" t="s">
        <v>26</v>
      </c>
    </row>
    <row r="4375" spans="1:12" x14ac:dyDescent="0.35">
      <c r="A4375">
        <v>2023</v>
      </c>
      <c r="B4375" t="s">
        <v>34</v>
      </c>
      <c r="C4375" t="s">
        <v>31</v>
      </c>
      <c r="D4375" t="s">
        <v>22</v>
      </c>
      <c r="E4375">
        <v>207500</v>
      </c>
      <c r="F4375">
        <v>207500</v>
      </c>
      <c r="G4375" t="s">
        <v>108</v>
      </c>
      <c r="H4375" t="s">
        <v>16</v>
      </c>
      <c r="I4375" t="s">
        <v>17</v>
      </c>
      <c r="J4375" t="s">
        <v>25</v>
      </c>
      <c r="K4375" t="s">
        <v>108</v>
      </c>
      <c r="L4375" t="s">
        <v>26</v>
      </c>
    </row>
    <row r="4376" spans="1:12" x14ac:dyDescent="0.35">
      <c r="A4376">
        <v>2023</v>
      </c>
      <c r="B4376" t="s">
        <v>32</v>
      </c>
      <c r="C4376" t="s">
        <v>13</v>
      </c>
      <c r="D4376" t="s">
        <v>22</v>
      </c>
      <c r="E4376">
        <v>229000</v>
      </c>
      <c r="F4376">
        <v>229000</v>
      </c>
      <c r="G4376" t="s">
        <v>23</v>
      </c>
      <c r="H4376" t="s">
        <v>24</v>
      </c>
      <c r="I4376" t="s">
        <v>17</v>
      </c>
      <c r="J4376" t="s">
        <v>25</v>
      </c>
      <c r="K4376" t="s">
        <v>23</v>
      </c>
      <c r="L4376" t="s">
        <v>26</v>
      </c>
    </row>
    <row r="4377" spans="1:12" x14ac:dyDescent="0.35">
      <c r="A4377">
        <v>2023</v>
      </c>
      <c r="B4377" t="s">
        <v>32</v>
      </c>
      <c r="C4377" t="s">
        <v>13</v>
      </c>
      <c r="D4377" t="s">
        <v>22</v>
      </c>
      <c r="E4377">
        <v>131000</v>
      </c>
      <c r="F4377">
        <v>131000</v>
      </c>
      <c r="G4377" t="s">
        <v>23</v>
      </c>
      <c r="H4377" t="s">
        <v>24</v>
      </c>
      <c r="I4377" t="s">
        <v>17</v>
      </c>
      <c r="J4377" t="s">
        <v>25</v>
      </c>
      <c r="K4377" t="s">
        <v>23</v>
      </c>
      <c r="L4377" t="s">
        <v>26</v>
      </c>
    </row>
    <row r="4378" spans="1:12" x14ac:dyDescent="0.35">
      <c r="A4378">
        <v>2023</v>
      </c>
      <c r="B4378" t="s">
        <v>37</v>
      </c>
      <c r="C4378" t="s">
        <v>38</v>
      </c>
      <c r="D4378" t="s">
        <v>22</v>
      </c>
      <c r="E4378">
        <v>105000</v>
      </c>
      <c r="F4378">
        <v>105000</v>
      </c>
      <c r="G4378" t="s">
        <v>23</v>
      </c>
      <c r="H4378" t="s">
        <v>24</v>
      </c>
      <c r="I4378" t="s">
        <v>17</v>
      </c>
      <c r="J4378" t="s">
        <v>25</v>
      </c>
      <c r="K4378" t="s">
        <v>23</v>
      </c>
      <c r="L4378" t="s">
        <v>26</v>
      </c>
    </row>
    <row r="4379" spans="1:12" x14ac:dyDescent="0.35">
      <c r="A4379">
        <v>2023</v>
      </c>
      <c r="B4379" t="s">
        <v>37</v>
      </c>
      <c r="C4379" t="s">
        <v>38</v>
      </c>
      <c r="D4379" t="s">
        <v>22</v>
      </c>
      <c r="E4379">
        <v>70000</v>
      </c>
      <c r="F4379">
        <v>70000</v>
      </c>
      <c r="G4379" t="s">
        <v>23</v>
      </c>
      <c r="H4379" t="s">
        <v>24</v>
      </c>
      <c r="I4379" t="s">
        <v>17</v>
      </c>
      <c r="J4379" t="s">
        <v>25</v>
      </c>
      <c r="K4379" t="s">
        <v>23</v>
      </c>
      <c r="L4379" t="s">
        <v>26</v>
      </c>
    </row>
    <row r="4380" spans="1:12" x14ac:dyDescent="0.35">
      <c r="A4380">
        <v>2023</v>
      </c>
      <c r="B4380" t="s">
        <v>27</v>
      </c>
      <c r="C4380" t="s">
        <v>28</v>
      </c>
      <c r="D4380" t="s">
        <v>22</v>
      </c>
      <c r="E4380">
        <v>185000</v>
      </c>
      <c r="F4380">
        <v>185000</v>
      </c>
      <c r="G4380" t="s">
        <v>23</v>
      </c>
      <c r="H4380" t="s">
        <v>24</v>
      </c>
      <c r="I4380" t="s">
        <v>17</v>
      </c>
      <c r="J4380" t="s">
        <v>25</v>
      </c>
      <c r="K4380" t="s">
        <v>23</v>
      </c>
      <c r="L4380" t="s">
        <v>19</v>
      </c>
    </row>
    <row r="4381" spans="1:12" x14ac:dyDescent="0.35">
      <c r="A4381">
        <v>2023</v>
      </c>
      <c r="B4381" t="s">
        <v>27</v>
      </c>
      <c r="C4381" t="s">
        <v>28</v>
      </c>
      <c r="D4381" t="s">
        <v>22</v>
      </c>
      <c r="E4381">
        <v>86700</v>
      </c>
      <c r="F4381">
        <v>86700</v>
      </c>
      <c r="G4381" t="s">
        <v>23</v>
      </c>
      <c r="H4381" t="s">
        <v>24</v>
      </c>
      <c r="I4381" t="s">
        <v>17</v>
      </c>
      <c r="J4381" t="s">
        <v>25</v>
      </c>
      <c r="K4381" t="s">
        <v>23</v>
      </c>
      <c r="L4381" t="s">
        <v>19</v>
      </c>
    </row>
    <row r="4382" spans="1:12" x14ac:dyDescent="0.35">
      <c r="A4382">
        <v>2023</v>
      </c>
      <c r="B4382" t="s">
        <v>32</v>
      </c>
      <c r="C4382" t="s">
        <v>13</v>
      </c>
      <c r="D4382" t="s">
        <v>22</v>
      </c>
      <c r="E4382">
        <v>180000</v>
      </c>
      <c r="F4382">
        <v>180000</v>
      </c>
      <c r="G4382" t="s">
        <v>23</v>
      </c>
      <c r="H4382" t="s">
        <v>24</v>
      </c>
      <c r="I4382" t="s">
        <v>17</v>
      </c>
      <c r="J4382" t="s">
        <v>25</v>
      </c>
      <c r="K4382" t="s">
        <v>23</v>
      </c>
      <c r="L4382" t="s">
        <v>26</v>
      </c>
    </row>
    <row r="4383" spans="1:12" x14ac:dyDescent="0.35">
      <c r="A4383">
        <v>2023</v>
      </c>
      <c r="B4383" t="s">
        <v>32</v>
      </c>
      <c r="C4383" t="s">
        <v>13</v>
      </c>
      <c r="D4383" t="s">
        <v>22</v>
      </c>
      <c r="E4383">
        <v>150000</v>
      </c>
      <c r="F4383">
        <v>150000</v>
      </c>
      <c r="G4383" t="s">
        <v>23</v>
      </c>
      <c r="H4383" t="s">
        <v>24</v>
      </c>
      <c r="I4383" t="s">
        <v>17</v>
      </c>
      <c r="J4383" t="s">
        <v>25</v>
      </c>
      <c r="K4383" t="s">
        <v>23</v>
      </c>
      <c r="L4383" t="s">
        <v>26</v>
      </c>
    </row>
    <row r="4384" spans="1:12" x14ac:dyDescent="0.35">
      <c r="A4384">
        <v>2023</v>
      </c>
      <c r="B4384" t="s">
        <v>32</v>
      </c>
      <c r="C4384" t="s">
        <v>13</v>
      </c>
      <c r="D4384" t="s">
        <v>22</v>
      </c>
      <c r="E4384">
        <v>145000</v>
      </c>
      <c r="F4384">
        <v>145000</v>
      </c>
      <c r="G4384" t="s">
        <v>23</v>
      </c>
      <c r="H4384" t="s">
        <v>24</v>
      </c>
      <c r="I4384" t="s">
        <v>17</v>
      </c>
      <c r="J4384" t="s">
        <v>25</v>
      </c>
      <c r="K4384" t="s">
        <v>23</v>
      </c>
      <c r="L4384" t="s">
        <v>26</v>
      </c>
    </row>
    <row r="4385" spans="1:12" x14ac:dyDescent="0.35">
      <c r="A4385">
        <v>2023</v>
      </c>
      <c r="B4385" t="s">
        <v>32</v>
      </c>
      <c r="C4385" t="s">
        <v>13</v>
      </c>
      <c r="D4385" t="s">
        <v>22</v>
      </c>
      <c r="E4385">
        <v>115000</v>
      </c>
      <c r="F4385">
        <v>115000</v>
      </c>
      <c r="G4385" t="s">
        <v>23</v>
      </c>
      <c r="H4385" t="s">
        <v>24</v>
      </c>
      <c r="I4385" t="s">
        <v>17</v>
      </c>
      <c r="J4385" t="s">
        <v>25</v>
      </c>
      <c r="K4385" t="s">
        <v>23</v>
      </c>
      <c r="L4385" t="s">
        <v>26</v>
      </c>
    </row>
    <row r="4386" spans="1:12" x14ac:dyDescent="0.35">
      <c r="A4386">
        <v>2023</v>
      </c>
      <c r="B4386" t="s">
        <v>37</v>
      </c>
      <c r="C4386" t="s">
        <v>38</v>
      </c>
      <c r="D4386" t="s">
        <v>22</v>
      </c>
      <c r="E4386">
        <v>192300</v>
      </c>
      <c r="F4386">
        <v>192300</v>
      </c>
      <c r="G4386" t="s">
        <v>23</v>
      </c>
      <c r="H4386" t="s">
        <v>24</v>
      </c>
      <c r="I4386" t="s">
        <v>17</v>
      </c>
      <c r="J4386" t="s">
        <v>29</v>
      </c>
      <c r="K4386" t="s">
        <v>23</v>
      </c>
      <c r="L4386" t="s">
        <v>26</v>
      </c>
    </row>
    <row r="4387" spans="1:12" x14ac:dyDescent="0.35">
      <c r="A4387">
        <v>2023</v>
      </c>
      <c r="B4387" t="s">
        <v>37</v>
      </c>
      <c r="C4387" t="s">
        <v>38</v>
      </c>
      <c r="D4387" t="s">
        <v>22</v>
      </c>
      <c r="E4387">
        <v>153800</v>
      </c>
      <c r="F4387">
        <v>153800</v>
      </c>
      <c r="G4387" t="s">
        <v>23</v>
      </c>
      <c r="H4387" t="s">
        <v>24</v>
      </c>
      <c r="I4387" t="s">
        <v>17</v>
      </c>
      <c r="J4387" t="s">
        <v>29</v>
      </c>
      <c r="K4387" t="s">
        <v>23</v>
      </c>
      <c r="L4387" t="s">
        <v>26</v>
      </c>
    </row>
    <row r="4388" spans="1:12" x14ac:dyDescent="0.35">
      <c r="A4388">
        <v>2023</v>
      </c>
      <c r="B4388" t="s">
        <v>42</v>
      </c>
      <c r="C4388" t="s">
        <v>28</v>
      </c>
      <c r="D4388" t="s">
        <v>22</v>
      </c>
      <c r="E4388">
        <v>222200</v>
      </c>
      <c r="F4388">
        <v>222200</v>
      </c>
      <c r="G4388" t="s">
        <v>23</v>
      </c>
      <c r="H4388" t="s">
        <v>24</v>
      </c>
      <c r="I4388" t="s">
        <v>17</v>
      </c>
      <c r="J4388" t="s">
        <v>25</v>
      </c>
      <c r="K4388" t="s">
        <v>23</v>
      </c>
      <c r="L4388" t="s">
        <v>19</v>
      </c>
    </row>
    <row r="4389" spans="1:12" x14ac:dyDescent="0.35">
      <c r="A4389">
        <v>2023</v>
      </c>
      <c r="B4389" t="s">
        <v>42</v>
      </c>
      <c r="C4389" t="s">
        <v>28</v>
      </c>
      <c r="D4389" t="s">
        <v>22</v>
      </c>
      <c r="E4389">
        <v>136000</v>
      </c>
      <c r="F4389">
        <v>136000</v>
      </c>
      <c r="G4389" t="s">
        <v>23</v>
      </c>
      <c r="H4389" t="s">
        <v>24</v>
      </c>
      <c r="I4389" t="s">
        <v>17</v>
      </c>
      <c r="J4389" t="s">
        <v>25</v>
      </c>
      <c r="K4389" t="s">
        <v>23</v>
      </c>
      <c r="L4389" t="s">
        <v>19</v>
      </c>
    </row>
    <row r="4390" spans="1:12" x14ac:dyDescent="0.35">
      <c r="A4390">
        <v>2023</v>
      </c>
      <c r="B4390" t="s">
        <v>172</v>
      </c>
      <c r="C4390" t="s">
        <v>38</v>
      </c>
      <c r="D4390" t="s">
        <v>60</v>
      </c>
      <c r="E4390">
        <v>91000</v>
      </c>
      <c r="F4390">
        <v>67419</v>
      </c>
      <c r="G4390" t="s">
        <v>49</v>
      </c>
      <c r="H4390" t="s">
        <v>16</v>
      </c>
      <c r="I4390" t="s">
        <v>17</v>
      </c>
      <c r="J4390" t="s">
        <v>18</v>
      </c>
      <c r="K4390" t="s">
        <v>49</v>
      </c>
      <c r="L4390" t="s">
        <v>19</v>
      </c>
    </row>
    <row r="4391" spans="1:12" x14ac:dyDescent="0.35">
      <c r="A4391">
        <v>2023</v>
      </c>
      <c r="B4391" t="s">
        <v>32</v>
      </c>
      <c r="C4391" t="s">
        <v>13</v>
      </c>
      <c r="D4391" t="s">
        <v>22</v>
      </c>
      <c r="E4391">
        <v>150000</v>
      </c>
      <c r="F4391">
        <v>150000</v>
      </c>
      <c r="G4391" t="s">
        <v>23</v>
      </c>
      <c r="H4391" t="s">
        <v>24</v>
      </c>
      <c r="I4391" t="s">
        <v>17</v>
      </c>
      <c r="J4391" t="s">
        <v>25</v>
      </c>
      <c r="K4391" t="s">
        <v>23</v>
      </c>
      <c r="L4391" t="s">
        <v>26</v>
      </c>
    </row>
    <row r="4392" spans="1:12" x14ac:dyDescent="0.35">
      <c r="A4392">
        <v>2023</v>
      </c>
      <c r="B4392" t="s">
        <v>32</v>
      </c>
      <c r="C4392" t="s">
        <v>13</v>
      </c>
      <c r="D4392" t="s">
        <v>22</v>
      </c>
      <c r="E4392">
        <v>90000</v>
      </c>
      <c r="F4392">
        <v>90000</v>
      </c>
      <c r="G4392" t="s">
        <v>23</v>
      </c>
      <c r="H4392" t="s">
        <v>24</v>
      </c>
      <c r="I4392" t="s">
        <v>17</v>
      </c>
      <c r="J4392" t="s">
        <v>25</v>
      </c>
      <c r="K4392" t="s">
        <v>23</v>
      </c>
      <c r="L4392" t="s">
        <v>26</v>
      </c>
    </row>
    <row r="4393" spans="1:12" x14ac:dyDescent="0.35">
      <c r="A4393">
        <v>2023</v>
      </c>
      <c r="B4393" t="s">
        <v>27</v>
      </c>
      <c r="C4393" t="s">
        <v>28</v>
      </c>
      <c r="D4393" t="s">
        <v>22</v>
      </c>
      <c r="E4393">
        <v>155000</v>
      </c>
      <c r="F4393">
        <v>155000</v>
      </c>
      <c r="G4393" t="s">
        <v>23</v>
      </c>
      <c r="H4393" t="s">
        <v>24</v>
      </c>
      <c r="I4393" t="s">
        <v>17</v>
      </c>
      <c r="J4393" t="s">
        <v>25</v>
      </c>
      <c r="K4393" t="s">
        <v>23</v>
      </c>
      <c r="L4393" t="s">
        <v>26</v>
      </c>
    </row>
    <row r="4394" spans="1:12" x14ac:dyDescent="0.35">
      <c r="A4394">
        <v>2023</v>
      </c>
      <c r="B4394" t="s">
        <v>27</v>
      </c>
      <c r="C4394" t="s">
        <v>28</v>
      </c>
      <c r="D4394" t="s">
        <v>22</v>
      </c>
      <c r="E4394">
        <v>139500</v>
      </c>
      <c r="F4394">
        <v>139500</v>
      </c>
      <c r="G4394" t="s">
        <v>23</v>
      </c>
      <c r="H4394" t="s">
        <v>24</v>
      </c>
      <c r="I4394" t="s">
        <v>17</v>
      </c>
      <c r="J4394" t="s">
        <v>25</v>
      </c>
      <c r="K4394" t="s">
        <v>23</v>
      </c>
      <c r="L4394" t="s">
        <v>26</v>
      </c>
    </row>
    <row r="4395" spans="1:12" x14ac:dyDescent="0.35">
      <c r="A4395">
        <v>2023</v>
      </c>
      <c r="B4395" t="s">
        <v>37</v>
      </c>
      <c r="C4395" t="s">
        <v>38</v>
      </c>
      <c r="D4395" t="s">
        <v>22</v>
      </c>
      <c r="E4395">
        <v>131650</v>
      </c>
      <c r="F4395">
        <v>131650</v>
      </c>
      <c r="G4395" t="s">
        <v>23</v>
      </c>
      <c r="H4395" t="s">
        <v>16</v>
      </c>
      <c r="I4395" t="s">
        <v>17</v>
      </c>
      <c r="J4395" t="s">
        <v>25</v>
      </c>
      <c r="K4395" t="s">
        <v>23</v>
      </c>
      <c r="L4395" t="s">
        <v>26</v>
      </c>
    </row>
    <row r="4396" spans="1:12" x14ac:dyDescent="0.35">
      <c r="A4396">
        <v>2023</v>
      </c>
      <c r="B4396" t="s">
        <v>37</v>
      </c>
      <c r="C4396" t="s">
        <v>38</v>
      </c>
      <c r="D4396" t="s">
        <v>22</v>
      </c>
      <c r="E4396">
        <v>105320</v>
      </c>
      <c r="F4396">
        <v>105320</v>
      </c>
      <c r="G4396" t="s">
        <v>23</v>
      </c>
      <c r="H4396" t="s">
        <v>16</v>
      </c>
      <c r="I4396" t="s">
        <v>17</v>
      </c>
      <c r="J4396" t="s">
        <v>25</v>
      </c>
      <c r="K4396" t="s">
        <v>23</v>
      </c>
      <c r="L4396" t="s">
        <v>26</v>
      </c>
    </row>
    <row r="4397" spans="1:12" x14ac:dyDescent="0.35">
      <c r="A4397">
        <v>2023</v>
      </c>
      <c r="B4397" t="s">
        <v>42</v>
      </c>
      <c r="C4397" t="s">
        <v>28</v>
      </c>
      <c r="D4397" t="s">
        <v>22</v>
      </c>
      <c r="E4397">
        <v>222200</v>
      </c>
      <c r="F4397">
        <v>222200</v>
      </c>
      <c r="G4397" t="s">
        <v>23</v>
      </c>
      <c r="H4397" t="s">
        <v>24</v>
      </c>
      <c r="I4397" t="s">
        <v>17</v>
      </c>
      <c r="J4397" t="s">
        <v>25</v>
      </c>
      <c r="K4397" t="s">
        <v>23</v>
      </c>
      <c r="L4397" t="s">
        <v>19</v>
      </c>
    </row>
    <row r="4398" spans="1:12" x14ac:dyDescent="0.35">
      <c r="A4398">
        <v>2023</v>
      </c>
      <c r="B4398" t="s">
        <v>42</v>
      </c>
      <c r="C4398" t="s">
        <v>28</v>
      </c>
      <c r="D4398" t="s">
        <v>22</v>
      </c>
      <c r="E4398">
        <v>136000</v>
      </c>
      <c r="F4398">
        <v>136000</v>
      </c>
      <c r="G4398" t="s">
        <v>23</v>
      </c>
      <c r="H4398" t="s">
        <v>24</v>
      </c>
      <c r="I4398" t="s">
        <v>17</v>
      </c>
      <c r="J4398" t="s">
        <v>25</v>
      </c>
      <c r="K4398" t="s">
        <v>23</v>
      </c>
      <c r="L4398" t="s">
        <v>19</v>
      </c>
    </row>
    <row r="4399" spans="1:12" x14ac:dyDescent="0.35">
      <c r="A4399">
        <v>2023</v>
      </c>
      <c r="B4399" t="s">
        <v>113</v>
      </c>
      <c r="C4399" t="s">
        <v>28</v>
      </c>
      <c r="D4399" t="s">
        <v>22</v>
      </c>
      <c r="E4399">
        <v>204500</v>
      </c>
      <c r="F4399">
        <v>204500</v>
      </c>
      <c r="G4399" t="s">
        <v>23</v>
      </c>
      <c r="H4399" t="s">
        <v>24</v>
      </c>
      <c r="I4399" t="s">
        <v>17</v>
      </c>
      <c r="J4399" t="s">
        <v>25</v>
      </c>
      <c r="K4399" t="s">
        <v>23</v>
      </c>
      <c r="L4399" t="s">
        <v>26</v>
      </c>
    </row>
    <row r="4400" spans="1:12" x14ac:dyDescent="0.35">
      <c r="A4400">
        <v>2023</v>
      </c>
      <c r="B4400" t="s">
        <v>113</v>
      </c>
      <c r="C4400" t="s">
        <v>28</v>
      </c>
      <c r="D4400" t="s">
        <v>22</v>
      </c>
      <c r="E4400">
        <v>126400</v>
      </c>
      <c r="F4400">
        <v>126400</v>
      </c>
      <c r="G4400" t="s">
        <v>23</v>
      </c>
      <c r="H4400" t="s">
        <v>24</v>
      </c>
      <c r="I4400" t="s">
        <v>17</v>
      </c>
      <c r="J4400" t="s">
        <v>25</v>
      </c>
      <c r="K4400" t="s">
        <v>23</v>
      </c>
      <c r="L4400" t="s">
        <v>26</v>
      </c>
    </row>
    <row r="4401" spans="1:12" x14ac:dyDescent="0.35">
      <c r="A4401">
        <v>2023</v>
      </c>
      <c r="B4401" t="s">
        <v>42</v>
      </c>
      <c r="C4401" t="s">
        <v>28</v>
      </c>
      <c r="D4401" t="s">
        <v>22</v>
      </c>
      <c r="E4401">
        <v>309400</v>
      </c>
      <c r="F4401">
        <v>309400</v>
      </c>
      <c r="G4401" t="s">
        <v>23</v>
      </c>
      <c r="H4401" t="s">
        <v>24</v>
      </c>
      <c r="I4401" t="s">
        <v>17</v>
      </c>
      <c r="J4401" t="s">
        <v>25</v>
      </c>
      <c r="K4401" t="s">
        <v>23</v>
      </c>
      <c r="L4401" t="s">
        <v>19</v>
      </c>
    </row>
    <row r="4402" spans="1:12" x14ac:dyDescent="0.35">
      <c r="A4402">
        <v>2023</v>
      </c>
      <c r="B4402" t="s">
        <v>42</v>
      </c>
      <c r="C4402" t="s">
        <v>28</v>
      </c>
      <c r="D4402" t="s">
        <v>22</v>
      </c>
      <c r="E4402">
        <v>159100</v>
      </c>
      <c r="F4402">
        <v>159100</v>
      </c>
      <c r="G4402" t="s">
        <v>23</v>
      </c>
      <c r="H4402" t="s">
        <v>24</v>
      </c>
      <c r="I4402" t="s">
        <v>17</v>
      </c>
      <c r="J4402" t="s">
        <v>25</v>
      </c>
      <c r="K4402" t="s">
        <v>23</v>
      </c>
      <c r="L4402" t="s">
        <v>19</v>
      </c>
    </row>
    <row r="4403" spans="1:12" x14ac:dyDescent="0.35">
      <c r="A4403">
        <v>2023</v>
      </c>
      <c r="B4403" t="s">
        <v>34</v>
      </c>
      <c r="C4403" t="s">
        <v>31</v>
      </c>
      <c r="D4403" t="s">
        <v>22</v>
      </c>
      <c r="E4403">
        <v>235400</v>
      </c>
      <c r="F4403">
        <v>235400</v>
      </c>
      <c r="G4403" t="s">
        <v>23</v>
      </c>
      <c r="H4403" t="s">
        <v>24</v>
      </c>
      <c r="I4403" t="s">
        <v>17</v>
      </c>
      <c r="J4403" t="s">
        <v>29</v>
      </c>
      <c r="K4403" t="s">
        <v>23</v>
      </c>
      <c r="L4403" t="s">
        <v>26</v>
      </c>
    </row>
    <row r="4404" spans="1:12" x14ac:dyDescent="0.35">
      <c r="A4404">
        <v>2023</v>
      </c>
      <c r="B4404" t="s">
        <v>34</v>
      </c>
      <c r="C4404" t="s">
        <v>31</v>
      </c>
      <c r="D4404" t="s">
        <v>22</v>
      </c>
      <c r="E4404">
        <v>160080</v>
      </c>
      <c r="F4404">
        <v>160080</v>
      </c>
      <c r="G4404" t="s">
        <v>23</v>
      </c>
      <c r="H4404" t="s">
        <v>24</v>
      </c>
      <c r="I4404" t="s">
        <v>17</v>
      </c>
      <c r="J4404" t="s">
        <v>29</v>
      </c>
      <c r="K4404" t="s">
        <v>23</v>
      </c>
      <c r="L4404" t="s">
        <v>26</v>
      </c>
    </row>
    <row r="4405" spans="1:12" x14ac:dyDescent="0.35">
      <c r="A4405">
        <v>2023</v>
      </c>
      <c r="B4405" t="s">
        <v>37</v>
      </c>
      <c r="C4405" t="s">
        <v>38</v>
      </c>
      <c r="D4405" t="s">
        <v>22</v>
      </c>
      <c r="E4405">
        <v>146190</v>
      </c>
      <c r="F4405">
        <v>146190</v>
      </c>
      <c r="G4405" t="s">
        <v>23</v>
      </c>
      <c r="H4405" t="s">
        <v>24</v>
      </c>
      <c r="I4405" t="s">
        <v>17</v>
      </c>
      <c r="J4405" t="s">
        <v>25</v>
      </c>
      <c r="K4405" t="s">
        <v>23</v>
      </c>
      <c r="L4405" t="s">
        <v>26</v>
      </c>
    </row>
    <row r="4406" spans="1:12" x14ac:dyDescent="0.35">
      <c r="A4406">
        <v>2023</v>
      </c>
      <c r="B4406" t="s">
        <v>37</v>
      </c>
      <c r="C4406" t="s">
        <v>38</v>
      </c>
      <c r="D4406" t="s">
        <v>22</v>
      </c>
      <c r="E4406">
        <v>119610</v>
      </c>
      <c r="F4406">
        <v>119610</v>
      </c>
      <c r="G4406" t="s">
        <v>23</v>
      </c>
      <c r="H4406" t="s">
        <v>24</v>
      </c>
      <c r="I4406" t="s">
        <v>17</v>
      </c>
      <c r="J4406" t="s">
        <v>25</v>
      </c>
      <c r="K4406" t="s">
        <v>23</v>
      </c>
      <c r="L4406" t="s">
        <v>26</v>
      </c>
    </row>
    <row r="4407" spans="1:12" x14ac:dyDescent="0.35">
      <c r="A4407">
        <v>2023</v>
      </c>
      <c r="B4407" t="s">
        <v>46</v>
      </c>
      <c r="C4407" t="s">
        <v>28</v>
      </c>
      <c r="D4407" t="s">
        <v>22</v>
      </c>
      <c r="E4407">
        <v>190000</v>
      </c>
      <c r="F4407">
        <v>190000</v>
      </c>
      <c r="G4407" t="s">
        <v>23</v>
      </c>
      <c r="H4407" t="s">
        <v>16</v>
      </c>
      <c r="I4407" t="s">
        <v>17</v>
      </c>
      <c r="J4407" t="s">
        <v>29</v>
      </c>
      <c r="K4407" t="s">
        <v>23</v>
      </c>
      <c r="L4407" t="s">
        <v>26</v>
      </c>
    </row>
    <row r="4408" spans="1:12" x14ac:dyDescent="0.35">
      <c r="A4408">
        <v>2023</v>
      </c>
      <c r="B4408" t="s">
        <v>46</v>
      </c>
      <c r="C4408" t="s">
        <v>28</v>
      </c>
      <c r="D4408" t="s">
        <v>22</v>
      </c>
      <c r="E4408">
        <v>175000</v>
      </c>
      <c r="F4408">
        <v>175000</v>
      </c>
      <c r="G4408" t="s">
        <v>23</v>
      </c>
      <c r="H4408" t="s">
        <v>16</v>
      </c>
      <c r="I4408" t="s">
        <v>17</v>
      </c>
      <c r="J4408" t="s">
        <v>29</v>
      </c>
      <c r="K4408" t="s">
        <v>23</v>
      </c>
      <c r="L4408" t="s">
        <v>26</v>
      </c>
    </row>
    <row r="4409" spans="1:12" x14ac:dyDescent="0.35">
      <c r="A4409">
        <v>2023</v>
      </c>
      <c r="B4409" t="s">
        <v>99</v>
      </c>
      <c r="C4409" t="s">
        <v>28</v>
      </c>
      <c r="D4409" t="s">
        <v>22</v>
      </c>
      <c r="E4409">
        <v>299500</v>
      </c>
      <c r="F4409">
        <v>299500</v>
      </c>
      <c r="G4409" t="s">
        <v>23</v>
      </c>
      <c r="H4409" t="s">
        <v>24</v>
      </c>
      <c r="I4409" t="s">
        <v>17</v>
      </c>
      <c r="J4409" t="s">
        <v>25</v>
      </c>
      <c r="K4409" t="s">
        <v>23</v>
      </c>
      <c r="L4409" t="s">
        <v>26</v>
      </c>
    </row>
    <row r="4410" spans="1:12" x14ac:dyDescent="0.35">
      <c r="A4410">
        <v>2023</v>
      </c>
      <c r="B4410" t="s">
        <v>99</v>
      </c>
      <c r="C4410" t="s">
        <v>28</v>
      </c>
      <c r="D4410" t="s">
        <v>22</v>
      </c>
      <c r="E4410">
        <v>245100</v>
      </c>
      <c r="F4410">
        <v>245100</v>
      </c>
      <c r="G4410" t="s">
        <v>23</v>
      </c>
      <c r="H4410" t="s">
        <v>24</v>
      </c>
      <c r="I4410" t="s">
        <v>17</v>
      </c>
      <c r="J4410" t="s">
        <v>25</v>
      </c>
      <c r="K4410" t="s">
        <v>23</v>
      </c>
      <c r="L4410" t="s">
        <v>26</v>
      </c>
    </row>
    <row r="4411" spans="1:12" x14ac:dyDescent="0.35">
      <c r="A4411">
        <v>2023</v>
      </c>
      <c r="B4411" t="s">
        <v>27</v>
      </c>
      <c r="C4411" t="s">
        <v>28</v>
      </c>
      <c r="D4411" t="s">
        <v>22</v>
      </c>
      <c r="E4411">
        <v>228856</v>
      </c>
      <c r="F4411">
        <v>228856</v>
      </c>
      <c r="G4411" t="s">
        <v>36</v>
      </c>
      <c r="H4411" t="s">
        <v>33</v>
      </c>
      <c r="I4411" t="s">
        <v>17</v>
      </c>
      <c r="J4411" t="s">
        <v>29</v>
      </c>
      <c r="K4411" t="s">
        <v>36</v>
      </c>
      <c r="L4411" t="s">
        <v>26</v>
      </c>
    </row>
    <row r="4412" spans="1:12" x14ac:dyDescent="0.35">
      <c r="A4412">
        <v>2023</v>
      </c>
      <c r="B4412" t="s">
        <v>27</v>
      </c>
      <c r="C4412" t="s">
        <v>28</v>
      </c>
      <c r="D4412" t="s">
        <v>22</v>
      </c>
      <c r="E4412">
        <v>144540</v>
      </c>
      <c r="F4412">
        <v>144540</v>
      </c>
      <c r="G4412" t="s">
        <v>36</v>
      </c>
      <c r="H4412" t="s">
        <v>33</v>
      </c>
      <c r="I4412" t="s">
        <v>17</v>
      </c>
      <c r="J4412" t="s">
        <v>29</v>
      </c>
      <c r="K4412" t="s">
        <v>36</v>
      </c>
      <c r="L4412" t="s">
        <v>26</v>
      </c>
    </row>
    <row r="4413" spans="1:12" x14ac:dyDescent="0.35">
      <c r="A4413">
        <v>2023</v>
      </c>
      <c r="B4413" t="s">
        <v>46</v>
      </c>
      <c r="C4413" t="s">
        <v>28</v>
      </c>
      <c r="D4413" t="s">
        <v>22</v>
      </c>
      <c r="E4413">
        <v>210000</v>
      </c>
      <c r="F4413">
        <v>210000</v>
      </c>
      <c r="G4413" t="s">
        <v>23</v>
      </c>
      <c r="H4413" t="s">
        <v>24</v>
      </c>
      <c r="I4413" t="s">
        <v>17</v>
      </c>
      <c r="J4413" t="s">
        <v>25</v>
      </c>
      <c r="K4413" t="s">
        <v>23</v>
      </c>
      <c r="L4413" t="s">
        <v>26</v>
      </c>
    </row>
    <row r="4414" spans="1:12" x14ac:dyDescent="0.35">
      <c r="A4414">
        <v>2023</v>
      </c>
      <c r="B4414" t="s">
        <v>46</v>
      </c>
      <c r="C4414" t="s">
        <v>28</v>
      </c>
      <c r="D4414" t="s">
        <v>22</v>
      </c>
      <c r="E4414">
        <v>151800</v>
      </c>
      <c r="F4414">
        <v>151800</v>
      </c>
      <c r="G4414" t="s">
        <v>23</v>
      </c>
      <c r="H4414" t="s">
        <v>24</v>
      </c>
      <c r="I4414" t="s">
        <v>17</v>
      </c>
      <c r="J4414" t="s">
        <v>25</v>
      </c>
      <c r="K4414" t="s">
        <v>23</v>
      </c>
      <c r="L4414" t="s">
        <v>26</v>
      </c>
    </row>
    <row r="4415" spans="1:12" x14ac:dyDescent="0.35">
      <c r="A4415">
        <v>2023</v>
      </c>
      <c r="B4415" t="s">
        <v>34</v>
      </c>
      <c r="C4415" t="s">
        <v>31</v>
      </c>
      <c r="D4415" t="s">
        <v>22</v>
      </c>
      <c r="E4415">
        <v>331640</v>
      </c>
      <c r="F4415">
        <v>331640</v>
      </c>
      <c r="G4415" t="s">
        <v>23</v>
      </c>
      <c r="H4415" t="s">
        <v>24</v>
      </c>
      <c r="I4415" t="s">
        <v>17</v>
      </c>
      <c r="J4415" t="s">
        <v>25</v>
      </c>
      <c r="K4415" t="s">
        <v>23</v>
      </c>
      <c r="L4415" t="s">
        <v>26</v>
      </c>
    </row>
    <row r="4416" spans="1:12" x14ac:dyDescent="0.35">
      <c r="A4416">
        <v>2023</v>
      </c>
      <c r="B4416" t="s">
        <v>34</v>
      </c>
      <c r="C4416" t="s">
        <v>31</v>
      </c>
      <c r="D4416" t="s">
        <v>22</v>
      </c>
      <c r="E4416">
        <v>267720</v>
      </c>
      <c r="F4416">
        <v>267720</v>
      </c>
      <c r="G4416" t="s">
        <v>23</v>
      </c>
      <c r="H4416" t="s">
        <v>24</v>
      </c>
      <c r="I4416" t="s">
        <v>17</v>
      </c>
      <c r="J4416" t="s">
        <v>25</v>
      </c>
      <c r="K4416" t="s">
        <v>23</v>
      </c>
      <c r="L4416" t="s">
        <v>26</v>
      </c>
    </row>
    <row r="4417" spans="1:12" x14ac:dyDescent="0.35">
      <c r="A4417">
        <v>2023</v>
      </c>
      <c r="B4417" t="s">
        <v>20</v>
      </c>
      <c r="C4417" t="s">
        <v>21</v>
      </c>
      <c r="D4417" t="s">
        <v>22</v>
      </c>
      <c r="E4417">
        <v>150000</v>
      </c>
      <c r="F4417">
        <v>150000</v>
      </c>
      <c r="G4417" t="s">
        <v>23</v>
      </c>
      <c r="H4417" t="s">
        <v>16</v>
      </c>
      <c r="I4417" t="s">
        <v>17</v>
      </c>
      <c r="J4417" t="s">
        <v>25</v>
      </c>
      <c r="K4417" t="s">
        <v>23</v>
      </c>
      <c r="L4417" t="s">
        <v>26</v>
      </c>
    </row>
    <row r="4418" spans="1:12" x14ac:dyDescent="0.35">
      <c r="A4418">
        <v>2023</v>
      </c>
      <c r="B4418" t="s">
        <v>20</v>
      </c>
      <c r="C4418" t="s">
        <v>21</v>
      </c>
      <c r="D4418" t="s">
        <v>22</v>
      </c>
      <c r="E4418">
        <v>100000</v>
      </c>
      <c r="F4418">
        <v>100000</v>
      </c>
      <c r="G4418" t="s">
        <v>23</v>
      </c>
      <c r="H4418" t="s">
        <v>16</v>
      </c>
      <c r="I4418" t="s">
        <v>17</v>
      </c>
      <c r="J4418" t="s">
        <v>25</v>
      </c>
      <c r="K4418" t="s">
        <v>23</v>
      </c>
      <c r="L4418" t="s">
        <v>26</v>
      </c>
    </row>
    <row r="4419" spans="1:12" x14ac:dyDescent="0.35">
      <c r="A4419">
        <v>2023</v>
      </c>
      <c r="B4419" t="s">
        <v>27</v>
      </c>
      <c r="C4419" t="s">
        <v>28</v>
      </c>
      <c r="D4419" t="s">
        <v>22</v>
      </c>
      <c r="E4419">
        <v>126500</v>
      </c>
      <c r="F4419">
        <v>126500</v>
      </c>
      <c r="G4419" t="s">
        <v>23</v>
      </c>
      <c r="H4419" t="s">
        <v>24</v>
      </c>
      <c r="I4419" t="s">
        <v>17</v>
      </c>
      <c r="J4419" t="s">
        <v>25</v>
      </c>
      <c r="K4419" t="s">
        <v>23</v>
      </c>
      <c r="L4419" t="s">
        <v>26</v>
      </c>
    </row>
    <row r="4420" spans="1:12" x14ac:dyDescent="0.35">
      <c r="A4420">
        <v>2023</v>
      </c>
      <c r="B4420" t="s">
        <v>27</v>
      </c>
      <c r="C4420" t="s">
        <v>28</v>
      </c>
      <c r="D4420" t="s">
        <v>22</v>
      </c>
      <c r="E4420">
        <v>78000</v>
      </c>
      <c r="F4420">
        <v>78000</v>
      </c>
      <c r="G4420" t="s">
        <v>23</v>
      </c>
      <c r="H4420" t="s">
        <v>24</v>
      </c>
      <c r="I4420" t="s">
        <v>17</v>
      </c>
      <c r="J4420" t="s">
        <v>25</v>
      </c>
      <c r="K4420" t="s">
        <v>23</v>
      </c>
      <c r="L4420" t="s">
        <v>26</v>
      </c>
    </row>
    <row r="4421" spans="1:12" x14ac:dyDescent="0.35">
      <c r="A4421">
        <v>2023</v>
      </c>
      <c r="B4421" t="s">
        <v>27</v>
      </c>
      <c r="C4421" t="s">
        <v>28</v>
      </c>
      <c r="D4421" t="s">
        <v>14</v>
      </c>
      <c r="E4421">
        <v>45000</v>
      </c>
      <c r="F4421">
        <v>48585</v>
      </c>
      <c r="G4421" t="s">
        <v>57</v>
      </c>
      <c r="H4421" t="s">
        <v>24</v>
      </c>
      <c r="I4421" t="s">
        <v>17</v>
      </c>
      <c r="J4421" t="s">
        <v>25</v>
      </c>
      <c r="K4421" t="s">
        <v>57</v>
      </c>
      <c r="L4421" t="s">
        <v>26</v>
      </c>
    </row>
    <row r="4422" spans="1:12" x14ac:dyDescent="0.35">
      <c r="A4422">
        <v>2023</v>
      </c>
      <c r="B4422" t="s">
        <v>27</v>
      </c>
      <c r="C4422" t="s">
        <v>28</v>
      </c>
      <c r="D4422" t="s">
        <v>14</v>
      </c>
      <c r="E4422">
        <v>36000</v>
      </c>
      <c r="F4422">
        <v>38868</v>
      </c>
      <c r="G4422" t="s">
        <v>57</v>
      </c>
      <c r="H4422" t="s">
        <v>24</v>
      </c>
      <c r="I4422" t="s">
        <v>17</v>
      </c>
      <c r="J4422" t="s">
        <v>25</v>
      </c>
      <c r="K4422" t="s">
        <v>57</v>
      </c>
      <c r="L4422" t="s">
        <v>26</v>
      </c>
    </row>
    <row r="4423" spans="1:12" x14ac:dyDescent="0.35">
      <c r="A4423">
        <v>2023</v>
      </c>
      <c r="B4423" t="s">
        <v>37</v>
      </c>
      <c r="C4423" t="s">
        <v>38</v>
      </c>
      <c r="D4423" t="s">
        <v>22</v>
      </c>
      <c r="E4423">
        <v>126500</v>
      </c>
      <c r="F4423">
        <v>126500</v>
      </c>
      <c r="G4423" t="s">
        <v>23</v>
      </c>
      <c r="H4423" t="s">
        <v>24</v>
      </c>
      <c r="I4423" t="s">
        <v>17</v>
      </c>
      <c r="J4423" t="s">
        <v>25</v>
      </c>
      <c r="K4423" t="s">
        <v>23</v>
      </c>
      <c r="L4423" t="s">
        <v>26</v>
      </c>
    </row>
    <row r="4424" spans="1:12" x14ac:dyDescent="0.35">
      <c r="A4424">
        <v>2023</v>
      </c>
      <c r="B4424" t="s">
        <v>37</v>
      </c>
      <c r="C4424" t="s">
        <v>38</v>
      </c>
      <c r="D4424" t="s">
        <v>22</v>
      </c>
      <c r="E4424">
        <v>78000</v>
      </c>
      <c r="F4424">
        <v>78000</v>
      </c>
      <c r="G4424" t="s">
        <v>23</v>
      </c>
      <c r="H4424" t="s">
        <v>24</v>
      </c>
      <c r="I4424" t="s">
        <v>17</v>
      </c>
      <c r="J4424" t="s">
        <v>25</v>
      </c>
      <c r="K4424" t="s">
        <v>23</v>
      </c>
      <c r="L4424" t="s">
        <v>26</v>
      </c>
    </row>
    <row r="4425" spans="1:12" x14ac:dyDescent="0.35">
      <c r="A4425">
        <v>2023</v>
      </c>
      <c r="B4425" t="s">
        <v>43</v>
      </c>
      <c r="C4425" t="s">
        <v>44</v>
      </c>
      <c r="D4425" t="s">
        <v>22</v>
      </c>
      <c r="E4425">
        <v>167500</v>
      </c>
      <c r="F4425">
        <v>167500</v>
      </c>
      <c r="G4425" t="s">
        <v>23</v>
      </c>
      <c r="H4425" t="s">
        <v>24</v>
      </c>
      <c r="I4425" t="s">
        <v>17</v>
      </c>
      <c r="J4425" t="s">
        <v>25</v>
      </c>
      <c r="K4425" t="s">
        <v>23</v>
      </c>
      <c r="L4425" t="s">
        <v>26</v>
      </c>
    </row>
    <row r="4426" spans="1:12" x14ac:dyDescent="0.35">
      <c r="A4426">
        <v>2023</v>
      </c>
      <c r="B4426" t="s">
        <v>43</v>
      </c>
      <c r="C4426" t="s">
        <v>44</v>
      </c>
      <c r="D4426" t="s">
        <v>22</v>
      </c>
      <c r="E4426">
        <v>106500</v>
      </c>
      <c r="F4426">
        <v>106500</v>
      </c>
      <c r="G4426" t="s">
        <v>23</v>
      </c>
      <c r="H4426" t="s">
        <v>24</v>
      </c>
      <c r="I4426" t="s">
        <v>17</v>
      </c>
      <c r="J4426" t="s">
        <v>25</v>
      </c>
      <c r="K4426" t="s">
        <v>23</v>
      </c>
      <c r="L4426" t="s">
        <v>26</v>
      </c>
    </row>
    <row r="4427" spans="1:12" x14ac:dyDescent="0.35">
      <c r="A4427">
        <v>2023</v>
      </c>
      <c r="B4427" t="s">
        <v>27</v>
      </c>
      <c r="C4427" t="s">
        <v>28</v>
      </c>
      <c r="D4427" t="s">
        <v>22</v>
      </c>
      <c r="E4427">
        <v>105000</v>
      </c>
      <c r="F4427">
        <v>105000</v>
      </c>
      <c r="G4427" t="s">
        <v>23</v>
      </c>
      <c r="H4427" t="s">
        <v>24</v>
      </c>
      <c r="I4427" t="s">
        <v>17</v>
      </c>
      <c r="J4427" t="s">
        <v>25</v>
      </c>
      <c r="K4427" t="s">
        <v>23</v>
      </c>
      <c r="L4427" t="s">
        <v>26</v>
      </c>
    </row>
    <row r="4428" spans="1:12" x14ac:dyDescent="0.35">
      <c r="A4428">
        <v>2023</v>
      </c>
      <c r="B4428" t="s">
        <v>27</v>
      </c>
      <c r="C4428" t="s">
        <v>28</v>
      </c>
      <c r="D4428" t="s">
        <v>22</v>
      </c>
      <c r="E4428">
        <v>70000</v>
      </c>
      <c r="F4428">
        <v>70000</v>
      </c>
      <c r="G4428" t="s">
        <v>23</v>
      </c>
      <c r="H4428" t="s">
        <v>24</v>
      </c>
      <c r="I4428" t="s">
        <v>17</v>
      </c>
      <c r="J4428" t="s">
        <v>25</v>
      </c>
      <c r="K4428" t="s">
        <v>23</v>
      </c>
      <c r="L4428" t="s">
        <v>26</v>
      </c>
    </row>
    <row r="4429" spans="1:12" x14ac:dyDescent="0.35">
      <c r="A4429">
        <v>2023</v>
      </c>
      <c r="B4429" t="s">
        <v>34</v>
      </c>
      <c r="C4429" t="s">
        <v>31</v>
      </c>
      <c r="D4429" t="s">
        <v>22</v>
      </c>
      <c r="E4429">
        <v>300000</v>
      </c>
      <c r="F4429">
        <v>300000</v>
      </c>
      <c r="G4429" t="s">
        <v>36</v>
      </c>
      <c r="H4429" t="s">
        <v>16</v>
      </c>
      <c r="I4429" t="s">
        <v>17</v>
      </c>
      <c r="J4429" t="s">
        <v>25</v>
      </c>
      <c r="K4429" t="s">
        <v>36</v>
      </c>
      <c r="L4429" t="s">
        <v>26</v>
      </c>
    </row>
    <row r="4430" spans="1:12" x14ac:dyDescent="0.35">
      <c r="A4430">
        <v>2023</v>
      </c>
      <c r="B4430" t="s">
        <v>34</v>
      </c>
      <c r="C4430" t="s">
        <v>31</v>
      </c>
      <c r="D4430" t="s">
        <v>22</v>
      </c>
      <c r="E4430">
        <v>200000</v>
      </c>
      <c r="F4430">
        <v>200000</v>
      </c>
      <c r="G4430" t="s">
        <v>36</v>
      </c>
      <c r="H4430" t="s">
        <v>16</v>
      </c>
      <c r="I4430" t="s">
        <v>17</v>
      </c>
      <c r="J4430" t="s">
        <v>25</v>
      </c>
      <c r="K4430" t="s">
        <v>36</v>
      </c>
      <c r="L4430" t="s">
        <v>26</v>
      </c>
    </row>
    <row r="4431" spans="1:12" x14ac:dyDescent="0.35">
      <c r="A4431">
        <v>2023</v>
      </c>
      <c r="B4431" t="s">
        <v>32</v>
      </c>
      <c r="C4431" t="s">
        <v>13</v>
      </c>
      <c r="D4431" t="s">
        <v>22</v>
      </c>
      <c r="E4431">
        <v>96000</v>
      </c>
      <c r="F4431">
        <v>96000</v>
      </c>
      <c r="G4431" t="s">
        <v>23</v>
      </c>
      <c r="H4431" t="s">
        <v>24</v>
      </c>
      <c r="I4431" t="s">
        <v>17</v>
      </c>
      <c r="J4431" t="s">
        <v>29</v>
      </c>
      <c r="K4431" t="s">
        <v>23</v>
      </c>
      <c r="L4431" t="s">
        <v>26</v>
      </c>
    </row>
    <row r="4432" spans="1:12" x14ac:dyDescent="0.35">
      <c r="A4432">
        <v>2023</v>
      </c>
      <c r="B4432" t="s">
        <v>32</v>
      </c>
      <c r="C4432" t="s">
        <v>13</v>
      </c>
      <c r="D4432" t="s">
        <v>22</v>
      </c>
      <c r="E4432">
        <v>72000</v>
      </c>
      <c r="F4432">
        <v>72000</v>
      </c>
      <c r="G4432" t="s">
        <v>23</v>
      </c>
      <c r="H4432" t="s">
        <v>24</v>
      </c>
      <c r="I4432" t="s">
        <v>17</v>
      </c>
      <c r="J4432" t="s">
        <v>29</v>
      </c>
      <c r="K4432" t="s">
        <v>23</v>
      </c>
      <c r="L4432" t="s">
        <v>26</v>
      </c>
    </row>
    <row r="4433" spans="1:12" x14ac:dyDescent="0.35">
      <c r="A4433">
        <v>2023</v>
      </c>
      <c r="B4433" t="s">
        <v>46</v>
      </c>
      <c r="C4433" t="s">
        <v>28</v>
      </c>
      <c r="D4433" t="s">
        <v>22</v>
      </c>
      <c r="E4433">
        <v>323300</v>
      </c>
      <c r="F4433">
        <v>323300</v>
      </c>
      <c r="G4433" t="s">
        <v>23</v>
      </c>
      <c r="H4433" t="s">
        <v>24</v>
      </c>
      <c r="I4433" t="s">
        <v>17</v>
      </c>
      <c r="J4433" t="s">
        <v>25</v>
      </c>
      <c r="K4433" t="s">
        <v>23</v>
      </c>
      <c r="L4433" t="s">
        <v>26</v>
      </c>
    </row>
    <row r="4434" spans="1:12" x14ac:dyDescent="0.35">
      <c r="A4434">
        <v>2023</v>
      </c>
      <c r="B4434" t="s">
        <v>46</v>
      </c>
      <c r="C4434" t="s">
        <v>28</v>
      </c>
      <c r="D4434" t="s">
        <v>22</v>
      </c>
      <c r="E4434">
        <v>184700</v>
      </c>
      <c r="F4434">
        <v>184700</v>
      </c>
      <c r="G4434" t="s">
        <v>23</v>
      </c>
      <c r="H4434" t="s">
        <v>24</v>
      </c>
      <c r="I4434" t="s">
        <v>17</v>
      </c>
      <c r="J4434" t="s">
        <v>25</v>
      </c>
      <c r="K4434" t="s">
        <v>23</v>
      </c>
      <c r="L4434" t="s">
        <v>26</v>
      </c>
    </row>
    <row r="4435" spans="1:12" x14ac:dyDescent="0.35">
      <c r="A4435">
        <v>2023</v>
      </c>
      <c r="B4435" t="s">
        <v>27</v>
      </c>
      <c r="C4435" t="s">
        <v>28</v>
      </c>
      <c r="D4435" t="s">
        <v>22</v>
      </c>
      <c r="E4435">
        <v>205150</v>
      </c>
      <c r="F4435">
        <v>205150</v>
      </c>
      <c r="G4435" t="s">
        <v>23</v>
      </c>
      <c r="H4435" t="s">
        <v>24</v>
      </c>
      <c r="I4435" t="s">
        <v>17</v>
      </c>
      <c r="J4435" t="s">
        <v>29</v>
      </c>
      <c r="K4435" t="s">
        <v>23</v>
      </c>
      <c r="L4435" t="s">
        <v>26</v>
      </c>
    </row>
    <row r="4436" spans="1:12" x14ac:dyDescent="0.35">
      <c r="A4436">
        <v>2023</v>
      </c>
      <c r="B4436" t="s">
        <v>27</v>
      </c>
      <c r="C4436" t="s">
        <v>28</v>
      </c>
      <c r="D4436" t="s">
        <v>22</v>
      </c>
      <c r="E4436">
        <v>167850</v>
      </c>
      <c r="F4436">
        <v>167850</v>
      </c>
      <c r="G4436" t="s">
        <v>23</v>
      </c>
      <c r="H4436" t="s">
        <v>24</v>
      </c>
      <c r="I4436" t="s">
        <v>17</v>
      </c>
      <c r="J4436" t="s">
        <v>29</v>
      </c>
      <c r="K4436" t="s">
        <v>23</v>
      </c>
      <c r="L4436" t="s">
        <v>26</v>
      </c>
    </row>
    <row r="4437" spans="1:12" x14ac:dyDescent="0.35">
      <c r="A4437">
        <v>2023</v>
      </c>
      <c r="B4437" t="s">
        <v>27</v>
      </c>
      <c r="C4437" t="s">
        <v>28</v>
      </c>
      <c r="D4437" t="s">
        <v>22</v>
      </c>
      <c r="E4437">
        <v>267100</v>
      </c>
      <c r="F4437">
        <v>267100</v>
      </c>
      <c r="G4437" t="s">
        <v>23</v>
      </c>
      <c r="H4437" t="s">
        <v>24</v>
      </c>
      <c r="I4437" t="s">
        <v>17</v>
      </c>
      <c r="J4437" t="s">
        <v>29</v>
      </c>
      <c r="K4437" t="s">
        <v>23</v>
      </c>
      <c r="L4437" t="s">
        <v>26</v>
      </c>
    </row>
    <row r="4438" spans="1:12" x14ac:dyDescent="0.35">
      <c r="A4438">
        <v>2023</v>
      </c>
      <c r="B4438" t="s">
        <v>27</v>
      </c>
      <c r="C4438" t="s">
        <v>28</v>
      </c>
      <c r="D4438" t="s">
        <v>22</v>
      </c>
      <c r="E4438">
        <v>167200</v>
      </c>
      <c r="F4438">
        <v>167200</v>
      </c>
      <c r="G4438" t="s">
        <v>23</v>
      </c>
      <c r="H4438" t="s">
        <v>24</v>
      </c>
      <c r="I4438" t="s">
        <v>17</v>
      </c>
      <c r="J4438" t="s">
        <v>29</v>
      </c>
      <c r="K4438" t="s">
        <v>23</v>
      </c>
      <c r="L4438" t="s">
        <v>26</v>
      </c>
    </row>
    <row r="4439" spans="1:12" x14ac:dyDescent="0.35">
      <c r="A4439">
        <v>2023</v>
      </c>
      <c r="B4439" t="s">
        <v>45</v>
      </c>
      <c r="C4439" t="s">
        <v>44</v>
      </c>
      <c r="D4439" t="s">
        <v>22</v>
      </c>
      <c r="E4439">
        <v>247500</v>
      </c>
      <c r="F4439">
        <v>247500</v>
      </c>
      <c r="G4439" t="s">
        <v>23</v>
      </c>
      <c r="H4439" t="s">
        <v>24</v>
      </c>
      <c r="I4439" t="s">
        <v>17</v>
      </c>
      <c r="J4439" t="s">
        <v>25</v>
      </c>
      <c r="K4439" t="s">
        <v>23</v>
      </c>
      <c r="L4439" t="s">
        <v>26</v>
      </c>
    </row>
    <row r="4440" spans="1:12" x14ac:dyDescent="0.35">
      <c r="A4440">
        <v>2023</v>
      </c>
      <c r="B4440" t="s">
        <v>45</v>
      </c>
      <c r="C4440" t="s">
        <v>44</v>
      </c>
      <c r="D4440" t="s">
        <v>22</v>
      </c>
      <c r="E4440">
        <v>172200</v>
      </c>
      <c r="F4440">
        <v>172200</v>
      </c>
      <c r="G4440" t="s">
        <v>23</v>
      </c>
      <c r="H4440" t="s">
        <v>24</v>
      </c>
      <c r="I4440" t="s">
        <v>17</v>
      </c>
      <c r="J4440" t="s">
        <v>25</v>
      </c>
      <c r="K4440" t="s">
        <v>23</v>
      </c>
      <c r="L4440" t="s">
        <v>26</v>
      </c>
    </row>
    <row r="4441" spans="1:12" x14ac:dyDescent="0.35">
      <c r="A4441">
        <v>2023</v>
      </c>
      <c r="B4441" t="s">
        <v>37</v>
      </c>
      <c r="C4441" t="s">
        <v>38</v>
      </c>
      <c r="D4441" t="s">
        <v>22</v>
      </c>
      <c r="E4441">
        <v>130000</v>
      </c>
      <c r="F4441">
        <v>130000</v>
      </c>
      <c r="G4441" t="s">
        <v>23</v>
      </c>
      <c r="H4441" t="s">
        <v>24</v>
      </c>
      <c r="I4441" t="s">
        <v>17</v>
      </c>
      <c r="J4441" t="s">
        <v>29</v>
      </c>
      <c r="K4441" t="s">
        <v>23</v>
      </c>
      <c r="L4441" t="s">
        <v>26</v>
      </c>
    </row>
    <row r="4442" spans="1:12" x14ac:dyDescent="0.35">
      <c r="A4442">
        <v>2023</v>
      </c>
      <c r="B4442" t="s">
        <v>37</v>
      </c>
      <c r="C4442" t="s">
        <v>38</v>
      </c>
      <c r="D4442" t="s">
        <v>22</v>
      </c>
      <c r="E4442">
        <v>110000</v>
      </c>
      <c r="F4442">
        <v>110000</v>
      </c>
      <c r="G4442" t="s">
        <v>23</v>
      </c>
      <c r="H4442" t="s">
        <v>24</v>
      </c>
      <c r="I4442" t="s">
        <v>17</v>
      </c>
      <c r="J4442" t="s">
        <v>29</v>
      </c>
      <c r="K4442" t="s">
        <v>23</v>
      </c>
      <c r="L4442" t="s">
        <v>26</v>
      </c>
    </row>
    <row r="4443" spans="1:12" x14ac:dyDescent="0.35">
      <c r="A4443">
        <v>2023</v>
      </c>
      <c r="B4443" t="s">
        <v>48</v>
      </c>
      <c r="C4443" t="s">
        <v>28</v>
      </c>
      <c r="D4443" t="s">
        <v>22</v>
      </c>
      <c r="E4443">
        <v>253000</v>
      </c>
      <c r="F4443">
        <v>253000</v>
      </c>
      <c r="G4443" t="s">
        <v>23</v>
      </c>
      <c r="H4443" t="s">
        <v>24</v>
      </c>
      <c r="I4443" t="s">
        <v>17</v>
      </c>
      <c r="J4443" t="s">
        <v>29</v>
      </c>
      <c r="K4443" t="s">
        <v>23</v>
      </c>
      <c r="L4443" t="s">
        <v>26</v>
      </c>
    </row>
    <row r="4444" spans="1:12" x14ac:dyDescent="0.35">
      <c r="A4444">
        <v>2023</v>
      </c>
      <c r="B4444" t="s">
        <v>48</v>
      </c>
      <c r="C4444" t="s">
        <v>28</v>
      </c>
      <c r="D4444" t="s">
        <v>22</v>
      </c>
      <c r="E4444">
        <v>156400</v>
      </c>
      <c r="F4444">
        <v>156400</v>
      </c>
      <c r="G4444" t="s">
        <v>23</v>
      </c>
      <c r="H4444" t="s">
        <v>24</v>
      </c>
      <c r="I4444" t="s">
        <v>17</v>
      </c>
      <c r="J4444" t="s">
        <v>29</v>
      </c>
      <c r="K4444" t="s">
        <v>23</v>
      </c>
      <c r="L4444" t="s">
        <v>26</v>
      </c>
    </row>
    <row r="4445" spans="1:12" x14ac:dyDescent="0.35">
      <c r="A4445">
        <v>2023</v>
      </c>
      <c r="B4445" t="s">
        <v>42</v>
      </c>
      <c r="C4445" t="s">
        <v>28</v>
      </c>
      <c r="D4445" t="s">
        <v>22</v>
      </c>
      <c r="E4445">
        <v>222200</v>
      </c>
      <c r="F4445">
        <v>222200</v>
      </c>
      <c r="G4445" t="s">
        <v>23</v>
      </c>
      <c r="H4445" t="s">
        <v>24</v>
      </c>
      <c r="I4445" t="s">
        <v>17</v>
      </c>
      <c r="J4445" t="s">
        <v>25</v>
      </c>
      <c r="K4445" t="s">
        <v>23</v>
      </c>
      <c r="L4445" t="s">
        <v>19</v>
      </c>
    </row>
    <row r="4446" spans="1:12" x14ac:dyDescent="0.35">
      <c r="A4446">
        <v>2023</v>
      </c>
      <c r="B4446" t="s">
        <v>42</v>
      </c>
      <c r="C4446" t="s">
        <v>28</v>
      </c>
      <c r="D4446" t="s">
        <v>22</v>
      </c>
      <c r="E4446">
        <v>136000</v>
      </c>
      <c r="F4446">
        <v>136000</v>
      </c>
      <c r="G4446" t="s">
        <v>23</v>
      </c>
      <c r="H4446" t="s">
        <v>24</v>
      </c>
      <c r="I4446" t="s">
        <v>17</v>
      </c>
      <c r="J4446" t="s">
        <v>25</v>
      </c>
      <c r="K4446" t="s">
        <v>23</v>
      </c>
      <c r="L4446" t="s">
        <v>19</v>
      </c>
    </row>
    <row r="4447" spans="1:12" x14ac:dyDescent="0.35">
      <c r="A4447">
        <v>2023</v>
      </c>
      <c r="B4447" t="s">
        <v>46</v>
      </c>
      <c r="C4447" t="s">
        <v>28</v>
      </c>
      <c r="D4447" t="s">
        <v>22</v>
      </c>
      <c r="E4447">
        <v>278700</v>
      </c>
      <c r="F4447">
        <v>278700</v>
      </c>
      <c r="G4447" t="s">
        <v>23</v>
      </c>
      <c r="H4447" t="s">
        <v>24</v>
      </c>
      <c r="I4447" t="s">
        <v>17</v>
      </c>
      <c r="J4447" t="s">
        <v>25</v>
      </c>
      <c r="K4447" t="s">
        <v>23</v>
      </c>
      <c r="L4447" t="s">
        <v>26</v>
      </c>
    </row>
    <row r="4448" spans="1:12" x14ac:dyDescent="0.35">
      <c r="A4448">
        <v>2023</v>
      </c>
      <c r="B4448" t="s">
        <v>46</v>
      </c>
      <c r="C4448" t="s">
        <v>28</v>
      </c>
      <c r="D4448" t="s">
        <v>22</v>
      </c>
      <c r="E4448">
        <v>159300</v>
      </c>
      <c r="F4448">
        <v>159300</v>
      </c>
      <c r="G4448" t="s">
        <v>23</v>
      </c>
      <c r="H4448" t="s">
        <v>24</v>
      </c>
      <c r="I4448" t="s">
        <v>17</v>
      </c>
      <c r="J4448" t="s">
        <v>25</v>
      </c>
      <c r="K4448" t="s">
        <v>23</v>
      </c>
      <c r="L4448" t="s">
        <v>26</v>
      </c>
    </row>
    <row r="4449" spans="1:12" x14ac:dyDescent="0.35">
      <c r="A4449">
        <v>2023</v>
      </c>
      <c r="B4449" t="s">
        <v>27</v>
      </c>
      <c r="C4449" t="s">
        <v>28</v>
      </c>
      <c r="D4449" t="s">
        <v>22</v>
      </c>
      <c r="E4449">
        <v>222750</v>
      </c>
      <c r="F4449">
        <v>222750</v>
      </c>
      <c r="G4449" t="s">
        <v>23</v>
      </c>
      <c r="H4449" t="s">
        <v>24</v>
      </c>
      <c r="I4449" t="s">
        <v>17</v>
      </c>
      <c r="J4449" t="s">
        <v>25</v>
      </c>
      <c r="K4449" t="s">
        <v>23</v>
      </c>
      <c r="L4449" t="s">
        <v>26</v>
      </c>
    </row>
    <row r="4450" spans="1:12" x14ac:dyDescent="0.35">
      <c r="A4450">
        <v>2023</v>
      </c>
      <c r="B4450" t="s">
        <v>27</v>
      </c>
      <c r="C4450" t="s">
        <v>28</v>
      </c>
      <c r="D4450" t="s">
        <v>22</v>
      </c>
      <c r="E4450">
        <v>182250</v>
      </c>
      <c r="F4450">
        <v>182250</v>
      </c>
      <c r="G4450" t="s">
        <v>23</v>
      </c>
      <c r="H4450" t="s">
        <v>24</v>
      </c>
      <c r="I4450" t="s">
        <v>17</v>
      </c>
      <c r="J4450" t="s">
        <v>25</v>
      </c>
      <c r="K4450" t="s">
        <v>23</v>
      </c>
      <c r="L4450" t="s">
        <v>26</v>
      </c>
    </row>
    <row r="4451" spans="1:12" x14ac:dyDescent="0.35">
      <c r="A4451">
        <v>2023</v>
      </c>
      <c r="B4451" t="s">
        <v>50</v>
      </c>
      <c r="C4451" t="s">
        <v>28</v>
      </c>
      <c r="D4451" t="s">
        <v>173</v>
      </c>
      <c r="E4451">
        <v>95000</v>
      </c>
      <c r="F4451">
        <v>104024</v>
      </c>
      <c r="G4451" t="s">
        <v>174</v>
      </c>
      <c r="H4451" t="s">
        <v>39</v>
      </c>
      <c r="I4451" t="s">
        <v>17</v>
      </c>
      <c r="J4451" t="s">
        <v>18</v>
      </c>
      <c r="K4451" t="s">
        <v>174</v>
      </c>
      <c r="L4451" t="s">
        <v>64</v>
      </c>
    </row>
    <row r="4452" spans="1:12" x14ac:dyDescent="0.35">
      <c r="A4452">
        <v>2023</v>
      </c>
      <c r="B4452" t="s">
        <v>27</v>
      </c>
      <c r="C4452" t="s">
        <v>28</v>
      </c>
      <c r="D4452" t="s">
        <v>14</v>
      </c>
      <c r="E4452">
        <v>47000</v>
      </c>
      <c r="F4452">
        <v>50745</v>
      </c>
      <c r="G4452" t="s">
        <v>175</v>
      </c>
      <c r="H4452" t="s">
        <v>16</v>
      </c>
      <c r="I4452" t="s">
        <v>17</v>
      </c>
      <c r="J4452" t="s">
        <v>18</v>
      </c>
      <c r="K4452" t="s">
        <v>175</v>
      </c>
      <c r="L4452" t="s">
        <v>64</v>
      </c>
    </row>
    <row r="4453" spans="1:12" x14ac:dyDescent="0.35">
      <c r="A4453">
        <v>2023</v>
      </c>
      <c r="B4453" t="s">
        <v>32</v>
      </c>
      <c r="C4453" t="s">
        <v>13</v>
      </c>
      <c r="D4453" t="s">
        <v>22</v>
      </c>
      <c r="E4453">
        <v>215000</v>
      </c>
      <c r="F4453">
        <v>215000</v>
      </c>
      <c r="G4453" t="s">
        <v>23</v>
      </c>
      <c r="H4453" t="s">
        <v>24</v>
      </c>
      <c r="I4453" t="s">
        <v>17</v>
      </c>
      <c r="J4453" t="s">
        <v>25</v>
      </c>
      <c r="K4453" t="s">
        <v>23</v>
      </c>
      <c r="L4453" t="s">
        <v>26</v>
      </c>
    </row>
    <row r="4454" spans="1:12" x14ac:dyDescent="0.35">
      <c r="A4454">
        <v>2023</v>
      </c>
      <c r="B4454" t="s">
        <v>32</v>
      </c>
      <c r="C4454" t="s">
        <v>13</v>
      </c>
      <c r="D4454" t="s">
        <v>22</v>
      </c>
      <c r="E4454">
        <v>185000</v>
      </c>
      <c r="F4454">
        <v>185000</v>
      </c>
      <c r="G4454" t="s">
        <v>23</v>
      </c>
      <c r="H4454" t="s">
        <v>24</v>
      </c>
      <c r="I4454" t="s">
        <v>17</v>
      </c>
      <c r="J4454" t="s">
        <v>25</v>
      </c>
      <c r="K4454" t="s">
        <v>23</v>
      </c>
      <c r="L4454" t="s">
        <v>26</v>
      </c>
    </row>
    <row r="4455" spans="1:12" x14ac:dyDescent="0.35">
      <c r="A4455">
        <v>2023</v>
      </c>
      <c r="B4455" t="s">
        <v>34</v>
      </c>
      <c r="C4455" t="s">
        <v>31</v>
      </c>
      <c r="D4455" t="s">
        <v>22</v>
      </c>
      <c r="E4455">
        <v>296400</v>
      </c>
      <c r="F4455">
        <v>296400</v>
      </c>
      <c r="G4455" t="s">
        <v>23</v>
      </c>
      <c r="H4455" t="s">
        <v>24</v>
      </c>
      <c r="I4455" t="s">
        <v>17</v>
      </c>
      <c r="J4455" t="s">
        <v>25</v>
      </c>
      <c r="K4455" t="s">
        <v>23</v>
      </c>
      <c r="L4455" t="s">
        <v>26</v>
      </c>
    </row>
    <row r="4456" spans="1:12" x14ac:dyDescent="0.35">
      <c r="A4456">
        <v>2023</v>
      </c>
      <c r="B4456" t="s">
        <v>34</v>
      </c>
      <c r="C4456" t="s">
        <v>31</v>
      </c>
      <c r="D4456" t="s">
        <v>22</v>
      </c>
      <c r="E4456">
        <v>148594</v>
      </c>
      <c r="F4456">
        <v>148594</v>
      </c>
      <c r="G4456" t="s">
        <v>23</v>
      </c>
      <c r="H4456" t="s">
        <v>24</v>
      </c>
      <c r="I4456" t="s">
        <v>17</v>
      </c>
      <c r="J4456" t="s">
        <v>25</v>
      </c>
      <c r="K4456" t="s">
        <v>23</v>
      </c>
      <c r="L4456" t="s">
        <v>26</v>
      </c>
    </row>
    <row r="4457" spans="1:12" x14ac:dyDescent="0.35">
      <c r="A4457">
        <v>2023</v>
      </c>
      <c r="B4457" t="s">
        <v>27</v>
      </c>
      <c r="C4457" t="s">
        <v>28</v>
      </c>
      <c r="D4457" t="s">
        <v>22</v>
      </c>
      <c r="E4457">
        <v>206000</v>
      </c>
      <c r="F4457">
        <v>206000</v>
      </c>
      <c r="G4457" t="s">
        <v>23</v>
      </c>
      <c r="H4457" t="s">
        <v>24</v>
      </c>
      <c r="I4457" t="s">
        <v>17</v>
      </c>
      <c r="J4457" t="s">
        <v>29</v>
      </c>
      <c r="K4457" t="s">
        <v>23</v>
      </c>
      <c r="L4457" t="s">
        <v>26</v>
      </c>
    </row>
    <row r="4458" spans="1:12" x14ac:dyDescent="0.35">
      <c r="A4458">
        <v>2023</v>
      </c>
      <c r="B4458" t="s">
        <v>27</v>
      </c>
      <c r="C4458" t="s">
        <v>28</v>
      </c>
      <c r="D4458" t="s">
        <v>22</v>
      </c>
      <c r="E4458">
        <v>140250</v>
      </c>
      <c r="F4458">
        <v>140250</v>
      </c>
      <c r="G4458" t="s">
        <v>23</v>
      </c>
      <c r="H4458" t="s">
        <v>24</v>
      </c>
      <c r="I4458" t="s">
        <v>17</v>
      </c>
      <c r="J4458" t="s">
        <v>29</v>
      </c>
      <c r="K4458" t="s">
        <v>23</v>
      </c>
      <c r="L4458" t="s">
        <v>26</v>
      </c>
    </row>
    <row r="4459" spans="1:12" x14ac:dyDescent="0.35">
      <c r="A4459">
        <v>2023</v>
      </c>
      <c r="B4459" t="s">
        <v>125</v>
      </c>
      <c r="C4459" t="s">
        <v>41</v>
      </c>
      <c r="D4459" t="s">
        <v>22</v>
      </c>
      <c r="E4459">
        <v>254500</v>
      </c>
      <c r="F4459">
        <v>254500</v>
      </c>
      <c r="G4459" t="s">
        <v>23</v>
      </c>
      <c r="H4459" t="s">
        <v>24</v>
      </c>
      <c r="I4459" t="s">
        <v>17</v>
      </c>
      <c r="J4459" t="s">
        <v>29</v>
      </c>
      <c r="K4459" t="s">
        <v>23</v>
      </c>
      <c r="L4459" t="s">
        <v>19</v>
      </c>
    </row>
    <row r="4460" spans="1:12" x14ac:dyDescent="0.35">
      <c r="A4460">
        <v>2023</v>
      </c>
      <c r="B4460" t="s">
        <v>125</v>
      </c>
      <c r="C4460" t="s">
        <v>41</v>
      </c>
      <c r="D4460" t="s">
        <v>22</v>
      </c>
      <c r="E4460">
        <v>130900</v>
      </c>
      <c r="F4460">
        <v>130900</v>
      </c>
      <c r="G4460" t="s">
        <v>23</v>
      </c>
      <c r="H4460" t="s">
        <v>24</v>
      </c>
      <c r="I4460" t="s">
        <v>17</v>
      </c>
      <c r="J4460" t="s">
        <v>29</v>
      </c>
      <c r="K4460" t="s">
        <v>23</v>
      </c>
      <c r="L4460" t="s">
        <v>19</v>
      </c>
    </row>
    <row r="4461" spans="1:12" x14ac:dyDescent="0.35">
      <c r="A4461">
        <v>2023</v>
      </c>
      <c r="B4461" t="s">
        <v>27</v>
      </c>
      <c r="C4461" t="s">
        <v>28</v>
      </c>
      <c r="D4461" t="s">
        <v>22</v>
      </c>
      <c r="E4461">
        <v>198000</v>
      </c>
      <c r="F4461">
        <v>198000</v>
      </c>
      <c r="G4461" t="s">
        <v>23</v>
      </c>
      <c r="H4461" t="s">
        <v>24</v>
      </c>
      <c r="I4461" t="s">
        <v>17</v>
      </c>
      <c r="J4461" t="s">
        <v>29</v>
      </c>
      <c r="K4461" t="s">
        <v>23</v>
      </c>
      <c r="L4461" t="s">
        <v>26</v>
      </c>
    </row>
    <row r="4462" spans="1:12" x14ac:dyDescent="0.35">
      <c r="A4462">
        <v>2023</v>
      </c>
      <c r="B4462" t="s">
        <v>27</v>
      </c>
      <c r="C4462" t="s">
        <v>28</v>
      </c>
      <c r="D4462" t="s">
        <v>22</v>
      </c>
      <c r="E4462">
        <v>124000</v>
      </c>
      <c r="F4462">
        <v>124000</v>
      </c>
      <c r="G4462" t="s">
        <v>23</v>
      </c>
      <c r="H4462" t="s">
        <v>24</v>
      </c>
      <c r="I4462" t="s">
        <v>17</v>
      </c>
      <c r="J4462" t="s">
        <v>29</v>
      </c>
      <c r="K4462" t="s">
        <v>23</v>
      </c>
      <c r="L4462" t="s">
        <v>26</v>
      </c>
    </row>
    <row r="4463" spans="1:12" x14ac:dyDescent="0.35">
      <c r="A4463">
        <v>2023</v>
      </c>
      <c r="B4463" t="s">
        <v>71</v>
      </c>
      <c r="C4463" t="s">
        <v>41</v>
      </c>
      <c r="D4463" t="s">
        <v>22</v>
      </c>
      <c r="E4463">
        <v>145000</v>
      </c>
      <c r="F4463">
        <v>145000</v>
      </c>
      <c r="G4463" t="s">
        <v>23</v>
      </c>
      <c r="H4463" t="s">
        <v>24</v>
      </c>
      <c r="I4463" t="s">
        <v>17</v>
      </c>
      <c r="J4463" t="s">
        <v>25</v>
      </c>
      <c r="K4463" t="s">
        <v>23</v>
      </c>
      <c r="L4463" t="s">
        <v>26</v>
      </c>
    </row>
    <row r="4464" spans="1:12" x14ac:dyDescent="0.35">
      <c r="A4464">
        <v>2023</v>
      </c>
      <c r="B4464" t="s">
        <v>71</v>
      </c>
      <c r="C4464" t="s">
        <v>41</v>
      </c>
      <c r="D4464" t="s">
        <v>22</v>
      </c>
      <c r="E4464">
        <v>130000</v>
      </c>
      <c r="F4464">
        <v>130000</v>
      </c>
      <c r="G4464" t="s">
        <v>23</v>
      </c>
      <c r="H4464" t="s">
        <v>24</v>
      </c>
      <c r="I4464" t="s">
        <v>17</v>
      </c>
      <c r="J4464" t="s">
        <v>25</v>
      </c>
      <c r="K4464" t="s">
        <v>23</v>
      </c>
      <c r="L4464" t="s">
        <v>26</v>
      </c>
    </row>
    <row r="4465" spans="1:12" x14ac:dyDescent="0.35">
      <c r="A4465">
        <v>2023</v>
      </c>
      <c r="B4465" t="s">
        <v>75</v>
      </c>
      <c r="C4465" t="s">
        <v>44</v>
      </c>
      <c r="D4465" t="s">
        <v>22</v>
      </c>
      <c r="E4465">
        <v>234485</v>
      </c>
      <c r="F4465">
        <v>234485</v>
      </c>
      <c r="G4465" t="s">
        <v>23</v>
      </c>
      <c r="H4465" t="s">
        <v>24</v>
      </c>
      <c r="I4465" t="s">
        <v>17</v>
      </c>
      <c r="J4465" t="s">
        <v>29</v>
      </c>
      <c r="K4465" t="s">
        <v>23</v>
      </c>
      <c r="L4465" t="s">
        <v>26</v>
      </c>
    </row>
    <row r="4466" spans="1:12" x14ac:dyDescent="0.35">
      <c r="A4466">
        <v>2023</v>
      </c>
      <c r="B4466" t="s">
        <v>75</v>
      </c>
      <c r="C4466" t="s">
        <v>44</v>
      </c>
      <c r="D4466" t="s">
        <v>22</v>
      </c>
      <c r="E4466">
        <v>112655</v>
      </c>
      <c r="F4466">
        <v>112655</v>
      </c>
      <c r="G4466" t="s">
        <v>23</v>
      </c>
      <c r="H4466" t="s">
        <v>24</v>
      </c>
      <c r="I4466" t="s">
        <v>17</v>
      </c>
      <c r="J4466" t="s">
        <v>29</v>
      </c>
      <c r="K4466" t="s">
        <v>23</v>
      </c>
      <c r="L4466" t="s">
        <v>26</v>
      </c>
    </row>
    <row r="4467" spans="1:12" x14ac:dyDescent="0.35">
      <c r="A4467">
        <v>2023</v>
      </c>
      <c r="B4467" t="s">
        <v>34</v>
      </c>
      <c r="C4467" t="s">
        <v>31</v>
      </c>
      <c r="D4467" t="s">
        <v>22</v>
      </c>
      <c r="E4467">
        <v>296400</v>
      </c>
      <c r="F4467">
        <v>296400</v>
      </c>
      <c r="G4467" t="s">
        <v>23</v>
      </c>
      <c r="H4467" t="s">
        <v>24</v>
      </c>
      <c r="I4467" t="s">
        <v>17</v>
      </c>
      <c r="J4467" t="s">
        <v>25</v>
      </c>
      <c r="K4467" t="s">
        <v>23</v>
      </c>
      <c r="L4467" t="s">
        <v>26</v>
      </c>
    </row>
    <row r="4468" spans="1:12" x14ac:dyDescent="0.35">
      <c r="A4468">
        <v>2023</v>
      </c>
      <c r="B4468" t="s">
        <v>34</v>
      </c>
      <c r="C4468" t="s">
        <v>31</v>
      </c>
      <c r="D4468" t="s">
        <v>22</v>
      </c>
      <c r="E4468">
        <v>148594</v>
      </c>
      <c r="F4468">
        <v>148594</v>
      </c>
      <c r="G4468" t="s">
        <v>23</v>
      </c>
      <c r="H4468" t="s">
        <v>24</v>
      </c>
      <c r="I4468" t="s">
        <v>17</v>
      </c>
      <c r="J4468" t="s">
        <v>25</v>
      </c>
      <c r="K4468" t="s">
        <v>23</v>
      </c>
      <c r="L4468" t="s">
        <v>26</v>
      </c>
    </row>
    <row r="4469" spans="1:12" x14ac:dyDescent="0.35">
      <c r="A4469">
        <v>2023</v>
      </c>
      <c r="B4469" t="s">
        <v>42</v>
      </c>
      <c r="C4469" t="s">
        <v>28</v>
      </c>
      <c r="D4469" t="s">
        <v>22</v>
      </c>
      <c r="E4469">
        <v>222200</v>
      </c>
      <c r="F4469">
        <v>222200</v>
      </c>
      <c r="G4469" t="s">
        <v>23</v>
      </c>
      <c r="H4469" t="s">
        <v>24</v>
      </c>
      <c r="I4469" t="s">
        <v>17</v>
      </c>
      <c r="J4469" t="s">
        <v>25</v>
      </c>
      <c r="K4469" t="s">
        <v>23</v>
      </c>
      <c r="L4469" t="s">
        <v>19</v>
      </c>
    </row>
    <row r="4470" spans="1:12" x14ac:dyDescent="0.35">
      <c r="A4470">
        <v>2023</v>
      </c>
      <c r="B4470" t="s">
        <v>42</v>
      </c>
      <c r="C4470" t="s">
        <v>28</v>
      </c>
      <c r="D4470" t="s">
        <v>22</v>
      </c>
      <c r="E4470">
        <v>136000</v>
      </c>
      <c r="F4470">
        <v>136000</v>
      </c>
      <c r="G4470" t="s">
        <v>23</v>
      </c>
      <c r="H4470" t="s">
        <v>24</v>
      </c>
      <c r="I4470" t="s">
        <v>17</v>
      </c>
      <c r="J4470" t="s">
        <v>25</v>
      </c>
      <c r="K4470" t="s">
        <v>23</v>
      </c>
      <c r="L4470" t="s">
        <v>19</v>
      </c>
    </row>
    <row r="4471" spans="1:12" x14ac:dyDescent="0.35">
      <c r="A4471">
        <v>2023</v>
      </c>
      <c r="B4471" t="s">
        <v>34</v>
      </c>
      <c r="C4471" t="s">
        <v>31</v>
      </c>
      <c r="D4471" t="s">
        <v>22</v>
      </c>
      <c r="E4471">
        <v>200000</v>
      </c>
      <c r="F4471">
        <v>200000</v>
      </c>
      <c r="G4471" t="s">
        <v>23</v>
      </c>
      <c r="H4471" t="s">
        <v>24</v>
      </c>
      <c r="I4471" t="s">
        <v>17</v>
      </c>
      <c r="J4471" t="s">
        <v>29</v>
      </c>
      <c r="K4471" t="s">
        <v>23</v>
      </c>
      <c r="L4471" t="s">
        <v>26</v>
      </c>
    </row>
    <row r="4472" spans="1:12" x14ac:dyDescent="0.35">
      <c r="A4472">
        <v>2023</v>
      </c>
      <c r="B4472" t="s">
        <v>34</v>
      </c>
      <c r="C4472" t="s">
        <v>31</v>
      </c>
      <c r="D4472" t="s">
        <v>22</v>
      </c>
      <c r="E4472">
        <v>150000</v>
      </c>
      <c r="F4472">
        <v>150000</v>
      </c>
      <c r="G4472" t="s">
        <v>23</v>
      </c>
      <c r="H4472" t="s">
        <v>24</v>
      </c>
      <c r="I4472" t="s">
        <v>17</v>
      </c>
      <c r="J4472" t="s">
        <v>29</v>
      </c>
      <c r="K4472" t="s">
        <v>23</v>
      </c>
      <c r="L4472" t="s">
        <v>26</v>
      </c>
    </row>
    <row r="4473" spans="1:12" x14ac:dyDescent="0.35">
      <c r="A4473">
        <v>2023</v>
      </c>
      <c r="B4473" t="s">
        <v>37</v>
      </c>
      <c r="C4473" t="s">
        <v>38</v>
      </c>
      <c r="D4473" t="s">
        <v>22</v>
      </c>
      <c r="E4473">
        <v>125000</v>
      </c>
      <c r="F4473">
        <v>125000</v>
      </c>
      <c r="G4473" t="s">
        <v>23</v>
      </c>
      <c r="H4473" t="s">
        <v>39</v>
      </c>
      <c r="I4473" t="s">
        <v>17</v>
      </c>
      <c r="J4473" t="s">
        <v>25</v>
      </c>
      <c r="K4473" t="s">
        <v>23</v>
      </c>
      <c r="L4473" t="s">
        <v>26</v>
      </c>
    </row>
    <row r="4474" spans="1:12" x14ac:dyDescent="0.35">
      <c r="A4474">
        <v>2023</v>
      </c>
      <c r="B4474" t="s">
        <v>37</v>
      </c>
      <c r="C4474" t="s">
        <v>38</v>
      </c>
      <c r="D4474" t="s">
        <v>22</v>
      </c>
      <c r="E4474">
        <v>105000</v>
      </c>
      <c r="F4474">
        <v>105000</v>
      </c>
      <c r="G4474" t="s">
        <v>23</v>
      </c>
      <c r="H4474" t="s">
        <v>39</v>
      </c>
      <c r="I4474" t="s">
        <v>17</v>
      </c>
      <c r="J4474" t="s">
        <v>25</v>
      </c>
      <c r="K4474" t="s">
        <v>23</v>
      </c>
      <c r="L4474" t="s">
        <v>26</v>
      </c>
    </row>
    <row r="4475" spans="1:12" x14ac:dyDescent="0.35">
      <c r="A4475">
        <v>2023</v>
      </c>
      <c r="B4475" t="s">
        <v>27</v>
      </c>
      <c r="C4475" t="s">
        <v>28</v>
      </c>
      <c r="D4475" t="s">
        <v>35</v>
      </c>
      <c r="E4475">
        <v>70000</v>
      </c>
      <c r="F4475">
        <v>86128</v>
      </c>
      <c r="G4475" t="s">
        <v>36</v>
      </c>
      <c r="H4475" t="s">
        <v>16</v>
      </c>
      <c r="I4475" t="s">
        <v>17</v>
      </c>
      <c r="J4475" t="s">
        <v>25</v>
      </c>
      <c r="K4475" t="s">
        <v>36</v>
      </c>
      <c r="L4475" t="s">
        <v>26</v>
      </c>
    </row>
    <row r="4476" spans="1:12" x14ac:dyDescent="0.35">
      <c r="A4476">
        <v>2023</v>
      </c>
      <c r="B4476" t="s">
        <v>27</v>
      </c>
      <c r="C4476" t="s">
        <v>28</v>
      </c>
      <c r="D4476" t="s">
        <v>35</v>
      </c>
      <c r="E4476">
        <v>42000</v>
      </c>
      <c r="F4476">
        <v>51676</v>
      </c>
      <c r="G4476" t="s">
        <v>36</v>
      </c>
      <c r="H4476" t="s">
        <v>16</v>
      </c>
      <c r="I4476" t="s">
        <v>17</v>
      </c>
      <c r="J4476" t="s">
        <v>25</v>
      </c>
      <c r="K4476" t="s">
        <v>36</v>
      </c>
      <c r="L4476" t="s">
        <v>26</v>
      </c>
    </row>
    <row r="4477" spans="1:12" x14ac:dyDescent="0.35">
      <c r="A4477">
        <v>2023</v>
      </c>
      <c r="B4477" t="s">
        <v>32</v>
      </c>
      <c r="C4477" t="s">
        <v>13</v>
      </c>
      <c r="D4477" t="s">
        <v>14</v>
      </c>
      <c r="E4477">
        <v>65000</v>
      </c>
      <c r="F4477">
        <v>70179</v>
      </c>
      <c r="G4477" t="s">
        <v>69</v>
      </c>
      <c r="H4477" t="s">
        <v>16</v>
      </c>
      <c r="I4477" t="s">
        <v>17</v>
      </c>
      <c r="J4477" t="s">
        <v>29</v>
      </c>
      <c r="K4477" t="s">
        <v>69</v>
      </c>
      <c r="L4477" t="s">
        <v>26</v>
      </c>
    </row>
    <row r="4478" spans="1:12" x14ac:dyDescent="0.35">
      <c r="A4478">
        <v>2023</v>
      </c>
      <c r="B4478" t="s">
        <v>32</v>
      </c>
      <c r="C4478" t="s">
        <v>13</v>
      </c>
      <c r="D4478" t="s">
        <v>14</v>
      </c>
      <c r="E4478">
        <v>60000</v>
      </c>
      <c r="F4478">
        <v>64781</v>
      </c>
      <c r="G4478" t="s">
        <v>69</v>
      </c>
      <c r="H4478" t="s">
        <v>16</v>
      </c>
      <c r="I4478" t="s">
        <v>17</v>
      </c>
      <c r="J4478" t="s">
        <v>29</v>
      </c>
      <c r="K4478" t="s">
        <v>69</v>
      </c>
      <c r="L4478" t="s">
        <v>26</v>
      </c>
    </row>
    <row r="4479" spans="1:12" x14ac:dyDescent="0.35">
      <c r="A4479">
        <v>2023</v>
      </c>
      <c r="B4479" t="s">
        <v>27</v>
      </c>
      <c r="C4479" t="s">
        <v>28</v>
      </c>
      <c r="D4479" t="s">
        <v>22</v>
      </c>
      <c r="E4479">
        <v>258000</v>
      </c>
      <c r="F4479">
        <v>258000</v>
      </c>
      <c r="G4479" t="s">
        <v>49</v>
      </c>
      <c r="H4479" t="s">
        <v>24</v>
      </c>
      <c r="I4479" t="s">
        <v>17</v>
      </c>
      <c r="J4479" t="s">
        <v>25</v>
      </c>
      <c r="K4479" t="s">
        <v>49</v>
      </c>
      <c r="L4479" t="s">
        <v>26</v>
      </c>
    </row>
    <row r="4480" spans="1:12" x14ac:dyDescent="0.35">
      <c r="A4480">
        <v>2023</v>
      </c>
      <c r="B4480" t="s">
        <v>27</v>
      </c>
      <c r="C4480" t="s">
        <v>28</v>
      </c>
      <c r="D4480" t="s">
        <v>22</v>
      </c>
      <c r="E4480">
        <v>190000</v>
      </c>
      <c r="F4480">
        <v>190000</v>
      </c>
      <c r="G4480" t="s">
        <v>49</v>
      </c>
      <c r="H4480" t="s">
        <v>24</v>
      </c>
      <c r="I4480" t="s">
        <v>17</v>
      </c>
      <c r="J4480" t="s">
        <v>25</v>
      </c>
      <c r="K4480" t="s">
        <v>49</v>
      </c>
      <c r="L4480" t="s">
        <v>26</v>
      </c>
    </row>
    <row r="4481" spans="1:12" x14ac:dyDescent="0.35">
      <c r="A4481">
        <v>2023</v>
      </c>
      <c r="B4481" t="s">
        <v>27</v>
      </c>
      <c r="C4481" t="s">
        <v>28</v>
      </c>
      <c r="D4481" t="s">
        <v>22</v>
      </c>
      <c r="E4481">
        <v>184184</v>
      </c>
      <c r="F4481">
        <v>184184</v>
      </c>
      <c r="G4481" t="s">
        <v>23</v>
      </c>
      <c r="H4481" t="s">
        <v>24</v>
      </c>
      <c r="I4481" t="s">
        <v>17</v>
      </c>
      <c r="J4481" t="s">
        <v>29</v>
      </c>
      <c r="K4481" t="s">
        <v>23</v>
      </c>
      <c r="L4481" t="s">
        <v>26</v>
      </c>
    </row>
    <row r="4482" spans="1:12" x14ac:dyDescent="0.35">
      <c r="A4482">
        <v>2023</v>
      </c>
      <c r="B4482" t="s">
        <v>27</v>
      </c>
      <c r="C4482" t="s">
        <v>28</v>
      </c>
      <c r="D4482" t="s">
        <v>22</v>
      </c>
      <c r="E4482">
        <v>167441</v>
      </c>
      <c r="F4482">
        <v>167441</v>
      </c>
      <c r="G4482" t="s">
        <v>23</v>
      </c>
      <c r="H4482" t="s">
        <v>24</v>
      </c>
      <c r="I4482" t="s">
        <v>17</v>
      </c>
      <c r="J4482" t="s">
        <v>29</v>
      </c>
      <c r="K4482" t="s">
        <v>23</v>
      </c>
      <c r="L4482" t="s">
        <v>26</v>
      </c>
    </row>
    <row r="4483" spans="1:12" x14ac:dyDescent="0.35">
      <c r="A4483">
        <v>2023</v>
      </c>
      <c r="B4483" t="s">
        <v>146</v>
      </c>
      <c r="C4483" t="s">
        <v>31</v>
      </c>
      <c r="D4483" t="s">
        <v>60</v>
      </c>
      <c r="E4483">
        <v>100000</v>
      </c>
      <c r="F4483">
        <v>74087</v>
      </c>
      <c r="G4483" t="s">
        <v>49</v>
      </c>
      <c r="H4483" t="s">
        <v>39</v>
      </c>
      <c r="I4483" t="s">
        <v>17</v>
      </c>
      <c r="J4483" t="s">
        <v>29</v>
      </c>
      <c r="K4483" t="s">
        <v>49</v>
      </c>
      <c r="L4483" t="s">
        <v>19</v>
      </c>
    </row>
    <row r="4484" spans="1:12" x14ac:dyDescent="0.35">
      <c r="A4484">
        <v>2023</v>
      </c>
      <c r="B4484" t="s">
        <v>27</v>
      </c>
      <c r="C4484" t="s">
        <v>28</v>
      </c>
      <c r="D4484" t="s">
        <v>14</v>
      </c>
      <c r="E4484">
        <v>30000</v>
      </c>
      <c r="F4484">
        <v>32390</v>
      </c>
      <c r="G4484" t="s">
        <v>81</v>
      </c>
      <c r="H4484" t="s">
        <v>39</v>
      </c>
      <c r="I4484" t="s">
        <v>17</v>
      </c>
      <c r="J4484" t="s">
        <v>25</v>
      </c>
      <c r="K4484" t="s">
        <v>81</v>
      </c>
      <c r="L4484" t="s">
        <v>19</v>
      </c>
    </row>
    <row r="4485" spans="1:12" x14ac:dyDescent="0.35">
      <c r="A4485">
        <v>2023</v>
      </c>
      <c r="B4485" t="s">
        <v>32</v>
      </c>
      <c r="C4485" t="s">
        <v>13</v>
      </c>
      <c r="D4485" t="s">
        <v>22</v>
      </c>
      <c r="E4485">
        <v>204500</v>
      </c>
      <c r="F4485">
        <v>204500</v>
      </c>
      <c r="G4485" t="s">
        <v>23</v>
      </c>
      <c r="H4485" t="s">
        <v>33</v>
      </c>
      <c r="I4485" t="s">
        <v>17</v>
      </c>
      <c r="J4485" t="s">
        <v>25</v>
      </c>
      <c r="K4485" t="s">
        <v>23</v>
      </c>
      <c r="L4485" t="s">
        <v>26</v>
      </c>
    </row>
    <row r="4486" spans="1:12" x14ac:dyDescent="0.35">
      <c r="A4486">
        <v>2023</v>
      </c>
      <c r="B4486" t="s">
        <v>32</v>
      </c>
      <c r="C4486" t="s">
        <v>13</v>
      </c>
      <c r="D4486" t="s">
        <v>22</v>
      </c>
      <c r="E4486">
        <v>130000</v>
      </c>
      <c r="F4486">
        <v>130000</v>
      </c>
      <c r="G4486" t="s">
        <v>23</v>
      </c>
      <c r="H4486" t="s">
        <v>33</v>
      </c>
      <c r="I4486" t="s">
        <v>17</v>
      </c>
      <c r="J4486" t="s">
        <v>25</v>
      </c>
      <c r="K4486" t="s">
        <v>23</v>
      </c>
      <c r="L4486" t="s">
        <v>26</v>
      </c>
    </row>
    <row r="4487" spans="1:12" x14ac:dyDescent="0.35">
      <c r="A4487">
        <v>2023</v>
      </c>
      <c r="B4487" t="s">
        <v>40</v>
      </c>
      <c r="C4487" t="s">
        <v>41</v>
      </c>
      <c r="D4487" t="s">
        <v>22</v>
      </c>
      <c r="E4487">
        <v>90000</v>
      </c>
      <c r="F4487">
        <v>90000</v>
      </c>
      <c r="G4487" t="s">
        <v>23</v>
      </c>
      <c r="H4487" t="s">
        <v>39</v>
      </c>
      <c r="I4487" t="s">
        <v>17</v>
      </c>
      <c r="J4487" t="s">
        <v>25</v>
      </c>
      <c r="K4487" t="s">
        <v>23</v>
      </c>
      <c r="L4487" t="s">
        <v>26</v>
      </c>
    </row>
    <row r="4488" spans="1:12" x14ac:dyDescent="0.35">
      <c r="A4488">
        <v>2023</v>
      </c>
      <c r="B4488" t="s">
        <v>40</v>
      </c>
      <c r="C4488" t="s">
        <v>41</v>
      </c>
      <c r="D4488" t="s">
        <v>22</v>
      </c>
      <c r="E4488">
        <v>84000</v>
      </c>
      <c r="F4488">
        <v>84000</v>
      </c>
      <c r="G4488" t="s">
        <v>23</v>
      </c>
      <c r="H4488" t="s">
        <v>39</v>
      </c>
      <c r="I4488" t="s">
        <v>17</v>
      </c>
      <c r="J4488" t="s">
        <v>25</v>
      </c>
      <c r="K4488" t="s">
        <v>23</v>
      </c>
      <c r="L4488" t="s">
        <v>26</v>
      </c>
    </row>
    <row r="4489" spans="1:12" x14ac:dyDescent="0.35">
      <c r="A4489">
        <v>2023</v>
      </c>
      <c r="B4489" t="s">
        <v>27</v>
      </c>
      <c r="C4489" t="s">
        <v>28</v>
      </c>
      <c r="D4489" t="s">
        <v>22</v>
      </c>
      <c r="E4489">
        <v>136000</v>
      </c>
      <c r="F4489">
        <v>136000</v>
      </c>
      <c r="G4489" t="s">
        <v>23</v>
      </c>
      <c r="H4489" t="s">
        <v>24</v>
      </c>
      <c r="I4489" t="s">
        <v>17</v>
      </c>
      <c r="J4489" t="s">
        <v>25</v>
      </c>
      <c r="K4489" t="s">
        <v>23</v>
      </c>
      <c r="L4489" t="s">
        <v>26</v>
      </c>
    </row>
    <row r="4490" spans="1:12" x14ac:dyDescent="0.35">
      <c r="A4490">
        <v>2023</v>
      </c>
      <c r="B4490" t="s">
        <v>27</v>
      </c>
      <c r="C4490" t="s">
        <v>28</v>
      </c>
      <c r="D4490" t="s">
        <v>22</v>
      </c>
      <c r="E4490">
        <v>104000</v>
      </c>
      <c r="F4490">
        <v>104000</v>
      </c>
      <c r="G4490" t="s">
        <v>23</v>
      </c>
      <c r="H4490" t="s">
        <v>24</v>
      </c>
      <c r="I4490" t="s">
        <v>17</v>
      </c>
      <c r="J4490" t="s">
        <v>25</v>
      </c>
      <c r="K4490" t="s">
        <v>23</v>
      </c>
      <c r="L4490" t="s">
        <v>26</v>
      </c>
    </row>
    <row r="4491" spans="1:12" x14ac:dyDescent="0.35">
      <c r="A4491">
        <v>2023</v>
      </c>
      <c r="B4491" t="s">
        <v>32</v>
      </c>
      <c r="C4491" t="s">
        <v>13</v>
      </c>
      <c r="D4491" t="s">
        <v>22</v>
      </c>
      <c r="E4491">
        <v>202400</v>
      </c>
      <c r="F4491">
        <v>202400</v>
      </c>
      <c r="G4491" t="s">
        <v>23</v>
      </c>
      <c r="H4491" t="s">
        <v>24</v>
      </c>
      <c r="I4491" t="s">
        <v>17</v>
      </c>
      <c r="J4491" t="s">
        <v>29</v>
      </c>
      <c r="K4491" t="s">
        <v>23</v>
      </c>
      <c r="L4491" t="s">
        <v>26</v>
      </c>
    </row>
    <row r="4492" spans="1:12" x14ac:dyDescent="0.35">
      <c r="A4492">
        <v>2023</v>
      </c>
      <c r="B4492" t="s">
        <v>32</v>
      </c>
      <c r="C4492" t="s">
        <v>13</v>
      </c>
      <c r="D4492" t="s">
        <v>22</v>
      </c>
      <c r="E4492">
        <v>147200</v>
      </c>
      <c r="F4492">
        <v>147200</v>
      </c>
      <c r="G4492" t="s">
        <v>23</v>
      </c>
      <c r="H4492" t="s">
        <v>24</v>
      </c>
      <c r="I4492" t="s">
        <v>17</v>
      </c>
      <c r="J4492" t="s">
        <v>29</v>
      </c>
      <c r="K4492" t="s">
        <v>23</v>
      </c>
      <c r="L4492" t="s">
        <v>26</v>
      </c>
    </row>
    <row r="4493" spans="1:12" x14ac:dyDescent="0.35">
      <c r="A4493">
        <v>2023</v>
      </c>
      <c r="B4493" t="s">
        <v>32</v>
      </c>
      <c r="C4493" t="s">
        <v>13</v>
      </c>
      <c r="D4493" t="s">
        <v>22</v>
      </c>
      <c r="E4493">
        <v>80000</v>
      </c>
      <c r="F4493">
        <v>80000</v>
      </c>
      <c r="G4493" t="s">
        <v>23</v>
      </c>
      <c r="H4493" t="s">
        <v>39</v>
      </c>
      <c r="I4493" t="s">
        <v>17</v>
      </c>
      <c r="J4493" t="s">
        <v>25</v>
      </c>
      <c r="K4493" t="s">
        <v>23</v>
      </c>
      <c r="L4493" t="s">
        <v>26</v>
      </c>
    </row>
    <row r="4494" spans="1:12" x14ac:dyDescent="0.35">
      <c r="A4494">
        <v>2023</v>
      </c>
      <c r="B4494" t="s">
        <v>32</v>
      </c>
      <c r="C4494" t="s">
        <v>13</v>
      </c>
      <c r="D4494" t="s">
        <v>22</v>
      </c>
      <c r="E4494">
        <v>52500</v>
      </c>
      <c r="F4494">
        <v>52500</v>
      </c>
      <c r="G4494" t="s">
        <v>23</v>
      </c>
      <c r="H4494" t="s">
        <v>39</v>
      </c>
      <c r="I4494" t="s">
        <v>17</v>
      </c>
      <c r="J4494" t="s">
        <v>25</v>
      </c>
      <c r="K4494" t="s">
        <v>23</v>
      </c>
      <c r="L4494" t="s">
        <v>26</v>
      </c>
    </row>
    <row r="4495" spans="1:12" x14ac:dyDescent="0.35">
      <c r="A4495">
        <v>2023</v>
      </c>
      <c r="B4495" t="s">
        <v>32</v>
      </c>
      <c r="C4495" t="s">
        <v>13</v>
      </c>
      <c r="D4495" t="s">
        <v>22</v>
      </c>
      <c r="E4495">
        <v>128000</v>
      </c>
      <c r="F4495">
        <v>128000</v>
      </c>
      <c r="G4495" t="s">
        <v>23</v>
      </c>
      <c r="H4495" t="s">
        <v>16</v>
      </c>
      <c r="I4495" t="s">
        <v>17</v>
      </c>
      <c r="J4495" t="s">
        <v>25</v>
      </c>
      <c r="K4495" t="s">
        <v>23</v>
      </c>
      <c r="L4495" t="s">
        <v>26</v>
      </c>
    </row>
    <row r="4496" spans="1:12" x14ac:dyDescent="0.35">
      <c r="A4496">
        <v>2023</v>
      </c>
      <c r="B4496" t="s">
        <v>32</v>
      </c>
      <c r="C4496" t="s">
        <v>13</v>
      </c>
      <c r="D4496" t="s">
        <v>22</v>
      </c>
      <c r="E4496">
        <v>81500</v>
      </c>
      <c r="F4496">
        <v>81500</v>
      </c>
      <c r="G4496" t="s">
        <v>23</v>
      </c>
      <c r="H4496" t="s">
        <v>16</v>
      </c>
      <c r="I4496" t="s">
        <v>17</v>
      </c>
      <c r="J4496" t="s">
        <v>25</v>
      </c>
      <c r="K4496" t="s">
        <v>23</v>
      </c>
      <c r="L4496" t="s">
        <v>26</v>
      </c>
    </row>
    <row r="4497" spans="1:12" x14ac:dyDescent="0.35">
      <c r="A4497">
        <v>2023</v>
      </c>
      <c r="B4497" t="s">
        <v>37</v>
      </c>
      <c r="C4497" t="s">
        <v>38</v>
      </c>
      <c r="D4497" t="s">
        <v>22</v>
      </c>
      <c r="E4497">
        <v>105000</v>
      </c>
      <c r="F4497">
        <v>105000</v>
      </c>
      <c r="G4497" t="s">
        <v>23</v>
      </c>
      <c r="H4497" t="s">
        <v>24</v>
      </c>
      <c r="I4497" t="s">
        <v>17</v>
      </c>
      <c r="J4497" t="s">
        <v>29</v>
      </c>
      <c r="K4497" t="s">
        <v>23</v>
      </c>
      <c r="L4497" t="s">
        <v>26</v>
      </c>
    </row>
    <row r="4498" spans="1:12" x14ac:dyDescent="0.35">
      <c r="A4498">
        <v>2023</v>
      </c>
      <c r="B4498" t="s">
        <v>37</v>
      </c>
      <c r="C4498" t="s">
        <v>38</v>
      </c>
      <c r="D4498" t="s">
        <v>22</v>
      </c>
      <c r="E4498">
        <v>75000</v>
      </c>
      <c r="F4498">
        <v>75000</v>
      </c>
      <c r="G4498" t="s">
        <v>23</v>
      </c>
      <c r="H4498" t="s">
        <v>24</v>
      </c>
      <c r="I4498" t="s">
        <v>17</v>
      </c>
      <c r="J4498" t="s">
        <v>29</v>
      </c>
      <c r="K4498" t="s">
        <v>23</v>
      </c>
      <c r="L4498" t="s">
        <v>26</v>
      </c>
    </row>
    <row r="4499" spans="1:12" x14ac:dyDescent="0.35">
      <c r="A4499">
        <v>2023</v>
      </c>
      <c r="B4499" t="s">
        <v>37</v>
      </c>
      <c r="C4499" t="s">
        <v>38</v>
      </c>
      <c r="D4499" t="s">
        <v>22</v>
      </c>
      <c r="E4499">
        <v>95000</v>
      </c>
      <c r="F4499">
        <v>95000</v>
      </c>
      <c r="G4499" t="s">
        <v>23</v>
      </c>
      <c r="H4499" t="s">
        <v>24</v>
      </c>
      <c r="I4499" t="s">
        <v>17</v>
      </c>
      <c r="J4499" t="s">
        <v>25</v>
      </c>
      <c r="K4499" t="s">
        <v>23</v>
      </c>
      <c r="L4499" t="s">
        <v>26</v>
      </c>
    </row>
    <row r="4500" spans="1:12" x14ac:dyDescent="0.35">
      <c r="A4500">
        <v>2023</v>
      </c>
      <c r="B4500" t="s">
        <v>37</v>
      </c>
      <c r="C4500" t="s">
        <v>38</v>
      </c>
      <c r="D4500" t="s">
        <v>22</v>
      </c>
      <c r="E4500">
        <v>75000</v>
      </c>
      <c r="F4500">
        <v>75000</v>
      </c>
      <c r="G4500" t="s">
        <v>23</v>
      </c>
      <c r="H4500" t="s">
        <v>24</v>
      </c>
      <c r="I4500" t="s">
        <v>17</v>
      </c>
      <c r="J4500" t="s">
        <v>25</v>
      </c>
      <c r="K4500" t="s">
        <v>23</v>
      </c>
      <c r="L4500" t="s">
        <v>26</v>
      </c>
    </row>
    <row r="4501" spans="1:12" x14ac:dyDescent="0.35">
      <c r="A4501">
        <v>2023</v>
      </c>
      <c r="B4501" t="s">
        <v>32</v>
      </c>
      <c r="C4501" t="s">
        <v>13</v>
      </c>
      <c r="D4501" t="s">
        <v>22</v>
      </c>
      <c r="E4501">
        <v>167500</v>
      </c>
      <c r="F4501">
        <v>167500</v>
      </c>
      <c r="G4501" t="s">
        <v>23</v>
      </c>
      <c r="H4501" t="s">
        <v>16</v>
      </c>
      <c r="I4501" t="s">
        <v>17</v>
      </c>
      <c r="J4501" t="s">
        <v>25</v>
      </c>
      <c r="K4501" t="s">
        <v>23</v>
      </c>
      <c r="L4501" t="s">
        <v>26</v>
      </c>
    </row>
    <row r="4502" spans="1:12" x14ac:dyDescent="0.35">
      <c r="A4502">
        <v>2023</v>
      </c>
      <c r="B4502" t="s">
        <v>32</v>
      </c>
      <c r="C4502" t="s">
        <v>13</v>
      </c>
      <c r="D4502" t="s">
        <v>22</v>
      </c>
      <c r="E4502">
        <v>106500</v>
      </c>
      <c r="F4502">
        <v>106500</v>
      </c>
      <c r="G4502" t="s">
        <v>23</v>
      </c>
      <c r="H4502" t="s">
        <v>16</v>
      </c>
      <c r="I4502" t="s">
        <v>17</v>
      </c>
      <c r="J4502" t="s">
        <v>25</v>
      </c>
      <c r="K4502" t="s">
        <v>23</v>
      </c>
      <c r="L4502" t="s">
        <v>26</v>
      </c>
    </row>
    <row r="4503" spans="1:12" x14ac:dyDescent="0.35">
      <c r="A4503">
        <v>2023</v>
      </c>
      <c r="B4503" t="s">
        <v>27</v>
      </c>
      <c r="C4503" t="s">
        <v>28</v>
      </c>
      <c r="D4503" t="s">
        <v>22</v>
      </c>
      <c r="E4503">
        <v>139500</v>
      </c>
      <c r="F4503">
        <v>139500</v>
      </c>
      <c r="G4503" t="s">
        <v>23</v>
      </c>
      <c r="H4503" t="s">
        <v>24</v>
      </c>
      <c r="I4503" t="s">
        <v>17</v>
      </c>
      <c r="J4503" t="s">
        <v>29</v>
      </c>
      <c r="K4503" t="s">
        <v>23</v>
      </c>
      <c r="L4503" t="s">
        <v>26</v>
      </c>
    </row>
    <row r="4504" spans="1:12" x14ac:dyDescent="0.35">
      <c r="A4504">
        <v>2023</v>
      </c>
      <c r="B4504" t="s">
        <v>27</v>
      </c>
      <c r="C4504" t="s">
        <v>28</v>
      </c>
      <c r="D4504" t="s">
        <v>22</v>
      </c>
      <c r="E4504">
        <v>90000</v>
      </c>
      <c r="F4504">
        <v>90000</v>
      </c>
      <c r="G4504" t="s">
        <v>23</v>
      </c>
      <c r="H4504" t="s">
        <v>24</v>
      </c>
      <c r="I4504" t="s">
        <v>17</v>
      </c>
      <c r="J4504" t="s">
        <v>29</v>
      </c>
      <c r="K4504" t="s">
        <v>23</v>
      </c>
      <c r="L4504" t="s">
        <v>26</v>
      </c>
    </row>
    <row r="4505" spans="1:12" x14ac:dyDescent="0.35">
      <c r="A4505">
        <v>2023</v>
      </c>
      <c r="B4505" t="s">
        <v>34</v>
      </c>
      <c r="C4505" t="s">
        <v>31</v>
      </c>
      <c r="D4505" t="s">
        <v>22</v>
      </c>
      <c r="E4505">
        <v>269500</v>
      </c>
      <c r="F4505">
        <v>269500</v>
      </c>
      <c r="G4505" t="s">
        <v>23</v>
      </c>
      <c r="H4505" t="s">
        <v>24</v>
      </c>
      <c r="I4505" t="s">
        <v>17</v>
      </c>
      <c r="J4505" t="s">
        <v>25</v>
      </c>
      <c r="K4505" t="s">
        <v>23</v>
      </c>
      <c r="L4505" t="s">
        <v>26</v>
      </c>
    </row>
    <row r="4506" spans="1:12" x14ac:dyDescent="0.35">
      <c r="A4506">
        <v>2023</v>
      </c>
      <c r="B4506" t="s">
        <v>34</v>
      </c>
      <c r="C4506" t="s">
        <v>31</v>
      </c>
      <c r="D4506" t="s">
        <v>22</v>
      </c>
      <c r="E4506">
        <v>166600</v>
      </c>
      <c r="F4506">
        <v>166600</v>
      </c>
      <c r="G4506" t="s">
        <v>23</v>
      </c>
      <c r="H4506" t="s">
        <v>24</v>
      </c>
      <c r="I4506" t="s">
        <v>17</v>
      </c>
      <c r="J4506" t="s">
        <v>25</v>
      </c>
      <c r="K4506" t="s">
        <v>23</v>
      </c>
      <c r="L4506" t="s">
        <v>26</v>
      </c>
    </row>
    <row r="4507" spans="1:12" x14ac:dyDescent="0.35">
      <c r="A4507">
        <v>2023</v>
      </c>
      <c r="B4507" t="s">
        <v>98</v>
      </c>
      <c r="C4507" t="s">
        <v>31</v>
      </c>
      <c r="D4507" t="s">
        <v>22</v>
      </c>
      <c r="E4507">
        <v>330000</v>
      </c>
      <c r="F4507">
        <v>330000</v>
      </c>
      <c r="G4507" t="s">
        <v>23</v>
      </c>
      <c r="H4507" t="s">
        <v>24</v>
      </c>
      <c r="I4507" t="s">
        <v>17</v>
      </c>
      <c r="J4507" t="s">
        <v>25</v>
      </c>
      <c r="K4507" t="s">
        <v>23</v>
      </c>
      <c r="L4507" t="s">
        <v>26</v>
      </c>
    </row>
    <row r="4508" spans="1:12" x14ac:dyDescent="0.35">
      <c r="A4508">
        <v>2023</v>
      </c>
      <c r="B4508" t="s">
        <v>98</v>
      </c>
      <c r="C4508" t="s">
        <v>31</v>
      </c>
      <c r="D4508" t="s">
        <v>22</v>
      </c>
      <c r="E4508">
        <v>204000</v>
      </c>
      <c r="F4508">
        <v>204000</v>
      </c>
      <c r="G4508" t="s">
        <v>23</v>
      </c>
      <c r="H4508" t="s">
        <v>24</v>
      </c>
      <c r="I4508" t="s">
        <v>17</v>
      </c>
      <c r="J4508" t="s">
        <v>25</v>
      </c>
      <c r="K4508" t="s">
        <v>23</v>
      </c>
      <c r="L4508" t="s">
        <v>26</v>
      </c>
    </row>
    <row r="4509" spans="1:12" x14ac:dyDescent="0.35">
      <c r="A4509">
        <v>2023</v>
      </c>
      <c r="B4509" t="s">
        <v>32</v>
      </c>
      <c r="C4509" t="s">
        <v>13</v>
      </c>
      <c r="D4509" t="s">
        <v>22</v>
      </c>
      <c r="E4509">
        <v>252000</v>
      </c>
      <c r="F4509">
        <v>252000</v>
      </c>
      <c r="G4509" t="s">
        <v>23</v>
      </c>
      <c r="H4509" t="s">
        <v>24</v>
      </c>
      <c r="I4509" t="s">
        <v>17</v>
      </c>
      <c r="J4509" t="s">
        <v>25</v>
      </c>
      <c r="K4509" t="s">
        <v>23</v>
      </c>
      <c r="L4509" t="s">
        <v>26</v>
      </c>
    </row>
    <row r="4510" spans="1:12" x14ac:dyDescent="0.35">
      <c r="A4510">
        <v>2023</v>
      </c>
      <c r="B4510" t="s">
        <v>32</v>
      </c>
      <c r="C4510" t="s">
        <v>13</v>
      </c>
      <c r="D4510" t="s">
        <v>22</v>
      </c>
      <c r="E4510">
        <v>129000</v>
      </c>
      <c r="F4510">
        <v>129000</v>
      </c>
      <c r="G4510" t="s">
        <v>23</v>
      </c>
      <c r="H4510" t="s">
        <v>24</v>
      </c>
      <c r="I4510" t="s">
        <v>17</v>
      </c>
      <c r="J4510" t="s">
        <v>25</v>
      </c>
      <c r="K4510" t="s">
        <v>23</v>
      </c>
      <c r="L4510" t="s">
        <v>26</v>
      </c>
    </row>
    <row r="4511" spans="1:12" x14ac:dyDescent="0.35">
      <c r="A4511">
        <v>2023</v>
      </c>
      <c r="B4511" t="s">
        <v>32</v>
      </c>
      <c r="C4511" t="s">
        <v>13</v>
      </c>
      <c r="D4511" t="s">
        <v>22</v>
      </c>
      <c r="E4511">
        <v>180000</v>
      </c>
      <c r="F4511">
        <v>180000</v>
      </c>
      <c r="G4511" t="s">
        <v>23</v>
      </c>
      <c r="H4511" t="s">
        <v>24</v>
      </c>
      <c r="I4511" t="s">
        <v>17</v>
      </c>
      <c r="J4511" t="s">
        <v>29</v>
      </c>
      <c r="K4511" t="s">
        <v>23</v>
      </c>
      <c r="L4511" t="s">
        <v>26</v>
      </c>
    </row>
    <row r="4512" spans="1:12" x14ac:dyDescent="0.35">
      <c r="A4512">
        <v>2023</v>
      </c>
      <c r="B4512" t="s">
        <v>32</v>
      </c>
      <c r="C4512" t="s">
        <v>13</v>
      </c>
      <c r="D4512" t="s">
        <v>22</v>
      </c>
      <c r="E4512">
        <v>165000</v>
      </c>
      <c r="F4512">
        <v>165000</v>
      </c>
      <c r="G4512" t="s">
        <v>23</v>
      </c>
      <c r="H4512" t="s">
        <v>24</v>
      </c>
      <c r="I4512" t="s">
        <v>17</v>
      </c>
      <c r="J4512" t="s">
        <v>29</v>
      </c>
      <c r="K4512" t="s">
        <v>23</v>
      </c>
      <c r="L4512" t="s">
        <v>26</v>
      </c>
    </row>
    <row r="4513" spans="1:12" x14ac:dyDescent="0.35">
      <c r="A4513">
        <v>2023</v>
      </c>
      <c r="B4513" t="s">
        <v>45</v>
      </c>
      <c r="C4513" t="s">
        <v>44</v>
      </c>
      <c r="D4513" t="s">
        <v>22</v>
      </c>
      <c r="E4513">
        <v>192000</v>
      </c>
      <c r="F4513">
        <v>192000</v>
      </c>
      <c r="G4513" t="s">
        <v>23</v>
      </c>
      <c r="H4513" t="s">
        <v>24</v>
      </c>
      <c r="I4513" t="s">
        <v>17</v>
      </c>
      <c r="J4513" t="s">
        <v>25</v>
      </c>
      <c r="K4513" t="s">
        <v>23</v>
      </c>
      <c r="L4513" t="s">
        <v>26</v>
      </c>
    </row>
    <row r="4514" spans="1:12" x14ac:dyDescent="0.35">
      <c r="A4514">
        <v>2023</v>
      </c>
      <c r="B4514" t="s">
        <v>45</v>
      </c>
      <c r="C4514" t="s">
        <v>44</v>
      </c>
      <c r="D4514" t="s">
        <v>22</v>
      </c>
      <c r="E4514">
        <v>142000</v>
      </c>
      <c r="F4514">
        <v>142000</v>
      </c>
      <c r="G4514" t="s">
        <v>23</v>
      </c>
      <c r="H4514" t="s">
        <v>24</v>
      </c>
      <c r="I4514" t="s">
        <v>17</v>
      </c>
      <c r="J4514" t="s">
        <v>25</v>
      </c>
      <c r="K4514" t="s">
        <v>23</v>
      </c>
      <c r="L4514" t="s">
        <v>26</v>
      </c>
    </row>
    <row r="4515" spans="1:12" x14ac:dyDescent="0.35">
      <c r="A4515">
        <v>2023</v>
      </c>
      <c r="B4515" t="s">
        <v>176</v>
      </c>
      <c r="C4515" t="s">
        <v>52</v>
      </c>
      <c r="D4515" t="s">
        <v>22</v>
      </c>
      <c r="E4515">
        <v>143000</v>
      </c>
      <c r="F4515">
        <v>143000</v>
      </c>
      <c r="G4515" t="s">
        <v>23</v>
      </c>
      <c r="H4515" t="s">
        <v>24</v>
      </c>
      <c r="I4515" t="s">
        <v>17</v>
      </c>
      <c r="J4515" t="s">
        <v>29</v>
      </c>
      <c r="K4515" t="s">
        <v>23</v>
      </c>
      <c r="L4515" t="s">
        <v>26</v>
      </c>
    </row>
    <row r="4516" spans="1:12" x14ac:dyDescent="0.35">
      <c r="A4516">
        <v>2023</v>
      </c>
      <c r="B4516" t="s">
        <v>176</v>
      </c>
      <c r="C4516" t="s">
        <v>52</v>
      </c>
      <c r="D4516" t="s">
        <v>22</v>
      </c>
      <c r="E4516">
        <v>129000</v>
      </c>
      <c r="F4516">
        <v>129000</v>
      </c>
      <c r="G4516" t="s">
        <v>23</v>
      </c>
      <c r="H4516" t="s">
        <v>24</v>
      </c>
      <c r="I4516" t="s">
        <v>17</v>
      </c>
      <c r="J4516" t="s">
        <v>29</v>
      </c>
      <c r="K4516" t="s">
        <v>23</v>
      </c>
      <c r="L4516" t="s">
        <v>26</v>
      </c>
    </row>
    <row r="4517" spans="1:12" x14ac:dyDescent="0.35">
      <c r="A4517">
        <v>2023</v>
      </c>
      <c r="B4517" t="s">
        <v>27</v>
      </c>
      <c r="C4517" t="s">
        <v>28</v>
      </c>
      <c r="D4517" t="s">
        <v>22</v>
      </c>
      <c r="E4517">
        <v>191000</v>
      </c>
      <c r="F4517">
        <v>191000</v>
      </c>
      <c r="G4517" t="s">
        <v>23</v>
      </c>
      <c r="H4517" t="s">
        <v>24</v>
      </c>
      <c r="I4517" t="s">
        <v>17</v>
      </c>
      <c r="J4517" t="s">
        <v>29</v>
      </c>
      <c r="K4517" t="s">
        <v>23</v>
      </c>
      <c r="L4517" t="s">
        <v>26</v>
      </c>
    </row>
    <row r="4518" spans="1:12" x14ac:dyDescent="0.35">
      <c r="A4518">
        <v>2023</v>
      </c>
      <c r="B4518" t="s">
        <v>27</v>
      </c>
      <c r="C4518" t="s">
        <v>28</v>
      </c>
      <c r="D4518" t="s">
        <v>22</v>
      </c>
      <c r="E4518">
        <v>146000</v>
      </c>
      <c r="F4518">
        <v>146000</v>
      </c>
      <c r="G4518" t="s">
        <v>23</v>
      </c>
      <c r="H4518" t="s">
        <v>24</v>
      </c>
      <c r="I4518" t="s">
        <v>17</v>
      </c>
      <c r="J4518" t="s">
        <v>29</v>
      </c>
      <c r="K4518" t="s">
        <v>23</v>
      </c>
      <c r="L4518" t="s">
        <v>26</v>
      </c>
    </row>
    <row r="4519" spans="1:12" x14ac:dyDescent="0.35">
      <c r="A4519">
        <v>2023</v>
      </c>
      <c r="B4519" t="s">
        <v>85</v>
      </c>
      <c r="C4519" t="s">
        <v>77</v>
      </c>
      <c r="D4519" t="s">
        <v>22</v>
      </c>
      <c r="E4519">
        <v>85000</v>
      </c>
      <c r="F4519">
        <v>85000</v>
      </c>
      <c r="G4519" t="s">
        <v>23</v>
      </c>
      <c r="H4519" t="s">
        <v>24</v>
      </c>
      <c r="I4519" t="s">
        <v>17</v>
      </c>
      <c r="J4519" t="s">
        <v>25</v>
      </c>
      <c r="K4519" t="s">
        <v>23</v>
      </c>
      <c r="L4519" t="s">
        <v>26</v>
      </c>
    </row>
    <row r="4520" spans="1:12" x14ac:dyDescent="0.35">
      <c r="A4520">
        <v>2023</v>
      </c>
      <c r="B4520" t="s">
        <v>85</v>
      </c>
      <c r="C4520" t="s">
        <v>77</v>
      </c>
      <c r="D4520" t="s">
        <v>22</v>
      </c>
      <c r="E4520">
        <v>70000</v>
      </c>
      <c r="F4520">
        <v>70000</v>
      </c>
      <c r="G4520" t="s">
        <v>23</v>
      </c>
      <c r="H4520" t="s">
        <v>24</v>
      </c>
      <c r="I4520" t="s">
        <v>17</v>
      </c>
      <c r="J4520" t="s">
        <v>25</v>
      </c>
      <c r="K4520" t="s">
        <v>23</v>
      </c>
      <c r="L4520" t="s">
        <v>26</v>
      </c>
    </row>
    <row r="4521" spans="1:12" x14ac:dyDescent="0.35">
      <c r="A4521">
        <v>2023</v>
      </c>
      <c r="B4521" t="s">
        <v>27</v>
      </c>
      <c r="C4521" t="s">
        <v>28</v>
      </c>
      <c r="D4521" t="s">
        <v>22</v>
      </c>
      <c r="E4521">
        <v>155000</v>
      </c>
      <c r="F4521">
        <v>155000</v>
      </c>
      <c r="G4521" t="s">
        <v>23</v>
      </c>
      <c r="H4521" t="s">
        <v>24</v>
      </c>
      <c r="I4521" t="s">
        <v>17</v>
      </c>
      <c r="J4521" t="s">
        <v>25</v>
      </c>
      <c r="K4521" t="s">
        <v>23</v>
      </c>
      <c r="L4521" t="s">
        <v>26</v>
      </c>
    </row>
    <row r="4522" spans="1:12" x14ac:dyDescent="0.35">
      <c r="A4522">
        <v>2023</v>
      </c>
      <c r="B4522" t="s">
        <v>27</v>
      </c>
      <c r="C4522" t="s">
        <v>28</v>
      </c>
      <c r="D4522" t="s">
        <v>22</v>
      </c>
      <c r="E4522">
        <v>139500</v>
      </c>
      <c r="F4522">
        <v>139500</v>
      </c>
      <c r="G4522" t="s">
        <v>23</v>
      </c>
      <c r="H4522" t="s">
        <v>24</v>
      </c>
      <c r="I4522" t="s">
        <v>17</v>
      </c>
      <c r="J4522" t="s">
        <v>25</v>
      </c>
      <c r="K4522" t="s">
        <v>23</v>
      </c>
      <c r="L4522" t="s">
        <v>26</v>
      </c>
    </row>
    <row r="4523" spans="1:12" x14ac:dyDescent="0.35">
      <c r="A4523">
        <v>2023</v>
      </c>
      <c r="B4523" t="s">
        <v>32</v>
      </c>
      <c r="C4523" t="s">
        <v>13</v>
      </c>
      <c r="D4523" t="s">
        <v>35</v>
      </c>
      <c r="E4523">
        <v>120000</v>
      </c>
      <c r="F4523">
        <v>147648</v>
      </c>
      <c r="G4523" t="s">
        <v>36</v>
      </c>
      <c r="H4523" t="s">
        <v>24</v>
      </c>
      <c r="I4523" t="s">
        <v>17</v>
      </c>
      <c r="J4523" t="s">
        <v>29</v>
      </c>
      <c r="K4523" t="s">
        <v>36</v>
      </c>
      <c r="L4523" t="s">
        <v>26</v>
      </c>
    </row>
    <row r="4524" spans="1:12" x14ac:dyDescent="0.35">
      <c r="A4524">
        <v>2023</v>
      </c>
      <c r="B4524" t="s">
        <v>32</v>
      </c>
      <c r="C4524" t="s">
        <v>13</v>
      </c>
      <c r="D4524" t="s">
        <v>35</v>
      </c>
      <c r="E4524">
        <v>80000</v>
      </c>
      <c r="F4524">
        <v>98432</v>
      </c>
      <c r="G4524" t="s">
        <v>36</v>
      </c>
      <c r="H4524" t="s">
        <v>24</v>
      </c>
      <c r="I4524" t="s">
        <v>17</v>
      </c>
      <c r="J4524" t="s">
        <v>29</v>
      </c>
      <c r="K4524" t="s">
        <v>36</v>
      </c>
      <c r="L4524" t="s">
        <v>26</v>
      </c>
    </row>
    <row r="4525" spans="1:12" x14ac:dyDescent="0.35">
      <c r="A4525">
        <v>2023</v>
      </c>
      <c r="B4525" t="s">
        <v>37</v>
      </c>
      <c r="C4525" t="s">
        <v>38</v>
      </c>
      <c r="D4525" t="s">
        <v>22</v>
      </c>
      <c r="E4525">
        <v>138860</v>
      </c>
      <c r="F4525">
        <v>138860</v>
      </c>
      <c r="G4525" t="s">
        <v>23</v>
      </c>
      <c r="H4525" t="s">
        <v>24</v>
      </c>
      <c r="I4525" t="s">
        <v>17</v>
      </c>
      <c r="J4525" t="s">
        <v>25</v>
      </c>
      <c r="K4525" t="s">
        <v>23</v>
      </c>
      <c r="L4525" t="s">
        <v>26</v>
      </c>
    </row>
    <row r="4526" spans="1:12" x14ac:dyDescent="0.35">
      <c r="A4526">
        <v>2023</v>
      </c>
      <c r="B4526" t="s">
        <v>37</v>
      </c>
      <c r="C4526" t="s">
        <v>38</v>
      </c>
      <c r="D4526" t="s">
        <v>22</v>
      </c>
      <c r="E4526">
        <v>122720</v>
      </c>
      <c r="F4526">
        <v>122720</v>
      </c>
      <c r="G4526" t="s">
        <v>23</v>
      </c>
      <c r="H4526" t="s">
        <v>24</v>
      </c>
      <c r="I4526" t="s">
        <v>17</v>
      </c>
      <c r="J4526" t="s">
        <v>25</v>
      </c>
      <c r="K4526" t="s">
        <v>23</v>
      </c>
      <c r="L4526" t="s">
        <v>26</v>
      </c>
    </row>
    <row r="4527" spans="1:12" x14ac:dyDescent="0.35">
      <c r="A4527">
        <v>2023</v>
      </c>
      <c r="B4527" t="s">
        <v>34</v>
      </c>
      <c r="C4527" t="s">
        <v>31</v>
      </c>
      <c r="D4527" t="s">
        <v>22</v>
      </c>
      <c r="E4527">
        <v>212800</v>
      </c>
      <c r="F4527">
        <v>212800</v>
      </c>
      <c r="G4527" t="s">
        <v>23</v>
      </c>
      <c r="H4527" t="s">
        <v>24</v>
      </c>
      <c r="I4527" t="s">
        <v>17</v>
      </c>
      <c r="J4527" t="s">
        <v>25</v>
      </c>
      <c r="K4527" t="s">
        <v>23</v>
      </c>
      <c r="L4527" t="s">
        <v>26</v>
      </c>
    </row>
    <row r="4528" spans="1:12" x14ac:dyDescent="0.35">
      <c r="A4528">
        <v>2023</v>
      </c>
      <c r="B4528" t="s">
        <v>34</v>
      </c>
      <c r="C4528" t="s">
        <v>31</v>
      </c>
      <c r="D4528" t="s">
        <v>22</v>
      </c>
      <c r="E4528">
        <v>144800</v>
      </c>
      <c r="F4528">
        <v>144800</v>
      </c>
      <c r="G4528" t="s">
        <v>23</v>
      </c>
      <c r="H4528" t="s">
        <v>24</v>
      </c>
      <c r="I4528" t="s">
        <v>17</v>
      </c>
      <c r="J4528" t="s">
        <v>25</v>
      </c>
      <c r="K4528" t="s">
        <v>23</v>
      </c>
      <c r="L4528" t="s">
        <v>26</v>
      </c>
    </row>
    <row r="4529" spans="1:12" x14ac:dyDescent="0.35">
      <c r="A4529">
        <v>2023</v>
      </c>
      <c r="B4529" t="s">
        <v>37</v>
      </c>
      <c r="C4529" t="s">
        <v>38</v>
      </c>
      <c r="D4529" t="s">
        <v>22</v>
      </c>
      <c r="E4529">
        <v>250000</v>
      </c>
      <c r="F4529">
        <v>250000</v>
      </c>
      <c r="G4529" t="s">
        <v>23</v>
      </c>
      <c r="H4529" t="s">
        <v>16</v>
      </c>
      <c r="I4529" t="s">
        <v>17</v>
      </c>
      <c r="J4529" t="s">
        <v>29</v>
      </c>
      <c r="K4529" t="s">
        <v>23</v>
      </c>
      <c r="L4529" t="s">
        <v>26</v>
      </c>
    </row>
    <row r="4530" spans="1:12" x14ac:dyDescent="0.35">
      <c r="A4530">
        <v>2023</v>
      </c>
      <c r="B4530" t="s">
        <v>37</v>
      </c>
      <c r="C4530" t="s">
        <v>38</v>
      </c>
      <c r="D4530" t="s">
        <v>22</v>
      </c>
      <c r="E4530">
        <v>100000</v>
      </c>
      <c r="F4530">
        <v>100000</v>
      </c>
      <c r="G4530" t="s">
        <v>23</v>
      </c>
      <c r="H4530" t="s">
        <v>16</v>
      </c>
      <c r="I4530" t="s">
        <v>17</v>
      </c>
      <c r="J4530" t="s">
        <v>29</v>
      </c>
      <c r="K4530" t="s">
        <v>23</v>
      </c>
      <c r="L4530" t="s">
        <v>26</v>
      </c>
    </row>
    <row r="4531" spans="1:12" x14ac:dyDescent="0.35">
      <c r="A4531">
        <v>2023</v>
      </c>
      <c r="B4531" t="s">
        <v>27</v>
      </c>
      <c r="C4531" t="s">
        <v>28</v>
      </c>
      <c r="D4531" t="s">
        <v>22</v>
      </c>
      <c r="E4531">
        <v>209450</v>
      </c>
      <c r="F4531">
        <v>209450</v>
      </c>
      <c r="G4531" t="s">
        <v>23</v>
      </c>
      <c r="H4531" t="s">
        <v>24</v>
      </c>
      <c r="I4531" t="s">
        <v>17</v>
      </c>
      <c r="J4531" t="s">
        <v>29</v>
      </c>
      <c r="K4531" t="s">
        <v>23</v>
      </c>
      <c r="L4531" t="s">
        <v>26</v>
      </c>
    </row>
    <row r="4532" spans="1:12" x14ac:dyDescent="0.35">
      <c r="A4532">
        <v>2023</v>
      </c>
      <c r="B4532" t="s">
        <v>27</v>
      </c>
      <c r="C4532" t="s">
        <v>28</v>
      </c>
      <c r="D4532" t="s">
        <v>22</v>
      </c>
      <c r="E4532">
        <v>167560</v>
      </c>
      <c r="F4532">
        <v>167560</v>
      </c>
      <c r="G4532" t="s">
        <v>23</v>
      </c>
      <c r="H4532" t="s">
        <v>24</v>
      </c>
      <c r="I4532" t="s">
        <v>17</v>
      </c>
      <c r="J4532" t="s">
        <v>29</v>
      </c>
      <c r="K4532" t="s">
        <v>23</v>
      </c>
      <c r="L4532" t="s">
        <v>26</v>
      </c>
    </row>
    <row r="4533" spans="1:12" x14ac:dyDescent="0.35">
      <c r="A4533">
        <v>2023</v>
      </c>
      <c r="B4533" t="s">
        <v>27</v>
      </c>
      <c r="C4533" t="s">
        <v>28</v>
      </c>
      <c r="D4533" t="s">
        <v>22</v>
      </c>
      <c r="E4533">
        <v>16000</v>
      </c>
      <c r="F4533">
        <v>16000</v>
      </c>
      <c r="G4533" t="s">
        <v>177</v>
      </c>
      <c r="H4533" t="s">
        <v>39</v>
      </c>
      <c r="I4533" t="s">
        <v>17</v>
      </c>
      <c r="J4533" t="s">
        <v>29</v>
      </c>
      <c r="K4533" t="s">
        <v>177</v>
      </c>
      <c r="L4533" t="s">
        <v>19</v>
      </c>
    </row>
    <row r="4534" spans="1:12" x14ac:dyDescent="0.35">
      <c r="A4534">
        <v>2023</v>
      </c>
      <c r="B4534" t="s">
        <v>32</v>
      </c>
      <c r="C4534" t="s">
        <v>13</v>
      </c>
      <c r="D4534" t="s">
        <v>22</v>
      </c>
      <c r="E4534">
        <v>27000</v>
      </c>
      <c r="F4534">
        <v>27000</v>
      </c>
      <c r="G4534" t="s">
        <v>178</v>
      </c>
      <c r="H4534" t="s">
        <v>16</v>
      </c>
      <c r="I4534" t="s">
        <v>17</v>
      </c>
      <c r="J4534" t="s">
        <v>29</v>
      </c>
      <c r="K4534" t="s">
        <v>91</v>
      </c>
      <c r="L4534" t="s">
        <v>64</v>
      </c>
    </row>
    <row r="4535" spans="1:12" x14ac:dyDescent="0.35">
      <c r="A4535">
        <v>2023</v>
      </c>
      <c r="B4535" t="s">
        <v>71</v>
      </c>
      <c r="C4535" t="s">
        <v>41</v>
      </c>
      <c r="D4535" t="s">
        <v>22</v>
      </c>
      <c r="E4535">
        <v>72000</v>
      </c>
      <c r="F4535">
        <v>72000</v>
      </c>
      <c r="G4535" t="s">
        <v>179</v>
      </c>
      <c r="H4535" t="s">
        <v>33</v>
      </c>
      <c r="I4535" t="s">
        <v>17</v>
      </c>
      <c r="J4535" t="s">
        <v>29</v>
      </c>
      <c r="K4535" t="s">
        <v>179</v>
      </c>
      <c r="L4535" t="s">
        <v>64</v>
      </c>
    </row>
    <row r="4536" spans="1:12" x14ac:dyDescent="0.35">
      <c r="A4536">
        <v>2023</v>
      </c>
      <c r="B4536" t="s">
        <v>32</v>
      </c>
      <c r="C4536" t="s">
        <v>13</v>
      </c>
      <c r="D4536" t="s">
        <v>22</v>
      </c>
      <c r="E4536">
        <v>172900</v>
      </c>
      <c r="F4536">
        <v>172900</v>
      </c>
      <c r="G4536" t="s">
        <v>23</v>
      </c>
      <c r="H4536" t="s">
        <v>24</v>
      </c>
      <c r="I4536" t="s">
        <v>17</v>
      </c>
      <c r="J4536" t="s">
        <v>25</v>
      </c>
      <c r="K4536" t="s">
        <v>23</v>
      </c>
      <c r="L4536" t="s">
        <v>26</v>
      </c>
    </row>
    <row r="4537" spans="1:12" x14ac:dyDescent="0.35">
      <c r="A4537">
        <v>2023</v>
      </c>
      <c r="B4537" t="s">
        <v>32</v>
      </c>
      <c r="C4537" t="s">
        <v>13</v>
      </c>
      <c r="D4537" t="s">
        <v>22</v>
      </c>
      <c r="E4537">
        <v>144100</v>
      </c>
      <c r="F4537">
        <v>144100</v>
      </c>
      <c r="G4537" t="s">
        <v>23</v>
      </c>
      <c r="H4537" t="s">
        <v>24</v>
      </c>
      <c r="I4537" t="s">
        <v>17</v>
      </c>
      <c r="J4537" t="s">
        <v>25</v>
      </c>
      <c r="K4537" t="s">
        <v>23</v>
      </c>
      <c r="L4537" t="s">
        <v>26</v>
      </c>
    </row>
    <row r="4538" spans="1:12" x14ac:dyDescent="0.35">
      <c r="A4538">
        <v>2023</v>
      </c>
      <c r="B4538" t="s">
        <v>27</v>
      </c>
      <c r="C4538" t="s">
        <v>28</v>
      </c>
      <c r="D4538" t="s">
        <v>22</v>
      </c>
      <c r="E4538">
        <v>230000</v>
      </c>
      <c r="F4538">
        <v>230000</v>
      </c>
      <c r="G4538" t="s">
        <v>23</v>
      </c>
      <c r="H4538" t="s">
        <v>24</v>
      </c>
      <c r="I4538" t="s">
        <v>17</v>
      </c>
      <c r="J4538" t="s">
        <v>29</v>
      </c>
      <c r="K4538" t="s">
        <v>23</v>
      </c>
      <c r="L4538" t="s">
        <v>26</v>
      </c>
    </row>
    <row r="4539" spans="1:12" x14ac:dyDescent="0.35">
      <c r="A4539">
        <v>2023</v>
      </c>
      <c r="B4539" t="s">
        <v>27</v>
      </c>
      <c r="C4539" t="s">
        <v>28</v>
      </c>
      <c r="D4539" t="s">
        <v>22</v>
      </c>
      <c r="E4539">
        <v>175000</v>
      </c>
      <c r="F4539">
        <v>175000</v>
      </c>
      <c r="G4539" t="s">
        <v>23</v>
      </c>
      <c r="H4539" t="s">
        <v>24</v>
      </c>
      <c r="I4539" t="s">
        <v>17</v>
      </c>
      <c r="J4539" t="s">
        <v>29</v>
      </c>
      <c r="K4539" t="s">
        <v>23</v>
      </c>
      <c r="L4539" t="s">
        <v>26</v>
      </c>
    </row>
    <row r="4540" spans="1:12" x14ac:dyDescent="0.35">
      <c r="A4540">
        <v>2023</v>
      </c>
      <c r="B4540" t="s">
        <v>75</v>
      </c>
      <c r="C4540" t="s">
        <v>44</v>
      </c>
      <c r="D4540" t="s">
        <v>22</v>
      </c>
      <c r="E4540">
        <v>160000</v>
      </c>
      <c r="F4540">
        <v>160000</v>
      </c>
      <c r="G4540" t="s">
        <v>23</v>
      </c>
      <c r="H4540" t="s">
        <v>24</v>
      </c>
      <c r="I4540" t="s">
        <v>17</v>
      </c>
      <c r="J4540" t="s">
        <v>25</v>
      </c>
      <c r="K4540" t="s">
        <v>23</v>
      </c>
      <c r="L4540" t="s">
        <v>26</v>
      </c>
    </row>
    <row r="4541" spans="1:12" x14ac:dyDescent="0.35">
      <c r="A4541">
        <v>2023</v>
      </c>
      <c r="B4541" t="s">
        <v>75</v>
      </c>
      <c r="C4541" t="s">
        <v>44</v>
      </c>
      <c r="D4541" t="s">
        <v>22</v>
      </c>
      <c r="E4541">
        <v>135000</v>
      </c>
      <c r="F4541">
        <v>135000</v>
      </c>
      <c r="G4541" t="s">
        <v>23</v>
      </c>
      <c r="H4541" t="s">
        <v>24</v>
      </c>
      <c r="I4541" t="s">
        <v>17</v>
      </c>
      <c r="J4541" t="s">
        <v>25</v>
      </c>
      <c r="K4541" t="s">
        <v>23</v>
      </c>
      <c r="L4541" t="s">
        <v>26</v>
      </c>
    </row>
    <row r="4542" spans="1:12" x14ac:dyDescent="0.35">
      <c r="A4542">
        <v>2023</v>
      </c>
      <c r="B4542" t="s">
        <v>37</v>
      </c>
      <c r="C4542" t="s">
        <v>38</v>
      </c>
      <c r="D4542" t="s">
        <v>22</v>
      </c>
      <c r="E4542">
        <v>150000</v>
      </c>
      <c r="F4542">
        <v>150000</v>
      </c>
      <c r="G4542" t="s">
        <v>23</v>
      </c>
      <c r="H4542" t="s">
        <v>24</v>
      </c>
      <c r="I4542" t="s">
        <v>17</v>
      </c>
      <c r="J4542" t="s">
        <v>25</v>
      </c>
      <c r="K4542" t="s">
        <v>23</v>
      </c>
      <c r="L4542" t="s">
        <v>26</v>
      </c>
    </row>
    <row r="4543" spans="1:12" x14ac:dyDescent="0.35">
      <c r="A4543">
        <v>2023</v>
      </c>
      <c r="B4543" t="s">
        <v>37</v>
      </c>
      <c r="C4543" t="s">
        <v>38</v>
      </c>
      <c r="D4543" t="s">
        <v>22</v>
      </c>
      <c r="E4543">
        <v>110000</v>
      </c>
      <c r="F4543">
        <v>110000</v>
      </c>
      <c r="G4543" t="s">
        <v>23</v>
      </c>
      <c r="H4543" t="s">
        <v>24</v>
      </c>
      <c r="I4543" t="s">
        <v>17</v>
      </c>
      <c r="J4543" t="s">
        <v>25</v>
      </c>
      <c r="K4543" t="s">
        <v>23</v>
      </c>
      <c r="L4543" t="s">
        <v>26</v>
      </c>
    </row>
    <row r="4544" spans="1:12" x14ac:dyDescent="0.35">
      <c r="A4544">
        <v>2023</v>
      </c>
      <c r="B4544" t="s">
        <v>37</v>
      </c>
      <c r="C4544" t="s">
        <v>38</v>
      </c>
      <c r="D4544" t="s">
        <v>22</v>
      </c>
      <c r="E4544">
        <v>101500</v>
      </c>
      <c r="F4544">
        <v>101500</v>
      </c>
      <c r="G4544" t="s">
        <v>23</v>
      </c>
      <c r="H4544" t="s">
        <v>24</v>
      </c>
      <c r="I4544" t="s">
        <v>17</v>
      </c>
      <c r="J4544" t="s">
        <v>29</v>
      </c>
      <c r="K4544" t="s">
        <v>23</v>
      </c>
      <c r="L4544" t="s">
        <v>26</v>
      </c>
    </row>
    <row r="4545" spans="1:12" x14ac:dyDescent="0.35">
      <c r="A4545">
        <v>2023</v>
      </c>
      <c r="B4545" t="s">
        <v>37</v>
      </c>
      <c r="C4545" t="s">
        <v>38</v>
      </c>
      <c r="D4545" t="s">
        <v>22</v>
      </c>
      <c r="E4545">
        <v>83700</v>
      </c>
      <c r="F4545">
        <v>83700</v>
      </c>
      <c r="G4545" t="s">
        <v>23</v>
      </c>
      <c r="H4545" t="s">
        <v>24</v>
      </c>
      <c r="I4545" t="s">
        <v>17</v>
      </c>
      <c r="J4545" t="s">
        <v>29</v>
      </c>
      <c r="K4545" t="s">
        <v>23</v>
      </c>
      <c r="L4545" t="s">
        <v>26</v>
      </c>
    </row>
    <row r="4546" spans="1:12" x14ac:dyDescent="0.35">
      <c r="A4546">
        <v>2023</v>
      </c>
      <c r="B4546" t="s">
        <v>27</v>
      </c>
      <c r="C4546" t="s">
        <v>28</v>
      </c>
      <c r="D4546" t="s">
        <v>22</v>
      </c>
      <c r="E4546">
        <v>310270</v>
      </c>
      <c r="F4546">
        <v>310270</v>
      </c>
      <c r="G4546" t="s">
        <v>23</v>
      </c>
      <c r="H4546" t="s">
        <v>24</v>
      </c>
      <c r="I4546" t="s">
        <v>17</v>
      </c>
      <c r="J4546" t="s">
        <v>25</v>
      </c>
      <c r="K4546" t="s">
        <v>23</v>
      </c>
      <c r="L4546" t="s">
        <v>26</v>
      </c>
    </row>
    <row r="4547" spans="1:12" x14ac:dyDescent="0.35">
      <c r="A4547">
        <v>2023</v>
      </c>
      <c r="B4547" t="s">
        <v>27</v>
      </c>
      <c r="C4547" t="s">
        <v>28</v>
      </c>
      <c r="D4547" t="s">
        <v>22</v>
      </c>
      <c r="E4547">
        <v>253430</v>
      </c>
      <c r="F4547">
        <v>253430</v>
      </c>
      <c r="G4547" t="s">
        <v>23</v>
      </c>
      <c r="H4547" t="s">
        <v>24</v>
      </c>
      <c r="I4547" t="s">
        <v>17</v>
      </c>
      <c r="J4547" t="s">
        <v>25</v>
      </c>
      <c r="K4547" t="s">
        <v>23</v>
      </c>
      <c r="L4547" t="s">
        <v>26</v>
      </c>
    </row>
    <row r="4548" spans="1:12" x14ac:dyDescent="0.35">
      <c r="A4548">
        <v>2023</v>
      </c>
      <c r="B4548" t="s">
        <v>45</v>
      </c>
      <c r="C4548" t="s">
        <v>44</v>
      </c>
      <c r="D4548" t="s">
        <v>22</v>
      </c>
      <c r="E4548">
        <v>202800</v>
      </c>
      <c r="F4548">
        <v>202800</v>
      </c>
      <c r="G4548" t="s">
        <v>23</v>
      </c>
      <c r="H4548" t="s">
        <v>24</v>
      </c>
      <c r="I4548" t="s">
        <v>17</v>
      </c>
      <c r="J4548" t="s">
        <v>25</v>
      </c>
      <c r="K4548" t="s">
        <v>23</v>
      </c>
      <c r="L4548" t="s">
        <v>19</v>
      </c>
    </row>
    <row r="4549" spans="1:12" x14ac:dyDescent="0.35">
      <c r="A4549">
        <v>2023</v>
      </c>
      <c r="B4549" t="s">
        <v>45</v>
      </c>
      <c r="C4549" t="s">
        <v>44</v>
      </c>
      <c r="D4549" t="s">
        <v>22</v>
      </c>
      <c r="E4549">
        <v>104300</v>
      </c>
      <c r="F4549">
        <v>104300</v>
      </c>
      <c r="G4549" t="s">
        <v>23</v>
      </c>
      <c r="H4549" t="s">
        <v>24</v>
      </c>
      <c r="I4549" t="s">
        <v>17</v>
      </c>
      <c r="J4549" t="s">
        <v>25</v>
      </c>
      <c r="K4549" t="s">
        <v>23</v>
      </c>
      <c r="L4549" t="s">
        <v>19</v>
      </c>
    </row>
    <row r="4550" spans="1:12" x14ac:dyDescent="0.35">
      <c r="A4550">
        <v>2023</v>
      </c>
      <c r="B4550" t="s">
        <v>37</v>
      </c>
      <c r="C4550" t="s">
        <v>38</v>
      </c>
      <c r="D4550" t="s">
        <v>22</v>
      </c>
      <c r="E4550">
        <v>110000</v>
      </c>
      <c r="F4550">
        <v>110000</v>
      </c>
      <c r="G4550" t="s">
        <v>23</v>
      </c>
      <c r="H4550" t="s">
        <v>24</v>
      </c>
      <c r="I4550" t="s">
        <v>17</v>
      </c>
      <c r="J4550" t="s">
        <v>25</v>
      </c>
      <c r="K4550" t="s">
        <v>23</v>
      </c>
      <c r="L4550" t="s">
        <v>26</v>
      </c>
    </row>
    <row r="4551" spans="1:12" x14ac:dyDescent="0.35">
      <c r="A4551">
        <v>2023</v>
      </c>
      <c r="B4551" t="s">
        <v>37</v>
      </c>
      <c r="C4551" t="s">
        <v>38</v>
      </c>
      <c r="D4551" t="s">
        <v>22</v>
      </c>
      <c r="E4551">
        <v>70000</v>
      </c>
      <c r="F4551">
        <v>70000</v>
      </c>
      <c r="G4551" t="s">
        <v>23</v>
      </c>
      <c r="H4551" t="s">
        <v>24</v>
      </c>
      <c r="I4551" t="s">
        <v>17</v>
      </c>
      <c r="J4551" t="s">
        <v>25</v>
      </c>
      <c r="K4551" t="s">
        <v>23</v>
      </c>
      <c r="L4551" t="s">
        <v>26</v>
      </c>
    </row>
    <row r="4552" spans="1:12" x14ac:dyDescent="0.35">
      <c r="A4552">
        <v>2023</v>
      </c>
      <c r="B4552" t="s">
        <v>27</v>
      </c>
      <c r="C4552" t="s">
        <v>28</v>
      </c>
      <c r="D4552" t="s">
        <v>22</v>
      </c>
      <c r="E4552">
        <v>283000</v>
      </c>
      <c r="F4552">
        <v>283000</v>
      </c>
      <c r="G4552" t="s">
        <v>23</v>
      </c>
      <c r="H4552" t="s">
        <v>24</v>
      </c>
      <c r="I4552" t="s">
        <v>17</v>
      </c>
      <c r="J4552" t="s">
        <v>25</v>
      </c>
      <c r="K4552" t="s">
        <v>23</v>
      </c>
      <c r="L4552" t="s">
        <v>26</v>
      </c>
    </row>
    <row r="4553" spans="1:12" x14ac:dyDescent="0.35">
      <c r="A4553">
        <v>2023</v>
      </c>
      <c r="B4553" t="s">
        <v>27</v>
      </c>
      <c r="C4553" t="s">
        <v>28</v>
      </c>
      <c r="D4553" t="s">
        <v>22</v>
      </c>
      <c r="E4553">
        <v>184000</v>
      </c>
      <c r="F4553">
        <v>184000</v>
      </c>
      <c r="G4553" t="s">
        <v>23</v>
      </c>
      <c r="H4553" t="s">
        <v>24</v>
      </c>
      <c r="I4553" t="s">
        <v>17</v>
      </c>
      <c r="J4553" t="s">
        <v>25</v>
      </c>
      <c r="K4553" t="s">
        <v>23</v>
      </c>
      <c r="L4553" t="s">
        <v>26</v>
      </c>
    </row>
    <row r="4554" spans="1:12" x14ac:dyDescent="0.35">
      <c r="A4554">
        <v>2023</v>
      </c>
      <c r="B4554" t="s">
        <v>37</v>
      </c>
      <c r="C4554" t="s">
        <v>38</v>
      </c>
      <c r="D4554" t="s">
        <v>22</v>
      </c>
      <c r="E4554">
        <v>166500</v>
      </c>
      <c r="F4554">
        <v>166500</v>
      </c>
      <c r="G4554" t="s">
        <v>23</v>
      </c>
      <c r="H4554" t="s">
        <v>24</v>
      </c>
      <c r="I4554" t="s">
        <v>17</v>
      </c>
      <c r="J4554" t="s">
        <v>25</v>
      </c>
      <c r="K4554" t="s">
        <v>23</v>
      </c>
      <c r="L4554" t="s">
        <v>26</v>
      </c>
    </row>
    <row r="4555" spans="1:12" x14ac:dyDescent="0.35">
      <c r="A4555">
        <v>2023</v>
      </c>
      <c r="B4555" t="s">
        <v>37</v>
      </c>
      <c r="C4555" t="s">
        <v>38</v>
      </c>
      <c r="D4555" t="s">
        <v>22</v>
      </c>
      <c r="E4555">
        <v>113220</v>
      </c>
      <c r="F4555">
        <v>113220</v>
      </c>
      <c r="G4555" t="s">
        <v>23</v>
      </c>
      <c r="H4555" t="s">
        <v>24</v>
      </c>
      <c r="I4555" t="s">
        <v>17</v>
      </c>
      <c r="J4555" t="s">
        <v>25</v>
      </c>
      <c r="K4555" t="s">
        <v>23</v>
      </c>
      <c r="L4555" t="s">
        <v>26</v>
      </c>
    </row>
    <row r="4556" spans="1:12" x14ac:dyDescent="0.35">
      <c r="A4556">
        <v>2023</v>
      </c>
      <c r="B4556" t="s">
        <v>27</v>
      </c>
      <c r="C4556" t="s">
        <v>28</v>
      </c>
      <c r="D4556" t="s">
        <v>22</v>
      </c>
      <c r="E4556">
        <v>220000</v>
      </c>
      <c r="F4556">
        <v>220000</v>
      </c>
      <c r="G4556" t="s">
        <v>23</v>
      </c>
      <c r="H4556" t="s">
        <v>33</v>
      </c>
      <c r="I4556" t="s">
        <v>17</v>
      </c>
      <c r="J4556" t="s">
        <v>25</v>
      </c>
      <c r="K4556" t="s">
        <v>23</v>
      </c>
      <c r="L4556" t="s">
        <v>26</v>
      </c>
    </row>
    <row r="4557" spans="1:12" x14ac:dyDescent="0.35">
      <c r="A4557">
        <v>2023</v>
      </c>
      <c r="B4557" t="s">
        <v>27</v>
      </c>
      <c r="C4557" t="s">
        <v>28</v>
      </c>
      <c r="D4557" t="s">
        <v>22</v>
      </c>
      <c r="E4557">
        <v>185000</v>
      </c>
      <c r="F4557">
        <v>185000</v>
      </c>
      <c r="G4557" t="s">
        <v>23</v>
      </c>
      <c r="H4557" t="s">
        <v>33</v>
      </c>
      <c r="I4557" t="s">
        <v>17</v>
      </c>
      <c r="J4557" t="s">
        <v>25</v>
      </c>
      <c r="K4557" t="s">
        <v>23</v>
      </c>
      <c r="L4557" t="s">
        <v>26</v>
      </c>
    </row>
    <row r="4558" spans="1:12" x14ac:dyDescent="0.35">
      <c r="A4558">
        <v>2023</v>
      </c>
      <c r="B4558" t="s">
        <v>32</v>
      </c>
      <c r="C4558" t="s">
        <v>13</v>
      </c>
      <c r="D4558" t="s">
        <v>22</v>
      </c>
      <c r="E4558">
        <v>260000</v>
      </c>
      <c r="F4558">
        <v>260000</v>
      </c>
      <c r="G4558" t="s">
        <v>23</v>
      </c>
      <c r="H4558" t="s">
        <v>24</v>
      </c>
      <c r="I4558" t="s">
        <v>17</v>
      </c>
      <c r="J4558" t="s">
        <v>25</v>
      </c>
      <c r="K4558" t="s">
        <v>23</v>
      </c>
      <c r="L4558" t="s">
        <v>26</v>
      </c>
    </row>
    <row r="4559" spans="1:12" x14ac:dyDescent="0.35">
      <c r="A4559">
        <v>2023</v>
      </c>
      <c r="B4559" t="s">
        <v>32</v>
      </c>
      <c r="C4559" t="s">
        <v>13</v>
      </c>
      <c r="D4559" t="s">
        <v>22</v>
      </c>
      <c r="E4559">
        <v>225000</v>
      </c>
      <c r="F4559">
        <v>225000</v>
      </c>
      <c r="G4559" t="s">
        <v>23</v>
      </c>
      <c r="H4559" t="s">
        <v>24</v>
      </c>
      <c r="I4559" t="s">
        <v>17</v>
      </c>
      <c r="J4559" t="s">
        <v>25</v>
      </c>
      <c r="K4559" t="s">
        <v>23</v>
      </c>
      <c r="L4559" t="s">
        <v>26</v>
      </c>
    </row>
    <row r="4560" spans="1:12" x14ac:dyDescent="0.35">
      <c r="A4560">
        <v>2023</v>
      </c>
      <c r="B4560" t="s">
        <v>42</v>
      </c>
      <c r="C4560" t="s">
        <v>28</v>
      </c>
      <c r="D4560" t="s">
        <v>22</v>
      </c>
      <c r="E4560">
        <v>246500</v>
      </c>
      <c r="F4560">
        <v>246500</v>
      </c>
      <c r="G4560" t="s">
        <v>23</v>
      </c>
      <c r="H4560" t="s">
        <v>24</v>
      </c>
      <c r="I4560" t="s">
        <v>17</v>
      </c>
      <c r="J4560" t="s">
        <v>25</v>
      </c>
      <c r="K4560" t="s">
        <v>23</v>
      </c>
      <c r="L4560" t="s">
        <v>26</v>
      </c>
    </row>
    <row r="4561" spans="1:12" x14ac:dyDescent="0.35">
      <c r="A4561">
        <v>2023</v>
      </c>
      <c r="B4561" t="s">
        <v>42</v>
      </c>
      <c r="C4561" t="s">
        <v>28</v>
      </c>
      <c r="D4561" t="s">
        <v>22</v>
      </c>
      <c r="E4561">
        <v>133500</v>
      </c>
      <c r="F4561">
        <v>133500</v>
      </c>
      <c r="G4561" t="s">
        <v>23</v>
      </c>
      <c r="H4561" t="s">
        <v>24</v>
      </c>
      <c r="I4561" t="s">
        <v>17</v>
      </c>
      <c r="J4561" t="s">
        <v>25</v>
      </c>
      <c r="K4561" t="s">
        <v>23</v>
      </c>
      <c r="L4561" t="s">
        <v>26</v>
      </c>
    </row>
    <row r="4562" spans="1:12" x14ac:dyDescent="0.35">
      <c r="A4562">
        <v>2023</v>
      </c>
      <c r="B4562" t="s">
        <v>32</v>
      </c>
      <c r="C4562" t="s">
        <v>13</v>
      </c>
      <c r="D4562" t="s">
        <v>22</v>
      </c>
      <c r="E4562">
        <v>331640</v>
      </c>
      <c r="F4562">
        <v>331640</v>
      </c>
      <c r="G4562" t="s">
        <v>23</v>
      </c>
      <c r="H4562" t="s">
        <v>24</v>
      </c>
      <c r="I4562" t="s">
        <v>17</v>
      </c>
      <c r="J4562" t="s">
        <v>25</v>
      </c>
      <c r="K4562" t="s">
        <v>23</v>
      </c>
      <c r="L4562" t="s">
        <v>26</v>
      </c>
    </row>
    <row r="4563" spans="1:12" x14ac:dyDescent="0.35">
      <c r="A4563">
        <v>2023</v>
      </c>
      <c r="B4563" t="s">
        <v>32</v>
      </c>
      <c r="C4563" t="s">
        <v>13</v>
      </c>
      <c r="D4563" t="s">
        <v>22</v>
      </c>
      <c r="E4563">
        <v>283780</v>
      </c>
      <c r="F4563">
        <v>283780</v>
      </c>
      <c r="G4563" t="s">
        <v>23</v>
      </c>
      <c r="H4563" t="s">
        <v>24</v>
      </c>
      <c r="I4563" t="s">
        <v>17</v>
      </c>
      <c r="J4563" t="s">
        <v>25</v>
      </c>
      <c r="K4563" t="s">
        <v>23</v>
      </c>
      <c r="L4563" t="s">
        <v>26</v>
      </c>
    </row>
    <row r="4564" spans="1:12" x14ac:dyDescent="0.35">
      <c r="A4564">
        <v>2023</v>
      </c>
      <c r="B4564" t="s">
        <v>59</v>
      </c>
      <c r="C4564" t="s">
        <v>31</v>
      </c>
      <c r="D4564" t="s">
        <v>22</v>
      </c>
      <c r="E4564">
        <v>331640</v>
      </c>
      <c r="F4564">
        <v>331640</v>
      </c>
      <c r="G4564" t="s">
        <v>23</v>
      </c>
      <c r="H4564" t="s">
        <v>24</v>
      </c>
      <c r="I4564" t="s">
        <v>17</v>
      </c>
      <c r="J4564" t="s">
        <v>25</v>
      </c>
      <c r="K4564" t="s">
        <v>23</v>
      </c>
      <c r="L4564" t="s">
        <v>26</v>
      </c>
    </row>
    <row r="4565" spans="1:12" x14ac:dyDescent="0.35">
      <c r="A4565">
        <v>2023</v>
      </c>
      <c r="B4565" t="s">
        <v>59</v>
      </c>
      <c r="C4565" t="s">
        <v>31</v>
      </c>
      <c r="D4565" t="s">
        <v>22</v>
      </c>
      <c r="E4565">
        <v>283780</v>
      </c>
      <c r="F4565">
        <v>283780</v>
      </c>
      <c r="G4565" t="s">
        <v>23</v>
      </c>
      <c r="H4565" t="s">
        <v>24</v>
      </c>
      <c r="I4565" t="s">
        <v>17</v>
      </c>
      <c r="J4565" t="s">
        <v>25</v>
      </c>
      <c r="K4565" t="s">
        <v>23</v>
      </c>
      <c r="L4565" t="s">
        <v>26</v>
      </c>
    </row>
    <row r="4566" spans="1:12" x14ac:dyDescent="0.35">
      <c r="A4566">
        <v>2023</v>
      </c>
      <c r="B4566" t="s">
        <v>27</v>
      </c>
      <c r="C4566" t="s">
        <v>28</v>
      </c>
      <c r="D4566" t="s">
        <v>22</v>
      </c>
      <c r="E4566">
        <v>174000</v>
      </c>
      <c r="F4566">
        <v>174000</v>
      </c>
      <c r="G4566" t="s">
        <v>23</v>
      </c>
      <c r="H4566" t="s">
        <v>24</v>
      </c>
      <c r="I4566" t="s">
        <v>17</v>
      </c>
      <c r="J4566" t="s">
        <v>29</v>
      </c>
      <c r="K4566" t="s">
        <v>23</v>
      </c>
      <c r="L4566" t="s">
        <v>26</v>
      </c>
    </row>
    <row r="4567" spans="1:12" x14ac:dyDescent="0.35">
      <c r="A4567">
        <v>2023</v>
      </c>
      <c r="B4567" t="s">
        <v>27</v>
      </c>
      <c r="C4567" t="s">
        <v>28</v>
      </c>
      <c r="D4567" t="s">
        <v>22</v>
      </c>
      <c r="E4567">
        <v>134000</v>
      </c>
      <c r="F4567">
        <v>134000</v>
      </c>
      <c r="G4567" t="s">
        <v>23</v>
      </c>
      <c r="H4567" t="s">
        <v>24</v>
      </c>
      <c r="I4567" t="s">
        <v>17</v>
      </c>
      <c r="J4567" t="s">
        <v>29</v>
      </c>
      <c r="K4567" t="s">
        <v>23</v>
      </c>
      <c r="L4567" t="s">
        <v>26</v>
      </c>
    </row>
    <row r="4568" spans="1:12" x14ac:dyDescent="0.35">
      <c r="A4568">
        <v>2023</v>
      </c>
      <c r="B4568" t="s">
        <v>27</v>
      </c>
      <c r="C4568" t="s">
        <v>28</v>
      </c>
      <c r="D4568" t="s">
        <v>22</v>
      </c>
      <c r="E4568">
        <v>359170</v>
      </c>
      <c r="F4568">
        <v>359170</v>
      </c>
      <c r="G4568" t="s">
        <v>23</v>
      </c>
      <c r="H4568" t="s">
        <v>24</v>
      </c>
      <c r="I4568" t="s">
        <v>17</v>
      </c>
      <c r="J4568" t="s">
        <v>25</v>
      </c>
      <c r="K4568" t="s">
        <v>23</v>
      </c>
      <c r="L4568" t="s">
        <v>26</v>
      </c>
    </row>
    <row r="4569" spans="1:12" x14ac:dyDescent="0.35">
      <c r="A4569">
        <v>2023</v>
      </c>
      <c r="B4569" t="s">
        <v>27</v>
      </c>
      <c r="C4569" t="s">
        <v>28</v>
      </c>
      <c r="D4569" t="s">
        <v>22</v>
      </c>
      <c r="E4569">
        <v>310270</v>
      </c>
      <c r="F4569">
        <v>310270</v>
      </c>
      <c r="G4569" t="s">
        <v>23</v>
      </c>
      <c r="H4569" t="s">
        <v>24</v>
      </c>
      <c r="I4569" t="s">
        <v>17</v>
      </c>
      <c r="J4569" t="s">
        <v>25</v>
      </c>
      <c r="K4569" t="s">
        <v>23</v>
      </c>
      <c r="L4569" t="s">
        <v>26</v>
      </c>
    </row>
    <row r="4570" spans="1:12" x14ac:dyDescent="0.35">
      <c r="A4570">
        <v>2023</v>
      </c>
      <c r="B4570" t="s">
        <v>34</v>
      </c>
      <c r="C4570" t="s">
        <v>31</v>
      </c>
      <c r="D4570" t="s">
        <v>22</v>
      </c>
      <c r="E4570">
        <v>331640</v>
      </c>
      <c r="F4570">
        <v>331640</v>
      </c>
      <c r="G4570" t="s">
        <v>23</v>
      </c>
      <c r="H4570" t="s">
        <v>24</v>
      </c>
      <c r="I4570" t="s">
        <v>17</v>
      </c>
      <c r="J4570" t="s">
        <v>25</v>
      </c>
      <c r="K4570" t="s">
        <v>23</v>
      </c>
      <c r="L4570" t="s">
        <v>26</v>
      </c>
    </row>
    <row r="4571" spans="1:12" x14ac:dyDescent="0.35">
      <c r="A4571">
        <v>2023</v>
      </c>
      <c r="B4571" t="s">
        <v>34</v>
      </c>
      <c r="C4571" t="s">
        <v>31</v>
      </c>
      <c r="D4571" t="s">
        <v>22</v>
      </c>
      <c r="E4571">
        <v>283780</v>
      </c>
      <c r="F4571">
        <v>283780</v>
      </c>
      <c r="G4571" t="s">
        <v>23</v>
      </c>
      <c r="H4571" t="s">
        <v>24</v>
      </c>
      <c r="I4571" t="s">
        <v>17</v>
      </c>
      <c r="J4571" t="s">
        <v>25</v>
      </c>
      <c r="K4571" t="s">
        <v>23</v>
      </c>
      <c r="L4571" t="s">
        <v>26</v>
      </c>
    </row>
    <row r="4572" spans="1:12" x14ac:dyDescent="0.35">
      <c r="A4572">
        <v>2023</v>
      </c>
      <c r="B4572" t="s">
        <v>27</v>
      </c>
      <c r="C4572" t="s">
        <v>28</v>
      </c>
      <c r="D4572" t="s">
        <v>22</v>
      </c>
      <c r="E4572">
        <v>359170</v>
      </c>
      <c r="F4572">
        <v>359170</v>
      </c>
      <c r="G4572" t="s">
        <v>23</v>
      </c>
      <c r="H4572" t="s">
        <v>24</v>
      </c>
      <c r="I4572" t="s">
        <v>17</v>
      </c>
      <c r="J4572" t="s">
        <v>25</v>
      </c>
      <c r="K4572" t="s">
        <v>23</v>
      </c>
      <c r="L4572" t="s">
        <v>26</v>
      </c>
    </row>
    <row r="4573" spans="1:12" x14ac:dyDescent="0.35">
      <c r="A4573">
        <v>2023</v>
      </c>
      <c r="B4573" t="s">
        <v>27</v>
      </c>
      <c r="C4573" t="s">
        <v>28</v>
      </c>
      <c r="D4573" t="s">
        <v>22</v>
      </c>
      <c r="E4573">
        <v>295490</v>
      </c>
      <c r="F4573">
        <v>295490</v>
      </c>
      <c r="G4573" t="s">
        <v>23</v>
      </c>
      <c r="H4573" t="s">
        <v>24</v>
      </c>
      <c r="I4573" t="s">
        <v>17</v>
      </c>
      <c r="J4573" t="s">
        <v>25</v>
      </c>
      <c r="K4573" t="s">
        <v>23</v>
      </c>
      <c r="L4573" t="s">
        <v>26</v>
      </c>
    </row>
    <row r="4574" spans="1:12" x14ac:dyDescent="0.35">
      <c r="A4574">
        <v>2023</v>
      </c>
      <c r="B4574" t="s">
        <v>48</v>
      </c>
      <c r="C4574" t="s">
        <v>28</v>
      </c>
      <c r="D4574" t="s">
        <v>22</v>
      </c>
      <c r="E4574">
        <v>189110</v>
      </c>
      <c r="F4574">
        <v>189110</v>
      </c>
      <c r="G4574" t="s">
        <v>23</v>
      </c>
      <c r="H4574" t="s">
        <v>24</v>
      </c>
      <c r="I4574" t="s">
        <v>17</v>
      </c>
      <c r="J4574" t="s">
        <v>25</v>
      </c>
      <c r="K4574" t="s">
        <v>23</v>
      </c>
      <c r="L4574" t="s">
        <v>26</v>
      </c>
    </row>
    <row r="4575" spans="1:12" x14ac:dyDescent="0.35">
      <c r="A4575">
        <v>2023</v>
      </c>
      <c r="B4575" t="s">
        <v>48</v>
      </c>
      <c r="C4575" t="s">
        <v>28</v>
      </c>
      <c r="D4575" t="s">
        <v>22</v>
      </c>
      <c r="E4575">
        <v>139000</v>
      </c>
      <c r="F4575">
        <v>139000</v>
      </c>
      <c r="G4575" t="s">
        <v>23</v>
      </c>
      <c r="H4575" t="s">
        <v>24</v>
      </c>
      <c r="I4575" t="s">
        <v>17</v>
      </c>
      <c r="J4575" t="s">
        <v>25</v>
      </c>
      <c r="K4575" t="s">
        <v>23</v>
      </c>
      <c r="L4575" t="s">
        <v>26</v>
      </c>
    </row>
    <row r="4576" spans="1:12" x14ac:dyDescent="0.35">
      <c r="A4576">
        <v>2023</v>
      </c>
      <c r="B4576" t="s">
        <v>164</v>
      </c>
      <c r="C4576" t="s">
        <v>28</v>
      </c>
      <c r="D4576" t="s">
        <v>22</v>
      </c>
      <c r="E4576">
        <v>330000</v>
      </c>
      <c r="F4576">
        <v>330000</v>
      </c>
      <c r="G4576" t="s">
        <v>23</v>
      </c>
      <c r="H4576" t="s">
        <v>33</v>
      </c>
      <c r="I4576" t="s">
        <v>17</v>
      </c>
      <c r="J4576" t="s">
        <v>25</v>
      </c>
      <c r="K4576" t="s">
        <v>23</v>
      </c>
      <c r="L4576" t="s">
        <v>26</v>
      </c>
    </row>
    <row r="4577" spans="1:12" x14ac:dyDescent="0.35">
      <c r="A4577">
        <v>2023</v>
      </c>
      <c r="B4577" t="s">
        <v>164</v>
      </c>
      <c r="C4577" t="s">
        <v>28</v>
      </c>
      <c r="D4577" t="s">
        <v>22</v>
      </c>
      <c r="E4577">
        <v>230000</v>
      </c>
      <c r="F4577">
        <v>230000</v>
      </c>
      <c r="G4577" t="s">
        <v>23</v>
      </c>
      <c r="H4577" t="s">
        <v>33</v>
      </c>
      <c r="I4577" t="s">
        <v>17</v>
      </c>
      <c r="J4577" t="s">
        <v>25</v>
      </c>
      <c r="K4577" t="s">
        <v>23</v>
      </c>
      <c r="L4577" t="s">
        <v>26</v>
      </c>
    </row>
    <row r="4578" spans="1:12" x14ac:dyDescent="0.35">
      <c r="A4578">
        <v>2023</v>
      </c>
      <c r="B4578" t="s">
        <v>32</v>
      </c>
      <c r="C4578" t="s">
        <v>13</v>
      </c>
      <c r="D4578" t="s">
        <v>22</v>
      </c>
      <c r="E4578">
        <v>254000</v>
      </c>
      <c r="F4578">
        <v>254000</v>
      </c>
      <c r="G4578" t="s">
        <v>23</v>
      </c>
      <c r="H4578" t="s">
        <v>24</v>
      </c>
      <c r="I4578" t="s">
        <v>17</v>
      </c>
      <c r="J4578" t="s">
        <v>29</v>
      </c>
      <c r="K4578" t="s">
        <v>23</v>
      </c>
      <c r="L4578" t="s">
        <v>26</v>
      </c>
    </row>
    <row r="4579" spans="1:12" x14ac:dyDescent="0.35">
      <c r="A4579">
        <v>2023</v>
      </c>
      <c r="B4579" t="s">
        <v>32</v>
      </c>
      <c r="C4579" t="s">
        <v>13</v>
      </c>
      <c r="D4579" t="s">
        <v>22</v>
      </c>
      <c r="E4579">
        <v>200000</v>
      </c>
      <c r="F4579">
        <v>200000</v>
      </c>
      <c r="G4579" t="s">
        <v>23</v>
      </c>
      <c r="H4579" t="s">
        <v>24</v>
      </c>
      <c r="I4579" t="s">
        <v>17</v>
      </c>
      <c r="J4579" t="s">
        <v>29</v>
      </c>
      <c r="K4579" t="s">
        <v>23</v>
      </c>
      <c r="L4579" t="s">
        <v>26</v>
      </c>
    </row>
    <row r="4580" spans="1:12" x14ac:dyDescent="0.35">
      <c r="A4580">
        <v>2023</v>
      </c>
      <c r="B4580" t="s">
        <v>42</v>
      </c>
      <c r="C4580" t="s">
        <v>28</v>
      </c>
      <c r="D4580" t="s">
        <v>22</v>
      </c>
      <c r="E4580">
        <v>309400</v>
      </c>
      <c r="F4580">
        <v>309400</v>
      </c>
      <c r="G4580" t="s">
        <v>23</v>
      </c>
      <c r="H4580" t="s">
        <v>24</v>
      </c>
      <c r="I4580" t="s">
        <v>17</v>
      </c>
      <c r="J4580" t="s">
        <v>25</v>
      </c>
      <c r="K4580" t="s">
        <v>23</v>
      </c>
      <c r="L4580" t="s">
        <v>19</v>
      </c>
    </row>
    <row r="4581" spans="1:12" x14ac:dyDescent="0.35">
      <c r="A4581">
        <v>2023</v>
      </c>
      <c r="B4581" t="s">
        <v>42</v>
      </c>
      <c r="C4581" t="s">
        <v>28</v>
      </c>
      <c r="D4581" t="s">
        <v>22</v>
      </c>
      <c r="E4581">
        <v>159100</v>
      </c>
      <c r="F4581">
        <v>159100</v>
      </c>
      <c r="G4581" t="s">
        <v>23</v>
      </c>
      <c r="H4581" t="s">
        <v>24</v>
      </c>
      <c r="I4581" t="s">
        <v>17</v>
      </c>
      <c r="J4581" t="s">
        <v>25</v>
      </c>
      <c r="K4581" t="s">
        <v>23</v>
      </c>
      <c r="L4581" t="s">
        <v>19</v>
      </c>
    </row>
    <row r="4582" spans="1:12" x14ac:dyDescent="0.35">
      <c r="A4582">
        <v>2023</v>
      </c>
      <c r="B4582" t="s">
        <v>34</v>
      </c>
      <c r="C4582" t="s">
        <v>31</v>
      </c>
      <c r="D4582" t="s">
        <v>22</v>
      </c>
      <c r="E4582">
        <v>331640</v>
      </c>
      <c r="F4582">
        <v>331640</v>
      </c>
      <c r="G4582" t="s">
        <v>23</v>
      </c>
      <c r="H4582" t="s">
        <v>24</v>
      </c>
      <c r="I4582" t="s">
        <v>17</v>
      </c>
      <c r="J4582" t="s">
        <v>25</v>
      </c>
      <c r="K4582" t="s">
        <v>23</v>
      </c>
      <c r="L4582" t="s">
        <v>26</v>
      </c>
    </row>
    <row r="4583" spans="1:12" x14ac:dyDescent="0.35">
      <c r="A4583">
        <v>2023</v>
      </c>
      <c r="B4583" t="s">
        <v>34</v>
      </c>
      <c r="C4583" t="s">
        <v>31</v>
      </c>
      <c r="D4583" t="s">
        <v>22</v>
      </c>
      <c r="E4583">
        <v>267720</v>
      </c>
      <c r="F4583">
        <v>267720</v>
      </c>
      <c r="G4583" t="s">
        <v>23</v>
      </c>
      <c r="H4583" t="s">
        <v>24</v>
      </c>
      <c r="I4583" t="s">
        <v>17</v>
      </c>
      <c r="J4583" t="s">
        <v>25</v>
      </c>
      <c r="K4583" t="s">
        <v>23</v>
      </c>
      <c r="L4583" t="s">
        <v>26</v>
      </c>
    </row>
    <row r="4584" spans="1:12" x14ac:dyDescent="0.35">
      <c r="A4584">
        <v>2023</v>
      </c>
      <c r="B4584" t="s">
        <v>34</v>
      </c>
      <c r="C4584" t="s">
        <v>31</v>
      </c>
      <c r="D4584" t="s">
        <v>22</v>
      </c>
      <c r="E4584">
        <v>283780</v>
      </c>
      <c r="F4584">
        <v>283780</v>
      </c>
      <c r="G4584" t="s">
        <v>23</v>
      </c>
      <c r="H4584" t="s">
        <v>24</v>
      </c>
      <c r="I4584" t="s">
        <v>17</v>
      </c>
      <c r="J4584" t="s">
        <v>25</v>
      </c>
      <c r="K4584" t="s">
        <v>23</v>
      </c>
      <c r="L4584" t="s">
        <v>26</v>
      </c>
    </row>
    <row r="4585" spans="1:12" x14ac:dyDescent="0.35">
      <c r="A4585">
        <v>2023</v>
      </c>
      <c r="B4585" t="s">
        <v>34</v>
      </c>
      <c r="C4585" t="s">
        <v>31</v>
      </c>
      <c r="D4585" t="s">
        <v>22</v>
      </c>
      <c r="E4585">
        <v>218540</v>
      </c>
      <c r="F4585">
        <v>218540</v>
      </c>
      <c r="G4585" t="s">
        <v>23</v>
      </c>
      <c r="H4585" t="s">
        <v>24</v>
      </c>
      <c r="I4585" t="s">
        <v>17</v>
      </c>
      <c r="J4585" t="s">
        <v>25</v>
      </c>
      <c r="K4585" t="s">
        <v>23</v>
      </c>
      <c r="L4585" t="s">
        <v>26</v>
      </c>
    </row>
    <row r="4586" spans="1:12" x14ac:dyDescent="0.35">
      <c r="A4586">
        <v>2023</v>
      </c>
      <c r="B4586" t="s">
        <v>27</v>
      </c>
      <c r="C4586" t="s">
        <v>28</v>
      </c>
      <c r="D4586" t="s">
        <v>35</v>
      </c>
      <c r="E4586">
        <v>100000</v>
      </c>
      <c r="F4586">
        <v>123040</v>
      </c>
      <c r="G4586" t="s">
        <v>36</v>
      </c>
      <c r="H4586" t="s">
        <v>16</v>
      </c>
      <c r="I4586" t="s">
        <v>17</v>
      </c>
      <c r="J4586" t="s">
        <v>25</v>
      </c>
      <c r="K4586" t="s">
        <v>36</v>
      </c>
      <c r="L4586" t="s">
        <v>26</v>
      </c>
    </row>
    <row r="4587" spans="1:12" x14ac:dyDescent="0.35">
      <c r="A4587">
        <v>2023</v>
      </c>
      <c r="B4587" t="s">
        <v>27</v>
      </c>
      <c r="C4587" t="s">
        <v>28</v>
      </c>
      <c r="D4587" t="s">
        <v>35</v>
      </c>
      <c r="E4587">
        <v>60000</v>
      </c>
      <c r="F4587">
        <v>73824</v>
      </c>
      <c r="G4587" t="s">
        <v>36</v>
      </c>
      <c r="H4587" t="s">
        <v>16</v>
      </c>
      <c r="I4587" t="s">
        <v>17</v>
      </c>
      <c r="J4587" t="s">
        <v>25</v>
      </c>
      <c r="K4587" t="s">
        <v>36</v>
      </c>
      <c r="L4587" t="s">
        <v>26</v>
      </c>
    </row>
    <row r="4588" spans="1:12" x14ac:dyDescent="0.35">
      <c r="A4588">
        <v>2023</v>
      </c>
      <c r="B4588" t="s">
        <v>71</v>
      </c>
      <c r="C4588" t="s">
        <v>41</v>
      </c>
      <c r="D4588" t="s">
        <v>22</v>
      </c>
      <c r="E4588">
        <v>167000</v>
      </c>
      <c r="F4588">
        <v>167000</v>
      </c>
      <c r="G4588" t="s">
        <v>23</v>
      </c>
      <c r="H4588" t="s">
        <v>16</v>
      </c>
      <c r="I4588" t="s">
        <v>17</v>
      </c>
      <c r="J4588" t="s">
        <v>25</v>
      </c>
      <c r="K4588" t="s">
        <v>23</v>
      </c>
      <c r="L4588" t="s">
        <v>26</v>
      </c>
    </row>
    <row r="4589" spans="1:12" x14ac:dyDescent="0.35">
      <c r="A4589">
        <v>2023</v>
      </c>
      <c r="B4589" t="s">
        <v>71</v>
      </c>
      <c r="C4589" t="s">
        <v>41</v>
      </c>
      <c r="D4589" t="s">
        <v>22</v>
      </c>
      <c r="E4589">
        <v>109000</v>
      </c>
      <c r="F4589">
        <v>109000</v>
      </c>
      <c r="G4589" t="s">
        <v>23</v>
      </c>
      <c r="H4589" t="s">
        <v>16</v>
      </c>
      <c r="I4589" t="s">
        <v>17</v>
      </c>
      <c r="J4589" t="s">
        <v>25</v>
      </c>
      <c r="K4589" t="s">
        <v>23</v>
      </c>
      <c r="L4589" t="s">
        <v>26</v>
      </c>
    </row>
    <row r="4590" spans="1:12" x14ac:dyDescent="0.35">
      <c r="A4590">
        <v>2023</v>
      </c>
      <c r="B4590" t="s">
        <v>32</v>
      </c>
      <c r="C4590" t="s">
        <v>13</v>
      </c>
      <c r="D4590" t="s">
        <v>22</v>
      </c>
      <c r="E4590">
        <v>208000</v>
      </c>
      <c r="F4590">
        <v>208000</v>
      </c>
      <c r="G4590" t="s">
        <v>23</v>
      </c>
      <c r="H4590" t="s">
        <v>24</v>
      </c>
      <c r="I4590" t="s">
        <v>17</v>
      </c>
      <c r="J4590" t="s">
        <v>29</v>
      </c>
      <c r="K4590" t="s">
        <v>23</v>
      </c>
      <c r="L4590" t="s">
        <v>26</v>
      </c>
    </row>
    <row r="4591" spans="1:12" x14ac:dyDescent="0.35">
      <c r="A4591">
        <v>2023</v>
      </c>
      <c r="B4591" t="s">
        <v>32</v>
      </c>
      <c r="C4591" t="s">
        <v>13</v>
      </c>
      <c r="D4591" t="s">
        <v>22</v>
      </c>
      <c r="E4591">
        <v>193000</v>
      </c>
      <c r="F4591">
        <v>193000</v>
      </c>
      <c r="G4591" t="s">
        <v>23</v>
      </c>
      <c r="H4591" t="s">
        <v>24</v>
      </c>
      <c r="I4591" t="s">
        <v>17</v>
      </c>
      <c r="J4591" t="s">
        <v>29</v>
      </c>
      <c r="K4591" t="s">
        <v>23</v>
      </c>
      <c r="L4591" t="s">
        <v>26</v>
      </c>
    </row>
    <row r="4592" spans="1:12" x14ac:dyDescent="0.35">
      <c r="A4592">
        <v>2023</v>
      </c>
      <c r="B4592" t="s">
        <v>27</v>
      </c>
      <c r="C4592" t="s">
        <v>28</v>
      </c>
      <c r="D4592" t="s">
        <v>22</v>
      </c>
      <c r="E4592">
        <v>359170</v>
      </c>
      <c r="F4592">
        <v>359170</v>
      </c>
      <c r="G4592" t="s">
        <v>23</v>
      </c>
      <c r="H4592" t="s">
        <v>24</v>
      </c>
      <c r="I4592" t="s">
        <v>17</v>
      </c>
      <c r="J4592" t="s">
        <v>25</v>
      </c>
      <c r="K4592" t="s">
        <v>23</v>
      </c>
      <c r="L4592" t="s">
        <v>26</v>
      </c>
    </row>
    <row r="4593" spans="1:12" x14ac:dyDescent="0.35">
      <c r="A4593">
        <v>2023</v>
      </c>
      <c r="B4593" t="s">
        <v>27</v>
      </c>
      <c r="C4593" t="s">
        <v>28</v>
      </c>
      <c r="D4593" t="s">
        <v>22</v>
      </c>
      <c r="E4593">
        <v>295490</v>
      </c>
      <c r="F4593">
        <v>295490</v>
      </c>
      <c r="G4593" t="s">
        <v>23</v>
      </c>
      <c r="H4593" t="s">
        <v>24</v>
      </c>
      <c r="I4593" t="s">
        <v>17</v>
      </c>
      <c r="J4593" t="s">
        <v>25</v>
      </c>
      <c r="K4593" t="s">
        <v>23</v>
      </c>
      <c r="L4593" t="s">
        <v>26</v>
      </c>
    </row>
    <row r="4594" spans="1:12" x14ac:dyDescent="0.35">
      <c r="A4594">
        <v>2020</v>
      </c>
      <c r="B4594" t="s">
        <v>37</v>
      </c>
      <c r="C4594" t="s">
        <v>38</v>
      </c>
      <c r="D4594" t="s">
        <v>14</v>
      </c>
      <c r="E4594">
        <v>42000</v>
      </c>
      <c r="F4594">
        <v>47899</v>
      </c>
      <c r="G4594" t="s">
        <v>15</v>
      </c>
      <c r="H4594" t="s">
        <v>39</v>
      </c>
      <c r="I4594" t="s">
        <v>17</v>
      </c>
      <c r="J4594" t="s">
        <v>25</v>
      </c>
      <c r="K4594" t="s">
        <v>15</v>
      </c>
      <c r="L4594" t="s">
        <v>19</v>
      </c>
    </row>
    <row r="4595" spans="1:12" x14ac:dyDescent="0.35">
      <c r="A4595">
        <v>2023</v>
      </c>
      <c r="B4595" t="s">
        <v>180</v>
      </c>
      <c r="C4595" t="s">
        <v>31</v>
      </c>
      <c r="D4595" t="s">
        <v>22</v>
      </c>
      <c r="E4595">
        <v>115000</v>
      </c>
      <c r="F4595">
        <v>115000</v>
      </c>
      <c r="G4595" t="s">
        <v>181</v>
      </c>
      <c r="H4595" t="s">
        <v>24</v>
      </c>
      <c r="I4595" t="s">
        <v>17</v>
      </c>
      <c r="J4595" t="s">
        <v>29</v>
      </c>
      <c r="K4595" t="s">
        <v>182</v>
      </c>
      <c r="L4595" t="s">
        <v>64</v>
      </c>
    </row>
    <row r="4596" spans="1:12" x14ac:dyDescent="0.35">
      <c r="A4596">
        <v>2023</v>
      </c>
      <c r="B4596" t="s">
        <v>42</v>
      </c>
      <c r="C4596" t="s">
        <v>28</v>
      </c>
      <c r="D4596" t="s">
        <v>22</v>
      </c>
      <c r="E4596">
        <v>216000</v>
      </c>
      <c r="F4596">
        <v>216000</v>
      </c>
      <c r="G4596" t="s">
        <v>23</v>
      </c>
      <c r="H4596" t="s">
        <v>24</v>
      </c>
      <c r="I4596" t="s">
        <v>17</v>
      </c>
      <c r="J4596" t="s">
        <v>29</v>
      </c>
      <c r="K4596" t="s">
        <v>23</v>
      </c>
      <c r="L4596" t="s">
        <v>26</v>
      </c>
    </row>
    <row r="4597" spans="1:12" x14ac:dyDescent="0.35">
      <c r="A4597">
        <v>2023</v>
      </c>
      <c r="B4597" t="s">
        <v>42</v>
      </c>
      <c r="C4597" t="s">
        <v>28</v>
      </c>
      <c r="D4597" t="s">
        <v>22</v>
      </c>
      <c r="E4597">
        <v>184000</v>
      </c>
      <c r="F4597">
        <v>184000</v>
      </c>
      <c r="G4597" t="s">
        <v>23</v>
      </c>
      <c r="H4597" t="s">
        <v>24</v>
      </c>
      <c r="I4597" t="s">
        <v>17</v>
      </c>
      <c r="J4597" t="s">
        <v>29</v>
      </c>
      <c r="K4597" t="s">
        <v>23</v>
      </c>
      <c r="L4597" t="s">
        <v>26</v>
      </c>
    </row>
    <row r="4598" spans="1:12" x14ac:dyDescent="0.35">
      <c r="A4598">
        <v>2023</v>
      </c>
      <c r="B4598" t="s">
        <v>34</v>
      </c>
      <c r="C4598" t="s">
        <v>31</v>
      </c>
      <c r="D4598" t="s">
        <v>22</v>
      </c>
      <c r="E4598">
        <v>200000</v>
      </c>
      <c r="F4598">
        <v>200000</v>
      </c>
      <c r="G4598" t="s">
        <v>23</v>
      </c>
      <c r="H4598" t="s">
        <v>24</v>
      </c>
      <c r="I4598" t="s">
        <v>17</v>
      </c>
      <c r="J4598" t="s">
        <v>29</v>
      </c>
      <c r="K4598" t="s">
        <v>23</v>
      </c>
      <c r="L4598" t="s">
        <v>26</v>
      </c>
    </row>
    <row r="4599" spans="1:12" x14ac:dyDescent="0.35">
      <c r="A4599">
        <v>2023</v>
      </c>
      <c r="B4599" t="s">
        <v>34</v>
      </c>
      <c r="C4599" t="s">
        <v>31</v>
      </c>
      <c r="D4599" t="s">
        <v>22</v>
      </c>
      <c r="E4599">
        <v>145000</v>
      </c>
      <c r="F4599">
        <v>145000</v>
      </c>
      <c r="G4599" t="s">
        <v>23</v>
      </c>
      <c r="H4599" t="s">
        <v>24</v>
      </c>
      <c r="I4599" t="s">
        <v>17</v>
      </c>
      <c r="J4599" t="s">
        <v>29</v>
      </c>
      <c r="K4599" t="s">
        <v>23</v>
      </c>
      <c r="L4599" t="s">
        <v>26</v>
      </c>
    </row>
    <row r="4600" spans="1:12" x14ac:dyDescent="0.35">
      <c r="A4600">
        <v>2023</v>
      </c>
      <c r="B4600" t="s">
        <v>34</v>
      </c>
      <c r="C4600" t="s">
        <v>31</v>
      </c>
      <c r="D4600" t="s">
        <v>22</v>
      </c>
      <c r="E4600">
        <v>250000</v>
      </c>
      <c r="F4600">
        <v>250000</v>
      </c>
      <c r="G4600" t="s">
        <v>23</v>
      </c>
      <c r="H4600" t="s">
        <v>24</v>
      </c>
      <c r="I4600" t="s">
        <v>17</v>
      </c>
      <c r="J4600" t="s">
        <v>25</v>
      </c>
      <c r="K4600" t="s">
        <v>23</v>
      </c>
      <c r="L4600" t="s">
        <v>26</v>
      </c>
    </row>
    <row r="4601" spans="1:12" x14ac:dyDescent="0.35">
      <c r="A4601">
        <v>2023</v>
      </c>
      <c r="B4601" t="s">
        <v>34</v>
      </c>
      <c r="C4601" t="s">
        <v>31</v>
      </c>
      <c r="D4601" t="s">
        <v>22</v>
      </c>
      <c r="E4601">
        <v>166600</v>
      </c>
      <c r="F4601">
        <v>166600</v>
      </c>
      <c r="G4601" t="s">
        <v>23</v>
      </c>
      <c r="H4601" t="s">
        <v>24</v>
      </c>
      <c r="I4601" t="s">
        <v>17</v>
      </c>
      <c r="J4601" t="s">
        <v>25</v>
      </c>
      <c r="K4601" t="s">
        <v>23</v>
      </c>
      <c r="L4601" t="s">
        <v>26</v>
      </c>
    </row>
    <row r="4602" spans="1:12" x14ac:dyDescent="0.35">
      <c r="A4602">
        <v>2023</v>
      </c>
      <c r="B4602" t="s">
        <v>34</v>
      </c>
      <c r="C4602" t="s">
        <v>31</v>
      </c>
      <c r="D4602" t="s">
        <v>22</v>
      </c>
      <c r="E4602">
        <v>284000</v>
      </c>
      <c r="F4602">
        <v>284000</v>
      </c>
      <c r="G4602" t="s">
        <v>23</v>
      </c>
      <c r="H4602" t="s">
        <v>24</v>
      </c>
      <c r="I4602" t="s">
        <v>17</v>
      </c>
      <c r="J4602" t="s">
        <v>29</v>
      </c>
      <c r="K4602" t="s">
        <v>23</v>
      </c>
      <c r="L4602" t="s">
        <v>26</v>
      </c>
    </row>
    <row r="4603" spans="1:12" x14ac:dyDescent="0.35">
      <c r="A4603">
        <v>2023</v>
      </c>
      <c r="B4603" t="s">
        <v>34</v>
      </c>
      <c r="C4603" t="s">
        <v>31</v>
      </c>
      <c r="D4603" t="s">
        <v>22</v>
      </c>
      <c r="E4603">
        <v>227000</v>
      </c>
      <c r="F4603">
        <v>227000</v>
      </c>
      <c r="G4603" t="s">
        <v>23</v>
      </c>
      <c r="H4603" t="s">
        <v>24</v>
      </c>
      <c r="I4603" t="s">
        <v>17</v>
      </c>
      <c r="J4603" t="s">
        <v>29</v>
      </c>
      <c r="K4603" t="s">
        <v>23</v>
      </c>
      <c r="L4603" t="s">
        <v>26</v>
      </c>
    </row>
    <row r="4604" spans="1:12" x14ac:dyDescent="0.35">
      <c r="A4604">
        <v>2023</v>
      </c>
      <c r="B4604" t="s">
        <v>46</v>
      </c>
      <c r="C4604" t="s">
        <v>28</v>
      </c>
      <c r="D4604" t="s">
        <v>22</v>
      </c>
      <c r="E4604">
        <v>205000</v>
      </c>
      <c r="F4604">
        <v>205000</v>
      </c>
      <c r="G4604" t="s">
        <v>23</v>
      </c>
      <c r="H4604" t="s">
        <v>24</v>
      </c>
      <c r="I4604" t="s">
        <v>17</v>
      </c>
      <c r="J4604" t="s">
        <v>25</v>
      </c>
      <c r="K4604" t="s">
        <v>23</v>
      </c>
      <c r="L4604" t="s">
        <v>26</v>
      </c>
    </row>
    <row r="4605" spans="1:12" x14ac:dyDescent="0.35">
      <c r="A4605">
        <v>2023</v>
      </c>
      <c r="B4605" t="s">
        <v>46</v>
      </c>
      <c r="C4605" t="s">
        <v>28</v>
      </c>
      <c r="D4605" t="s">
        <v>22</v>
      </c>
      <c r="E4605">
        <v>160000</v>
      </c>
      <c r="F4605">
        <v>160000</v>
      </c>
      <c r="G4605" t="s">
        <v>23</v>
      </c>
      <c r="H4605" t="s">
        <v>24</v>
      </c>
      <c r="I4605" t="s">
        <v>17</v>
      </c>
      <c r="J4605" t="s">
        <v>25</v>
      </c>
      <c r="K4605" t="s">
        <v>23</v>
      </c>
      <c r="L4605" t="s">
        <v>26</v>
      </c>
    </row>
    <row r="4606" spans="1:12" x14ac:dyDescent="0.35">
      <c r="A4606">
        <v>2023</v>
      </c>
      <c r="B4606" t="s">
        <v>34</v>
      </c>
      <c r="C4606" t="s">
        <v>31</v>
      </c>
      <c r="D4606" t="s">
        <v>22</v>
      </c>
      <c r="E4606">
        <v>191400</v>
      </c>
      <c r="F4606">
        <v>191400</v>
      </c>
      <c r="G4606" t="s">
        <v>23</v>
      </c>
      <c r="H4606" t="s">
        <v>24</v>
      </c>
      <c r="I4606" t="s">
        <v>17</v>
      </c>
      <c r="J4606" t="s">
        <v>25</v>
      </c>
      <c r="K4606" t="s">
        <v>23</v>
      </c>
      <c r="L4606" t="s">
        <v>26</v>
      </c>
    </row>
    <row r="4607" spans="1:12" x14ac:dyDescent="0.35">
      <c r="A4607">
        <v>2023</v>
      </c>
      <c r="B4607" t="s">
        <v>34</v>
      </c>
      <c r="C4607" t="s">
        <v>31</v>
      </c>
      <c r="D4607" t="s">
        <v>22</v>
      </c>
      <c r="E4607">
        <v>127600</v>
      </c>
      <c r="F4607">
        <v>127600</v>
      </c>
      <c r="G4607" t="s">
        <v>23</v>
      </c>
      <c r="H4607" t="s">
        <v>24</v>
      </c>
      <c r="I4607" t="s">
        <v>17</v>
      </c>
      <c r="J4607" t="s">
        <v>25</v>
      </c>
      <c r="K4607" t="s">
        <v>23</v>
      </c>
      <c r="L4607" t="s">
        <v>26</v>
      </c>
    </row>
    <row r="4608" spans="1:12" x14ac:dyDescent="0.35">
      <c r="A4608">
        <v>2023</v>
      </c>
      <c r="B4608" t="s">
        <v>42</v>
      </c>
      <c r="C4608" t="s">
        <v>28</v>
      </c>
      <c r="D4608" t="s">
        <v>22</v>
      </c>
      <c r="E4608">
        <v>222200</v>
      </c>
      <c r="F4608">
        <v>222200</v>
      </c>
      <c r="G4608" t="s">
        <v>23</v>
      </c>
      <c r="H4608" t="s">
        <v>24</v>
      </c>
      <c r="I4608" t="s">
        <v>17</v>
      </c>
      <c r="J4608" t="s">
        <v>25</v>
      </c>
      <c r="K4608" t="s">
        <v>23</v>
      </c>
      <c r="L4608" t="s">
        <v>19</v>
      </c>
    </row>
    <row r="4609" spans="1:12" x14ac:dyDescent="0.35">
      <c r="A4609">
        <v>2023</v>
      </c>
      <c r="B4609" t="s">
        <v>42</v>
      </c>
      <c r="C4609" t="s">
        <v>28</v>
      </c>
      <c r="D4609" t="s">
        <v>22</v>
      </c>
      <c r="E4609">
        <v>136000</v>
      </c>
      <c r="F4609">
        <v>136000</v>
      </c>
      <c r="G4609" t="s">
        <v>23</v>
      </c>
      <c r="H4609" t="s">
        <v>24</v>
      </c>
      <c r="I4609" t="s">
        <v>17</v>
      </c>
      <c r="J4609" t="s">
        <v>25</v>
      </c>
      <c r="K4609" t="s">
        <v>23</v>
      </c>
      <c r="L4609" t="s">
        <v>19</v>
      </c>
    </row>
    <row r="4610" spans="1:12" x14ac:dyDescent="0.35">
      <c r="A4610">
        <v>2023</v>
      </c>
      <c r="B4610" t="s">
        <v>34</v>
      </c>
      <c r="C4610" t="s">
        <v>31</v>
      </c>
      <c r="D4610" t="s">
        <v>22</v>
      </c>
      <c r="E4610">
        <v>191400</v>
      </c>
      <c r="F4610">
        <v>191400</v>
      </c>
      <c r="G4610" t="s">
        <v>23</v>
      </c>
      <c r="H4610" t="s">
        <v>24</v>
      </c>
      <c r="I4610" t="s">
        <v>17</v>
      </c>
      <c r="J4610" t="s">
        <v>25</v>
      </c>
      <c r="K4610" t="s">
        <v>23</v>
      </c>
      <c r="L4610" t="s">
        <v>26</v>
      </c>
    </row>
    <row r="4611" spans="1:12" x14ac:dyDescent="0.35">
      <c r="A4611">
        <v>2023</v>
      </c>
      <c r="B4611" t="s">
        <v>34</v>
      </c>
      <c r="C4611" t="s">
        <v>31</v>
      </c>
      <c r="D4611" t="s">
        <v>22</v>
      </c>
      <c r="E4611">
        <v>127600</v>
      </c>
      <c r="F4611">
        <v>127600</v>
      </c>
      <c r="G4611" t="s">
        <v>23</v>
      </c>
      <c r="H4611" t="s">
        <v>24</v>
      </c>
      <c r="I4611" t="s">
        <v>17</v>
      </c>
      <c r="J4611" t="s">
        <v>25</v>
      </c>
      <c r="K4611" t="s">
        <v>23</v>
      </c>
      <c r="L4611" t="s">
        <v>26</v>
      </c>
    </row>
    <row r="4612" spans="1:12" x14ac:dyDescent="0.35">
      <c r="A4612">
        <v>2023</v>
      </c>
      <c r="B4612" t="s">
        <v>34</v>
      </c>
      <c r="C4612" t="s">
        <v>31</v>
      </c>
      <c r="D4612" t="s">
        <v>22</v>
      </c>
      <c r="E4612">
        <v>230000</v>
      </c>
      <c r="F4612">
        <v>230000</v>
      </c>
      <c r="G4612" t="s">
        <v>23</v>
      </c>
      <c r="H4612" t="s">
        <v>24</v>
      </c>
      <c r="I4612" t="s">
        <v>17</v>
      </c>
      <c r="J4612" t="s">
        <v>29</v>
      </c>
      <c r="K4612" t="s">
        <v>23</v>
      </c>
      <c r="L4612" t="s">
        <v>26</v>
      </c>
    </row>
    <row r="4613" spans="1:12" x14ac:dyDescent="0.35">
      <c r="A4613">
        <v>2023</v>
      </c>
      <c r="B4613" t="s">
        <v>34</v>
      </c>
      <c r="C4613" t="s">
        <v>31</v>
      </c>
      <c r="D4613" t="s">
        <v>22</v>
      </c>
      <c r="E4613">
        <v>175000</v>
      </c>
      <c r="F4613">
        <v>175000</v>
      </c>
      <c r="G4613" t="s">
        <v>23</v>
      </c>
      <c r="H4613" t="s">
        <v>24</v>
      </c>
      <c r="I4613" t="s">
        <v>17</v>
      </c>
      <c r="J4613" t="s">
        <v>29</v>
      </c>
      <c r="K4613" t="s">
        <v>23</v>
      </c>
      <c r="L4613" t="s">
        <v>26</v>
      </c>
    </row>
    <row r="4614" spans="1:12" x14ac:dyDescent="0.35">
      <c r="A4614">
        <v>2023</v>
      </c>
      <c r="B4614" t="s">
        <v>37</v>
      </c>
      <c r="C4614" t="s">
        <v>38</v>
      </c>
      <c r="D4614" t="s">
        <v>22</v>
      </c>
      <c r="E4614">
        <v>139600</v>
      </c>
      <c r="F4614">
        <v>139600</v>
      </c>
      <c r="G4614" t="s">
        <v>23</v>
      </c>
      <c r="H4614" t="s">
        <v>24</v>
      </c>
      <c r="I4614" t="s">
        <v>17</v>
      </c>
      <c r="J4614" t="s">
        <v>25</v>
      </c>
      <c r="K4614" t="s">
        <v>23</v>
      </c>
      <c r="L4614" t="s">
        <v>26</v>
      </c>
    </row>
    <row r="4615" spans="1:12" x14ac:dyDescent="0.35">
      <c r="A4615">
        <v>2023</v>
      </c>
      <c r="B4615" t="s">
        <v>37</v>
      </c>
      <c r="C4615" t="s">
        <v>38</v>
      </c>
      <c r="D4615" t="s">
        <v>22</v>
      </c>
      <c r="E4615">
        <v>85700</v>
      </c>
      <c r="F4615">
        <v>85700</v>
      </c>
      <c r="G4615" t="s">
        <v>23</v>
      </c>
      <c r="H4615" t="s">
        <v>24</v>
      </c>
      <c r="I4615" t="s">
        <v>17</v>
      </c>
      <c r="J4615" t="s">
        <v>25</v>
      </c>
      <c r="K4615" t="s">
        <v>23</v>
      </c>
      <c r="L4615" t="s">
        <v>26</v>
      </c>
    </row>
    <row r="4616" spans="1:12" x14ac:dyDescent="0.35">
      <c r="A4616">
        <v>2023</v>
      </c>
      <c r="B4616" t="s">
        <v>51</v>
      </c>
      <c r="C4616" t="s">
        <v>52</v>
      </c>
      <c r="D4616" t="s">
        <v>22</v>
      </c>
      <c r="E4616">
        <v>95000</v>
      </c>
      <c r="F4616">
        <v>95000</v>
      </c>
      <c r="G4616" t="s">
        <v>23</v>
      </c>
      <c r="H4616" t="s">
        <v>16</v>
      </c>
      <c r="I4616" t="s">
        <v>17</v>
      </c>
      <c r="J4616" t="s">
        <v>25</v>
      </c>
      <c r="K4616" t="s">
        <v>23</v>
      </c>
      <c r="L4616" t="s">
        <v>26</v>
      </c>
    </row>
    <row r="4617" spans="1:12" x14ac:dyDescent="0.35">
      <c r="A4617">
        <v>2023</v>
      </c>
      <c r="B4617" t="s">
        <v>51</v>
      </c>
      <c r="C4617" t="s">
        <v>52</v>
      </c>
      <c r="D4617" t="s">
        <v>22</v>
      </c>
      <c r="E4617">
        <v>70000</v>
      </c>
      <c r="F4617">
        <v>70000</v>
      </c>
      <c r="G4617" t="s">
        <v>23</v>
      </c>
      <c r="H4617" t="s">
        <v>16</v>
      </c>
      <c r="I4617" t="s">
        <v>17</v>
      </c>
      <c r="J4617" t="s">
        <v>25</v>
      </c>
      <c r="K4617" t="s">
        <v>23</v>
      </c>
      <c r="L4617" t="s">
        <v>26</v>
      </c>
    </row>
    <row r="4618" spans="1:12" x14ac:dyDescent="0.35">
      <c r="A4618">
        <v>2023</v>
      </c>
      <c r="B4618" t="s">
        <v>32</v>
      </c>
      <c r="C4618" t="s">
        <v>13</v>
      </c>
      <c r="D4618" t="s">
        <v>22</v>
      </c>
      <c r="E4618">
        <v>258000</v>
      </c>
      <c r="F4618">
        <v>258000</v>
      </c>
      <c r="G4618" t="s">
        <v>23</v>
      </c>
      <c r="H4618" t="s">
        <v>16</v>
      </c>
      <c r="I4618" t="s">
        <v>17</v>
      </c>
      <c r="J4618" t="s">
        <v>25</v>
      </c>
      <c r="K4618" t="s">
        <v>23</v>
      </c>
      <c r="L4618" t="s">
        <v>26</v>
      </c>
    </row>
    <row r="4619" spans="1:12" x14ac:dyDescent="0.35">
      <c r="A4619">
        <v>2023</v>
      </c>
      <c r="B4619" t="s">
        <v>32</v>
      </c>
      <c r="C4619" t="s">
        <v>13</v>
      </c>
      <c r="D4619" t="s">
        <v>22</v>
      </c>
      <c r="E4619">
        <v>171000</v>
      </c>
      <c r="F4619">
        <v>171000</v>
      </c>
      <c r="G4619" t="s">
        <v>23</v>
      </c>
      <c r="H4619" t="s">
        <v>16</v>
      </c>
      <c r="I4619" t="s">
        <v>17</v>
      </c>
      <c r="J4619" t="s">
        <v>25</v>
      </c>
      <c r="K4619" t="s">
        <v>23</v>
      </c>
      <c r="L4619" t="s">
        <v>26</v>
      </c>
    </row>
    <row r="4620" spans="1:12" x14ac:dyDescent="0.35">
      <c r="A4620">
        <v>2023</v>
      </c>
      <c r="B4620" t="s">
        <v>113</v>
      </c>
      <c r="C4620" t="s">
        <v>28</v>
      </c>
      <c r="D4620" t="s">
        <v>22</v>
      </c>
      <c r="E4620">
        <v>204500</v>
      </c>
      <c r="F4620">
        <v>204500</v>
      </c>
      <c r="G4620" t="s">
        <v>23</v>
      </c>
      <c r="H4620" t="s">
        <v>24</v>
      </c>
      <c r="I4620" t="s">
        <v>17</v>
      </c>
      <c r="J4620" t="s">
        <v>25</v>
      </c>
      <c r="K4620" t="s">
        <v>23</v>
      </c>
      <c r="L4620" t="s">
        <v>26</v>
      </c>
    </row>
    <row r="4621" spans="1:12" x14ac:dyDescent="0.35">
      <c r="A4621">
        <v>2023</v>
      </c>
      <c r="B4621" t="s">
        <v>113</v>
      </c>
      <c r="C4621" t="s">
        <v>28</v>
      </c>
      <c r="D4621" t="s">
        <v>22</v>
      </c>
      <c r="E4621">
        <v>126400</v>
      </c>
      <c r="F4621">
        <v>126400</v>
      </c>
      <c r="G4621" t="s">
        <v>23</v>
      </c>
      <c r="H4621" t="s">
        <v>24</v>
      </c>
      <c r="I4621" t="s">
        <v>17</v>
      </c>
      <c r="J4621" t="s">
        <v>25</v>
      </c>
      <c r="K4621" t="s">
        <v>23</v>
      </c>
      <c r="L4621" t="s">
        <v>26</v>
      </c>
    </row>
    <row r="4622" spans="1:12" x14ac:dyDescent="0.35">
      <c r="A4622">
        <v>2023</v>
      </c>
      <c r="B4622" t="s">
        <v>32</v>
      </c>
      <c r="C4622" t="s">
        <v>13</v>
      </c>
      <c r="D4622" t="s">
        <v>22</v>
      </c>
      <c r="E4622">
        <v>87000</v>
      </c>
      <c r="F4622">
        <v>87000</v>
      </c>
      <c r="G4622" t="s">
        <v>49</v>
      </c>
      <c r="H4622" t="s">
        <v>24</v>
      </c>
      <c r="I4622" t="s">
        <v>17</v>
      </c>
      <c r="J4622" t="s">
        <v>25</v>
      </c>
      <c r="K4622" t="s">
        <v>49</v>
      </c>
      <c r="L4622" t="s">
        <v>26</v>
      </c>
    </row>
    <row r="4623" spans="1:12" x14ac:dyDescent="0.35">
      <c r="A4623">
        <v>2023</v>
      </c>
      <c r="B4623" t="s">
        <v>32</v>
      </c>
      <c r="C4623" t="s">
        <v>13</v>
      </c>
      <c r="D4623" t="s">
        <v>22</v>
      </c>
      <c r="E4623">
        <v>73000</v>
      </c>
      <c r="F4623">
        <v>73000</v>
      </c>
      <c r="G4623" t="s">
        <v>49</v>
      </c>
      <c r="H4623" t="s">
        <v>24</v>
      </c>
      <c r="I4623" t="s">
        <v>17</v>
      </c>
      <c r="J4623" t="s">
        <v>25</v>
      </c>
      <c r="K4623" t="s">
        <v>49</v>
      </c>
      <c r="L4623" t="s">
        <v>26</v>
      </c>
    </row>
    <row r="4624" spans="1:12" x14ac:dyDescent="0.35">
      <c r="A4624">
        <v>2023</v>
      </c>
      <c r="B4624" t="s">
        <v>139</v>
      </c>
      <c r="C4624" t="s">
        <v>31</v>
      </c>
      <c r="D4624" t="s">
        <v>22</v>
      </c>
      <c r="E4624">
        <v>20000</v>
      </c>
      <c r="F4624">
        <v>20000</v>
      </c>
      <c r="G4624" t="s">
        <v>144</v>
      </c>
      <c r="H4624" t="s">
        <v>39</v>
      </c>
      <c r="I4624" t="s">
        <v>17</v>
      </c>
      <c r="J4624" t="s">
        <v>29</v>
      </c>
      <c r="K4624" t="s">
        <v>144</v>
      </c>
      <c r="L4624" t="s">
        <v>64</v>
      </c>
    </row>
    <row r="4625" spans="1:12" x14ac:dyDescent="0.35">
      <c r="A4625">
        <v>2020</v>
      </c>
      <c r="B4625" t="s">
        <v>183</v>
      </c>
      <c r="C4625" t="s">
        <v>28</v>
      </c>
      <c r="D4625" t="s">
        <v>22</v>
      </c>
      <c r="E4625">
        <v>300000</v>
      </c>
      <c r="F4625">
        <v>300000</v>
      </c>
      <c r="G4625" t="s">
        <v>23</v>
      </c>
      <c r="H4625" t="s">
        <v>33</v>
      </c>
      <c r="I4625" t="s">
        <v>17</v>
      </c>
      <c r="J4625" t="s">
        <v>29</v>
      </c>
      <c r="K4625" t="s">
        <v>23</v>
      </c>
      <c r="L4625" t="s">
        <v>19</v>
      </c>
    </row>
    <row r="4626" spans="1:12" x14ac:dyDescent="0.35">
      <c r="A4626">
        <v>2023</v>
      </c>
      <c r="B4626" t="s">
        <v>184</v>
      </c>
      <c r="C4626" t="s">
        <v>21</v>
      </c>
      <c r="D4626" t="s">
        <v>35</v>
      </c>
      <c r="E4626">
        <v>90000</v>
      </c>
      <c r="F4626">
        <v>110736</v>
      </c>
      <c r="G4626" t="s">
        <v>36</v>
      </c>
      <c r="H4626" t="s">
        <v>16</v>
      </c>
      <c r="I4626" t="s">
        <v>17</v>
      </c>
      <c r="J4626" t="s">
        <v>25</v>
      </c>
      <c r="K4626" t="s">
        <v>36</v>
      </c>
      <c r="L4626" t="s">
        <v>26</v>
      </c>
    </row>
    <row r="4627" spans="1:12" x14ac:dyDescent="0.35">
      <c r="A4627">
        <v>2023</v>
      </c>
      <c r="B4627" t="s">
        <v>184</v>
      </c>
      <c r="C4627" t="s">
        <v>21</v>
      </c>
      <c r="D4627" t="s">
        <v>35</v>
      </c>
      <c r="E4627">
        <v>45000</v>
      </c>
      <c r="F4627">
        <v>55368</v>
      </c>
      <c r="G4627" t="s">
        <v>36</v>
      </c>
      <c r="H4627" t="s">
        <v>16</v>
      </c>
      <c r="I4627" t="s">
        <v>17</v>
      </c>
      <c r="J4627" t="s">
        <v>25</v>
      </c>
      <c r="K4627" t="s">
        <v>36</v>
      </c>
      <c r="L4627" t="s">
        <v>26</v>
      </c>
    </row>
    <row r="4628" spans="1:12" x14ac:dyDescent="0.35">
      <c r="A4628">
        <v>2023</v>
      </c>
      <c r="B4628" t="s">
        <v>32</v>
      </c>
      <c r="C4628" t="s">
        <v>13</v>
      </c>
      <c r="D4628" t="s">
        <v>22</v>
      </c>
      <c r="E4628">
        <v>232960</v>
      </c>
      <c r="F4628">
        <v>232960</v>
      </c>
      <c r="G4628" t="s">
        <v>23</v>
      </c>
      <c r="H4628" t="s">
        <v>24</v>
      </c>
      <c r="I4628" t="s">
        <v>17</v>
      </c>
      <c r="J4628" t="s">
        <v>25</v>
      </c>
      <c r="K4628" t="s">
        <v>23</v>
      </c>
      <c r="L4628" t="s">
        <v>26</v>
      </c>
    </row>
    <row r="4629" spans="1:12" x14ac:dyDescent="0.35">
      <c r="A4629">
        <v>2023</v>
      </c>
      <c r="B4629" t="s">
        <v>32</v>
      </c>
      <c r="C4629" t="s">
        <v>13</v>
      </c>
      <c r="D4629" t="s">
        <v>22</v>
      </c>
      <c r="E4629">
        <v>151840</v>
      </c>
      <c r="F4629">
        <v>151840</v>
      </c>
      <c r="G4629" t="s">
        <v>23</v>
      </c>
      <c r="H4629" t="s">
        <v>24</v>
      </c>
      <c r="I4629" t="s">
        <v>17</v>
      </c>
      <c r="J4629" t="s">
        <v>25</v>
      </c>
      <c r="K4629" t="s">
        <v>23</v>
      </c>
      <c r="L4629" t="s">
        <v>26</v>
      </c>
    </row>
    <row r="4630" spans="1:12" x14ac:dyDescent="0.35">
      <c r="A4630">
        <v>2023</v>
      </c>
      <c r="B4630" t="s">
        <v>32</v>
      </c>
      <c r="C4630" t="s">
        <v>13</v>
      </c>
      <c r="D4630" t="s">
        <v>22</v>
      </c>
      <c r="E4630">
        <v>163152</v>
      </c>
      <c r="F4630">
        <v>163152</v>
      </c>
      <c r="G4630" t="s">
        <v>23</v>
      </c>
      <c r="H4630" t="s">
        <v>24</v>
      </c>
      <c r="I4630" t="s">
        <v>17</v>
      </c>
      <c r="J4630" t="s">
        <v>25</v>
      </c>
      <c r="K4630" t="s">
        <v>23</v>
      </c>
      <c r="L4630" t="s">
        <v>26</v>
      </c>
    </row>
    <row r="4631" spans="1:12" x14ac:dyDescent="0.35">
      <c r="A4631">
        <v>2023</v>
      </c>
      <c r="B4631" t="s">
        <v>32</v>
      </c>
      <c r="C4631" t="s">
        <v>13</v>
      </c>
      <c r="D4631" t="s">
        <v>22</v>
      </c>
      <c r="E4631">
        <v>108768</v>
      </c>
      <c r="F4631">
        <v>108768</v>
      </c>
      <c r="G4631" t="s">
        <v>23</v>
      </c>
      <c r="H4631" t="s">
        <v>24</v>
      </c>
      <c r="I4631" t="s">
        <v>17</v>
      </c>
      <c r="J4631" t="s">
        <v>25</v>
      </c>
      <c r="K4631" t="s">
        <v>23</v>
      </c>
      <c r="L4631" t="s">
        <v>26</v>
      </c>
    </row>
    <row r="4632" spans="1:12" x14ac:dyDescent="0.35">
      <c r="A4632">
        <v>2023</v>
      </c>
      <c r="B4632" t="s">
        <v>48</v>
      </c>
      <c r="C4632" t="s">
        <v>28</v>
      </c>
      <c r="D4632" t="s">
        <v>22</v>
      </c>
      <c r="E4632">
        <v>370000</v>
      </c>
      <c r="F4632">
        <v>370000</v>
      </c>
      <c r="G4632" t="s">
        <v>23</v>
      </c>
      <c r="H4632" t="s">
        <v>24</v>
      </c>
      <c r="I4632" t="s">
        <v>17</v>
      </c>
      <c r="J4632" t="s">
        <v>25</v>
      </c>
      <c r="K4632" t="s">
        <v>23</v>
      </c>
      <c r="L4632" t="s">
        <v>26</v>
      </c>
    </row>
    <row r="4633" spans="1:12" x14ac:dyDescent="0.35">
      <c r="A4633">
        <v>2023</v>
      </c>
      <c r="B4633" t="s">
        <v>48</v>
      </c>
      <c r="C4633" t="s">
        <v>28</v>
      </c>
      <c r="D4633" t="s">
        <v>22</v>
      </c>
      <c r="E4633">
        <v>245000</v>
      </c>
      <c r="F4633">
        <v>245000</v>
      </c>
      <c r="G4633" t="s">
        <v>23</v>
      </c>
      <c r="H4633" t="s">
        <v>24</v>
      </c>
      <c r="I4633" t="s">
        <v>17</v>
      </c>
      <c r="J4633" t="s">
        <v>25</v>
      </c>
      <c r="K4633" t="s">
        <v>23</v>
      </c>
      <c r="L4633" t="s">
        <v>26</v>
      </c>
    </row>
    <row r="4634" spans="1:12" x14ac:dyDescent="0.35">
      <c r="A4634">
        <v>2023</v>
      </c>
      <c r="B4634" t="s">
        <v>34</v>
      </c>
      <c r="C4634" t="s">
        <v>31</v>
      </c>
      <c r="D4634" t="s">
        <v>22</v>
      </c>
      <c r="E4634">
        <v>285000</v>
      </c>
      <c r="F4634">
        <v>285000</v>
      </c>
      <c r="G4634" t="s">
        <v>23</v>
      </c>
      <c r="H4634" t="s">
        <v>24</v>
      </c>
      <c r="I4634" t="s">
        <v>17</v>
      </c>
      <c r="J4634" t="s">
        <v>25</v>
      </c>
      <c r="K4634" t="s">
        <v>23</v>
      </c>
      <c r="L4634" t="s">
        <v>26</v>
      </c>
    </row>
    <row r="4635" spans="1:12" x14ac:dyDescent="0.35">
      <c r="A4635">
        <v>2023</v>
      </c>
      <c r="B4635" t="s">
        <v>34</v>
      </c>
      <c r="C4635" t="s">
        <v>31</v>
      </c>
      <c r="D4635" t="s">
        <v>22</v>
      </c>
      <c r="E4635">
        <v>193900</v>
      </c>
      <c r="F4635">
        <v>193900</v>
      </c>
      <c r="G4635" t="s">
        <v>23</v>
      </c>
      <c r="H4635" t="s">
        <v>24</v>
      </c>
      <c r="I4635" t="s">
        <v>17</v>
      </c>
      <c r="J4635" t="s">
        <v>25</v>
      </c>
      <c r="K4635" t="s">
        <v>23</v>
      </c>
      <c r="L4635" t="s">
        <v>26</v>
      </c>
    </row>
    <row r="4636" spans="1:12" x14ac:dyDescent="0.35">
      <c r="A4636">
        <v>2023</v>
      </c>
      <c r="B4636" t="s">
        <v>46</v>
      </c>
      <c r="C4636" t="s">
        <v>28</v>
      </c>
      <c r="D4636" t="s">
        <v>22</v>
      </c>
      <c r="E4636">
        <v>240000</v>
      </c>
      <c r="F4636">
        <v>240000</v>
      </c>
      <c r="G4636" t="s">
        <v>23</v>
      </c>
      <c r="H4636" t="s">
        <v>24</v>
      </c>
      <c r="I4636" t="s">
        <v>17</v>
      </c>
      <c r="J4636" t="s">
        <v>25</v>
      </c>
      <c r="K4636" t="s">
        <v>23</v>
      </c>
      <c r="L4636" t="s">
        <v>26</v>
      </c>
    </row>
    <row r="4637" spans="1:12" x14ac:dyDescent="0.35">
      <c r="A4637">
        <v>2023</v>
      </c>
      <c r="B4637" t="s">
        <v>46</v>
      </c>
      <c r="C4637" t="s">
        <v>28</v>
      </c>
      <c r="D4637" t="s">
        <v>22</v>
      </c>
      <c r="E4637">
        <v>163200</v>
      </c>
      <c r="F4637">
        <v>163200</v>
      </c>
      <c r="G4637" t="s">
        <v>23</v>
      </c>
      <c r="H4637" t="s">
        <v>24</v>
      </c>
      <c r="I4637" t="s">
        <v>17</v>
      </c>
      <c r="J4637" t="s">
        <v>25</v>
      </c>
      <c r="K4637" t="s">
        <v>23</v>
      </c>
      <c r="L4637" t="s">
        <v>26</v>
      </c>
    </row>
    <row r="4638" spans="1:12" x14ac:dyDescent="0.35">
      <c r="A4638">
        <v>2023</v>
      </c>
      <c r="B4638" t="s">
        <v>27</v>
      </c>
      <c r="C4638" t="s">
        <v>28</v>
      </c>
      <c r="D4638" t="s">
        <v>22</v>
      </c>
      <c r="E4638">
        <v>222000</v>
      </c>
      <c r="F4638">
        <v>222000</v>
      </c>
      <c r="G4638" t="s">
        <v>23</v>
      </c>
      <c r="H4638" t="s">
        <v>24</v>
      </c>
      <c r="I4638" t="s">
        <v>17</v>
      </c>
      <c r="J4638" t="s">
        <v>29</v>
      </c>
      <c r="K4638" t="s">
        <v>23</v>
      </c>
      <c r="L4638" t="s">
        <v>26</v>
      </c>
    </row>
    <row r="4639" spans="1:12" x14ac:dyDescent="0.35">
      <c r="A4639">
        <v>2023</v>
      </c>
      <c r="B4639" t="s">
        <v>27</v>
      </c>
      <c r="C4639" t="s">
        <v>28</v>
      </c>
      <c r="D4639" t="s">
        <v>22</v>
      </c>
      <c r="E4639">
        <v>166500</v>
      </c>
      <c r="F4639">
        <v>166500</v>
      </c>
      <c r="G4639" t="s">
        <v>23</v>
      </c>
      <c r="H4639" t="s">
        <v>24</v>
      </c>
      <c r="I4639" t="s">
        <v>17</v>
      </c>
      <c r="J4639" t="s">
        <v>29</v>
      </c>
      <c r="K4639" t="s">
        <v>23</v>
      </c>
      <c r="L4639" t="s">
        <v>26</v>
      </c>
    </row>
    <row r="4640" spans="1:12" x14ac:dyDescent="0.35">
      <c r="A4640">
        <v>2023</v>
      </c>
      <c r="B4640" t="s">
        <v>34</v>
      </c>
      <c r="C4640" t="s">
        <v>31</v>
      </c>
      <c r="D4640" t="s">
        <v>22</v>
      </c>
      <c r="E4640">
        <v>240000</v>
      </c>
      <c r="F4640">
        <v>240000</v>
      </c>
      <c r="G4640" t="s">
        <v>23</v>
      </c>
      <c r="H4640" t="s">
        <v>24</v>
      </c>
      <c r="I4640" t="s">
        <v>17</v>
      </c>
      <c r="J4640" t="s">
        <v>25</v>
      </c>
      <c r="K4640" t="s">
        <v>23</v>
      </c>
      <c r="L4640" t="s">
        <v>26</v>
      </c>
    </row>
    <row r="4641" spans="1:12" x14ac:dyDescent="0.35">
      <c r="A4641">
        <v>2023</v>
      </c>
      <c r="B4641" t="s">
        <v>34</v>
      </c>
      <c r="C4641" t="s">
        <v>31</v>
      </c>
      <c r="D4641" t="s">
        <v>22</v>
      </c>
      <c r="E4641">
        <v>163200</v>
      </c>
      <c r="F4641">
        <v>163200</v>
      </c>
      <c r="G4641" t="s">
        <v>23</v>
      </c>
      <c r="H4641" t="s">
        <v>24</v>
      </c>
      <c r="I4641" t="s">
        <v>17</v>
      </c>
      <c r="J4641" t="s">
        <v>25</v>
      </c>
      <c r="K4641" t="s">
        <v>23</v>
      </c>
      <c r="L4641" t="s">
        <v>26</v>
      </c>
    </row>
    <row r="4642" spans="1:12" x14ac:dyDescent="0.35">
      <c r="A4642">
        <v>2023</v>
      </c>
      <c r="B4642" t="s">
        <v>46</v>
      </c>
      <c r="C4642" t="s">
        <v>28</v>
      </c>
      <c r="D4642" t="s">
        <v>22</v>
      </c>
      <c r="E4642">
        <v>345000</v>
      </c>
      <c r="F4642">
        <v>345000</v>
      </c>
      <c r="G4642" t="s">
        <v>23</v>
      </c>
      <c r="H4642" t="s">
        <v>24</v>
      </c>
      <c r="I4642" t="s">
        <v>17</v>
      </c>
      <c r="J4642" t="s">
        <v>25</v>
      </c>
      <c r="K4642" t="s">
        <v>23</v>
      </c>
      <c r="L4642" t="s">
        <v>26</v>
      </c>
    </row>
    <row r="4643" spans="1:12" x14ac:dyDescent="0.35">
      <c r="A4643">
        <v>2023</v>
      </c>
      <c r="B4643" t="s">
        <v>46</v>
      </c>
      <c r="C4643" t="s">
        <v>28</v>
      </c>
      <c r="D4643" t="s">
        <v>22</v>
      </c>
      <c r="E4643">
        <v>234700</v>
      </c>
      <c r="F4643">
        <v>234700</v>
      </c>
      <c r="G4643" t="s">
        <v>23</v>
      </c>
      <c r="H4643" t="s">
        <v>24</v>
      </c>
      <c r="I4643" t="s">
        <v>17</v>
      </c>
      <c r="J4643" t="s">
        <v>25</v>
      </c>
      <c r="K4643" t="s">
        <v>23</v>
      </c>
      <c r="L4643" t="s">
        <v>26</v>
      </c>
    </row>
    <row r="4644" spans="1:12" x14ac:dyDescent="0.35">
      <c r="A4644">
        <v>2023</v>
      </c>
      <c r="B4644" t="s">
        <v>139</v>
      </c>
      <c r="C4644" t="s">
        <v>31</v>
      </c>
      <c r="D4644" t="s">
        <v>22</v>
      </c>
      <c r="E4644">
        <v>100000</v>
      </c>
      <c r="F4644">
        <v>100000</v>
      </c>
      <c r="G4644" t="s">
        <v>144</v>
      </c>
      <c r="H4644" t="s">
        <v>24</v>
      </c>
      <c r="I4644" t="s">
        <v>17</v>
      </c>
      <c r="J4644" t="s">
        <v>29</v>
      </c>
      <c r="K4644" t="s">
        <v>23</v>
      </c>
      <c r="L4644" t="s">
        <v>64</v>
      </c>
    </row>
    <row r="4645" spans="1:12" x14ac:dyDescent="0.35">
      <c r="A4645">
        <v>2023</v>
      </c>
      <c r="B4645" t="s">
        <v>185</v>
      </c>
      <c r="C4645" t="s">
        <v>38</v>
      </c>
      <c r="D4645" t="s">
        <v>22</v>
      </c>
      <c r="E4645">
        <v>40000</v>
      </c>
      <c r="F4645">
        <v>40000</v>
      </c>
      <c r="G4645" t="s">
        <v>186</v>
      </c>
      <c r="H4645" t="s">
        <v>39</v>
      </c>
      <c r="I4645" t="s">
        <v>17</v>
      </c>
      <c r="J4645" t="s">
        <v>25</v>
      </c>
      <c r="K4645" t="s">
        <v>186</v>
      </c>
      <c r="L4645" t="s">
        <v>64</v>
      </c>
    </row>
    <row r="4646" spans="1:12" x14ac:dyDescent="0.35">
      <c r="A4646">
        <v>2023</v>
      </c>
      <c r="B4646" t="s">
        <v>34</v>
      </c>
      <c r="C4646" t="s">
        <v>31</v>
      </c>
      <c r="D4646" t="s">
        <v>22</v>
      </c>
      <c r="E4646">
        <v>226600</v>
      </c>
      <c r="F4646">
        <v>226600</v>
      </c>
      <c r="G4646" t="s">
        <v>23</v>
      </c>
      <c r="H4646" t="s">
        <v>24</v>
      </c>
      <c r="I4646" t="s">
        <v>17</v>
      </c>
      <c r="J4646" t="s">
        <v>25</v>
      </c>
      <c r="K4646" t="s">
        <v>23</v>
      </c>
      <c r="L4646" t="s">
        <v>26</v>
      </c>
    </row>
    <row r="4647" spans="1:12" x14ac:dyDescent="0.35">
      <c r="A4647">
        <v>2023</v>
      </c>
      <c r="B4647" t="s">
        <v>34</v>
      </c>
      <c r="C4647" t="s">
        <v>31</v>
      </c>
      <c r="D4647" t="s">
        <v>22</v>
      </c>
      <c r="E4647">
        <v>140100</v>
      </c>
      <c r="F4647">
        <v>140100</v>
      </c>
      <c r="G4647" t="s">
        <v>23</v>
      </c>
      <c r="H4647" t="s">
        <v>24</v>
      </c>
      <c r="I4647" t="s">
        <v>17</v>
      </c>
      <c r="J4647" t="s">
        <v>25</v>
      </c>
      <c r="K4647" t="s">
        <v>23</v>
      </c>
      <c r="L4647" t="s">
        <v>26</v>
      </c>
    </row>
    <row r="4648" spans="1:12" x14ac:dyDescent="0.35">
      <c r="A4648">
        <v>2023</v>
      </c>
      <c r="B4648" t="s">
        <v>32</v>
      </c>
      <c r="C4648" t="s">
        <v>13</v>
      </c>
      <c r="D4648" t="s">
        <v>22</v>
      </c>
      <c r="E4648">
        <v>241000</v>
      </c>
      <c r="F4648">
        <v>241000</v>
      </c>
      <c r="G4648" t="s">
        <v>23</v>
      </c>
      <c r="H4648" t="s">
        <v>24</v>
      </c>
      <c r="I4648" t="s">
        <v>17</v>
      </c>
      <c r="J4648" t="s">
        <v>25</v>
      </c>
      <c r="K4648" t="s">
        <v>23</v>
      </c>
      <c r="L4648" t="s">
        <v>26</v>
      </c>
    </row>
    <row r="4649" spans="1:12" x14ac:dyDescent="0.35">
      <c r="A4649">
        <v>2023</v>
      </c>
      <c r="B4649" t="s">
        <v>32</v>
      </c>
      <c r="C4649" t="s">
        <v>13</v>
      </c>
      <c r="D4649" t="s">
        <v>22</v>
      </c>
      <c r="E4649">
        <v>155000</v>
      </c>
      <c r="F4649">
        <v>155000</v>
      </c>
      <c r="G4649" t="s">
        <v>23</v>
      </c>
      <c r="H4649" t="s">
        <v>24</v>
      </c>
      <c r="I4649" t="s">
        <v>17</v>
      </c>
      <c r="J4649" t="s">
        <v>25</v>
      </c>
      <c r="K4649" t="s">
        <v>23</v>
      </c>
      <c r="L4649" t="s">
        <v>26</v>
      </c>
    </row>
    <row r="4650" spans="1:12" x14ac:dyDescent="0.35">
      <c r="A4650">
        <v>2023</v>
      </c>
      <c r="B4650" t="s">
        <v>187</v>
      </c>
      <c r="C4650" t="s">
        <v>13</v>
      </c>
      <c r="D4650" t="s">
        <v>22</v>
      </c>
      <c r="E4650">
        <v>210000</v>
      </c>
      <c r="F4650">
        <v>210000</v>
      </c>
      <c r="G4650" t="s">
        <v>23</v>
      </c>
      <c r="H4650" t="s">
        <v>24</v>
      </c>
      <c r="I4650" t="s">
        <v>17</v>
      </c>
      <c r="J4650" t="s">
        <v>29</v>
      </c>
      <c r="K4650" t="s">
        <v>23</v>
      </c>
      <c r="L4650" t="s">
        <v>19</v>
      </c>
    </row>
    <row r="4651" spans="1:12" x14ac:dyDescent="0.35">
      <c r="A4651">
        <v>2023</v>
      </c>
      <c r="B4651" t="s">
        <v>188</v>
      </c>
      <c r="C4651" t="s">
        <v>28</v>
      </c>
      <c r="D4651" t="s">
        <v>22</v>
      </c>
      <c r="E4651">
        <v>90000</v>
      </c>
      <c r="F4651">
        <v>90000</v>
      </c>
      <c r="G4651" t="s">
        <v>189</v>
      </c>
      <c r="H4651" t="s">
        <v>16</v>
      </c>
      <c r="I4651" t="s">
        <v>17</v>
      </c>
      <c r="J4651" t="s">
        <v>29</v>
      </c>
      <c r="K4651" t="s">
        <v>189</v>
      </c>
      <c r="L4651" t="s">
        <v>26</v>
      </c>
    </row>
    <row r="4652" spans="1:12" x14ac:dyDescent="0.35">
      <c r="A4652">
        <v>2023</v>
      </c>
      <c r="B4652" t="s">
        <v>37</v>
      </c>
      <c r="C4652" t="s">
        <v>38</v>
      </c>
      <c r="D4652" t="s">
        <v>14</v>
      </c>
      <c r="E4652">
        <v>55000</v>
      </c>
      <c r="F4652">
        <v>59382</v>
      </c>
      <c r="G4652" t="s">
        <v>15</v>
      </c>
      <c r="H4652" t="s">
        <v>16</v>
      </c>
      <c r="I4652" t="s">
        <v>17</v>
      </c>
      <c r="J4652" t="s">
        <v>18</v>
      </c>
      <c r="K4652" t="s">
        <v>15</v>
      </c>
      <c r="L4652" t="s">
        <v>19</v>
      </c>
    </row>
    <row r="4653" spans="1:12" x14ac:dyDescent="0.35">
      <c r="A4653">
        <v>2023</v>
      </c>
      <c r="B4653" t="s">
        <v>40</v>
      </c>
      <c r="C4653" t="s">
        <v>41</v>
      </c>
      <c r="D4653" t="s">
        <v>22</v>
      </c>
      <c r="E4653">
        <v>90000</v>
      </c>
      <c r="F4653">
        <v>90000</v>
      </c>
      <c r="G4653" t="s">
        <v>23</v>
      </c>
      <c r="H4653" t="s">
        <v>24</v>
      </c>
      <c r="I4653" t="s">
        <v>17</v>
      </c>
      <c r="J4653" t="s">
        <v>25</v>
      </c>
      <c r="K4653" t="s">
        <v>23</v>
      </c>
      <c r="L4653" t="s">
        <v>26</v>
      </c>
    </row>
    <row r="4654" spans="1:12" x14ac:dyDescent="0.35">
      <c r="A4654">
        <v>2023</v>
      </c>
      <c r="B4654" t="s">
        <v>40</v>
      </c>
      <c r="C4654" t="s">
        <v>41</v>
      </c>
      <c r="D4654" t="s">
        <v>22</v>
      </c>
      <c r="E4654">
        <v>84000</v>
      </c>
      <c r="F4654">
        <v>84000</v>
      </c>
      <c r="G4654" t="s">
        <v>23</v>
      </c>
      <c r="H4654" t="s">
        <v>24</v>
      </c>
      <c r="I4654" t="s">
        <v>17</v>
      </c>
      <c r="J4654" t="s">
        <v>25</v>
      </c>
      <c r="K4654" t="s">
        <v>23</v>
      </c>
      <c r="L4654" t="s">
        <v>26</v>
      </c>
    </row>
    <row r="4655" spans="1:12" x14ac:dyDescent="0.35">
      <c r="A4655">
        <v>2023</v>
      </c>
      <c r="B4655" t="s">
        <v>37</v>
      </c>
      <c r="C4655" t="s">
        <v>38</v>
      </c>
      <c r="D4655" t="s">
        <v>22</v>
      </c>
      <c r="E4655">
        <v>160000</v>
      </c>
      <c r="F4655">
        <v>160000</v>
      </c>
      <c r="G4655" t="s">
        <v>23</v>
      </c>
      <c r="H4655" t="s">
        <v>24</v>
      </c>
      <c r="I4655" t="s">
        <v>17</v>
      </c>
      <c r="J4655" t="s">
        <v>29</v>
      </c>
      <c r="K4655" t="s">
        <v>23</v>
      </c>
      <c r="L4655" t="s">
        <v>26</v>
      </c>
    </row>
    <row r="4656" spans="1:12" x14ac:dyDescent="0.35">
      <c r="A4656">
        <v>2023</v>
      </c>
      <c r="B4656" t="s">
        <v>37</v>
      </c>
      <c r="C4656" t="s">
        <v>38</v>
      </c>
      <c r="D4656" t="s">
        <v>22</v>
      </c>
      <c r="E4656">
        <v>140000</v>
      </c>
      <c r="F4656">
        <v>140000</v>
      </c>
      <c r="G4656" t="s">
        <v>23</v>
      </c>
      <c r="H4656" t="s">
        <v>24</v>
      </c>
      <c r="I4656" t="s">
        <v>17</v>
      </c>
      <c r="J4656" t="s">
        <v>29</v>
      </c>
      <c r="K4656" t="s">
        <v>23</v>
      </c>
      <c r="L4656" t="s">
        <v>26</v>
      </c>
    </row>
    <row r="4657" spans="1:12" x14ac:dyDescent="0.35">
      <c r="A4657">
        <v>2023</v>
      </c>
      <c r="B4657" t="s">
        <v>40</v>
      </c>
      <c r="C4657" t="s">
        <v>41</v>
      </c>
      <c r="D4657" t="s">
        <v>22</v>
      </c>
      <c r="E4657">
        <v>221300</v>
      </c>
      <c r="F4657">
        <v>221300</v>
      </c>
      <c r="G4657" t="s">
        <v>23</v>
      </c>
      <c r="H4657" t="s">
        <v>24</v>
      </c>
      <c r="I4657" t="s">
        <v>17</v>
      </c>
      <c r="J4657" t="s">
        <v>25</v>
      </c>
      <c r="K4657" t="s">
        <v>23</v>
      </c>
      <c r="L4657" t="s">
        <v>26</v>
      </c>
    </row>
    <row r="4658" spans="1:12" x14ac:dyDescent="0.35">
      <c r="A4658">
        <v>2023</v>
      </c>
      <c r="B4658" t="s">
        <v>40</v>
      </c>
      <c r="C4658" t="s">
        <v>41</v>
      </c>
      <c r="D4658" t="s">
        <v>22</v>
      </c>
      <c r="E4658">
        <v>147500</v>
      </c>
      <c r="F4658">
        <v>147500</v>
      </c>
      <c r="G4658" t="s">
        <v>23</v>
      </c>
      <c r="H4658" t="s">
        <v>24</v>
      </c>
      <c r="I4658" t="s">
        <v>17</v>
      </c>
      <c r="J4658" t="s">
        <v>25</v>
      </c>
      <c r="K4658" t="s">
        <v>23</v>
      </c>
      <c r="L4658" t="s">
        <v>26</v>
      </c>
    </row>
    <row r="4659" spans="1:12" x14ac:dyDescent="0.35">
      <c r="A4659">
        <v>2023</v>
      </c>
      <c r="B4659" t="s">
        <v>32</v>
      </c>
      <c r="C4659" t="s">
        <v>13</v>
      </c>
      <c r="D4659" t="s">
        <v>22</v>
      </c>
      <c r="E4659">
        <v>204500</v>
      </c>
      <c r="F4659">
        <v>204500</v>
      </c>
      <c r="G4659" t="s">
        <v>23</v>
      </c>
      <c r="H4659" t="s">
        <v>33</v>
      </c>
      <c r="I4659" t="s">
        <v>17</v>
      </c>
      <c r="J4659" t="s">
        <v>25</v>
      </c>
      <c r="K4659" t="s">
        <v>23</v>
      </c>
      <c r="L4659" t="s">
        <v>26</v>
      </c>
    </row>
    <row r="4660" spans="1:12" x14ac:dyDescent="0.35">
      <c r="A4660">
        <v>2023</v>
      </c>
      <c r="B4660" t="s">
        <v>32</v>
      </c>
      <c r="C4660" t="s">
        <v>13</v>
      </c>
      <c r="D4660" t="s">
        <v>22</v>
      </c>
      <c r="E4660">
        <v>130000</v>
      </c>
      <c r="F4660">
        <v>130000</v>
      </c>
      <c r="G4660" t="s">
        <v>23</v>
      </c>
      <c r="H4660" t="s">
        <v>33</v>
      </c>
      <c r="I4660" t="s">
        <v>17</v>
      </c>
      <c r="J4660" t="s">
        <v>25</v>
      </c>
      <c r="K4660" t="s">
        <v>23</v>
      </c>
      <c r="L4660" t="s">
        <v>26</v>
      </c>
    </row>
    <row r="4661" spans="1:12" x14ac:dyDescent="0.35">
      <c r="A4661">
        <v>2023</v>
      </c>
      <c r="B4661" t="s">
        <v>34</v>
      </c>
      <c r="C4661" t="s">
        <v>31</v>
      </c>
      <c r="D4661" t="s">
        <v>22</v>
      </c>
      <c r="E4661">
        <v>210000</v>
      </c>
      <c r="F4661">
        <v>210000</v>
      </c>
      <c r="G4661" t="s">
        <v>23</v>
      </c>
      <c r="H4661" t="s">
        <v>24</v>
      </c>
      <c r="I4661" t="s">
        <v>17</v>
      </c>
      <c r="J4661" t="s">
        <v>29</v>
      </c>
      <c r="K4661" t="s">
        <v>23</v>
      </c>
      <c r="L4661" t="s">
        <v>26</v>
      </c>
    </row>
    <row r="4662" spans="1:12" x14ac:dyDescent="0.35">
      <c r="A4662">
        <v>2023</v>
      </c>
      <c r="B4662" t="s">
        <v>34</v>
      </c>
      <c r="C4662" t="s">
        <v>31</v>
      </c>
      <c r="D4662" t="s">
        <v>22</v>
      </c>
      <c r="E4662">
        <v>160000</v>
      </c>
      <c r="F4662">
        <v>160000</v>
      </c>
      <c r="G4662" t="s">
        <v>23</v>
      </c>
      <c r="H4662" t="s">
        <v>24</v>
      </c>
      <c r="I4662" t="s">
        <v>17</v>
      </c>
      <c r="J4662" t="s">
        <v>29</v>
      </c>
      <c r="K4662" t="s">
        <v>23</v>
      </c>
      <c r="L4662" t="s">
        <v>26</v>
      </c>
    </row>
    <row r="4663" spans="1:12" x14ac:dyDescent="0.35">
      <c r="A4663">
        <v>2023</v>
      </c>
      <c r="B4663" t="s">
        <v>34</v>
      </c>
      <c r="C4663" t="s">
        <v>31</v>
      </c>
      <c r="D4663" t="s">
        <v>22</v>
      </c>
      <c r="E4663">
        <v>204500</v>
      </c>
      <c r="F4663">
        <v>204500</v>
      </c>
      <c r="G4663" t="s">
        <v>23</v>
      </c>
      <c r="H4663" t="s">
        <v>24</v>
      </c>
      <c r="I4663" t="s">
        <v>17</v>
      </c>
      <c r="J4663" t="s">
        <v>25</v>
      </c>
      <c r="K4663" t="s">
        <v>23</v>
      </c>
      <c r="L4663" t="s">
        <v>26</v>
      </c>
    </row>
    <row r="4664" spans="1:12" x14ac:dyDescent="0.35">
      <c r="A4664">
        <v>2023</v>
      </c>
      <c r="B4664" t="s">
        <v>34</v>
      </c>
      <c r="C4664" t="s">
        <v>31</v>
      </c>
      <c r="D4664" t="s">
        <v>22</v>
      </c>
      <c r="E4664">
        <v>142200</v>
      </c>
      <c r="F4664">
        <v>142200</v>
      </c>
      <c r="G4664" t="s">
        <v>23</v>
      </c>
      <c r="H4664" t="s">
        <v>24</v>
      </c>
      <c r="I4664" t="s">
        <v>17</v>
      </c>
      <c r="J4664" t="s">
        <v>25</v>
      </c>
      <c r="K4664" t="s">
        <v>23</v>
      </c>
      <c r="L4664" t="s">
        <v>26</v>
      </c>
    </row>
    <row r="4665" spans="1:12" x14ac:dyDescent="0.35">
      <c r="A4665">
        <v>2023</v>
      </c>
      <c r="B4665" t="s">
        <v>37</v>
      </c>
      <c r="C4665" t="s">
        <v>38</v>
      </c>
      <c r="D4665" t="s">
        <v>22</v>
      </c>
      <c r="E4665">
        <v>186600</v>
      </c>
      <c r="F4665">
        <v>186600</v>
      </c>
      <c r="G4665" t="s">
        <v>23</v>
      </c>
      <c r="H4665" t="s">
        <v>24</v>
      </c>
      <c r="I4665" t="s">
        <v>17</v>
      </c>
      <c r="J4665" t="s">
        <v>29</v>
      </c>
      <c r="K4665" t="s">
        <v>23</v>
      </c>
      <c r="L4665" t="s">
        <v>26</v>
      </c>
    </row>
    <row r="4666" spans="1:12" x14ac:dyDescent="0.35">
      <c r="A4666">
        <v>2023</v>
      </c>
      <c r="B4666" t="s">
        <v>37</v>
      </c>
      <c r="C4666" t="s">
        <v>38</v>
      </c>
      <c r="D4666" t="s">
        <v>22</v>
      </c>
      <c r="E4666">
        <v>119800</v>
      </c>
      <c r="F4666">
        <v>119800</v>
      </c>
      <c r="G4666" t="s">
        <v>23</v>
      </c>
      <c r="H4666" t="s">
        <v>24</v>
      </c>
      <c r="I4666" t="s">
        <v>17</v>
      </c>
      <c r="J4666" t="s">
        <v>29</v>
      </c>
      <c r="K4666" t="s">
        <v>23</v>
      </c>
      <c r="L4666" t="s">
        <v>26</v>
      </c>
    </row>
    <row r="4667" spans="1:12" x14ac:dyDescent="0.35">
      <c r="A4667">
        <v>2023</v>
      </c>
      <c r="B4667" t="s">
        <v>40</v>
      </c>
      <c r="C4667" t="s">
        <v>41</v>
      </c>
      <c r="D4667" t="s">
        <v>22</v>
      </c>
      <c r="E4667">
        <v>192000</v>
      </c>
      <c r="F4667">
        <v>192000</v>
      </c>
      <c r="G4667" t="s">
        <v>23</v>
      </c>
      <c r="H4667" t="s">
        <v>24</v>
      </c>
      <c r="I4667" t="s">
        <v>17</v>
      </c>
      <c r="J4667" t="s">
        <v>29</v>
      </c>
      <c r="K4667" t="s">
        <v>23</v>
      </c>
      <c r="L4667" t="s">
        <v>26</v>
      </c>
    </row>
    <row r="4668" spans="1:12" x14ac:dyDescent="0.35">
      <c r="A4668">
        <v>2023</v>
      </c>
      <c r="B4668" t="s">
        <v>40</v>
      </c>
      <c r="C4668" t="s">
        <v>41</v>
      </c>
      <c r="D4668" t="s">
        <v>22</v>
      </c>
      <c r="E4668">
        <v>151000</v>
      </c>
      <c r="F4668">
        <v>151000</v>
      </c>
      <c r="G4668" t="s">
        <v>23</v>
      </c>
      <c r="H4668" t="s">
        <v>24</v>
      </c>
      <c r="I4668" t="s">
        <v>17</v>
      </c>
      <c r="J4668" t="s">
        <v>29</v>
      </c>
      <c r="K4668" t="s">
        <v>23</v>
      </c>
      <c r="L4668" t="s">
        <v>26</v>
      </c>
    </row>
    <row r="4669" spans="1:12" x14ac:dyDescent="0.35">
      <c r="A4669">
        <v>2023</v>
      </c>
      <c r="B4669" t="s">
        <v>45</v>
      </c>
      <c r="C4669" t="s">
        <v>44</v>
      </c>
      <c r="D4669" t="s">
        <v>22</v>
      </c>
      <c r="E4669">
        <v>185000</v>
      </c>
      <c r="F4669">
        <v>185000</v>
      </c>
      <c r="G4669" t="s">
        <v>23</v>
      </c>
      <c r="H4669" t="s">
        <v>24</v>
      </c>
      <c r="I4669" t="s">
        <v>17</v>
      </c>
      <c r="J4669" t="s">
        <v>25</v>
      </c>
      <c r="K4669" t="s">
        <v>23</v>
      </c>
      <c r="L4669" t="s">
        <v>19</v>
      </c>
    </row>
    <row r="4670" spans="1:12" x14ac:dyDescent="0.35">
      <c r="A4670">
        <v>2023</v>
      </c>
      <c r="B4670" t="s">
        <v>45</v>
      </c>
      <c r="C4670" t="s">
        <v>44</v>
      </c>
      <c r="D4670" t="s">
        <v>22</v>
      </c>
      <c r="E4670">
        <v>79600</v>
      </c>
      <c r="F4670">
        <v>79600</v>
      </c>
      <c r="G4670" t="s">
        <v>23</v>
      </c>
      <c r="H4670" t="s">
        <v>24</v>
      </c>
      <c r="I4670" t="s">
        <v>17</v>
      </c>
      <c r="J4670" t="s">
        <v>25</v>
      </c>
      <c r="K4670" t="s">
        <v>23</v>
      </c>
      <c r="L4670" t="s">
        <v>19</v>
      </c>
    </row>
    <row r="4671" spans="1:12" x14ac:dyDescent="0.35">
      <c r="A4671">
        <v>2023</v>
      </c>
      <c r="B4671" t="s">
        <v>27</v>
      </c>
      <c r="C4671" t="s">
        <v>28</v>
      </c>
      <c r="D4671" t="s">
        <v>22</v>
      </c>
      <c r="E4671">
        <v>169000</v>
      </c>
      <c r="F4671">
        <v>169000</v>
      </c>
      <c r="G4671" t="s">
        <v>23</v>
      </c>
      <c r="H4671" t="s">
        <v>24</v>
      </c>
      <c r="I4671" t="s">
        <v>17</v>
      </c>
      <c r="J4671" t="s">
        <v>25</v>
      </c>
      <c r="K4671" t="s">
        <v>23</v>
      </c>
      <c r="L4671" t="s">
        <v>26</v>
      </c>
    </row>
    <row r="4672" spans="1:12" x14ac:dyDescent="0.35">
      <c r="A4672">
        <v>2023</v>
      </c>
      <c r="B4672" t="s">
        <v>27</v>
      </c>
      <c r="C4672" t="s">
        <v>28</v>
      </c>
      <c r="D4672" t="s">
        <v>22</v>
      </c>
      <c r="E4672">
        <v>129300</v>
      </c>
      <c r="F4672">
        <v>129300</v>
      </c>
      <c r="G4672" t="s">
        <v>23</v>
      </c>
      <c r="H4672" t="s">
        <v>24</v>
      </c>
      <c r="I4672" t="s">
        <v>17</v>
      </c>
      <c r="J4672" t="s">
        <v>25</v>
      </c>
      <c r="K4672" t="s">
        <v>23</v>
      </c>
      <c r="L4672" t="s">
        <v>26</v>
      </c>
    </row>
    <row r="4673" spans="1:12" x14ac:dyDescent="0.35">
      <c r="A4673">
        <v>2023</v>
      </c>
      <c r="B4673" t="s">
        <v>32</v>
      </c>
      <c r="C4673" t="s">
        <v>13</v>
      </c>
      <c r="D4673" t="s">
        <v>22</v>
      </c>
      <c r="E4673">
        <v>204500</v>
      </c>
      <c r="F4673">
        <v>204500</v>
      </c>
      <c r="G4673" t="s">
        <v>23</v>
      </c>
      <c r="H4673" t="s">
        <v>24</v>
      </c>
      <c r="I4673" t="s">
        <v>17</v>
      </c>
      <c r="J4673" t="s">
        <v>25</v>
      </c>
      <c r="K4673" t="s">
        <v>23</v>
      </c>
      <c r="L4673" t="s">
        <v>26</v>
      </c>
    </row>
    <row r="4674" spans="1:12" x14ac:dyDescent="0.35">
      <c r="A4674">
        <v>2023</v>
      </c>
      <c r="B4674" t="s">
        <v>32</v>
      </c>
      <c r="C4674" t="s">
        <v>13</v>
      </c>
      <c r="D4674" t="s">
        <v>22</v>
      </c>
      <c r="E4674">
        <v>142200</v>
      </c>
      <c r="F4674">
        <v>142200</v>
      </c>
      <c r="G4674" t="s">
        <v>23</v>
      </c>
      <c r="H4674" t="s">
        <v>24</v>
      </c>
      <c r="I4674" t="s">
        <v>17</v>
      </c>
      <c r="J4674" t="s">
        <v>25</v>
      </c>
      <c r="K4674" t="s">
        <v>23</v>
      </c>
      <c r="L4674" t="s">
        <v>26</v>
      </c>
    </row>
    <row r="4675" spans="1:12" x14ac:dyDescent="0.35">
      <c r="A4675">
        <v>2023</v>
      </c>
      <c r="B4675" t="s">
        <v>32</v>
      </c>
      <c r="C4675" t="s">
        <v>13</v>
      </c>
      <c r="D4675" t="s">
        <v>22</v>
      </c>
      <c r="E4675">
        <v>250000</v>
      </c>
      <c r="F4675">
        <v>250000</v>
      </c>
      <c r="G4675" t="s">
        <v>23</v>
      </c>
      <c r="H4675" t="s">
        <v>24</v>
      </c>
      <c r="I4675" t="s">
        <v>17</v>
      </c>
      <c r="J4675" t="s">
        <v>25</v>
      </c>
      <c r="K4675" t="s">
        <v>23</v>
      </c>
      <c r="L4675" t="s">
        <v>26</v>
      </c>
    </row>
    <row r="4676" spans="1:12" x14ac:dyDescent="0.35">
      <c r="A4676">
        <v>2023</v>
      </c>
      <c r="B4676" t="s">
        <v>32</v>
      </c>
      <c r="C4676" t="s">
        <v>13</v>
      </c>
      <c r="D4676" t="s">
        <v>22</v>
      </c>
      <c r="E4676">
        <v>130000</v>
      </c>
      <c r="F4676">
        <v>130000</v>
      </c>
      <c r="G4676" t="s">
        <v>23</v>
      </c>
      <c r="H4676" t="s">
        <v>24</v>
      </c>
      <c r="I4676" t="s">
        <v>17</v>
      </c>
      <c r="J4676" t="s">
        <v>25</v>
      </c>
      <c r="K4676" t="s">
        <v>23</v>
      </c>
      <c r="L4676" t="s">
        <v>26</v>
      </c>
    </row>
    <row r="4677" spans="1:12" x14ac:dyDescent="0.35">
      <c r="A4677">
        <v>2023</v>
      </c>
      <c r="B4677" t="s">
        <v>45</v>
      </c>
      <c r="C4677" t="s">
        <v>44</v>
      </c>
      <c r="D4677" t="s">
        <v>22</v>
      </c>
      <c r="E4677">
        <v>210000</v>
      </c>
      <c r="F4677">
        <v>210000</v>
      </c>
      <c r="G4677" t="s">
        <v>23</v>
      </c>
      <c r="H4677" t="s">
        <v>24</v>
      </c>
      <c r="I4677" t="s">
        <v>17</v>
      </c>
      <c r="J4677" t="s">
        <v>25</v>
      </c>
      <c r="K4677" t="s">
        <v>23</v>
      </c>
      <c r="L4677" t="s">
        <v>26</v>
      </c>
    </row>
    <row r="4678" spans="1:12" x14ac:dyDescent="0.35">
      <c r="A4678">
        <v>2023</v>
      </c>
      <c r="B4678" t="s">
        <v>45</v>
      </c>
      <c r="C4678" t="s">
        <v>44</v>
      </c>
      <c r="D4678" t="s">
        <v>22</v>
      </c>
      <c r="E4678">
        <v>170000</v>
      </c>
      <c r="F4678">
        <v>170000</v>
      </c>
      <c r="G4678" t="s">
        <v>23</v>
      </c>
      <c r="H4678" t="s">
        <v>24</v>
      </c>
      <c r="I4678" t="s">
        <v>17</v>
      </c>
      <c r="J4678" t="s">
        <v>25</v>
      </c>
      <c r="K4678" t="s">
        <v>23</v>
      </c>
      <c r="L4678" t="s">
        <v>26</v>
      </c>
    </row>
    <row r="4679" spans="1:12" x14ac:dyDescent="0.35">
      <c r="A4679">
        <v>2023</v>
      </c>
      <c r="B4679" t="s">
        <v>40</v>
      </c>
      <c r="C4679" t="s">
        <v>41</v>
      </c>
      <c r="D4679" t="s">
        <v>22</v>
      </c>
      <c r="E4679">
        <v>221300</v>
      </c>
      <c r="F4679">
        <v>221300</v>
      </c>
      <c r="G4679" t="s">
        <v>23</v>
      </c>
      <c r="H4679" t="s">
        <v>24</v>
      </c>
      <c r="I4679" t="s">
        <v>17</v>
      </c>
      <c r="J4679" t="s">
        <v>25</v>
      </c>
      <c r="K4679" t="s">
        <v>23</v>
      </c>
      <c r="L4679" t="s">
        <v>26</v>
      </c>
    </row>
    <row r="4680" spans="1:12" x14ac:dyDescent="0.35">
      <c r="A4680">
        <v>2023</v>
      </c>
      <c r="B4680" t="s">
        <v>40</v>
      </c>
      <c r="C4680" t="s">
        <v>41</v>
      </c>
      <c r="D4680" t="s">
        <v>22</v>
      </c>
      <c r="E4680">
        <v>147500</v>
      </c>
      <c r="F4680">
        <v>147500</v>
      </c>
      <c r="G4680" t="s">
        <v>23</v>
      </c>
      <c r="H4680" t="s">
        <v>24</v>
      </c>
      <c r="I4680" t="s">
        <v>17</v>
      </c>
      <c r="J4680" t="s">
        <v>25</v>
      </c>
      <c r="K4680" t="s">
        <v>23</v>
      </c>
      <c r="L4680" t="s">
        <v>26</v>
      </c>
    </row>
    <row r="4681" spans="1:12" x14ac:dyDescent="0.35">
      <c r="A4681">
        <v>2023</v>
      </c>
      <c r="B4681" t="s">
        <v>27</v>
      </c>
      <c r="C4681" t="s">
        <v>28</v>
      </c>
      <c r="D4681" t="s">
        <v>22</v>
      </c>
      <c r="E4681">
        <v>189750</v>
      </c>
      <c r="F4681">
        <v>189750</v>
      </c>
      <c r="G4681" t="s">
        <v>23</v>
      </c>
      <c r="H4681" t="s">
        <v>24</v>
      </c>
      <c r="I4681" t="s">
        <v>17</v>
      </c>
      <c r="J4681" t="s">
        <v>25</v>
      </c>
      <c r="K4681" t="s">
        <v>23</v>
      </c>
      <c r="L4681" t="s">
        <v>26</v>
      </c>
    </row>
    <row r="4682" spans="1:12" x14ac:dyDescent="0.35">
      <c r="A4682">
        <v>2023</v>
      </c>
      <c r="B4682" t="s">
        <v>27</v>
      </c>
      <c r="C4682" t="s">
        <v>28</v>
      </c>
      <c r="D4682" t="s">
        <v>22</v>
      </c>
      <c r="E4682">
        <v>131100</v>
      </c>
      <c r="F4682">
        <v>131100</v>
      </c>
      <c r="G4682" t="s">
        <v>23</v>
      </c>
      <c r="H4682" t="s">
        <v>24</v>
      </c>
      <c r="I4682" t="s">
        <v>17</v>
      </c>
      <c r="J4682" t="s">
        <v>25</v>
      </c>
      <c r="K4682" t="s">
        <v>23</v>
      </c>
      <c r="L4682" t="s">
        <v>26</v>
      </c>
    </row>
    <row r="4683" spans="1:12" x14ac:dyDescent="0.35">
      <c r="A4683">
        <v>2023</v>
      </c>
      <c r="B4683" t="s">
        <v>99</v>
      </c>
      <c r="C4683" t="s">
        <v>28</v>
      </c>
      <c r="D4683" t="s">
        <v>22</v>
      </c>
      <c r="E4683">
        <v>299500</v>
      </c>
      <c r="F4683">
        <v>299500</v>
      </c>
      <c r="G4683" t="s">
        <v>23</v>
      </c>
      <c r="H4683" t="s">
        <v>24</v>
      </c>
      <c r="I4683" t="s">
        <v>17</v>
      </c>
      <c r="J4683" t="s">
        <v>25</v>
      </c>
      <c r="K4683" t="s">
        <v>23</v>
      </c>
      <c r="L4683" t="s">
        <v>26</v>
      </c>
    </row>
    <row r="4684" spans="1:12" x14ac:dyDescent="0.35">
      <c r="A4684">
        <v>2023</v>
      </c>
      <c r="B4684" t="s">
        <v>99</v>
      </c>
      <c r="C4684" t="s">
        <v>28</v>
      </c>
      <c r="D4684" t="s">
        <v>22</v>
      </c>
      <c r="E4684">
        <v>245100</v>
      </c>
      <c r="F4684">
        <v>245100</v>
      </c>
      <c r="G4684" t="s">
        <v>23</v>
      </c>
      <c r="H4684" t="s">
        <v>24</v>
      </c>
      <c r="I4684" t="s">
        <v>17</v>
      </c>
      <c r="J4684" t="s">
        <v>25</v>
      </c>
      <c r="K4684" t="s">
        <v>23</v>
      </c>
      <c r="L4684" t="s">
        <v>26</v>
      </c>
    </row>
    <row r="4685" spans="1:12" x14ac:dyDescent="0.35">
      <c r="A4685">
        <v>2023</v>
      </c>
      <c r="B4685" t="s">
        <v>32</v>
      </c>
      <c r="C4685" t="s">
        <v>13</v>
      </c>
      <c r="D4685" t="s">
        <v>22</v>
      </c>
      <c r="E4685">
        <v>128000</v>
      </c>
      <c r="F4685">
        <v>128000</v>
      </c>
      <c r="G4685" t="s">
        <v>23</v>
      </c>
      <c r="H4685" t="s">
        <v>16</v>
      </c>
      <c r="I4685" t="s">
        <v>17</v>
      </c>
      <c r="J4685" t="s">
        <v>25</v>
      </c>
      <c r="K4685" t="s">
        <v>23</v>
      </c>
      <c r="L4685" t="s">
        <v>26</v>
      </c>
    </row>
    <row r="4686" spans="1:12" x14ac:dyDescent="0.35">
      <c r="A4686">
        <v>2023</v>
      </c>
      <c r="B4686" t="s">
        <v>32</v>
      </c>
      <c r="C4686" t="s">
        <v>13</v>
      </c>
      <c r="D4686" t="s">
        <v>22</v>
      </c>
      <c r="E4686">
        <v>81500</v>
      </c>
      <c r="F4686">
        <v>81500</v>
      </c>
      <c r="G4686" t="s">
        <v>23</v>
      </c>
      <c r="H4686" t="s">
        <v>16</v>
      </c>
      <c r="I4686" t="s">
        <v>17</v>
      </c>
      <c r="J4686" t="s">
        <v>25</v>
      </c>
      <c r="K4686" t="s">
        <v>23</v>
      </c>
      <c r="L4686" t="s">
        <v>26</v>
      </c>
    </row>
    <row r="4687" spans="1:12" x14ac:dyDescent="0.35">
      <c r="A4687">
        <v>2023</v>
      </c>
      <c r="B4687" t="s">
        <v>32</v>
      </c>
      <c r="C4687" t="s">
        <v>13</v>
      </c>
      <c r="D4687" t="s">
        <v>22</v>
      </c>
      <c r="E4687">
        <v>80000</v>
      </c>
      <c r="F4687">
        <v>80000</v>
      </c>
      <c r="G4687" t="s">
        <v>23</v>
      </c>
      <c r="H4687" t="s">
        <v>39</v>
      </c>
      <c r="I4687" t="s">
        <v>17</v>
      </c>
      <c r="J4687" t="s">
        <v>25</v>
      </c>
      <c r="K4687" t="s">
        <v>23</v>
      </c>
      <c r="L4687" t="s">
        <v>26</v>
      </c>
    </row>
    <row r="4688" spans="1:12" x14ac:dyDescent="0.35">
      <c r="A4688">
        <v>2023</v>
      </c>
      <c r="B4688" t="s">
        <v>32</v>
      </c>
      <c r="C4688" t="s">
        <v>13</v>
      </c>
      <c r="D4688" t="s">
        <v>22</v>
      </c>
      <c r="E4688">
        <v>52500</v>
      </c>
      <c r="F4688">
        <v>52500</v>
      </c>
      <c r="G4688" t="s">
        <v>23</v>
      </c>
      <c r="H4688" t="s">
        <v>39</v>
      </c>
      <c r="I4688" t="s">
        <v>17</v>
      </c>
      <c r="J4688" t="s">
        <v>25</v>
      </c>
      <c r="K4688" t="s">
        <v>23</v>
      </c>
      <c r="L4688" t="s">
        <v>26</v>
      </c>
    </row>
    <row r="4689" spans="1:12" x14ac:dyDescent="0.35">
      <c r="A4689">
        <v>2023</v>
      </c>
      <c r="B4689" t="s">
        <v>46</v>
      </c>
      <c r="C4689" t="s">
        <v>28</v>
      </c>
      <c r="D4689" t="s">
        <v>22</v>
      </c>
      <c r="E4689">
        <v>370000</v>
      </c>
      <c r="F4689">
        <v>370000</v>
      </c>
      <c r="G4689" t="s">
        <v>23</v>
      </c>
      <c r="H4689" t="s">
        <v>24</v>
      </c>
      <c r="I4689" t="s">
        <v>17</v>
      </c>
      <c r="J4689" t="s">
        <v>25</v>
      </c>
      <c r="K4689" t="s">
        <v>23</v>
      </c>
      <c r="L4689" t="s">
        <v>26</v>
      </c>
    </row>
    <row r="4690" spans="1:12" x14ac:dyDescent="0.35">
      <c r="A4690">
        <v>2023</v>
      </c>
      <c r="B4690" t="s">
        <v>46</v>
      </c>
      <c r="C4690" t="s">
        <v>28</v>
      </c>
      <c r="D4690" t="s">
        <v>22</v>
      </c>
      <c r="E4690">
        <v>200000</v>
      </c>
      <c r="F4690">
        <v>200000</v>
      </c>
      <c r="G4690" t="s">
        <v>23</v>
      </c>
      <c r="H4690" t="s">
        <v>24</v>
      </c>
      <c r="I4690" t="s">
        <v>17</v>
      </c>
      <c r="J4690" t="s">
        <v>25</v>
      </c>
      <c r="K4690" t="s">
        <v>23</v>
      </c>
      <c r="L4690" t="s">
        <v>26</v>
      </c>
    </row>
    <row r="4691" spans="1:12" x14ac:dyDescent="0.35">
      <c r="A4691">
        <v>2023</v>
      </c>
      <c r="B4691" t="s">
        <v>32</v>
      </c>
      <c r="C4691" t="s">
        <v>13</v>
      </c>
      <c r="D4691" t="s">
        <v>22</v>
      </c>
      <c r="E4691">
        <v>72000</v>
      </c>
      <c r="F4691">
        <v>72000</v>
      </c>
      <c r="G4691" t="s">
        <v>110</v>
      </c>
      <c r="H4691" t="s">
        <v>16</v>
      </c>
      <c r="I4691" t="s">
        <v>17</v>
      </c>
      <c r="J4691" t="s">
        <v>29</v>
      </c>
      <c r="K4691" t="s">
        <v>110</v>
      </c>
      <c r="L4691" t="s">
        <v>26</v>
      </c>
    </row>
    <row r="4692" spans="1:12" x14ac:dyDescent="0.35">
      <c r="A4692">
        <v>2023</v>
      </c>
      <c r="B4692" t="s">
        <v>32</v>
      </c>
      <c r="C4692" t="s">
        <v>13</v>
      </c>
      <c r="D4692" t="s">
        <v>22</v>
      </c>
      <c r="E4692">
        <v>60000</v>
      </c>
      <c r="F4692">
        <v>60000</v>
      </c>
      <c r="G4692" t="s">
        <v>110</v>
      </c>
      <c r="H4692" t="s">
        <v>16</v>
      </c>
      <c r="I4692" t="s">
        <v>17</v>
      </c>
      <c r="J4692" t="s">
        <v>29</v>
      </c>
      <c r="K4692" t="s">
        <v>110</v>
      </c>
      <c r="L4692" t="s">
        <v>26</v>
      </c>
    </row>
    <row r="4693" spans="1:12" x14ac:dyDescent="0.35">
      <c r="A4693">
        <v>2023</v>
      </c>
      <c r="B4693" t="s">
        <v>27</v>
      </c>
      <c r="C4693" t="s">
        <v>28</v>
      </c>
      <c r="D4693" t="s">
        <v>22</v>
      </c>
      <c r="E4693">
        <v>180000</v>
      </c>
      <c r="F4693">
        <v>180000</v>
      </c>
      <c r="G4693" t="s">
        <v>23</v>
      </c>
      <c r="H4693" t="s">
        <v>24</v>
      </c>
      <c r="I4693" t="s">
        <v>17</v>
      </c>
      <c r="J4693" t="s">
        <v>29</v>
      </c>
      <c r="K4693" t="s">
        <v>23</v>
      </c>
      <c r="L4693" t="s">
        <v>26</v>
      </c>
    </row>
    <row r="4694" spans="1:12" x14ac:dyDescent="0.35">
      <c r="A4694">
        <v>2023</v>
      </c>
      <c r="B4694" t="s">
        <v>27</v>
      </c>
      <c r="C4694" t="s">
        <v>28</v>
      </c>
      <c r="D4694" t="s">
        <v>22</v>
      </c>
      <c r="E4694">
        <v>140000</v>
      </c>
      <c r="F4694">
        <v>140000</v>
      </c>
      <c r="G4694" t="s">
        <v>23</v>
      </c>
      <c r="H4694" t="s">
        <v>24</v>
      </c>
      <c r="I4694" t="s">
        <v>17</v>
      </c>
      <c r="J4694" t="s">
        <v>29</v>
      </c>
      <c r="K4694" t="s">
        <v>23</v>
      </c>
      <c r="L4694" t="s">
        <v>26</v>
      </c>
    </row>
    <row r="4695" spans="1:12" x14ac:dyDescent="0.35">
      <c r="A4695">
        <v>2023</v>
      </c>
      <c r="B4695" t="s">
        <v>37</v>
      </c>
      <c r="C4695" t="s">
        <v>38</v>
      </c>
      <c r="D4695" t="s">
        <v>22</v>
      </c>
      <c r="E4695">
        <v>94000</v>
      </c>
      <c r="F4695">
        <v>94000</v>
      </c>
      <c r="G4695" t="s">
        <v>23</v>
      </c>
      <c r="H4695" t="s">
        <v>24</v>
      </c>
      <c r="I4695" t="s">
        <v>17</v>
      </c>
      <c r="J4695" t="s">
        <v>25</v>
      </c>
      <c r="K4695" t="s">
        <v>23</v>
      </c>
      <c r="L4695" t="s">
        <v>26</v>
      </c>
    </row>
    <row r="4696" spans="1:12" x14ac:dyDescent="0.35">
      <c r="A4696">
        <v>2023</v>
      </c>
      <c r="B4696" t="s">
        <v>37</v>
      </c>
      <c r="C4696" t="s">
        <v>38</v>
      </c>
      <c r="D4696" t="s">
        <v>22</v>
      </c>
      <c r="E4696">
        <v>81900</v>
      </c>
      <c r="F4696">
        <v>81900</v>
      </c>
      <c r="G4696" t="s">
        <v>23</v>
      </c>
      <c r="H4696" t="s">
        <v>24</v>
      </c>
      <c r="I4696" t="s">
        <v>17</v>
      </c>
      <c r="J4696" t="s">
        <v>25</v>
      </c>
      <c r="K4696" t="s">
        <v>23</v>
      </c>
      <c r="L4696" t="s">
        <v>26</v>
      </c>
    </row>
    <row r="4697" spans="1:12" x14ac:dyDescent="0.35">
      <c r="A4697">
        <v>2023</v>
      </c>
      <c r="B4697" t="s">
        <v>40</v>
      </c>
      <c r="C4697" t="s">
        <v>41</v>
      </c>
      <c r="D4697" t="s">
        <v>22</v>
      </c>
      <c r="E4697">
        <v>210000</v>
      </c>
      <c r="F4697">
        <v>210000</v>
      </c>
      <c r="G4697" t="s">
        <v>23</v>
      </c>
      <c r="H4697" t="s">
        <v>24</v>
      </c>
      <c r="I4697" t="s">
        <v>17</v>
      </c>
      <c r="J4697" t="s">
        <v>29</v>
      </c>
      <c r="K4697" t="s">
        <v>23</v>
      </c>
      <c r="L4697" t="s">
        <v>26</v>
      </c>
    </row>
    <row r="4698" spans="1:12" x14ac:dyDescent="0.35">
      <c r="A4698">
        <v>2023</v>
      </c>
      <c r="B4698" t="s">
        <v>40</v>
      </c>
      <c r="C4698" t="s">
        <v>41</v>
      </c>
      <c r="D4698" t="s">
        <v>22</v>
      </c>
      <c r="E4698">
        <v>159090</v>
      </c>
      <c r="F4698">
        <v>159090</v>
      </c>
      <c r="G4698" t="s">
        <v>23</v>
      </c>
      <c r="H4698" t="s">
        <v>24</v>
      </c>
      <c r="I4698" t="s">
        <v>17</v>
      </c>
      <c r="J4698" t="s">
        <v>29</v>
      </c>
      <c r="K4698" t="s">
        <v>23</v>
      </c>
      <c r="L4698" t="s">
        <v>26</v>
      </c>
    </row>
    <row r="4699" spans="1:12" x14ac:dyDescent="0.35">
      <c r="A4699">
        <v>2023</v>
      </c>
      <c r="B4699" t="s">
        <v>34</v>
      </c>
      <c r="C4699" t="s">
        <v>31</v>
      </c>
      <c r="D4699" t="s">
        <v>22</v>
      </c>
      <c r="E4699">
        <v>210000</v>
      </c>
      <c r="F4699">
        <v>210000</v>
      </c>
      <c r="G4699" t="s">
        <v>23</v>
      </c>
      <c r="H4699" t="s">
        <v>24</v>
      </c>
      <c r="I4699" t="s">
        <v>17</v>
      </c>
      <c r="J4699" t="s">
        <v>25</v>
      </c>
      <c r="K4699" t="s">
        <v>23</v>
      </c>
      <c r="L4699" t="s">
        <v>26</v>
      </c>
    </row>
    <row r="4700" spans="1:12" x14ac:dyDescent="0.35">
      <c r="A4700">
        <v>2023</v>
      </c>
      <c r="B4700" t="s">
        <v>34</v>
      </c>
      <c r="C4700" t="s">
        <v>31</v>
      </c>
      <c r="D4700" t="s">
        <v>22</v>
      </c>
      <c r="E4700">
        <v>175000</v>
      </c>
      <c r="F4700">
        <v>175000</v>
      </c>
      <c r="G4700" t="s">
        <v>23</v>
      </c>
      <c r="H4700" t="s">
        <v>24</v>
      </c>
      <c r="I4700" t="s">
        <v>17</v>
      </c>
      <c r="J4700" t="s">
        <v>25</v>
      </c>
      <c r="K4700" t="s">
        <v>23</v>
      </c>
      <c r="L4700" t="s">
        <v>26</v>
      </c>
    </row>
    <row r="4701" spans="1:12" x14ac:dyDescent="0.35">
      <c r="A4701">
        <v>2023</v>
      </c>
      <c r="B4701" t="s">
        <v>37</v>
      </c>
      <c r="C4701" t="s">
        <v>38</v>
      </c>
      <c r="D4701" t="s">
        <v>22</v>
      </c>
      <c r="E4701">
        <v>118000</v>
      </c>
      <c r="F4701">
        <v>118000</v>
      </c>
      <c r="G4701" t="s">
        <v>23</v>
      </c>
      <c r="H4701" t="s">
        <v>24</v>
      </c>
      <c r="I4701" t="s">
        <v>17</v>
      </c>
      <c r="J4701" t="s">
        <v>29</v>
      </c>
      <c r="K4701" t="s">
        <v>23</v>
      </c>
      <c r="L4701" t="s">
        <v>26</v>
      </c>
    </row>
    <row r="4702" spans="1:12" x14ac:dyDescent="0.35">
      <c r="A4702">
        <v>2023</v>
      </c>
      <c r="B4702" t="s">
        <v>37</v>
      </c>
      <c r="C4702" t="s">
        <v>38</v>
      </c>
      <c r="D4702" t="s">
        <v>22</v>
      </c>
      <c r="E4702">
        <v>94400</v>
      </c>
      <c r="F4702">
        <v>94400</v>
      </c>
      <c r="G4702" t="s">
        <v>23</v>
      </c>
      <c r="H4702" t="s">
        <v>24</v>
      </c>
      <c r="I4702" t="s">
        <v>17</v>
      </c>
      <c r="J4702" t="s">
        <v>29</v>
      </c>
      <c r="K4702" t="s">
        <v>23</v>
      </c>
      <c r="L4702" t="s">
        <v>26</v>
      </c>
    </row>
    <row r="4703" spans="1:12" x14ac:dyDescent="0.35">
      <c r="A4703">
        <v>2023</v>
      </c>
      <c r="B4703" t="s">
        <v>20</v>
      </c>
      <c r="C4703" t="s">
        <v>21</v>
      </c>
      <c r="D4703" t="s">
        <v>22</v>
      </c>
      <c r="E4703">
        <v>150000</v>
      </c>
      <c r="F4703">
        <v>150000</v>
      </c>
      <c r="G4703" t="s">
        <v>23</v>
      </c>
      <c r="H4703" t="s">
        <v>16</v>
      </c>
      <c r="I4703" t="s">
        <v>17</v>
      </c>
      <c r="J4703" t="s">
        <v>29</v>
      </c>
      <c r="K4703" t="s">
        <v>23</v>
      </c>
      <c r="L4703" t="s">
        <v>26</v>
      </c>
    </row>
    <row r="4704" spans="1:12" x14ac:dyDescent="0.35">
      <c r="A4704">
        <v>2023</v>
      </c>
      <c r="B4704" t="s">
        <v>20</v>
      </c>
      <c r="C4704" t="s">
        <v>21</v>
      </c>
      <c r="D4704" t="s">
        <v>22</v>
      </c>
      <c r="E4704">
        <v>90000</v>
      </c>
      <c r="F4704">
        <v>90000</v>
      </c>
      <c r="G4704" t="s">
        <v>23</v>
      </c>
      <c r="H4704" t="s">
        <v>16</v>
      </c>
      <c r="I4704" t="s">
        <v>17</v>
      </c>
      <c r="J4704" t="s">
        <v>29</v>
      </c>
      <c r="K4704" t="s">
        <v>23</v>
      </c>
      <c r="L4704" t="s">
        <v>26</v>
      </c>
    </row>
    <row r="4705" spans="1:12" x14ac:dyDescent="0.35">
      <c r="A4705">
        <v>2023</v>
      </c>
      <c r="B4705" t="s">
        <v>27</v>
      </c>
      <c r="C4705" t="s">
        <v>28</v>
      </c>
      <c r="D4705" t="s">
        <v>22</v>
      </c>
      <c r="E4705">
        <v>190000</v>
      </c>
      <c r="F4705">
        <v>190000</v>
      </c>
      <c r="G4705" t="s">
        <v>49</v>
      </c>
      <c r="H4705" t="s">
        <v>16</v>
      </c>
      <c r="I4705" t="s">
        <v>17</v>
      </c>
      <c r="J4705" t="s">
        <v>29</v>
      </c>
      <c r="K4705" t="s">
        <v>49</v>
      </c>
      <c r="L4705" t="s">
        <v>26</v>
      </c>
    </row>
    <row r="4706" spans="1:12" x14ac:dyDescent="0.35">
      <c r="A4706">
        <v>2023</v>
      </c>
      <c r="B4706" t="s">
        <v>27</v>
      </c>
      <c r="C4706" t="s">
        <v>28</v>
      </c>
      <c r="D4706" t="s">
        <v>22</v>
      </c>
      <c r="E4706">
        <v>125000</v>
      </c>
      <c r="F4706">
        <v>125000</v>
      </c>
      <c r="G4706" t="s">
        <v>49</v>
      </c>
      <c r="H4706" t="s">
        <v>16</v>
      </c>
      <c r="I4706" t="s">
        <v>17</v>
      </c>
      <c r="J4706" t="s">
        <v>29</v>
      </c>
      <c r="K4706" t="s">
        <v>49</v>
      </c>
      <c r="L4706" t="s">
        <v>26</v>
      </c>
    </row>
    <row r="4707" spans="1:12" x14ac:dyDescent="0.35">
      <c r="A4707">
        <v>2023</v>
      </c>
      <c r="B4707" t="s">
        <v>32</v>
      </c>
      <c r="C4707" t="s">
        <v>13</v>
      </c>
      <c r="D4707" t="s">
        <v>22</v>
      </c>
      <c r="E4707">
        <v>130002</v>
      </c>
      <c r="F4707">
        <v>130002</v>
      </c>
      <c r="G4707" t="s">
        <v>23</v>
      </c>
      <c r="H4707" t="s">
        <v>39</v>
      </c>
      <c r="I4707" t="s">
        <v>17</v>
      </c>
      <c r="J4707" t="s">
        <v>29</v>
      </c>
      <c r="K4707" t="s">
        <v>23</v>
      </c>
      <c r="L4707" t="s">
        <v>26</v>
      </c>
    </row>
    <row r="4708" spans="1:12" x14ac:dyDescent="0.35">
      <c r="A4708">
        <v>2023</v>
      </c>
      <c r="B4708" t="s">
        <v>32</v>
      </c>
      <c r="C4708" t="s">
        <v>13</v>
      </c>
      <c r="D4708" t="s">
        <v>22</v>
      </c>
      <c r="E4708">
        <v>71908</v>
      </c>
      <c r="F4708">
        <v>71908</v>
      </c>
      <c r="G4708" t="s">
        <v>23</v>
      </c>
      <c r="H4708" t="s">
        <v>39</v>
      </c>
      <c r="I4708" t="s">
        <v>17</v>
      </c>
      <c r="J4708" t="s">
        <v>29</v>
      </c>
      <c r="K4708" t="s">
        <v>23</v>
      </c>
      <c r="L4708" t="s">
        <v>26</v>
      </c>
    </row>
    <row r="4709" spans="1:12" x14ac:dyDescent="0.35">
      <c r="A4709">
        <v>2023</v>
      </c>
      <c r="B4709" t="s">
        <v>37</v>
      </c>
      <c r="C4709" t="s">
        <v>38</v>
      </c>
      <c r="D4709" t="s">
        <v>22</v>
      </c>
      <c r="E4709">
        <v>80000</v>
      </c>
      <c r="F4709">
        <v>80000</v>
      </c>
      <c r="G4709" t="s">
        <v>23</v>
      </c>
      <c r="H4709" t="s">
        <v>16</v>
      </c>
      <c r="I4709" t="s">
        <v>17</v>
      </c>
      <c r="J4709" t="s">
        <v>25</v>
      </c>
      <c r="K4709" t="s">
        <v>23</v>
      </c>
      <c r="L4709" t="s">
        <v>26</v>
      </c>
    </row>
    <row r="4710" spans="1:12" x14ac:dyDescent="0.35">
      <c r="A4710">
        <v>2023</v>
      </c>
      <c r="B4710" t="s">
        <v>37</v>
      </c>
      <c r="C4710" t="s">
        <v>38</v>
      </c>
      <c r="D4710" t="s">
        <v>22</v>
      </c>
      <c r="E4710">
        <v>60000</v>
      </c>
      <c r="F4710">
        <v>60000</v>
      </c>
      <c r="G4710" t="s">
        <v>23</v>
      </c>
      <c r="H4710" t="s">
        <v>16</v>
      </c>
      <c r="I4710" t="s">
        <v>17</v>
      </c>
      <c r="J4710" t="s">
        <v>25</v>
      </c>
      <c r="K4710" t="s">
        <v>23</v>
      </c>
      <c r="L4710" t="s">
        <v>26</v>
      </c>
    </row>
    <row r="4711" spans="1:12" x14ac:dyDescent="0.35">
      <c r="A4711">
        <v>2023</v>
      </c>
      <c r="B4711" t="s">
        <v>32</v>
      </c>
      <c r="C4711" t="s">
        <v>13</v>
      </c>
      <c r="D4711" t="s">
        <v>22</v>
      </c>
      <c r="E4711">
        <v>167500</v>
      </c>
      <c r="F4711">
        <v>167500</v>
      </c>
      <c r="G4711" t="s">
        <v>23</v>
      </c>
      <c r="H4711" t="s">
        <v>16</v>
      </c>
      <c r="I4711" t="s">
        <v>17</v>
      </c>
      <c r="J4711" t="s">
        <v>25</v>
      </c>
      <c r="K4711" t="s">
        <v>23</v>
      </c>
      <c r="L4711" t="s">
        <v>26</v>
      </c>
    </row>
    <row r="4712" spans="1:12" x14ac:dyDescent="0.35">
      <c r="A4712">
        <v>2023</v>
      </c>
      <c r="B4712" t="s">
        <v>32</v>
      </c>
      <c r="C4712" t="s">
        <v>13</v>
      </c>
      <c r="D4712" t="s">
        <v>22</v>
      </c>
      <c r="E4712">
        <v>106500</v>
      </c>
      <c r="F4712">
        <v>106500</v>
      </c>
      <c r="G4712" t="s">
        <v>23</v>
      </c>
      <c r="H4712" t="s">
        <v>16</v>
      </c>
      <c r="I4712" t="s">
        <v>17</v>
      </c>
      <c r="J4712" t="s">
        <v>25</v>
      </c>
      <c r="K4712" t="s">
        <v>23</v>
      </c>
      <c r="L4712" t="s">
        <v>26</v>
      </c>
    </row>
    <row r="4713" spans="1:12" x14ac:dyDescent="0.35">
      <c r="A4713">
        <v>2023</v>
      </c>
      <c r="B4713" t="s">
        <v>45</v>
      </c>
      <c r="C4713" t="s">
        <v>44</v>
      </c>
      <c r="D4713" t="s">
        <v>22</v>
      </c>
      <c r="E4713">
        <v>202800</v>
      </c>
      <c r="F4713">
        <v>202800</v>
      </c>
      <c r="G4713" t="s">
        <v>23</v>
      </c>
      <c r="H4713" t="s">
        <v>24</v>
      </c>
      <c r="I4713" t="s">
        <v>17</v>
      </c>
      <c r="J4713" t="s">
        <v>25</v>
      </c>
      <c r="K4713" t="s">
        <v>23</v>
      </c>
      <c r="L4713" t="s">
        <v>19</v>
      </c>
    </row>
    <row r="4714" spans="1:12" x14ac:dyDescent="0.35">
      <c r="A4714">
        <v>2023</v>
      </c>
      <c r="B4714" t="s">
        <v>45</v>
      </c>
      <c r="C4714" t="s">
        <v>44</v>
      </c>
      <c r="D4714" t="s">
        <v>22</v>
      </c>
      <c r="E4714">
        <v>104300</v>
      </c>
      <c r="F4714">
        <v>104300</v>
      </c>
      <c r="G4714" t="s">
        <v>23</v>
      </c>
      <c r="H4714" t="s">
        <v>24</v>
      </c>
      <c r="I4714" t="s">
        <v>17</v>
      </c>
      <c r="J4714" t="s">
        <v>25</v>
      </c>
      <c r="K4714" t="s">
        <v>23</v>
      </c>
      <c r="L4714" t="s">
        <v>19</v>
      </c>
    </row>
    <row r="4715" spans="1:12" x14ac:dyDescent="0.35">
      <c r="A4715">
        <v>2023</v>
      </c>
      <c r="B4715" t="s">
        <v>139</v>
      </c>
      <c r="C4715" t="s">
        <v>31</v>
      </c>
      <c r="D4715" t="s">
        <v>107</v>
      </c>
      <c r="E4715">
        <v>121000</v>
      </c>
      <c r="F4715">
        <v>81838</v>
      </c>
      <c r="G4715" t="s">
        <v>108</v>
      </c>
      <c r="H4715" t="s">
        <v>16</v>
      </c>
      <c r="I4715" t="s">
        <v>17</v>
      </c>
      <c r="J4715" t="s">
        <v>29</v>
      </c>
      <c r="K4715" t="s">
        <v>108</v>
      </c>
      <c r="L4715" t="s">
        <v>19</v>
      </c>
    </row>
    <row r="4716" spans="1:12" x14ac:dyDescent="0.35">
      <c r="A4716">
        <v>2023</v>
      </c>
      <c r="B4716" t="s">
        <v>190</v>
      </c>
      <c r="C4716" t="s">
        <v>38</v>
      </c>
      <c r="D4716" t="s">
        <v>22</v>
      </c>
      <c r="E4716">
        <v>60000</v>
      </c>
      <c r="F4716">
        <v>60000</v>
      </c>
      <c r="G4716" t="s">
        <v>23</v>
      </c>
      <c r="H4716" t="s">
        <v>39</v>
      </c>
      <c r="I4716" t="s">
        <v>17</v>
      </c>
      <c r="J4716" t="s">
        <v>29</v>
      </c>
      <c r="K4716" t="s">
        <v>23</v>
      </c>
      <c r="L4716" t="s">
        <v>19</v>
      </c>
    </row>
    <row r="4717" spans="1:12" x14ac:dyDescent="0.35">
      <c r="A4717">
        <v>2023</v>
      </c>
      <c r="B4717" t="s">
        <v>32</v>
      </c>
      <c r="C4717" t="s">
        <v>13</v>
      </c>
      <c r="D4717" t="s">
        <v>22</v>
      </c>
      <c r="E4717">
        <v>185900</v>
      </c>
      <c r="F4717">
        <v>185900</v>
      </c>
      <c r="G4717" t="s">
        <v>23</v>
      </c>
      <c r="H4717" t="s">
        <v>24</v>
      </c>
      <c r="I4717" t="s">
        <v>17</v>
      </c>
      <c r="J4717" t="s">
        <v>25</v>
      </c>
      <c r="K4717" t="s">
        <v>23</v>
      </c>
      <c r="L4717" t="s">
        <v>26</v>
      </c>
    </row>
    <row r="4718" spans="1:12" x14ac:dyDescent="0.35">
      <c r="A4718">
        <v>2023</v>
      </c>
      <c r="B4718" t="s">
        <v>32</v>
      </c>
      <c r="C4718" t="s">
        <v>13</v>
      </c>
      <c r="D4718" t="s">
        <v>22</v>
      </c>
      <c r="E4718">
        <v>129300</v>
      </c>
      <c r="F4718">
        <v>129300</v>
      </c>
      <c r="G4718" t="s">
        <v>23</v>
      </c>
      <c r="H4718" t="s">
        <v>24</v>
      </c>
      <c r="I4718" t="s">
        <v>17</v>
      </c>
      <c r="J4718" t="s">
        <v>25</v>
      </c>
      <c r="K4718" t="s">
        <v>23</v>
      </c>
      <c r="L4718" t="s">
        <v>26</v>
      </c>
    </row>
    <row r="4719" spans="1:12" x14ac:dyDescent="0.35">
      <c r="A4719">
        <v>2023</v>
      </c>
      <c r="B4719" t="s">
        <v>37</v>
      </c>
      <c r="C4719" t="s">
        <v>38</v>
      </c>
      <c r="D4719" t="s">
        <v>22</v>
      </c>
      <c r="E4719">
        <v>150000</v>
      </c>
      <c r="F4719">
        <v>150000</v>
      </c>
      <c r="G4719" t="s">
        <v>23</v>
      </c>
      <c r="H4719" t="s">
        <v>24</v>
      </c>
      <c r="I4719" t="s">
        <v>17</v>
      </c>
      <c r="J4719" t="s">
        <v>25</v>
      </c>
      <c r="K4719" t="s">
        <v>23</v>
      </c>
      <c r="L4719" t="s">
        <v>26</v>
      </c>
    </row>
    <row r="4720" spans="1:12" x14ac:dyDescent="0.35">
      <c r="A4720">
        <v>2023</v>
      </c>
      <c r="B4720" t="s">
        <v>37</v>
      </c>
      <c r="C4720" t="s">
        <v>38</v>
      </c>
      <c r="D4720" t="s">
        <v>22</v>
      </c>
      <c r="E4720">
        <v>110000</v>
      </c>
      <c r="F4720">
        <v>110000</v>
      </c>
      <c r="G4720" t="s">
        <v>23</v>
      </c>
      <c r="H4720" t="s">
        <v>24</v>
      </c>
      <c r="I4720" t="s">
        <v>17</v>
      </c>
      <c r="J4720" t="s">
        <v>25</v>
      </c>
      <c r="K4720" t="s">
        <v>23</v>
      </c>
      <c r="L4720" t="s">
        <v>26</v>
      </c>
    </row>
    <row r="4721" spans="1:12" x14ac:dyDescent="0.35">
      <c r="A4721">
        <v>2023</v>
      </c>
      <c r="B4721" t="s">
        <v>27</v>
      </c>
      <c r="C4721" t="s">
        <v>28</v>
      </c>
      <c r="D4721" t="s">
        <v>22</v>
      </c>
      <c r="E4721">
        <v>230000</v>
      </c>
      <c r="F4721">
        <v>230000</v>
      </c>
      <c r="G4721" t="s">
        <v>23</v>
      </c>
      <c r="H4721" t="s">
        <v>24</v>
      </c>
      <c r="I4721" t="s">
        <v>17</v>
      </c>
      <c r="J4721" t="s">
        <v>29</v>
      </c>
      <c r="K4721" t="s">
        <v>23</v>
      </c>
      <c r="L4721" t="s">
        <v>26</v>
      </c>
    </row>
    <row r="4722" spans="1:12" x14ac:dyDescent="0.35">
      <c r="A4722">
        <v>2023</v>
      </c>
      <c r="B4722" t="s">
        <v>27</v>
      </c>
      <c r="C4722" t="s">
        <v>28</v>
      </c>
      <c r="D4722" t="s">
        <v>22</v>
      </c>
      <c r="E4722">
        <v>175000</v>
      </c>
      <c r="F4722">
        <v>175000</v>
      </c>
      <c r="G4722" t="s">
        <v>23</v>
      </c>
      <c r="H4722" t="s">
        <v>24</v>
      </c>
      <c r="I4722" t="s">
        <v>17</v>
      </c>
      <c r="J4722" t="s">
        <v>29</v>
      </c>
      <c r="K4722" t="s">
        <v>23</v>
      </c>
      <c r="L4722" t="s">
        <v>26</v>
      </c>
    </row>
    <row r="4723" spans="1:12" x14ac:dyDescent="0.35">
      <c r="A4723">
        <v>2023</v>
      </c>
      <c r="B4723" t="s">
        <v>54</v>
      </c>
      <c r="C4723" t="s">
        <v>31</v>
      </c>
      <c r="D4723" t="s">
        <v>22</v>
      </c>
      <c r="E4723">
        <v>200000</v>
      </c>
      <c r="F4723">
        <v>200000</v>
      </c>
      <c r="G4723" t="s">
        <v>23</v>
      </c>
      <c r="H4723" t="s">
        <v>24</v>
      </c>
      <c r="I4723" t="s">
        <v>17</v>
      </c>
      <c r="J4723" t="s">
        <v>25</v>
      </c>
      <c r="K4723" t="s">
        <v>23</v>
      </c>
      <c r="L4723" t="s">
        <v>26</v>
      </c>
    </row>
    <row r="4724" spans="1:12" x14ac:dyDescent="0.35">
      <c r="A4724">
        <v>2023</v>
      </c>
      <c r="B4724" t="s">
        <v>54</v>
      </c>
      <c r="C4724" t="s">
        <v>31</v>
      </c>
      <c r="D4724" t="s">
        <v>22</v>
      </c>
      <c r="E4724">
        <v>170000</v>
      </c>
      <c r="F4724">
        <v>170000</v>
      </c>
      <c r="G4724" t="s">
        <v>23</v>
      </c>
      <c r="H4724" t="s">
        <v>24</v>
      </c>
      <c r="I4724" t="s">
        <v>17</v>
      </c>
      <c r="J4724" t="s">
        <v>25</v>
      </c>
      <c r="K4724" t="s">
        <v>23</v>
      </c>
      <c r="L4724" t="s">
        <v>26</v>
      </c>
    </row>
    <row r="4725" spans="1:12" x14ac:dyDescent="0.35">
      <c r="A4725">
        <v>2023</v>
      </c>
      <c r="B4725" t="s">
        <v>27</v>
      </c>
      <c r="C4725" t="s">
        <v>28</v>
      </c>
      <c r="D4725" t="s">
        <v>22</v>
      </c>
      <c r="E4725">
        <v>175000</v>
      </c>
      <c r="F4725">
        <v>175000</v>
      </c>
      <c r="G4725" t="s">
        <v>23</v>
      </c>
      <c r="H4725" t="s">
        <v>24</v>
      </c>
      <c r="I4725" t="s">
        <v>17</v>
      </c>
      <c r="J4725" t="s">
        <v>29</v>
      </c>
      <c r="K4725" t="s">
        <v>23</v>
      </c>
      <c r="L4725" t="s">
        <v>26</v>
      </c>
    </row>
    <row r="4726" spans="1:12" x14ac:dyDescent="0.35">
      <c r="A4726">
        <v>2023</v>
      </c>
      <c r="B4726" t="s">
        <v>27</v>
      </c>
      <c r="C4726" t="s">
        <v>28</v>
      </c>
      <c r="D4726" t="s">
        <v>22</v>
      </c>
      <c r="E4726">
        <v>160000</v>
      </c>
      <c r="F4726">
        <v>160000</v>
      </c>
      <c r="G4726" t="s">
        <v>23</v>
      </c>
      <c r="H4726" t="s">
        <v>24</v>
      </c>
      <c r="I4726" t="s">
        <v>17</v>
      </c>
      <c r="J4726" t="s">
        <v>29</v>
      </c>
      <c r="K4726" t="s">
        <v>23</v>
      </c>
      <c r="L4726" t="s">
        <v>26</v>
      </c>
    </row>
    <row r="4727" spans="1:12" x14ac:dyDescent="0.35">
      <c r="A4727">
        <v>2023</v>
      </c>
      <c r="B4727" t="s">
        <v>27</v>
      </c>
      <c r="C4727" t="s">
        <v>28</v>
      </c>
      <c r="D4727" t="s">
        <v>22</v>
      </c>
      <c r="E4727">
        <v>255000</v>
      </c>
      <c r="F4727">
        <v>255000</v>
      </c>
      <c r="G4727" t="s">
        <v>23</v>
      </c>
      <c r="H4727" t="s">
        <v>24</v>
      </c>
      <c r="I4727" t="s">
        <v>17</v>
      </c>
      <c r="J4727" t="s">
        <v>25</v>
      </c>
      <c r="K4727" t="s">
        <v>23</v>
      </c>
      <c r="L4727" t="s">
        <v>26</v>
      </c>
    </row>
    <row r="4728" spans="1:12" x14ac:dyDescent="0.35">
      <c r="A4728">
        <v>2023</v>
      </c>
      <c r="B4728" t="s">
        <v>27</v>
      </c>
      <c r="C4728" t="s">
        <v>28</v>
      </c>
      <c r="D4728" t="s">
        <v>22</v>
      </c>
      <c r="E4728">
        <v>160000</v>
      </c>
      <c r="F4728">
        <v>160000</v>
      </c>
      <c r="G4728" t="s">
        <v>23</v>
      </c>
      <c r="H4728" t="s">
        <v>24</v>
      </c>
      <c r="I4728" t="s">
        <v>17</v>
      </c>
      <c r="J4728" t="s">
        <v>25</v>
      </c>
      <c r="K4728" t="s">
        <v>23</v>
      </c>
      <c r="L4728" t="s">
        <v>26</v>
      </c>
    </row>
    <row r="4729" spans="1:12" x14ac:dyDescent="0.35">
      <c r="A4729">
        <v>2023</v>
      </c>
      <c r="B4729" t="s">
        <v>40</v>
      </c>
      <c r="C4729" t="s">
        <v>41</v>
      </c>
      <c r="D4729" t="s">
        <v>22</v>
      </c>
      <c r="E4729">
        <v>116990</v>
      </c>
      <c r="F4729">
        <v>116990</v>
      </c>
      <c r="G4729" t="s">
        <v>23</v>
      </c>
      <c r="H4729" t="s">
        <v>24</v>
      </c>
      <c r="I4729" t="s">
        <v>17</v>
      </c>
      <c r="J4729" t="s">
        <v>29</v>
      </c>
      <c r="K4729" t="s">
        <v>23</v>
      </c>
      <c r="L4729" t="s">
        <v>26</v>
      </c>
    </row>
    <row r="4730" spans="1:12" x14ac:dyDescent="0.35">
      <c r="A4730">
        <v>2023</v>
      </c>
      <c r="B4730" t="s">
        <v>40</v>
      </c>
      <c r="C4730" t="s">
        <v>41</v>
      </c>
      <c r="D4730" t="s">
        <v>22</v>
      </c>
      <c r="E4730">
        <v>82920</v>
      </c>
      <c r="F4730">
        <v>82920</v>
      </c>
      <c r="G4730" t="s">
        <v>23</v>
      </c>
      <c r="H4730" t="s">
        <v>24</v>
      </c>
      <c r="I4730" t="s">
        <v>17</v>
      </c>
      <c r="J4730" t="s">
        <v>29</v>
      </c>
      <c r="K4730" t="s">
        <v>23</v>
      </c>
      <c r="L4730" t="s">
        <v>26</v>
      </c>
    </row>
    <row r="4731" spans="1:12" x14ac:dyDescent="0.35">
      <c r="A4731">
        <v>2023</v>
      </c>
      <c r="B4731" t="s">
        <v>32</v>
      </c>
      <c r="C4731" t="s">
        <v>13</v>
      </c>
      <c r="D4731" t="s">
        <v>22</v>
      </c>
      <c r="E4731">
        <v>121000</v>
      </c>
      <c r="F4731">
        <v>121000</v>
      </c>
      <c r="G4731" t="s">
        <v>23</v>
      </c>
      <c r="H4731" t="s">
        <v>24</v>
      </c>
      <c r="I4731" t="s">
        <v>17</v>
      </c>
      <c r="J4731" t="s">
        <v>25</v>
      </c>
      <c r="K4731" t="s">
        <v>23</v>
      </c>
      <c r="L4731" t="s">
        <v>26</v>
      </c>
    </row>
    <row r="4732" spans="1:12" x14ac:dyDescent="0.35">
      <c r="A4732">
        <v>2023</v>
      </c>
      <c r="B4732" t="s">
        <v>32</v>
      </c>
      <c r="C4732" t="s">
        <v>13</v>
      </c>
      <c r="D4732" t="s">
        <v>22</v>
      </c>
      <c r="E4732">
        <v>78000</v>
      </c>
      <c r="F4732">
        <v>78000</v>
      </c>
      <c r="G4732" t="s">
        <v>23</v>
      </c>
      <c r="H4732" t="s">
        <v>24</v>
      </c>
      <c r="I4732" t="s">
        <v>17</v>
      </c>
      <c r="J4732" t="s">
        <v>25</v>
      </c>
      <c r="K4732" t="s">
        <v>23</v>
      </c>
      <c r="L4732" t="s">
        <v>26</v>
      </c>
    </row>
    <row r="4733" spans="1:12" x14ac:dyDescent="0.35">
      <c r="A4733">
        <v>2023</v>
      </c>
      <c r="B4733" t="s">
        <v>40</v>
      </c>
      <c r="C4733" t="s">
        <v>41</v>
      </c>
      <c r="D4733" t="s">
        <v>22</v>
      </c>
      <c r="E4733">
        <v>159000</v>
      </c>
      <c r="F4733">
        <v>159000</v>
      </c>
      <c r="G4733" t="s">
        <v>23</v>
      </c>
      <c r="H4733" t="s">
        <v>24</v>
      </c>
      <c r="I4733" t="s">
        <v>17</v>
      </c>
      <c r="J4733" t="s">
        <v>29</v>
      </c>
      <c r="K4733" t="s">
        <v>23</v>
      </c>
      <c r="L4733" t="s">
        <v>26</v>
      </c>
    </row>
    <row r="4734" spans="1:12" x14ac:dyDescent="0.35">
      <c r="A4734">
        <v>2023</v>
      </c>
      <c r="B4734" t="s">
        <v>40</v>
      </c>
      <c r="C4734" t="s">
        <v>41</v>
      </c>
      <c r="D4734" t="s">
        <v>22</v>
      </c>
      <c r="E4734">
        <v>105000</v>
      </c>
      <c r="F4734">
        <v>105000</v>
      </c>
      <c r="G4734" t="s">
        <v>23</v>
      </c>
      <c r="H4734" t="s">
        <v>24</v>
      </c>
      <c r="I4734" t="s">
        <v>17</v>
      </c>
      <c r="J4734" t="s">
        <v>29</v>
      </c>
      <c r="K4734" t="s">
        <v>23</v>
      </c>
      <c r="L4734" t="s">
        <v>26</v>
      </c>
    </row>
    <row r="4735" spans="1:12" x14ac:dyDescent="0.35">
      <c r="A4735">
        <v>2023</v>
      </c>
      <c r="B4735" t="s">
        <v>42</v>
      </c>
      <c r="C4735" t="s">
        <v>28</v>
      </c>
      <c r="D4735" t="s">
        <v>22</v>
      </c>
      <c r="E4735">
        <v>309400</v>
      </c>
      <c r="F4735">
        <v>309400</v>
      </c>
      <c r="G4735" t="s">
        <v>23</v>
      </c>
      <c r="H4735" t="s">
        <v>24</v>
      </c>
      <c r="I4735" t="s">
        <v>17</v>
      </c>
      <c r="J4735" t="s">
        <v>25</v>
      </c>
      <c r="K4735" t="s">
        <v>23</v>
      </c>
      <c r="L4735" t="s">
        <v>19</v>
      </c>
    </row>
    <row r="4736" spans="1:12" x14ac:dyDescent="0.35">
      <c r="A4736">
        <v>2023</v>
      </c>
      <c r="B4736" t="s">
        <v>42</v>
      </c>
      <c r="C4736" t="s">
        <v>28</v>
      </c>
      <c r="D4736" t="s">
        <v>22</v>
      </c>
      <c r="E4736">
        <v>159100</v>
      </c>
      <c r="F4736">
        <v>159100</v>
      </c>
      <c r="G4736" t="s">
        <v>23</v>
      </c>
      <c r="H4736" t="s">
        <v>24</v>
      </c>
      <c r="I4736" t="s">
        <v>17</v>
      </c>
      <c r="J4736" t="s">
        <v>25</v>
      </c>
      <c r="K4736" t="s">
        <v>23</v>
      </c>
      <c r="L4736" t="s">
        <v>19</v>
      </c>
    </row>
    <row r="4737" spans="1:12" x14ac:dyDescent="0.35">
      <c r="A4737">
        <v>2023</v>
      </c>
      <c r="B4737" t="s">
        <v>46</v>
      </c>
      <c r="C4737" t="s">
        <v>28</v>
      </c>
      <c r="D4737" t="s">
        <v>22</v>
      </c>
      <c r="E4737">
        <v>155000</v>
      </c>
      <c r="F4737">
        <v>155000</v>
      </c>
      <c r="G4737" t="s">
        <v>23</v>
      </c>
      <c r="H4737" t="s">
        <v>16</v>
      </c>
      <c r="I4737" t="s">
        <v>17</v>
      </c>
      <c r="J4737" t="s">
        <v>25</v>
      </c>
      <c r="K4737" t="s">
        <v>23</v>
      </c>
      <c r="L4737" t="s">
        <v>26</v>
      </c>
    </row>
    <row r="4738" spans="1:12" x14ac:dyDescent="0.35">
      <c r="A4738">
        <v>2023</v>
      </c>
      <c r="B4738" t="s">
        <v>46</v>
      </c>
      <c r="C4738" t="s">
        <v>28</v>
      </c>
      <c r="D4738" t="s">
        <v>22</v>
      </c>
      <c r="E4738">
        <v>102000</v>
      </c>
      <c r="F4738">
        <v>102000</v>
      </c>
      <c r="G4738" t="s">
        <v>23</v>
      </c>
      <c r="H4738" t="s">
        <v>16</v>
      </c>
      <c r="I4738" t="s">
        <v>17</v>
      </c>
      <c r="J4738" t="s">
        <v>25</v>
      </c>
      <c r="K4738" t="s">
        <v>23</v>
      </c>
      <c r="L4738" t="s">
        <v>26</v>
      </c>
    </row>
    <row r="4739" spans="1:12" x14ac:dyDescent="0.35">
      <c r="A4739">
        <v>2023</v>
      </c>
      <c r="B4739" t="s">
        <v>46</v>
      </c>
      <c r="C4739" t="s">
        <v>28</v>
      </c>
      <c r="D4739" t="s">
        <v>22</v>
      </c>
      <c r="E4739">
        <v>374000</v>
      </c>
      <c r="F4739">
        <v>374000</v>
      </c>
      <c r="G4739" t="s">
        <v>23</v>
      </c>
      <c r="H4739" t="s">
        <v>24</v>
      </c>
      <c r="I4739" t="s">
        <v>17</v>
      </c>
      <c r="J4739" t="s">
        <v>25</v>
      </c>
      <c r="K4739" t="s">
        <v>23</v>
      </c>
      <c r="L4739" t="s">
        <v>26</v>
      </c>
    </row>
    <row r="4740" spans="1:12" x14ac:dyDescent="0.35">
      <c r="A4740">
        <v>2023</v>
      </c>
      <c r="B4740" t="s">
        <v>46</v>
      </c>
      <c r="C4740" t="s">
        <v>28</v>
      </c>
      <c r="D4740" t="s">
        <v>22</v>
      </c>
      <c r="E4740">
        <v>197500</v>
      </c>
      <c r="F4740">
        <v>197500</v>
      </c>
      <c r="G4740" t="s">
        <v>23</v>
      </c>
      <c r="H4740" t="s">
        <v>24</v>
      </c>
      <c r="I4740" t="s">
        <v>17</v>
      </c>
      <c r="J4740" t="s">
        <v>25</v>
      </c>
      <c r="K4740" t="s">
        <v>23</v>
      </c>
      <c r="L4740" t="s">
        <v>26</v>
      </c>
    </row>
    <row r="4741" spans="1:12" x14ac:dyDescent="0.35">
      <c r="A4741">
        <v>2023</v>
      </c>
      <c r="B4741" t="s">
        <v>42</v>
      </c>
      <c r="C4741" t="s">
        <v>28</v>
      </c>
      <c r="D4741" t="s">
        <v>22</v>
      </c>
      <c r="E4741">
        <v>260000</v>
      </c>
      <c r="F4741">
        <v>260000</v>
      </c>
      <c r="G4741" t="s">
        <v>23</v>
      </c>
      <c r="H4741" t="s">
        <v>24</v>
      </c>
      <c r="I4741" t="s">
        <v>17</v>
      </c>
      <c r="J4741" t="s">
        <v>25</v>
      </c>
      <c r="K4741" t="s">
        <v>23</v>
      </c>
      <c r="L4741" t="s">
        <v>19</v>
      </c>
    </row>
    <row r="4742" spans="1:12" x14ac:dyDescent="0.35">
      <c r="A4742">
        <v>2023</v>
      </c>
      <c r="B4742" t="s">
        <v>42</v>
      </c>
      <c r="C4742" t="s">
        <v>28</v>
      </c>
      <c r="D4742" t="s">
        <v>22</v>
      </c>
      <c r="E4742">
        <v>136000</v>
      </c>
      <c r="F4742">
        <v>136000</v>
      </c>
      <c r="G4742" t="s">
        <v>23</v>
      </c>
      <c r="H4742" t="s">
        <v>24</v>
      </c>
      <c r="I4742" t="s">
        <v>17</v>
      </c>
      <c r="J4742" t="s">
        <v>25</v>
      </c>
      <c r="K4742" t="s">
        <v>23</v>
      </c>
      <c r="L4742" t="s">
        <v>19</v>
      </c>
    </row>
    <row r="4743" spans="1:12" x14ac:dyDescent="0.35">
      <c r="A4743">
        <v>2023</v>
      </c>
      <c r="B4743" t="s">
        <v>27</v>
      </c>
      <c r="C4743" t="s">
        <v>28</v>
      </c>
      <c r="D4743" t="s">
        <v>22</v>
      </c>
      <c r="E4743">
        <v>240000</v>
      </c>
      <c r="F4743">
        <v>240000</v>
      </c>
      <c r="G4743" t="s">
        <v>23</v>
      </c>
      <c r="H4743" t="s">
        <v>24</v>
      </c>
      <c r="I4743" t="s">
        <v>17</v>
      </c>
      <c r="J4743" t="s">
        <v>25</v>
      </c>
      <c r="K4743" t="s">
        <v>23</v>
      </c>
      <c r="L4743" t="s">
        <v>26</v>
      </c>
    </row>
    <row r="4744" spans="1:12" x14ac:dyDescent="0.35">
      <c r="A4744">
        <v>2023</v>
      </c>
      <c r="B4744" t="s">
        <v>27</v>
      </c>
      <c r="C4744" t="s">
        <v>28</v>
      </c>
      <c r="D4744" t="s">
        <v>22</v>
      </c>
      <c r="E4744">
        <v>187000</v>
      </c>
      <c r="F4744">
        <v>187000</v>
      </c>
      <c r="G4744" t="s">
        <v>23</v>
      </c>
      <c r="H4744" t="s">
        <v>24</v>
      </c>
      <c r="I4744" t="s">
        <v>17</v>
      </c>
      <c r="J4744" t="s">
        <v>25</v>
      </c>
      <c r="K4744" t="s">
        <v>23</v>
      </c>
      <c r="L4744" t="s">
        <v>26</v>
      </c>
    </row>
    <row r="4745" spans="1:12" x14ac:dyDescent="0.35">
      <c r="A4745">
        <v>2023</v>
      </c>
      <c r="B4745" t="s">
        <v>42</v>
      </c>
      <c r="C4745" t="s">
        <v>28</v>
      </c>
      <c r="D4745" t="s">
        <v>22</v>
      </c>
      <c r="E4745">
        <v>20000</v>
      </c>
      <c r="F4745">
        <v>20000</v>
      </c>
      <c r="G4745" t="s">
        <v>186</v>
      </c>
      <c r="H4745" t="s">
        <v>16</v>
      </c>
      <c r="I4745" t="s">
        <v>17</v>
      </c>
      <c r="J4745" t="s">
        <v>29</v>
      </c>
      <c r="K4745" t="s">
        <v>23</v>
      </c>
      <c r="L4745" t="s">
        <v>19</v>
      </c>
    </row>
    <row r="4746" spans="1:12" x14ac:dyDescent="0.35">
      <c r="A4746">
        <v>2023</v>
      </c>
      <c r="B4746" t="s">
        <v>34</v>
      </c>
      <c r="C4746" t="s">
        <v>31</v>
      </c>
      <c r="D4746" t="s">
        <v>22</v>
      </c>
      <c r="E4746">
        <v>210000</v>
      </c>
      <c r="F4746">
        <v>210000</v>
      </c>
      <c r="G4746" t="s">
        <v>23</v>
      </c>
      <c r="H4746" t="s">
        <v>24</v>
      </c>
      <c r="I4746" t="s">
        <v>17</v>
      </c>
      <c r="J4746" t="s">
        <v>25</v>
      </c>
      <c r="K4746" t="s">
        <v>23</v>
      </c>
      <c r="L4746" t="s">
        <v>26</v>
      </c>
    </row>
    <row r="4747" spans="1:12" x14ac:dyDescent="0.35">
      <c r="A4747">
        <v>2023</v>
      </c>
      <c r="B4747" t="s">
        <v>34</v>
      </c>
      <c r="C4747" t="s">
        <v>31</v>
      </c>
      <c r="D4747" t="s">
        <v>22</v>
      </c>
      <c r="E4747">
        <v>190000</v>
      </c>
      <c r="F4747">
        <v>190000</v>
      </c>
      <c r="G4747" t="s">
        <v>23</v>
      </c>
      <c r="H4747" t="s">
        <v>24</v>
      </c>
      <c r="I4747" t="s">
        <v>17</v>
      </c>
      <c r="J4747" t="s">
        <v>25</v>
      </c>
      <c r="K4747" t="s">
        <v>23</v>
      </c>
      <c r="L4747" t="s">
        <v>26</v>
      </c>
    </row>
    <row r="4748" spans="1:12" x14ac:dyDescent="0.35">
      <c r="A4748">
        <v>2023</v>
      </c>
      <c r="B4748" t="s">
        <v>51</v>
      </c>
      <c r="C4748" t="s">
        <v>52</v>
      </c>
      <c r="D4748" t="s">
        <v>22</v>
      </c>
      <c r="E4748">
        <v>95000</v>
      </c>
      <c r="F4748">
        <v>95000</v>
      </c>
      <c r="G4748" t="s">
        <v>23</v>
      </c>
      <c r="H4748" t="s">
        <v>16</v>
      </c>
      <c r="I4748" t="s">
        <v>17</v>
      </c>
      <c r="J4748" t="s">
        <v>25</v>
      </c>
      <c r="K4748" t="s">
        <v>23</v>
      </c>
      <c r="L4748" t="s">
        <v>26</v>
      </c>
    </row>
    <row r="4749" spans="1:12" x14ac:dyDescent="0.35">
      <c r="A4749">
        <v>2023</v>
      </c>
      <c r="B4749" t="s">
        <v>51</v>
      </c>
      <c r="C4749" t="s">
        <v>52</v>
      </c>
      <c r="D4749" t="s">
        <v>22</v>
      </c>
      <c r="E4749">
        <v>70000</v>
      </c>
      <c r="F4749">
        <v>70000</v>
      </c>
      <c r="G4749" t="s">
        <v>23</v>
      </c>
      <c r="H4749" t="s">
        <v>16</v>
      </c>
      <c r="I4749" t="s">
        <v>17</v>
      </c>
      <c r="J4749" t="s">
        <v>25</v>
      </c>
      <c r="K4749" t="s">
        <v>23</v>
      </c>
      <c r="L4749" t="s">
        <v>26</v>
      </c>
    </row>
    <row r="4750" spans="1:12" x14ac:dyDescent="0.35">
      <c r="A4750">
        <v>2023</v>
      </c>
      <c r="B4750" t="s">
        <v>27</v>
      </c>
      <c r="C4750" t="s">
        <v>28</v>
      </c>
      <c r="D4750" t="s">
        <v>22</v>
      </c>
      <c r="E4750">
        <v>195000</v>
      </c>
      <c r="F4750">
        <v>195000</v>
      </c>
      <c r="G4750" t="s">
        <v>23</v>
      </c>
      <c r="H4750" t="s">
        <v>24</v>
      </c>
      <c r="I4750" t="s">
        <v>17</v>
      </c>
      <c r="J4750" t="s">
        <v>29</v>
      </c>
      <c r="K4750" t="s">
        <v>23</v>
      </c>
      <c r="L4750" t="s">
        <v>26</v>
      </c>
    </row>
    <row r="4751" spans="1:12" x14ac:dyDescent="0.35">
      <c r="A4751">
        <v>2023</v>
      </c>
      <c r="B4751" t="s">
        <v>27</v>
      </c>
      <c r="C4751" t="s">
        <v>28</v>
      </c>
      <c r="D4751" t="s">
        <v>22</v>
      </c>
      <c r="E4751">
        <v>119000</v>
      </c>
      <c r="F4751">
        <v>119000</v>
      </c>
      <c r="G4751" t="s">
        <v>23</v>
      </c>
      <c r="H4751" t="s">
        <v>24</v>
      </c>
      <c r="I4751" t="s">
        <v>17</v>
      </c>
      <c r="J4751" t="s">
        <v>29</v>
      </c>
      <c r="K4751" t="s">
        <v>23</v>
      </c>
      <c r="L4751" t="s">
        <v>26</v>
      </c>
    </row>
    <row r="4752" spans="1:12" x14ac:dyDescent="0.35">
      <c r="A4752">
        <v>2023</v>
      </c>
      <c r="B4752" t="s">
        <v>42</v>
      </c>
      <c r="C4752" t="s">
        <v>28</v>
      </c>
      <c r="D4752" t="s">
        <v>22</v>
      </c>
      <c r="E4752">
        <v>216000</v>
      </c>
      <c r="F4752">
        <v>216000</v>
      </c>
      <c r="G4752" t="s">
        <v>23</v>
      </c>
      <c r="H4752" t="s">
        <v>24</v>
      </c>
      <c r="I4752" t="s">
        <v>17</v>
      </c>
      <c r="J4752" t="s">
        <v>25</v>
      </c>
      <c r="K4752" t="s">
        <v>23</v>
      </c>
      <c r="L4752" t="s">
        <v>26</v>
      </c>
    </row>
    <row r="4753" spans="1:12" x14ac:dyDescent="0.35">
      <c r="A4753">
        <v>2023</v>
      </c>
      <c r="B4753" t="s">
        <v>42</v>
      </c>
      <c r="C4753" t="s">
        <v>28</v>
      </c>
      <c r="D4753" t="s">
        <v>22</v>
      </c>
      <c r="E4753">
        <v>184000</v>
      </c>
      <c r="F4753">
        <v>184000</v>
      </c>
      <c r="G4753" t="s">
        <v>23</v>
      </c>
      <c r="H4753" t="s">
        <v>24</v>
      </c>
      <c r="I4753" t="s">
        <v>17</v>
      </c>
      <c r="J4753" t="s">
        <v>25</v>
      </c>
      <c r="K4753" t="s">
        <v>23</v>
      </c>
      <c r="L4753" t="s">
        <v>26</v>
      </c>
    </row>
    <row r="4754" spans="1:12" x14ac:dyDescent="0.35">
      <c r="A4754">
        <v>2023</v>
      </c>
      <c r="B4754" t="s">
        <v>34</v>
      </c>
      <c r="C4754" t="s">
        <v>31</v>
      </c>
      <c r="D4754" t="s">
        <v>22</v>
      </c>
      <c r="E4754">
        <v>200000</v>
      </c>
      <c r="F4754">
        <v>200000</v>
      </c>
      <c r="G4754" t="s">
        <v>23</v>
      </c>
      <c r="H4754" t="s">
        <v>24</v>
      </c>
      <c r="I4754" t="s">
        <v>17</v>
      </c>
      <c r="J4754" t="s">
        <v>29</v>
      </c>
      <c r="K4754" t="s">
        <v>23</v>
      </c>
      <c r="L4754" t="s">
        <v>26</v>
      </c>
    </row>
    <row r="4755" spans="1:12" x14ac:dyDescent="0.35">
      <c r="A4755">
        <v>2023</v>
      </c>
      <c r="B4755" t="s">
        <v>34</v>
      </c>
      <c r="C4755" t="s">
        <v>31</v>
      </c>
      <c r="D4755" t="s">
        <v>22</v>
      </c>
      <c r="E4755">
        <v>160000</v>
      </c>
      <c r="F4755">
        <v>160000</v>
      </c>
      <c r="G4755" t="s">
        <v>23</v>
      </c>
      <c r="H4755" t="s">
        <v>24</v>
      </c>
      <c r="I4755" t="s">
        <v>17</v>
      </c>
      <c r="J4755" t="s">
        <v>29</v>
      </c>
      <c r="K4755" t="s">
        <v>23</v>
      </c>
      <c r="L4755" t="s">
        <v>26</v>
      </c>
    </row>
    <row r="4756" spans="1:12" x14ac:dyDescent="0.35">
      <c r="A4756">
        <v>2023</v>
      </c>
      <c r="B4756" t="s">
        <v>37</v>
      </c>
      <c r="C4756" t="s">
        <v>38</v>
      </c>
      <c r="D4756" t="s">
        <v>22</v>
      </c>
      <c r="E4756">
        <v>80000</v>
      </c>
      <c r="F4756">
        <v>80000</v>
      </c>
      <c r="G4756" t="s">
        <v>23</v>
      </c>
      <c r="H4756" t="s">
        <v>24</v>
      </c>
      <c r="I4756" t="s">
        <v>17</v>
      </c>
      <c r="J4756" t="s">
        <v>25</v>
      </c>
      <c r="K4756" t="s">
        <v>23</v>
      </c>
      <c r="L4756" t="s">
        <v>26</v>
      </c>
    </row>
    <row r="4757" spans="1:12" x14ac:dyDescent="0.35">
      <c r="A4757">
        <v>2023</v>
      </c>
      <c r="B4757" t="s">
        <v>37</v>
      </c>
      <c r="C4757" t="s">
        <v>38</v>
      </c>
      <c r="D4757" t="s">
        <v>22</v>
      </c>
      <c r="E4757">
        <v>70000</v>
      </c>
      <c r="F4757">
        <v>70000</v>
      </c>
      <c r="G4757" t="s">
        <v>23</v>
      </c>
      <c r="H4757" t="s">
        <v>24</v>
      </c>
      <c r="I4757" t="s">
        <v>17</v>
      </c>
      <c r="J4757" t="s">
        <v>25</v>
      </c>
      <c r="K4757" t="s">
        <v>23</v>
      </c>
      <c r="L4757" t="s">
        <v>26</v>
      </c>
    </row>
    <row r="4758" spans="1:12" x14ac:dyDescent="0.35">
      <c r="A4758">
        <v>2023</v>
      </c>
      <c r="B4758" t="s">
        <v>45</v>
      </c>
      <c r="C4758" t="s">
        <v>44</v>
      </c>
      <c r="D4758" t="s">
        <v>22</v>
      </c>
      <c r="E4758">
        <v>185000</v>
      </c>
      <c r="F4758">
        <v>185000</v>
      </c>
      <c r="G4758" t="s">
        <v>23</v>
      </c>
      <c r="H4758" t="s">
        <v>24</v>
      </c>
      <c r="I4758" t="s">
        <v>17</v>
      </c>
      <c r="J4758" t="s">
        <v>25</v>
      </c>
      <c r="K4758" t="s">
        <v>23</v>
      </c>
      <c r="L4758" t="s">
        <v>19</v>
      </c>
    </row>
    <row r="4759" spans="1:12" x14ac:dyDescent="0.35">
      <c r="A4759">
        <v>2023</v>
      </c>
      <c r="B4759" t="s">
        <v>45</v>
      </c>
      <c r="C4759" t="s">
        <v>44</v>
      </c>
      <c r="D4759" t="s">
        <v>22</v>
      </c>
      <c r="E4759">
        <v>79600</v>
      </c>
      <c r="F4759">
        <v>79600</v>
      </c>
      <c r="G4759" t="s">
        <v>23</v>
      </c>
      <c r="H4759" t="s">
        <v>24</v>
      </c>
      <c r="I4759" t="s">
        <v>17</v>
      </c>
      <c r="J4759" t="s">
        <v>25</v>
      </c>
      <c r="K4759" t="s">
        <v>23</v>
      </c>
      <c r="L4759" t="s">
        <v>19</v>
      </c>
    </row>
    <row r="4760" spans="1:12" x14ac:dyDescent="0.35">
      <c r="A4760">
        <v>2023</v>
      </c>
      <c r="B4760" t="s">
        <v>37</v>
      </c>
      <c r="C4760" t="s">
        <v>38</v>
      </c>
      <c r="D4760" t="s">
        <v>35</v>
      </c>
      <c r="E4760">
        <v>60000</v>
      </c>
      <c r="F4760">
        <v>73824</v>
      </c>
      <c r="G4760" t="s">
        <v>36</v>
      </c>
      <c r="H4760" t="s">
        <v>16</v>
      </c>
      <c r="I4760" t="s">
        <v>17</v>
      </c>
      <c r="J4760" t="s">
        <v>25</v>
      </c>
      <c r="K4760" t="s">
        <v>36</v>
      </c>
      <c r="L4760" t="s">
        <v>26</v>
      </c>
    </row>
    <row r="4761" spans="1:12" x14ac:dyDescent="0.35">
      <c r="A4761">
        <v>2023</v>
      </c>
      <c r="B4761" t="s">
        <v>37</v>
      </c>
      <c r="C4761" t="s">
        <v>38</v>
      </c>
      <c r="D4761" t="s">
        <v>35</v>
      </c>
      <c r="E4761">
        <v>50000</v>
      </c>
      <c r="F4761">
        <v>61520</v>
      </c>
      <c r="G4761" t="s">
        <v>36</v>
      </c>
      <c r="H4761" t="s">
        <v>16</v>
      </c>
      <c r="I4761" t="s">
        <v>17</v>
      </c>
      <c r="J4761" t="s">
        <v>25</v>
      </c>
      <c r="K4761" t="s">
        <v>36</v>
      </c>
      <c r="L4761" t="s">
        <v>26</v>
      </c>
    </row>
    <row r="4762" spans="1:12" x14ac:dyDescent="0.35">
      <c r="A4762">
        <v>2023</v>
      </c>
      <c r="B4762" t="s">
        <v>50</v>
      </c>
      <c r="C4762" t="s">
        <v>28</v>
      </c>
      <c r="D4762" t="s">
        <v>22</v>
      </c>
      <c r="E4762">
        <v>266450</v>
      </c>
      <c r="F4762">
        <v>266450</v>
      </c>
      <c r="G4762" t="s">
        <v>23</v>
      </c>
      <c r="H4762" t="s">
        <v>24</v>
      </c>
      <c r="I4762" t="s">
        <v>17</v>
      </c>
      <c r="J4762" t="s">
        <v>25</v>
      </c>
      <c r="K4762" t="s">
        <v>23</v>
      </c>
      <c r="L4762" t="s">
        <v>26</v>
      </c>
    </row>
    <row r="4763" spans="1:12" x14ac:dyDescent="0.35">
      <c r="A4763">
        <v>2023</v>
      </c>
      <c r="B4763" t="s">
        <v>50</v>
      </c>
      <c r="C4763" t="s">
        <v>28</v>
      </c>
      <c r="D4763" t="s">
        <v>22</v>
      </c>
      <c r="E4763">
        <v>177700</v>
      </c>
      <c r="F4763">
        <v>177700</v>
      </c>
      <c r="G4763" t="s">
        <v>23</v>
      </c>
      <c r="H4763" t="s">
        <v>24</v>
      </c>
      <c r="I4763" t="s">
        <v>17</v>
      </c>
      <c r="J4763" t="s">
        <v>25</v>
      </c>
      <c r="K4763" t="s">
        <v>23</v>
      </c>
      <c r="L4763" t="s">
        <v>26</v>
      </c>
    </row>
    <row r="4764" spans="1:12" x14ac:dyDescent="0.35">
      <c r="A4764">
        <v>2023</v>
      </c>
      <c r="B4764" t="s">
        <v>27</v>
      </c>
      <c r="C4764" t="s">
        <v>28</v>
      </c>
      <c r="D4764" t="s">
        <v>22</v>
      </c>
      <c r="E4764">
        <v>245000</v>
      </c>
      <c r="F4764">
        <v>245000</v>
      </c>
      <c r="G4764" t="s">
        <v>23</v>
      </c>
      <c r="H4764" t="s">
        <v>24</v>
      </c>
      <c r="I4764" t="s">
        <v>17</v>
      </c>
      <c r="J4764" t="s">
        <v>25</v>
      </c>
      <c r="K4764" t="s">
        <v>23</v>
      </c>
      <c r="L4764" t="s">
        <v>26</v>
      </c>
    </row>
    <row r="4765" spans="1:12" x14ac:dyDescent="0.35">
      <c r="A4765">
        <v>2023</v>
      </c>
      <c r="B4765" t="s">
        <v>27</v>
      </c>
      <c r="C4765" t="s">
        <v>28</v>
      </c>
      <c r="D4765" t="s">
        <v>22</v>
      </c>
      <c r="E4765">
        <v>185000</v>
      </c>
      <c r="F4765">
        <v>185000</v>
      </c>
      <c r="G4765" t="s">
        <v>23</v>
      </c>
      <c r="H4765" t="s">
        <v>24</v>
      </c>
      <c r="I4765" t="s">
        <v>17</v>
      </c>
      <c r="J4765" t="s">
        <v>25</v>
      </c>
      <c r="K4765" t="s">
        <v>23</v>
      </c>
      <c r="L4765" t="s">
        <v>26</v>
      </c>
    </row>
    <row r="4766" spans="1:12" x14ac:dyDescent="0.35">
      <c r="A4766">
        <v>2023</v>
      </c>
      <c r="B4766" t="s">
        <v>34</v>
      </c>
      <c r="C4766" t="s">
        <v>31</v>
      </c>
      <c r="D4766" t="s">
        <v>22</v>
      </c>
      <c r="E4766">
        <v>247500</v>
      </c>
      <c r="F4766">
        <v>247500</v>
      </c>
      <c r="G4766" t="s">
        <v>23</v>
      </c>
      <c r="H4766" t="s">
        <v>24</v>
      </c>
      <c r="I4766" t="s">
        <v>17</v>
      </c>
      <c r="J4766" t="s">
        <v>25</v>
      </c>
      <c r="K4766" t="s">
        <v>23</v>
      </c>
      <c r="L4766" t="s">
        <v>26</v>
      </c>
    </row>
    <row r="4767" spans="1:12" x14ac:dyDescent="0.35">
      <c r="A4767">
        <v>2023</v>
      </c>
      <c r="B4767" t="s">
        <v>34</v>
      </c>
      <c r="C4767" t="s">
        <v>31</v>
      </c>
      <c r="D4767" t="s">
        <v>22</v>
      </c>
      <c r="E4767">
        <v>172200</v>
      </c>
      <c r="F4767">
        <v>172200</v>
      </c>
      <c r="G4767" t="s">
        <v>23</v>
      </c>
      <c r="H4767" t="s">
        <v>24</v>
      </c>
      <c r="I4767" t="s">
        <v>17</v>
      </c>
      <c r="J4767" t="s">
        <v>25</v>
      </c>
      <c r="K4767" t="s">
        <v>23</v>
      </c>
      <c r="L4767" t="s">
        <v>26</v>
      </c>
    </row>
    <row r="4768" spans="1:12" x14ac:dyDescent="0.35">
      <c r="A4768">
        <v>2023</v>
      </c>
      <c r="B4768" t="s">
        <v>42</v>
      </c>
      <c r="C4768" t="s">
        <v>28</v>
      </c>
      <c r="D4768" t="s">
        <v>22</v>
      </c>
      <c r="E4768">
        <v>222200</v>
      </c>
      <c r="F4768">
        <v>222200</v>
      </c>
      <c r="G4768" t="s">
        <v>23</v>
      </c>
      <c r="H4768" t="s">
        <v>24</v>
      </c>
      <c r="I4768" t="s">
        <v>17</v>
      </c>
      <c r="J4768" t="s">
        <v>25</v>
      </c>
      <c r="K4768" t="s">
        <v>23</v>
      </c>
      <c r="L4768" t="s">
        <v>19</v>
      </c>
    </row>
    <row r="4769" spans="1:12" x14ac:dyDescent="0.35">
      <c r="A4769">
        <v>2023</v>
      </c>
      <c r="B4769" t="s">
        <v>42</v>
      </c>
      <c r="C4769" t="s">
        <v>28</v>
      </c>
      <c r="D4769" t="s">
        <v>22</v>
      </c>
      <c r="E4769">
        <v>136000</v>
      </c>
      <c r="F4769">
        <v>136000</v>
      </c>
      <c r="G4769" t="s">
        <v>23</v>
      </c>
      <c r="H4769" t="s">
        <v>24</v>
      </c>
      <c r="I4769" t="s">
        <v>17</v>
      </c>
      <c r="J4769" t="s">
        <v>25</v>
      </c>
      <c r="K4769" t="s">
        <v>23</v>
      </c>
      <c r="L4769" t="s">
        <v>19</v>
      </c>
    </row>
    <row r="4770" spans="1:12" x14ac:dyDescent="0.35">
      <c r="A4770">
        <v>2023</v>
      </c>
      <c r="B4770" t="s">
        <v>191</v>
      </c>
      <c r="C4770" t="s">
        <v>52</v>
      </c>
      <c r="D4770" t="s">
        <v>22</v>
      </c>
      <c r="E4770">
        <v>55720</v>
      </c>
      <c r="F4770">
        <v>55720</v>
      </c>
      <c r="G4770" t="s">
        <v>23</v>
      </c>
      <c r="H4770" t="s">
        <v>24</v>
      </c>
      <c r="I4770" t="s">
        <v>17</v>
      </c>
      <c r="J4770" t="s">
        <v>29</v>
      </c>
      <c r="K4770" t="s">
        <v>23</v>
      </c>
      <c r="L4770" t="s">
        <v>26</v>
      </c>
    </row>
    <row r="4771" spans="1:12" x14ac:dyDescent="0.35">
      <c r="A4771">
        <v>2023</v>
      </c>
      <c r="B4771" t="s">
        <v>191</v>
      </c>
      <c r="C4771" t="s">
        <v>52</v>
      </c>
      <c r="D4771" t="s">
        <v>22</v>
      </c>
      <c r="E4771">
        <v>50700</v>
      </c>
      <c r="F4771">
        <v>50700</v>
      </c>
      <c r="G4771" t="s">
        <v>23</v>
      </c>
      <c r="H4771" t="s">
        <v>24</v>
      </c>
      <c r="I4771" t="s">
        <v>17</v>
      </c>
      <c r="J4771" t="s">
        <v>29</v>
      </c>
      <c r="K4771" t="s">
        <v>23</v>
      </c>
      <c r="L4771" t="s">
        <v>26</v>
      </c>
    </row>
    <row r="4772" spans="1:12" x14ac:dyDescent="0.35">
      <c r="A4772">
        <v>2021</v>
      </c>
      <c r="B4772" t="s">
        <v>105</v>
      </c>
      <c r="C4772" t="s">
        <v>38</v>
      </c>
      <c r="D4772" t="s">
        <v>22</v>
      </c>
      <c r="E4772">
        <v>56000</v>
      </c>
      <c r="F4772">
        <v>56000</v>
      </c>
      <c r="G4772" t="s">
        <v>163</v>
      </c>
      <c r="H4772" t="s">
        <v>16</v>
      </c>
      <c r="I4772" t="s">
        <v>70</v>
      </c>
      <c r="J4772" t="s">
        <v>29</v>
      </c>
      <c r="K4772" t="s">
        <v>23</v>
      </c>
      <c r="L4772" t="s">
        <v>26</v>
      </c>
    </row>
    <row r="4773" spans="1:12" x14ac:dyDescent="0.35">
      <c r="A4773">
        <v>2023</v>
      </c>
      <c r="B4773" t="s">
        <v>48</v>
      </c>
      <c r="C4773" t="s">
        <v>28</v>
      </c>
      <c r="D4773" t="s">
        <v>22</v>
      </c>
      <c r="E4773">
        <v>370000</v>
      </c>
      <c r="F4773">
        <v>370000</v>
      </c>
      <c r="G4773" t="s">
        <v>23</v>
      </c>
      <c r="H4773" t="s">
        <v>24</v>
      </c>
      <c r="I4773" t="s">
        <v>17</v>
      </c>
      <c r="J4773" t="s">
        <v>25</v>
      </c>
      <c r="K4773" t="s">
        <v>23</v>
      </c>
      <c r="L4773" t="s">
        <v>26</v>
      </c>
    </row>
    <row r="4774" spans="1:12" x14ac:dyDescent="0.35">
      <c r="A4774">
        <v>2023</v>
      </c>
      <c r="B4774" t="s">
        <v>48</v>
      </c>
      <c r="C4774" t="s">
        <v>28</v>
      </c>
      <c r="D4774" t="s">
        <v>22</v>
      </c>
      <c r="E4774">
        <v>200000</v>
      </c>
      <c r="F4774">
        <v>200000</v>
      </c>
      <c r="G4774" t="s">
        <v>23</v>
      </c>
      <c r="H4774" t="s">
        <v>24</v>
      </c>
      <c r="I4774" t="s">
        <v>17</v>
      </c>
      <c r="J4774" t="s">
        <v>25</v>
      </c>
      <c r="K4774" t="s">
        <v>23</v>
      </c>
      <c r="L4774" t="s">
        <v>26</v>
      </c>
    </row>
    <row r="4775" spans="1:12" x14ac:dyDescent="0.35">
      <c r="A4775">
        <v>2023</v>
      </c>
      <c r="B4775" t="s">
        <v>32</v>
      </c>
      <c r="C4775" t="s">
        <v>13</v>
      </c>
      <c r="D4775" t="s">
        <v>22</v>
      </c>
      <c r="E4775">
        <v>196000</v>
      </c>
      <c r="F4775">
        <v>196000</v>
      </c>
      <c r="G4775" t="s">
        <v>23</v>
      </c>
      <c r="H4775" t="s">
        <v>24</v>
      </c>
      <c r="I4775" t="s">
        <v>17</v>
      </c>
      <c r="J4775" t="s">
        <v>25</v>
      </c>
      <c r="K4775" t="s">
        <v>23</v>
      </c>
      <c r="L4775" t="s">
        <v>26</v>
      </c>
    </row>
    <row r="4776" spans="1:12" x14ac:dyDescent="0.35">
      <c r="A4776">
        <v>2023</v>
      </c>
      <c r="B4776" t="s">
        <v>32</v>
      </c>
      <c r="C4776" t="s">
        <v>13</v>
      </c>
      <c r="D4776" t="s">
        <v>22</v>
      </c>
      <c r="E4776">
        <v>121000</v>
      </c>
      <c r="F4776">
        <v>121000</v>
      </c>
      <c r="G4776" t="s">
        <v>23</v>
      </c>
      <c r="H4776" t="s">
        <v>24</v>
      </c>
      <c r="I4776" t="s">
        <v>17</v>
      </c>
      <c r="J4776" t="s">
        <v>25</v>
      </c>
      <c r="K4776" t="s">
        <v>23</v>
      </c>
      <c r="L4776" t="s">
        <v>26</v>
      </c>
    </row>
    <row r="4777" spans="1:12" x14ac:dyDescent="0.35">
      <c r="A4777">
        <v>2023</v>
      </c>
      <c r="B4777" t="s">
        <v>45</v>
      </c>
      <c r="C4777" t="s">
        <v>44</v>
      </c>
      <c r="D4777" t="s">
        <v>22</v>
      </c>
      <c r="E4777">
        <v>202800</v>
      </c>
      <c r="F4777">
        <v>202800</v>
      </c>
      <c r="G4777" t="s">
        <v>23</v>
      </c>
      <c r="H4777" t="s">
        <v>24</v>
      </c>
      <c r="I4777" t="s">
        <v>17</v>
      </c>
      <c r="J4777" t="s">
        <v>25</v>
      </c>
      <c r="K4777" t="s">
        <v>23</v>
      </c>
      <c r="L4777" t="s">
        <v>19</v>
      </c>
    </row>
    <row r="4778" spans="1:12" x14ac:dyDescent="0.35">
      <c r="A4778">
        <v>2023</v>
      </c>
      <c r="B4778" t="s">
        <v>45</v>
      </c>
      <c r="C4778" t="s">
        <v>44</v>
      </c>
      <c r="D4778" t="s">
        <v>22</v>
      </c>
      <c r="E4778">
        <v>104300</v>
      </c>
      <c r="F4778">
        <v>104300</v>
      </c>
      <c r="G4778" t="s">
        <v>23</v>
      </c>
      <c r="H4778" t="s">
        <v>24</v>
      </c>
      <c r="I4778" t="s">
        <v>17</v>
      </c>
      <c r="J4778" t="s">
        <v>25</v>
      </c>
      <c r="K4778" t="s">
        <v>23</v>
      </c>
      <c r="L4778" t="s">
        <v>19</v>
      </c>
    </row>
    <row r="4779" spans="1:12" x14ac:dyDescent="0.35">
      <c r="A4779">
        <v>2023</v>
      </c>
      <c r="B4779" t="s">
        <v>20</v>
      </c>
      <c r="C4779" t="s">
        <v>21</v>
      </c>
      <c r="D4779" t="s">
        <v>22</v>
      </c>
      <c r="E4779">
        <v>135000</v>
      </c>
      <c r="F4779">
        <v>135000</v>
      </c>
      <c r="G4779" t="s">
        <v>23</v>
      </c>
      <c r="H4779" t="s">
        <v>16</v>
      </c>
      <c r="I4779" t="s">
        <v>17</v>
      </c>
      <c r="J4779" t="s">
        <v>25</v>
      </c>
      <c r="K4779" t="s">
        <v>23</v>
      </c>
      <c r="L4779" t="s">
        <v>26</v>
      </c>
    </row>
    <row r="4780" spans="1:12" x14ac:dyDescent="0.35">
      <c r="A4780">
        <v>2023</v>
      </c>
      <c r="B4780" t="s">
        <v>20</v>
      </c>
      <c r="C4780" t="s">
        <v>21</v>
      </c>
      <c r="D4780" t="s">
        <v>22</v>
      </c>
      <c r="E4780">
        <v>115000</v>
      </c>
      <c r="F4780">
        <v>115000</v>
      </c>
      <c r="G4780" t="s">
        <v>23</v>
      </c>
      <c r="H4780" t="s">
        <v>16</v>
      </c>
      <c r="I4780" t="s">
        <v>17</v>
      </c>
      <c r="J4780" t="s">
        <v>25</v>
      </c>
      <c r="K4780" t="s">
        <v>23</v>
      </c>
      <c r="L4780" t="s">
        <v>26</v>
      </c>
    </row>
    <row r="4781" spans="1:12" x14ac:dyDescent="0.35">
      <c r="A4781">
        <v>2023</v>
      </c>
      <c r="B4781" t="s">
        <v>136</v>
      </c>
      <c r="C4781" t="s">
        <v>31</v>
      </c>
      <c r="D4781" t="s">
        <v>22</v>
      </c>
      <c r="E4781">
        <v>302000</v>
      </c>
      <c r="F4781">
        <v>302000</v>
      </c>
      <c r="G4781" t="s">
        <v>23</v>
      </c>
      <c r="H4781" t="s">
        <v>24</v>
      </c>
      <c r="I4781" t="s">
        <v>17</v>
      </c>
      <c r="J4781" t="s">
        <v>25</v>
      </c>
      <c r="K4781" t="s">
        <v>23</v>
      </c>
      <c r="L4781" t="s">
        <v>26</v>
      </c>
    </row>
    <row r="4782" spans="1:12" x14ac:dyDescent="0.35">
      <c r="A4782">
        <v>2023</v>
      </c>
      <c r="B4782" t="s">
        <v>136</v>
      </c>
      <c r="C4782" t="s">
        <v>31</v>
      </c>
      <c r="D4782" t="s">
        <v>22</v>
      </c>
      <c r="E4782">
        <v>189000</v>
      </c>
      <c r="F4782">
        <v>189000</v>
      </c>
      <c r="G4782" t="s">
        <v>23</v>
      </c>
      <c r="H4782" t="s">
        <v>24</v>
      </c>
      <c r="I4782" t="s">
        <v>17</v>
      </c>
      <c r="J4782" t="s">
        <v>25</v>
      </c>
      <c r="K4782" t="s">
        <v>23</v>
      </c>
      <c r="L4782" t="s">
        <v>26</v>
      </c>
    </row>
    <row r="4783" spans="1:12" x14ac:dyDescent="0.35">
      <c r="A4783">
        <v>2023</v>
      </c>
      <c r="B4783" t="s">
        <v>37</v>
      </c>
      <c r="C4783" t="s">
        <v>38</v>
      </c>
      <c r="D4783" t="s">
        <v>22</v>
      </c>
      <c r="E4783">
        <v>65000</v>
      </c>
      <c r="F4783">
        <v>65000</v>
      </c>
      <c r="G4783" t="s">
        <v>23</v>
      </c>
      <c r="H4783" t="s">
        <v>16</v>
      </c>
      <c r="I4783" t="s">
        <v>17</v>
      </c>
      <c r="J4783" t="s">
        <v>29</v>
      </c>
      <c r="K4783" t="s">
        <v>23</v>
      </c>
      <c r="L4783" t="s">
        <v>26</v>
      </c>
    </row>
    <row r="4784" spans="1:12" x14ac:dyDescent="0.35">
      <c r="A4784">
        <v>2023</v>
      </c>
      <c r="B4784" t="s">
        <v>37</v>
      </c>
      <c r="C4784" t="s">
        <v>38</v>
      </c>
      <c r="D4784" t="s">
        <v>22</v>
      </c>
      <c r="E4784">
        <v>55000</v>
      </c>
      <c r="F4784">
        <v>55000</v>
      </c>
      <c r="G4784" t="s">
        <v>23</v>
      </c>
      <c r="H4784" t="s">
        <v>16</v>
      </c>
      <c r="I4784" t="s">
        <v>17</v>
      </c>
      <c r="J4784" t="s">
        <v>29</v>
      </c>
      <c r="K4784" t="s">
        <v>23</v>
      </c>
      <c r="L4784" t="s">
        <v>26</v>
      </c>
    </row>
    <row r="4785" spans="1:12" x14ac:dyDescent="0.35">
      <c r="A4785">
        <v>2023</v>
      </c>
      <c r="B4785" t="s">
        <v>34</v>
      </c>
      <c r="C4785" t="s">
        <v>31</v>
      </c>
      <c r="D4785" t="s">
        <v>22</v>
      </c>
      <c r="E4785">
        <v>220000</v>
      </c>
      <c r="F4785">
        <v>220000</v>
      </c>
      <c r="G4785" t="s">
        <v>23</v>
      </c>
      <c r="H4785" t="s">
        <v>24</v>
      </c>
      <c r="I4785" t="s">
        <v>17</v>
      </c>
      <c r="J4785" t="s">
        <v>29</v>
      </c>
      <c r="K4785" t="s">
        <v>23</v>
      </c>
      <c r="L4785" t="s">
        <v>26</v>
      </c>
    </row>
    <row r="4786" spans="1:12" x14ac:dyDescent="0.35">
      <c r="A4786">
        <v>2023</v>
      </c>
      <c r="B4786" t="s">
        <v>34</v>
      </c>
      <c r="C4786" t="s">
        <v>31</v>
      </c>
      <c r="D4786" t="s">
        <v>22</v>
      </c>
      <c r="E4786">
        <v>170000</v>
      </c>
      <c r="F4786">
        <v>170000</v>
      </c>
      <c r="G4786" t="s">
        <v>23</v>
      </c>
      <c r="H4786" t="s">
        <v>24</v>
      </c>
      <c r="I4786" t="s">
        <v>17</v>
      </c>
      <c r="J4786" t="s">
        <v>29</v>
      </c>
      <c r="K4786" t="s">
        <v>23</v>
      </c>
      <c r="L4786" t="s">
        <v>26</v>
      </c>
    </row>
    <row r="4787" spans="1:12" x14ac:dyDescent="0.35">
      <c r="A4787">
        <v>2023</v>
      </c>
      <c r="B4787" t="s">
        <v>45</v>
      </c>
      <c r="C4787" t="s">
        <v>44</v>
      </c>
      <c r="D4787" t="s">
        <v>22</v>
      </c>
      <c r="E4787">
        <v>185000</v>
      </c>
      <c r="F4787">
        <v>185000</v>
      </c>
      <c r="G4787" t="s">
        <v>23</v>
      </c>
      <c r="H4787" t="s">
        <v>24</v>
      </c>
      <c r="I4787" t="s">
        <v>17</v>
      </c>
      <c r="J4787" t="s">
        <v>25</v>
      </c>
      <c r="K4787" t="s">
        <v>23</v>
      </c>
      <c r="L4787" t="s">
        <v>19</v>
      </c>
    </row>
    <row r="4788" spans="1:12" x14ac:dyDescent="0.35">
      <c r="A4788">
        <v>2023</v>
      </c>
      <c r="B4788" t="s">
        <v>45</v>
      </c>
      <c r="C4788" t="s">
        <v>44</v>
      </c>
      <c r="D4788" t="s">
        <v>22</v>
      </c>
      <c r="E4788">
        <v>79600</v>
      </c>
      <c r="F4788">
        <v>79600</v>
      </c>
      <c r="G4788" t="s">
        <v>23</v>
      </c>
      <c r="H4788" t="s">
        <v>24</v>
      </c>
      <c r="I4788" t="s">
        <v>17</v>
      </c>
      <c r="J4788" t="s">
        <v>25</v>
      </c>
      <c r="K4788" t="s">
        <v>23</v>
      </c>
      <c r="L4788" t="s">
        <v>19</v>
      </c>
    </row>
    <row r="4789" spans="1:12" x14ac:dyDescent="0.35">
      <c r="A4789">
        <v>2023</v>
      </c>
      <c r="B4789" t="s">
        <v>37</v>
      </c>
      <c r="C4789" t="s">
        <v>38</v>
      </c>
      <c r="D4789" t="s">
        <v>22</v>
      </c>
      <c r="E4789">
        <v>110000</v>
      </c>
      <c r="F4789">
        <v>110000</v>
      </c>
      <c r="G4789" t="s">
        <v>23</v>
      </c>
      <c r="H4789" t="s">
        <v>24</v>
      </c>
      <c r="I4789" t="s">
        <v>17</v>
      </c>
      <c r="J4789" t="s">
        <v>29</v>
      </c>
      <c r="K4789" t="s">
        <v>23</v>
      </c>
      <c r="L4789" t="s">
        <v>26</v>
      </c>
    </row>
    <row r="4790" spans="1:12" x14ac:dyDescent="0.35">
      <c r="A4790">
        <v>2023</v>
      </c>
      <c r="B4790" t="s">
        <v>37</v>
      </c>
      <c r="C4790" t="s">
        <v>38</v>
      </c>
      <c r="D4790" t="s">
        <v>22</v>
      </c>
      <c r="E4790">
        <v>75000</v>
      </c>
      <c r="F4790">
        <v>75000</v>
      </c>
      <c r="G4790" t="s">
        <v>23</v>
      </c>
      <c r="H4790" t="s">
        <v>24</v>
      </c>
      <c r="I4790" t="s">
        <v>17</v>
      </c>
      <c r="J4790" t="s">
        <v>29</v>
      </c>
      <c r="K4790" t="s">
        <v>23</v>
      </c>
      <c r="L4790" t="s">
        <v>26</v>
      </c>
    </row>
    <row r="4791" spans="1:12" x14ac:dyDescent="0.35">
      <c r="A4791">
        <v>2023</v>
      </c>
      <c r="B4791" t="s">
        <v>75</v>
      </c>
      <c r="C4791" t="s">
        <v>44</v>
      </c>
      <c r="D4791" t="s">
        <v>22</v>
      </c>
      <c r="E4791">
        <v>150000</v>
      </c>
      <c r="F4791">
        <v>150000</v>
      </c>
      <c r="G4791" t="s">
        <v>23</v>
      </c>
      <c r="H4791" t="s">
        <v>24</v>
      </c>
      <c r="I4791" t="s">
        <v>17</v>
      </c>
      <c r="J4791" t="s">
        <v>29</v>
      </c>
      <c r="K4791" t="s">
        <v>23</v>
      </c>
      <c r="L4791" t="s">
        <v>26</v>
      </c>
    </row>
    <row r="4792" spans="1:12" x14ac:dyDescent="0.35">
      <c r="A4792">
        <v>2023</v>
      </c>
      <c r="B4792" t="s">
        <v>75</v>
      </c>
      <c r="C4792" t="s">
        <v>44</v>
      </c>
      <c r="D4792" t="s">
        <v>22</v>
      </c>
      <c r="E4792">
        <v>93000</v>
      </c>
      <c r="F4792">
        <v>93000</v>
      </c>
      <c r="G4792" t="s">
        <v>23</v>
      </c>
      <c r="H4792" t="s">
        <v>24</v>
      </c>
      <c r="I4792" t="s">
        <v>17</v>
      </c>
      <c r="J4792" t="s">
        <v>29</v>
      </c>
      <c r="K4792" t="s">
        <v>23</v>
      </c>
      <c r="L4792" t="s">
        <v>26</v>
      </c>
    </row>
    <row r="4793" spans="1:12" x14ac:dyDescent="0.35">
      <c r="A4793">
        <v>2022</v>
      </c>
      <c r="B4793" t="s">
        <v>99</v>
      </c>
      <c r="C4793" t="s">
        <v>28</v>
      </c>
      <c r="D4793" t="s">
        <v>22</v>
      </c>
      <c r="E4793">
        <v>190000</v>
      </c>
      <c r="F4793">
        <v>190000</v>
      </c>
      <c r="G4793" t="s">
        <v>23</v>
      </c>
      <c r="H4793" t="s">
        <v>24</v>
      </c>
      <c r="I4793" t="s">
        <v>17</v>
      </c>
      <c r="J4793" t="s">
        <v>29</v>
      </c>
      <c r="K4793" t="s">
        <v>23</v>
      </c>
      <c r="L4793" t="s">
        <v>19</v>
      </c>
    </row>
    <row r="4794" spans="1:12" x14ac:dyDescent="0.35">
      <c r="A4794">
        <v>2023</v>
      </c>
      <c r="B4794" t="s">
        <v>32</v>
      </c>
      <c r="C4794" t="s">
        <v>13</v>
      </c>
      <c r="D4794" t="s">
        <v>143</v>
      </c>
      <c r="E4794">
        <v>200000</v>
      </c>
      <c r="F4794">
        <v>46565</v>
      </c>
      <c r="G4794" t="s">
        <v>63</v>
      </c>
      <c r="H4794" t="s">
        <v>24</v>
      </c>
      <c r="I4794" t="s">
        <v>17</v>
      </c>
      <c r="J4794" t="s">
        <v>29</v>
      </c>
      <c r="K4794" t="s">
        <v>63</v>
      </c>
      <c r="L4794" t="s">
        <v>19</v>
      </c>
    </row>
    <row r="4795" spans="1:12" x14ac:dyDescent="0.35">
      <c r="A4795">
        <v>2023</v>
      </c>
      <c r="B4795" t="s">
        <v>34</v>
      </c>
      <c r="C4795" t="s">
        <v>31</v>
      </c>
      <c r="D4795" t="s">
        <v>22</v>
      </c>
      <c r="E4795">
        <v>204500</v>
      </c>
      <c r="F4795">
        <v>204500</v>
      </c>
      <c r="G4795" t="s">
        <v>23</v>
      </c>
      <c r="H4795" t="s">
        <v>24</v>
      </c>
      <c r="I4795" t="s">
        <v>17</v>
      </c>
      <c r="J4795" t="s">
        <v>25</v>
      </c>
      <c r="K4795" t="s">
        <v>23</v>
      </c>
      <c r="L4795" t="s">
        <v>26</v>
      </c>
    </row>
    <row r="4796" spans="1:12" x14ac:dyDescent="0.35">
      <c r="A4796">
        <v>2023</v>
      </c>
      <c r="B4796" t="s">
        <v>34</v>
      </c>
      <c r="C4796" t="s">
        <v>31</v>
      </c>
      <c r="D4796" t="s">
        <v>22</v>
      </c>
      <c r="E4796">
        <v>142200</v>
      </c>
      <c r="F4796">
        <v>142200</v>
      </c>
      <c r="G4796" t="s">
        <v>23</v>
      </c>
      <c r="H4796" t="s">
        <v>24</v>
      </c>
      <c r="I4796" t="s">
        <v>17</v>
      </c>
      <c r="J4796" t="s">
        <v>25</v>
      </c>
      <c r="K4796" t="s">
        <v>23</v>
      </c>
      <c r="L4796" t="s">
        <v>26</v>
      </c>
    </row>
    <row r="4797" spans="1:12" x14ac:dyDescent="0.35">
      <c r="A4797">
        <v>2023</v>
      </c>
      <c r="B4797" t="s">
        <v>113</v>
      </c>
      <c r="C4797" t="s">
        <v>28</v>
      </c>
      <c r="D4797" t="s">
        <v>22</v>
      </c>
      <c r="E4797">
        <v>204500</v>
      </c>
      <c r="F4797">
        <v>204500</v>
      </c>
      <c r="G4797" t="s">
        <v>23</v>
      </c>
      <c r="H4797" t="s">
        <v>24</v>
      </c>
      <c r="I4797" t="s">
        <v>17</v>
      </c>
      <c r="J4797" t="s">
        <v>25</v>
      </c>
      <c r="K4797" t="s">
        <v>23</v>
      </c>
      <c r="L4797" t="s">
        <v>26</v>
      </c>
    </row>
    <row r="4798" spans="1:12" x14ac:dyDescent="0.35">
      <c r="A4798">
        <v>2023</v>
      </c>
      <c r="B4798" t="s">
        <v>113</v>
      </c>
      <c r="C4798" t="s">
        <v>28</v>
      </c>
      <c r="D4798" t="s">
        <v>22</v>
      </c>
      <c r="E4798">
        <v>126400</v>
      </c>
      <c r="F4798">
        <v>126400</v>
      </c>
      <c r="G4798" t="s">
        <v>23</v>
      </c>
      <c r="H4798" t="s">
        <v>24</v>
      </c>
      <c r="I4798" t="s">
        <v>17</v>
      </c>
      <c r="J4798" t="s">
        <v>25</v>
      </c>
      <c r="K4798" t="s">
        <v>23</v>
      </c>
      <c r="L4798" t="s">
        <v>26</v>
      </c>
    </row>
    <row r="4799" spans="1:12" x14ac:dyDescent="0.35">
      <c r="A4799">
        <v>2023</v>
      </c>
      <c r="B4799" t="s">
        <v>34</v>
      </c>
      <c r="C4799" t="s">
        <v>31</v>
      </c>
      <c r="D4799" t="s">
        <v>22</v>
      </c>
      <c r="E4799">
        <v>216000</v>
      </c>
      <c r="F4799">
        <v>216000</v>
      </c>
      <c r="G4799" t="s">
        <v>23</v>
      </c>
      <c r="H4799" t="s">
        <v>24</v>
      </c>
      <c r="I4799" t="s">
        <v>17</v>
      </c>
      <c r="J4799" t="s">
        <v>29</v>
      </c>
      <c r="K4799" t="s">
        <v>23</v>
      </c>
      <c r="L4799" t="s">
        <v>26</v>
      </c>
    </row>
    <row r="4800" spans="1:12" x14ac:dyDescent="0.35">
      <c r="A4800">
        <v>2023</v>
      </c>
      <c r="B4800" t="s">
        <v>34</v>
      </c>
      <c r="C4800" t="s">
        <v>31</v>
      </c>
      <c r="D4800" t="s">
        <v>22</v>
      </c>
      <c r="E4800">
        <v>184000</v>
      </c>
      <c r="F4800">
        <v>184000</v>
      </c>
      <c r="G4800" t="s">
        <v>23</v>
      </c>
      <c r="H4800" t="s">
        <v>24</v>
      </c>
      <c r="I4800" t="s">
        <v>17</v>
      </c>
      <c r="J4800" t="s">
        <v>29</v>
      </c>
      <c r="K4800" t="s">
        <v>23</v>
      </c>
      <c r="L4800" t="s">
        <v>26</v>
      </c>
    </row>
    <row r="4801" spans="1:12" x14ac:dyDescent="0.35">
      <c r="A4801">
        <v>2023</v>
      </c>
      <c r="B4801" t="s">
        <v>37</v>
      </c>
      <c r="C4801" t="s">
        <v>38</v>
      </c>
      <c r="D4801" t="s">
        <v>22</v>
      </c>
      <c r="E4801">
        <v>139600</v>
      </c>
      <c r="F4801">
        <v>139600</v>
      </c>
      <c r="G4801" t="s">
        <v>23</v>
      </c>
      <c r="H4801" t="s">
        <v>24</v>
      </c>
      <c r="I4801" t="s">
        <v>17</v>
      </c>
      <c r="J4801" t="s">
        <v>25</v>
      </c>
      <c r="K4801" t="s">
        <v>23</v>
      </c>
      <c r="L4801" t="s">
        <v>26</v>
      </c>
    </row>
    <row r="4802" spans="1:12" x14ac:dyDescent="0.35">
      <c r="A4802">
        <v>2023</v>
      </c>
      <c r="B4802" t="s">
        <v>37</v>
      </c>
      <c r="C4802" t="s">
        <v>38</v>
      </c>
      <c r="D4802" t="s">
        <v>22</v>
      </c>
      <c r="E4802">
        <v>85700</v>
      </c>
      <c r="F4802">
        <v>85700</v>
      </c>
      <c r="G4802" t="s">
        <v>23</v>
      </c>
      <c r="H4802" t="s">
        <v>24</v>
      </c>
      <c r="I4802" t="s">
        <v>17</v>
      </c>
      <c r="J4802" t="s">
        <v>25</v>
      </c>
      <c r="K4802" t="s">
        <v>23</v>
      </c>
      <c r="L4802" t="s">
        <v>26</v>
      </c>
    </row>
    <row r="4803" spans="1:12" x14ac:dyDescent="0.35">
      <c r="A4803">
        <v>2023</v>
      </c>
      <c r="B4803" t="s">
        <v>66</v>
      </c>
      <c r="C4803" t="s">
        <v>28</v>
      </c>
      <c r="D4803" t="s">
        <v>22</v>
      </c>
      <c r="E4803">
        <v>100000</v>
      </c>
      <c r="F4803">
        <v>100000</v>
      </c>
      <c r="G4803" t="s">
        <v>23</v>
      </c>
      <c r="H4803" t="s">
        <v>16</v>
      </c>
      <c r="I4803" t="s">
        <v>17</v>
      </c>
      <c r="J4803" t="s">
        <v>29</v>
      </c>
      <c r="K4803" t="s">
        <v>23</v>
      </c>
      <c r="L4803" t="s">
        <v>26</v>
      </c>
    </row>
    <row r="4804" spans="1:12" x14ac:dyDescent="0.35">
      <c r="A4804">
        <v>2023</v>
      </c>
      <c r="B4804" t="s">
        <v>27</v>
      </c>
      <c r="C4804" t="s">
        <v>28</v>
      </c>
      <c r="D4804" t="s">
        <v>22</v>
      </c>
      <c r="E4804">
        <v>128750</v>
      </c>
      <c r="F4804">
        <v>128750</v>
      </c>
      <c r="G4804" t="s">
        <v>23</v>
      </c>
      <c r="H4804" t="s">
        <v>16</v>
      </c>
      <c r="I4804" t="s">
        <v>17</v>
      </c>
      <c r="J4804" t="s">
        <v>25</v>
      </c>
      <c r="K4804" t="s">
        <v>23</v>
      </c>
      <c r="L4804" t="s">
        <v>26</v>
      </c>
    </row>
    <row r="4805" spans="1:12" x14ac:dyDescent="0.35">
      <c r="A4805">
        <v>2023</v>
      </c>
      <c r="B4805" t="s">
        <v>27</v>
      </c>
      <c r="C4805" t="s">
        <v>28</v>
      </c>
      <c r="D4805" t="s">
        <v>22</v>
      </c>
      <c r="E4805">
        <v>79350</v>
      </c>
      <c r="F4805">
        <v>79350</v>
      </c>
      <c r="G4805" t="s">
        <v>23</v>
      </c>
      <c r="H4805" t="s">
        <v>16</v>
      </c>
      <c r="I4805" t="s">
        <v>17</v>
      </c>
      <c r="J4805" t="s">
        <v>25</v>
      </c>
      <c r="K4805" t="s">
        <v>23</v>
      </c>
      <c r="L4805" t="s">
        <v>26</v>
      </c>
    </row>
    <row r="4806" spans="1:12" x14ac:dyDescent="0.35">
      <c r="A4806">
        <v>2023</v>
      </c>
      <c r="B4806" t="s">
        <v>71</v>
      </c>
      <c r="C4806" t="s">
        <v>41</v>
      </c>
      <c r="D4806" t="s">
        <v>35</v>
      </c>
      <c r="E4806">
        <v>60000</v>
      </c>
      <c r="F4806">
        <v>73824</v>
      </c>
      <c r="G4806" t="s">
        <v>36</v>
      </c>
      <c r="H4806" t="s">
        <v>16</v>
      </c>
      <c r="I4806" t="s">
        <v>17</v>
      </c>
      <c r="J4806" t="s">
        <v>25</v>
      </c>
      <c r="K4806" t="s">
        <v>36</v>
      </c>
      <c r="L4806" t="s">
        <v>26</v>
      </c>
    </row>
    <row r="4807" spans="1:12" x14ac:dyDescent="0.35">
      <c r="A4807">
        <v>2023</v>
      </c>
      <c r="B4807" t="s">
        <v>71</v>
      </c>
      <c r="C4807" t="s">
        <v>41</v>
      </c>
      <c r="D4807" t="s">
        <v>35</v>
      </c>
      <c r="E4807">
        <v>55000</v>
      </c>
      <c r="F4807">
        <v>67672</v>
      </c>
      <c r="G4807" t="s">
        <v>36</v>
      </c>
      <c r="H4807" t="s">
        <v>16</v>
      </c>
      <c r="I4807" t="s">
        <v>17</v>
      </c>
      <c r="J4807" t="s">
        <v>25</v>
      </c>
      <c r="K4807" t="s">
        <v>36</v>
      </c>
      <c r="L4807" t="s">
        <v>26</v>
      </c>
    </row>
    <row r="4808" spans="1:12" x14ac:dyDescent="0.35">
      <c r="A4808">
        <v>2023</v>
      </c>
      <c r="B4808" t="s">
        <v>27</v>
      </c>
      <c r="C4808" t="s">
        <v>28</v>
      </c>
      <c r="D4808" t="s">
        <v>22</v>
      </c>
      <c r="E4808">
        <v>185900</v>
      </c>
      <c r="F4808">
        <v>185900</v>
      </c>
      <c r="G4808" t="s">
        <v>23</v>
      </c>
      <c r="H4808" t="s">
        <v>24</v>
      </c>
      <c r="I4808" t="s">
        <v>17</v>
      </c>
      <c r="J4808" t="s">
        <v>25</v>
      </c>
      <c r="K4808" t="s">
        <v>23</v>
      </c>
      <c r="L4808" t="s">
        <v>26</v>
      </c>
    </row>
    <row r="4809" spans="1:12" x14ac:dyDescent="0.35">
      <c r="A4809">
        <v>2023</v>
      </c>
      <c r="B4809" t="s">
        <v>27</v>
      </c>
      <c r="C4809" t="s">
        <v>28</v>
      </c>
      <c r="D4809" t="s">
        <v>22</v>
      </c>
      <c r="E4809">
        <v>129300</v>
      </c>
      <c r="F4809">
        <v>129300</v>
      </c>
      <c r="G4809" t="s">
        <v>23</v>
      </c>
      <c r="H4809" t="s">
        <v>24</v>
      </c>
      <c r="I4809" t="s">
        <v>17</v>
      </c>
      <c r="J4809" t="s">
        <v>25</v>
      </c>
      <c r="K4809" t="s">
        <v>23</v>
      </c>
      <c r="L4809" t="s">
        <v>26</v>
      </c>
    </row>
    <row r="4810" spans="1:12" x14ac:dyDescent="0.35">
      <c r="A4810">
        <v>2023</v>
      </c>
      <c r="B4810" t="s">
        <v>40</v>
      </c>
      <c r="C4810" t="s">
        <v>41</v>
      </c>
      <c r="D4810" t="s">
        <v>22</v>
      </c>
      <c r="E4810">
        <v>174000</v>
      </c>
      <c r="F4810">
        <v>174000</v>
      </c>
      <c r="G4810" t="s">
        <v>23</v>
      </c>
      <c r="H4810" t="s">
        <v>24</v>
      </c>
      <c r="I4810" t="s">
        <v>17</v>
      </c>
      <c r="J4810" t="s">
        <v>29</v>
      </c>
      <c r="K4810" t="s">
        <v>23</v>
      </c>
      <c r="L4810" t="s">
        <v>26</v>
      </c>
    </row>
    <row r="4811" spans="1:12" x14ac:dyDescent="0.35">
      <c r="A4811">
        <v>2023</v>
      </c>
      <c r="B4811" t="s">
        <v>40</v>
      </c>
      <c r="C4811" t="s">
        <v>41</v>
      </c>
      <c r="D4811" t="s">
        <v>22</v>
      </c>
      <c r="E4811">
        <v>134000</v>
      </c>
      <c r="F4811">
        <v>134000</v>
      </c>
      <c r="G4811" t="s">
        <v>23</v>
      </c>
      <c r="H4811" t="s">
        <v>24</v>
      </c>
      <c r="I4811" t="s">
        <v>17</v>
      </c>
      <c r="J4811" t="s">
        <v>29</v>
      </c>
      <c r="K4811" t="s">
        <v>23</v>
      </c>
      <c r="L4811" t="s">
        <v>26</v>
      </c>
    </row>
    <row r="4812" spans="1:12" x14ac:dyDescent="0.35">
      <c r="A4812">
        <v>2023</v>
      </c>
      <c r="B4812" t="s">
        <v>48</v>
      </c>
      <c r="C4812" t="s">
        <v>28</v>
      </c>
      <c r="D4812" t="s">
        <v>22</v>
      </c>
      <c r="E4812">
        <v>155000</v>
      </c>
      <c r="F4812">
        <v>155000</v>
      </c>
      <c r="G4812" t="s">
        <v>23</v>
      </c>
      <c r="H4812" t="s">
        <v>16</v>
      </c>
      <c r="I4812" t="s">
        <v>17</v>
      </c>
      <c r="J4812" t="s">
        <v>25</v>
      </c>
      <c r="K4812" t="s">
        <v>23</v>
      </c>
      <c r="L4812" t="s">
        <v>26</v>
      </c>
    </row>
    <row r="4813" spans="1:12" x14ac:dyDescent="0.35">
      <c r="A4813">
        <v>2023</v>
      </c>
      <c r="B4813" t="s">
        <v>48</v>
      </c>
      <c r="C4813" t="s">
        <v>28</v>
      </c>
      <c r="D4813" t="s">
        <v>22</v>
      </c>
      <c r="E4813">
        <v>125000</v>
      </c>
      <c r="F4813">
        <v>125000</v>
      </c>
      <c r="G4813" t="s">
        <v>23</v>
      </c>
      <c r="H4813" t="s">
        <v>16</v>
      </c>
      <c r="I4813" t="s">
        <v>17</v>
      </c>
      <c r="J4813" t="s">
        <v>25</v>
      </c>
      <c r="K4813" t="s">
        <v>23</v>
      </c>
      <c r="L4813" t="s">
        <v>26</v>
      </c>
    </row>
    <row r="4814" spans="1:12" x14ac:dyDescent="0.35">
      <c r="A4814">
        <v>2023</v>
      </c>
      <c r="B4814" t="s">
        <v>45</v>
      </c>
      <c r="C4814" t="s">
        <v>44</v>
      </c>
      <c r="D4814" t="s">
        <v>22</v>
      </c>
      <c r="E4814">
        <v>185000</v>
      </c>
      <c r="F4814">
        <v>185000</v>
      </c>
      <c r="G4814" t="s">
        <v>23</v>
      </c>
      <c r="H4814" t="s">
        <v>24</v>
      </c>
      <c r="I4814" t="s">
        <v>17</v>
      </c>
      <c r="J4814" t="s">
        <v>25</v>
      </c>
      <c r="K4814" t="s">
        <v>23</v>
      </c>
      <c r="L4814" t="s">
        <v>19</v>
      </c>
    </row>
    <row r="4815" spans="1:12" x14ac:dyDescent="0.35">
      <c r="A4815">
        <v>2023</v>
      </c>
      <c r="B4815" t="s">
        <v>45</v>
      </c>
      <c r="C4815" t="s">
        <v>44</v>
      </c>
      <c r="D4815" t="s">
        <v>22</v>
      </c>
      <c r="E4815">
        <v>79600</v>
      </c>
      <c r="F4815">
        <v>79600</v>
      </c>
      <c r="G4815" t="s">
        <v>23</v>
      </c>
      <c r="H4815" t="s">
        <v>24</v>
      </c>
      <c r="I4815" t="s">
        <v>17</v>
      </c>
      <c r="J4815" t="s">
        <v>25</v>
      </c>
      <c r="K4815" t="s">
        <v>23</v>
      </c>
      <c r="L4815" t="s">
        <v>19</v>
      </c>
    </row>
    <row r="4816" spans="1:12" x14ac:dyDescent="0.35">
      <c r="A4816">
        <v>2023</v>
      </c>
      <c r="B4816" t="s">
        <v>32</v>
      </c>
      <c r="C4816" t="s">
        <v>13</v>
      </c>
      <c r="D4816" t="s">
        <v>22</v>
      </c>
      <c r="E4816">
        <v>194400</v>
      </c>
      <c r="F4816">
        <v>194400</v>
      </c>
      <c r="G4816" t="s">
        <v>23</v>
      </c>
      <c r="H4816" t="s">
        <v>24</v>
      </c>
      <c r="I4816" t="s">
        <v>17</v>
      </c>
      <c r="J4816" t="s">
        <v>29</v>
      </c>
      <c r="K4816" t="s">
        <v>23</v>
      </c>
      <c r="L4816" t="s">
        <v>26</v>
      </c>
    </row>
    <row r="4817" spans="1:12" x14ac:dyDescent="0.35">
      <c r="A4817">
        <v>2023</v>
      </c>
      <c r="B4817" t="s">
        <v>32</v>
      </c>
      <c r="C4817" t="s">
        <v>13</v>
      </c>
      <c r="D4817" t="s">
        <v>22</v>
      </c>
      <c r="E4817">
        <v>132192</v>
      </c>
      <c r="F4817">
        <v>132192</v>
      </c>
      <c r="G4817" t="s">
        <v>23</v>
      </c>
      <c r="H4817" t="s">
        <v>24</v>
      </c>
      <c r="I4817" t="s">
        <v>17</v>
      </c>
      <c r="J4817" t="s">
        <v>29</v>
      </c>
      <c r="K4817" t="s">
        <v>23</v>
      </c>
      <c r="L4817" t="s">
        <v>26</v>
      </c>
    </row>
    <row r="4818" spans="1:12" x14ac:dyDescent="0.35">
      <c r="A4818">
        <v>2023</v>
      </c>
      <c r="B4818" t="s">
        <v>34</v>
      </c>
      <c r="C4818" t="s">
        <v>31</v>
      </c>
      <c r="D4818" t="s">
        <v>22</v>
      </c>
      <c r="E4818">
        <v>273400</v>
      </c>
      <c r="F4818">
        <v>273400</v>
      </c>
      <c r="G4818" t="s">
        <v>23</v>
      </c>
      <c r="H4818" t="s">
        <v>24</v>
      </c>
      <c r="I4818" t="s">
        <v>17</v>
      </c>
      <c r="J4818" t="s">
        <v>29</v>
      </c>
      <c r="K4818" t="s">
        <v>23</v>
      </c>
      <c r="L4818" t="s">
        <v>26</v>
      </c>
    </row>
    <row r="4819" spans="1:12" x14ac:dyDescent="0.35">
      <c r="A4819">
        <v>2023</v>
      </c>
      <c r="B4819" t="s">
        <v>34</v>
      </c>
      <c r="C4819" t="s">
        <v>31</v>
      </c>
      <c r="D4819" t="s">
        <v>22</v>
      </c>
      <c r="E4819">
        <v>182200</v>
      </c>
      <c r="F4819">
        <v>182200</v>
      </c>
      <c r="G4819" t="s">
        <v>23</v>
      </c>
      <c r="H4819" t="s">
        <v>24</v>
      </c>
      <c r="I4819" t="s">
        <v>17</v>
      </c>
      <c r="J4819" t="s">
        <v>29</v>
      </c>
      <c r="K4819" t="s">
        <v>23</v>
      </c>
      <c r="L4819" t="s">
        <v>26</v>
      </c>
    </row>
    <row r="4820" spans="1:12" x14ac:dyDescent="0.35">
      <c r="A4820">
        <v>2023</v>
      </c>
      <c r="B4820" t="s">
        <v>37</v>
      </c>
      <c r="C4820" t="s">
        <v>38</v>
      </c>
      <c r="D4820" t="s">
        <v>22</v>
      </c>
      <c r="E4820">
        <v>165000</v>
      </c>
      <c r="F4820">
        <v>165000</v>
      </c>
      <c r="G4820" t="s">
        <v>108</v>
      </c>
      <c r="H4820" t="s">
        <v>16</v>
      </c>
      <c r="I4820" t="s">
        <v>17</v>
      </c>
      <c r="J4820" t="s">
        <v>25</v>
      </c>
      <c r="K4820" t="s">
        <v>108</v>
      </c>
      <c r="L4820" t="s">
        <v>26</v>
      </c>
    </row>
    <row r="4821" spans="1:12" x14ac:dyDescent="0.35">
      <c r="A4821">
        <v>2023</v>
      </c>
      <c r="B4821" t="s">
        <v>37</v>
      </c>
      <c r="C4821" t="s">
        <v>38</v>
      </c>
      <c r="D4821" t="s">
        <v>22</v>
      </c>
      <c r="E4821">
        <v>142500</v>
      </c>
      <c r="F4821">
        <v>142500</v>
      </c>
      <c r="G4821" t="s">
        <v>108</v>
      </c>
      <c r="H4821" t="s">
        <v>16</v>
      </c>
      <c r="I4821" t="s">
        <v>17</v>
      </c>
      <c r="J4821" t="s">
        <v>25</v>
      </c>
      <c r="K4821" t="s">
        <v>108</v>
      </c>
      <c r="L4821" t="s">
        <v>26</v>
      </c>
    </row>
    <row r="4822" spans="1:12" x14ac:dyDescent="0.35">
      <c r="A4822">
        <v>2023</v>
      </c>
      <c r="B4822" t="s">
        <v>27</v>
      </c>
      <c r="C4822" t="s">
        <v>28</v>
      </c>
      <c r="D4822" t="s">
        <v>22</v>
      </c>
      <c r="E4822">
        <v>213654</v>
      </c>
      <c r="F4822">
        <v>213654</v>
      </c>
      <c r="G4822" t="s">
        <v>36</v>
      </c>
      <c r="H4822" t="s">
        <v>24</v>
      </c>
      <c r="I4822" t="s">
        <v>17</v>
      </c>
      <c r="J4822" t="s">
        <v>25</v>
      </c>
      <c r="K4822" t="s">
        <v>36</v>
      </c>
      <c r="L4822" t="s">
        <v>26</v>
      </c>
    </row>
    <row r="4823" spans="1:12" x14ac:dyDescent="0.35">
      <c r="A4823">
        <v>2023</v>
      </c>
      <c r="B4823" t="s">
        <v>27</v>
      </c>
      <c r="C4823" t="s">
        <v>28</v>
      </c>
      <c r="D4823" t="s">
        <v>22</v>
      </c>
      <c r="E4823">
        <v>142436</v>
      </c>
      <c r="F4823">
        <v>142436</v>
      </c>
      <c r="G4823" t="s">
        <v>36</v>
      </c>
      <c r="H4823" t="s">
        <v>24</v>
      </c>
      <c r="I4823" t="s">
        <v>17</v>
      </c>
      <c r="J4823" t="s">
        <v>25</v>
      </c>
      <c r="K4823" t="s">
        <v>36</v>
      </c>
      <c r="L4823" t="s">
        <v>26</v>
      </c>
    </row>
    <row r="4824" spans="1:12" x14ac:dyDescent="0.35">
      <c r="A4824">
        <v>2023</v>
      </c>
      <c r="B4824" t="s">
        <v>32</v>
      </c>
      <c r="C4824" t="s">
        <v>13</v>
      </c>
      <c r="D4824" t="s">
        <v>22</v>
      </c>
      <c r="E4824">
        <v>124230</v>
      </c>
      <c r="F4824">
        <v>124230</v>
      </c>
      <c r="G4824" t="s">
        <v>23</v>
      </c>
      <c r="H4824" t="s">
        <v>24</v>
      </c>
      <c r="I4824" t="s">
        <v>17</v>
      </c>
      <c r="J4824" t="s">
        <v>29</v>
      </c>
      <c r="K4824" t="s">
        <v>23</v>
      </c>
      <c r="L4824" t="s">
        <v>26</v>
      </c>
    </row>
    <row r="4825" spans="1:12" x14ac:dyDescent="0.35">
      <c r="A4825">
        <v>2023</v>
      </c>
      <c r="B4825" t="s">
        <v>32</v>
      </c>
      <c r="C4825" t="s">
        <v>13</v>
      </c>
      <c r="D4825" t="s">
        <v>22</v>
      </c>
      <c r="E4825">
        <v>68637</v>
      </c>
      <c r="F4825">
        <v>68637</v>
      </c>
      <c r="G4825" t="s">
        <v>23</v>
      </c>
      <c r="H4825" t="s">
        <v>24</v>
      </c>
      <c r="I4825" t="s">
        <v>17</v>
      </c>
      <c r="J4825" t="s">
        <v>29</v>
      </c>
      <c r="K4825" t="s">
        <v>23</v>
      </c>
      <c r="L4825" t="s">
        <v>26</v>
      </c>
    </row>
    <row r="4826" spans="1:12" x14ac:dyDescent="0.35">
      <c r="A4826">
        <v>2023</v>
      </c>
      <c r="B4826" t="s">
        <v>32</v>
      </c>
      <c r="C4826" t="s">
        <v>13</v>
      </c>
      <c r="D4826" t="s">
        <v>22</v>
      </c>
      <c r="E4826">
        <v>204000</v>
      </c>
      <c r="F4826">
        <v>204000</v>
      </c>
      <c r="G4826" t="s">
        <v>23</v>
      </c>
      <c r="H4826" t="s">
        <v>16</v>
      </c>
      <c r="I4826" t="s">
        <v>17</v>
      </c>
      <c r="J4826" t="s">
        <v>29</v>
      </c>
      <c r="K4826" t="s">
        <v>23</v>
      </c>
      <c r="L4826" t="s">
        <v>26</v>
      </c>
    </row>
    <row r="4827" spans="1:12" x14ac:dyDescent="0.35">
      <c r="A4827">
        <v>2023</v>
      </c>
      <c r="B4827" t="s">
        <v>32</v>
      </c>
      <c r="C4827" t="s">
        <v>13</v>
      </c>
      <c r="D4827" t="s">
        <v>22</v>
      </c>
      <c r="E4827">
        <v>161500</v>
      </c>
      <c r="F4827">
        <v>161500</v>
      </c>
      <c r="G4827" t="s">
        <v>23</v>
      </c>
      <c r="H4827" t="s">
        <v>16</v>
      </c>
      <c r="I4827" t="s">
        <v>17</v>
      </c>
      <c r="J4827" t="s">
        <v>29</v>
      </c>
      <c r="K4827" t="s">
        <v>23</v>
      </c>
      <c r="L4827" t="s">
        <v>26</v>
      </c>
    </row>
    <row r="4828" spans="1:12" x14ac:dyDescent="0.35">
      <c r="A4828">
        <v>2023</v>
      </c>
      <c r="B4828" t="s">
        <v>34</v>
      </c>
      <c r="C4828" t="s">
        <v>31</v>
      </c>
      <c r="D4828" t="s">
        <v>22</v>
      </c>
      <c r="E4828">
        <v>204500</v>
      </c>
      <c r="F4828">
        <v>204500</v>
      </c>
      <c r="G4828" t="s">
        <v>23</v>
      </c>
      <c r="H4828" t="s">
        <v>24</v>
      </c>
      <c r="I4828" t="s">
        <v>17</v>
      </c>
      <c r="J4828" t="s">
        <v>25</v>
      </c>
      <c r="K4828" t="s">
        <v>23</v>
      </c>
      <c r="L4828" t="s">
        <v>26</v>
      </c>
    </row>
    <row r="4829" spans="1:12" x14ac:dyDescent="0.35">
      <c r="A4829">
        <v>2023</v>
      </c>
      <c r="B4829" t="s">
        <v>34</v>
      </c>
      <c r="C4829" t="s">
        <v>31</v>
      </c>
      <c r="D4829" t="s">
        <v>22</v>
      </c>
      <c r="E4829">
        <v>142200</v>
      </c>
      <c r="F4829">
        <v>142200</v>
      </c>
      <c r="G4829" t="s">
        <v>23</v>
      </c>
      <c r="H4829" t="s">
        <v>24</v>
      </c>
      <c r="I4829" t="s">
        <v>17</v>
      </c>
      <c r="J4829" t="s">
        <v>25</v>
      </c>
      <c r="K4829" t="s">
        <v>23</v>
      </c>
      <c r="L4829" t="s">
        <v>26</v>
      </c>
    </row>
    <row r="4830" spans="1:12" x14ac:dyDescent="0.35">
      <c r="A4830">
        <v>2023</v>
      </c>
      <c r="B4830" t="s">
        <v>113</v>
      </c>
      <c r="C4830" t="s">
        <v>28</v>
      </c>
      <c r="D4830" t="s">
        <v>22</v>
      </c>
      <c r="E4830">
        <v>185900</v>
      </c>
      <c r="F4830">
        <v>185900</v>
      </c>
      <c r="G4830" t="s">
        <v>23</v>
      </c>
      <c r="H4830" t="s">
        <v>24</v>
      </c>
      <c r="I4830" t="s">
        <v>17</v>
      </c>
      <c r="J4830" t="s">
        <v>25</v>
      </c>
      <c r="K4830" t="s">
        <v>23</v>
      </c>
      <c r="L4830" t="s">
        <v>26</v>
      </c>
    </row>
    <row r="4831" spans="1:12" x14ac:dyDescent="0.35">
      <c r="A4831">
        <v>2023</v>
      </c>
      <c r="B4831" t="s">
        <v>113</v>
      </c>
      <c r="C4831" t="s">
        <v>28</v>
      </c>
      <c r="D4831" t="s">
        <v>22</v>
      </c>
      <c r="E4831">
        <v>129300</v>
      </c>
      <c r="F4831">
        <v>129300</v>
      </c>
      <c r="G4831" t="s">
        <v>23</v>
      </c>
      <c r="H4831" t="s">
        <v>24</v>
      </c>
      <c r="I4831" t="s">
        <v>17</v>
      </c>
      <c r="J4831" t="s">
        <v>25</v>
      </c>
      <c r="K4831" t="s">
        <v>23</v>
      </c>
      <c r="L4831" t="s">
        <v>26</v>
      </c>
    </row>
    <row r="4832" spans="1:12" x14ac:dyDescent="0.35">
      <c r="A4832">
        <v>2023</v>
      </c>
      <c r="B4832" t="s">
        <v>46</v>
      </c>
      <c r="C4832" t="s">
        <v>28</v>
      </c>
      <c r="D4832" t="s">
        <v>22</v>
      </c>
      <c r="E4832">
        <v>200000</v>
      </c>
      <c r="F4832">
        <v>200000</v>
      </c>
      <c r="G4832" t="s">
        <v>23</v>
      </c>
      <c r="H4832" t="s">
        <v>16</v>
      </c>
      <c r="I4832" t="s">
        <v>17</v>
      </c>
      <c r="J4832" t="s">
        <v>25</v>
      </c>
      <c r="K4832" t="s">
        <v>23</v>
      </c>
      <c r="L4832" t="s">
        <v>26</v>
      </c>
    </row>
    <row r="4833" spans="1:12" x14ac:dyDescent="0.35">
      <c r="A4833">
        <v>2023</v>
      </c>
      <c r="B4833" t="s">
        <v>46</v>
      </c>
      <c r="C4833" t="s">
        <v>28</v>
      </c>
      <c r="D4833" t="s">
        <v>22</v>
      </c>
      <c r="E4833">
        <v>100000</v>
      </c>
      <c r="F4833">
        <v>100000</v>
      </c>
      <c r="G4833" t="s">
        <v>23</v>
      </c>
      <c r="H4833" t="s">
        <v>16</v>
      </c>
      <c r="I4833" t="s">
        <v>17</v>
      </c>
      <c r="J4833" t="s">
        <v>25</v>
      </c>
      <c r="K4833" t="s">
        <v>23</v>
      </c>
      <c r="L4833" t="s">
        <v>26</v>
      </c>
    </row>
    <row r="4834" spans="1:12" x14ac:dyDescent="0.35">
      <c r="A4834">
        <v>2023</v>
      </c>
      <c r="B4834" t="s">
        <v>42</v>
      </c>
      <c r="C4834" t="s">
        <v>28</v>
      </c>
      <c r="D4834" t="s">
        <v>22</v>
      </c>
      <c r="E4834">
        <v>260000</v>
      </c>
      <c r="F4834">
        <v>260000</v>
      </c>
      <c r="G4834" t="s">
        <v>23</v>
      </c>
      <c r="H4834" t="s">
        <v>24</v>
      </c>
      <c r="I4834" t="s">
        <v>17</v>
      </c>
      <c r="J4834" t="s">
        <v>25</v>
      </c>
      <c r="K4834" t="s">
        <v>23</v>
      </c>
      <c r="L4834" t="s">
        <v>19</v>
      </c>
    </row>
    <row r="4835" spans="1:12" x14ac:dyDescent="0.35">
      <c r="A4835">
        <v>2023</v>
      </c>
      <c r="B4835" t="s">
        <v>42</v>
      </c>
      <c r="C4835" t="s">
        <v>28</v>
      </c>
      <c r="D4835" t="s">
        <v>22</v>
      </c>
      <c r="E4835">
        <v>136000</v>
      </c>
      <c r="F4835">
        <v>136000</v>
      </c>
      <c r="G4835" t="s">
        <v>23</v>
      </c>
      <c r="H4835" t="s">
        <v>24</v>
      </c>
      <c r="I4835" t="s">
        <v>17</v>
      </c>
      <c r="J4835" t="s">
        <v>25</v>
      </c>
      <c r="K4835" t="s">
        <v>23</v>
      </c>
      <c r="L4835" t="s">
        <v>19</v>
      </c>
    </row>
    <row r="4836" spans="1:12" x14ac:dyDescent="0.35">
      <c r="A4836">
        <v>2023</v>
      </c>
      <c r="B4836" t="s">
        <v>27</v>
      </c>
      <c r="C4836" t="s">
        <v>28</v>
      </c>
      <c r="D4836" t="s">
        <v>22</v>
      </c>
      <c r="E4836">
        <v>175000</v>
      </c>
      <c r="F4836">
        <v>175000</v>
      </c>
      <c r="G4836" t="s">
        <v>23</v>
      </c>
      <c r="H4836" t="s">
        <v>24</v>
      </c>
      <c r="I4836" t="s">
        <v>17</v>
      </c>
      <c r="J4836" t="s">
        <v>25</v>
      </c>
      <c r="K4836" t="s">
        <v>23</v>
      </c>
      <c r="L4836" t="s">
        <v>26</v>
      </c>
    </row>
    <row r="4837" spans="1:12" x14ac:dyDescent="0.35">
      <c r="A4837">
        <v>2023</v>
      </c>
      <c r="B4837" t="s">
        <v>27</v>
      </c>
      <c r="C4837" t="s">
        <v>28</v>
      </c>
      <c r="D4837" t="s">
        <v>22</v>
      </c>
      <c r="E4837">
        <v>148750</v>
      </c>
      <c r="F4837">
        <v>148750</v>
      </c>
      <c r="G4837" t="s">
        <v>23</v>
      </c>
      <c r="H4837" t="s">
        <v>24</v>
      </c>
      <c r="I4837" t="s">
        <v>17</v>
      </c>
      <c r="J4837" t="s">
        <v>25</v>
      </c>
      <c r="K4837" t="s">
        <v>23</v>
      </c>
      <c r="L4837" t="s">
        <v>26</v>
      </c>
    </row>
    <row r="4838" spans="1:12" x14ac:dyDescent="0.35">
      <c r="A4838">
        <v>2023</v>
      </c>
      <c r="B4838" t="s">
        <v>34</v>
      </c>
      <c r="C4838" t="s">
        <v>31</v>
      </c>
      <c r="D4838" t="s">
        <v>22</v>
      </c>
      <c r="E4838">
        <v>226600</v>
      </c>
      <c r="F4838">
        <v>226600</v>
      </c>
      <c r="G4838" t="s">
        <v>23</v>
      </c>
      <c r="H4838" t="s">
        <v>24</v>
      </c>
      <c r="I4838" t="s">
        <v>17</v>
      </c>
      <c r="J4838" t="s">
        <v>25</v>
      </c>
      <c r="K4838" t="s">
        <v>23</v>
      </c>
      <c r="L4838" t="s">
        <v>26</v>
      </c>
    </row>
    <row r="4839" spans="1:12" x14ac:dyDescent="0.35">
      <c r="A4839">
        <v>2023</v>
      </c>
      <c r="B4839" t="s">
        <v>34</v>
      </c>
      <c r="C4839" t="s">
        <v>31</v>
      </c>
      <c r="D4839" t="s">
        <v>22</v>
      </c>
      <c r="E4839">
        <v>140100</v>
      </c>
      <c r="F4839">
        <v>140100</v>
      </c>
      <c r="G4839" t="s">
        <v>23</v>
      </c>
      <c r="H4839" t="s">
        <v>24</v>
      </c>
      <c r="I4839" t="s">
        <v>17</v>
      </c>
      <c r="J4839" t="s">
        <v>25</v>
      </c>
      <c r="K4839" t="s">
        <v>23</v>
      </c>
      <c r="L4839" t="s">
        <v>26</v>
      </c>
    </row>
    <row r="4840" spans="1:12" x14ac:dyDescent="0.35">
      <c r="A4840">
        <v>2023</v>
      </c>
      <c r="B4840" t="s">
        <v>27</v>
      </c>
      <c r="C4840" t="s">
        <v>28</v>
      </c>
      <c r="D4840" t="s">
        <v>22</v>
      </c>
      <c r="E4840">
        <v>135000</v>
      </c>
      <c r="F4840">
        <v>135000</v>
      </c>
      <c r="G4840" t="s">
        <v>23</v>
      </c>
      <c r="H4840" t="s">
        <v>24</v>
      </c>
      <c r="I4840" t="s">
        <v>17</v>
      </c>
      <c r="J4840" t="s">
        <v>29</v>
      </c>
      <c r="K4840" t="s">
        <v>23</v>
      </c>
      <c r="L4840" t="s">
        <v>26</v>
      </c>
    </row>
    <row r="4841" spans="1:12" x14ac:dyDescent="0.35">
      <c r="A4841">
        <v>2023</v>
      </c>
      <c r="B4841" t="s">
        <v>27</v>
      </c>
      <c r="C4841" t="s">
        <v>28</v>
      </c>
      <c r="D4841" t="s">
        <v>22</v>
      </c>
      <c r="E4841">
        <v>95000</v>
      </c>
      <c r="F4841">
        <v>95000</v>
      </c>
      <c r="G4841" t="s">
        <v>23</v>
      </c>
      <c r="H4841" t="s">
        <v>24</v>
      </c>
      <c r="I4841" t="s">
        <v>17</v>
      </c>
      <c r="J4841" t="s">
        <v>29</v>
      </c>
      <c r="K4841" t="s">
        <v>23</v>
      </c>
      <c r="L4841" t="s">
        <v>26</v>
      </c>
    </row>
    <row r="4842" spans="1:12" x14ac:dyDescent="0.35">
      <c r="A4842">
        <v>2023</v>
      </c>
      <c r="B4842" t="s">
        <v>72</v>
      </c>
      <c r="C4842" t="s">
        <v>31</v>
      </c>
      <c r="D4842" t="s">
        <v>22</v>
      </c>
      <c r="E4842">
        <v>287700</v>
      </c>
      <c r="F4842">
        <v>287700</v>
      </c>
      <c r="G4842" t="s">
        <v>23</v>
      </c>
      <c r="H4842" t="s">
        <v>24</v>
      </c>
      <c r="I4842" t="s">
        <v>17</v>
      </c>
      <c r="J4842" t="s">
        <v>25</v>
      </c>
      <c r="K4842" t="s">
        <v>23</v>
      </c>
      <c r="L4842" t="s">
        <v>19</v>
      </c>
    </row>
    <row r="4843" spans="1:12" x14ac:dyDescent="0.35">
      <c r="A4843">
        <v>2023</v>
      </c>
      <c r="B4843" t="s">
        <v>72</v>
      </c>
      <c r="C4843" t="s">
        <v>31</v>
      </c>
      <c r="D4843" t="s">
        <v>22</v>
      </c>
      <c r="E4843">
        <v>148000</v>
      </c>
      <c r="F4843">
        <v>148000</v>
      </c>
      <c r="G4843" t="s">
        <v>23</v>
      </c>
      <c r="H4843" t="s">
        <v>24</v>
      </c>
      <c r="I4843" t="s">
        <v>17</v>
      </c>
      <c r="J4843" t="s">
        <v>25</v>
      </c>
      <c r="K4843" t="s">
        <v>23</v>
      </c>
      <c r="L4843" t="s">
        <v>19</v>
      </c>
    </row>
    <row r="4844" spans="1:12" x14ac:dyDescent="0.35">
      <c r="A4844">
        <v>2023</v>
      </c>
      <c r="B4844" t="s">
        <v>27</v>
      </c>
      <c r="C4844" t="s">
        <v>28</v>
      </c>
      <c r="D4844" t="s">
        <v>22</v>
      </c>
      <c r="E4844">
        <v>227240</v>
      </c>
      <c r="F4844">
        <v>227240</v>
      </c>
      <c r="G4844" t="s">
        <v>23</v>
      </c>
      <c r="H4844" t="s">
        <v>24</v>
      </c>
      <c r="I4844" t="s">
        <v>17</v>
      </c>
      <c r="J4844" t="s">
        <v>29</v>
      </c>
      <c r="K4844" t="s">
        <v>23</v>
      </c>
      <c r="L4844" t="s">
        <v>26</v>
      </c>
    </row>
    <row r="4845" spans="1:12" x14ac:dyDescent="0.35">
      <c r="A4845">
        <v>2023</v>
      </c>
      <c r="B4845" t="s">
        <v>27</v>
      </c>
      <c r="C4845" t="s">
        <v>28</v>
      </c>
      <c r="D4845" t="s">
        <v>22</v>
      </c>
      <c r="E4845">
        <v>197600</v>
      </c>
      <c r="F4845">
        <v>197600</v>
      </c>
      <c r="G4845" t="s">
        <v>23</v>
      </c>
      <c r="H4845" t="s">
        <v>24</v>
      </c>
      <c r="I4845" t="s">
        <v>17</v>
      </c>
      <c r="J4845" t="s">
        <v>29</v>
      </c>
      <c r="K4845" t="s">
        <v>23</v>
      </c>
      <c r="L4845" t="s">
        <v>26</v>
      </c>
    </row>
    <row r="4846" spans="1:12" x14ac:dyDescent="0.35">
      <c r="A4846">
        <v>2023</v>
      </c>
      <c r="B4846" t="s">
        <v>27</v>
      </c>
      <c r="C4846" t="s">
        <v>28</v>
      </c>
      <c r="D4846" t="s">
        <v>22</v>
      </c>
      <c r="E4846">
        <v>161000</v>
      </c>
      <c r="F4846">
        <v>161000</v>
      </c>
      <c r="G4846" t="s">
        <v>23</v>
      </c>
      <c r="H4846" t="s">
        <v>24</v>
      </c>
      <c r="I4846" t="s">
        <v>17</v>
      </c>
      <c r="J4846" t="s">
        <v>29</v>
      </c>
      <c r="K4846" t="s">
        <v>23</v>
      </c>
      <c r="L4846" t="s">
        <v>26</v>
      </c>
    </row>
    <row r="4847" spans="1:12" x14ac:dyDescent="0.35">
      <c r="A4847">
        <v>2023</v>
      </c>
      <c r="B4847" t="s">
        <v>27</v>
      </c>
      <c r="C4847" t="s">
        <v>28</v>
      </c>
      <c r="D4847" t="s">
        <v>22</v>
      </c>
      <c r="E4847">
        <v>140000</v>
      </c>
      <c r="F4847">
        <v>140000</v>
      </c>
      <c r="G4847" t="s">
        <v>23</v>
      </c>
      <c r="H4847" t="s">
        <v>24</v>
      </c>
      <c r="I4847" t="s">
        <v>17</v>
      </c>
      <c r="J4847" t="s">
        <v>29</v>
      </c>
      <c r="K4847" t="s">
        <v>23</v>
      </c>
      <c r="L4847" t="s">
        <v>26</v>
      </c>
    </row>
    <row r="4848" spans="1:12" x14ac:dyDescent="0.35">
      <c r="A4848">
        <v>2023</v>
      </c>
      <c r="B4848" t="s">
        <v>34</v>
      </c>
      <c r="C4848" t="s">
        <v>31</v>
      </c>
      <c r="D4848" t="s">
        <v>22</v>
      </c>
      <c r="E4848">
        <v>221000</v>
      </c>
      <c r="F4848">
        <v>221000</v>
      </c>
      <c r="G4848" t="s">
        <v>23</v>
      </c>
      <c r="H4848" t="s">
        <v>24</v>
      </c>
      <c r="I4848" t="s">
        <v>17</v>
      </c>
      <c r="J4848" t="s">
        <v>25</v>
      </c>
      <c r="K4848" t="s">
        <v>23</v>
      </c>
      <c r="L4848" t="s">
        <v>26</v>
      </c>
    </row>
    <row r="4849" spans="1:12" x14ac:dyDescent="0.35">
      <c r="A4849">
        <v>2023</v>
      </c>
      <c r="B4849" t="s">
        <v>34</v>
      </c>
      <c r="C4849" t="s">
        <v>31</v>
      </c>
      <c r="D4849" t="s">
        <v>22</v>
      </c>
      <c r="E4849">
        <v>185000</v>
      </c>
      <c r="F4849">
        <v>185000</v>
      </c>
      <c r="G4849" t="s">
        <v>23</v>
      </c>
      <c r="H4849" t="s">
        <v>24</v>
      </c>
      <c r="I4849" t="s">
        <v>17</v>
      </c>
      <c r="J4849" t="s">
        <v>25</v>
      </c>
      <c r="K4849" t="s">
        <v>23</v>
      </c>
      <c r="L4849" t="s">
        <v>26</v>
      </c>
    </row>
    <row r="4850" spans="1:12" x14ac:dyDescent="0.35">
      <c r="A4850">
        <v>2023</v>
      </c>
      <c r="B4850" t="s">
        <v>27</v>
      </c>
      <c r="C4850" t="s">
        <v>28</v>
      </c>
      <c r="D4850" t="s">
        <v>22</v>
      </c>
      <c r="E4850">
        <v>210000</v>
      </c>
      <c r="F4850">
        <v>210000</v>
      </c>
      <c r="G4850" t="s">
        <v>23</v>
      </c>
      <c r="H4850" t="s">
        <v>24</v>
      </c>
      <c r="I4850" t="s">
        <v>17</v>
      </c>
      <c r="J4850" t="s">
        <v>25</v>
      </c>
      <c r="K4850" t="s">
        <v>23</v>
      </c>
      <c r="L4850" t="s">
        <v>26</v>
      </c>
    </row>
    <row r="4851" spans="1:12" x14ac:dyDescent="0.35">
      <c r="A4851">
        <v>2023</v>
      </c>
      <c r="B4851" t="s">
        <v>27</v>
      </c>
      <c r="C4851" t="s">
        <v>28</v>
      </c>
      <c r="D4851" t="s">
        <v>22</v>
      </c>
      <c r="E4851">
        <v>178500</v>
      </c>
      <c r="F4851">
        <v>178500</v>
      </c>
      <c r="G4851" t="s">
        <v>23</v>
      </c>
      <c r="H4851" t="s">
        <v>24</v>
      </c>
      <c r="I4851" t="s">
        <v>17</v>
      </c>
      <c r="J4851" t="s">
        <v>25</v>
      </c>
      <c r="K4851" t="s">
        <v>23</v>
      </c>
      <c r="L4851" t="s">
        <v>26</v>
      </c>
    </row>
    <row r="4852" spans="1:12" x14ac:dyDescent="0.35">
      <c r="A4852">
        <v>2023</v>
      </c>
      <c r="B4852" t="s">
        <v>34</v>
      </c>
      <c r="C4852" t="s">
        <v>31</v>
      </c>
      <c r="D4852" t="s">
        <v>22</v>
      </c>
      <c r="E4852">
        <v>180000</v>
      </c>
      <c r="F4852">
        <v>180000</v>
      </c>
      <c r="G4852" t="s">
        <v>23</v>
      </c>
      <c r="H4852" t="s">
        <v>16</v>
      </c>
      <c r="I4852" t="s">
        <v>17</v>
      </c>
      <c r="J4852" t="s">
        <v>29</v>
      </c>
      <c r="K4852" t="s">
        <v>23</v>
      </c>
      <c r="L4852" t="s">
        <v>26</v>
      </c>
    </row>
    <row r="4853" spans="1:12" x14ac:dyDescent="0.35">
      <c r="A4853">
        <v>2023</v>
      </c>
      <c r="B4853" t="s">
        <v>34</v>
      </c>
      <c r="C4853" t="s">
        <v>31</v>
      </c>
      <c r="D4853" t="s">
        <v>22</v>
      </c>
      <c r="E4853">
        <v>150000</v>
      </c>
      <c r="F4853">
        <v>150000</v>
      </c>
      <c r="G4853" t="s">
        <v>23</v>
      </c>
      <c r="H4853" t="s">
        <v>16</v>
      </c>
      <c r="I4853" t="s">
        <v>17</v>
      </c>
      <c r="J4853" t="s">
        <v>29</v>
      </c>
      <c r="K4853" t="s">
        <v>23</v>
      </c>
      <c r="L4853" t="s">
        <v>26</v>
      </c>
    </row>
    <row r="4854" spans="1:12" x14ac:dyDescent="0.35">
      <c r="A4854">
        <v>2023</v>
      </c>
      <c r="B4854" t="s">
        <v>40</v>
      </c>
      <c r="C4854" t="s">
        <v>41</v>
      </c>
      <c r="D4854" t="s">
        <v>22</v>
      </c>
      <c r="E4854">
        <v>146100</v>
      </c>
      <c r="F4854">
        <v>146100</v>
      </c>
      <c r="G4854" t="s">
        <v>36</v>
      </c>
      <c r="H4854" t="s">
        <v>16</v>
      </c>
      <c r="I4854" t="s">
        <v>17</v>
      </c>
      <c r="J4854" t="s">
        <v>25</v>
      </c>
      <c r="K4854" t="s">
        <v>36</v>
      </c>
      <c r="L4854" t="s">
        <v>26</v>
      </c>
    </row>
    <row r="4855" spans="1:12" x14ac:dyDescent="0.35">
      <c r="A4855">
        <v>2023</v>
      </c>
      <c r="B4855" t="s">
        <v>40</v>
      </c>
      <c r="C4855" t="s">
        <v>41</v>
      </c>
      <c r="D4855" t="s">
        <v>22</v>
      </c>
      <c r="E4855">
        <v>112400</v>
      </c>
      <c r="F4855">
        <v>112400</v>
      </c>
      <c r="G4855" t="s">
        <v>36</v>
      </c>
      <c r="H4855" t="s">
        <v>16</v>
      </c>
      <c r="I4855" t="s">
        <v>17</v>
      </c>
      <c r="J4855" t="s">
        <v>25</v>
      </c>
      <c r="K4855" t="s">
        <v>36</v>
      </c>
      <c r="L4855" t="s">
        <v>26</v>
      </c>
    </row>
    <row r="4856" spans="1:12" x14ac:dyDescent="0.35">
      <c r="A4856">
        <v>2023</v>
      </c>
      <c r="B4856" t="s">
        <v>37</v>
      </c>
      <c r="C4856" t="s">
        <v>38</v>
      </c>
      <c r="D4856" t="s">
        <v>22</v>
      </c>
      <c r="E4856">
        <v>160000</v>
      </c>
      <c r="F4856">
        <v>160000</v>
      </c>
      <c r="G4856" t="s">
        <v>23</v>
      </c>
      <c r="H4856" t="s">
        <v>24</v>
      </c>
      <c r="I4856" t="s">
        <v>17</v>
      </c>
      <c r="J4856" t="s">
        <v>29</v>
      </c>
      <c r="K4856" t="s">
        <v>23</v>
      </c>
      <c r="L4856" t="s">
        <v>26</v>
      </c>
    </row>
    <row r="4857" spans="1:12" x14ac:dyDescent="0.35">
      <c r="A4857">
        <v>2023</v>
      </c>
      <c r="B4857" t="s">
        <v>37</v>
      </c>
      <c r="C4857" t="s">
        <v>38</v>
      </c>
      <c r="D4857" t="s">
        <v>22</v>
      </c>
      <c r="E4857">
        <v>140000</v>
      </c>
      <c r="F4857">
        <v>140000</v>
      </c>
      <c r="G4857" t="s">
        <v>23</v>
      </c>
      <c r="H4857" t="s">
        <v>24</v>
      </c>
      <c r="I4857" t="s">
        <v>17</v>
      </c>
      <c r="J4857" t="s">
        <v>29</v>
      </c>
      <c r="K4857" t="s">
        <v>23</v>
      </c>
      <c r="L4857" t="s">
        <v>26</v>
      </c>
    </row>
    <row r="4858" spans="1:12" x14ac:dyDescent="0.35">
      <c r="A4858">
        <v>2023</v>
      </c>
      <c r="B4858" t="s">
        <v>20</v>
      </c>
      <c r="C4858" t="s">
        <v>21</v>
      </c>
      <c r="D4858" t="s">
        <v>35</v>
      </c>
      <c r="E4858">
        <v>70000</v>
      </c>
      <c r="F4858">
        <v>86128</v>
      </c>
      <c r="G4858" t="s">
        <v>36</v>
      </c>
      <c r="H4858" t="s">
        <v>16</v>
      </c>
      <c r="I4858" t="s">
        <v>17</v>
      </c>
      <c r="J4858" t="s">
        <v>25</v>
      </c>
      <c r="K4858" t="s">
        <v>36</v>
      </c>
      <c r="L4858" t="s">
        <v>26</v>
      </c>
    </row>
    <row r="4859" spans="1:12" x14ac:dyDescent="0.35">
      <c r="A4859">
        <v>2023</v>
      </c>
      <c r="B4859" t="s">
        <v>20</v>
      </c>
      <c r="C4859" t="s">
        <v>21</v>
      </c>
      <c r="D4859" t="s">
        <v>35</v>
      </c>
      <c r="E4859">
        <v>65000</v>
      </c>
      <c r="F4859">
        <v>79976</v>
      </c>
      <c r="G4859" t="s">
        <v>36</v>
      </c>
      <c r="H4859" t="s">
        <v>16</v>
      </c>
      <c r="I4859" t="s">
        <v>17</v>
      </c>
      <c r="J4859" t="s">
        <v>25</v>
      </c>
      <c r="K4859" t="s">
        <v>36</v>
      </c>
      <c r="L4859" t="s">
        <v>26</v>
      </c>
    </row>
    <row r="4860" spans="1:12" x14ac:dyDescent="0.35">
      <c r="A4860">
        <v>2023</v>
      </c>
      <c r="B4860" t="s">
        <v>34</v>
      </c>
      <c r="C4860" t="s">
        <v>31</v>
      </c>
      <c r="D4860" t="s">
        <v>22</v>
      </c>
      <c r="E4860">
        <v>331640</v>
      </c>
      <c r="F4860">
        <v>331640</v>
      </c>
      <c r="G4860" t="s">
        <v>23</v>
      </c>
      <c r="H4860" t="s">
        <v>24</v>
      </c>
      <c r="I4860" t="s">
        <v>17</v>
      </c>
      <c r="J4860" t="s">
        <v>25</v>
      </c>
      <c r="K4860" t="s">
        <v>23</v>
      </c>
      <c r="L4860" t="s">
        <v>26</v>
      </c>
    </row>
    <row r="4861" spans="1:12" x14ac:dyDescent="0.35">
      <c r="A4861">
        <v>2023</v>
      </c>
      <c r="B4861" t="s">
        <v>34</v>
      </c>
      <c r="C4861" t="s">
        <v>31</v>
      </c>
      <c r="D4861" t="s">
        <v>22</v>
      </c>
      <c r="E4861">
        <v>267720</v>
      </c>
      <c r="F4861">
        <v>267720</v>
      </c>
      <c r="G4861" t="s">
        <v>23</v>
      </c>
      <c r="H4861" t="s">
        <v>24</v>
      </c>
      <c r="I4861" t="s">
        <v>17</v>
      </c>
      <c r="J4861" t="s">
        <v>25</v>
      </c>
      <c r="K4861" t="s">
        <v>23</v>
      </c>
      <c r="L4861" t="s">
        <v>26</v>
      </c>
    </row>
    <row r="4862" spans="1:12" x14ac:dyDescent="0.35">
      <c r="A4862">
        <v>2023</v>
      </c>
      <c r="B4862" t="s">
        <v>32</v>
      </c>
      <c r="C4862" t="s">
        <v>13</v>
      </c>
      <c r="D4862" t="s">
        <v>22</v>
      </c>
      <c r="E4862">
        <v>285000</v>
      </c>
      <c r="F4862">
        <v>285000</v>
      </c>
      <c r="G4862" t="s">
        <v>23</v>
      </c>
      <c r="H4862" t="s">
        <v>24</v>
      </c>
      <c r="I4862" t="s">
        <v>17</v>
      </c>
      <c r="J4862" t="s">
        <v>25</v>
      </c>
      <c r="K4862" t="s">
        <v>23</v>
      </c>
      <c r="L4862" t="s">
        <v>26</v>
      </c>
    </row>
    <row r="4863" spans="1:12" x14ac:dyDescent="0.35">
      <c r="A4863">
        <v>2023</v>
      </c>
      <c r="B4863" t="s">
        <v>32</v>
      </c>
      <c r="C4863" t="s">
        <v>13</v>
      </c>
      <c r="D4863" t="s">
        <v>22</v>
      </c>
      <c r="E4863">
        <v>205000</v>
      </c>
      <c r="F4863">
        <v>205000</v>
      </c>
      <c r="G4863" t="s">
        <v>23</v>
      </c>
      <c r="H4863" t="s">
        <v>24</v>
      </c>
      <c r="I4863" t="s">
        <v>17</v>
      </c>
      <c r="J4863" t="s">
        <v>25</v>
      </c>
      <c r="K4863" t="s">
        <v>23</v>
      </c>
      <c r="L4863" t="s">
        <v>26</v>
      </c>
    </row>
    <row r="4864" spans="1:12" x14ac:dyDescent="0.35">
      <c r="A4864">
        <v>2023</v>
      </c>
      <c r="B4864" t="s">
        <v>118</v>
      </c>
      <c r="C4864" t="s">
        <v>31</v>
      </c>
      <c r="D4864" t="s">
        <v>22</v>
      </c>
      <c r="E4864">
        <v>90000</v>
      </c>
      <c r="F4864">
        <v>90000</v>
      </c>
      <c r="G4864" t="s">
        <v>122</v>
      </c>
      <c r="H4864" t="s">
        <v>39</v>
      </c>
      <c r="I4864" t="s">
        <v>17</v>
      </c>
      <c r="J4864" t="s">
        <v>29</v>
      </c>
      <c r="K4864" t="s">
        <v>23</v>
      </c>
      <c r="L4864" t="s">
        <v>26</v>
      </c>
    </row>
    <row r="4865" spans="1:12" x14ac:dyDescent="0.35">
      <c r="A4865">
        <v>2023</v>
      </c>
      <c r="B4865" t="s">
        <v>37</v>
      </c>
      <c r="C4865" t="s">
        <v>38</v>
      </c>
      <c r="D4865" t="s">
        <v>22</v>
      </c>
      <c r="E4865">
        <v>120350</v>
      </c>
      <c r="F4865">
        <v>120350</v>
      </c>
      <c r="G4865" t="s">
        <v>23</v>
      </c>
      <c r="H4865" t="s">
        <v>24</v>
      </c>
      <c r="I4865" t="s">
        <v>17</v>
      </c>
      <c r="J4865" t="s">
        <v>25</v>
      </c>
      <c r="K4865" t="s">
        <v>23</v>
      </c>
      <c r="L4865" t="s">
        <v>26</v>
      </c>
    </row>
    <row r="4866" spans="1:12" x14ac:dyDescent="0.35">
      <c r="A4866">
        <v>2023</v>
      </c>
      <c r="B4866" t="s">
        <v>37</v>
      </c>
      <c r="C4866" t="s">
        <v>38</v>
      </c>
      <c r="D4866" t="s">
        <v>22</v>
      </c>
      <c r="E4866">
        <v>74400</v>
      </c>
      <c r="F4866">
        <v>74400</v>
      </c>
      <c r="G4866" t="s">
        <v>23</v>
      </c>
      <c r="H4866" t="s">
        <v>24</v>
      </c>
      <c r="I4866" t="s">
        <v>17</v>
      </c>
      <c r="J4866" t="s">
        <v>25</v>
      </c>
      <c r="K4866" t="s">
        <v>23</v>
      </c>
      <c r="L4866" t="s">
        <v>26</v>
      </c>
    </row>
    <row r="4867" spans="1:12" x14ac:dyDescent="0.35">
      <c r="A4867">
        <v>2023</v>
      </c>
      <c r="B4867" t="s">
        <v>32</v>
      </c>
      <c r="C4867" t="s">
        <v>13</v>
      </c>
      <c r="D4867" t="s">
        <v>22</v>
      </c>
      <c r="E4867">
        <v>146000</v>
      </c>
      <c r="F4867">
        <v>146000</v>
      </c>
      <c r="G4867" t="s">
        <v>23</v>
      </c>
      <c r="H4867" t="s">
        <v>24</v>
      </c>
      <c r="I4867" t="s">
        <v>17</v>
      </c>
      <c r="J4867" t="s">
        <v>25</v>
      </c>
      <c r="K4867" t="s">
        <v>23</v>
      </c>
      <c r="L4867" t="s">
        <v>26</v>
      </c>
    </row>
    <row r="4868" spans="1:12" x14ac:dyDescent="0.35">
      <c r="A4868">
        <v>2023</v>
      </c>
      <c r="B4868" t="s">
        <v>32</v>
      </c>
      <c r="C4868" t="s">
        <v>13</v>
      </c>
      <c r="D4868" t="s">
        <v>22</v>
      </c>
      <c r="E4868">
        <v>94000</v>
      </c>
      <c r="F4868">
        <v>94000</v>
      </c>
      <c r="G4868" t="s">
        <v>23</v>
      </c>
      <c r="H4868" t="s">
        <v>24</v>
      </c>
      <c r="I4868" t="s">
        <v>17</v>
      </c>
      <c r="J4868" t="s">
        <v>25</v>
      </c>
      <c r="K4868" t="s">
        <v>23</v>
      </c>
      <c r="L4868" t="s">
        <v>26</v>
      </c>
    </row>
    <row r="4869" spans="1:12" x14ac:dyDescent="0.35">
      <c r="A4869">
        <v>2023</v>
      </c>
      <c r="B4869" t="s">
        <v>34</v>
      </c>
      <c r="C4869" t="s">
        <v>31</v>
      </c>
      <c r="D4869" t="s">
        <v>22</v>
      </c>
      <c r="E4869">
        <v>237400</v>
      </c>
      <c r="F4869">
        <v>237400</v>
      </c>
      <c r="G4869" t="s">
        <v>23</v>
      </c>
      <c r="H4869" t="s">
        <v>16</v>
      </c>
      <c r="I4869" t="s">
        <v>17</v>
      </c>
      <c r="J4869" t="s">
        <v>25</v>
      </c>
      <c r="K4869" t="s">
        <v>23</v>
      </c>
      <c r="L4869" t="s">
        <v>26</v>
      </c>
    </row>
    <row r="4870" spans="1:12" x14ac:dyDescent="0.35">
      <c r="A4870">
        <v>2023</v>
      </c>
      <c r="B4870" t="s">
        <v>34</v>
      </c>
      <c r="C4870" t="s">
        <v>31</v>
      </c>
      <c r="D4870" t="s">
        <v>22</v>
      </c>
      <c r="E4870">
        <v>158200</v>
      </c>
      <c r="F4870">
        <v>158200</v>
      </c>
      <c r="G4870" t="s">
        <v>23</v>
      </c>
      <c r="H4870" t="s">
        <v>16</v>
      </c>
      <c r="I4870" t="s">
        <v>17</v>
      </c>
      <c r="J4870" t="s">
        <v>25</v>
      </c>
      <c r="K4870" t="s">
        <v>23</v>
      </c>
      <c r="L4870" t="s">
        <v>26</v>
      </c>
    </row>
    <row r="4871" spans="1:12" x14ac:dyDescent="0.35">
      <c r="A4871">
        <v>2023</v>
      </c>
      <c r="B4871" t="s">
        <v>45</v>
      </c>
      <c r="C4871" t="s">
        <v>44</v>
      </c>
      <c r="D4871" t="s">
        <v>22</v>
      </c>
      <c r="E4871">
        <v>225000</v>
      </c>
      <c r="F4871">
        <v>225000</v>
      </c>
      <c r="G4871" t="s">
        <v>23</v>
      </c>
      <c r="H4871" t="s">
        <v>24</v>
      </c>
      <c r="I4871" t="s">
        <v>17</v>
      </c>
      <c r="J4871" t="s">
        <v>25</v>
      </c>
      <c r="K4871" t="s">
        <v>23</v>
      </c>
      <c r="L4871" t="s">
        <v>26</v>
      </c>
    </row>
    <row r="4872" spans="1:12" x14ac:dyDescent="0.35">
      <c r="A4872">
        <v>2023</v>
      </c>
      <c r="B4872" t="s">
        <v>45</v>
      </c>
      <c r="C4872" t="s">
        <v>44</v>
      </c>
      <c r="D4872" t="s">
        <v>22</v>
      </c>
      <c r="E4872">
        <v>156400</v>
      </c>
      <c r="F4872">
        <v>156400</v>
      </c>
      <c r="G4872" t="s">
        <v>23</v>
      </c>
      <c r="H4872" t="s">
        <v>24</v>
      </c>
      <c r="I4872" t="s">
        <v>17</v>
      </c>
      <c r="J4872" t="s">
        <v>25</v>
      </c>
      <c r="K4872" t="s">
        <v>23</v>
      </c>
      <c r="L4872" t="s">
        <v>26</v>
      </c>
    </row>
    <row r="4873" spans="1:12" x14ac:dyDescent="0.35">
      <c r="A4873">
        <v>2023</v>
      </c>
      <c r="B4873" t="s">
        <v>72</v>
      </c>
      <c r="C4873" t="s">
        <v>31</v>
      </c>
      <c r="D4873" t="s">
        <v>22</v>
      </c>
      <c r="E4873">
        <v>192000</v>
      </c>
      <c r="F4873">
        <v>192000</v>
      </c>
      <c r="G4873" t="s">
        <v>23</v>
      </c>
      <c r="H4873" t="s">
        <v>24</v>
      </c>
      <c r="I4873" t="s">
        <v>17</v>
      </c>
      <c r="J4873" t="s">
        <v>29</v>
      </c>
      <c r="K4873" t="s">
        <v>23</v>
      </c>
      <c r="L4873" t="s">
        <v>26</v>
      </c>
    </row>
    <row r="4874" spans="1:12" x14ac:dyDescent="0.35">
      <c r="A4874">
        <v>2023</v>
      </c>
      <c r="B4874" t="s">
        <v>72</v>
      </c>
      <c r="C4874" t="s">
        <v>31</v>
      </c>
      <c r="D4874" t="s">
        <v>22</v>
      </c>
      <c r="E4874">
        <v>164000</v>
      </c>
      <c r="F4874">
        <v>164000</v>
      </c>
      <c r="G4874" t="s">
        <v>23</v>
      </c>
      <c r="H4874" t="s">
        <v>24</v>
      </c>
      <c r="I4874" t="s">
        <v>17</v>
      </c>
      <c r="J4874" t="s">
        <v>29</v>
      </c>
      <c r="K4874" t="s">
        <v>23</v>
      </c>
      <c r="L4874" t="s">
        <v>26</v>
      </c>
    </row>
    <row r="4875" spans="1:12" x14ac:dyDescent="0.35">
      <c r="A4875">
        <v>2023</v>
      </c>
      <c r="B4875" t="s">
        <v>45</v>
      </c>
      <c r="C4875" t="s">
        <v>44</v>
      </c>
      <c r="D4875" t="s">
        <v>22</v>
      </c>
      <c r="E4875">
        <v>150000</v>
      </c>
      <c r="F4875">
        <v>150000</v>
      </c>
      <c r="G4875" t="s">
        <v>23</v>
      </c>
      <c r="H4875" t="s">
        <v>24</v>
      </c>
      <c r="I4875" t="s">
        <v>17</v>
      </c>
      <c r="J4875" t="s">
        <v>25</v>
      </c>
      <c r="K4875" t="s">
        <v>23</v>
      </c>
      <c r="L4875" t="s">
        <v>26</v>
      </c>
    </row>
    <row r="4876" spans="1:12" x14ac:dyDescent="0.35">
      <c r="A4876">
        <v>2023</v>
      </c>
      <c r="B4876" t="s">
        <v>45</v>
      </c>
      <c r="C4876" t="s">
        <v>44</v>
      </c>
      <c r="D4876" t="s">
        <v>22</v>
      </c>
      <c r="E4876">
        <v>141000</v>
      </c>
      <c r="F4876">
        <v>141000</v>
      </c>
      <c r="G4876" t="s">
        <v>23</v>
      </c>
      <c r="H4876" t="s">
        <v>24</v>
      </c>
      <c r="I4876" t="s">
        <v>17</v>
      </c>
      <c r="J4876" t="s">
        <v>25</v>
      </c>
      <c r="K4876" t="s">
        <v>23</v>
      </c>
      <c r="L4876" t="s">
        <v>26</v>
      </c>
    </row>
    <row r="4877" spans="1:12" x14ac:dyDescent="0.35">
      <c r="A4877">
        <v>2023</v>
      </c>
      <c r="B4877" t="s">
        <v>42</v>
      </c>
      <c r="C4877" t="s">
        <v>28</v>
      </c>
      <c r="D4877" t="s">
        <v>22</v>
      </c>
      <c r="E4877">
        <v>260000</v>
      </c>
      <c r="F4877">
        <v>260000</v>
      </c>
      <c r="G4877" t="s">
        <v>23</v>
      </c>
      <c r="H4877" t="s">
        <v>24</v>
      </c>
      <c r="I4877" t="s">
        <v>17</v>
      </c>
      <c r="J4877" t="s">
        <v>25</v>
      </c>
      <c r="K4877" t="s">
        <v>23</v>
      </c>
      <c r="L4877" t="s">
        <v>19</v>
      </c>
    </row>
    <row r="4878" spans="1:12" x14ac:dyDescent="0.35">
      <c r="A4878">
        <v>2023</v>
      </c>
      <c r="B4878" t="s">
        <v>42</v>
      </c>
      <c r="C4878" t="s">
        <v>28</v>
      </c>
      <c r="D4878" t="s">
        <v>22</v>
      </c>
      <c r="E4878">
        <v>136000</v>
      </c>
      <c r="F4878">
        <v>136000</v>
      </c>
      <c r="G4878" t="s">
        <v>23</v>
      </c>
      <c r="H4878" t="s">
        <v>24</v>
      </c>
      <c r="I4878" t="s">
        <v>17</v>
      </c>
      <c r="J4878" t="s">
        <v>25</v>
      </c>
      <c r="K4878" t="s">
        <v>23</v>
      </c>
      <c r="L4878" t="s">
        <v>19</v>
      </c>
    </row>
    <row r="4879" spans="1:12" x14ac:dyDescent="0.35">
      <c r="A4879">
        <v>2023</v>
      </c>
      <c r="B4879" t="s">
        <v>42</v>
      </c>
      <c r="C4879" t="s">
        <v>28</v>
      </c>
      <c r="D4879" t="s">
        <v>22</v>
      </c>
      <c r="E4879">
        <v>309400</v>
      </c>
      <c r="F4879">
        <v>309400</v>
      </c>
      <c r="G4879" t="s">
        <v>23</v>
      </c>
      <c r="H4879" t="s">
        <v>24</v>
      </c>
      <c r="I4879" t="s">
        <v>17</v>
      </c>
      <c r="J4879" t="s">
        <v>25</v>
      </c>
      <c r="K4879" t="s">
        <v>23</v>
      </c>
      <c r="L4879" t="s">
        <v>19</v>
      </c>
    </row>
    <row r="4880" spans="1:12" x14ac:dyDescent="0.35">
      <c r="A4880">
        <v>2023</v>
      </c>
      <c r="B4880" t="s">
        <v>42</v>
      </c>
      <c r="C4880" t="s">
        <v>28</v>
      </c>
      <c r="D4880" t="s">
        <v>22</v>
      </c>
      <c r="E4880">
        <v>159100</v>
      </c>
      <c r="F4880">
        <v>159100</v>
      </c>
      <c r="G4880" t="s">
        <v>23</v>
      </c>
      <c r="H4880" t="s">
        <v>24</v>
      </c>
      <c r="I4880" t="s">
        <v>17</v>
      </c>
      <c r="J4880" t="s">
        <v>25</v>
      </c>
      <c r="K4880" t="s">
        <v>23</v>
      </c>
      <c r="L4880" t="s">
        <v>19</v>
      </c>
    </row>
    <row r="4881" spans="1:12" x14ac:dyDescent="0.35">
      <c r="A4881">
        <v>2023</v>
      </c>
      <c r="B4881" t="s">
        <v>40</v>
      </c>
      <c r="C4881" t="s">
        <v>41</v>
      </c>
      <c r="D4881" t="s">
        <v>22</v>
      </c>
      <c r="E4881">
        <v>267000</v>
      </c>
      <c r="F4881">
        <v>267000</v>
      </c>
      <c r="G4881" t="s">
        <v>23</v>
      </c>
      <c r="H4881" t="s">
        <v>24</v>
      </c>
      <c r="I4881" t="s">
        <v>17</v>
      </c>
      <c r="J4881" t="s">
        <v>25</v>
      </c>
      <c r="K4881" t="s">
        <v>23</v>
      </c>
      <c r="L4881" t="s">
        <v>26</v>
      </c>
    </row>
    <row r="4882" spans="1:12" x14ac:dyDescent="0.35">
      <c r="A4882">
        <v>2023</v>
      </c>
      <c r="B4882" t="s">
        <v>40</v>
      </c>
      <c r="C4882" t="s">
        <v>41</v>
      </c>
      <c r="D4882" t="s">
        <v>22</v>
      </c>
      <c r="E4882">
        <v>205000</v>
      </c>
      <c r="F4882">
        <v>205000</v>
      </c>
      <c r="G4882" t="s">
        <v>23</v>
      </c>
      <c r="H4882" t="s">
        <v>24</v>
      </c>
      <c r="I4882" t="s">
        <v>17</v>
      </c>
      <c r="J4882" t="s">
        <v>25</v>
      </c>
      <c r="K4882" t="s">
        <v>23</v>
      </c>
      <c r="L4882" t="s">
        <v>26</v>
      </c>
    </row>
    <row r="4883" spans="1:12" x14ac:dyDescent="0.35">
      <c r="A4883">
        <v>2023</v>
      </c>
      <c r="B4883" t="s">
        <v>46</v>
      </c>
      <c r="C4883" t="s">
        <v>28</v>
      </c>
      <c r="D4883" t="s">
        <v>22</v>
      </c>
      <c r="E4883">
        <v>147100</v>
      </c>
      <c r="F4883">
        <v>147100</v>
      </c>
      <c r="G4883" t="s">
        <v>23</v>
      </c>
      <c r="H4883" t="s">
        <v>24</v>
      </c>
      <c r="I4883" t="s">
        <v>17</v>
      </c>
      <c r="J4883" t="s">
        <v>25</v>
      </c>
      <c r="K4883" t="s">
        <v>23</v>
      </c>
      <c r="L4883" t="s">
        <v>26</v>
      </c>
    </row>
    <row r="4884" spans="1:12" x14ac:dyDescent="0.35">
      <c r="A4884">
        <v>2023</v>
      </c>
      <c r="B4884" t="s">
        <v>46</v>
      </c>
      <c r="C4884" t="s">
        <v>28</v>
      </c>
      <c r="D4884" t="s">
        <v>22</v>
      </c>
      <c r="E4884">
        <v>90700</v>
      </c>
      <c r="F4884">
        <v>90700</v>
      </c>
      <c r="G4884" t="s">
        <v>23</v>
      </c>
      <c r="H4884" t="s">
        <v>24</v>
      </c>
      <c r="I4884" t="s">
        <v>17</v>
      </c>
      <c r="J4884" t="s">
        <v>25</v>
      </c>
      <c r="K4884" t="s">
        <v>23</v>
      </c>
      <c r="L4884" t="s">
        <v>26</v>
      </c>
    </row>
    <row r="4885" spans="1:12" x14ac:dyDescent="0.35">
      <c r="A4885">
        <v>2023</v>
      </c>
      <c r="B4885" t="s">
        <v>37</v>
      </c>
      <c r="C4885" t="s">
        <v>38</v>
      </c>
      <c r="D4885" t="s">
        <v>22</v>
      </c>
      <c r="E4885">
        <v>115000</v>
      </c>
      <c r="F4885">
        <v>115000</v>
      </c>
      <c r="G4885" t="s">
        <v>23</v>
      </c>
      <c r="H4885" t="s">
        <v>24</v>
      </c>
      <c r="I4885" t="s">
        <v>17</v>
      </c>
      <c r="J4885" t="s">
        <v>29</v>
      </c>
      <c r="K4885" t="s">
        <v>23</v>
      </c>
      <c r="L4885" t="s">
        <v>26</v>
      </c>
    </row>
    <row r="4886" spans="1:12" x14ac:dyDescent="0.35">
      <c r="A4886">
        <v>2023</v>
      </c>
      <c r="B4886" t="s">
        <v>37</v>
      </c>
      <c r="C4886" t="s">
        <v>38</v>
      </c>
      <c r="D4886" t="s">
        <v>22</v>
      </c>
      <c r="E4886">
        <v>72000</v>
      </c>
      <c r="F4886">
        <v>72000</v>
      </c>
      <c r="G4886" t="s">
        <v>23</v>
      </c>
      <c r="H4886" t="s">
        <v>24</v>
      </c>
      <c r="I4886" t="s">
        <v>17</v>
      </c>
      <c r="J4886" t="s">
        <v>29</v>
      </c>
      <c r="K4886" t="s">
        <v>23</v>
      </c>
      <c r="L4886" t="s">
        <v>26</v>
      </c>
    </row>
    <row r="4887" spans="1:12" x14ac:dyDescent="0.35">
      <c r="A4887">
        <v>2023</v>
      </c>
      <c r="B4887" t="s">
        <v>37</v>
      </c>
      <c r="C4887" t="s">
        <v>38</v>
      </c>
      <c r="D4887" t="s">
        <v>22</v>
      </c>
      <c r="E4887">
        <v>169000</v>
      </c>
      <c r="F4887">
        <v>169000</v>
      </c>
      <c r="G4887" t="s">
        <v>23</v>
      </c>
      <c r="H4887" t="s">
        <v>24</v>
      </c>
      <c r="I4887" t="s">
        <v>17</v>
      </c>
      <c r="J4887" t="s">
        <v>25</v>
      </c>
      <c r="K4887" t="s">
        <v>23</v>
      </c>
      <c r="L4887" t="s">
        <v>26</v>
      </c>
    </row>
    <row r="4888" spans="1:12" x14ac:dyDescent="0.35">
      <c r="A4888">
        <v>2023</v>
      </c>
      <c r="B4888" t="s">
        <v>37</v>
      </c>
      <c r="C4888" t="s">
        <v>38</v>
      </c>
      <c r="D4888" t="s">
        <v>22</v>
      </c>
      <c r="E4888">
        <v>110600</v>
      </c>
      <c r="F4888">
        <v>110600</v>
      </c>
      <c r="G4888" t="s">
        <v>23</v>
      </c>
      <c r="H4888" t="s">
        <v>24</v>
      </c>
      <c r="I4888" t="s">
        <v>17</v>
      </c>
      <c r="J4888" t="s">
        <v>25</v>
      </c>
      <c r="K4888" t="s">
        <v>23</v>
      </c>
      <c r="L4888" t="s">
        <v>26</v>
      </c>
    </row>
    <row r="4889" spans="1:12" x14ac:dyDescent="0.35">
      <c r="A4889">
        <v>2023</v>
      </c>
      <c r="B4889" t="s">
        <v>37</v>
      </c>
      <c r="C4889" t="s">
        <v>38</v>
      </c>
      <c r="D4889" t="s">
        <v>35</v>
      </c>
      <c r="E4889">
        <v>55000</v>
      </c>
      <c r="F4889">
        <v>67672</v>
      </c>
      <c r="G4889" t="s">
        <v>36</v>
      </c>
      <c r="H4889" t="s">
        <v>24</v>
      </c>
      <c r="I4889" t="s">
        <v>17</v>
      </c>
      <c r="J4889" t="s">
        <v>25</v>
      </c>
      <c r="K4889" t="s">
        <v>36</v>
      </c>
      <c r="L4889" t="s">
        <v>26</v>
      </c>
    </row>
    <row r="4890" spans="1:12" x14ac:dyDescent="0.35">
      <c r="A4890">
        <v>2023</v>
      </c>
      <c r="B4890" t="s">
        <v>37</v>
      </c>
      <c r="C4890" t="s">
        <v>38</v>
      </c>
      <c r="D4890" t="s">
        <v>35</v>
      </c>
      <c r="E4890">
        <v>55000</v>
      </c>
      <c r="F4890">
        <v>67672</v>
      </c>
      <c r="G4890" t="s">
        <v>36</v>
      </c>
      <c r="H4890" t="s">
        <v>24</v>
      </c>
      <c r="I4890" t="s">
        <v>17</v>
      </c>
      <c r="J4890" t="s">
        <v>25</v>
      </c>
      <c r="K4890" t="s">
        <v>36</v>
      </c>
      <c r="L4890" t="s">
        <v>26</v>
      </c>
    </row>
    <row r="4891" spans="1:12" x14ac:dyDescent="0.35">
      <c r="A4891">
        <v>2023</v>
      </c>
      <c r="B4891" t="s">
        <v>45</v>
      </c>
      <c r="C4891" t="s">
        <v>44</v>
      </c>
      <c r="D4891" t="s">
        <v>22</v>
      </c>
      <c r="E4891">
        <v>185000</v>
      </c>
      <c r="F4891">
        <v>185000</v>
      </c>
      <c r="G4891" t="s">
        <v>23</v>
      </c>
      <c r="H4891" t="s">
        <v>24</v>
      </c>
      <c r="I4891" t="s">
        <v>17</v>
      </c>
      <c r="J4891" t="s">
        <v>25</v>
      </c>
      <c r="K4891" t="s">
        <v>23</v>
      </c>
      <c r="L4891" t="s">
        <v>19</v>
      </c>
    </row>
    <row r="4892" spans="1:12" x14ac:dyDescent="0.35">
      <c r="A4892">
        <v>2023</v>
      </c>
      <c r="B4892" t="s">
        <v>45</v>
      </c>
      <c r="C4892" t="s">
        <v>44</v>
      </c>
      <c r="D4892" t="s">
        <v>22</v>
      </c>
      <c r="E4892">
        <v>79600</v>
      </c>
      <c r="F4892">
        <v>79600</v>
      </c>
      <c r="G4892" t="s">
        <v>23</v>
      </c>
      <c r="H4892" t="s">
        <v>24</v>
      </c>
      <c r="I4892" t="s">
        <v>17</v>
      </c>
      <c r="J4892" t="s">
        <v>25</v>
      </c>
      <c r="K4892" t="s">
        <v>23</v>
      </c>
      <c r="L4892" t="s">
        <v>19</v>
      </c>
    </row>
    <row r="4893" spans="1:12" x14ac:dyDescent="0.35">
      <c r="A4893">
        <v>2023</v>
      </c>
      <c r="B4893" t="s">
        <v>32</v>
      </c>
      <c r="C4893" t="s">
        <v>13</v>
      </c>
      <c r="D4893" t="s">
        <v>22</v>
      </c>
      <c r="E4893">
        <v>165000</v>
      </c>
      <c r="F4893">
        <v>165000</v>
      </c>
      <c r="G4893" t="s">
        <v>23</v>
      </c>
      <c r="H4893" t="s">
        <v>24</v>
      </c>
      <c r="I4893" t="s">
        <v>17</v>
      </c>
      <c r="J4893" t="s">
        <v>25</v>
      </c>
      <c r="K4893" t="s">
        <v>23</v>
      </c>
      <c r="L4893" t="s">
        <v>26</v>
      </c>
    </row>
    <row r="4894" spans="1:12" x14ac:dyDescent="0.35">
      <c r="A4894">
        <v>2023</v>
      </c>
      <c r="B4894" t="s">
        <v>32</v>
      </c>
      <c r="C4894" t="s">
        <v>13</v>
      </c>
      <c r="D4894" t="s">
        <v>22</v>
      </c>
      <c r="E4894">
        <v>141000</v>
      </c>
      <c r="F4894">
        <v>141000</v>
      </c>
      <c r="G4894" t="s">
        <v>23</v>
      </c>
      <c r="H4894" t="s">
        <v>24</v>
      </c>
      <c r="I4894" t="s">
        <v>17</v>
      </c>
      <c r="J4894" t="s">
        <v>25</v>
      </c>
      <c r="K4894" t="s">
        <v>23</v>
      </c>
      <c r="L4894" t="s">
        <v>26</v>
      </c>
    </row>
    <row r="4895" spans="1:12" x14ac:dyDescent="0.35">
      <c r="A4895">
        <v>2023</v>
      </c>
      <c r="B4895" t="s">
        <v>192</v>
      </c>
      <c r="C4895" t="s">
        <v>13</v>
      </c>
      <c r="D4895" t="s">
        <v>35</v>
      </c>
      <c r="E4895">
        <v>144000</v>
      </c>
      <c r="F4895">
        <v>177177</v>
      </c>
      <c r="G4895" t="s">
        <v>36</v>
      </c>
      <c r="H4895" t="s">
        <v>39</v>
      </c>
      <c r="I4895" t="s">
        <v>17</v>
      </c>
      <c r="J4895" t="s">
        <v>29</v>
      </c>
      <c r="K4895" t="s">
        <v>36</v>
      </c>
      <c r="L4895" t="s">
        <v>19</v>
      </c>
    </row>
    <row r="4896" spans="1:12" x14ac:dyDescent="0.35">
      <c r="A4896">
        <v>2023</v>
      </c>
      <c r="B4896" t="s">
        <v>27</v>
      </c>
      <c r="C4896" t="s">
        <v>28</v>
      </c>
      <c r="D4896" t="s">
        <v>22</v>
      </c>
      <c r="E4896">
        <v>240000</v>
      </c>
      <c r="F4896">
        <v>240000</v>
      </c>
      <c r="G4896" t="s">
        <v>23</v>
      </c>
      <c r="H4896" t="s">
        <v>24</v>
      </c>
      <c r="I4896" t="s">
        <v>17</v>
      </c>
      <c r="J4896" t="s">
        <v>25</v>
      </c>
      <c r="K4896" t="s">
        <v>23</v>
      </c>
      <c r="L4896" t="s">
        <v>64</v>
      </c>
    </row>
    <row r="4897" spans="1:12" x14ac:dyDescent="0.35">
      <c r="A4897">
        <v>2023</v>
      </c>
      <c r="B4897" t="s">
        <v>27</v>
      </c>
      <c r="C4897" t="s">
        <v>28</v>
      </c>
      <c r="D4897" t="s">
        <v>22</v>
      </c>
      <c r="E4897">
        <v>142000</v>
      </c>
      <c r="F4897">
        <v>142000</v>
      </c>
      <c r="G4897" t="s">
        <v>23</v>
      </c>
      <c r="H4897" t="s">
        <v>24</v>
      </c>
      <c r="I4897" t="s">
        <v>17</v>
      </c>
      <c r="J4897" t="s">
        <v>25</v>
      </c>
      <c r="K4897" t="s">
        <v>23</v>
      </c>
      <c r="L4897" t="s">
        <v>64</v>
      </c>
    </row>
    <row r="4898" spans="1:12" x14ac:dyDescent="0.35">
      <c r="A4898">
        <v>2023</v>
      </c>
      <c r="B4898" t="s">
        <v>34</v>
      </c>
      <c r="C4898" t="s">
        <v>31</v>
      </c>
      <c r="D4898" t="s">
        <v>22</v>
      </c>
      <c r="E4898">
        <v>180000</v>
      </c>
      <c r="F4898">
        <v>180000</v>
      </c>
      <c r="G4898" t="s">
        <v>23</v>
      </c>
      <c r="H4898" t="s">
        <v>16</v>
      </c>
      <c r="I4898" t="s">
        <v>80</v>
      </c>
      <c r="J4898" t="s">
        <v>29</v>
      </c>
      <c r="K4898" t="s">
        <v>23</v>
      </c>
      <c r="L4898" t="s">
        <v>64</v>
      </c>
    </row>
    <row r="4899" spans="1:12" x14ac:dyDescent="0.35">
      <c r="A4899">
        <v>2023</v>
      </c>
      <c r="B4899" t="s">
        <v>34</v>
      </c>
      <c r="C4899" t="s">
        <v>31</v>
      </c>
      <c r="D4899" t="s">
        <v>22</v>
      </c>
      <c r="E4899">
        <v>105000</v>
      </c>
      <c r="F4899">
        <v>105000</v>
      </c>
      <c r="G4899" t="s">
        <v>23</v>
      </c>
      <c r="H4899" t="s">
        <v>16</v>
      </c>
      <c r="I4899" t="s">
        <v>80</v>
      </c>
      <c r="J4899" t="s">
        <v>29</v>
      </c>
      <c r="K4899" t="s">
        <v>23</v>
      </c>
      <c r="L4899" t="s">
        <v>64</v>
      </c>
    </row>
    <row r="4900" spans="1:12" x14ac:dyDescent="0.35">
      <c r="A4900">
        <v>2023</v>
      </c>
      <c r="B4900" t="s">
        <v>37</v>
      </c>
      <c r="C4900" t="s">
        <v>38</v>
      </c>
      <c r="D4900" t="s">
        <v>22</v>
      </c>
      <c r="E4900">
        <v>80000</v>
      </c>
      <c r="F4900">
        <v>80000</v>
      </c>
      <c r="G4900" t="s">
        <v>23</v>
      </c>
      <c r="H4900" t="s">
        <v>39</v>
      </c>
      <c r="I4900" t="s">
        <v>17</v>
      </c>
      <c r="J4900" t="s">
        <v>29</v>
      </c>
      <c r="K4900" t="s">
        <v>23</v>
      </c>
      <c r="L4900" t="s">
        <v>26</v>
      </c>
    </row>
    <row r="4901" spans="1:12" x14ac:dyDescent="0.35">
      <c r="A4901">
        <v>2023</v>
      </c>
      <c r="B4901" t="s">
        <v>37</v>
      </c>
      <c r="C4901" t="s">
        <v>38</v>
      </c>
      <c r="D4901" t="s">
        <v>22</v>
      </c>
      <c r="E4901">
        <v>60000</v>
      </c>
      <c r="F4901">
        <v>60000</v>
      </c>
      <c r="G4901" t="s">
        <v>23</v>
      </c>
      <c r="H4901" t="s">
        <v>39</v>
      </c>
      <c r="I4901" t="s">
        <v>17</v>
      </c>
      <c r="J4901" t="s">
        <v>29</v>
      </c>
      <c r="K4901" t="s">
        <v>23</v>
      </c>
      <c r="L4901" t="s">
        <v>26</v>
      </c>
    </row>
    <row r="4902" spans="1:12" x14ac:dyDescent="0.35">
      <c r="A4902">
        <v>2023</v>
      </c>
      <c r="B4902" t="s">
        <v>34</v>
      </c>
      <c r="C4902" t="s">
        <v>31</v>
      </c>
      <c r="D4902" t="s">
        <v>22</v>
      </c>
      <c r="E4902">
        <v>268000</v>
      </c>
      <c r="F4902">
        <v>268000</v>
      </c>
      <c r="G4902" t="s">
        <v>23</v>
      </c>
      <c r="H4902" t="s">
        <v>24</v>
      </c>
      <c r="I4902" t="s">
        <v>17</v>
      </c>
      <c r="J4902" t="s">
        <v>29</v>
      </c>
      <c r="K4902" t="s">
        <v>23</v>
      </c>
      <c r="L4902" t="s">
        <v>26</v>
      </c>
    </row>
    <row r="4903" spans="1:12" x14ac:dyDescent="0.35">
      <c r="A4903">
        <v>2023</v>
      </c>
      <c r="B4903" t="s">
        <v>34</v>
      </c>
      <c r="C4903" t="s">
        <v>31</v>
      </c>
      <c r="D4903" t="s">
        <v>22</v>
      </c>
      <c r="E4903">
        <v>180000</v>
      </c>
      <c r="F4903">
        <v>180000</v>
      </c>
      <c r="G4903" t="s">
        <v>23</v>
      </c>
      <c r="H4903" t="s">
        <v>24</v>
      </c>
      <c r="I4903" t="s">
        <v>17</v>
      </c>
      <c r="J4903" t="s">
        <v>29</v>
      </c>
      <c r="K4903" t="s">
        <v>23</v>
      </c>
      <c r="L4903" t="s">
        <v>26</v>
      </c>
    </row>
    <row r="4904" spans="1:12" x14ac:dyDescent="0.35">
      <c r="A4904">
        <v>2023</v>
      </c>
      <c r="B4904" t="s">
        <v>40</v>
      </c>
      <c r="C4904" t="s">
        <v>41</v>
      </c>
      <c r="D4904" t="s">
        <v>22</v>
      </c>
      <c r="E4904">
        <v>144628</v>
      </c>
      <c r="F4904">
        <v>144628</v>
      </c>
      <c r="G4904" t="s">
        <v>23</v>
      </c>
      <c r="H4904" t="s">
        <v>16</v>
      </c>
      <c r="I4904" t="s">
        <v>17</v>
      </c>
      <c r="J4904" t="s">
        <v>25</v>
      </c>
      <c r="K4904" t="s">
        <v>23</v>
      </c>
      <c r="L4904" t="s">
        <v>26</v>
      </c>
    </row>
    <row r="4905" spans="1:12" x14ac:dyDescent="0.35">
      <c r="A4905">
        <v>2023</v>
      </c>
      <c r="B4905" t="s">
        <v>40</v>
      </c>
      <c r="C4905" t="s">
        <v>41</v>
      </c>
      <c r="D4905" t="s">
        <v>22</v>
      </c>
      <c r="E4905">
        <v>115702</v>
      </c>
      <c r="F4905">
        <v>115702</v>
      </c>
      <c r="G4905" t="s">
        <v>23</v>
      </c>
      <c r="H4905" t="s">
        <v>16</v>
      </c>
      <c r="I4905" t="s">
        <v>17</v>
      </c>
      <c r="J4905" t="s">
        <v>25</v>
      </c>
      <c r="K4905" t="s">
        <v>23</v>
      </c>
      <c r="L4905" t="s">
        <v>26</v>
      </c>
    </row>
    <row r="4906" spans="1:12" x14ac:dyDescent="0.35">
      <c r="A4906">
        <v>2023</v>
      </c>
      <c r="B4906" t="s">
        <v>37</v>
      </c>
      <c r="C4906" t="s">
        <v>38</v>
      </c>
      <c r="D4906" t="s">
        <v>22</v>
      </c>
      <c r="E4906">
        <v>144000</v>
      </c>
      <c r="F4906">
        <v>144000</v>
      </c>
      <c r="G4906" t="s">
        <v>23</v>
      </c>
      <c r="H4906" t="s">
        <v>24</v>
      </c>
      <c r="I4906" t="s">
        <v>17</v>
      </c>
      <c r="J4906" t="s">
        <v>29</v>
      </c>
      <c r="K4906" t="s">
        <v>23</v>
      </c>
      <c r="L4906" t="s">
        <v>26</v>
      </c>
    </row>
    <row r="4907" spans="1:12" x14ac:dyDescent="0.35">
      <c r="A4907">
        <v>2023</v>
      </c>
      <c r="B4907" t="s">
        <v>37</v>
      </c>
      <c r="C4907" t="s">
        <v>38</v>
      </c>
      <c r="D4907" t="s">
        <v>22</v>
      </c>
      <c r="E4907">
        <v>132000</v>
      </c>
      <c r="F4907">
        <v>132000</v>
      </c>
      <c r="G4907" t="s">
        <v>23</v>
      </c>
      <c r="H4907" t="s">
        <v>24</v>
      </c>
      <c r="I4907" t="s">
        <v>17</v>
      </c>
      <c r="J4907" t="s">
        <v>29</v>
      </c>
      <c r="K4907" t="s">
        <v>23</v>
      </c>
      <c r="L4907" t="s">
        <v>26</v>
      </c>
    </row>
    <row r="4908" spans="1:12" x14ac:dyDescent="0.35">
      <c r="A4908">
        <v>2023</v>
      </c>
      <c r="B4908" t="s">
        <v>37</v>
      </c>
      <c r="C4908" t="s">
        <v>38</v>
      </c>
      <c r="D4908" t="s">
        <v>22</v>
      </c>
      <c r="E4908">
        <v>106400</v>
      </c>
      <c r="F4908">
        <v>106400</v>
      </c>
      <c r="G4908" t="s">
        <v>36</v>
      </c>
      <c r="H4908" t="s">
        <v>24</v>
      </c>
      <c r="I4908" t="s">
        <v>17</v>
      </c>
      <c r="J4908" t="s">
        <v>25</v>
      </c>
      <c r="K4908" t="s">
        <v>36</v>
      </c>
      <c r="L4908" t="s">
        <v>26</v>
      </c>
    </row>
    <row r="4909" spans="1:12" x14ac:dyDescent="0.35">
      <c r="A4909">
        <v>2023</v>
      </c>
      <c r="B4909" t="s">
        <v>37</v>
      </c>
      <c r="C4909" t="s">
        <v>38</v>
      </c>
      <c r="D4909" t="s">
        <v>22</v>
      </c>
      <c r="E4909">
        <v>81800</v>
      </c>
      <c r="F4909">
        <v>81800</v>
      </c>
      <c r="G4909" t="s">
        <v>36</v>
      </c>
      <c r="H4909" t="s">
        <v>24</v>
      </c>
      <c r="I4909" t="s">
        <v>17</v>
      </c>
      <c r="J4909" t="s">
        <v>25</v>
      </c>
      <c r="K4909" t="s">
        <v>36</v>
      </c>
      <c r="L4909" t="s">
        <v>26</v>
      </c>
    </row>
    <row r="4910" spans="1:12" x14ac:dyDescent="0.35">
      <c r="A4910">
        <v>2023</v>
      </c>
      <c r="B4910" t="s">
        <v>37</v>
      </c>
      <c r="C4910" t="s">
        <v>38</v>
      </c>
      <c r="D4910" t="s">
        <v>22</v>
      </c>
      <c r="E4910">
        <v>134200</v>
      </c>
      <c r="F4910">
        <v>134200</v>
      </c>
      <c r="G4910" t="s">
        <v>36</v>
      </c>
      <c r="H4910" t="s">
        <v>24</v>
      </c>
      <c r="I4910" t="s">
        <v>17</v>
      </c>
      <c r="J4910" t="s">
        <v>25</v>
      </c>
      <c r="K4910" t="s">
        <v>36</v>
      </c>
      <c r="L4910" t="s">
        <v>26</v>
      </c>
    </row>
    <row r="4911" spans="1:12" x14ac:dyDescent="0.35">
      <c r="A4911">
        <v>2023</v>
      </c>
      <c r="B4911" t="s">
        <v>37</v>
      </c>
      <c r="C4911" t="s">
        <v>38</v>
      </c>
      <c r="D4911" t="s">
        <v>22</v>
      </c>
      <c r="E4911">
        <v>103200</v>
      </c>
      <c r="F4911">
        <v>103200</v>
      </c>
      <c r="G4911" t="s">
        <v>36</v>
      </c>
      <c r="H4911" t="s">
        <v>24</v>
      </c>
      <c r="I4911" t="s">
        <v>17</v>
      </c>
      <c r="J4911" t="s">
        <v>25</v>
      </c>
      <c r="K4911" t="s">
        <v>36</v>
      </c>
      <c r="L4911" t="s">
        <v>26</v>
      </c>
    </row>
    <row r="4912" spans="1:12" x14ac:dyDescent="0.35">
      <c r="A4912">
        <v>2023</v>
      </c>
      <c r="B4912" t="s">
        <v>37</v>
      </c>
      <c r="C4912" t="s">
        <v>38</v>
      </c>
      <c r="D4912" t="s">
        <v>22</v>
      </c>
      <c r="E4912">
        <v>110000</v>
      </c>
      <c r="F4912">
        <v>110000</v>
      </c>
      <c r="G4912" t="s">
        <v>23</v>
      </c>
      <c r="H4912" t="s">
        <v>24</v>
      </c>
      <c r="I4912" t="s">
        <v>17</v>
      </c>
      <c r="J4912" t="s">
        <v>29</v>
      </c>
      <c r="K4912" t="s">
        <v>23</v>
      </c>
      <c r="L4912" t="s">
        <v>26</v>
      </c>
    </row>
    <row r="4913" spans="1:12" x14ac:dyDescent="0.35">
      <c r="A4913">
        <v>2023</v>
      </c>
      <c r="B4913" t="s">
        <v>37</v>
      </c>
      <c r="C4913" t="s">
        <v>38</v>
      </c>
      <c r="D4913" t="s">
        <v>22</v>
      </c>
      <c r="E4913">
        <v>93500</v>
      </c>
      <c r="F4913">
        <v>93500</v>
      </c>
      <c r="G4913" t="s">
        <v>23</v>
      </c>
      <c r="H4913" t="s">
        <v>24</v>
      </c>
      <c r="I4913" t="s">
        <v>17</v>
      </c>
      <c r="J4913" t="s">
        <v>29</v>
      </c>
      <c r="K4913" t="s">
        <v>23</v>
      </c>
      <c r="L4913" t="s">
        <v>26</v>
      </c>
    </row>
    <row r="4914" spans="1:12" x14ac:dyDescent="0.35">
      <c r="A4914">
        <v>2023</v>
      </c>
      <c r="B4914" t="s">
        <v>32</v>
      </c>
      <c r="C4914" t="s">
        <v>13</v>
      </c>
      <c r="D4914" t="s">
        <v>22</v>
      </c>
      <c r="E4914">
        <v>208200</v>
      </c>
      <c r="F4914">
        <v>208200</v>
      </c>
      <c r="G4914" t="s">
        <v>23</v>
      </c>
      <c r="H4914" t="s">
        <v>24</v>
      </c>
      <c r="I4914" t="s">
        <v>17</v>
      </c>
      <c r="J4914" t="s">
        <v>29</v>
      </c>
      <c r="K4914" t="s">
        <v>23</v>
      </c>
      <c r="L4914" t="s">
        <v>26</v>
      </c>
    </row>
    <row r="4915" spans="1:12" x14ac:dyDescent="0.35">
      <c r="A4915">
        <v>2023</v>
      </c>
      <c r="B4915" t="s">
        <v>32</v>
      </c>
      <c r="C4915" t="s">
        <v>13</v>
      </c>
      <c r="D4915" t="s">
        <v>22</v>
      </c>
      <c r="E4915">
        <v>151200</v>
      </c>
      <c r="F4915">
        <v>151200</v>
      </c>
      <c r="G4915" t="s">
        <v>23</v>
      </c>
      <c r="H4915" t="s">
        <v>24</v>
      </c>
      <c r="I4915" t="s">
        <v>17</v>
      </c>
      <c r="J4915" t="s">
        <v>29</v>
      </c>
      <c r="K4915" t="s">
        <v>23</v>
      </c>
      <c r="L4915" t="s">
        <v>26</v>
      </c>
    </row>
    <row r="4916" spans="1:12" x14ac:dyDescent="0.35">
      <c r="A4916">
        <v>2023</v>
      </c>
      <c r="B4916" t="s">
        <v>34</v>
      </c>
      <c r="C4916" t="s">
        <v>31</v>
      </c>
      <c r="D4916" t="s">
        <v>22</v>
      </c>
      <c r="E4916">
        <v>240000</v>
      </c>
      <c r="F4916">
        <v>240000</v>
      </c>
      <c r="G4916" t="s">
        <v>23</v>
      </c>
      <c r="H4916" t="s">
        <v>24</v>
      </c>
      <c r="I4916" t="s">
        <v>17</v>
      </c>
      <c r="J4916" t="s">
        <v>25</v>
      </c>
      <c r="K4916" t="s">
        <v>23</v>
      </c>
      <c r="L4916" t="s">
        <v>26</v>
      </c>
    </row>
    <row r="4917" spans="1:12" x14ac:dyDescent="0.35">
      <c r="A4917">
        <v>2023</v>
      </c>
      <c r="B4917" t="s">
        <v>34</v>
      </c>
      <c r="C4917" t="s">
        <v>31</v>
      </c>
      <c r="D4917" t="s">
        <v>22</v>
      </c>
      <c r="E4917">
        <v>180000</v>
      </c>
      <c r="F4917">
        <v>180000</v>
      </c>
      <c r="G4917" t="s">
        <v>23</v>
      </c>
      <c r="H4917" t="s">
        <v>24</v>
      </c>
      <c r="I4917" t="s">
        <v>17</v>
      </c>
      <c r="J4917" t="s">
        <v>25</v>
      </c>
      <c r="K4917" t="s">
        <v>23</v>
      </c>
      <c r="L4917" t="s">
        <v>26</v>
      </c>
    </row>
    <row r="4918" spans="1:12" x14ac:dyDescent="0.35">
      <c r="A4918">
        <v>2023</v>
      </c>
      <c r="B4918" t="s">
        <v>27</v>
      </c>
      <c r="C4918" t="s">
        <v>28</v>
      </c>
      <c r="D4918" t="s">
        <v>22</v>
      </c>
      <c r="E4918">
        <v>270000</v>
      </c>
      <c r="F4918">
        <v>270000</v>
      </c>
      <c r="G4918" t="s">
        <v>23</v>
      </c>
      <c r="H4918" t="s">
        <v>24</v>
      </c>
      <c r="I4918" t="s">
        <v>17</v>
      </c>
      <c r="J4918" t="s">
        <v>25</v>
      </c>
      <c r="K4918" t="s">
        <v>23</v>
      </c>
      <c r="L4918" t="s">
        <v>26</v>
      </c>
    </row>
    <row r="4919" spans="1:12" x14ac:dyDescent="0.35">
      <c r="A4919">
        <v>2023</v>
      </c>
      <c r="B4919" t="s">
        <v>27</v>
      </c>
      <c r="C4919" t="s">
        <v>28</v>
      </c>
      <c r="D4919" t="s">
        <v>22</v>
      </c>
      <c r="E4919">
        <v>220000</v>
      </c>
      <c r="F4919">
        <v>220000</v>
      </c>
      <c r="G4919" t="s">
        <v>23</v>
      </c>
      <c r="H4919" t="s">
        <v>24</v>
      </c>
      <c r="I4919" t="s">
        <v>17</v>
      </c>
      <c r="J4919" t="s">
        <v>25</v>
      </c>
      <c r="K4919" t="s">
        <v>23</v>
      </c>
      <c r="L4919" t="s">
        <v>26</v>
      </c>
    </row>
    <row r="4920" spans="1:12" x14ac:dyDescent="0.35">
      <c r="A4920">
        <v>2023</v>
      </c>
      <c r="B4920" t="s">
        <v>32</v>
      </c>
      <c r="C4920" t="s">
        <v>13</v>
      </c>
      <c r="D4920" t="s">
        <v>22</v>
      </c>
      <c r="E4920">
        <v>194500</v>
      </c>
      <c r="F4920">
        <v>194500</v>
      </c>
      <c r="G4920" t="s">
        <v>23</v>
      </c>
      <c r="H4920" t="s">
        <v>33</v>
      </c>
      <c r="I4920" t="s">
        <v>17</v>
      </c>
      <c r="J4920" t="s">
        <v>25</v>
      </c>
      <c r="K4920" t="s">
        <v>23</v>
      </c>
      <c r="L4920" t="s">
        <v>26</v>
      </c>
    </row>
    <row r="4921" spans="1:12" x14ac:dyDescent="0.35">
      <c r="A4921">
        <v>2023</v>
      </c>
      <c r="B4921" t="s">
        <v>32</v>
      </c>
      <c r="C4921" t="s">
        <v>13</v>
      </c>
      <c r="D4921" t="s">
        <v>22</v>
      </c>
      <c r="E4921">
        <v>115500</v>
      </c>
      <c r="F4921">
        <v>115500</v>
      </c>
      <c r="G4921" t="s">
        <v>23</v>
      </c>
      <c r="H4921" t="s">
        <v>33</v>
      </c>
      <c r="I4921" t="s">
        <v>17</v>
      </c>
      <c r="J4921" t="s">
        <v>25</v>
      </c>
      <c r="K4921" t="s">
        <v>23</v>
      </c>
      <c r="L4921" t="s">
        <v>26</v>
      </c>
    </row>
    <row r="4922" spans="1:12" x14ac:dyDescent="0.35">
      <c r="A4922">
        <v>2023</v>
      </c>
      <c r="B4922" t="s">
        <v>27</v>
      </c>
      <c r="C4922" t="s">
        <v>28</v>
      </c>
      <c r="D4922" t="s">
        <v>22</v>
      </c>
      <c r="E4922">
        <v>225000</v>
      </c>
      <c r="F4922">
        <v>225000</v>
      </c>
      <c r="G4922" t="s">
        <v>23</v>
      </c>
      <c r="H4922" t="s">
        <v>24</v>
      </c>
      <c r="I4922" t="s">
        <v>17</v>
      </c>
      <c r="J4922" t="s">
        <v>25</v>
      </c>
      <c r="K4922" t="s">
        <v>23</v>
      </c>
      <c r="L4922" t="s">
        <v>26</v>
      </c>
    </row>
    <row r="4923" spans="1:12" x14ac:dyDescent="0.35">
      <c r="A4923">
        <v>2023</v>
      </c>
      <c r="B4923" t="s">
        <v>27</v>
      </c>
      <c r="C4923" t="s">
        <v>28</v>
      </c>
      <c r="D4923" t="s">
        <v>22</v>
      </c>
      <c r="E4923">
        <v>156400</v>
      </c>
      <c r="F4923">
        <v>156400</v>
      </c>
      <c r="G4923" t="s">
        <v>23</v>
      </c>
      <c r="H4923" t="s">
        <v>24</v>
      </c>
      <c r="I4923" t="s">
        <v>17</v>
      </c>
      <c r="J4923" t="s">
        <v>25</v>
      </c>
      <c r="K4923" t="s">
        <v>23</v>
      </c>
      <c r="L4923" t="s">
        <v>26</v>
      </c>
    </row>
    <row r="4924" spans="1:12" x14ac:dyDescent="0.35">
      <c r="A4924">
        <v>2023</v>
      </c>
      <c r="B4924" t="s">
        <v>37</v>
      </c>
      <c r="C4924" t="s">
        <v>38</v>
      </c>
      <c r="D4924" t="s">
        <v>22</v>
      </c>
      <c r="E4924">
        <v>140000</v>
      </c>
      <c r="F4924">
        <v>140000</v>
      </c>
      <c r="G4924" t="s">
        <v>36</v>
      </c>
      <c r="H4924" t="s">
        <v>24</v>
      </c>
      <c r="I4924" t="s">
        <v>17</v>
      </c>
      <c r="J4924" t="s">
        <v>29</v>
      </c>
      <c r="K4924" t="s">
        <v>36</v>
      </c>
      <c r="L4924" t="s">
        <v>26</v>
      </c>
    </row>
    <row r="4925" spans="1:12" x14ac:dyDescent="0.35">
      <c r="A4925">
        <v>2023</v>
      </c>
      <c r="B4925" t="s">
        <v>37</v>
      </c>
      <c r="C4925" t="s">
        <v>38</v>
      </c>
      <c r="D4925" t="s">
        <v>22</v>
      </c>
      <c r="E4925">
        <v>100000</v>
      </c>
      <c r="F4925">
        <v>100000</v>
      </c>
      <c r="G4925" t="s">
        <v>36</v>
      </c>
      <c r="H4925" t="s">
        <v>24</v>
      </c>
      <c r="I4925" t="s">
        <v>17</v>
      </c>
      <c r="J4925" t="s">
        <v>29</v>
      </c>
      <c r="K4925" t="s">
        <v>36</v>
      </c>
      <c r="L4925" t="s">
        <v>26</v>
      </c>
    </row>
    <row r="4926" spans="1:12" x14ac:dyDescent="0.35">
      <c r="A4926">
        <v>2023</v>
      </c>
      <c r="B4926" t="s">
        <v>34</v>
      </c>
      <c r="C4926" t="s">
        <v>31</v>
      </c>
      <c r="D4926" t="s">
        <v>22</v>
      </c>
      <c r="E4926">
        <v>193600</v>
      </c>
      <c r="F4926">
        <v>193600</v>
      </c>
      <c r="G4926" t="s">
        <v>23</v>
      </c>
      <c r="H4926" t="s">
        <v>24</v>
      </c>
      <c r="I4926" t="s">
        <v>17</v>
      </c>
      <c r="J4926" t="s">
        <v>25</v>
      </c>
      <c r="K4926" t="s">
        <v>23</v>
      </c>
      <c r="L4926" t="s">
        <v>26</v>
      </c>
    </row>
    <row r="4927" spans="1:12" x14ac:dyDescent="0.35">
      <c r="A4927">
        <v>2023</v>
      </c>
      <c r="B4927" t="s">
        <v>34</v>
      </c>
      <c r="C4927" t="s">
        <v>31</v>
      </c>
      <c r="D4927" t="s">
        <v>22</v>
      </c>
      <c r="E4927">
        <v>119700</v>
      </c>
      <c r="F4927">
        <v>119700</v>
      </c>
      <c r="G4927" t="s">
        <v>23</v>
      </c>
      <c r="H4927" t="s">
        <v>24</v>
      </c>
      <c r="I4927" t="s">
        <v>17</v>
      </c>
      <c r="J4927" t="s">
        <v>25</v>
      </c>
      <c r="K4927" t="s">
        <v>23</v>
      </c>
      <c r="L4927" t="s">
        <v>26</v>
      </c>
    </row>
    <row r="4928" spans="1:12" x14ac:dyDescent="0.35">
      <c r="A4928">
        <v>2023</v>
      </c>
      <c r="B4928" t="s">
        <v>34</v>
      </c>
      <c r="C4928" t="s">
        <v>31</v>
      </c>
      <c r="D4928" t="s">
        <v>22</v>
      </c>
      <c r="E4928">
        <v>225000</v>
      </c>
      <c r="F4928">
        <v>225000</v>
      </c>
      <c r="G4928" t="s">
        <v>69</v>
      </c>
      <c r="H4928" t="s">
        <v>24</v>
      </c>
      <c r="I4928" t="s">
        <v>17</v>
      </c>
      <c r="J4928" t="s">
        <v>25</v>
      </c>
      <c r="K4928" t="s">
        <v>69</v>
      </c>
      <c r="L4928" t="s">
        <v>26</v>
      </c>
    </row>
    <row r="4929" spans="1:12" x14ac:dyDescent="0.35">
      <c r="A4929">
        <v>2023</v>
      </c>
      <c r="B4929" t="s">
        <v>34</v>
      </c>
      <c r="C4929" t="s">
        <v>31</v>
      </c>
      <c r="D4929" t="s">
        <v>22</v>
      </c>
      <c r="E4929">
        <v>199000</v>
      </c>
      <c r="F4929">
        <v>199000</v>
      </c>
      <c r="G4929" t="s">
        <v>69</v>
      </c>
      <c r="H4929" t="s">
        <v>24</v>
      </c>
      <c r="I4929" t="s">
        <v>17</v>
      </c>
      <c r="J4929" t="s">
        <v>25</v>
      </c>
      <c r="K4929" t="s">
        <v>69</v>
      </c>
      <c r="L4929" t="s">
        <v>26</v>
      </c>
    </row>
    <row r="4930" spans="1:12" x14ac:dyDescent="0.35">
      <c r="A4930">
        <v>2023</v>
      </c>
      <c r="B4930" t="s">
        <v>37</v>
      </c>
      <c r="C4930" t="s">
        <v>38</v>
      </c>
      <c r="D4930" t="s">
        <v>22</v>
      </c>
      <c r="E4930">
        <v>50000</v>
      </c>
      <c r="F4930">
        <v>50000</v>
      </c>
      <c r="G4930" t="s">
        <v>23</v>
      </c>
      <c r="H4930" t="s">
        <v>39</v>
      </c>
      <c r="I4930" t="s">
        <v>17</v>
      </c>
      <c r="J4930" t="s">
        <v>29</v>
      </c>
      <c r="K4930" t="s">
        <v>23</v>
      </c>
      <c r="L4930" t="s">
        <v>26</v>
      </c>
    </row>
    <row r="4931" spans="1:12" x14ac:dyDescent="0.35">
      <c r="A4931">
        <v>2023</v>
      </c>
      <c r="B4931" t="s">
        <v>37</v>
      </c>
      <c r="C4931" t="s">
        <v>38</v>
      </c>
      <c r="D4931" t="s">
        <v>22</v>
      </c>
      <c r="E4931">
        <v>40000</v>
      </c>
      <c r="F4931">
        <v>40000</v>
      </c>
      <c r="G4931" t="s">
        <v>23</v>
      </c>
      <c r="H4931" t="s">
        <v>39</v>
      </c>
      <c r="I4931" t="s">
        <v>17</v>
      </c>
      <c r="J4931" t="s">
        <v>29</v>
      </c>
      <c r="K4931" t="s">
        <v>23</v>
      </c>
      <c r="L4931" t="s">
        <v>26</v>
      </c>
    </row>
    <row r="4932" spans="1:12" x14ac:dyDescent="0.35">
      <c r="A4932">
        <v>2023</v>
      </c>
      <c r="B4932" t="s">
        <v>27</v>
      </c>
      <c r="C4932" t="s">
        <v>28</v>
      </c>
      <c r="D4932" t="s">
        <v>22</v>
      </c>
      <c r="E4932">
        <v>185900</v>
      </c>
      <c r="F4932">
        <v>185900</v>
      </c>
      <c r="G4932" t="s">
        <v>23</v>
      </c>
      <c r="H4932" t="s">
        <v>24</v>
      </c>
      <c r="I4932" t="s">
        <v>17</v>
      </c>
      <c r="J4932" t="s">
        <v>25</v>
      </c>
      <c r="K4932" t="s">
        <v>23</v>
      </c>
      <c r="L4932" t="s">
        <v>26</v>
      </c>
    </row>
    <row r="4933" spans="1:12" x14ac:dyDescent="0.35">
      <c r="A4933">
        <v>2023</v>
      </c>
      <c r="B4933" t="s">
        <v>27</v>
      </c>
      <c r="C4933" t="s">
        <v>28</v>
      </c>
      <c r="D4933" t="s">
        <v>22</v>
      </c>
      <c r="E4933">
        <v>129300</v>
      </c>
      <c r="F4933">
        <v>129300</v>
      </c>
      <c r="G4933" t="s">
        <v>23</v>
      </c>
      <c r="H4933" t="s">
        <v>24</v>
      </c>
      <c r="I4933" t="s">
        <v>17</v>
      </c>
      <c r="J4933" t="s">
        <v>25</v>
      </c>
      <c r="K4933" t="s">
        <v>23</v>
      </c>
      <c r="L4933" t="s">
        <v>26</v>
      </c>
    </row>
    <row r="4934" spans="1:12" x14ac:dyDescent="0.35">
      <c r="A4934">
        <v>2023</v>
      </c>
      <c r="B4934" t="s">
        <v>37</v>
      </c>
      <c r="C4934" t="s">
        <v>38</v>
      </c>
      <c r="D4934" t="s">
        <v>22</v>
      </c>
      <c r="E4934">
        <v>120000</v>
      </c>
      <c r="F4934">
        <v>120000</v>
      </c>
      <c r="G4934" t="s">
        <v>23</v>
      </c>
      <c r="H4934" t="s">
        <v>24</v>
      </c>
      <c r="I4934" t="s">
        <v>17</v>
      </c>
      <c r="J4934" t="s">
        <v>29</v>
      </c>
      <c r="K4934" t="s">
        <v>23</v>
      </c>
      <c r="L4934" t="s">
        <v>26</v>
      </c>
    </row>
    <row r="4935" spans="1:12" x14ac:dyDescent="0.35">
      <c r="A4935">
        <v>2023</v>
      </c>
      <c r="B4935" t="s">
        <v>37</v>
      </c>
      <c r="C4935" t="s">
        <v>38</v>
      </c>
      <c r="D4935" t="s">
        <v>22</v>
      </c>
      <c r="E4935">
        <v>95000</v>
      </c>
      <c r="F4935">
        <v>95000</v>
      </c>
      <c r="G4935" t="s">
        <v>23</v>
      </c>
      <c r="H4935" t="s">
        <v>24</v>
      </c>
      <c r="I4935" t="s">
        <v>17</v>
      </c>
      <c r="J4935" t="s">
        <v>29</v>
      </c>
      <c r="K4935" t="s">
        <v>23</v>
      </c>
      <c r="L4935" t="s">
        <v>26</v>
      </c>
    </row>
    <row r="4936" spans="1:12" x14ac:dyDescent="0.35">
      <c r="A4936">
        <v>2023</v>
      </c>
      <c r="B4936" t="s">
        <v>37</v>
      </c>
      <c r="C4936" t="s">
        <v>38</v>
      </c>
      <c r="D4936" t="s">
        <v>35</v>
      </c>
      <c r="E4936">
        <v>80000</v>
      </c>
      <c r="F4936">
        <v>98432</v>
      </c>
      <c r="G4936" t="s">
        <v>36</v>
      </c>
      <c r="H4936" t="s">
        <v>16</v>
      </c>
      <c r="I4936" t="s">
        <v>17</v>
      </c>
      <c r="J4936" t="s">
        <v>25</v>
      </c>
      <c r="K4936" t="s">
        <v>36</v>
      </c>
      <c r="L4936" t="s">
        <v>26</v>
      </c>
    </row>
    <row r="4937" spans="1:12" x14ac:dyDescent="0.35">
      <c r="A4937">
        <v>2023</v>
      </c>
      <c r="B4937" t="s">
        <v>37</v>
      </c>
      <c r="C4937" t="s">
        <v>38</v>
      </c>
      <c r="D4937" t="s">
        <v>35</v>
      </c>
      <c r="E4937">
        <v>45000</v>
      </c>
      <c r="F4937">
        <v>55368</v>
      </c>
      <c r="G4937" t="s">
        <v>36</v>
      </c>
      <c r="H4937" t="s">
        <v>16</v>
      </c>
      <c r="I4937" t="s">
        <v>17</v>
      </c>
      <c r="J4937" t="s">
        <v>25</v>
      </c>
      <c r="K4937" t="s">
        <v>36</v>
      </c>
      <c r="L4937" t="s">
        <v>26</v>
      </c>
    </row>
    <row r="4938" spans="1:12" x14ac:dyDescent="0.35">
      <c r="A4938">
        <v>2023</v>
      </c>
      <c r="B4938" t="s">
        <v>27</v>
      </c>
      <c r="C4938" t="s">
        <v>28</v>
      </c>
      <c r="D4938" t="s">
        <v>22</v>
      </c>
      <c r="E4938">
        <v>225000</v>
      </c>
      <c r="F4938">
        <v>225000</v>
      </c>
      <c r="G4938" t="s">
        <v>23</v>
      </c>
      <c r="H4938" t="s">
        <v>24</v>
      </c>
      <c r="I4938" t="s">
        <v>17</v>
      </c>
      <c r="J4938" t="s">
        <v>25</v>
      </c>
      <c r="K4938" t="s">
        <v>23</v>
      </c>
      <c r="L4938" t="s">
        <v>26</v>
      </c>
    </row>
    <row r="4939" spans="1:12" x14ac:dyDescent="0.35">
      <c r="A4939">
        <v>2023</v>
      </c>
      <c r="B4939" t="s">
        <v>27</v>
      </c>
      <c r="C4939" t="s">
        <v>28</v>
      </c>
      <c r="D4939" t="s">
        <v>22</v>
      </c>
      <c r="E4939">
        <v>156400</v>
      </c>
      <c r="F4939">
        <v>156400</v>
      </c>
      <c r="G4939" t="s">
        <v>23</v>
      </c>
      <c r="H4939" t="s">
        <v>24</v>
      </c>
      <c r="I4939" t="s">
        <v>17</v>
      </c>
      <c r="J4939" t="s">
        <v>25</v>
      </c>
      <c r="K4939" t="s">
        <v>23</v>
      </c>
      <c r="L4939" t="s">
        <v>26</v>
      </c>
    </row>
    <row r="4940" spans="1:12" x14ac:dyDescent="0.35">
      <c r="A4940">
        <v>2023</v>
      </c>
      <c r="B4940" t="s">
        <v>193</v>
      </c>
      <c r="C4940" t="s">
        <v>41</v>
      </c>
      <c r="D4940" t="s">
        <v>35</v>
      </c>
      <c r="E4940">
        <v>325000</v>
      </c>
      <c r="F4940">
        <v>399880</v>
      </c>
      <c r="G4940" t="s">
        <v>36</v>
      </c>
      <c r="H4940" t="s">
        <v>24</v>
      </c>
      <c r="I4940" t="s">
        <v>17</v>
      </c>
      <c r="J4940" t="s">
        <v>18</v>
      </c>
      <c r="K4940" t="s">
        <v>36</v>
      </c>
      <c r="L4940" t="s">
        <v>19</v>
      </c>
    </row>
    <row r="4941" spans="1:12" x14ac:dyDescent="0.35">
      <c r="A4941">
        <v>2023</v>
      </c>
      <c r="B4941" t="s">
        <v>32</v>
      </c>
      <c r="C4941" t="s">
        <v>13</v>
      </c>
      <c r="D4941" t="s">
        <v>14</v>
      </c>
      <c r="E4941">
        <v>38000</v>
      </c>
      <c r="F4941">
        <v>41027</v>
      </c>
      <c r="G4941" t="s">
        <v>57</v>
      </c>
      <c r="H4941" t="s">
        <v>39</v>
      </c>
      <c r="I4941" t="s">
        <v>17</v>
      </c>
      <c r="J4941" t="s">
        <v>29</v>
      </c>
      <c r="K4941" t="s">
        <v>57</v>
      </c>
      <c r="L4941" t="s">
        <v>19</v>
      </c>
    </row>
    <row r="4942" spans="1:12" x14ac:dyDescent="0.35">
      <c r="A4942">
        <v>2023</v>
      </c>
      <c r="B4942" t="s">
        <v>34</v>
      </c>
      <c r="C4942" t="s">
        <v>31</v>
      </c>
      <c r="D4942" t="s">
        <v>22</v>
      </c>
      <c r="E4942">
        <v>155000</v>
      </c>
      <c r="F4942">
        <v>155000</v>
      </c>
      <c r="G4942" t="s">
        <v>23</v>
      </c>
      <c r="H4942" t="s">
        <v>24</v>
      </c>
      <c r="I4942" t="s">
        <v>17</v>
      </c>
      <c r="J4942" t="s">
        <v>25</v>
      </c>
      <c r="K4942" t="s">
        <v>23</v>
      </c>
      <c r="L4942" t="s">
        <v>26</v>
      </c>
    </row>
    <row r="4943" spans="1:12" x14ac:dyDescent="0.35">
      <c r="A4943">
        <v>2023</v>
      </c>
      <c r="B4943" t="s">
        <v>34</v>
      </c>
      <c r="C4943" t="s">
        <v>31</v>
      </c>
      <c r="D4943" t="s">
        <v>22</v>
      </c>
      <c r="E4943">
        <v>100000</v>
      </c>
      <c r="F4943">
        <v>100000</v>
      </c>
      <c r="G4943" t="s">
        <v>23</v>
      </c>
      <c r="H4943" t="s">
        <v>24</v>
      </c>
      <c r="I4943" t="s">
        <v>17</v>
      </c>
      <c r="J4943" t="s">
        <v>25</v>
      </c>
      <c r="K4943" t="s">
        <v>23</v>
      </c>
      <c r="L4943" t="s">
        <v>26</v>
      </c>
    </row>
    <row r="4944" spans="1:12" x14ac:dyDescent="0.35">
      <c r="A4944">
        <v>2023</v>
      </c>
      <c r="B4944" t="s">
        <v>37</v>
      </c>
      <c r="C4944" t="s">
        <v>38</v>
      </c>
      <c r="D4944" t="s">
        <v>22</v>
      </c>
      <c r="E4944">
        <v>85000</v>
      </c>
      <c r="F4944">
        <v>85000</v>
      </c>
      <c r="G4944" t="s">
        <v>23</v>
      </c>
      <c r="H4944" t="s">
        <v>24</v>
      </c>
      <c r="I4944" t="s">
        <v>17</v>
      </c>
      <c r="J4944" t="s">
        <v>25</v>
      </c>
      <c r="K4944" t="s">
        <v>23</v>
      </c>
      <c r="L4944" t="s">
        <v>26</v>
      </c>
    </row>
    <row r="4945" spans="1:12" x14ac:dyDescent="0.35">
      <c r="A4945">
        <v>2023</v>
      </c>
      <c r="B4945" t="s">
        <v>37</v>
      </c>
      <c r="C4945" t="s">
        <v>38</v>
      </c>
      <c r="D4945" t="s">
        <v>22</v>
      </c>
      <c r="E4945">
        <v>65000</v>
      </c>
      <c r="F4945">
        <v>65000</v>
      </c>
      <c r="G4945" t="s">
        <v>23</v>
      </c>
      <c r="H4945" t="s">
        <v>24</v>
      </c>
      <c r="I4945" t="s">
        <v>17</v>
      </c>
      <c r="J4945" t="s">
        <v>25</v>
      </c>
      <c r="K4945" t="s">
        <v>23</v>
      </c>
      <c r="L4945" t="s">
        <v>26</v>
      </c>
    </row>
    <row r="4946" spans="1:12" x14ac:dyDescent="0.35">
      <c r="A4946">
        <v>2023</v>
      </c>
      <c r="B4946" t="s">
        <v>20</v>
      </c>
      <c r="C4946" t="s">
        <v>21</v>
      </c>
      <c r="D4946" t="s">
        <v>22</v>
      </c>
      <c r="E4946">
        <v>280100</v>
      </c>
      <c r="F4946">
        <v>280100</v>
      </c>
      <c r="G4946" t="s">
        <v>23</v>
      </c>
      <c r="H4946" t="s">
        <v>24</v>
      </c>
      <c r="I4946" t="s">
        <v>17</v>
      </c>
      <c r="J4946" t="s">
        <v>29</v>
      </c>
      <c r="K4946" t="s">
        <v>23</v>
      </c>
      <c r="L4946" t="s">
        <v>26</v>
      </c>
    </row>
    <row r="4947" spans="1:12" x14ac:dyDescent="0.35">
      <c r="A4947">
        <v>2023</v>
      </c>
      <c r="B4947" t="s">
        <v>20</v>
      </c>
      <c r="C4947" t="s">
        <v>21</v>
      </c>
      <c r="D4947" t="s">
        <v>22</v>
      </c>
      <c r="E4947">
        <v>168100</v>
      </c>
      <c r="F4947">
        <v>168100</v>
      </c>
      <c r="G4947" t="s">
        <v>23</v>
      </c>
      <c r="H4947" t="s">
        <v>24</v>
      </c>
      <c r="I4947" t="s">
        <v>17</v>
      </c>
      <c r="J4947" t="s">
        <v>29</v>
      </c>
      <c r="K4947" t="s">
        <v>23</v>
      </c>
      <c r="L4947" t="s">
        <v>26</v>
      </c>
    </row>
    <row r="4948" spans="1:12" x14ac:dyDescent="0.35">
      <c r="A4948">
        <v>2023</v>
      </c>
      <c r="B4948" t="s">
        <v>54</v>
      </c>
      <c r="C4948" t="s">
        <v>31</v>
      </c>
      <c r="D4948" t="s">
        <v>22</v>
      </c>
      <c r="E4948">
        <v>200000</v>
      </c>
      <c r="F4948">
        <v>200000</v>
      </c>
      <c r="G4948" t="s">
        <v>23</v>
      </c>
      <c r="H4948" t="s">
        <v>24</v>
      </c>
      <c r="I4948" t="s">
        <v>17</v>
      </c>
      <c r="J4948" t="s">
        <v>25</v>
      </c>
      <c r="K4948" t="s">
        <v>23</v>
      </c>
      <c r="L4948" t="s">
        <v>26</v>
      </c>
    </row>
    <row r="4949" spans="1:12" x14ac:dyDescent="0.35">
      <c r="A4949">
        <v>2023</v>
      </c>
      <c r="B4949" t="s">
        <v>54</v>
      </c>
      <c r="C4949" t="s">
        <v>31</v>
      </c>
      <c r="D4949" t="s">
        <v>22</v>
      </c>
      <c r="E4949">
        <v>120000</v>
      </c>
      <c r="F4949">
        <v>120000</v>
      </c>
      <c r="G4949" t="s">
        <v>23</v>
      </c>
      <c r="H4949" t="s">
        <v>24</v>
      </c>
      <c r="I4949" t="s">
        <v>17</v>
      </c>
      <c r="J4949" t="s">
        <v>25</v>
      </c>
      <c r="K4949" t="s">
        <v>23</v>
      </c>
      <c r="L4949" t="s">
        <v>26</v>
      </c>
    </row>
    <row r="4950" spans="1:12" x14ac:dyDescent="0.35">
      <c r="A4950">
        <v>2023</v>
      </c>
      <c r="B4950" t="s">
        <v>45</v>
      </c>
      <c r="C4950" t="s">
        <v>44</v>
      </c>
      <c r="D4950" t="s">
        <v>22</v>
      </c>
      <c r="E4950">
        <v>185000</v>
      </c>
      <c r="F4950">
        <v>185000</v>
      </c>
      <c r="G4950" t="s">
        <v>23</v>
      </c>
      <c r="H4950" t="s">
        <v>24</v>
      </c>
      <c r="I4950" t="s">
        <v>17</v>
      </c>
      <c r="J4950" t="s">
        <v>25</v>
      </c>
      <c r="K4950" t="s">
        <v>23</v>
      </c>
      <c r="L4950" t="s">
        <v>19</v>
      </c>
    </row>
    <row r="4951" spans="1:12" x14ac:dyDescent="0.35">
      <c r="A4951">
        <v>2023</v>
      </c>
      <c r="B4951" t="s">
        <v>45</v>
      </c>
      <c r="C4951" t="s">
        <v>44</v>
      </c>
      <c r="D4951" t="s">
        <v>22</v>
      </c>
      <c r="E4951">
        <v>79600</v>
      </c>
      <c r="F4951">
        <v>79600</v>
      </c>
      <c r="G4951" t="s">
        <v>23</v>
      </c>
      <c r="H4951" t="s">
        <v>24</v>
      </c>
      <c r="I4951" t="s">
        <v>17</v>
      </c>
      <c r="J4951" t="s">
        <v>25</v>
      </c>
      <c r="K4951" t="s">
        <v>23</v>
      </c>
      <c r="L4951" t="s">
        <v>19</v>
      </c>
    </row>
    <row r="4952" spans="1:12" x14ac:dyDescent="0.35">
      <c r="A4952">
        <v>2023</v>
      </c>
      <c r="B4952" t="s">
        <v>32</v>
      </c>
      <c r="C4952" t="s">
        <v>13</v>
      </c>
      <c r="D4952" t="s">
        <v>22</v>
      </c>
      <c r="E4952">
        <v>149040</v>
      </c>
      <c r="F4952">
        <v>149040</v>
      </c>
      <c r="G4952" t="s">
        <v>23</v>
      </c>
      <c r="H4952" t="s">
        <v>24</v>
      </c>
      <c r="I4952" t="s">
        <v>17</v>
      </c>
      <c r="J4952" t="s">
        <v>29</v>
      </c>
      <c r="K4952" t="s">
        <v>23</v>
      </c>
      <c r="L4952" t="s">
        <v>26</v>
      </c>
    </row>
    <row r="4953" spans="1:12" x14ac:dyDescent="0.35">
      <c r="A4953">
        <v>2023</v>
      </c>
      <c r="B4953" t="s">
        <v>32</v>
      </c>
      <c r="C4953" t="s">
        <v>13</v>
      </c>
      <c r="D4953" t="s">
        <v>22</v>
      </c>
      <c r="E4953">
        <v>113900</v>
      </c>
      <c r="F4953">
        <v>113900</v>
      </c>
      <c r="G4953" t="s">
        <v>23</v>
      </c>
      <c r="H4953" t="s">
        <v>24</v>
      </c>
      <c r="I4953" t="s">
        <v>17</v>
      </c>
      <c r="J4953" t="s">
        <v>29</v>
      </c>
      <c r="K4953" t="s">
        <v>23</v>
      </c>
      <c r="L4953" t="s">
        <v>26</v>
      </c>
    </row>
    <row r="4954" spans="1:12" x14ac:dyDescent="0.35">
      <c r="A4954">
        <v>2023</v>
      </c>
      <c r="B4954" t="s">
        <v>34</v>
      </c>
      <c r="C4954" t="s">
        <v>31</v>
      </c>
      <c r="D4954" t="s">
        <v>22</v>
      </c>
      <c r="E4954">
        <v>240000</v>
      </c>
      <c r="F4954">
        <v>240000</v>
      </c>
      <c r="G4954" t="s">
        <v>23</v>
      </c>
      <c r="H4954" t="s">
        <v>24</v>
      </c>
      <c r="I4954" t="s">
        <v>17</v>
      </c>
      <c r="J4954" t="s">
        <v>25</v>
      </c>
      <c r="K4954" t="s">
        <v>23</v>
      </c>
      <c r="L4954" t="s">
        <v>26</v>
      </c>
    </row>
    <row r="4955" spans="1:12" x14ac:dyDescent="0.35">
      <c r="A4955">
        <v>2023</v>
      </c>
      <c r="B4955" t="s">
        <v>34</v>
      </c>
      <c r="C4955" t="s">
        <v>31</v>
      </c>
      <c r="D4955" t="s">
        <v>22</v>
      </c>
      <c r="E4955">
        <v>180000</v>
      </c>
      <c r="F4955">
        <v>180000</v>
      </c>
      <c r="G4955" t="s">
        <v>23</v>
      </c>
      <c r="H4955" t="s">
        <v>24</v>
      </c>
      <c r="I4955" t="s">
        <v>17</v>
      </c>
      <c r="J4955" t="s">
        <v>25</v>
      </c>
      <c r="K4955" t="s">
        <v>23</v>
      </c>
      <c r="L4955" t="s">
        <v>26</v>
      </c>
    </row>
    <row r="4956" spans="1:12" x14ac:dyDescent="0.35">
      <c r="A4956">
        <v>2023</v>
      </c>
      <c r="B4956" t="s">
        <v>54</v>
      </c>
      <c r="C4956" t="s">
        <v>31</v>
      </c>
      <c r="D4956" t="s">
        <v>22</v>
      </c>
      <c r="E4956">
        <v>165000</v>
      </c>
      <c r="F4956">
        <v>165000</v>
      </c>
      <c r="G4956" t="s">
        <v>23</v>
      </c>
      <c r="H4956" t="s">
        <v>24</v>
      </c>
      <c r="I4956" t="s">
        <v>17</v>
      </c>
      <c r="J4956" t="s">
        <v>29</v>
      </c>
      <c r="K4956" t="s">
        <v>23</v>
      </c>
      <c r="L4956" t="s">
        <v>26</v>
      </c>
    </row>
    <row r="4957" spans="1:12" x14ac:dyDescent="0.35">
      <c r="A4957">
        <v>2023</v>
      </c>
      <c r="B4957" t="s">
        <v>54</v>
      </c>
      <c r="C4957" t="s">
        <v>31</v>
      </c>
      <c r="D4957" t="s">
        <v>22</v>
      </c>
      <c r="E4957">
        <v>145000</v>
      </c>
      <c r="F4957">
        <v>145000</v>
      </c>
      <c r="G4957" t="s">
        <v>23</v>
      </c>
      <c r="H4957" t="s">
        <v>24</v>
      </c>
      <c r="I4957" t="s">
        <v>17</v>
      </c>
      <c r="J4957" t="s">
        <v>29</v>
      </c>
      <c r="K4957" t="s">
        <v>23</v>
      </c>
      <c r="L4957" t="s">
        <v>26</v>
      </c>
    </row>
    <row r="4958" spans="1:12" x14ac:dyDescent="0.35">
      <c r="A4958">
        <v>2023</v>
      </c>
      <c r="B4958" t="s">
        <v>54</v>
      </c>
      <c r="C4958" t="s">
        <v>31</v>
      </c>
      <c r="D4958" t="s">
        <v>22</v>
      </c>
      <c r="E4958">
        <v>165000</v>
      </c>
      <c r="F4958">
        <v>165000</v>
      </c>
      <c r="G4958" t="s">
        <v>23</v>
      </c>
      <c r="H4958" t="s">
        <v>24</v>
      </c>
      <c r="I4958" t="s">
        <v>17</v>
      </c>
      <c r="J4958" t="s">
        <v>29</v>
      </c>
      <c r="K4958" t="s">
        <v>23</v>
      </c>
      <c r="L4958" t="s">
        <v>26</v>
      </c>
    </row>
    <row r="4959" spans="1:12" x14ac:dyDescent="0.35">
      <c r="A4959">
        <v>2023</v>
      </c>
      <c r="B4959" t="s">
        <v>54</v>
      </c>
      <c r="C4959" t="s">
        <v>31</v>
      </c>
      <c r="D4959" t="s">
        <v>22</v>
      </c>
      <c r="E4959">
        <v>145000</v>
      </c>
      <c r="F4959">
        <v>145000</v>
      </c>
      <c r="G4959" t="s">
        <v>23</v>
      </c>
      <c r="H4959" t="s">
        <v>24</v>
      </c>
      <c r="I4959" t="s">
        <v>17</v>
      </c>
      <c r="J4959" t="s">
        <v>29</v>
      </c>
      <c r="K4959" t="s">
        <v>23</v>
      </c>
      <c r="L4959" t="s">
        <v>26</v>
      </c>
    </row>
    <row r="4960" spans="1:12" x14ac:dyDescent="0.35">
      <c r="A4960">
        <v>2023</v>
      </c>
      <c r="B4960" t="s">
        <v>20</v>
      </c>
      <c r="C4960" t="s">
        <v>21</v>
      </c>
      <c r="D4960" t="s">
        <v>22</v>
      </c>
      <c r="E4960">
        <v>274450</v>
      </c>
      <c r="F4960">
        <v>274450</v>
      </c>
      <c r="G4960" t="s">
        <v>23</v>
      </c>
      <c r="H4960" t="s">
        <v>24</v>
      </c>
      <c r="I4960" t="s">
        <v>17</v>
      </c>
      <c r="J4960" t="s">
        <v>25</v>
      </c>
      <c r="K4960" t="s">
        <v>23</v>
      </c>
      <c r="L4960" t="s">
        <v>26</v>
      </c>
    </row>
    <row r="4961" spans="1:12" x14ac:dyDescent="0.35">
      <c r="A4961">
        <v>2023</v>
      </c>
      <c r="B4961" t="s">
        <v>20</v>
      </c>
      <c r="C4961" t="s">
        <v>21</v>
      </c>
      <c r="D4961" t="s">
        <v>22</v>
      </c>
      <c r="E4961">
        <v>199600</v>
      </c>
      <c r="F4961">
        <v>199600</v>
      </c>
      <c r="G4961" t="s">
        <v>23</v>
      </c>
      <c r="H4961" t="s">
        <v>24</v>
      </c>
      <c r="I4961" t="s">
        <v>17</v>
      </c>
      <c r="J4961" t="s">
        <v>25</v>
      </c>
      <c r="K4961" t="s">
        <v>23</v>
      </c>
      <c r="L4961" t="s">
        <v>26</v>
      </c>
    </row>
    <row r="4962" spans="1:12" x14ac:dyDescent="0.35">
      <c r="A4962">
        <v>2023</v>
      </c>
      <c r="B4962" t="s">
        <v>32</v>
      </c>
      <c r="C4962" t="s">
        <v>13</v>
      </c>
      <c r="D4962" t="s">
        <v>22</v>
      </c>
      <c r="E4962">
        <v>83500</v>
      </c>
      <c r="F4962">
        <v>83500</v>
      </c>
      <c r="G4962" t="s">
        <v>23</v>
      </c>
      <c r="H4962" t="s">
        <v>16</v>
      </c>
      <c r="I4962" t="s">
        <v>17</v>
      </c>
      <c r="J4962" t="s">
        <v>25</v>
      </c>
      <c r="K4962" t="s">
        <v>23</v>
      </c>
      <c r="L4962" t="s">
        <v>26</v>
      </c>
    </row>
    <row r="4963" spans="1:12" x14ac:dyDescent="0.35">
      <c r="A4963">
        <v>2023</v>
      </c>
      <c r="B4963" t="s">
        <v>32</v>
      </c>
      <c r="C4963" t="s">
        <v>13</v>
      </c>
      <c r="D4963" t="s">
        <v>22</v>
      </c>
      <c r="E4963">
        <v>52500</v>
      </c>
      <c r="F4963">
        <v>52500</v>
      </c>
      <c r="G4963" t="s">
        <v>23</v>
      </c>
      <c r="H4963" t="s">
        <v>16</v>
      </c>
      <c r="I4963" t="s">
        <v>17</v>
      </c>
      <c r="J4963" t="s">
        <v>25</v>
      </c>
      <c r="K4963" t="s">
        <v>23</v>
      </c>
      <c r="L4963" t="s">
        <v>26</v>
      </c>
    </row>
    <row r="4964" spans="1:12" x14ac:dyDescent="0.35">
      <c r="A4964">
        <v>2023</v>
      </c>
      <c r="B4964" t="s">
        <v>94</v>
      </c>
      <c r="C4964" t="s">
        <v>44</v>
      </c>
      <c r="D4964" t="s">
        <v>22</v>
      </c>
      <c r="E4964">
        <v>140000</v>
      </c>
      <c r="F4964">
        <v>140000</v>
      </c>
      <c r="G4964" t="s">
        <v>49</v>
      </c>
      <c r="H4964" t="s">
        <v>24</v>
      </c>
      <c r="I4964" t="s">
        <v>17</v>
      </c>
      <c r="J4964" t="s">
        <v>29</v>
      </c>
      <c r="K4964" t="s">
        <v>49</v>
      </c>
      <c r="L4964" t="s">
        <v>26</v>
      </c>
    </row>
    <row r="4965" spans="1:12" x14ac:dyDescent="0.35">
      <c r="A4965">
        <v>2023</v>
      </c>
      <c r="B4965" t="s">
        <v>94</v>
      </c>
      <c r="C4965" t="s">
        <v>44</v>
      </c>
      <c r="D4965" t="s">
        <v>22</v>
      </c>
      <c r="E4965">
        <v>76500</v>
      </c>
      <c r="F4965">
        <v>76500</v>
      </c>
      <c r="G4965" t="s">
        <v>49</v>
      </c>
      <c r="H4965" t="s">
        <v>24</v>
      </c>
      <c r="I4965" t="s">
        <v>17</v>
      </c>
      <c r="J4965" t="s">
        <v>29</v>
      </c>
      <c r="K4965" t="s">
        <v>49</v>
      </c>
      <c r="L4965" t="s">
        <v>26</v>
      </c>
    </row>
    <row r="4966" spans="1:12" x14ac:dyDescent="0.35">
      <c r="A4966">
        <v>2023</v>
      </c>
      <c r="B4966" t="s">
        <v>27</v>
      </c>
      <c r="C4966" t="s">
        <v>28</v>
      </c>
      <c r="D4966" t="s">
        <v>14</v>
      </c>
      <c r="E4966">
        <v>45000</v>
      </c>
      <c r="F4966">
        <v>48585</v>
      </c>
      <c r="G4966" t="s">
        <v>57</v>
      </c>
      <c r="H4966" t="s">
        <v>24</v>
      </c>
      <c r="I4966" t="s">
        <v>17</v>
      </c>
      <c r="J4966" t="s">
        <v>25</v>
      </c>
      <c r="K4966" t="s">
        <v>57</v>
      </c>
      <c r="L4966" t="s">
        <v>26</v>
      </c>
    </row>
    <row r="4967" spans="1:12" x14ac:dyDescent="0.35">
      <c r="A4967">
        <v>2023</v>
      </c>
      <c r="B4967" t="s">
        <v>27</v>
      </c>
      <c r="C4967" t="s">
        <v>28</v>
      </c>
      <c r="D4967" t="s">
        <v>14</v>
      </c>
      <c r="E4967">
        <v>36000</v>
      </c>
      <c r="F4967">
        <v>38868</v>
      </c>
      <c r="G4967" t="s">
        <v>57</v>
      </c>
      <c r="H4967" t="s">
        <v>24</v>
      </c>
      <c r="I4967" t="s">
        <v>17</v>
      </c>
      <c r="J4967" t="s">
        <v>25</v>
      </c>
      <c r="K4967" t="s">
        <v>57</v>
      </c>
      <c r="L4967" t="s">
        <v>26</v>
      </c>
    </row>
    <row r="4968" spans="1:12" x14ac:dyDescent="0.35">
      <c r="A4968">
        <v>2023</v>
      </c>
      <c r="B4968" t="s">
        <v>20</v>
      </c>
      <c r="C4968" t="s">
        <v>21</v>
      </c>
      <c r="D4968" t="s">
        <v>22</v>
      </c>
      <c r="E4968">
        <v>306000</v>
      </c>
      <c r="F4968">
        <v>306000</v>
      </c>
      <c r="G4968" t="s">
        <v>23</v>
      </c>
      <c r="H4968" t="s">
        <v>24</v>
      </c>
      <c r="I4968" t="s">
        <v>17</v>
      </c>
      <c r="J4968" t="s">
        <v>29</v>
      </c>
      <c r="K4968" t="s">
        <v>23</v>
      </c>
      <c r="L4968" t="s">
        <v>26</v>
      </c>
    </row>
    <row r="4969" spans="1:12" x14ac:dyDescent="0.35">
      <c r="A4969">
        <v>2023</v>
      </c>
      <c r="B4969" t="s">
        <v>20</v>
      </c>
      <c r="C4969" t="s">
        <v>21</v>
      </c>
      <c r="D4969" t="s">
        <v>22</v>
      </c>
      <c r="E4969">
        <v>204000</v>
      </c>
      <c r="F4969">
        <v>204000</v>
      </c>
      <c r="G4969" t="s">
        <v>23</v>
      </c>
      <c r="H4969" t="s">
        <v>24</v>
      </c>
      <c r="I4969" t="s">
        <v>17</v>
      </c>
      <c r="J4969" t="s">
        <v>29</v>
      </c>
      <c r="K4969" t="s">
        <v>23</v>
      </c>
      <c r="L4969" t="s">
        <v>26</v>
      </c>
    </row>
    <row r="4970" spans="1:12" x14ac:dyDescent="0.35">
      <c r="A4970">
        <v>2023</v>
      </c>
      <c r="B4970" t="s">
        <v>34</v>
      </c>
      <c r="C4970" t="s">
        <v>31</v>
      </c>
      <c r="D4970" t="s">
        <v>22</v>
      </c>
      <c r="E4970">
        <v>204500</v>
      </c>
      <c r="F4970">
        <v>204500</v>
      </c>
      <c r="G4970" t="s">
        <v>23</v>
      </c>
      <c r="H4970" t="s">
        <v>24</v>
      </c>
      <c r="I4970" t="s">
        <v>17</v>
      </c>
      <c r="J4970" t="s">
        <v>25</v>
      </c>
      <c r="K4970" t="s">
        <v>23</v>
      </c>
      <c r="L4970" t="s">
        <v>26</v>
      </c>
    </row>
    <row r="4971" spans="1:12" x14ac:dyDescent="0.35">
      <c r="A4971">
        <v>2023</v>
      </c>
      <c r="B4971" t="s">
        <v>34</v>
      </c>
      <c r="C4971" t="s">
        <v>31</v>
      </c>
      <c r="D4971" t="s">
        <v>22</v>
      </c>
      <c r="E4971">
        <v>142200</v>
      </c>
      <c r="F4971">
        <v>142200</v>
      </c>
      <c r="G4971" t="s">
        <v>23</v>
      </c>
      <c r="H4971" t="s">
        <v>24</v>
      </c>
      <c r="I4971" t="s">
        <v>17</v>
      </c>
      <c r="J4971" t="s">
        <v>25</v>
      </c>
      <c r="K4971" t="s">
        <v>23</v>
      </c>
      <c r="L4971" t="s">
        <v>26</v>
      </c>
    </row>
    <row r="4972" spans="1:12" x14ac:dyDescent="0.35">
      <c r="A4972">
        <v>2023</v>
      </c>
      <c r="B4972" t="s">
        <v>27</v>
      </c>
      <c r="C4972" t="s">
        <v>28</v>
      </c>
      <c r="D4972" t="s">
        <v>22</v>
      </c>
      <c r="E4972">
        <v>185900</v>
      </c>
      <c r="F4972">
        <v>185900</v>
      </c>
      <c r="G4972" t="s">
        <v>23</v>
      </c>
      <c r="H4972" t="s">
        <v>24</v>
      </c>
      <c r="I4972" t="s">
        <v>17</v>
      </c>
      <c r="J4972" t="s">
        <v>25</v>
      </c>
      <c r="K4972" t="s">
        <v>23</v>
      </c>
      <c r="L4972" t="s">
        <v>26</v>
      </c>
    </row>
    <row r="4973" spans="1:12" x14ac:dyDescent="0.35">
      <c r="A4973">
        <v>2023</v>
      </c>
      <c r="B4973" t="s">
        <v>27</v>
      </c>
      <c r="C4973" t="s">
        <v>28</v>
      </c>
      <c r="D4973" t="s">
        <v>22</v>
      </c>
      <c r="E4973">
        <v>129300</v>
      </c>
      <c r="F4973">
        <v>129300</v>
      </c>
      <c r="G4973" t="s">
        <v>23</v>
      </c>
      <c r="H4973" t="s">
        <v>24</v>
      </c>
      <c r="I4973" t="s">
        <v>17</v>
      </c>
      <c r="J4973" t="s">
        <v>25</v>
      </c>
      <c r="K4973" t="s">
        <v>23</v>
      </c>
      <c r="L4973" t="s">
        <v>26</v>
      </c>
    </row>
    <row r="4974" spans="1:12" x14ac:dyDescent="0.35">
      <c r="A4974">
        <v>2023</v>
      </c>
      <c r="B4974" t="s">
        <v>37</v>
      </c>
      <c r="C4974" t="s">
        <v>38</v>
      </c>
      <c r="D4974" t="s">
        <v>22</v>
      </c>
      <c r="E4974">
        <v>136000</v>
      </c>
      <c r="F4974">
        <v>136000</v>
      </c>
      <c r="G4974" t="s">
        <v>23</v>
      </c>
      <c r="H4974" t="s">
        <v>24</v>
      </c>
      <c r="I4974" t="s">
        <v>17</v>
      </c>
      <c r="J4974" t="s">
        <v>29</v>
      </c>
      <c r="K4974" t="s">
        <v>23</v>
      </c>
      <c r="L4974" t="s">
        <v>26</v>
      </c>
    </row>
    <row r="4975" spans="1:12" x14ac:dyDescent="0.35">
      <c r="A4975">
        <v>2023</v>
      </c>
      <c r="B4975" t="s">
        <v>37</v>
      </c>
      <c r="C4975" t="s">
        <v>38</v>
      </c>
      <c r="D4975" t="s">
        <v>22</v>
      </c>
      <c r="E4975">
        <v>104000</v>
      </c>
      <c r="F4975">
        <v>104000</v>
      </c>
      <c r="G4975" t="s">
        <v>23</v>
      </c>
      <c r="H4975" t="s">
        <v>24</v>
      </c>
      <c r="I4975" t="s">
        <v>17</v>
      </c>
      <c r="J4975" t="s">
        <v>29</v>
      </c>
      <c r="K4975" t="s">
        <v>23</v>
      </c>
      <c r="L4975" t="s">
        <v>26</v>
      </c>
    </row>
    <row r="4976" spans="1:12" x14ac:dyDescent="0.35">
      <c r="A4976">
        <v>2023</v>
      </c>
      <c r="B4976" t="s">
        <v>32</v>
      </c>
      <c r="C4976" t="s">
        <v>13</v>
      </c>
      <c r="D4976" t="s">
        <v>22</v>
      </c>
      <c r="E4976">
        <v>115000</v>
      </c>
      <c r="F4976">
        <v>115000</v>
      </c>
      <c r="G4976" t="s">
        <v>23</v>
      </c>
      <c r="H4976" t="s">
        <v>24</v>
      </c>
      <c r="I4976" t="s">
        <v>17</v>
      </c>
      <c r="J4976" t="s">
        <v>25</v>
      </c>
      <c r="K4976" t="s">
        <v>23</v>
      </c>
      <c r="L4976" t="s">
        <v>26</v>
      </c>
    </row>
    <row r="4977" spans="1:12" x14ac:dyDescent="0.35">
      <c r="A4977">
        <v>2023</v>
      </c>
      <c r="B4977" t="s">
        <v>32</v>
      </c>
      <c r="C4977" t="s">
        <v>13</v>
      </c>
      <c r="D4977" t="s">
        <v>22</v>
      </c>
      <c r="E4977">
        <v>81500</v>
      </c>
      <c r="F4977">
        <v>81500</v>
      </c>
      <c r="G4977" t="s">
        <v>23</v>
      </c>
      <c r="H4977" t="s">
        <v>24</v>
      </c>
      <c r="I4977" t="s">
        <v>17</v>
      </c>
      <c r="J4977" t="s">
        <v>25</v>
      </c>
      <c r="K4977" t="s">
        <v>23</v>
      </c>
      <c r="L4977" t="s">
        <v>26</v>
      </c>
    </row>
    <row r="4978" spans="1:12" x14ac:dyDescent="0.35">
      <c r="A4978">
        <v>2023</v>
      </c>
      <c r="B4978" t="s">
        <v>46</v>
      </c>
      <c r="C4978" t="s">
        <v>28</v>
      </c>
      <c r="D4978" t="s">
        <v>22</v>
      </c>
      <c r="E4978">
        <v>280000</v>
      </c>
      <c r="F4978">
        <v>280000</v>
      </c>
      <c r="G4978" t="s">
        <v>36</v>
      </c>
      <c r="H4978" t="s">
        <v>16</v>
      </c>
      <c r="I4978" t="s">
        <v>17</v>
      </c>
      <c r="J4978" t="s">
        <v>18</v>
      </c>
      <c r="K4978" t="s">
        <v>36</v>
      </c>
      <c r="L4978" t="s">
        <v>19</v>
      </c>
    </row>
    <row r="4979" spans="1:12" x14ac:dyDescent="0.35">
      <c r="A4979">
        <v>2023</v>
      </c>
      <c r="B4979" t="s">
        <v>27</v>
      </c>
      <c r="C4979" t="s">
        <v>28</v>
      </c>
      <c r="D4979" t="s">
        <v>22</v>
      </c>
      <c r="E4979">
        <v>250000</v>
      </c>
      <c r="F4979">
        <v>250000</v>
      </c>
      <c r="G4979" t="s">
        <v>23</v>
      </c>
      <c r="H4979" t="s">
        <v>33</v>
      </c>
      <c r="I4979" t="s">
        <v>17</v>
      </c>
      <c r="J4979" t="s">
        <v>29</v>
      </c>
      <c r="K4979" t="s">
        <v>23</v>
      </c>
      <c r="L4979" t="s">
        <v>26</v>
      </c>
    </row>
    <row r="4980" spans="1:12" x14ac:dyDescent="0.35">
      <c r="A4980">
        <v>2023</v>
      </c>
      <c r="B4980" t="s">
        <v>27</v>
      </c>
      <c r="C4980" t="s">
        <v>28</v>
      </c>
      <c r="D4980" t="s">
        <v>22</v>
      </c>
      <c r="E4980">
        <v>180000</v>
      </c>
      <c r="F4980">
        <v>180000</v>
      </c>
      <c r="G4980" t="s">
        <v>23</v>
      </c>
      <c r="H4980" t="s">
        <v>33</v>
      </c>
      <c r="I4980" t="s">
        <v>17</v>
      </c>
      <c r="J4980" t="s">
        <v>29</v>
      </c>
      <c r="K4980" t="s">
        <v>23</v>
      </c>
      <c r="L4980" t="s">
        <v>26</v>
      </c>
    </row>
    <row r="4981" spans="1:12" x14ac:dyDescent="0.35">
      <c r="A4981">
        <v>2023</v>
      </c>
      <c r="B4981" t="s">
        <v>32</v>
      </c>
      <c r="C4981" t="s">
        <v>13</v>
      </c>
      <c r="D4981" t="s">
        <v>22</v>
      </c>
      <c r="E4981">
        <v>100000</v>
      </c>
      <c r="F4981">
        <v>100000</v>
      </c>
      <c r="G4981" t="s">
        <v>23</v>
      </c>
      <c r="H4981" t="s">
        <v>16</v>
      </c>
      <c r="I4981" t="s">
        <v>17</v>
      </c>
      <c r="J4981" t="s">
        <v>29</v>
      </c>
      <c r="K4981" t="s">
        <v>23</v>
      </c>
      <c r="L4981" t="s">
        <v>26</v>
      </c>
    </row>
    <row r="4982" spans="1:12" x14ac:dyDescent="0.35">
      <c r="A4982">
        <v>2023</v>
      </c>
      <c r="B4982" t="s">
        <v>32</v>
      </c>
      <c r="C4982" t="s">
        <v>13</v>
      </c>
      <c r="D4982" t="s">
        <v>22</v>
      </c>
      <c r="E4982">
        <v>70000</v>
      </c>
      <c r="F4982">
        <v>70000</v>
      </c>
      <c r="G4982" t="s">
        <v>23</v>
      </c>
      <c r="H4982" t="s">
        <v>16</v>
      </c>
      <c r="I4982" t="s">
        <v>17</v>
      </c>
      <c r="J4982" t="s">
        <v>29</v>
      </c>
      <c r="K4982" t="s">
        <v>23</v>
      </c>
      <c r="L4982" t="s">
        <v>26</v>
      </c>
    </row>
    <row r="4983" spans="1:12" x14ac:dyDescent="0.35">
      <c r="A4983">
        <v>2023</v>
      </c>
      <c r="B4983" t="s">
        <v>32</v>
      </c>
      <c r="C4983" t="s">
        <v>13</v>
      </c>
      <c r="D4983" t="s">
        <v>22</v>
      </c>
      <c r="E4983">
        <v>100000</v>
      </c>
      <c r="F4983">
        <v>100000</v>
      </c>
      <c r="G4983" t="s">
        <v>23</v>
      </c>
      <c r="H4983" t="s">
        <v>16</v>
      </c>
      <c r="I4983" t="s">
        <v>17</v>
      </c>
      <c r="J4983" t="s">
        <v>29</v>
      </c>
      <c r="K4983" t="s">
        <v>23</v>
      </c>
      <c r="L4983" t="s">
        <v>26</v>
      </c>
    </row>
    <row r="4984" spans="1:12" x14ac:dyDescent="0.35">
      <c r="A4984">
        <v>2023</v>
      </c>
      <c r="B4984" t="s">
        <v>32</v>
      </c>
      <c r="C4984" t="s">
        <v>13</v>
      </c>
      <c r="D4984" t="s">
        <v>22</v>
      </c>
      <c r="E4984">
        <v>70000</v>
      </c>
      <c r="F4984">
        <v>70000</v>
      </c>
      <c r="G4984" t="s">
        <v>23</v>
      </c>
      <c r="H4984" t="s">
        <v>16</v>
      </c>
      <c r="I4984" t="s">
        <v>17</v>
      </c>
      <c r="J4984" t="s">
        <v>29</v>
      </c>
      <c r="K4984" t="s">
        <v>23</v>
      </c>
      <c r="L4984" t="s">
        <v>26</v>
      </c>
    </row>
    <row r="4985" spans="1:12" x14ac:dyDescent="0.35">
      <c r="A4985">
        <v>2023</v>
      </c>
      <c r="B4985" t="s">
        <v>27</v>
      </c>
      <c r="C4985" t="s">
        <v>28</v>
      </c>
      <c r="D4985" t="s">
        <v>22</v>
      </c>
      <c r="E4985">
        <v>240000</v>
      </c>
      <c r="F4985">
        <v>240000</v>
      </c>
      <c r="G4985" t="s">
        <v>23</v>
      </c>
      <c r="H4985" t="s">
        <v>24</v>
      </c>
      <c r="I4985" t="s">
        <v>17</v>
      </c>
      <c r="J4985" t="s">
        <v>29</v>
      </c>
      <c r="K4985" t="s">
        <v>23</v>
      </c>
      <c r="L4985" t="s">
        <v>26</v>
      </c>
    </row>
    <row r="4986" spans="1:12" x14ac:dyDescent="0.35">
      <c r="A4986">
        <v>2023</v>
      </c>
      <c r="B4986" t="s">
        <v>27</v>
      </c>
      <c r="C4986" t="s">
        <v>28</v>
      </c>
      <c r="D4986" t="s">
        <v>22</v>
      </c>
      <c r="E4986">
        <v>157000</v>
      </c>
      <c r="F4986">
        <v>157000</v>
      </c>
      <c r="G4986" t="s">
        <v>23</v>
      </c>
      <c r="H4986" t="s">
        <v>24</v>
      </c>
      <c r="I4986" t="s">
        <v>17</v>
      </c>
      <c r="J4986" t="s">
        <v>29</v>
      </c>
      <c r="K4986" t="s">
        <v>23</v>
      </c>
      <c r="L4986" t="s">
        <v>26</v>
      </c>
    </row>
    <row r="4987" spans="1:12" x14ac:dyDescent="0.35">
      <c r="A4987">
        <v>2023</v>
      </c>
      <c r="B4987" t="s">
        <v>42</v>
      </c>
      <c r="C4987" t="s">
        <v>28</v>
      </c>
      <c r="D4987" t="s">
        <v>22</v>
      </c>
      <c r="E4987">
        <v>222200</v>
      </c>
      <c r="F4987">
        <v>222200</v>
      </c>
      <c r="G4987" t="s">
        <v>23</v>
      </c>
      <c r="H4987" t="s">
        <v>24</v>
      </c>
      <c r="I4987" t="s">
        <v>17</v>
      </c>
      <c r="J4987" t="s">
        <v>25</v>
      </c>
      <c r="K4987" t="s">
        <v>23</v>
      </c>
      <c r="L4987" t="s">
        <v>19</v>
      </c>
    </row>
    <row r="4988" spans="1:12" x14ac:dyDescent="0.35">
      <c r="A4988">
        <v>2023</v>
      </c>
      <c r="B4988" t="s">
        <v>42</v>
      </c>
      <c r="C4988" t="s">
        <v>28</v>
      </c>
      <c r="D4988" t="s">
        <v>22</v>
      </c>
      <c r="E4988">
        <v>136000</v>
      </c>
      <c r="F4988">
        <v>136000</v>
      </c>
      <c r="G4988" t="s">
        <v>23</v>
      </c>
      <c r="H4988" t="s">
        <v>24</v>
      </c>
      <c r="I4988" t="s">
        <v>17</v>
      </c>
      <c r="J4988" t="s">
        <v>25</v>
      </c>
      <c r="K4988" t="s">
        <v>23</v>
      </c>
      <c r="L4988" t="s">
        <v>19</v>
      </c>
    </row>
    <row r="4989" spans="1:12" x14ac:dyDescent="0.35">
      <c r="A4989">
        <v>2023</v>
      </c>
      <c r="B4989" t="s">
        <v>34</v>
      </c>
      <c r="C4989" t="s">
        <v>31</v>
      </c>
      <c r="D4989" t="s">
        <v>22</v>
      </c>
      <c r="E4989">
        <v>204500</v>
      </c>
      <c r="F4989">
        <v>204500</v>
      </c>
      <c r="G4989" t="s">
        <v>23</v>
      </c>
      <c r="H4989" t="s">
        <v>24</v>
      </c>
      <c r="I4989" t="s">
        <v>17</v>
      </c>
      <c r="J4989" t="s">
        <v>25</v>
      </c>
      <c r="K4989" t="s">
        <v>23</v>
      </c>
      <c r="L4989" t="s">
        <v>26</v>
      </c>
    </row>
    <row r="4990" spans="1:12" x14ac:dyDescent="0.35">
      <c r="A4990">
        <v>2023</v>
      </c>
      <c r="B4990" t="s">
        <v>34</v>
      </c>
      <c r="C4990" t="s">
        <v>31</v>
      </c>
      <c r="D4990" t="s">
        <v>22</v>
      </c>
      <c r="E4990">
        <v>142200</v>
      </c>
      <c r="F4990">
        <v>142200</v>
      </c>
      <c r="G4990" t="s">
        <v>23</v>
      </c>
      <c r="H4990" t="s">
        <v>24</v>
      </c>
      <c r="I4990" t="s">
        <v>17</v>
      </c>
      <c r="J4990" t="s">
        <v>25</v>
      </c>
      <c r="K4990" t="s">
        <v>23</v>
      </c>
      <c r="L4990" t="s">
        <v>26</v>
      </c>
    </row>
    <row r="4991" spans="1:12" x14ac:dyDescent="0.35">
      <c r="A4991">
        <v>2023</v>
      </c>
      <c r="B4991" t="s">
        <v>37</v>
      </c>
      <c r="C4991" t="s">
        <v>38</v>
      </c>
      <c r="D4991" t="s">
        <v>22</v>
      </c>
      <c r="E4991">
        <v>140700</v>
      </c>
      <c r="F4991">
        <v>140700</v>
      </c>
      <c r="G4991" t="s">
        <v>23</v>
      </c>
      <c r="H4991" t="s">
        <v>24</v>
      </c>
      <c r="I4991" t="s">
        <v>17</v>
      </c>
      <c r="J4991" t="s">
        <v>29</v>
      </c>
      <c r="K4991" t="s">
        <v>23</v>
      </c>
      <c r="L4991" t="s">
        <v>26</v>
      </c>
    </row>
    <row r="4992" spans="1:12" x14ac:dyDescent="0.35">
      <c r="A4992">
        <v>2023</v>
      </c>
      <c r="B4992" t="s">
        <v>37</v>
      </c>
      <c r="C4992" t="s">
        <v>38</v>
      </c>
      <c r="D4992" t="s">
        <v>22</v>
      </c>
      <c r="E4992">
        <v>109600</v>
      </c>
      <c r="F4992">
        <v>109600</v>
      </c>
      <c r="G4992" t="s">
        <v>23</v>
      </c>
      <c r="H4992" t="s">
        <v>24</v>
      </c>
      <c r="I4992" t="s">
        <v>17</v>
      </c>
      <c r="J4992" t="s">
        <v>29</v>
      </c>
      <c r="K4992" t="s">
        <v>23</v>
      </c>
      <c r="L4992" t="s">
        <v>26</v>
      </c>
    </row>
    <row r="4993" spans="1:12" x14ac:dyDescent="0.35">
      <c r="A4993">
        <v>2023</v>
      </c>
      <c r="B4993" t="s">
        <v>34</v>
      </c>
      <c r="C4993" t="s">
        <v>31</v>
      </c>
      <c r="D4993" t="s">
        <v>22</v>
      </c>
      <c r="E4993">
        <v>278000</v>
      </c>
      <c r="F4993">
        <v>278000</v>
      </c>
      <c r="G4993" t="s">
        <v>23</v>
      </c>
      <c r="H4993" t="s">
        <v>24</v>
      </c>
      <c r="I4993" t="s">
        <v>17</v>
      </c>
      <c r="J4993" t="s">
        <v>25</v>
      </c>
      <c r="K4993" t="s">
        <v>23</v>
      </c>
      <c r="L4993" t="s">
        <v>26</v>
      </c>
    </row>
    <row r="4994" spans="1:12" x14ac:dyDescent="0.35">
      <c r="A4994">
        <v>2023</v>
      </c>
      <c r="B4994" t="s">
        <v>34</v>
      </c>
      <c r="C4994" t="s">
        <v>31</v>
      </c>
      <c r="D4994" t="s">
        <v>22</v>
      </c>
      <c r="E4994">
        <v>173000</v>
      </c>
      <c r="F4994">
        <v>173000</v>
      </c>
      <c r="G4994" t="s">
        <v>23</v>
      </c>
      <c r="H4994" t="s">
        <v>24</v>
      </c>
      <c r="I4994" t="s">
        <v>17</v>
      </c>
      <c r="J4994" t="s">
        <v>25</v>
      </c>
      <c r="K4994" t="s">
        <v>23</v>
      </c>
      <c r="L4994" t="s">
        <v>26</v>
      </c>
    </row>
    <row r="4995" spans="1:12" x14ac:dyDescent="0.35">
      <c r="A4995">
        <v>2023</v>
      </c>
      <c r="B4995" t="s">
        <v>37</v>
      </c>
      <c r="C4995" t="s">
        <v>38</v>
      </c>
      <c r="D4995" t="s">
        <v>22</v>
      </c>
      <c r="E4995">
        <v>110000</v>
      </c>
      <c r="F4995">
        <v>110000</v>
      </c>
      <c r="G4995" t="s">
        <v>23</v>
      </c>
      <c r="H4995" t="s">
        <v>24</v>
      </c>
      <c r="I4995" t="s">
        <v>17</v>
      </c>
      <c r="J4995" t="s">
        <v>29</v>
      </c>
      <c r="K4995" t="s">
        <v>23</v>
      </c>
      <c r="L4995" t="s">
        <v>26</v>
      </c>
    </row>
    <row r="4996" spans="1:12" x14ac:dyDescent="0.35">
      <c r="A4996">
        <v>2023</v>
      </c>
      <c r="B4996" t="s">
        <v>37</v>
      </c>
      <c r="C4996" t="s">
        <v>38</v>
      </c>
      <c r="D4996" t="s">
        <v>22</v>
      </c>
      <c r="E4996">
        <v>95000</v>
      </c>
      <c r="F4996">
        <v>95000</v>
      </c>
      <c r="G4996" t="s">
        <v>23</v>
      </c>
      <c r="H4996" t="s">
        <v>24</v>
      </c>
      <c r="I4996" t="s">
        <v>17</v>
      </c>
      <c r="J4996" t="s">
        <v>29</v>
      </c>
      <c r="K4996" t="s">
        <v>23</v>
      </c>
      <c r="L4996" t="s">
        <v>26</v>
      </c>
    </row>
    <row r="4997" spans="1:12" x14ac:dyDescent="0.35">
      <c r="A4997">
        <v>2023</v>
      </c>
      <c r="B4997" t="s">
        <v>32</v>
      </c>
      <c r="C4997" t="s">
        <v>13</v>
      </c>
      <c r="D4997" t="s">
        <v>22</v>
      </c>
      <c r="E4997">
        <v>305000</v>
      </c>
      <c r="F4997">
        <v>305000</v>
      </c>
      <c r="G4997" t="s">
        <v>23</v>
      </c>
      <c r="H4997" t="s">
        <v>24</v>
      </c>
      <c r="I4997" t="s">
        <v>17</v>
      </c>
      <c r="J4997" t="s">
        <v>29</v>
      </c>
      <c r="K4997" t="s">
        <v>23</v>
      </c>
      <c r="L4997" t="s">
        <v>26</v>
      </c>
    </row>
    <row r="4998" spans="1:12" x14ac:dyDescent="0.35">
      <c r="A4998">
        <v>2023</v>
      </c>
      <c r="B4998" t="s">
        <v>32</v>
      </c>
      <c r="C4998" t="s">
        <v>13</v>
      </c>
      <c r="D4998" t="s">
        <v>22</v>
      </c>
      <c r="E4998">
        <v>160000</v>
      </c>
      <c r="F4998">
        <v>160000</v>
      </c>
      <c r="G4998" t="s">
        <v>23</v>
      </c>
      <c r="H4998" t="s">
        <v>24</v>
      </c>
      <c r="I4998" t="s">
        <v>17</v>
      </c>
      <c r="J4998" t="s">
        <v>29</v>
      </c>
      <c r="K4998" t="s">
        <v>23</v>
      </c>
      <c r="L4998" t="s">
        <v>26</v>
      </c>
    </row>
    <row r="4999" spans="1:12" x14ac:dyDescent="0.35">
      <c r="A4999">
        <v>2023</v>
      </c>
      <c r="B4999" t="s">
        <v>32</v>
      </c>
      <c r="C4999" t="s">
        <v>13</v>
      </c>
      <c r="D4999" t="s">
        <v>22</v>
      </c>
      <c r="E4999">
        <v>175000</v>
      </c>
      <c r="F4999">
        <v>175000</v>
      </c>
      <c r="G4999" t="s">
        <v>23</v>
      </c>
      <c r="H4999" t="s">
        <v>24</v>
      </c>
      <c r="I4999" t="s">
        <v>17</v>
      </c>
      <c r="J4999" t="s">
        <v>29</v>
      </c>
      <c r="K4999" t="s">
        <v>23</v>
      </c>
      <c r="L4999" t="s">
        <v>26</v>
      </c>
    </row>
    <row r="5000" spans="1:12" x14ac:dyDescent="0.35">
      <c r="A5000">
        <v>2023</v>
      </c>
      <c r="B5000" t="s">
        <v>32</v>
      </c>
      <c r="C5000" t="s">
        <v>13</v>
      </c>
      <c r="D5000" t="s">
        <v>22</v>
      </c>
      <c r="E5000">
        <v>125000</v>
      </c>
      <c r="F5000">
        <v>125000</v>
      </c>
      <c r="G5000" t="s">
        <v>23</v>
      </c>
      <c r="H5000" t="s">
        <v>24</v>
      </c>
      <c r="I5000" t="s">
        <v>17</v>
      </c>
      <c r="J5000" t="s">
        <v>29</v>
      </c>
      <c r="K5000" t="s">
        <v>23</v>
      </c>
      <c r="L5000" t="s">
        <v>26</v>
      </c>
    </row>
    <row r="5001" spans="1:12" x14ac:dyDescent="0.35">
      <c r="A5001">
        <v>2023</v>
      </c>
      <c r="B5001" t="s">
        <v>37</v>
      </c>
      <c r="C5001" t="s">
        <v>38</v>
      </c>
      <c r="D5001" t="s">
        <v>22</v>
      </c>
      <c r="E5001">
        <v>155000</v>
      </c>
      <c r="F5001">
        <v>155000</v>
      </c>
      <c r="G5001" t="s">
        <v>36</v>
      </c>
      <c r="H5001" t="s">
        <v>24</v>
      </c>
      <c r="I5001" t="s">
        <v>17</v>
      </c>
      <c r="J5001" t="s">
        <v>25</v>
      </c>
      <c r="K5001" t="s">
        <v>36</v>
      </c>
      <c r="L5001" t="s">
        <v>26</v>
      </c>
    </row>
    <row r="5002" spans="1:12" x14ac:dyDescent="0.35">
      <c r="A5002">
        <v>2023</v>
      </c>
      <c r="B5002" t="s">
        <v>37</v>
      </c>
      <c r="C5002" t="s">
        <v>38</v>
      </c>
      <c r="D5002" t="s">
        <v>22</v>
      </c>
      <c r="E5002">
        <v>120000</v>
      </c>
      <c r="F5002">
        <v>120000</v>
      </c>
      <c r="G5002" t="s">
        <v>36</v>
      </c>
      <c r="H5002" t="s">
        <v>24</v>
      </c>
      <c r="I5002" t="s">
        <v>17</v>
      </c>
      <c r="J5002" t="s">
        <v>25</v>
      </c>
      <c r="K5002" t="s">
        <v>36</v>
      </c>
      <c r="L5002" t="s">
        <v>26</v>
      </c>
    </row>
    <row r="5003" spans="1:12" x14ac:dyDescent="0.35">
      <c r="A5003">
        <v>2023</v>
      </c>
      <c r="B5003" t="s">
        <v>37</v>
      </c>
      <c r="C5003" t="s">
        <v>38</v>
      </c>
      <c r="D5003" t="s">
        <v>22</v>
      </c>
      <c r="E5003">
        <v>85000</v>
      </c>
      <c r="F5003">
        <v>85000</v>
      </c>
      <c r="G5003" t="s">
        <v>23</v>
      </c>
      <c r="H5003" t="s">
        <v>24</v>
      </c>
      <c r="I5003" t="s">
        <v>17</v>
      </c>
      <c r="J5003" t="s">
        <v>29</v>
      </c>
      <c r="K5003" t="s">
        <v>23</v>
      </c>
      <c r="L5003" t="s">
        <v>26</v>
      </c>
    </row>
    <row r="5004" spans="1:12" x14ac:dyDescent="0.35">
      <c r="A5004">
        <v>2023</v>
      </c>
      <c r="B5004" t="s">
        <v>37</v>
      </c>
      <c r="C5004" t="s">
        <v>38</v>
      </c>
      <c r="D5004" t="s">
        <v>22</v>
      </c>
      <c r="E5004">
        <v>80000</v>
      </c>
      <c r="F5004">
        <v>80000</v>
      </c>
      <c r="G5004" t="s">
        <v>23</v>
      </c>
      <c r="H5004" t="s">
        <v>24</v>
      </c>
      <c r="I5004" t="s">
        <v>17</v>
      </c>
      <c r="J5004" t="s">
        <v>29</v>
      </c>
      <c r="K5004" t="s">
        <v>23</v>
      </c>
      <c r="L5004" t="s">
        <v>26</v>
      </c>
    </row>
    <row r="5005" spans="1:12" x14ac:dyDescent="0.35">
      <c r="A5005">
        <v>2023</v>
      </c>
      <c r="B5005" t="s">
        <v>27</v>
      </c>
      <c r="C5005" t="s">
        <v>28</v>
      </c>
      <c r="D5005" t="s">
        <v>22</v>
      </c>
      <c r="E5005">
        <v>24000</v>
      </c>
      <c r="F5005">
        <v>24000</v>
      </c>
      <c r="G5005" t="s">
        <v>23</v>
      </c>
      <c r="H5005" t="s">
        <v>39</v>
      </c>
      <c r="I5005" t="s">
        <v>17</v>
      </c>
      <c r="J5005" t="s">
        <v>29</v>
      </c>
      <c r="K5005" t="s">
        <v>23</v>
      </c>
      <c r="L5005" t="s">
        <v>26</v>
      </c>
    </row>
    <row r="5006" spans="1:12" x14ac:dyDescent="0.35">
      <c r="A5006">
        <v>2023</v>
      </c>
      <c r="B5006" t="s">
        <v>102</v>
      </c>
      <c r="C5006" t="s">
        <v>31</v>
      </c>
      <c r="D5006" t="s">
        <v>22</v>
      </c>
      <c r="E5006">
        <v>165400</v>
      </c>
      <c r="F5006">
        <v>165400</v>
      </c>
      <c r="G5006" t="s">
        <v>36</v>
      </c>
      <c r="H5006" t="s">
        <v>24</v>
      </c>
      <c r="I5006" t="s">
        <v>17</v>
      </c>
      <c r="J5006" t="s">
        <v>25</v>
      </c>
      <c r="K5006" t="s">
        <v>36</v>
      </c>
      <c r="L5006" t="s">
        <v>26</v>
      </c>
    </row>
    <row r="5007" spans="1:12" x14ac:dyDescent="0.35">
      <c r="A5007">
        <v>2023</v>
      </c>
      <c r="B5007" t="s">
        <v>102</v>
      </c>
      <c r="C5007" t="s">
        <v>31</v>
      </c>
      <c r="D5007" t="s">
        <v>22</v>
      </c>
      <c r="E5007">
        <v>127300</v>
      </c>
      <c r="F5007">
        <v>127300</v>
      </c>
      <c r="G5007" t="s">
        <v>36</v>
      </c>
      <c r="H5007" t="s">
        <v>24</v>
      </c>
      <c r="I5007" t="s">
        <v>17</v>
      </c>
      <c r="J5007" t="s">
        <v>25</v>
      </c>
      <c r="K5007" t="s">
        <v>36</v>
      </c>
      <c r="L5007" t="s">
        <v>26</v>
      </c>
    </row>
    <row r="5008" spans="1:12" x14ac:dyDescent="0.35">
      <c r="A5008">
        <v>2023</v>
      </c>
      <c r="B5008" t="s">
        <v>42</v>
      </c>
      <c r="C5008" t="s">
        <v>28</v>
      </c>
      <c r="D5008" t="s">
        <v>22</v>
      </c>
      <c r="E5008">
        <v>260000</v>
      </c>
      <c r="F5008">
        <v>260000</v>
      </c>
      <c r="G5008" t="s">
        <v>23</v>
      </c>
      <c r="H5008" t="s">
        <v>24</v>
      </c>
      <c r="I5008" t="s">
        <v>17</v>
      </c>
      <c r="J5008" t="s">
        <v>25</v>
      </c>
      <c r="K5008" t="s">
        <v>23</v>
      </c>
      <c r="L5008" t="s">
        <v>19</v>
      </c>
    </row>
    <row r="5009" spans="1:12" x14ac:dyDescent="0.35">
      <c r="A5009">
        <v>2023</v>
      </c>
      <c r="B5009" t="s">
        <v>42</v>
      </c>
      <c r="C5009" t="s">
        <v>28</v>
      </c>
      <c r="D5009" t="s">
        <v>22</v>
      </c>
      <c r="E5009">
        <v>136000</v>
      </c>
      <c r="F5009">
        <v>136000</v>
      </c>
      <c r="G5009" t="s">
        <v>23</v>
      </c>
      <c r="H5009" t="s">
        <v>24</v>
      </c>
      <c r="I5009" t="s">
        <v>17</v>
      </c>
      <c r="J5009" t="s">
        <v>25</v>
      </c>
      <c r="K5009" t="s">
        <v>23</v>
      </c>
      <c r="L5009" t="s">
        <v>19</v>
      </c>
    </row>
    <row r="5010" spans="1:12" x14ac:dyDescent="0.35">
      <c r="A5010">
        <v>2023</v>
      </c>
      <c r="B5010" t="s">
        <v>45</v>
      </c>
      <c r="C5010" t="s">
        <v>44</v>
      </c>
      <c r="D5010" t="s">
        <v>22</v>
      </c>
      <c r="E5010">
        <v>259000</v>
      </c>
      <c r="F5010">
        <v>259000</v>
      </c>
      <c r="G5010" t="s">
        <v>23</v>
      </c>
      <c r="H5010" t="s">
        <v>24</v>
      </c>
      <c r="I5010" t="s">
        <v>17</v>
      </c>
      <c r="J5010" t="s">
        <v>25</v>
      </c>
      <c r="K5010" t="s">
        <v>23</v>
      </c>
      <c r="L5010" t="s">
        <v>26</v>
      </c>
    </row>
    <row r="5011" spans="1:12" x14ac:dyDescent="0.35">
      <c r="A5011">
        <v>2023</v>
      </c>
      <c r="B5011" t="s">
        <v>45</v>
      </c>
      <c r="C5011" t="s">
        <v>44</v>
      </c>
      <c r="D5011" t="s">
        <v>22</v>
      </c>
      <c r="E5011">
        <v>138750</v>
      </c>
      <c r="F5011">
        <v>138750</v>
      </c>
      <c r="G5011" t="s">
        <v>23</v>
      </c>
      <c r="H5011" t="s">
        <v>24</v>
      </c>
      <c r="I5011" t="s">
        <v>17</v>
      </c>
      <c r="J5011" t="s">
        <v>25</v>
      </c>
      <c r="K5011" t="s">
        <v>23</v>
      </c>
      <c r="L5011" t="s">
        <v>26</v>
      </c>
    </row>
    <row r="5012" spans="1:12" x14ac:dyDescent="0.35">
      <c r="A5012">
        <v>2023</v>
      </c>
      <c r="B5012" t="s">
        <v>113</v>
      </c>
      <c r="C5012" t="s">
        <v>28</v>
      </c>
      <c r="D5012" t="s">
        <v>22</v>
      </c>
      <c r="E5012">
        <v>185900</v>
      </c>
      <c r="F5012">
        <v>185900</v>
      </c>
      <c r="G5012" t="s">
        <v>23</v>
      </c>
      <c r="H5012" t="s">
        <v>24</v>
      </c>
      <c r="I5012" t="s">
        <v>17</v>
      </c>
      <c r="J5012" t="s">
        <v>25</v>
      </c>
      <c r="K5012" t="s">
        <v>23</v>
      </c>
      <c r="L5012" t="s">
        <v>26</v>
      </c>
    </row>
    <row r="5013" spans="1:12" x14ac:dyDescent="0.35">
      <c r="A5013">
        <v>2023</v>
      </c>
      <c r="B5013" t="s">
        <v>113</v>
      </c>
      <c r="C5013" t="s">
        <v>28</v>
      </c>
      <c r="D5013" t="s">
        <v>22</v>
      </c>
      <c r="E5013">
        <v>129300</v>
      </c>
      <c r="F5013">
        <v>129300</v>
      </c>
      <c r="G5013" t="s">
        <v>23</v>
      </c>
      <c r="H5013" t="s">
        <v>24</v>
      </c>
      <c r="I5013" t="s">
        <v>17</v>
      </c>
      <c r="J5013" t="s">
        <v>25</v>
      </c>
      <c r="K5013" t="s">
        <v>23</v>
      </c>
      <c r="L5013" t="s">
        <v>26</v>
      </c>
    </row>
    <row r="5014" spans="1:12" x14ac:dyDescent="0.35">
      <c r="A5014">
        <v>2023</v>
      </c>
      <c r="B5014" t="s">
        <v>34</v>
      </c>
      <c r="C5014" t="s">
        <v>31</v>
      </c>
      <c r="D5014" t="s">
        <v>22</v>
      </c>
      <c r="E5014">
        <v>273400</v>
      </c>
      <c r="F5014">
        <v>273400</v>
      </c>
      <c r="G5014" t="s">
        <v>23</v>
      </c>
      <c r="H5014" t="s">
        <v>24</v>
      </c>
      <c r="I5014" t="s">
        <v>17</v>
      </c>
      <c r="J5014" t="s">
        <v>25</v>
      </c>
      <c r="K5014" t="s">
        <v>23</v>
      </c>
      <c r="L5014" t="s">
        <v>26</v>
      </c>
    </row>
    <row r="5015" spans="1:12" x14ac:dyDescent="0.35">
      <c r="A5015">
        <v>2023</v>
      </c>
      <c r="B5015" t="s">
        <v>34</v>
      </c>
      <c r="C5015" t="s">
        <v>31</v>
      </c>
      <c r="D5015" t="s">
        <v>22</v>
      </c>
      <c r="E5015">
        <v>182200</v>
      </c>
      <c r="F5015">
        <v>182200</v>
      </c>
      <c r="G5015" t="s">
        <v>23</v>
      </c>
      <c r="H5015" t="s">
        <v>24</v>
      </c>
      <c r="I5015" t="s">
        <v>17</v>
      </c>
      <c r="J5015" t="s">
        <v>25</v>
      </c>
      <c r="K5015" t="s">
        <v>23</v>
      </c>
      <c r="L5015" t="s">
        <v>26</v>
      </c>
    </row>
    <row r="5016" spans="1:12" x14ac:dyDescent="0.35">
      <c r="A5016">
        <v>2023</v>
      </c>
      <c r="B5016" t="s">
        <v>27</v>
      </c>
      <c r="C5016" t="s">
        <v>28</v>
      </c>
      <c r="D5016" t="s">
        <v>22</v>
      </c>
      <c r="E5016">
        <v>192000</v>
      </c>
      <c r="F5016">
        <v>192000</v>
      </c>
      <c r="G5016" t="s">
        <v>23</v>
      </c>
      <c r="H5016" t="s">
        <v>24</v>
      </c>
      <c r="I5016" t="s">
        <v>17</v>
      </c>
      <c r="J5016" t="s">
        <v>29</v>
      </c>
      <c r="K5016" t="s">
        <v>23</v>
      </c>
      <c r="L5016" t="s">
        <v>26</v>
      </c>
    </row>
    <row r="5017" spans="1:12" x14ac:dyDescent="0.35">
      <c r="A5017">
        <v>2023</v>
      </c>
      <c r="B5017" t="s">
        <v>27</v>
      </c>
      <c r="C5017" t="s">
        <v>28</v>
      </c>
      <c r="D5017" t="s">
        <v>22</v>
      </c>
      <c r="E5017">
        <v>178000</v>
      </c>
      <c r="F5017">
        <v>178000</v>
      </c>
      <c r="G5017" t="s">
        <v>23</v>
      </c>
      <c r="H5017" t="s">
        <v>24</v>
      </c>
      <c r="I5017" t="s">
        <v>17</v>
      </c>
      <c r="J5017" t="s">
        <v>29</v>
      </c>
      <c r="K5017" t="s">
        <v>23</v>
      </c>
      <c r="L5017" t="s">
        <v>26</v>
      </c>
    </row>
    <row r="5018" spans="1:12" x14ac:dyDescent="0.35">
      <c r="A5018">
        <v>2023</v>
      </c>
      <c r="B5018" t="s">
        <v>27</v>
      </c>
      <c r="C5018" t="s">
        <v>28</v>
      </c>
      <c r="D5018" t="s">
        <v>22</v>
      </c>
      <c r="E5018">
        <v>218000</v>
      </c>
      <c r="F5018">
        <v>218000</v>
      </c>
      <c r="G5018" t="s">
        <v>23</v>
      </c>
      <c r="H5018" t="s">
        <v>24</v>
      </c>
      <c r="I5018" t="s">
        <v>17</v>
      </c>
      <c r="J5018" t="s">
        <v>29</v>
      </c>
      <c r="K5018" t="s">
        <v>23</v>
      </c>
      <c r="L5018" t="s">
        <v>26</v>
      </c>
    </row>
    <row r="5019" spans="1:12" x14ac:dyDescent="0.35">
      <c r="A5019">
        <v>2023</v>
      </c>
      <c r="B5019" t="s">
        <v>27</v>
      </c>
      <c r="C5019" t="s">
        <v>28</v>
      </c>
      <c r="D5019" t="s">
        <v>22</v>
      </c>
      <c r="E5019">
        <v>85000</v>
      </c>
      <c r="F5019">
        <v>85000</v>
      </c>
      <c r="G5019" t="s">
        <v>23</v>
      </c>
      <c r="H5019" t="s">
        <v>24</v>
      </c>
      <c r="I5019" t="s">
        <v>17</v>
      </c>
      <c r="J5019" t="s">
        <v>29</v>
      </c>
      <c r="K5019" t="s">
        <v>23</v>
      </c>
      <c r="L5019" t="s">
        <v>26</v>
      </c>
    </row>
    <row r="5020" spans="1:12" x14ac:dyDescent="0.35">
      <c r="A5020">
        <v>2023</v>
      </c>
      <c r="B5020" t="s">
        <v>85</v>
      </c>
      <c r="C5020" t="s">
        <v>77</v>
      </c>
      <c r="D5020" t="s">
        <v>22</v>
      </c>
      <c r="E5020">
        <v>132000</v>
      </c>
      <c r="F5020">
        <v>132000</v>
      </c>
      <c r="G5020" t="s">
        <v>23</v>
      </c>
      <c r="H5020" t="s">
        <v>24</v>
      </c>
      <c r="I5020" t="s">
        <v>17</v>
      </c>
      <c r="J5020" t="s">
        <v>25</v>
      </c>
      <c r="K5020" t="s">
        <v>23</v>
      </c>
      <c r="L5020" t="s">
        <v>26</v>
      </c>
    </row>
    <row r="5021" spans="1:12" x14ac:dyDescent="0.35">
      <c r="A5021">
        <v>2023</v>
      </c>
      <c r="B5021" t="s">
        <v>85</v>
      </c>
      <c r="C5021" t="s">
        <v>77</v>
      </c>
      <c r="D5021" t="s">
        <v>22</v>
      </c>
      <c r="E5021">
        <v>71500</v>
      </c>
      <c r="F5021">
        <v>71500</v>
      </c>
      <c r="G5021" t="s">
        <v>23</v>
      </c>
      <c r="H5021" t="s">
        <v>24</v>
      </c>
      <c r="I5021" t="s">
        <v>17</v>
      </c>
      <c r="J5021" t="s">
        <v>25</v>
      </c>
      <c r="K5021" t="s">
        <v>23</v>
      </c>
      <c r="L5021" t="s">
        <v>26</v>
      </c>
    </row>
    <row r="5022" spans="1:12" x14ac:dyDescent="0.35">
      <c r="A5022">
        <v>2023</v>
      </c>
      <c r="B5022" t="s">
        <v>32</v>
      </c>
      <c r="C5022" t="s">
        <v>13</v>
      </c>
      <c r="D5022" t="s">
        <v>22</v>
      </c>
      <c r="E5022">
        <v>252000</v>
      </c>
      <c r="F5022">
        <v>252000</v>
      </c>
      <c r="G5022" t="s">
        <v>23</v>
      </c>
      <c r="H5022" t="s">
        <v>24</v>
      </c>
      <c r="I5022" t="s">
        <v>17</v>
      </c>
      <c r="J5022" t="s">
        <v>25</v>
      </c>
      <c r="K5022" t="s">
        <v>23</v>
      </c>
      <c r="L5022" t="s">
        <v>26</v>
      </c>
    </row>
    <row r="5023" spans="1:12" x14ac:dyDescent="0.35">
      <c r="A5023">
        <v>2023</v>
      </c>
      <c r="B5023" t="s">
        <v>32</v>
      </c>
      <c r="C5023" t="s">
        <v>13</v>
      </c>
      <c r="D5023" t="s">
        <v>22</v>
      </c>
      <c r="E5023">
        <v>129000</v>
      </c>
      <c r="F5023">
        <v>129000</v>
      </c>
      <c r="G5023" t="s">
        <v>23</v>
      </c>
      <c r="H5023" t="s">
        <v>24</v>
      </c>
      <c r="I5023" t="s">
        <v>17</v>
      </c>
      <c r="J5023" t="s">
        <v>25</v>
      </c>
      <c r="K5023" t="s">
        <v>23</v>
      </c>
      <c r="L5023" t="s">
        <v>26</v>
      </c>
    </row>
    <row r="5024" spans="1:12" x14ac:dyDescent="0.35">
      <c r="A5024">
        <v>2023</v>
      </c>
      <c r="B5024" t="s">
        <v>40</v>
      </c>
      <c r="C5024" t="s">
        <v>41</v>
      </c>
      <c r="D5024" t="s">
        <v>22</v>
      </c>
      <c r="E5024">
        <v>215050</v>
      </c>
      <c r="F5024">
        <v>215050</v>
      </c>
      <c r="G5024" t="s">
        <v>23</v>
      </c>
      <c r="H5024" t="s">
        <v>24</v>
      </c>
      <c r="I5024" t="s">
        <v>17</v>
      </c>
      <c r="J5024" t="s">
        <v>25</v>
      </c>
      <c r="K5024" t="s">
        <v>23</v>
      </c>
      <c r="L5024" t="s">
        <v>26</v>
      </c>
    </row>
    <row r="5025" spans="1:12" x14ac:dyDescent="0.35">
      <c r="A5025">
        <v>2023</v>
      </c>
      <c r="B5025" t="s">
        <v>40</v>
      </c>
      <c r="C5025" t="s">
        <v>41</v>
      </c>
      <c r="D5025" t="s">
        <v>22</v>
      </c>
      <c r="E5025">
        <v>113100</v>
      </c>
      <c r="F5025">
        <v>113100</v>
      </c>
      <c r="G5025" t="s">
        <v>23</v>
      </c>
      <c r="H5025" t="s">
        <v>24</v>
      </c>
      <c r="I5025" t="s">
        <v>17</v>
      </c>
      <c r="J5025" t="s">
        <v>25</v>
      </c>
      <c r="K5025" t="s">
        <v>23</v>
      </c>
      <c r="L5025" t="s">
        <v>26</v>
      </c>
    </row>
    <row r="5026" spans="1:12" x14ac:dyDescent="0.35">
      <c r="A5026">
        <v>2023</v>
      </c>
      <c r="B5026" t="s">
        <v>42</v>
      </c>
      <c r="C5026" t="s">
        <v>28</v>
      </c>
      <c r="D5026" t="s">
        <v>22</v>
      </c>
      <c r="E5026">
        <v>260000</v>
      </c>
      <c r="F5026">
        <v>260000</v>
      </c>
      <c r="G5026" t="s">
        <v>23</v>
      </c>
      <c r="H5026" t="s">
        <v>24</v>
      </c>
      <c r="I5026" t="s">
        <v>17</v>
      </c>
      <c r="J5026" t="s">
        <v>25</v>
      </c>
      <c r="K5026" t="s">
        <v>23</v>
      </c>
      <c r="L5026" t="s">
        <v>19</v>
      </c>
    </row>
    <row r="5027" spans="1:12" x14ac:dyDescent="0.35">
      <c r="A5027">
        <v>2023</v>
      </c>
      <c r="B5027" t="s">
        <v>42</v>
      </c>
      <c r="C5027" t="s">
        <v>28</v>
      </c>
      <c r="D5027" t="s">
        <v>22</v>
      </c>
      <c r="E5027">
        <v>136000</v>
      </c>
      <c r="F5027">
        <v>136000</v>
      </c>
      <c r="G5027" t="s">
        <v>23</v>
      </c>
      <c r="H5027" t="s">
        <v>24</v>
      </c>
      <c r="I5027" t="s">
        <v>17</v>
      </c>
      <c r="J5027" t="s">
        <v>25</v>
      </c>
      <c r="K5027" t="s">
        <v>23</v>
      </c>
      <c r="L5027" t="s">
        <v>19</v>
      </c>
    </row>
    <row r="5028" spans="1:12" x14ac:dyDescent="0.35">
      <c r="A5028">
        <v>2023</v>
      </c>
      <c r="B5028" t="s">
        <v>27</v>
      </c>
      <c r="C5028" t="s">
        <v>28</v>
      </c>
      <c r="D5028" t="s">
        <v>22</v>
      </c>
      <c r="E5028">
        <v>218000</v>
      </c>
      <c r="F5028">
        <v>218000</v>
      </c>
      <c r="G5028" t="s">
        <v>23</v>
      </c>
      <c r="H5028" t="s">
        <v>24</v>
      </c>
      <c r="I5028" t="s">
        <v>17</v>
      </c>
      <c r="J5028" t="s">
        <v>29</v>
      </c>
      <c r="K5028" t="s">
        <v>23</v>
      </c>
      <c r="L5028" t="s">
        <v>26</v>
      </c>
    </row>
    <row r="5029" spans="1:12" x14ac:dyDescent="0.35">
      <c r="A5029">
        <v>2023</v>
      </c>
      <c r="B5029" t="s">
        <v>27</v>
      </c>
      <c r="C5029" t="s">
        <v>28</v>
      </c>
      <c r="D5029" t="s">
        <v>22</v>
      </c>
      <c r="E5029">
        <v>85000</v>
      </c>
      <c r="F5029">
        <v>85000</v>
      </c>
      <c r="G5029" t="s">
        <v>23</v>
      </c>
      <c r="H5029" t="s">
        <v>24</v>
      </c>
      <c r="I5029" t="s">
        <v>17</v>
      </c>
      <c r="J5029" t="s">
        <v>29</v>
      </c>
      <c r="K5029" t="s">
        <v>23</v>
      </c>
      <c r="L5029" t="s">
        <v>26</v>
      </c>
    </row>
    <row r="5030" spans="1:12" x14ac:dyDescent="0.35">
      <c r="A5030">
        <v>2023</v>
      </c>
      <c r="B5030" t="s">
        <v>27</v>
      </c>
      <c r="C5030" t="s">
        <v>28</v>
      </c>
      <c r="D5030" t="s">
        <v>22</v>
      </c>
      <c r="E5030">
        <v>130000</v>
      </c>
      <c r="F5030">
        <v>130000</v>
      </c>
      <c r="G5030" t="s">
        <v>23</v>
      </c>
      <c r="H5030" t="s">
        <v>16</v>
      </c>
      <c r="I5030" t="s">
        <v>17</v>
      </c>
      <c r="J5030" t="s">
        <v>25</v>
      </c>
      <c r="K5030" t="s">
        <v>23</v>
      </c>
      <c r="L5030" t="s">
        <v>26</v>
      </c>
    </row>
    <row r="5031" spans="1:12" x14ac:dyDescent="0.35">
      <c r="A5031">
        <v>2023</v>
      </c>
      <c r="B5031" t="s">
        <v>27</v>
      </c>
      <c r="C5031" t="s">
        <v>28</v>
      </c>
      <c r="D5031" t="s">
        <v>22</v>
      </c>
      <c r="E5031">
        <v>85000</v>
      </c>
      <c r="F5031">
        <v>85000</v>
      </c>
      <c r="G5031" t="s">
        <v>23</v>
      </c>
      <c r="H5031" t="s">
        <v>16</v>
      </c>
      <c r="I5031" t="s">
        <v>17</v>
      </c>
      <c r="J5031" t="s">
        <v>25</v>
      </c>
      <c r="K5031" t="s">
        <v>23</v>
      </c>
      <c r="L5031" t="s">
        <v>26</v>
      </c>
    </row>
    <row r="5032" spans="1:12" x14ac:dyDescent="0.35">
      <c r="A5032">
        <v>2023</v>
      </c>
      <c r="B5032" t="s">
        <v>32</v>
      </c>
      <c r="C5032" t="s">
        <v>13</v>
      </c>
      <c r="D5032" t="s">
        <v>22</v>
      </c>
      <c r="E5032">
        <v>250000</v>
      </c>
      <c r="F5032">
        <v>250000</v>
      </c>
      <c r="G5032" t="s">
        <v>23</v>
      </c>
      <c r="H5032" t="s">
        <v>33</v>
      </c>
      <c r="I5032" t="s">
        <v>17</v>
      </c>
      <c r="J5032" t="s">
        <v>29</v>
      </c>
      <c r="K5032" t="s">
        <v>23</v>
      </c>
      <c r="L5032" t="s">
        <v>26</v>
      </c>
    </row>
    <row r="5033" spans="1:12" x14ac:dyDescent="0.35">
      <c r="A5033">
        <v>2023</v>
      </c>
      <c r="B5033" t="s">
        <v>32</v>
      </c>
      <c r="C5033" t="s">
        <v>13</v>
      </c>
      <c r="D5033" t="s">
        <v>22</v>
      </c>
      <c r="E5033">
        <v>200000</v>
      </c>
      <c r="F5033">
        <v>200000</v>
      </c>
      <c r="G5033" t="s">
        <v>23</v>
      </c>
      <c r="H5033" t="s">
        <v>33</v>
      </c>
      <c r="I5033" t="s">
        <v>17</v>
      </c>
      <c r="J5033" t="s">
        <v>29</v>
      </c>
      <c r="K5033" t="s">
        <v>23</v>
      </c>
      <c r="L5033" t="s">
        <v>26</v>
      </c>
    </row>
    <row r="5034" spans="1:12" x14ac:dyDescent="0.35">
      <c r="A5034">
        <v>2023</v>
      </c>
      <c r="B5034" t="s">
        <v>34</v>
      </c>
      <c r="C5034" t="s">
        <v>31</v>
      </c>
      <c r="D5034" t="s">
        <v>22</v>
      </c>
      <c r="E5034">
        <v>220000</v>
      </c>
      <c r="F5034">
        <v>220000</v>
      </c>
      <c r="G5034" t="s">
        <v>23</v>
      </c>
      <c r="H5034" t="s">
        <v>24</v>
      </c>
      <c r="I5034" t="s">
        <v>17</v>
      </c>
      <c r="J5034" t="s">
        <v>29</v>
      </c>
      <c r="K5034" t="s">
        <v>23</v>
      </c>
      <c r="L5034" t="s">
        <v>26</v>
      </c>
    </row>
    <row r="5035" spans="1:12" x14ac:dyDescent="0.35">
      <c r="A5035">
        <v>2023</v>
      </c>
      <c r="B5035" t="s">
        <v>34</v>
      </c>
      <c r="C5035" t="s">
        <v>31</v>
      </c>
      <c r="D5035" t="s">
        <v>22</v>
      </c>
      <c r="E5035">
        <v>170000</v>
      </c>
      <c r="F5035">
        <v>170000</v>
      </c>
      <c r="G5035" t="s">
        <v>23</v>
      </c>
      <c r="H5035" t="s">
        <v>24</v>
      </c>
      <c r="I5035" t="s">
        <v>17</v>
      </c>
      <c r="J5035" t="s">
        <v>29</v>
      </c>
      <c r="K5035" t="s">
        <v>23</v>
      </c>
      <c r="L5035" t="s">
        <v>26</v>
      </c>
    </row>
    <row r="5036" spans="1:12" x14ac:dyDescent="0.35">
      <c r="A5036">
        <v>2023</v>
      </c>
      <c r="B5036" t="s">
        <v>32</v>
      </c>
      <c r="C5036" t="s">
        <v>13</v>
      </c>
      <c r="D5036" t="s">
        <v>22</v>
      </c>
      <c r="E5036">
        <v>145000</v>
      </c>
      <c r="F5036">
        <v>145000</v>
      </c>
      <c r="G5036" t="s">
        <v>23</v>
      </c>
      <c r="H5036" t="s">
        <v>24</v>
      </c>
      <c r="I5036" t="s">
        <v>17</v>
      </c>
      <c r="J5036" t="s">
        <v>25</v>
      </c>
      <c r="K5036" t="s">
        <v>23</v>
      </c>
      <c r="L5036" t="s">
        <v>26</v>
      </c>
    </row>
    <row r="5037" spans="1:12" x14ac:dyDescent="0.35">
      <c r="A5037">
        <v>2023</v>
      </c>
      <c r="B5037" t="s">
        <v>32</v>
      </c>
      <c r="C5037" t="s">
        <v>13</v>
      </c>
      <c r="D5037" t="s">
        <v>22</v>
      </c>
      <c r="E5037">
        <v>115000</v>
      </c>
      <c r="F5037">
        <v>115000</v>
      </c>
      <c r="G5037" t="s">
        <v>23</v>
      </c>
      <c r="H5037" t="s">
        <v>24</v>
      </c>
      <c r="I5037" t="s">
        <v>17</v>
      </c>
      <c r="J5037" t="s">
        <v>25</v>
      </c>
      <c r="K5037" t="s">
        <v>23</v>
      </c>
      <c r="L5037" t="s">
        <v>26</v>
      </c>
    </row>
    <row r="5038" spans="1:12" x14ac:dyDescent="0.35">
      <c r="A5038">
        <v>2023</v>
      </c>
      <c r="B5038" t="s">
        <v>27</v>
      </c>
      <c r="C5038" t="s">
        <v>28</v>
      </c>
      <c r="D5038" t="s">
        <v>22</v>
      </c>
      <c r="E5038">
        <v>184000</v>
      </c>
      <c r="F5038">
        <v>184000</v>
      </c>
      <c r="G5038" t="s">
        <v>23</v>
      </c>
      <c r="H5038" t="s">
        <v>24</v>
      </c>
      <c r="I5038" t="s">
        <v>17</v>
      </c>
      <c r="J5038" t="s">
        <v>25</v>
      </c>
      <c r="K5038" t="s">
        <v>23</v>
      </c>
      <c r="L5038" t="s">
        <v>26</v>
      </c>
    </row>
    <row r="5039" spans="1:12" x14ac:dyDescent="0.35">
      <c r="A5039">
        <v>2023</v>
      </c>
      <c r="B5039" t="s">
        <v>27</v>
      </c>
      <c r="C5039" t="s">
        <v>28</v>
      </c>
      <c r="D5039" t="s">
        <v>22</v>
      </c>
      <c r="E5039">
        <v>123000</v>
      </c>
      <c r="F5039">
        <v>123000</v>
      </c>
      <c r="G5039" t="s">
        <v>23</v>
      </c>
      <c r="H5039" t="s">
        <v>24</v>
      </c>
      <c r="I5039" t="s">
        <v>17</v>
      </c>
      <c r="J5039" t="s">
        <v>25</v>
      </c>
      <c r="K5039" t="s">
        <v>23</v>
      </c>
      <c r="L5039" t="s">
        <v>26</v>
      </c>
    </row>
    <row r="5040" spans="1:12" x14ac:dyDescent="0.35">
      <c r="A5040">
        <v>2023</v>
      </c>
      <c r="B5040" t="s">
        <v>37</v>
      </c>
      <c r="C5040" t="s">
        <v>38</v>
      </c>
      <c r="D5040" t="s">
        <v>22</v>
      </c>
      <c r="E5040">
        <v>75000</v>
      </c>
      <c r="F5040">
        <v>75000</v>
      </c>
      <c r="G5040" t="s">
        <v>23</v>
      </c>
      <c r="H5040" t="s">
        <v>16</v>
      </c>
      <c r="I5040" t="s">
        <v>17</v>
      </c>
      <c r="J5040" t="s">
        <v>29</v>
      </c>
      <c r="K5040" t="s">
        <v>23</v>
      </c>
      <c r="L5040" t="s">
        <v>26</v>
      </c>
    </row>
    <row r="5041" spans="1:12" x14ac:dyDescent="0.35">
      <c r="A5041">
        <v>2023</v>
      </c>
      <c r="B5041" t="s">
        <v>37</v>
      </c>
      <c r="C5041" t="s">
        <v>38</v>
      </c>
      <c r="D5041" t="s">
        <v>22</v>
      </c>
      <c r="E5041">
        <v>65000</v>
      </c>
      <c r="F5041">
        <v>65000</v>
      </c>
      <c r="G5041" t="s">
        <v>23</v>
      </c>
      <c r="H5041" t="s">
        <v>16</v>
      </c>
      <c r="I5041" t="s">
        <v>17</v>
      </c>
      <c r="J5041" t="s">
        <v>29</v>
      </c>
      <c r="K5041" t="s">
        <v>23</v>
      </c>
      <c r="L5041" t="s">
        <v>26</v>
      </c>
    </row>
    <row r="5042" spans="1:12" x14ac:dyDescent="0.35">
      <c r="A5042">
        <v>2023</v>
      </c>
      <c r="B5042" t="s">
        <v>46</v>
      </c>
      <c r="C5042" t="s">
        <v>28</v>
      </c>
      <c r="D5042" t="s">
        <v>22</v>
      </c>
      <c r="E5042">
        <v>168400</v>
      </c>
      <c r="F5042">
        <v>168400</v>
      </c>
      <c r="G5042" t="s">
        <v>23</v>
      </c>
      <c r="H5042" t="s">
        <v>24</v>
      </c>
      <c r="I5042" t="s">
        <v>17</v>
      </c>
      <c r="J5042" t="s">
        <v>25</v>
      </c>
      <c r="K5042" t="s">
        <v>23</v>
      </c>
      <c r="L5042" t="s">
        <v>26</v>
      </c>
    </row>
    <row r="5043" spans="1:12" x14ac:dyDescent="0.35">
      <c r="A5043">
        <v>2023</v>
      </c>
      <c r="B5043" t="s">
        <v>46</v>
      </c>
      <c r="C5043" t="s">
        <v>28</v>
      </c>
      <c r="D5043" t="s">
        <v>22</v>
      </c>
      <c r="E5043">
        <v>90700</v>
      </c>
      <c r="F5043">
        <v>90700</v>
      </c>
      <c r="G5043" t="s">
        <v>23</v>
      </c>
      <c r="H5043" t="s">
        <v>24</v>
      </c>
      <c r="I5043" t="s">
        <v>17</v>
      </c>
      <c r="J5043" t="s">
        <v>25</v>
      </c>
      <c r="K5043" t="s">
        <v>23</v>
      </c>
      <c r="L5043" t="s">
        <v>26</v>
      </c>
    </row>
    <row r="5044" spans="1:12" x14ac:dyDescent="0.35">
      <c r="A5044">
        <v>2023</v>
      </c>
      <c r="B5044" t="s">
        <v>32</v>
      </c>
      <c r="C5044" t="s">
        <v>13</v>
      </c>
      <c r="D5044" t="s">
        <v>22</v>
      </c>
      <c r="E5044">
        <v>185900</v>
      </c>
      <c r="F5044">
        <v>185900</v>
      </c>
      <c r="G5044" t="s">
        <v>23</v>
      </c>
      <c r="H5044" t="s">
        <v>24</v>
      </c>
      <c r="I5044" t="s">
        <v>17</v>
      </c>
      <c r="J5044" t="s">
        <v>25</v>
      </c>
      <c r="K5044" t="s">
        <v>23</v>
      </c>
      <c r="L5044" t="s">
        <v>26</v>
      </c>
    </row>
    <row r="5045" spans="1:12" x14ac:dyDescent="0.35">
      <c r="A5045">
        <v>2023</v>
      </c>
      <c r="B5045" t="s">
        <v>32</v>
      </c>
      <c r="C5045" t="s">
        <v>13</v>
      </c>
      <c r="D5045" t="s">
        <v>22</v>
      </c>
      <c r="E5045">
        <v>129300</v>
      </c>
      <c r="F5045">
        <v>129300</v>
      </c>
      <c r="G5045" t="s">
        <v>23</v>
      </c>
      <c r="H5045" t="s">
        <v>24</v>
      </c>
      <c r="I5045" t="s">
        <v>17</v>
      </c>
      <c r="J5045" t="s">
        <v>25</v>
      </c>
      <c r="K5045" t="s">
        <v>23</v>
      </c>
      <c r="L5045" t="s">
        <v>26</v>
      </c>
    </row>
    <row r="5046" spans="1:12" x14ac:dyDescent="0.35">
      <c r="A5046">
        <v>2023</v>
      </c>
      <c r="B5046" t="s">
        <v>27</v>
      </c>
      <c r="C5046" t="s">
        <v>28</v>
      </c>
      <c r="D5046" t="s">
        <v>22</v>
      </c>
      <c r="E5046">
        <v>258000</v>
      </c>
      <c r="F5046">
        <v>258000</v>
      </c>
      <c r="G5046" t="s">
        <v>49</v>
      </c>
      <c r="H5046" t="s">
        <v>24</v>
      </c>
      <c r="I5046" t="s">
        <v>17</v>
      </c>
      <c r="J5046" t="s">
        <v>25</v>
      </c>
      <c r="K5046" t="s">
        <v>49</v>
      </c>
      <c r="L5046" t="s">
        <v>26</v>
      </c>
    </row>
    <row r="5047" spans="1:12" x14ac:dyDescent="0.35">
      <c r="A5047">
        <v>2023</v>
      </c>
      <c r="B5047" t="s">
        <v>27</v>
      </c>
      <c r="C5047" t="s">
        <v>28</v>
      </c>
      <c r="D5047" t="s">
        <v>22</v>
      </c>
      <c r="E5047">
        <v>190000</v>
      </c>
      <c r="F5047">
        <v>190000</v>
      </c>
      <c r="G5047" t="s">
        <v>49</v>
      </c>
      <c r="H5047" t="s">
        <v>24</v>
      </c>
      <c r="I5047" t="s">
        <v>17</v>
      </c>
      <c r="J5047" t="s">
        <v>25</v>
      </c>
      <c r="K5047" t="s">
        <v>49</v>
      </c>
      <c r="L5047" t="s">
        <v>26</v>
      </c>
    </row>
    <row r="5048" spans="1:12" x14ac:dyDescent="0.35">
      <c r="A5048">
        <v>2023</v>
      </c>
      <c r="B5048" t="s">
        <v>37</v>
      </c>
      <c r="C5048" t="s">
        <v>38</v>
      </c>
      <c r="D5048" t="s">
        <v>22</v>
      </c>
      <c r="E5048">
        <v>169000</v>
      </c>
      <c r="F5048">
        <v>169000</v>
      </c>
      <c r="G5048" t="s">
        <v>23</v>
      </c>
      <c r="H5048" t="s">
        <v>24</v>
      </c>
      <c r="I5048" t="s">
        <v>17</v>
      </c>
      <c r="J5048" t="s">
        <v>25</v>
      </c>
      <c r="K5048" t="s">
        <v>23</v>
      </c>
      <c r="L5048" t="s">
        <v>26</v>
      </c>
    </row>
    <row r="5049" spans="1:12" x14ac:dyDescent="0.35">
      <c r="A5049">
        <v>2023</v>
      </c>
      <c r="B5049" t="s">
        <v>37</v>
      </c>
      <c r="C5049" t="s">
        <v>38</v>
      </c>
      <c r="D5049" t="s">
        <v>22</v>
      </c>
      <c r="E5049">
        <v>110600</v>
      </c>
      <c r="F5049">
        <v>110600</v>
      </c>
      <c r="G5049" t="s">
        <v>23</v>
      </c>
      <c r="H5049" t="s">
        <v>24</v>
      </c>
      <c r="I5049" t="s">
        <v>17</v>
      </c>
      <c r="J5049" t="s">
        <v>25</v>
      </c>
      <c r="K5049" t="s">
        <v>23</v>
      </c>
      <c r="L5049" t="s">
        <v>26</v>
      </c>
    </row>
    <row r="5050" spans="1:12" x14ac:dyDescent="0.35">
      <c r="A5050">
        <v>2023</v>
      </c>
      <c r="B5050" t="s">
        <v>37</v>
      </c>
      <c r="C5050" t="s">
        <v>38</v>
      </c>
      <c r="D5050" t="s">
        <v>22</v>
      </c>
      <c r="E5050">
        <v>80000</v>
      </c>
      <c r="F5050">
        <v>80000</v>
      </c>
      <c r="G5050" t="s">
        <v>23</v>
      </c>
      <c r="H5050" t="s">
        <v>24</v>
      </c>
      <c r="I5050" t="s">
        <v>17</v>
      </c>
      <c r="J5050" t="s">
        <v>25</v>
      </c>
      <c r="K5050" t="s">
        <v>23</v>
      </c>
      <c r="L5050" t="s">
        <v>26</v>
      </c>
    </row>
    <row r="5051" spans="1:12" x14ac:dyDescent="0.35">
      <c r="A5051">
        <v>2023</v>
      </c>
      <c r="B5051" t="s">
        <v>37</v>
      </c>
      <c r="C5051" t="s">
        <v>38</v>
      </c>
      <c r="D5051" t="s">
        <v>22</v>
      </c>
      <c r="E5051">
        <v>70000</v>
      </c>
      <c r="F5051">
        <v>70000</v>
      </c>
      <c r="G5051" t="s">
        <v>23</v>
      </c>
      <c r="H5051" t="s">
        <v>24</v>
      </c>
      <c r="I5051" t="s">
        <v>17</v>
      </c>
      <c r="J5051" t="s">
        <v>25</v>
      </c>
      <c r="K5051" t="s">
        <v>23</v>
      </c>
      <c r="L5051" t="s">
        <v>26</v>
      </c>
    </row>
    <row r="5052" spans="1:12" x14ac:dyDescent="0.35">
      <c r="A5052">
        <v>2023</v>
      </c>
      <c r="B5052" t="s">
        <v>37</v>
      </c>
      <c r="C5052" t="s">
        <v>38</v>
      </c>
      <c r="D5052" t="s">
        <v>22</v>
      </c>
      <c r="E5052">
        <v>136505</v>
      </c>
      <c r="F5052">
        <v>136505</v>
      </c>
      <c r="G5052" t="s">
        <v>23</v>
      </c>
      <c r="H5052" t="s">
        <v>24</v>
      </c>
      <c r="I5052" t="s">
        <v>17</v>
      </c>
      <c r="J5052" t="s">
        <v>29</v>
      </c>
      <c r="K5052" t="s">
        <v>23</v>
      </c>
      <c r="L5052" t="s">
        <v>26</v>
      </c>
    </row>
    <row r="5053" spans="1:12" x14ac:dyDescent="0.35">
      <c r="A5053">
        <v>2023</v>
      </c>
      <c r="B5053" t="s">
        <v>37</v>
      </c>
      <c r="C5053" t="s">
        <v>38</v>
      </c>
      <c r="D5053" t="s">
        <v>22</v>
      </c>
      <c r="E5053">
        <v>100895</v>
      </c>
      <c r="F5053">
        <v>100895</v>
      </c>
      <c r="G5053" t="s">
        <v>23</v>
      </c>
      <c r="H5053" t="s">
        <v>24</v>
      </c>
      <c r="I5053" t="s">
        <v>17</v>
      </c>
      <c r="J5053" t="s">
        <v>29</v>
      </c>
      <c r="K5053" t="s">
        <v>23</v>
      </c>
      <c r="L5053" t="s">
        <v>26</v>
      </c>
    </row>
    <row r="5054" spans="1:12" x14ac:dyDescent="0.35">
      <c r="A5054">
        <v>2023</v>
      </c>
      <c r="B5054" t="s">
        <v>34</v>
      </c>
      <c r="C5054" t="s">
        <v>31</v>
      </c>
      <c r="D5054" t="s">
        <v>22</v>
      </c>
      <c r="E5054">
        <v>200000</v>
      </c>
      <c r="F5054">
        <v>200000</v>
      </c>
      <c r="G5054" t="s">
        <v>23</v>
      </c>
      <c r="H5054" t="s">
        <v>24</v>
      </c>
      <c r="I5054" t="s">
        <v>17</v>
      </c>
      <c r="J5054" t="s">
        <v>29</v>
      </c>
      <c r="K5054" t="s">
        <v>23</v>
      </c>
      <c r="L5054" t="s">
        <v>26</v>
      </c>
    </row>
    <row r="5055" spans="1:12" x14ac:dyDescent="0.35">
      <c r="A5055">
        <v>2023</v>
      </c>
      <c r="B5055" t="s">
        <v>34</v>
      </c>
      <c r="C5055" t="s">
        <v>31</v>
      </c>
      <c r="D5055" t="s">
        <v>22</v>
      </c>
      <c r="E5055">
        <v>150000</v>
      </c>
      <c r="F5055">
        <v>150000</v>
      </c>
      <c r="G5055" t="s">
        <v>23</v>
      </c>
      <c r="H5055" t="s">
        <v>24</v>
      </c>
      <c r="I5055" t="s">
        <v>17</v>
      </c>
      <c r="J5055" t="s">
        <v>29</v>
      </c>
      <c r="K5055" t="s">
        <v>23</v>
      </c>
      <c r="L5055" t="s">
        <v>26</v>
      </c>
    </row>
    <row r="5056" spans="1:12" x14ac:dyDescent="0.35">
      <c r="A5056">
        <v>2023</v>
      </c>
      <c r="B5056" t="s">
        <v>45</v>
      </c>
      <c r="C5056" t="s">
        <v>44</v>
      </c>
      <c r="D5056" t="s">
        <v>22</v>
      </c>
      <c r="E5056">
        <v>202800</v>
      </c>
      <c r="F5056">
        <v>202800</v>
      </c>
      <c r="G5056" t="s">
        <v>23</v>
      </c>
      <c r="H5056" t="s">
        <v>24</v>
      </c>
      <c r="I5056" t="s">
        <v>17</v>
      </c>
      <c r="J5056" t="s">
        <v>25</v>
      </c>
      <c r="K5056" t="s">
        <v>23</v>
      </c>
      <c r="L5056" t="s">
        <v>19</v>
      </c>
    </row>
    <row r="5057" spans="1:12" x14ac:dyDescent="0.35">
      <c r="A5057">
        <v>2023</v>
      </c>
      <c r="B5057" t="s">
        <v>45</v>
      </c>
      <c r="C5057" t="s">
        <v>44</v>
      </c>
      <c r="D5057" t="s">
        <v>22</v>
      </c>
      <c r="E5057">
        <v>104300</v>
      </c>
      <c r="F5057">
        <v>104300</v>
      </c>
      <c r="G5057" t="s">
        <v>23</v>
      </c>
      <c r="H5057" t="s">
        <v>24</v>
      </c>
      <c r="I5057" t="s">
        <v>17</v>
      </c>
      <c r="J5057" t="s">
        <v>25</v>
      </c>
      <c r="K5057" t="s">
        <v>23</v>
      </c>
      <c r="L5057" t="s">
        <v>19</v>
      </c>
    </row>
    <row r="5058" spans="1:12" x14ac:dyDescent="0.35">
      <c r="A5058">
        <v>2023</v>
      </c>
      <c r="B5058" t="s">
        <v>32</v>
      </c>
      <c r="C5058" t="s">
        <v>13</v>
      </c>
      <c r="D5058" t="s">
        <v>22</v>
      </c>
      <c r="E5058">
        <v>275300</v>
      </c>
      <c r="F5058">
        <v>275300</v>
      </c>
      <c r="G5058" t="s">
        <v>23</v>
      </c>
      <c r="H5058" t="s">
        <v>24</v>
      </c>
      <c r="I5058" t="s">
        <v>17</v>
      </c>
      <c r="J5058" t="s">
        <v>29</v>
      </c>
      <c r="K5058" t="s">
        <v>23</v>
      </c>
      <c r="L5058" t="s">
        <v>26</v>
      </c>
    </row>
    <row r="5059" spans="1:12" x14ac:dyDescent="0.35">
      <c r="A5059">
        <v>2023</v>
      </c>
      <c r="B5059" t="s">
        <v>32</v>
      </c>
      <c r="C5059" t="s">
        <v>13</v>
      </c>
      <c r="D5059" t="s">
        <v>22</v>
      </c>
      <c r="E5059">
        <v>183500</v>
      </c>
      <c r="F5059">
        <v>183500</v>
      </c>
      <c r="G5059" t="s">
        <v>23</v>
      </c>
      <c r="H5059" t="s">
        <v>24</v>
      </c>
      <c r="I5059" t="s">
        <v>17</v>
      </c>
      <c r="J5059" t="s">
        <v>29</v>
      </c>
      <c r="K5059" t="s">
        <v>23</v>
      </c>
      <c r="L5059" t="s">
        <v>26</v>
      </c>
    </row>
    <row r="5060" spans="1:12" x14ac:dyDescent="0.35">
      <c r="A5060">
        <v>2023</v>
      </c>
      <c r="B5060" t="s">
        <v>27</v>
      </c>
      <c r="C5060" t="s">
        <v>28</v>
      </c>
      <c r="D5060" t="s">
        <v>22</v>
      </c>
      <c r="E5060">
        <v>168400</v>
      </c>
      <c r="F5060">
        <v>168400</v>
      </c>
      <c r="G5060" t="s">
        <v>23</v>
      </c>
      <c r="H5060" t="s">
        <v>24</v>
      </c>
      <c r="I5060" t="s">
        <v>17</v>
      </c>
      <c r="J5060" t="s">
        <v>25</v>
      </c>
      <c r="K5060" t="s">
        <v>23</v>
      </c>
      <c r="L5060" t="s">
        <v>26</v>
      </c>
    </row>
    <row r="5061" spans="1:12" x14ac:dyDescent="0.35">
      <c r="A5061">
        <v>2023</v>
      </c>
      <c r="B5061" t="s">
        <v>27</v>
      </c>
      <c r="C5061" t="s">
        <v>28</v>
      </c>
      <c r="D5061" t="s">
        <v>22</v>
      </c>
      <c r="E5061">
        <v>105200</v>
      </c>
      <c r="F5061">
        <v>105200</v>
      </c>
      <c r="G5061" t="s">
        <v>23</v>
      </c>
      <c r="H5061" t="s">
        <v>24</v>
      </c>
      <c r="I5061" t="s">
        <v>17</v>
      </c>
      <c r="J5061" t="s">
        <v>25</v>
      </c>
      <c r="K5061" t="s">
        <v>23</v>
      </c>
      <c r="L5061" t="s">
        <v>26</v>
      </c>
    </row>
    <row r="5062" spans="1:12" x14ac:dyDescent="0.35">
      <c r="A5062">
        <v>2023</v>
      </c>
      <c r="B5062" t="s">
        <v>20</v>
      </c>
      <c r="C5062" t="s">
        <v>21</v>
      </c>
      <c r="D5062" t="s">
        <v>22</v>
      </c>
      <c r="E5062">
        <v>240000</v>
      </c>
      <c r="F5062">
        <v>240000</v>
      </c>
      <c r="G5062" t="s">
        <v>23</v>
      </c>
      <c r="H5062" t="s">
        <v>16</v>
      </c>
      <c r="I5062" t="s">
        <v>17</v>
      </c>
      <c r="J5062" t="s">
        <v>29</v>
      </c>
      <c r="K5062" t="s">
        <v>23</v>
      </c>
      <c r="L5062" t="s">
        <v>26</v>
      </c>
    </row>
    <row r="5063" spans="1:12" x14ac:dyDescent="0.35">
      <c r="A5063">
        <v>2023</v>
      </c>
      <c r="B5063" t="s">
        <v>20</v>
      </c>
      <c r="C5063" t="s">
        <v>21</v>
      </c>
      <c r="D5063" t="s">
        <v>22</v>
      </c>
      <c r="E5063">
        <v>150000</v>
      </c>
      <c r="F5063">
        <v>150000</v>
      </c>
      <c r="G5063" t="s">
        <v>23</v>
      </c>
      <c r="H5063" t="s">
        <v>16</v>
      </c>
      <c r="I5063" t="s">
        <v>17</v>
      </c>
      <c r="J5063" t="s">
        <v>29</v>
      </c>
      <c r="K5063" t="s">
        <v>23</v>
      </c>
      <c r="L5063" t="s">
        <v>26</v>
      </c>
    </row>
    <row r="5064" spans="1:12" x14ac:dyDescent="0.35">
      <c r="A5064">
        <v>2023</v>
      </c>
      <c r="B5064" t="s">
        <v>71</v>
      </c>
      <c r="C5064" t="s">
        <v>41</v>
      </c>
      <c r="D5064" t="s">
        <v>22</v>
      </c>
      <c r="E5064">
        <v>130000</v>
      </c>
      <c r="F5064">
        <v>130000</v>
      </c>
      <c r="G5064" t="s">
        <v>23</v>
      </c>
      <c r="H5064" t="s">
        <v>16</v>
      </c>
      <c r="I5064" t="s">
        <v>17</v>
      </c>
      <c r="J5064" t="s">
        <v>25</v>
      </c>
      <c r="K5064" t="s">
        <v>23</v>
      </c>
      <c r="L5064" t="s">
        <v>26</v>
      </c>
    </row>
    <row r="5065" spans="1:12" x14ac:dyDescent="0.35">
      <c r="A5065">
        <v>2023</v>
      </c>
      <c r="B5065" t="s">
        <v>71</v>
      </c>
      <c r="C5065" t="s">
        <v>41</v>
      </c>
      <c r="D5065" t="s">
        <v>22</v>
      </c>
      <c r="E5065">
        <v>120000</v>
      </c>
      <c r="F5065">
        <v>120000</v>
      </c>
      <c r="G5065" t="s">
        <v>23</v>
      </c>
      <c r="H5065" t="s">
        <v>16</v>
      </c>
      <c r="I5065" t="s">
        <v>17</v>
      </c>
      <c r="J5065" t="s">
        <v>25</v>
      </c>
      <c r="K5065" t="s">
        <v>23</v>
      </c>
      <c r="L5065" t="s">
        <v>26</v>
      </c>
    </row>
    <row r="5066" spans="1:12" x14ac:dyDescent="0.35">
      <c r="A5066">
        <v>2023</v>
      </c>
      <c r="B5066" t="s">
        <v>37</v>
      </c>
      <c r="C5066" t="s">
        <v>38</v>
      </c>
      <c r="D5066" t="s">
        <v>22</v>
      </c>
      <c r="E5066">
        <v>93000</v>
      </c>
      <c r="F5066">
        <v>93000</v>
      </c>
      <c r="G5066" t="s">
        <v>23</v>
      </c>
      <c r="H5066" t="s">
        <v>16</v>
      </c>
      <c r="I5066" t="s">
        <v>17</v>
      </c>
      <c r="J5066" t="s">
        <v>29</v>
      </c>
      <c r="K5066" t="s">
        <v>23</v>
      </c>
      <c r="L5066" t="s">
        <v>19</v>
      </c>
    </row>
    <row r="5067" spans="1:12" x14ac:dyDescent="0.35">
      <c r="A5067">
        <v>2023</v>
      </c>
      <c r="B5067" t="s">
        <v>42</v>
      </c>
      <c r="C5067" t="s">
        <v>28</v>
      </c>
      <c r="D5067" t="s">
        <v>22</v>
      </c>
      <c r="E5067">
        <v>248100</v>
      </c>
      <c r="F5067">
        <v>248100</v>
      </c>
      <c r="G5067" t="s">
        <v>23</v>
      </c>
      <c r="H5067" t="s">
        <v>24</v>
      </c>
      <c r="I5067" t="s">
        <v>17</v>
      </c>
      <c r="J5067" t="s">
        <v>25</v>
      </c>
      <c r="K5067" t="s">
        <v>23</v>
      </c>
      <c r="L5067" t="s">
        <v>26</v>
      </c>
    </row>
    <row r="5068" spans="1:12" x14ac:dyDescent="0.35">
      <c r="A5068">
        <v>2023</v>
      </c>
      <c r="B5068" t="s">
        <v>42</v>
      </c>
      <c r="C5068" t="s">
        <v>28</v>
      </c>
      <c r="D5068" t="s">
        <v>22</v>
      </c>
      <c r="E5068">
        <v>145900</v>
      </c>
      <c r="F5068">
        <v>145900</v>
      </c>
      <c r="G5068" t="s">
        <v>23</v>
      </c>
      <c r="H5068" t="s">
        <v>24</v>
      </c>
      <c r="I5068" t="s">
        <v>17</v>
      </c>
      <c r="J5068" t="s">
        <v>25</v>
      </c>
      <c r="K5068" t="s">
        <v>23</v>
      </c>
      <c r="L5068" t="s">
        <v>26</v>
      </c>
    </row>
    <row r="5069" spans="1:12" x14ac:dyDescent="0.35">
      <c r="A5069">
        <v>2023</v>
      </c>
      <c r="B5069" t="s">
        <v>37</v>
      </c>
      <c r="C5069" t="s">
        <v>38</v>
      </c>
      <c r="D5069" t="s">
        <v>22</v>
      </c>
      <c r="E5069">
        <v>177000</v>
      </c>
      <c r="F5069">
        <v>177000</v>
      </c>
      <c r="G5069" t="s">
        <v>23</v>
      </c>
      <c r="H5069" t="s">
        <v>24</v>
      </c>
      <c r="I5069" t="s">
        <v>17</v>
      </c>
      <c r="J5069" t="s">
        <v>29</v>
      </c>
      <c r="K5069" t="s">
        <v>23</v>
      </c>
      <c r="L5069" t="s">
        <v>26</v>
      </c>
    </row>
    <row r="5070" spans="1:12" x14ac:dyDescent="0.35">
      <c r="A5070">
        <v>2023</v>
      </c>
      <c r="B5070" t="s">
        <v>37</v>
      </c>
      <c r="C5070" t="s">
        <v>38</v>
      </c>
      <c r="D5070" t="s">
        <v>22</v>
      </c>
      <c r="E5070">
        <v>118000</v>
      </c>
      <c r="F5070">
        <v>118000</v>
      </c>
      <c r="G5070" t="s">
        <v>23</v>
      </c>
      <c r="H5070" t="s">
        <v>24</v>
      </c>
      <c r="I5070" t="s">
        <v>17</v>
      </c>
      <c r="J5070" t="s">
        <v>29</v>
      </c>
      <c r="K5070" t="s">
        <v>23</v>
      </c>
      <c r="L5070" t="s">
        <v>26</v>
      </c>
    </row>
    <row r="5071" spans="1:12" x14ac:dyDescent="0.35">
      <c r="A5071">
        <v>2023</v>
      </c>
      <c r="B5071" t="s">
        <v>37</v>
      </c>
      <c r="C5071" t="s">
        <v>38</v>
      </c>
      <c r="D5071" t="s">
        <v>22</v>
      </c>
      <c r="E5071">
        <v>120350</v>
      </c>
      <c r="F5071">
        <v>120350</v>
      </c>
      <c r="G5071" t="s">
        <v>23</v>
      </c>
      <c r="H5071" t="s">
        <v>24</v>
      </c>
      <c r="I5071" t="s">
        <v>17</v>
      </c>
      <c r="J5071" t="s">
        <v>25</v>
      </c>
      <c r="K5071" t="s">
        <v>23</v>
      </c>
      <c r="L5071" t="s">
        <v>26</v>
      </c>
    </row>
    <row r="5072" spans="1:12" x14ac:dyDescent="0.35">
      <c r="A5072">
        <v>2023</v>
      </c>
      <c r="B5072" t="s">
        <v>37</v>
      </c>
      <c r="C5072" t="s">
        <v>38</v>
      </c>
      <c r="D5072" t="s">
        <v>22</v>
      </c>
      <c r="E5072">
        <v>74400</v>
      </c>
      <c r="F5072">
        <v>74400</v>
      </c>
      <c r="G5072" t="s">
        <v>23</v>
      </c>
      <c r="H5072" t="s">
        <v>24</v>
      </c>
      <c r="I5072" t="s">
        <v>17</v>
      </c>
      <c r="J5072" t="s">
        <v>25</v>
      </c>
      <c r="K5072" t="s">
        <v>23</v>
      </c>
      <c r="L5072" t="s">
        <v>26</v>
      </c>
    </row>
    <row r="5073" spans="1:12" x14ac:dyDescent="0.35">
      <c r="A5073">
        <v>2023</v>
      </c>
      <c r="B5073" t="s">
        <v>32</v>
      </c>
      <c r="C5073" t="s">
        <v>13</v>
      </c>
      <c r="D5073" t="s">
        <v>22</v>
      </c>
      <c r="E5073">
        <v>190000</v>
      </c>
      <c r="F5073">
        <v>190000</v>
      </c>
      <c r="G5073" t="s">
        <v>23</v>
      </c>
      <c r="H5073" t="s">
        <v>24</v>
      </c>
      <c r="I5073" t="s">
        <v>17</v>
      </c>
      <c r="J5073" t="s">
        <v>29</v>
      </c>
      <c r="K5073" t="s">
        <v>23</v>
      </c>
      <c r="L5073" t="s">
        <v>26</v>
      </c>
    </row>
    <row r="5074" spans="1:12" x14ac:dyDescent="0.35">
      <c r="A5074">
        <v>2023</v>
      </c>
      <c r="B5074" t="s">
        <v>32</v>
      </c>
      <c r="C5074" t="s">
        <v>13</v>
      </c>
      <c r="D5074" t="s">
        <v>22</v>
      </c>
      <c r="E5074">
        <v>120000</v>
      </c>
      <c r="F5074">
        <v>120000</v>
      </c>
      <c r="G5074" t="s">
        <v>23</v>
      </c>
      <c r="H5074" t="s">
        <v>24</v>
      </c>
      <c r="I5074" t="s">
        <v>17</v>
      </c>
      <c r="J5074" t="s">
        <v>29</v>
      </c>
      <c r="K5074" t="s">
        <v>23</v>
      </c>
      <c r="L5074" t="s">
        <v>26</v>
      </c>
    </row>
    <row r="5075" spans="1:12" x14ac:dyDescent="0.35">
      <c r="A5075">
        <v>2023</v>
      </c>
      <c r="B5075" t="s">
        <v>34</v>
      </c>
      <c r="C5075" t="s">
        <v>31</v>
      </c>
      <c r="D5075" t="s">
        <v>22</v>
      </c>
      <c r="E5075">
        <v>237400</v>
      </c>
      <c r="F5075">
        <v>237400</v>
      </c>
      <c r="G5075" t="s">
        <v>36</v>
      </c>
      <c r="H5075" t="s">
        <v>24</v>
      </c>
      <c r="I5075" t="s">
        <v>17</v>
      </c>
      <c r="J5075" t="s">
        <v>25</v>
      </c>
      <c r="K5075" t="s">
        <v>36</v>
      </c>
      <c r="L5075" t="s">
        <v>26</v>
      </c>
    </row>
    <row r="5076" spans="1:12" x14ac:dyDescent="0.35">
      <c r="A5076">
        <v>2023</v>
      </c>
      <c r="B5076" t="s">
        <v>34</v>
      </c>
      <c r="C5076" t="s">
        <v>31</v>
      </c>
      <c r="D5076" t="s">
        <v>22</v>
      </c>
      <c r="E5076">
        <v>132870</v>
      </c>
      <c r="F5076">
        <v>132870</v>
      </c>
      <c r="G5076" t="s">
        <v>36</v>
      </c>
      <c r="H5076" t="s">
        <v>24</v>
      </c>
      <c r="I5076" t="s">
        <v>17</v>
      </c>
      <c r="J5076" t="s">
        <v>25</v>
      </c>
      <c r="K5076" t="s">
        <v>36</v>
      </c>
      <c r="L5076" t="s">
        <v>26</v>
      </c>
    </row>
    <row r="5077" spans="1:12" x14ac:dyDescent="0.35">
      <c r="A5077">
        <v>2023</v>
      </c>
      <c r="B5077" t="s">
        <v>46</v>
      </c>
      <c r="C5077" t="s">
        <v>28</v>
      </c>
      <c r="D5077" t="s">
        <v>22</v>
      </c>
      <c r="E5077">
        <v>248100</v>
      </c>
      <c r="F5077">
        <v>248100</v>
      </c>
      <c r="G5077" t="s">
        <v>23</v>
      </c>
      <c r="H5077" t="s">
        <v>24</v>
      </c>
      <c r="I5077" t="s">
        <v>17</v>
      </c>
      <c r="J5077" t="s">
        <v>25</v>
      </c>
      <c r="K5077" t="s">
        <v>23</v>
      </c>
      <c r="L5077" t="s">
        <v>26</v>
      </c>
    </row>
    <row r="5078" spans="1:12" x14ac:dyDescent="0.35">
      <c r="A5078">
        <v>2023</v>
      </c>
      <c r="B5078" t="s">
        <v>46</v>
      </c>
      <c r="C5078" t="s">
        <v>28</v>
      </c>
      <c r="D5078" t="s">
        <v>22</v>
      </c>
      <c r="E5078">
        <v>145900</v>
      </c>
      <c r="F5078">
        <v>145900</v>
      </c>
      <c r="G5078" t="s">
        <v>23</v>
      </c>
      <c r="H5078" t="s">
        <v>24</v>
      </c>
      <c r="I5078" t="s">
        <v>17</v>
      </c>
      <c r="J5078" t="s">
        <v>25</v>
      </c>
      <c r="K5078" t="s">
        <v>23</v>
      </c>
      <c r="L5078" t="s">
        <v>26</v>
      </c>
    </row>
    <row r="5079" spans="1:12" x14ac:dyDescent="0.35">
      <c r="A5079">
        <v>2023</v>
      </c>
      <c r="B5079" t="s">
        <v>27</v>
      </c>
      <c r="C5079" t="s">
        <v>28</v>
      </c>
      <c r="D5079" t="s">
        <v>22</v>
      </c>
      <c r="E5079">
        <v>170000</v>
      </c>
      <c r="F5079">
        <v>170000</v>
      </c>
      <c r="G5079" t="s">
        <v>23</v>
      </c>
      <c r="H5079" t="s">
        <v>24</v>
      </c>
      <c r="I5079" t="s">
        <v>17</v>
      </c>
      <c r="J5079" t="s">
        <v>25</v>
      </c>
      <c r="K5079" t="s">
        <v>23</v>
      </c>
      <c r="L5079" t="s">
        <v>26</v>
      </c>
    </row>
    <row r="5080" spans="1:12" x14ac:dyDescent="0.35">
      <c r="A5080">
        <v>2023</v>
      </c>
      <c r="B5080" t="s">
        <v>27</v>
      </c>
      <c r="C5080" t="s">
        <v>28</v>
      </c>
      <c r="D5080" t="s">
        <v>22</v>
      </c>
      <c r="E5080">
        <v>125000</v>
      </c>
      <c r="F5080">
        <v>125000</v>
      </c>
      <c r="G5080" t="s">
        <v>23</v>
      </c>
      <c r="H5080" t="s">
        <v>24</v>
      </c>
      <c r="I5080" t="s">
        <v>17</v>
      </c>
      <c r="J5080" t="s">
        <v>25</v>
      </c>
      <c r="K5080" t="s">
        <v>23</v>
      </c>
      <c r="L5080" t="s">
        <v>26</v>
      </c>
    </row>
    <row r="5081" spans="1:12" x14ac:dyDescent="0.35">
      <c r="A5081">
        <v>2023</v>
      </c>
      <c r="B5081" t="s">
        <v>32</v>
      </c>
      <c r="C5081" t="s">
        <v>13</v>
      </c>
      <c r="D5081" t="s">
        <v>22</v>
      </c>
      <c r="E5081">
        <v>105000</v>
      </c>
      <c r="F5081">
        <v>105000</v>
      </c>
      <c r="G5081" t="s">
        <v>23</v>
      </c>
      <c r="H5081" t="s">
        <v>24</v>
      </c>
      <c r="I5081" t="s">
        <v>17</v>
      </c>
      <c r="J5081" t="s">
        <v>25</v>
      </c>
      <c r="K5081" t="s">
        <v>23</v>
      </c>
      <c r="L5081" t="s">
        <v>26</v>
      </c>
    </row>
    <row r="5082" spans="1:12" x14ac:dyDescent="0.35">
      <c r="A5082">
        <v>2023</v>
      </c>
      <c r="B5082" t="s">
        <v>32</v>
      </c>
      <c r="C5082" t="s">
        <v>13</v>
      </c>
      <c r="D5082" t="s">
        <v>22</v>
      </c>
      <c r="E5082">
        <v>90000</v>
      </c>
      <c r="F5082">
        <v>90000</v>
      </c>
      <c r="G5082" t="s">
        <v>23</v>
      </c>
      <c r="H5082" t="s">
        <v>24</v>
      </c>
      <c r="I5082" t="s">
        <v>17</v>
      </c>
      <c r="J5082" t="s">
        <v>25</v>
      </c>
      <c r="K5082" t="s">
        <v>23</v>
      </c>
      <c r="L5082" t="s">
        <v>26</v>
      </c>
    </row>
    <row r="5083" spans="1:12" x14ac:dyDescent="0.35">
      <c r="A5083">
        <v>2023</v>
      </c>
      <c r="B5083" t="s">
        <v>34</v>
      </c>
      <c r="C5083" t="s">
        <v>31</v>
      </c>
      <c r="D5083" t="s">
        <v>22</v>
      </c>
      <c r="E5083">
        <v>317070</v>
      </c>
      <c r="F5083">
        <v>317070</v>
      </c>
      <c r="G5083" t="s">
        <v>23</v>
      </c>
      <c r="H5083" t="s">
        <v>24</v>
      </c>
      <c r="I5083" t="s">
        <v>17</v>
      </c>
      <c r="J5083" t="s">
        <v>25</v>
      </c>
      <c r="K5083" t="s">
        <v>23</v>
      </c>
      <c r="L5083" t="s">
        <v>26</v>
      </c>
    </row>
    <row r="5084" spans="1:12" x14ac:dyDescent="0.35">
      <c r="A5084">
        <v>2023</v>
      </c>
      <c r="B5084" t="s">
        <v>34</v>
      </c>
      <c r="C5084" t="s">
        <v>31</v>
      </c>
      <c r="D5084" t="s">
        <v>22</v>
      </c>
      <c r="E5084">
        <v>170730</v>
      </c>
      <c r="F5084">
        <v>170730</v>
      </c>
      <c r="G5084" t="s">
        <v>23</v>
      </c>
      <c r="H5084" t="s">
        <v>24</v>
      </c>
      <c r="I5084" t="s">
        <v>17</v>
      </c>
      <c r="J5084" t="s">
        <v>25</v>
      </c>
      <c r="K5084" t="s">
        <v>23</v>
      </c>
      <c r="L5084" t="s">
        <v>26</v>
      </c>
    </row>
    <row r="5085" spans="1:12" x14ac:dyDescent="0.35">
      <c r="A5085">
        <v>2023</v>
      </c>
      <c r="B5085" t="s">
        <v>34</v>
      </c>
      <c r="C5085" t="s">
        <v>31</v>
      </c>
      <c r="D5085" t="s">
        <v>22</v>
      </c>
      <c r="E5085">
        <v>170000</v>
      </c>
      <c r="F5085">
        <v>170000</v>
      </c>
      <c r="G5085" t="s">
        <v>23</v>
      </c>
      <c r="H5085" t="s">
        <v>16</v>
      </c>
      <c r="I5085" t="s">
        <v>17</v>
      </c>
      <c r="J5085" t="s">
        <v>25</v>
      </c>
      <c r="K5085" t="s">
        <v>23</v>
      </c>
      <c r="L5085" t="s">
        <v>26</v>
      </c>
    </row>
    <row r="5086" spans="1:12" x14ac:dyDescent="0.35">
      <c r="A5086">
        <v>2023</v>
      </c>
      <c r="B5086" t="s">
        <v>34</v>
      </c>
      <c r="C5086" t="s">
        <v>31</v>
      </c>
      <c r="D5086" t="s">
        <v>22</v>
      </c>
      <c r="E5086">
        <v>125000</v>
      </c>
      <c r="F5086">
        <v>125000</v>
      </c>
      <c r="G5086" t="s">
        <v>23</v>
      </c>
      <c r="H5086" t="s">
        <v>16</v>
      </c>
      <c r="I5086" t="s">
        <v>17</v>
      </c>
      <c r="J5086" t="s">
        <v>25</v>
      </c>
      <c r="K5086" t="s">
        <v>23</v>
      </c>
      <c r="L5086" t="s">
        <v>26</v>
      </c>
    </row>
    <row r="5087" spans="1:12" x14ac:dyDescent="0.35">
      <c r="A5087">
        <v>2023</v>
      </c>
      <c r="B5087" t="s">
        <v>32</v>
      </c>
      <c r="C5087" t="s">
        <v>13</v>
      </c>
      <c r="D5087" t="s">
        <v>22</v>
      </c>
      <c r="E5087">
        <v>158700</v>
      </c>
      <c r="F5087">
        <v>158700</v>
      </c>
      <c r="G5087" t="s">
        <v>23</v>
      </c>
      <c r="H5087" t="s">
        <v>24</v>
      </c>
      <c r="I5087" t="s">
        <v>17</v>
      </c>
      <c r="J5087" t="s">
        <v>25</v>
      </c>
      <c r="K5087" t="s">
        <v>23</v>
      </c>
      <c r="L5087" t="s">
        <v>26</v>
      </c>
    </row>
    <row r="5088" spans="1:12" x14ac:dyDescent="0.35">
      <c r="A5088">
        <v>2023</v>
      </c>
      <c r="B5088" t="s">
        <v>32</v>
      </c>
      <c r="C5088" t="s">
        <v>13</v>
      </c>
      <c r="D5088" t="s">
        <v>22</v>
      </c>
      <c r="E5088">
        <v>123906</v>
      </c>
      <c r="F5088">
        <v>123906</v>
      </c>
      <c r="G5088" t="s">
        <v>23</v>
      </c>
      <c r="H5088" t="s">
        <v>24</v>
      </c>
      <c r="I5088" t="s">
        <v>17</v>
      </c>
      <c r="J5088" t="s">
        <v>25</v>
      </c>
      <c r="K5088" t="s">
        <v>23</v>
      </c>
      <c r="L5088" t="s">
        <v>26</v>
      </c>
    </row>
    <row r="5089" spans="1:12" x14ac:dyDescent="0.35">
      <c r="A5089">
        <v>2023</v>
      </c>
      <c r="B5089" t="s">
        <v>42</v>
      </c>
      <c r="C5089" t="s">
        <v>28</v>
      </c>
      <c r="D5089" t="s">
        <v>22</v>
      </c>
      <c r="E5089">
        <v>222200</v>
      </c>
      <c r="F5089">
        <v>222200</v>
      </c>
      <c r="G5089" t="s">
        <v>23</v>
      </c>
      <c r="H5089" t="s">
        <v>24</v>
      </c>
      <c r="I5089" t="s">
        <v>17</v>
      </c>
      <c r="J5089" t="s">
        <v>25</v>
      </c>
      <c r="K5089" t="s">
        <v>23</v>
      </c>
      <c r="L5089" t="s">
        <v>19</v>
      </c>
    </row>
    <row r="5090" spans="1:12" x14ac:dyDescent="0.35">
      <c r="A5090">
        <v>2023</v>
      </c>
      <c r="B5090" t="s">
        <v>42</v>
      </c>
      <c r="C5090" t="s">
        <v>28</v>
      </c>
      <c r="D5090" t="s">
        <v>22</v>
      </c>
      <c r="E5090">
        <v>136000</v>
      </c>
      <c r="F5090">
        <v>136000</v>
      </c>
      <c r="G5090" t="s">
        <v>23</v>
      </c>
      <c r="H5090" t="s">
        <v>24</v>
      </c>
      <c r="I5090" t="s">
        <v>17</v>
      </c>
      <c r="J5090" t="s">
        <v>25</v>
      </c>
      <c r="K5090" t="s">
        <v>23</v>
      </c>
      <c r="L5090" t="s">
        <v>19</v>
      </c>
    </row>
    <row r="5091" spans="1:12" x14ac:dyDescent="0.35">
      <c r="A5091">
        <v>2023</v>
      </c>
      <c r="B5091" t="s">
        <v>32</v>
      </c>
      <c r="C5091" t="s">
        <v>13</v>
      </c>
      <c r="D5091" t="s">
        <v>22</v>
      </c>
      <c r="E5091">
        <v>166000</v>
      </c>
      <c r="F5091">
        <v>166000</v>
      </c>
      <c r="G5091" t="s">
        <v>23</v>
      </c>
      <c r="H5091" t="s">
        <v>24</v>
      </c>
      <c r="I5091" t="s">
        <v>17</v>
      </c>
      <c r="J5091" t="s">
        <v>25</v>
      </c>
      <c r="K5091" t="s">
        <v>23</v>
      </c>
      <c r="L5091" t="s">
        <v>26</v>
      </c>
    </row>
    <row r="5092" spans="1:12" x14ac:dyDescent="0.35">
      <c r="A5092">
        <v>2023</v>
      </c>
      <c r="B5092" t="s">
        <v>32</v>
      </c>
      <c r="C5092" t="s">
        <v>13</v>
      </c>
      <c r="D5092" t="s">
        <v>22</v>
      </c>
      <c r="E5092">
        <v>128000</v>
      </c>
      <c r="F5092">
        <v>128000</v>
      </c>
      <c r="G5092" t="s">
        <v>23</v>
      </c>
      <c r="H5092" t="s">
        <v>24</v>
      </c>
      <c r="I5092" t="s">
        <v>17</v>
      </c>
      <c r="J5092" t="s">
        <v>25</v>
      </c>
      <c r="K5092" t="s">
        <v>23</v>
      </c>
      <c r="L5092" t="s">
        <v>26</v>
      </c>
    </row>
    <row r="5093" spans="1:12" x14ac:dyDescent="0.35">
      <c r="A5093">
        <v>2023</v>
      </c>
      <c r="B5093" t="s">
        <v>32</v>
      </c>
      <c r="C5093" t="s">
        <v>13</v>
      </c>
      <c r="D5093" t="s">
        <v>14</v>
      </c>
      <c r="E5093">
        <v>75000</v>
      </c>
      <c r="F5093">
        <v>80976</v>
      </c>
      <c r="G5093" t="s">
        <v>57</v>
      </c>
      <c r="H5093" t="s">
        <v>16</v>
      </c>
      <c r="I5093" t="s">
        <v>17</v>
      </c>
      <c r="J5093" t="s">
        <v>29</v>
      </c>
      <c r="K5093" t="s">
        <v>57</v>
      </c>
      <c r="L5093" t="s">
        <v>26</v>
      </c>
    </row>
    <row r="5094" spans="1:12" x14ac:dyDescent="0.35">
      <c r="A5094">
        <v>2023</v>
      </c>
      <c r="B5094" t="s">
        <v>32</v>
      </c>
      <c r="C5094" t="s">
        <v>13</v>
      </c>
      <c r="D5094" t="s">
        <v>14</v>
      </c>
      <c r="E5094">
        <v>62000</v>
      </c>
      <c r="F5094">
        <v>66940</v>
      </c>
      <c r="G5094" t="s">
        <v>57</v>
      </c>
      <c r="H5094" t="s">
        <v>16</v>
      </c>
      <c r="I5094" t="s">
        <v>17</v>
      </c>
      <c r="J5094" t="s">
        <v>29</v>
      </c>
      <c r="K5094" t="s">
        <v>57</v>
      </c>
      <c r="L5094" t="s">
        <v>26</v>
      </c>
    </row>
    <row r="5095" spans="1:12" x14ac:dyDescent="0.35">
      <c r="A5095">
        <v>2023</v>
      </c>
      <c r="B5095" t="s">
        <v>32</v>
      </c>
      <c r="C5095" t="s">
        <v>13</v>
      </c>
      <c r="D5095" t="s">
        <v>22</v>
      </c>
      <c r="E5095">
        <v>333500</v>
      </c>
      <c r="F5095">
        <v>333500</v>
      </c>
      <c r="G5095" t="s">
        <v>23</v>
      </c>
      <c r="H5095" t="s">
        <v>33</v>
      </c>
      <c r="I5095" t="s">
        <v>17</v>
      </c>
      <c r="J5095" t="s">
        <v>25</v>
      </c>
      <c r="K5095" t="s">
        <v>23</v>
      </c>
      <c r="L5095" t="s">
        <v>26</v>
      </c>
    </row>
    <row r="5096" spans="1:12" x14ac:dyDescent="0.35">
      <c r="A5096">
        <v>2023</v>
      </c>
      <c r="B5096" t="s">
        <v>32</v>
      </c>
      <c r="C5096" t="s">
        <v>13</v>
      </c>
      <c r="D5096" t="s">
        <v>22</v>
      </c>
      <c r="E5096">
        <v>180500</v>
      </c>
      <c r="F5096">
        <v>180500</v>
      </c>
      <c r="G5096" t="s">
        <v>23</v>
      </c>
      <c r="H5096" t="s">
        <v>33</v>
      </c>
      <c r="I5096" t="s">
        <v>17</v>
      </c>
      <c r="J5096" t="s">
        <v>25</v>
      </c>
      <c r="K5096" t="s">
        <v>23</v>
      </c>
      <c r="L5096" t="s">
        <v>26</v>
      </c>
    </row>
    <row r="5097" spans="1:12" x14ac:dyDescent="0.35">
      <c r="A5097">
        <v>2023</v>
      </c>
      <c r="B5097" t="s">
        <v>34</v>
      </c>
      <c r="C5097" t="s">
        <v>31</v>
      </c>
      <c r="D5097" t="s">
        <v>22</v>
      </c>
      <c r="E5097">
        <v>242921</v>
      </c>
      <c r="F5097">
        <v>242921</v>
      </c>
      <c r="G5097" t="s">
        <v>23</v>
      </c>
      <c r="H5097" t="s">
        <v>24</v>
      </c>
      <c r="I5097" t="s">
        <v>17</v>
      </c>
      <c r="J5097" t="s">
        <v>25</v>
      </c>
      <c r="K5097" t="s">
        <v>23</v>
      </c>
      <c r="L5097" t="s">
        <v>26</v>
      </c>
    </row>
    <row r="5098" spans="1:12" x14ac:dyDescent="0.35">
      <c r="A5098">
        <v>2023</v>
      </c>
      <c r="B5098" t="s">
        <v>34</v>
      </c>
      <c r="C5098" t="s">
        <v>31</v>
      </c>
      <c r="D5098" t="s">
        <v>22</v>
      </c>
      <c r="E5098">
        <v>170045</v>
      </c>
      <c r="F5098">
        <v>170045</v>
      </c>
      <c r="G5098" t="s">
        <v>23</v>
      </c>
      <c r="H5098" t="s">
        <v>24</v>
      </c>
      <c r="I5098" t="s">
        <v>17</v>
      </c>
      <c r="J5098" t="s">
        <v>25</v>
      </c>
      <c r="K5098" t="s">
        <v>23</v>
      </c>
      <c r="L5098" t="s">
        <v>26</v>
      </c>
    </row>
    <row r="5099" spans="1:12" x14ac:dyDescent="0.35">
      <c r="A5099">
        <v>2023</v>
      </c>
      <c r="B5099" t="s">
        <v>46</v>
      </c>
      <c r="C5099" t="s">
        <v>28</v>
      </c>
      <c r="D5099" t="s">
        <v>22</v>
      </c>
      <c r="E5099">
        <v>248100</v>
      </c>
      <c r="F5099">
        <v>248100</v>
      </c>
      <c r="G5099" t="s">
        <v>23</v>
      </c>
      <c r="H5099" t="s">
        <v>24</v>
      </c>
      <c r="I5099" t="s">
        <v>17</v>
      </c>
      <c r="J5099" t="s">
        <v>25</v>
      </c>
      <c r="K5099" t="s">
        <v>23</v>
      </c>
      <c r="L5099" t="s">
        <v>26</v>
      </c>
    </row>
    <row r="5100" spans="1:12" x14ac:dyDescent="0.35">
      <c r="A5100">
        <v>2023</v>
      </c>
      <c r="B5100" t="s">
        <v>46</v>
      </c>
      <c r="C5100" t="s">
        <v>28</v>
      </c>
      <c r="D5100" t="s">
        <v>22</v>
      </c>
      <c r="E5100">
        <v>145900</v>
      </c>
      <c r="F5100">
        <v>145900</v>
      </c>
      <c r="G5100" t="s">
        <v>23</v>
      </c>
      <c r="H5100" t="s">
        <v>24</v>
      </c>
      <c r="I5100" t="s">
        <v>17</v>
      </c>
      <c r="J5100" t="s">
        <v>25</v>
      </c>
      <c r="K5100" t="s">
        <v>23</v>
      </c>
      <c r="L5100" t="s">
        <v>26</v>
      </c>
    </row>
    <row r="5101" spans="1:12" x14ac:dyDescent="0.35">
      <c r="A5101">
        <v>2023</v>
      </c>
      <c r="B5101" t="s">
        <v>32</v>
      </c>
      <c r="C5101" t="s">
        <v>13</v>
      </c>
      <c r="D5101" t="s">
        <v>35</v>
      </c>
      <c r="E5101">
        <v>75000</v>
      </c>
      <c r="F5101">
        <v>92280</v>
      </c>
      <c r="G5101" t="s">
        <v>36</v>
      </c>
      <c r="H5101" t="s">
        <v>16</v>
      </c>
      <c r="I5101" t="s">
        <v>17</v>
      </c>
      <c r="J5101" t="s">
        <v>29</v>
      </c>
      <c r="K5101" t="s">
        <v>36</v>
      </c>
      <c r="L5101" t="s">
        <v>26</v>
      </c>
    </row>
    <row r="5102" spans="1:12" x14ac:dyDescent="0.35">
      <c r="A5102">
        <v>2023</v>
      </c>
      <c r="B5102" t="s">
        <v>32</v>
      </c>
      <c r="C5102" t="s">
        <v>13</v>
      </c>
      <c r="D5102" t="s">
        <v>35</v>
      </c>
      <c r="E5102">
        <v>62000</v>
      </c>
      <c r="F5102">
        <v>76284</v>
      </c>
      <c r="G5102" t="s">
        <v>36</v>
      </c>
      <c r="H5102" t="s">
        <v>16</v>
      </c>
      <c r="I5102" t="s">
        <v>17</v>
      </c>
      <c r="J5102" t="s">
        <v>29</v>
      </c>
      <c r="K5102" t="s">
        <v>36</v>
      </c>
      <c r="L5102" t="s">
        <v>26</v>
      </c>
    </row>
    <row r="5103" spans="1:12" x14ac:dyDescent="0.35">
      <c r="A5103">
        <v>2023</v>
      </c>
      <c r="B5103" t="s">
        <v>45</v>
      </c>
      <c r="C5103" t="s">
        <v>44</v>
      </c>
      <c r="D5103" t="s">
        <v>22</v>
      </c>
      <c r="E5103">
        <v>225000</v>
      </c>
      <c r="F5103">
        <v>225000</v>
      </c>
      <c r="G5103" t="s">
        <v>23</v>
      </c>
      <c r="H5103" t="s">
        <v>24</v>
      </c>
      <c r="I5103" t="s">
        <v>17</v>
      </c>
      <c r="J5103" t="s">
        <v>25</v>
      </c>
      <c r="K5103" t="s">
        <v>23</v>
      </c>
      <c r="L5103" t="s">
        <v>26</v>
      </c>
    </row>
    <row r="5104" spans="1:12" x14ac:dyDescent="0.35">
      <c r="A5104">
        <v>2023</v>
      </c>
      <c r="B5104" t="s">
        <v>45</v>
      </c>
      <c r="C5104" t="s">
        <v>44</v>
      </c>
      <c r="D5104" t="s">
        <v>22</v>
      </c>
      <c r="E5104">
        <v>156400</v>
      </c>
      <c r="F5104">
        <v>156400</v>
      </c>
      <c r="G5104" t="s">
        <v>23</v>
      </c>
      <c r="H5104" t="s">
        <v>24</v>
      </c>
      <c r="I5104" t="s">
        <v>17</v>
      </c>
      <c r="J5104" t="s">
        <v>25</v>
      </c>
      <c r="K5104" t="s">
        <v>23</v>
      </c>
      <c r="L5104" t="s">
        <v>26</v>
      </c>
    </row>
    <row r="5105" spans="1:12" x14ac:dyDescent="0.35">
      <c r="A5105">
        <v>2023</v>
      </c>
      <c r="B5105" t="s">
        <v>32</v>
      </c>
      <c r="C5105" t="s">
        <v>13</v>
      </c>
      <c r="D5105" t="s">
        <v>22</v>
      </c>
      <c r="E5105">
        <v>257400</v>
      </c>
      <c r="F5105">
        <v>257400</v>
      </c>
      <c r="G5105" t="s">
        <v>23</v>
      </c>
      <c r="H5105" t="s">
        <v>33</v>
      </c>
      <c r="I5105" t="s">
        <v>17</v>
      </c>
      <c r="J5105" t="s">
        <v>29</v>
      </c>
      <c r="K5105" t="s">
        <v>23</v>
      </c>
      <c r="L5105" t="s">
        <v>26</v>
      </c>
    </row>
    <row r="5106" spans="1:12" x14ac:dyDescent="0.35">
      <c r="A5106">
        <v>2023</v>
      </c>
      <c r="B5106" t="s">
        <v>32</v>
      </c>
      <c r="C5106" t="s">
        <v>13</v>
      </c>
      <c r="D5106" t="s">
        <v>22</v>
      </c>
      <c r="E5106">
        <v>210600</v>
      </c>
      <c r="F5106">
        <v>210600</v>
      </c>
      <c r="G5106" t="s">
        <v>23</v>
      </c>
      <c r="H5106" t="s">
        <v>33</v>
      </c>
      <c r="I5106" t="s">
        <v>17</v>
      </c>
      <c r="J5106" t="s">
        <v>29</v>
      </c>
      <c r="K5106" t="s">
        <v>23</v>
      </c>
      <c r="L5106" t="s">
        <v>26</v>
      </c>
    </row>
    <row r="5107" spans="1:12" x14ac:dyDescent="0.35">
      <c r="A5107">
        <v>2023</v>
      </c>
      <c r="B5107" t="s">
        <v>191</v>
      </c>
      <c r="C5107" t="s">
        <v>52</v>
      </c>
      <c r="D5107" t="s">
        <v>22</v>
      </c>
      <c r="E5107">
        <v>65000</v>
      </c>
      <c r="F5107">
        <v>65000</v>
      </c>
      <c r="G5107" t="s">
        <v>23</v>
      </c>
      <c r="H5107" t="s">
        <v>16</v>
      </c>
      <c r="I5107" t="s">
        <v>17</v>
      </c>
      <c r="J5107" t="s">
        <v>25</v>
      </c>
      <c r="K5107" t="s">
        <v>23</v>
      </c>
      <c r="L5107" t="s">
        <v>26</v>
      </c>
    </row>
    <row r="5108" spans="1:12" x14ac:dyDescent="0.35">
      <c r="A5108">
        <v>2023</v>
      </c>
      <c r="B5108" t="s">
        <v>191</v>
      </c>
      <c r="C5108" t="s">
        <v>52</v>
      </c>
      <c r="D5108" t="s">
        <v>22</v>
      </c>
      <c r="E5108">
        <v>50000</v>
      </c>
      <c r="F5108">
        <v>50000</v>
      </c>
      <c r="G5108" t="s">
        <v>23</v>
      </c>
      <c r="H5108" t="s">
        <v>16</v>
      </c>
      <c r="I5108" t="s">
        <v>17</v>
      </c>
      <c r="J5108" t="s">
        <v>25</v>
      </c>
      <c r="K5108" t="s">
        <v>23</v>
      </c>
      <c r="L5108" t="s">
        <v>26</v>
      </c>
    </row>
    <row r="5109" spans="1:12" x14ac:dyDescent="0.35">
      <c r="A5109">
        <v>2023</v>
      </c>
      <c r="B5109" t="s">
        <v>32</v>
      </c>
      <c r="C5109" t="s">
        <v>13</v>
      </c>
      <c r="D5109" t="s">
        <v>22</v>
      </c>
      <c r="E5109">
        <v>293000</v>
      </c>
      <c r="F5109">
        <v>293000</v>
      </c>
      <c r="G5109" t="s">
        <v>23</v>
      </c>
      <c r="H5109" t="s">
        <v>24</v>
      </c>
      <c r="I5109" t="s">
        <v>17</v>
      </c>
      <c r="J5109" t="s">
        <v>25</v>
      </c>
      <c r="K5109" t="s">
        <v>23</v>
      </c>
      <c r="L5109" t="s">
        <v>26</v>
      </c>
    </row>
    <row r="5110" spans="1:12" x14ac:dyDescent="0.35">
      <c r="A5110">
        <v>2023</v>
      </c>
      <c r="B5110" t="s">
        <v>32</v>
      </c>
      <c r="C5110" t="s">
        <v>13</v>
      </c>
      <c r="D5110" t="s">
        <v>22</v>
      </c>
      <c r="E5110">
        <v>180000</v>
      </c>
      <c r="F5110">
        <v>180000</v>
      </c>
      <c r="G5110" t="s">
        <v>23</v>
      </c>
      <c r="H5110" t="s">
        <v>24</v>
      </c>
      <c r="I5110" t="s">
        <v>17</v>
      </c>
      <c r="J5110" t="s">
        <v>25</v>
      </c>
      <c r="K5110" t="s">
        <v>23</v>
      </c>
      <c r="L5110" t="s">
        <v>26</v>
      </c>
    </row>
    <row r="5111" spans="1:12" x14ac:dyDescent="0.35">
      <c r="A5111">
        <v>2023</v>
      </c>
      <c r="B5111" t="s">
        <v>104</v>
      </c>
      <c r="C5111" t="s">
        <v>28</v>
      </c>
      <c r="D5111" t="s">
        <v>22</v>
      </c>
      <c r="E5111">
        <v>260000</v>
      </c>
      <c r="F5111">
        <v>260000</v>
      </c>
      <c r="G5111" t="s">
        <v>23</v>
      </c>
      <c r="H5111" t="s">
        <v>33</v>
      </c>
      <c r="I5111" t="s">
        <v>17</v>
      </c>
      <c r="J5111" t="s">
        <v>29</v>
      </c>
      <c r="K5111" t="s">
        <v>23</v>
      </c>
      <c r="L5111" t="s">
        <v>26</v>
      </c>
    </row>
    <row r="5112" spans="1:12" x14ac:dyDescent="0.35">
      <c r="A5112">
        <v>2023</v>
      </c>
      <c r="B5112" t="s">
        <v>104</v>
      </c>
      <c r="C5112" t="s">
        <v>28</v>
      </c>
      <c r="D5112" t="s">
        <v>22</v>
      </c>
      <c r="E5112">
        <v>192000</v>
      </c>
      <c r="F5112">
        <v>192000</v>
      </c>
      <c r="G5112" t="s">
        <v>23</v>
      </c>
      <c r="H5112" t="s">
        <v>33</v>
      </c>
      <c r="I5112" t="s">
        <v>17</v>
      </c>
      <c r="J5112" t="s">
        <v>29</v>
      </c>
      <c r="K5112" t="s">
        <v>23</v>
      </c>
      <c r="L5112" t="s">
        <v>26</v>
      </c>
    </row>
    <row r="5113" spans="1:12" x14ac:dyDescent="0.35">
      <c r="A5113">
        <v>2023</v>
      </c>
      <c r="B5113" t="s">
        <v>54</v>
      </c>
      <c r="C5113" t="s">
        <v>31</v>
      </c>
      <c r="D5113" t="s">
        <v>22</v>
      </c>
      <c r="E5113">
        <v>170000</v>
      </c>
      <c r="F5113">
        <v>170000</v>
      </c>
      <c r="G5113" t="s">
        <v>23</v>
      </c>
      <c r="H5113" t="s">
        <v>16</v>
      </c>
      <c r="I5113" t="s">
        <v>17</v>
      </c>
      <c r="J5113" t="s">
        <v>25</v>
      </c>
      <c r="K5113" t="s">
        <v>23</v>
      </c>
      <c r="L5113" t="s">
        <v>26</v>
      </c>
    </row>
    <row r="5114" spans="1:12" x14ac:dyDescent="0.35">
      <c r="A5114">
        <v>2023</v>
      </c>
      <c r="B5114" t="s">
        <v>54</v>
      </c>
      <c r="C5114" t="s">
        <v>31</v>
      </c>
      <c r="D5114" t="s">
        <v>22</v>
      </c>
      <c r="E5114">
        <v>125000</v>
      </c>
      <c r="F5114">
        <v>125000</v>
      </c>
      <c r="G5114" t="s">
        <v>23</v>
      </c>
      <c r="H5114" t="s">
        <v>16</v>
      </c>
      <c r="I5114" t="s">
        <v>17</v>
      </c>
      <c r="J5114" t="s">
        <v>25</v>
      </c>
      <c r="K5114" t="s">
        <v>23</v>
      </c>
      <c r="L5114" t="s">
        <v>26</v>
      </c>
    </row>
    <row r="5115" spans="1:12" x14ac:dyDescent="0.35">
      <c r="A5115">
        <v>2023</v>
      </c>
      <c r="B5115" t="s">
        <v>172</v>
      </c>
      <c r="C5115" t="s">
        <v>38</v>
      </c>
      <c r="D5115" t="s">
        <v>22</v>
      </c>
      <c r="E5115">
        <v>99000</v>
      </c>
      <c r="F5115">
        <v>99000</v>
      </c>
      <c r="G5115" t="s">
        <v>23</v>
      </c>
      <c r="H5115" t="s">
        <v>39</v>
      </c>
      <c r="I5115" t="s">
        <v>17</v>
      </c>
      <c r="J5115" t="s">
        <v>29</v>
      </c>
      <c r="K5115" t="s">
        <v>23</v>
      </c>
      <c r="L5115" t="s">
        <v>19</v>
      </c>
    </row>
    <row r="5116" spans="1:12" x14ac:dyDescent="0.35">
      <c r="A5116">
        <v>2023</v>
      </c>
      <c r="B5116" t="s">
        <v>37</v>
      </c>
      <c r="C5116" t="s">
        <v>38</v>
      </c>
      <c r="D5116" t="s">
        <v>22</v>
      </c>
      <c r="E5116">
        <v>130000</v>
      </c>
      <c r="F5116">
        <v>130000</v>
      </c>
      <c r="G5116" t="s">
        <v>23</v>
      </c>
      <c r="H5116" t="s">
        <v>24</v>
      </c>
      <c r="I5116" t="s">
        <v>17</v>
      </c>
      <c r="J5116" t="s">
        <v>29</v>
      </c>
      <c r="K5116" t="s">
        <v>23</v>
      </c>
      <c r="L5116" t="s">
        <v>26</v>
      </c>
    </row>
    <row r="5117" spans="1:12" x14ac:dyDescent="0.35">
      <c r="A5117">
        <v>2023</v>
      </c>
      <c r="B5117" t="s">
        <v>37</v>
      </c>
      <c r="C5117" t="s">
        <v>38</v>
      </c>
      <c r="D5117" t="s">
        <v>22</v>
      </c>
      <c r="E5117">
        <v>100000</v>
      </c>
      <c r="F5117">
        <v>100000</v>
      </c>
      <c r="G5117" t="s">
        <v>23</v>
      </c>
      <c r="H5117" t="s">
        <v>24</v>
      </c>
      <c r="I5117" t="s">
        <v>17</v>
      </c>
      <c r="J5117" t="s">
        <v>29</v>
      </c>
      <c r="K5117" t="s">
        <v>23</v>
      </c>
      <c r="L5117" t="s">
        <v>26</v>
      </c>
    </row>
    <row r="5118" spans="1:12" x14ac:dyDescent="0.35">
      <c r="A5118">
        <v>2023</v>
      </c>
      <c r="B5118" t="s">
        <v>34</v>
      </c>
      <c r="C5118" t="s">
        <v>31</v>
      </c>
      <c r="D5118" t="s">
        <v>22</v>
      </c>
      <c r="E5118">
        <v>233000</v>
      </c>
      <c r="F5118">
        <v>233000</v>
      </c>
      <c r="G5118" t="s">
        <v>23</v>
      </c>
      <c r="H5118" t="s">
        <v>24</v>
      </c>
      <c r="I5118" t="s">
        <v>17</v>
      </c>
      <c r="J5118" t="s">
        <v>25</v>
      </c>
      <c r="K5118" t="s">
        <v>23</v>
      </c>
      <c r="L5118" t="s">
        <v>26</v>
      </c>
    </row>
    <row r="5119" spans="1:12" x14ac:dyDescent="0.35">
      <c r="A5119">
        <v>2023</v>
      </c>
      <c r="B5119" t="s">
        <v>34</v>
      </c>
      <c r="C5119" t="s">
        <v>31</v>
      </c>
      <c r="D5119" t="s">
        <v>22</v>
      </c>
      <c r="E5119">
        <v>166000</v>
      </c>
      <c r="F5119">
        <v>166000</v>
      </c>
      <c r="G5119" t="s">
        <v>23</v>
      </c>
      <c r="H5119" t="s">
        <v>24</v>
      </c>
      <c r="I5119" t="s">
        <v>17</v>
      </c>
      <c r="J5119" t="s">
        <v>25</v>
      </c>
      <c r="K5119" t="s">
        <v>23</v>
      </c>
      <c r="L5119" t="s">
        <v>26</v>
      </c>
    </row>
    <row r="5120" spans="1:12" x14ac:dyDescent="0.35">
      <c r="A5120">
        <v>2023</v>
      </c>
      <c r="B5120" t="s">
        <v>32</v>
      </c>
      <c r="C5120" t="s">
        <v>13</v>
      </c>
      <c r="D5120" t="s">
        <v>22</v>
      </c>
      <c r="E5120">
        <v>185100</v>
      </c>
      <c r="F5120">
        <v>185100</v>
      </c>
      <c r="G5120" t="s">
        <v>23</v>
      </c>
      <c r="H5120" t="s">
        <v>24</v>
      </c>
      <c r="I5120" t="s">
        <v>17</v>
      </c>
      <c r="J5120" t="s">
        <v>29</v>
      </c>
      <c r="K5120" t="s">
        <v>23</v>
      </c>
      <c r="L5120" t="s">
        <v>26</v>
      </c>
    </row>
    <row r="5121" spans="1:12" x14ac:dyDescent="0.35">
      <c r="A5121">
        <v>2023</v>
      </c>
      <c r="B5121" t="s">
        <v>32</v>
      </c>
      <c r="C5121" t="s">
        <v>13</v>
      </c>
      <c r="D5121" t="s">
        <v>22</v>
      </c>
      <c r="E5121">
        <v>127600</v>
      </c>
      <c r="F5121">
        <v>127600</v>
      </c>
      <c r="G5121" t="s">
        <v>23</v>
      </c>
      <c r="H5121" t="s">
        <v>24</v>
      </c>
      <c r="I5121" t="s">
        <v>17</v>
      </c>
      <c r="J5121" t="s">
        <v>29</v>
      </c>
      <c r="K5121" t="s">
        <v>23</v>
      </c>
      <c r="L5121" t="s">
        <v>26</v>
      </c>
    </row>
    <row r="5122" spans="1:12" x14ac:dyDescent="0.35">
      <c r="A5122">
        <v>2023</v>
      </c>
      <c r="B5122" t="s">
        <v>37</v>
      </c>
      <c r="C5122" t="s">
        <v>38</v>
      </c>
      <c r="D5122" t="s">
        <v>22</v>
      </c>
      <c r="E5122">
        <v>105000</v>
      </c>
      <c r="F5122">
        <v>105000</v>
      </c>
      <c r="G5122" t="s">
        <v>23</v>
      </c>
      <c r="H5122" t="s">
        <v>16</v>
      </c>
      <c r="I5122" t="s">
        <v>17</v>
      </c>
      <c r="J5122" t="s">
        <v>29</v>
      </c>
      <c r="K5122" t="s">
        <v>23</v>
      </c>
      <c r="L5122" t="s">
        <v>26</v>
      </c>
    </row>
    <row r="5123" spans="1:12" x14ac:dyDescent="0.35">
      <c r="A5123">
        <v>2023</v>
      </c>
      <c r="B5123" t="s">
        <v>37</v>
      </c>
      <c r="C5123" t="s">
        <v>38</v>
      </c>
      <c r="D5123" t="s">
        <v>22</v>
      </c>
      <c r="E5123">
        <v>80000</v>
      </c>
      <c r="F5123">
        <v>80000</v>
      </c>
      <c r="G5123" t="s">
        <v>23</v>
      </c>
      <c r="H5123" t="s">
        <v>16</v>
      </c>
      <c r="I5123" t="s">
        <v>17</v>
      </c>
      <c r="J5123" t="s">
        <v>29</v>
      </c>
      <c r="K5123" t="s">
        <v>23</v>
      </c>
      <c r="L5123" t="s">
        <v>26</v>
      </c>
    </row>
    <row r="5124" spans="1:12" x14ac:dyDescent="0.35">
      <c r="A5124">
        <v>2023</v>
      </c>
      <c r="B5124" t="s">
        <v>37</v>
      </c>
      <c r="C5124" t="s">
        <v>38</v>
      </c>
      <c r="D5124" t="s">
        <v>22</v>
      </c>
      <c r="E5124">
        <v>160000</v>
      </c>
      <c r="F5124">
        <v>160000</v>
      </c>
      <c r="G5124" t="s">
        <v>23</v>
      </c>
      <c r="H5124" t="s">
        <v>33</v>
      </c>
      <c r="I5124" t="s">
        <v>17</v>
      </c>
      <c r="J5124" t="s">
        <v>29</v>
      </c>
      <c r="K5124" t="s">
        <v>23</v>
      </c>
      <c r="L5124" t="s">
        <v>26</v>
      </c>
    </row>
    <row r="5125" spans="1:12" x14ac:dyDescent="0.35">
      <c r="A5125">
        <v>2023</v>
      </c>
      <c r="B5125" t="s">
        <v>37</v>
      </c>
      <c r="C5125" t="s">
        <v>38</v>
      </c>
      <c r="D5125" t="s">
        <v>22</v>
      </c>
      <c r="E5125">
        <v>55000</v>
      </c>
      <c r="F5125">
        <v>55000</v>
      </c>
      <c r="G5125" t="s">
        <v>23</v>
      </c>
      <c r="H5125" t="s">
        <v>33</v>
      </c>
      <c r="I5125" t="s">
        <v>17</v>
      </c>
      <c r="J5125" t="s">
        <v>29</v>
      </c>
      <c r="K5125" t="s">
        <v>23</v>
      </c>
      <c r="L5125" t="s">
        <v>26</v>
      </c>
    </row>
    <row r="5126" spans="1:12" x14ac:dyDescent="0.35">
      <c r="A5126">
        <v>2023</v>
      </c>
      <c r="B5126" t="s">
        <v>34</v>
      </c>
      <c r="C5126" t="s">
        <v>31</v>
      </c>
      <c r="D5126" t="s">
        <v>22</v>
      </c>
      <c r="E5126">
        <v>241000</v>
      </c>
      <c r="F5126">
        <v>241000</v>
      </c>
      <c r="G5126" t="s">
        <v>23</v>
      </c>
      <c r="H5126" t="s">
        <v>24</v>
      </c>
      <c r="I5126" t="s">
        <v>17</v>
      </c>
      <c r="J5126" t="s">
        <v>25</v>
      </c>
      <c r="K5126" t="s">
        <v>23</v>
      </c>
      <c r="L5126" t="s">
        <v>26</v>
      </c>
    </row>
    <row r="5127" spans="1:12" x14ac:dyDescent="0.35">
      <c r="A5127">
        <v>2023</v>
      </c>
      <c r="B5127" t="s">
        <v>34</v>
      </c>
      <c r="C5127" t="s">
        <v>31</v>
      </c>
      <c r="D5127" t="s">
        <v>22</v>
      </c>
      <c r="E5127">
        <v>163000</v>
      </c>
      <c r="F5127">
        <v>163000</v>
      </c>
      <c r="G5127" t="s">
        <v>23</v>
      </c>
      <c r="H5127" t="s">
        <v>24</v>
      </c>
      <c r="I5127" t="s">
        <v>17</v>
      </c>
      <c r="J5127" t="s">
        <v>25</v>
      </c>
      <c r="K5127" t="s">
        <v>23</v>
      </c>
      <c r="L5127" t="s">
        <v>26</v>
      </c>
    </row>
    <row r="5128" spans="1:12" x14ac:dyDescent="0.35">
      <c r="A5128">
        <v>2023</v>
      </c>
      <c r="B5128" t="s">
        <v>27</v>
      </c>
      <c r="C5128" t="s">
        <v>28</v>
      </c>
      <c r="D5128" t="s">
        <v>22</v>
      </c>
      <c r="E5128">
        <v>120000</v>
      </c>
      <c r="F5128">
        <v>120000</v>
      </c>
      <c r="G5128" t="s">
        <v>23</v>
      </c>
      <c r="H5128" t="s">
        <v>16</v>
      </c>
      <c r="I5128" t="s">
        <v>17</v>
      </c>
      <c r="J5128" t="s">
        <v>29</v>
      </c>
      <c r="K5128" t="s">
        <v>23</v>
      </c>
      <c r="L5128" t="s">
        <v>26</v>
      </c>
    </row>
    <row r="5129" spans="1:12" x14ac:dyDescent="0.35">
      <c r="A5129">
        <v>2023</v>
      </c>
      <c r="B5129" t="s">
        <v>27</v>
      </c>
      <c r="C5129" t="s">
        <v>28</v>
      </c>
      <c r="D5129" t="s">
        <v>22</v>
      </c>
      <c r="E5129">
        <v>90000</v>
      </c>
      <c r="F5129">
        <v>90000</v>
      </c>
      <c r="G5129" t="s">
        <v>23</v>
      </c>
      <c r="H5129" t="s">
        <v>16</v>
      </c>
      <c r="I5129" t="s">
        <v>17</v>
      </c>
      <c r="J5129" t="s">
        <v>29</v>
      </c>
      <c r="K5129" t="s">
        <v>23</v>
      </c>
      <c r="L5129" t="s">
        <v>26</v>
      </c>
    </row>
    <row r="5130" spans="1:12" x14ac:dyDescent="0.35">
      <c r="A5130">
        <v>2023</v>
      </c>
      <c r="B5130" t="s">
        <v>27</v>
      </c>
      <c r="C5130" t="s">
        <v>28</v>
      </c>
      <c r="D5130" t="s">
        <v>22</v>
      </c>
      <c r="E5130">
        <v>218000</v>
      </c>
      <c r="F5130">
        <v>218000</v>
      </c>
      <c r="G5130" t="s">
        <v>23</v>
      </c>
      <c r="H5130" t="s">
        <v>24</v>
      </c>
      <c r="I5130" t="s">
        <v>17</v>
      </c>
      <c r="J5130" t="s">
        <v>25</v>
      </c>
      <c r="K5130" t="s">
        <v>23</v>
      </c>
      <c r="L5130" t="s">
        <v>26</v>
      </c>
    </row>
    <row r="5131" spans="1:12" x14ac:dyDescent="0.35">
      <c r="A5131">
        <v>2023</v>
      </c>
      <c r="B5131" t="s">
        <v>27</v>
      </c>
      <c r="C5131" t="s">
        <v>28</v>
      </c>
      <c r="D5131" t="s">
        <v>22</v>
      </c>
      <c r="E5131">
        <v>118000</v>
      </c>
      <c r="F5131">
        <v>118000</v>
      </c>
      <c r="G5131" t="s">
        <v>23</v>
      </c>
      <c r="H5131" t="s">
        <v>24</v>
      </c>
      <c r="I5131" t="s">
        <v>17</v>
      </c>
      <c r="J5131" t="s">
        <v>25</v>
      </c>
      <c r="K5131" t="s">
        <v>23</v>
      </c>
      <c r="L5131" t="s">
        <v>26</v>
      </c>
    </row>
    <row r="5132" spans="1:12" x14ac:dyDescent="0.35">
      <c r="A5132">
        <v>2023</v>
      </c>
      <c r="B5132" t="s">
        <v>27</v>
      </c>
      <c r="C5132" t="s">
        <v>28</v>
      </c>
      <c r="D5132" t="s">
        <v>22</v>
      </c>
      <c r="E5132">
        <v>210000</v>
      </c>
      <c r="F5132">
        <v>210000</v>
      </c>
      <c r="G5132" t="s">
        <v>23</v>
      </c>
      <c r="H5132" t="s">
        <v>24</v>
      </c>
      <c r="I5132" t="s">
        <v>17</v>
      </c>
      <c r="J5132" t="s">
        <v>25</v>
      </c>
      <c r="K5132" t="s">
        <v>23</v>
      </c>
      <c r="L5132" t="s">
        <v>26</v>
      </c>
    </row>
    <row r="5133" spans="1:12" x14ac:dyDescent="0.35">
      <c r="A5133">
        <v>2023</v>
      </c>
      <c r="B5133" t="s">
        <v>27</v>
      </c>
      <c r="C5133" t="s">
        <v>28</v>
      </c>
      <c r="D5133" t="s">
        <v>22</v>
      </c>
      <c r="E5133">
        <v>168000</v>
      </c>
      <c r="F5133">
        <v>168000</v>
      </c>
      <c r="G5133" t="s">
        <v>23</v>
      </c>
      <c r="H5133" t="s">
        <v>24</v>
      </c>
      <c r="I5133" t="s">
        <v>17</v>
      </c>
      <c r="J5133" t="s">
        <v>25</v>
      </c>
      <c r="K5133" t="s">
        <v>23</v>
      </c>
      <c r="L5133" t="s">
        <v>26</v>
      </c>
    </row>
    <row r="5134" spans="1:12" x14ac:dyDescent="0.35">
      <c r="A5134">
        <v>2023</v>
      </c>
      <c r="B5134" t="s">
        <v>34</v>
      </c>
      <c r="C5134" t="s">
        <v>31</v>
      </c>
      <c r="D5134" t="s">
        <v>22</v>
      </c>
      <c r="E5134">
        <v>311000</v>
      </c>
      <c r="F5134">
        <v>311000</v>
      </c>
      <c r="G5134" t="s">
        <v>23</v>
      </c>
      <c r="H5134" t="s">
        <v>24</v>
      </c>
      <c r="I5134" t="s">
        <v>17</v>
      </c>
      <c r="J5134" t="s">
        <v>25</v>
      </c>
      <c r="K5134" t="s">
        <v>23</v>
      </c>
      <c r="L5134" t="s">
        <v>26</v>
      </c>
    </row>
    <row r="5135" spans="1:12" x14ac:dyDescent="0.35">
      <c r="A5135">
        <v>2023</v>
      </c>
      <c r="B5135" t="s">
        <v>34</v>
      </c>
      <c r="C5135" t="s">
        <v>31</v>
      </c>
      <c r="D5135" t="s">
        <v>22</v>
      </c>
      <c r="E5135">
        <v>162540</v>
      </c>
      <c r="F5135">
        <v>162540</v>
      </c>
      <c r="G5135" t="s">
        <v>23</v>
      </c>
      <c r="H5135" t="s">
        <v>24</v>
      </c>
      <c r="I5135" t="s">
        <v>17</v>
      </c>
      <c r="J5135" t="s">
        <v>25</v>
      </c>
      <c r="K5135" t="s">
        <v>23</v>
      </c>
      <c r="L5135" t="s">
        <v>26</v>
      </c>
    </row>
    <row r="5136" spans="1:12" x14ac:dyDescent="0.35">
      <c r="A5136">
        <v>2023</v>
      </c>
      <c r="B5136" t="s">
        <v>120</v>
      </c>
      <c r="C5136" t="s">
        <v>38</v>
      </c>
      <c r="D5136" t="s">
        <v>35</v>
      </c>
      <c r="E5136">
        <v>42000</v>
      </c>
      <c r="F5136">
        <v>51676</v>
      </c>
      <c r="G5136" t="s">
        <v>36</v>
      </c>
      <c r="H5136" t="s">
        <v>16</v>
      </c>
      <c r="I5136" t="s">
        <v>17</v>
      </c>
      <c r="J5136" t="s">
        <v>25</v>
      </c>
      <c r="K5136" t="s">
        <v>36</v>
      </c>
      <c r="L5136" t="s">
        <v>26</v>
      </c>
    </row>
    <row r="5137" spans="1:12" x14ac:dyDescent="0.35">
      <c r="A5137">
        <v>2023</v>
      </c>
      <c r="B5137" t="s">
        <v>120</v>
      </c>
      <c r="C5137" t="s">
        <v>38</v>
      </c>
      <c r="D5137" t="s">
        <v>35</v>
      </c>
      <c r="E5137">
        <v>35000</v>
      </c>
      <c r="F5137">
        <v>43064</v>
      </c>
      <c r="G5137" t="s">
        <v>36</v>
      </c>
      <c r="H5137" t="s">
        <v>16</v>
      </c>
      <c r="I5137" t="s">
        <v>17</v>
      </c>
      <c r="J5137" t="s">
        <v>25</v>
      </c>
      <c r="K5137" t="s">
        <v>36</v>
      </c>
      <c r="L5137" t="s">
        <v>26</v>
      </c>
    </row>
    <row r="5138" spans="1:12" x14ac:dyDescent="0.35">
      <c r="A5138">
        <v>2023</v>
      </c>
      <c r="B5138" t="s">
        <v>27</v>
      </c>
      <c r="C5138" t="s">
        <v>28</v>
      </c>
      <c r="D5138" t="s">
        <v>22</v>
      </c>
      <c r="E5138">
        <v>258750</v>
      </c>
      <c r="F5138">
        <v>258750</v>
      </c>
      <c r="G5138" t="s">
        <v>23</v>
      </c>
      <c r="H5138" t="s">
        <v>33</v>
      </c>
      <c r="I5138" t="s">
        <v>17</v>
      </c>
      <c r="J5138" t="s">
        <v>25</v>
      </c>
      <c r="K5138" t="s">
        <v>23</v>
      </c>
      <c r="L5138" t="s">
        <v>26</v>
      </c>
    </row>
    <row r="5139" spans="1:12" x14ac:dyDescent="0.35">
      <c r="A5139">
        <v>2023</v>
      </c>
      <c r="B5139" t="s">
        <v>27</v>
      </c>
      <c r="C5139" t="s">
        <v>28</v>
      </c>
      <c r="D5139" t="s">
        <v>22</v>
      </c>
      <c r="E5139">
        <v>185000</v>
      </c>
      <c r="F5139">
        <v>185000</v>
      </c>
      <c r="G5139" t="s">
        <v>23</v>
      </c>
      <c r="H5139" t="s">
        <v>33</v>
      </c>
      <c r="I5139" t="s">
        <v>17</v>
      </c>
      <c r="J5139" t="s">
        <v>25</v>
      </c>
      <c r="K5139" t="s">
        <v>23</v>
      </c>
      <c r="L5139" t="s">
        <v>26</v>
      </c>
    </row>
    <row r="5140" spans="1:12" x14ac:dyDescent="0.35">
      <c r="A5140">
        <v>2023</v>
      </c>
      <c r="B5140" t="s">
        <v>27</v>
      </c>
      <c r="C5140" t="s">
        <v>28</v>
      </c>
      <c r="D5140" t="s">
        <v>22</v>
      </c>
      <c r="E5140">
        <v>225000</v>
      </c>
      <c r="F5140">
        <v>225000</v>
      </c>
      <c r="G5140" t="s">
        <v>23</v>
      </c>
      <c r="H5140" t="s">
        <v>33</v>
      </c>
      <c r="I5140" t="s">
        <v>17</v>
      </c>
      <c r="J5140" t="s">
        <v>25</v>
      </c>
      <c r="K5140" t="s">
        <v>23</v>
      </c>
      <c r="L5140" t="s">
        <v>26</v>
      </c>
    </row>
    <row r="5141" spans="1:12" x14ac:dyDescent="0.35">
      <c r="A5141">
        <v>2023</v>
      </c>
      <c r="B5141" t="s">
        <v>27</v>
      </c>
      <c r="C5141" t="s">
        <v>28</v>
      </c>
      <c r="D5141" t="s">
        <v>22</v>
      </c>
      <c r="E5141">
        <v>145000</v>
      </c>
      <c r="F5141">
        <v>145000</v>
      </c>
      <c r="G5141" t="s">
        <v>23</v>
      </c>
      <c r="H5141" t="s">
        <v>33</v>
      </c>
      <c r="I5141" t="s">
        <v>17</v>
      </c>
      <c r="J5141" t="s">
        <v>25</v>
      </c>
      <c r="K5141" t="s">
        <v>23</v>
      </c>
      <c r="L5141" t="s">
        <v>26</v>
      </c>
    </row>
    <row r="5142" spans="1:12" x14ac:dyDescent="0.35">
      <c r="A5142">
        <v>2023</v>
      </c>
      <c r="B5142" t="s">
        <v>34</v>
      </c>
      <c r="C5142" t="s">
        <v>31</v>
      </c>
      <c r="D5142" t="s">
        <v>22</v>
      </c>
      <c r="E5142">
        <v>226600</v>
      </c>
      <c r="F5142">
        <v>226600</v>
      </c>
      <c r="G5142" t="s">
        <v>23</v>
      </c>
      <c r="H5142" t="s">
        <v>24</v>
      </c>
      <c r="I5142" t="s">
        <v>17</v>
      </c>
      <c r="J5142" t="s">
        <v>25</v>
      </c>
      <c r="K5142" t="s">
        <v>23</v>
      </c>
      <c r="L5142" t="s">
        <v>26</v>
      </c>
    </row>
    <row r="5143" spans="1:12" x14ac:dyDescent="0.35">
      <c r="A5143">
        <v>2023</v>
      </c>
      <c r="B5143" t="s">
        <v>34</v>
      </c>
      <c r="C5143" t="s">
        <v>31</v>
      </c>
      <c r="D5143" t="s">
        <v>22</v>
      </c>
      <c r="E5143">
        <v>140100</v>
      </c>
      <c r="F5143">
        <v>140100</v>
      </c>
      <c r="G5143" t="s">
        <v>23</v>
      </c>
      <c r="H5143" t="s">
        <v>24</v>
      </c>
      <c r="I5143" t="s">
        <v>17</v>
      </c>
      <c r="J5143" t="s">
        <v>25</v>
      </c>
      <c r="K5143" t="s">
        <v>23</v>
      </c>
      <c r="L5143" t="s">
        <v>26</v>
      </c>
    </row>
    <row r="5144" spans="1:12" x14ac:dyDescent="0.35">
      <c r="A5144">
        <v>2023</v>
      </c>
      <c r="B5144" t="s">
        <v>27</v>
      </c>
      <c r="C5144" t="s">
        <v>28</v>
      </c>
      <c r="D5144" t="s">
        <v>14</v>
      </c>
      <c r="E5144">
        <v>45000</v>
      </c>
      <c r="F5144">
        <v>48585</v>
      </c>
      <c r="G5144" t="s">
        <v>57</v>
      </c>
      <c r="H5144" t="s">
        <v>24</v>
      </c>
      <c r="I5144" t="s">
        <v>17</v>
      </c>
      <c r="J5144" t="s">
        <v>25</v>
      </c>
      <c r="K5144" t="s">
        <v>57</v>
      </c>
      <c r="L5144" t="s">
        <v>26</v>
      </c>
    </row>
    <row r="5145" spans="1:12" x14ac:dyDescent="0.35">
      <c r="A5145">
        <v>2023</v>
      </c>
      <c r="B5145" t="s">
        <v>27</v>
      </c>
      <c r="C5145" t="s">
        <v>28</v>
      </c>
      <c r="D5145" t="s">
        <v>14</v>
      </c>
      <c r="E5145">
        <v>36000</v>
      </c>
      <c r="F5145">
        <v>38868</v>
      </c>
      <c r="G5145" t="s">
        <v>57</v>
      </c>
      <c r="H5145" t="s">
        <v>24</v>
      </c>
      <c r="I5145" t="s">
        <v>17</v>
      </c>
      <c r="J5145" t="s">
        <v>25</v>
      </c>
      <c r="K5145" t="s">
        <v>57</v>
      </c>
      <c r="L5145" t="s">
        <v>26</v>
      </c>
    </row>
    <row r="5146" spans="1:12" x14ac:dyDescent="0.35">
      <c r="A5146">
        <v>2023</v>
      </c>
      <c r="B5146" t="s">
        <v>27</v>
      </c>
      <c r="C5146" t="s">
        <v>28</v>
      </c>
      <c r="D5146" t="s">
        <v>22</v>
      </c>
      <c r="E5146">
        <v>190000</v>
      </c>
      <c r="F5146">
        <v>190000</v>
      </c>
      <c r="G5146" t="s">
        <v>23</v>
      </c>
      <c r="H5146" t="s">
        <v>24</v>
      </c>
      <c r="I5146" t="s">
        <v>17</v>
      </c>
      <c r="J5146" t="s">
        <v>25</v>
      </c>
      <c r="K5146" t="s">
        <v>23</v>
      </c>
      <c r="L5146" t="s">
        <v>26</v>
      </c>
    </row>
    <row r="5147" spans="1:12" x14ac:dyDescent="0.35">
      <c r="A5147">
        <v>2023</v>
      </c>
      <c r="B5147" t="s">
        <v>27</v>
      </c>
      <c r="C5147" t="s">
        <v>28</v>
      </c>
      <c r="D5147" t="s">
        <v>22</v>
      </c>
      <c r="E5147">
        <v>165000</v>
      </c>
      <c r="F5147">
        <v>165000</v>
      </c>
      <c r="G5147" t="s">
        <v>23</v>
      </c>
      <c r="H5147" t="s">
        <v>24</v>
      </c>
      <c r="I5147" t="s">
        <v>17</v>
      </c>
      <c r="J5147" t="s">
        <v>25</v>
      </c>
      <c r="K5147" t="s">
        <v>23</v>
      </c>
      <c r="L5147" t="s">
        <v>26</v>
      </c>
    </row>
    <row r="5148" spans="1:12" x14ac:dyDescent="0.35">
      <c r="A5148">
        <v>2023</v>
      </c>
      <c r="B5148" t="s">
        <v>27</v>
      </c>
      <c r="C5148" t="s">
        <v>28</v>
      </c>
      <c r="D5148" t="s">
        <v>22</v>
      </c>
      <c r="E5148">
        <v>175000</v>
      </c>
      <c r="F5148">
        <v>175000</v>
      </c>
      <c r="G5148" t="s">
        <v>23</v>
      </c>
      <c r="H5148" t="s">
        <v>24</v>
      </c>
      <c r="I5148" t="s">
        <v>17</v>
      </c>
      <c r="J5148" t="s">
        <v>29</v>
      </c>
      <c r="K5148" t="s">
        <v>23</v>
      </c>
      <c r="L5148" t="s">
        <v>26</v>
      </c>
    </row>
    <row r="5149" spans="1:12" x14ac:dyDescent="0.35">
      <c r="A5149">
        <v>2023</v>
      </c>
      <c r="B5149" t="s">
        <v>27</v>
      </c>
      <c r="C5149" t="s">
        <v>28</v>
      </c>
      <c r="D5149" t="s">
        <v>22</v>
      </c>
      <c r="E5149">
        <v>160000</v>
      </c>
      <c r="F5149">
        <v>160000</v>
      </c>
      <c r="G5149" t="s">
        <v>23</v>
      </c>
      <c r="H5149" t="s">
        <v>24</v>
      </c>
      <c r="I5149" t="s">
        <v>17</v>
      </c>
      <c r="J5149" t="s">
        <v>29</v>
      </c>
      <c r="K5149" t="s">
        <v>23</v>
      </c>
      <c r="L5149" t="s">
        <v>26</v>
      </c>
    </row>
    <row r="5150" spans="1:12" x14ac:dyDescent="0.35">
      <c r="A5150">
        <v>2023</v>
      </c>
      <c r="B5150" t="s">
        <v>34</v>
      </c>
      <c r="C5150" t="s">
        <v>31</v>
      </c>
      <c r="D5150" t="s">
        <v>22</v>
      </c>
      <c r="E5150">
        <v>247500</v>
      </c>
      <c r="F5150">
        <v>247500</v>
      </c>
      <c r="G5150" t="s">
        <v>23</v>
      </c>
      <c r="H5150" t="s">
        <v>24</v>
      </c>
      <c r="I5150" t="s">
        <v>17</v>
      </c>
      <c r="J5150" t="s">
        <v>25</v>
      </c>
      <c r="K5150" t="s">
        <v>23</v>
      </c>
      <c r="L5150" t="s">
        <v>26</v>
      </c>
    </row>
    <row r="5151" spans="1:12" x14ac:dyDescent="0.35">
      <c r="A5151">
        <v>2023</v>
      </c>
      <c r="B5151" t="s">
        <v>34</v>
      </c>
      <c r="C5151" t="s">
        <v>31</v>
      </c>
      <c r="D5151" t="s">
        <v>22</v>
      </c>
      <c r="E5151">
        <v>172200</v>
      </c>
      <c r="F5151">
        <v>172200</v>
      </c>
      <c r="G5151" t="s">
        <v>23</v>
      </c>
      <c r="H5151" t="s">
        <v>24</v>
      </c>
      <c r="I5151" t="s">
        <v>17</v>
      </c>
      <c r="J5151" t="s">
        <v>25</v>
      </c>
      <c r="K5151" t="s">
        <v>23</v>
      </c>
      <c r="L5151" t="s">
        <v>26</v>
      </c>
    </row>
    <row r="5152" spans="1:12" x14ac:dyDescent="0.35">
      <c r="A5152">
        <v>2023</v>
      </c>
      <c r="B5152" t="s">
        <v>34</v>
      </c>
      <c r="C5152" t="s">
        <v>31</v>
      </c>
      <c r="D5152" t="s">
        <v>22</v>
      </c>
      <c r="E5152">
        <v>247500</v>
      </c>
      <c r="F5152">
        <v>247500</v>
      </c>
      <c r="G5152" t="s">
        <v>23</v>
      </c>
      <c r="H5152" t="s">
        <v>24</v>
      </c>
      <c r="I5152" t="s">
        <v>17</v>
      </c>
      <c r="J5152" t="s">
        <v>25</v>
      </c>
      <c r="K5152" t="s">
        <v>23</v>
      </c>
      <c r="L5152" t="s">
        <v>26</v>
      </c>
    </row>
    <row r="5153" spans="1:12" x14ac:dyDescent="0.35">
      <c r="A5153">
        <v>2023</v>
      </c>
      <c r="B5153" t="s">
        <v>34</v>
      </c>
      <c r="C5153" t="s">
        <v>31</v>
      </c>
      <c r="D5153" t="s">
        <v>22</v>
      </c>
      <c r="E5153">
        <v>172200</v>
      </c>
      <c r="F5153">
        <v>172200</v>
      </c>
      <c r="G5153" t="s">
        <v>23</v>
      </c>
      <c r="H5153" t="s">
        <v>24</v>
      </c>
      <c r="I5153" t="s">
        <v>17</v>
      </c>
      <c r="J5153" t="s">
        <v>25</v>
      </c>
      <c r="K5153" t="s">
        <v>23</v>
      </c>
      <c r="L5153" t="s">
        <v>26</v>
      </c>
    </row>
    <row r="5154" spans="1:12" x14ac:dyDescent="0.35">
      <c r="A5154">
        <v>2023</v>
      </c>
      <c r="B5154" t="s">
        <v>32</v>
      </c>
      <c r="C5154" t="s">
        <v>13</v>
      </c>
      <c r="D5154" t="s">
        <v>22</v>
      </c>
      <c r="E5154">
        <v>153600</v>
      </c>
      <c r="F5154">
        <v>153600</v>
      </c>
      <c r="G5154" t="s">
        <v>23</v>
      </c>
      <c r="H5154" t="s">
        <v>24</v>
      </c>
      <c r="I5154" t="s">
        <v>17</v>
      </c>
      <c r="J5154" t="s">
        <v>25</v>
      </c>
      <c r="K5154" t="s">
        <v>23</v>
      </c>
      <c r="L5154" t="s">
        <v>26</v>
      </c>
    </row>
    <row r="5155" spans="1:12" x14ac:dyDescent="0.35">
      <c r="A5155">
        <v>2023</v>
      </c>
      <c r="B5155" t="s">
        <v>32</v>
      </c>
      <c r="C5155" t="s">
        <v>13</v>
      </c>
      <c r="D5155" t="s">
        <v>22</v>
      </c>
      <c r="E5155">
        <v>106800</v>
      </c>
      <c r="F5155">
        <v>106800</v>
      </c>
      <c r="G5155" t="s">
        <v>23</v>
      </c>
      <c r="H5155" t="s">
        <v>24</v>
      </c>
      <c r="I5155" t="s">
        <v>17</v>
      </c>
      <c r="J5155" t="s">
        <v>25</v>
      </c>
      <c r="K5155" t="s">
        <v>23</v>
      </c>
      <c r="L5155" t="s">
        <v>26</v>
      </c>
    </row>
    <row r="5156" spans="1:12" x14ac:dyDescent="0.35">
      <c r="A5156">
        <v>2023</v>
      </c>
      <c r="B5156" t="s">
        <v>94</v>
      </c>
      <c r="C5156" t="s">
        <v>44</v>
      </c>
      <c r="D5156" t="s">
        <v>22</v>
      </c>
      <c r="E5156">
        <v>140000</v>
      </c>
      <c r="F5156">
        <v>140000</v>
      </c>
      <c r="G5156" t="s">
        <v>49</v>
      </c>
      <c r="H5156" t="s">
        <v>24</v>
      </c>
      <c r="I5156" t="s">
        <v>17</v>
      </c>
      <c r="J5156" t="s">
        <v>25</v>
      </c>
      <c r="K5156" t="s">
        <v>49</v>
      </c>
      <c r="L5156" t="s">
        <v>26</v>
      </c>
    </row>
    <row r="5157" spans="1:12" x14ac:dyDescent="0.35">
      <c r="A5157">
        <v>2023</v>
      </c>
      <c r="B5157" t="s">
        <v>94</v>
      </c>
      <c r="C5157" t="s">
        <v>44</v>
      </c>
      <c r="D5157" t="s">
        <v>22</v>
      </c>
      <c r="E5157">
        <v>76500</v>
      </c>
      <c r="F5157">
        <v>76500</v>
      </c>
      <c r="G5157" t="s">
        <v>49</v>
      </c>
      <c r="H5157" t="s">
        <v>24</v>
      </c>
      <c r="I5157" t="s">
        <v>17</v>
      </c>
      <c r="J5157" t="s">
        <v>25</v>
      </c>
      <c r="K5157" t="s">
        <v>49</v>
      </c>
      <c r="L5157" t="s">
        <v>26</v>
      </c>
    </row>
    <row r="5158" spans="1:12" x14ac:dyDescent="0.35">
      <c r="A5158">
        <v>2023</v>
      </c>
      <c r="B5158" t="s">
        <v>123</v>
      </c>
      <c r="C5158" t="s">
        <v>13</v>
      </c>
      <c r="D5158" t="s">
        <v>22</v>
      </c>
      <c r="E5158">
        <v>182850</v>
      </c>
      <c r="F5158">
        <v>182850</v>
      </c>
      <c r="G5158" t="s">
        <v>23</v>
      </c>
      <c r="H5158" t="s">
        <v>24</v>
      </c>
      <c r="I5158" t="s">
        <v>17</v>
      </c>
      <c r="J5158" t="s">
        <v>29</v>
      </c>
      <c r="K5158" t="s">
        <v>23</v>
      </c>
      <c r="L5158" t="s">
        <v>26</v>
      </c>
    </row>
    <row r="5159" spans="1:12" x14ac:dyDescent="0.35">
      <c r="A5159">
        <v>2023</v>
      </c>
      <c r="B5159" t="s">
        <v>123</v>
      </c>
      <c r="C5159" t="s">
        <v>13</v>
      </c>
      <c r="D5159" t="s">
        <v>22</v>
      </c>
      <c r="E5159">
        <v>113000</v>
      </c>
      <c r="F5159">
        <v>113000</v>
      </c>
      <c r="G5159" t="s">
        <v>23</v>
      </c>
      <c r="H5159" t="s">
        <v>24</v>
      </c>
      <c r="I5159" t="s">
        <v>17</v>
      </c>
      <c r="J5159" t="s">
        <v>29</v>
      </c>
      <c r="K5159" t="s">
        <v>23</v>
      </c>
      <c r="L5159" t="s">
        <v>26</v>
      </c>
    </row>
    <row r="5160" spans="1:12" x14ac:dyDescent="0.35">
      <c r="A5160">
        <v>2023</v>
      </c>
      <c r="B5160" t="s">
        <v>32</v>
      </c>
      <c r="C5160" t="s">
        <v>13</v>
      </c>
      <c r="D5160" t="s">
        <v>22</v>
      </c>
      <c r="E5160">
        <v>150000</v>
      </c>
      <c r="F5160">
        <v>150000</v>
      </c>
      <c r="G5160" t="s">
        <v>23</v>
      </c>
      <c r="H5160" t="s">
        <v>24</v>
      </c>
      <c r="I5160" t="s">
        <v>17</v>
      </c>
      <c r="J5160" t="s">
        <v>29</v>
      </c>
      <c r="K5160" t="s">
        <v>23</v>
      </c>
      <c r="L5160" t="s">
        <v>26</v>
      </c>
    </row>
    <row r="5161" spans="1:12" x14ac:dyDescent="0.35">
      <c r="A5161">
        <v>2023</v>
      </c>
      <c r="B5161" t="s">
        <v>32</v>
      </c>
      <c r="C5161" t="s">
        <v>13</v>
      </c>
      <c r="D5161" t="s">
        <v>22</v>
      </c>
      <c r="E5161">
        <v>120000</v>
      </c>
      <c r="F5161">
        <v>120000</v>
      </c>
      <c r="G5161" t="s">
        <v>23</v>
      </c>
      <c r="H5161" t="s">
        <v>24</v>
      </c>
      <c r="I5161" t="s">
        <v>17</v>
      </c>
      <c r="J5161" t="s">
        <v>29</v>
      </c>
      <c r="K5161" t="s">
        <v>23</v>
      </c>
      <c r="L5161" t="s">
        <v>26</v>
      </c>
    </row>
    <row r="5162" spans="1:12" x14ac:dyDescent="0.35">
      <c r="A5162">
        <v>2023</v>
      </c>
      <c r="B5162" t="s">
        <v>37</v>
      </c>
      <c r="C5162" t="s">
        <v>38</v>
      </c>
      <c r="D5162" t="s">
        <v>22</v>
      </c>
      <c r="E5162">
        <v>105000</v>
      </c>
      <c r="F5162">
        <v>105000</v>
      </c>
      <c r="G5162" t="s">
        <v>23</v>
      </c>
      <c r="H5162" t="s">
        <v>16</v>
      </c>
      <c r="I5162" t="s">
        <v>17</v>
      </c>
      <c r="J5162" t="s">
        <v>29</v>
      </c>
      <c r="K5162" t="s">
        <v>23</v>
      </c>
      <c r="L5162" t="s">
        <v>26</v>
      </c>
    </row>
    <row r="5163" spans="1:12" x14ac:dyDescent="0.35">
      <c r="A5163">
        <v>2023</v>
      </c>
      <c r="B5163" t="s">
        <v>37</v>
      </c>
      <c r="C5163" t="s">
        <v>38</v>
      </c>
      <c r="D5163" t="s">
        <v>22</v>
      </c>
      <c r="E5163">
        <v>95000</v>
      </c>
      <c r="F5163">
        <v>95000</v>
      </c>
      <c r="G5163" t="s">
        <v>23</v>
      </c>
      <c r="H5163" t="s">
        <v>16</v>
      </c>
      <c r="I5163" t="s">
        <v>17</v>
      </c>
      <c r="J5163" t="s">
        <v>29</v>
      </c>
      <c r="K5163" t="s">
        <v>23</v>
      </c>
      <c r="L5163" t="s">
        <v>26</v>
      </c>
    </row>
    <row r="5164" spans="1:12" x14ac:dyDescent="0.35">
      <c r="A5164">
        <v>2023</v>
      </c>
      <c r="B5164" t="s">
        <v>20</v>
      </c>
      <c r="C5164" t="s">
        <v>21</v>
      </c>
      <c r="D5164" t="s">
        <v>22</v>
      </c>
      <c r="E5164">
        <v>306000</v>
      </c>
      <c r="F5164">
        <v>306000</v>
      </c>
      <c r="G5164" t="s">
        <v>23</v>
      </c>
      <c r="H5164" t="s">
        <v>24</v>
      </c>
      <c r="I5164" t="s">
        <v>17</v>
      </c>
      <c r="J5164" t="s">
        <v>29</v>
      </c>
      <c r="K5164" t="s">
        <v>23</v>
      </c>
      <c r="L5164" t="s">
        <v>26</v>
      </c>
    </row>
    <row r="5165" spans="1:12" x14ac:dyDescent="0.35">
      <c r="A5165">
        <v>2023</v>
      </c>
      <c r="B5165" t="s">
        <v>20</v>
      </c>
      <c r="C5165" t="s">
        <v>21</v>
      </c>
      <c r="D5165" t="s">
        <v>22</v>
      </c>
      <c r="E5165">
        <v>204000</v>
      </c>
      <c r="F5165">
        <v>204000</v>
      </c>
      <c r="G5165" t="s">
        <v>23</v>
      </c>
      <c r="H5165" t="s">
        <v>24</v>
      </c>
      <c r="I5165" t="s">
        <v>17</v>
      </c>
      <c r="J5165" t="s">
        <v>29</v>
      </c>
      <c r="K5165" t="s">
        <v>23</v>
      </c>
      <c r="L5165" t="s">
        <v>26</v>
      </c>
    </row>
    <row r="5166" spans="1:12" x14ac:dyDescent="0.35">
      <c r="A5166">
        <v>2023</v>
      </c>
      <c r="B5166" t="s">
        <v>27</v>
      </c>
      <c r="C5166" t="s">
        <v>28</v>
      </c>
      <c r="D5166" t="s">
        <v>22</v>
      </c>
      <c r="E5166">
        <v>160000</v>
      </c>
      <c r="F5166">
        <v>160000</v>
      </c>
      <c r="G5166" t="s">
        <v>23</v>
      </c>
      <c r="H5166" t="s">
        <v>24</v>
      </c>
      <c r="I5166" t="s">
        <v>17</v>
      </c>
      <c r="J5166" t="s">
        <v>29</v>
      </c>
      <c r="K5166" t="s">
        <v>23</v>
      </c>
      <c r="L5166" t="s">
        <v>26</v>
      </c>
    </row>
    <row r="5167" spans="1:12" x14ac:dyDescent="0.35">
      <c r="A5167">
        <v>2023</v>
      </c>
      <c r="B5167" t="s">
        <v>27</v>
      </c>
      <c r="C5167" t="s">
        <v>28</v>
      </c>
      <c r="D5167" t="s">
        <v>22</v>
      </c>
      <c r="E5167">
        <v>135000</v>
      </c>
      <c r="F5167">
        <v>135000</v>
      </c>
      <c r="G5167" t="s">
        <v>23</v>
      </c>
      <c r="H5167" t="s">
        <v>24</v>
      </c>
      <c r="I5167" t="s">
        <v>17</v>
      </c>
      <c r="J5167" t="s">
        <v>29</v>
      </c>
      <c r="K5167" t="s">
        <v>23</v>
      </c>
      <c r="L5167" t="s">
        <v>26</v>
      </c>
    </row>
    <row r="5168" spans="1:12" x14ac:dyDescent="0.35">
      <c r="A5168">
        <v>2023</v>
      </c>
      <c r="B5168" t="s">
        <v>20</v>
      </c>
      <c r="C5168" t="s">
        <v>21</v>
      </c>
      <c r="D5168" t="s">
        <v>35</v>
      </c>
      <c r="E5168">
        <v>85000</v>
      </c>
      <c r="F5168">
        <v>104584</v>
      </c>
      <c r="G5168" t="s">
        <v>36</v>
      </c>
      <c r="H5168" t="s">
        <v>24</v>
      </c>
      <c r="I5168" t="s">
        <v>17</v>
      </c>
      <c r="J5168" t="s">
        <v>25</v>
      </c>
      <c r="K5168" t="s">
        <v>36</v>
      </c>
      <c r="L5168" t="s">
        <v>26</v>
      </c>
    </row>
    <row r="5169" spans="1:12" x14ac:dyDescent="0.35">
      <c r="A5169">
        <v>2023</v>
      </c>
      <c r="B5169" t="s">
        <v>20</v>
      </c>
      <c r="C5169" t="s">
        <v>21</v>
      </c>
      <c r="D5169" t="s">
        <v>35</v>
      </c>
      <c r="E5169">
        <v>75000</v>
      </c>
      <c r="F5169">
        <v>92280</v>
      </c>
      <c r="G5169" t="s">
        <v>36</v>
      </c>
      <c r="H5169" t="s">
        <v>24</v>
      </c>
      <c r="I5169" t="s">
        <v>17</v>
      </c>
      <c r="J5169" t="s">
        <v>25</v>
      </c>
      <c r="K5169" t="s">
        <v>36</v>
      </c>
      <c r="L5169" t="s">
        <v>26</v>
      </c>
    </row>
    <row r="5170" spans="1:12" x14ac:dyDescent="0.35">
      <c r="A5170">
        <v>2023</v>
      </c>
      <c r="B5170" t="s">
        <v>37</v>
      </c>
      <c r="C5170" t="s">
        <v>38</v>
      </c>
      <c r="D5170" t="s">
        <v>22</v>
      </c>
      <c r="E5170">
        <v>126000</v>
      </c>
      <c r="F5170">
        <v>126000</v>
      </c>
      <c r="G5170" t="s">
        <v>23</v>
      </c>
      <c r="H5170" t="s">
        <v>16</v>
      </c>
      <c r="I5170" t="s">
        <v>17</v>
      </c>
      <c r="J5170" t="s">
        <v>25</v>
      </c>
      <c r="K5170" t="s">
        <v>23</v>
      </c>
      <c r="L5170" t="s">
        <v>26</v>
      </c>
    </row>
    <row r="5171" spans="1:12" x14ac:dyDescent="0.35">
      <c r="A5171">
        <v>2023</v>
      </c>
      <c r="B5171" t="s">
        <v>37</v>
      </c>
      <c r="C5171" t="s">
        <v>38</v>
      </c>
      <c r="D5171" t="s">
        <v>22</v>
      </c>
      <c r="E5171">
        <v>86400</v>
      </c>
      <c r="F5171">
        <v>86400</v>
      </c>
      <c r="G5171" t="s">
        <v>23</v>
      </c>
      <c r="H5171" t="s">
        <v>16</v>
      </c>
      <c r="I5171" t="s">
        <v>17</v>
      </c>
      <c r="J5171" t="s">
        <v>25</v>
      </c>
      <c r="K5171" t="s">
        <v>23</v>
      </c>
      <c r="L5171" t="s">
        <v>26</v>
      </c>
    </row>
    <row r="5172" spans="1:12" x14ac:dyDescent="0.35">
      <c r="A5172">
        <v>2023</v>
      </c>
      <c r="B5172" t="s">
        <v>32</v>
      </c>
      <c r="C5172" t="s">
        <v>13</v>
      </c>
      <c r="D5172" t="s">
        <v>22</v>
      </c>
      <c r="E5172">
        <v>232760</v>
      </c>
      <c r="F5172">
        <v>232760</v>
      </c>
      <c r="G5172" t="s">
        <v>23</v>
      </c>
      <c r="H5172" t="s">
        <v>24</v>
      </c>
      <c r="I5172" t="s">
        <v>17</v>
      </c>
      <c r="J5172" t="s">
        <v>29</v>
      </c>
      <c r="K5172" t="s">
        <v>23</v>
      </c>
      <c r="L5172" t="s">
        <v>26</v>
      </c>
    </row>
    <row r="5173" spans="1:12" x14ac:dyDescent="0.35">
      <c r="A5173">
        <v>2023</v>
      </c>
      <c r="B5173" t="s">
        <v>32</v>
      </c>
      <c r="C5173" t="s">
        <v>13</v>
      </c>
      <c r="D5173" t="s">
        <v>22</v>
      </c>
      <c r="E5173">
        <v>169280</v>
      </c>
      <c r="F5173">
        <v>169280</v>
      </c>
      <c r="G5173" t="s">
        <v>23</v>
      </c>
      <c r="H5173" t="s">
        <v>24</v>
      </c>
      <c r="I5173" t="s">
        <v>17</v>
      </c>
      <c r="J5173" t="s">
        <v>29</v>
      </c>
      <c r="K5173" t="s">
        <v>23</v>
      </c>
      <c r="L5173" t="s">
        <v>26</v>
      </c>
    </row>
    <row r="5174" spans="1:12" x14ac:dyDescent="0.35">
      <c r="A5174">
        <v>2023</v>
      </c>
      <c r="B5174" t="s">
        <v>37</v>
      </c>
      <c r="C5174" t="s">
        <v>38</v>
      </c>
      <c r="D5174" t="s">
        <v>22</v>
      </c>
      <c r="E5174">
        <v>136000</v>
      </c>
      <c r="F5174">
        <v>136000</v>
      </c>
      <c r="G5174" t="s">
        <v>23</v>
      </c>
      <c r="H5174" t="s">
        <v>24</v>
      </c>
      <c r="I5174" t="s">
        <v>17</v>
      </c>
      <c r="J5174" t="s">
        <v>29</v>
      </c>
      <c r="K5174" t="s">
        <v>23</v>
      </c>
      <c r="L5174" t="s">
        <v>26</v>
      </c>
    </row>
    <row r="5175" spans="1:12" x14ac:dyDescent="0.35">
      <c r="A5175">
        <v>2023</v>
      </c>
      <c r="B5175" t="s">
        <v>37</v>
      </c>
      <c r="C5175" t="s">
        <v>38</v>
      </c>
      <c r="D5175" t="s">
        <v>22</v>
      </c>
      <c r="E5175">
        <v>104000</v>
      </c>
      <c r="F5175">
        <v>104000</v>
      </c>
      <c r="G5175" t="s">
        <v>23</v>
      </c>
      <c r="H5175" t="s">
        <v>24</v>
      </c>
      <c r="I5175" t="s">
        <v>17</v>
      </c>
      <c r="J5175" t="s">
        <v>29</v>
      </c>
      <c r="K5175" t="s">
        <v>23</v>
      </c>
      <c r="L5175" t="s">
        <v>26</v>
      </c>
    </row>
    <row r="5176" spans="1:12" x14ac:dyDescent="0.35">
      <c r="A5176">
        <v>2023</v>
      </c>
      <c r="B5176" t="s">
        <v>27</v>
      </c>
      <c r="C5176" t="s">
        <v>28</v>
      </c>
      <c r="D5176" t="s">
        <v>22</v>
      </c>
      <c r="E5176">
        <v>185900</v>
      </c>
      <c r="F5176">
        <v>185900</v>
      </c>
      <c r="G5176" t="s">
        <v>23</v>
      </c>
      <c r="H5176" t="s">
        <v>24</v>
      </c>
      <c r="I5176" t="s">
        <v>17</v>
      </c>
      <c r="J5176" t="s">
        <v>25</v>
      </c>
      <c r="K5176" t="s">
        <v>23</v>
      </c>
      <c r="L5176" t="s">
        <v>26</v>
      </c>
    </row>
    <row r="5177" spans="1:12" x14ac:dyDescent="0.35">
      <c r="A5177">
        <v>2023</v>
      </c>
      <c r="B5177" t="s">
        <v>27</v>
      </c>
      <c r="C5177" t="s">
        <v>28</v>
      </c>
      <c r="D5177" t="s">
        <v>22</v>
      </c>
      <c r="E5177">
        <v>129300</v>
      </c>
      <c r="F5177">
        <v>129300</v>
      </c>
      <c r="G5177" t="s">
        <v>23</v>
      </c>
      <c r="H5177" t="s">
        <v>24</v>
      </c>
      <c r="I5177" t="s">
        <v>17</v>
      </c>
      <c r="J5177" t="s">
        <v>25</v>
      </c>
      <c r="K5177" t="s">
        <v>23</v>
      </c>
      <c r="L5177" t="s">
        <v>26</v>
      </c>
    </row>
    <row r="5178" spans="1:12" x14ac:dyDescent="0.35">
      <c r="A5178">
        <v>2023</v>
      </c>
      <c r="B5178" t="s">
        <v>27</v>
      </c>
      <c r="C5178" t="s">
        <v>28</v>
      </c>
      <c r="D5178" t="s">
        <v>22</v>
      </c>
      <c r="E5178">
        <v>168000</v>
      </c>
      <c r="F5178">
        <v>168000</v>
      </c>
      <c r="G5178" t="s">
        <v>23</v>
      </c>
      <c r="H5178" t="s">
        <v>24</v>
      </c>
      <c r="I5178" t="s">
        <v>17</v>
      </c>
      <c r="J5178" t="s">
        <v>29</v>
      </c>
      <c r="K5178" t="s">
        <v>23</v>
      </c>
      <c r="L5178" t="s">
        <v>26</v>
      </c>
    </row>
    <row r="5179" spans="1:12" x14ac:dyDescent="0.35">
      <c r="A5179">
        <v>2023</v>
      </c>
      <c r="B5179" t="s">
        <v>27</v>
      </c>
      <c r="C5179" t="s">
        <v>28</v>
      </c>
      <c r="D5179" t="s">
        <v>22</v>
      </c>
      <c r="E5179">
        <v>130000</v>
      </c>
      <c r="F5179">
        <v>130000</v>
      </c>
      <c r="G5179" t="s">
        <v>23</v>
      </c>
      <c r="H5179" t="s">
        <v>24</v>
      </c>
      <c r="I5179" t="s">
        <v>17</v>
      </c>
      <c r="J5179" t="s">
        <v>29</v>
      </c>
      <c r="K5179" t="s">
        <v>23</v>
      </c>
      <c r="L5179" t="s">
        <v>26</v>
      </c>
    </row>
    <row r="5180" spans="1:12" x14ac:dyDescent="0.35">
      <c r="A5180">
        <v>2023</v>
      </c>
      <c r="B5180" t="s">
        <v>27</v>
      </c>
      <c r="C5180" t="s">
        <v>28</v>
      </c>
      <c r="D5180" t="s">
        <v>22</v>
      </c>
      <c r="E5180">
        <v>185900</v>
      </c>
      <c r="F5180">
        <v>185900</v>
      </c>
      <c r="G5180" t="s">
        <v>23</v>
      </c>
      <c r="H5180" t="s">
        <v>24</v>
      </c>
      <c r="I5180" t="s">
        <v>17</v>
      </c>
      <c r="J5180" t="s">
        <v>25</v>
      </c>
      <c r="K5180" t="s">
        <v>23</v>
      </c>
      <c r="L5180" t="s">
        <v>26</v>
      </c>
    </row>
    <row r="5181" spans="1:12" x14ac:dyDescent="0.35">
      <c r="A5181">
        <v>2023</v>
      </c>
      <c r="B5181" t="s">
        <v>27</v>
      </c>
      <c r="C5181" t="s">
        <v>28</v>
      </c>
      <c r="D5181" t="s">
        <v>22</v>
      </c>
      <c r="E5181">
        <v>129300</v>
      </c>
      <c r="F5181">
        <v>129300</v>
      </c>
      <c r="G5181" t="s">
        <v>23</v>
      </c>
      <c r="H5181" t="s">
        <v>24</v>
      </c>
      <c r="I5181" t="s">
        <v>17</v>
      </c>
      <c r="J5181" t="s">
        <v>25</v>
      </c>
      <c r="K5181" t="s">
        <v>23</v>
      </c>
      <c r="L5181" t="s">
        <v>26</v>
      </c>
    </row>
    <row r="5182" spans="1:12" x14ac:dyDescent="0.35">
      <c r="A5182">
        <v>2023</v>
      </c>
      <c r="B5182" t="s">
        <v>32</v>
      </c>
      <c r="C5182" t="s">
        <v>13</v>
      </c>
      <c r="D5182" t="s">
        <v>22</v>
      </c>
      <c r="E5182">
        <v>162500</v>
      </c>
      <c r="F5182">
        <v>162500</v>
      </c>
      <c r="G5182" t="s">
        <v>23</v>
      </c>
      <c r="H5182" t="s">
        <v>16</v>
      </c>
      <c r="I5182" t="s">
        <v>17</v>
      </c>
      <c r="J5182" t="s">
        <v>25</v>
      </c>
      <c r="K5182" t="s">
        <v>23</v>
      </c>
      <c r="L5182" t="s">
        <v>26</v>
      </c>
    </row>
    <row r="5183" spans="1:12" x14ac:dyDescent="0.35">
      <c r="A5183">
        <v>2023</v>
      </c>
      <c r="B5183" t="s">
        <v>32</v>
      </c>
      <c r="C5183" t="s">
        <v>13</v>
      </c>
      <c r="D5183" t="s">
        <v>22</v>
      </c>
      <c r="E5183">
        <v>130000</v>
      </c>
      <c r="F5183">
        <v>130000</v>
      </c>
      <c r="G5183" t="s">
        <v>23</v>
      </c>
      <c r="H5183" t="s">
        <v>16</v>
      </c>
      <c r="I5183" t="s">
        <v>17</v>
      </c>
      <c r="J5183" t="s">
        <v>25</v>
      </c>
      <c r="K5183" t="s">
        <v>23</v>
      </c>
      <c r="L5183" t="s">
        <v>26</v>
      </c>
    </row>
    <row r="5184" spans="1:12" x14ac:dyDescent="0.35">
      <c r="A5184">
        <v>2023</v>
      </c>
      <c r="B5184" t="s">
        <v>27</v>
      </c>
      <c r="C5184" t="s">
        <v>28</v>
      </c>
      <c r="D5184" t="s">
        <v>22</v>
      </c>
      <c r="E5184">
        <v>240350</v>
      </c>
      <c r="F5184">
        <v>240350</v>
      </c>
      <c r="G5184" t="s">
        <v>23</v>
      </c>
      <c r="H5184" t="s">
        <v>24</v>
      </c>
      <c r="I5184" t="s">
        <v>17</v>
      </c>
      <c r="J5184" t="s">
        <v>29</v>
      </c>
      <c r="K5184" t="s">
        <v>23</v>
      </c>
      <c r="L5184" t="s">
        <v>26</v>
      </c>
    </row>
    <row r="5185" spans="1:12" x14ac:dyDescent="0.35">
      <c r="A5185">
        <v>2023</v>
      </c>
      <c r="B5185" t="s">
        <v>27</v>
      </c>
      <c r="C5185" t="s">
        <v>28</v>
      </c>
      <c r="D5185" t="s">
        <v>22</v>
      </c>
      <c r="E5185">
        <v>174800</v>
      </c>
      <c r="F5185">
        <v>174800</v>
      </c>
      <c r="G5185" t="s">
        <v>23</v>
      </c>
      <c r="H5185" t="s">
        <v>24</v>
      </c>
      <c r="I5185" t="s">
        <v>17</v>
      </c>
      <c r="J5185" t="s">
        <v>29</v>
      </c>
      <c r="K5185" t="s">
        <v>23</v>
      </c>
      <c r="L5185" t="s">
        <v>26</v>
      </c>
    </row>
    <row r="5186" spans="1:12" x14ac:dyDescent="0.35">
      <c r="A5186">
        <v>2023</v>
      </c>
      <c r="B5186" t="s">
        <v>34</v>
      </c>
      <c r="C5186" t="s">
        <v>31</v>
      </c>
      <c r="D5186" t="s">
        <v>22</v>
      </c>
      <c r="E5186">
        <v>247500</v>
      </c>
      <c r="F5186">
        <v>247500</v>
      </c>
      <c r="G5186" t="s">
        <v>23</v>
      </c>
      <c r="H5186" t="s">
        <v>24</v>
      </c>
      <c r="I5186" t="s">
        <v>17</v>
      </c>
      <c r="J5186" t="s">
        <v>25</v>
      </c>
      <c r="K5186" t="s">
        <v>23</v>
      </c>
      <c r="L5186" t="s">
        <v>26</v>
      </c>
    </row>
    <row r="5187" spans="1:12" x14ac:dyDescent="0.35">
      <c r="A5187">
        <v>2023</v>
      </c>
      <c r="B5187" t="s">
        <v>34</v>
      </c>
      <c r="C5187" t="s">
        <v>31</v>
      </c>
      <c r="D5187" t="s">
        <v>22</v>
      </c>
      <c r="E5187">
        <v>172200</v>
      </c>
      <c r="F5187">
        <v>172200</v>
      </c>
      <c r="G5187" t="s">
        <v>23</v>
      </c>
      <c r="H5187" t="s">
        <v>24</v>
      </c>
      <c r="I5187" t="s">
        <v>17</v>
      </c>
      <c r="J5187" t="s">
        <v>25</v>
      </c>
      <c r="K5187" t="s">
        <v>23</v>
      </c>
      <c r="L5187" t="s">
        <v>26</v>
      </c>
    </row>
    <row r="5188" spans="1:12" x14ac:dyDescent="0.35">
      <c r="A5188">
        <v>2023</v>
      </c>
      <c r="B5188" t="s">
        <v>32</v>
      </c>
      <c r="C5188" t="s">
        <v>13</v>
      </c>
      <c r="D5188" t="s">
        <v>22</v>
      </c>
      <c r="E5188">
        <v>154000</v>
      </c>
      <c r="F5188">
        <v>154000</v>
      </c>
      <c r="G5188" t="s">
        <v>23</v>
      </c>
      <c r="H5188" t="s">
        <v>24</v>
      </c>
      <c r="I5188" t="s">
        <v>17</v>
      </c>
      <c r="J5188" t="s">
        <v>25</v>
      </c>
      <c r="K5188" t="s">
        <v>23</v>
      </c>
      <c r="L5188" t="s">
        <v>26</v>
      </c>
    </row>
    <row r="5189" spans="1:12" x14ac:dyDescent="0.35">
      <c r="A5189">
        <v>2023</v>
      </c>
      <c r="B5189" t="s">
        <v>32</v>
      </c>
      <c r="C5189" t="s">
        <v>13</v>
      </c>
      <c r="D5189" t="s">
        <v>22</v>
      </c>
      <c r="E5189">
        <v>116000</v>
      </c>
      <c r="F5189">
        <v>116000</v>
      </c>
      <c r="G5189" t="s">
        <v>23</v>
      </c>
      <c r="H5189" t="s">
        <v>24</v>
      </c>
      <c r="I5189" t="s">
        <v>17</v>
      </c>
      <c r="J5189" t="s">
        <v>25</v>
      </c>
      <c r="K5189" t="s">
        <v>23</v>
      </c>
      <c r="L5189" t="s">
        <v>26</v>
      </c>
    </row>
    <row r="5190" spans="1:12" x14ac:dyDescent="0.35">
      <c r="A5190">
        <v>2023</v>
      </c>
      <c r="B5190" t="s">
        <v>27</v>
      </c>
      <c r="C5190" t="s">
        <v>28</v>
      </c>
      <c r="D5190" t="s">
        <v>22</v>
      </c>
      <c r="E5190">
        <v>168000</v>
      </c>
      <c r="F5190">
        <v>168000</v>
      </c>
      <c r="G5190" t="s">
        <v>23</v>
      </c>
      <c r="H5190" t="s">
        <v>24</v>
      </c>
      <c r="I5190" t="s">
        <v>17</v>
      </c>
      <c r="J5190" t="s">
        <v>29</v>
      </c>
      <c r="K5190" t="s">
        <v>23</v>
      </c>
      <c r="L5190" t="s">
        <v>26</v>
      </c>
    </row>
    <row r="5191" spans="1:12" x14ac:dyDescent="0.35">
      <c r="A5191">
        <v>2023</v>
      </c>
      <c r="B5191" t="s">
        <v>27</v>
      </c>
      <c r="C5191" t="s">
        <v>28</v>
      </c>
      <c r="D5191" t="s">
        <v>22</v>
      </c>
      <c r="E5191">
        <v>130000</v>
      </c>
      <c r="F5191">
        <v>130000</v>
      </c>
      <c r="G5191" t="s">
        <v>23</v>
      </c>
      <c r="H5191" t="s">
        <v>24</v>
      </c>
      <c r="I5191" t="s">
        <v>17</v>
      </c>
      <c r="J5191" t="s">
        <v>29</v>
      </c>
      <c r="K5191" t="s">
        <v>23</v>
      </c>
      <c r="L5191" t="s">
        <v>26</v>
      </c>
    </row>
    <row r="5192" spans="1:12" x14ac:dyDescent="0.35">
      <c r="A5192">
        <v>2023</v>
      </c>
      <c r="B5192" t="s">
        <v>37</v>
      </c>
      <c r="C5192" t="s">
        <v>38</v>
      </c>
      <c r="D5192" t="s">
        <v>22</v>
      </c>
      <c r="E5192">
        <v>153600</v>
      </c>
      <c r="F5192">
        <v>153600</v>
      </c>
      <c r="G5192" t="s">
        <v>23</v>
      </c>
      <c r="H5192" t="s">
        <v>24</v>
      </c>
      <c r="I5192" t="s">
        <v>17</v>
      </c>
      <c r="J5192" t="s">
        <v>29</v>
      </c>
      <c r="K5192" t="s">
        <v>23</v>
      </c>
      <c r="L5192" t="s">
        <v>26</v>
      </c>
    </row>
    <row r="5193" spans="1:12" x14ac:dyDescent="0.35">
      <c r="A5193">
        <v>2023</v>
      </c>
      <c r="B5193" t="s">
        <v>37</v>
      </c>
      <c r="C5193" t="s">
        <v>38</v>
      </c>
      <c r="D5193" t="s">
        <v>22</v>
      </c>
      <c r="E5193">
        <v>107500</v>
      </c>
      <c r="F5193">
        <v>107500</v>
      </c>
      <c r="G5193" t="s">
        <v>23</v>
      </c>
      <c r="H5193" t="s">
        <v>24</v>
      </c>
      <c r="I5193" t="s">
        <v>17</v>
      </c>
      <c r="J5193" t="s">
        <v>29</v>
      </c>
      <c r="K5193" t="s">
        <v>23</v>
      </c>
      <c r="L5193" t="s">
        <v>26</v>
      </c>
    </row>
    <row r="5194" spans="1:12" x14ac:dyDescent="0.35">
      <c r="A5194">
        <v>2023</v>
      </c>
      <c r="B5194" t="s">
        <v>37</v>
      </c>
      <c r="C5194" t="s">
        <v>38</v>
      </c>
      <c r="D5194" t="s">
        <v>22</v>
      </c>
      <c r="E5194">
        <v>94100</v>
      </c>
      <c r="F5194">
        <v>94100</v>
      </c>
      <c r="G5194" t="s">
        <v>36</v>
      </c>
      <c r="H5194" t="s">
        <v>16</v>
      </c>
      <c r="I5194" t="s">
        <v>17</v>
      </c>
      <c r="J5194" t="s">
        <v>25</v>
      </c>
      <c r="K5194" t="s">
        <v>36</v>
      </c>
      <c r="L5194" t="s">
        <v>26</v>
      </c>
    </row>
    <row r="5195" spans="1:12" x14ac:dyDescent="0.35">
      <c r="A5195">
        <v>2023</v>
      </c>
      <c r="B5195" t="s">
        <v>37</v>
      </c>
      <c r="C5195" t="s">
        <v>38</v>
      </c>
      <c r="D5195" t="s">
        <v>22</v>
      </c>
      <c r="E5195">
        <v>72400</v>
      </c>
      <c r="F5195">
        <v>72400</v>
      </c>
      <c r="G5195" t="s">
        <v>36</v>
      </c>
      <c r="H5195" t="s">
        <v>16</v>
      </c>
      <c r="I5195" t="s">
        <v>17</v>
      </c>
      <c r="J5195" t="s">
        <v>25</v>
      </c>
      <c r="K5195" t="s">
        <v>36</v>
      </c>
      <c r="L5195" t="s">
        <v>26</v>
      </c>
    </row>
    <row r="5196" spans="1:12" x14ac:dyDescent="0.35">
      <c r="A5196">
        <v>2023</v>
      </c>
      <c r="B5196" t="s">
        <v>72</v>
      </c>
      <c r="C5196" t="s">
        <v>31</v>
      </c>
      <c r="D5196" t="s">
        <v>22</v>
      </c>
      <c r="E5196">
        <v>178000</v>
      </c>
      <c r="F5196">
        <v>178000</v>
      </c>
      <c r="G5196" t="s">
        <v>23</v>
      </c>
      <c r="H5196" t="s">
        <v>24</v>
      </c>
      <c r="I5196" t="s">
        <v>17</v>
      </c>
      <c r="J5196" t="s">
        <v>29</v>
      </c>
      <c r="K5196" t="s">
        <v>23</v>
      </c>
      <c r="L5196" t="s">
        <v>26</v>
      </c>
    </row>
    <row r="5197" spans="1:12" x14ac:dyDescent="0.35">
      <c r="A5197">
        <v>2023</v>
      </c>
      <c r="B5197" t="s">
        <v>72</v>
      </c>
      <c r="C5197" t="s">
        <v>31</v>
      </c>
      <c r="D5197" t="s">
        <v>22</v>
      </c>
      <c r="E5197">
        <v>152000</v>
      </c>
      <c r="F5197">
        <v>152000</v>
      </c>
      <c r="G5197" t="s">
        <v>23</v>
      </c>
      <c r="H5197" t="s">
        <v>24</v>
      </c>
      <c r="I5197" t="s">
        <v>17</v>
      </c>
      <c r="J5197" t="s">
        <v>29</v>
      </c>
      <c r="K5197" t="s">
        <v>23</v>
      </c>
      <c r="L5197" t="s">
        <v>26</v>
      </c>
    </row>
    <row r="5198" spans="1:12" x14ac:dyDescent="0.35">
      <c r="A5198">
        <v>2023</v>
      </c>
      <c r="B5198" t="s">
        <v>42</v>
      </c>
      <c r="C5198" t="s">
        <v>28</v>
      </c>
      <c r="D5198" t="s">
        <v>22</v>
      </c>
      <c r="E5198">
        <v>192000</v>
      </c>
      <c r="F5198">
        <v>192000</v>
      </c>
      <c r="G5198" t="s">
        <v>23</v>
      </c>
      <c r="H5198" t="s">
        <v>24</v>
      </c>
      <c r="I5198" t="s">
        <v>17</v>
      </c>
      <c r="J5198" t="s">
        <v>29</v>
      </c>
      <c r="K5198" t="s">
        <v>23</v>
      </c>
      <c r="L5198" t="s">
        <v>26</v>
      </c>
    </row>
    <row r="5199" spans="1:12" x14ac:dyDescent="0.35">
      <c r="A5199">
        <v>2023</v>
      </c>
      <c r="B5199" t="s">
        <v>42</v>
      </c>
      <c r="C5199" t="s">
        <v>28</v>
      </c>
      <c r="D5199" t="s">
        <v>22</v>
      </c>
      <c r="E5199">
        <v>164000</v>
      </c>
      <c r="F5199">
        <v>164000</v>
      </c>
      <c r="G5199" t="s">
        <v>23</v>
      </c>
      <c r="H5199" t="s">
        <v>24</v>
      </c>
      <c r="I5199" t="s">
        <v>17</v>
      </c>
      <c r="J5199" t="s">
        <v>29</v>
      </c>
      <c r="K5199" t="s">
        <v>23</v>
      </c>
      <c r="L5199" t="s">
        <v>26</v>
      </c>
    </row>
    <row r="5200" spans="1:12" x14ac:dyDescent="0.35">
      <c r="A5200">
        <v>2023</v>
      </c>
      <c r="B5200" t="s">
        <v>27</v>
      </c>
      <c r="C5200" t="s">
        <v>28</v>
      </c>
      <c r="D5200" t="s">
        <v>22</v>
      </c>
      <c r="E5200">
        <v>233200</v>
      </c>
      <c r="F5200">
        <v>233200</v>
      </c>
      <c r="G5200" t="s">
        <v>23</v>
      </c>
      <c r="H5200" t="s">
        <v>24</v>
      </c>
      <c r="I5200" t="s">
        <v>17</v>
      </c>
      <c r="J5200" t="s">
        <v>29</v>
      </c>
      <c r="K5200" t="s">
        <v>23</v>
      </c>
      <c r="L5200" t="s">
        <v>26</v>
      </c>
    </row>
    <row r="5201" spans="1:12" x14ac:dyDescent="0.35">
      <c r="A5201">
        <v>2023</v>
      </c>
      <c r="B5201" t="s">
        <v>27</v>
      </c>
      <c r="C5201" t="s">
        <v>28</v>
      </c>
      <c r="D5201" t="s">
        <v>22</v>
      </c>
      <c r="E5201">
        <v>140000</v>
      </c>
      <c r="F5201">
        <v>140000</v>
      </c>
      <c r="G5201" t="s">
        <v>23</v>
      </c>
      <c r="H5201" t="s">
        <v>24</v>
      </c>
      <c r="I5201" t="s">
        <v>17</v>
      </c>
      <c r="J5201" t="s">
        <v>29</v>
      </c>
      <c r="K5201" t="s">
        <v>23</v>
      </c>
      <c r="L5201" t="s">
        <v>26</v>
      </c>
    </row>
    <row r="5202" spans="1:12" x14ac:dyDescent="0.35">
      <c r="A5202">
        <v>2023</v>
      </c>
      <c r="B5202" t="s">
        <v>32</v>
      </c>
      <c r="C5202" t="s">
        <v>13</v>
      </c>
      <c r="D5202" t="s">
        <v>22</v>
      </c>
      <c r="E5202">
        <v>194000</v>
      </c>
      <c r="F5202">
        <v>194000</v>
      </c>
      <c r="G5202" t="s">
        <v>23</v>
      </c>
      <c r="H5202" t="s">
        <v>24</v>
      </c>
      <c r="I5202" t="s">
        <v>17</v>
      </c>
      <c r="J5202" t="s">
        <v>25</v>
      </c>
      <c r="K5202" t="s">
        <v>23</v>
      </c>
      <c r="L5202" t="s">
        <v>26</v>
      </c>
    </row>
    <row r="5203" spans="1:12" x14ac:dyDescent="0.35">
      <c r="A5203">
        <v>2023</v>
      </c>
      <c r="B5203" t="s">
        <v>32</v>
      </c>
      <c r="C5203" t="s">
        <v>13</v>
      </c>
      <c r="D5203" t="s">
        <v>22</v>
      </c>
      <c r="E5203">
        <v>161000</v>
      </c>
      <c r="F5203">
        <v>161000</v>
      </c>
      <c r="G5203" t="s">
        <v>23</v>
      </c>
      <c r="H5203" t="s">
        <v>24</v>
      </c>
      <c r="I5203" t="s">
        <v>17</v>
      </c>
      <c r="J5203" t="s">
        <v>25</v>
      </c>
      <c r="K5203" t="s">
        <v>23</v>
      </c>
      <c r="L5203" t="s">
        <v>26</v>
      </c>
    </row>
    <row r="5204" spans="1:12" x14ac:dyDescent="0.35">
      <c r="A5204">
        <v>2023</v>
      </c>
      <c r="B5204" t="s">
        <v>45</v>
      </c>
      <c r="C5204" t="s">
        <v>44</v>
      </c>
      <c r="D5204" t="s">
        <v>22</v>
      </c>
      <c r="E5204">
        <v>225000</v>
      </c>
      <c r="F5204">
        <v>225000</v>
      </c>
      <c r="G5204" t="s">
        <v>23</v>
      </c>
      <c r="H5204" t="s">
        <v>24</v>
      </c>
      <c r="I5204" t="s">
        <v>17</v>
      </c>
      <c r="J5204" t="s">
        <v>25</v>
      </c>
      <c r="K5204" t="s">
        <v>23</v>
      </c>
      <c r="L5204" t="s">
        <v>26</v>
      </c>
    </row>
    <row r="5205" spans="1:12" x14ac:dyDescent="0.35">
      <c r="A5205">
        <v>2023</v>
      </c>
      <c r="B5205" t="s">
        <v>45</v>
      </c>
      <c r="C5205" t="s">
        <v>44</v>
      </c>
      <c r="D5205" t="s">
        <v>22</v>
      </c>
      <c r="E5205">
        <v>156400</v>
      </c>
      <c r="F5205">
        <v>156400</v>
      </c>
      <c r="G5205" t="s">
        <v>23</v>
      </c>
      <c r="H5205" t="s">
        <v>24</v>
      </c>
      <c r="I5205" t="s">
        <v>17</v>
      </c>
      <c r="J5205" t="s">
        <v>25</v>
      </c>
      <c r="K5205" t="s">
        <v>23</v>
      </c>
      <c r="L5205" t="s">
        <v>26</v>
      </c>
    </row>
    <row r="5206" spans="1:12" x14ac:dyDescent="0.35">
      <c r="A5206">
        <v>2023</v>
      </c>
      <c r="B5206" t="s">
        <v>194</v>
      </c>
      <c r="C5206" t="s">
        <v>31</v>
      </c>
      <c r="D5206" t="s">
        <v>22</v>
      </c>
      <c r="E5206">
        <v>210000</v>
      </c>
      <c r="F5206">
        <v>210000</v>
      </c>
      <c r="G5206" t="s">
        <v>23</v>
      </c>
      <c r="H5206" t="s">
        <v>24</v>
      </c>
      <c r="I5206" t="s">
        <v>17</v>
      </c>
      <c r="J5206" t="s">
        <v>29</v>
      </c>
      <c r="K5206" t="s">
        <v>23</v>
      </c>
      <c r="L5206" t="s">
        <v>26</v>
      </c>
    </row>
    <row r="5207" spans="1:12" x14ac:dyDescent="0.35">
      <c r="A5207">
        <v>2023</v>
      </c>
      <c r="B5207" t="s">
        <v>194</v>
      </c>
      <c r="C5207" t="s">
        <v>31</v>
      </c>
      <c r="D5207" t="s">
        <v>22</v>
      </c>
      <c r="E5207">
        <v>160000</v>
      </c>
      <c r="F5207">
        <v>160000</v>
      </c>
      <c r="G5207" t="s">
        <v>23</v>
      </c>
      <c r="H5207" t="s">
        <v>24</v>
      </c>
      <c r="I5207" t="s">
        <v>17</v>
      </c>
      <c r="J5207" t="s">
        <v>29</v>
      </c>
      <c r="K5207" t="s">
        <v>23</v>
      </c>
      <c r="L5207" t="s">
        <v>26</v>
      </c>
    </row>
    <row r="5208" spans="1:12" x14ac:dyDescent="0.35">
      <c r="A5208">
        <v>2023</v>
      </c>
      <c r="B5208" t="s">
        <v>37</v>
      </c>
      <c r="C5208" t="s">
        <v>38</v>
      </c>
      <c r="D5208" t="s">
        <v>22</v>
      </c>
      <c r="E5208">
        <v>153600</v>
      </c>
      <c r="F5208">
        <v>153600</v>
      </c>
      <c r="G5208" t="s">
        <v>23</v>
      </c>
      <c r="H5208" t="s">
        <v>24</v>
      </c>
      <c r="I5208" t="s">
        <v>17</v>
      </c>
      <c r="J5208" t="s">
        <v>29</v>
      </c>
      <c r="K5208" t="s">
        <v>23</v>
      </c>
      <c r="L5208" t="s">
        <v>26</v>
      </c>
    </row>
    <row r="5209" spans="1:12" x14ac:dyDescent="0.35">
      <c r="A5209">
        <v>2023</v>
      </c>
      <c r="B5209" t="s">
        <v>37</v>
      </c>
      <c r="C5209" t="s">
        <v>38</v>
      </c>
      <c r="D5209" t="s">
        <v>22</v>
      </c>
      <c r="E5209">
        <v>107500</v>
      </c>
      <c r="F5209">
        <v>107500</v>
      </c>
      <c r="G5209" t="s">
        <v>23</v>
      </c>
      <c r="H5209" t="s">
        <v>24</v>
      </c>
      <c r="I5209" t="s">
        <v>17</v>
      </c>
      <c r="J5209" t="s">
        <v>29</v>
      </c>
      <c r="K5209" t="s">
        <v>23</v>
      </c>
      <c r="L5209" t="s">
        <v>26</v>
      </c>
    </row>
    <row r="5210" spans="1:12" x14ac:dyDescent="0.35">
      <c r="A5210">
        <v>2023</v>
      </c>
      <c r="B5210" t="s">
        <v>32</v>
      </c>
      <c r="C5210" t="s">
        <v>13</v>
      </c>
      <c r="D5210" t="s">
        <v>22</v>
      </c>
      <c r="E5210">
        <v>185900</v>
      </c>
      <c r="F5210">
        <v>185900</v>
      </c>
      <c r="G5210" t="s">
        <v>23</v>
      </c>
      <c r="H5210" t="s">
        <v>24</v>
      </c>
      <c r="I5210" t="s">
        <v>17</v>
      </c>
      <c r="J5210" t="s">
        <v>25</v>
      </c>
      <c r="K5210" t="s">
        <v>23</v>
      </c>
      <c r="L5210" t="s">
        <v>26</v>
      </c>
    </row>
    <row r="5211" spans="1:12" x14ac:dyDescent="0.35">
      <c r="A5211">
        <v>2023</v>
      </c>
      <c r="B5211" t="s">
        <v>32</v>
      </c>
      <c r="C5211" t="s">
        <v>13</v>
      </c>
      <c r="D5211" t="s">
        <v>22</v>
      </c>
      <c r="E5211">
        <v>129300</v>
      </c>
      <c r="F5211">
        <v>129300</v>
      </c>
      <c r="G5211" t="s">
        <v>23</v>
      </c>
      <c r="H5211" t="s">
        <v>24</v>
      </c>
      <c r="I5211" t="s">
        <v>17</v>
      </c>
      <c r="J5211" t="s">
        <v>25</v>
      </c>
      <c r="K5211" t="s">
        <v>23</v>
      </c>
      <c r="L5211" t="s">
        <v>26</v>
      </c>
    </row>
    <row r="5212" spans="1:12" x14ac:dyDescent="0.35">
      <c r="A5212">
        <v>2023</v>
      </c>
      <c r="B5212" t="s">
        <v>27</v>
      </c>
      <c r="C5212" t="s">
        <v>28</v>
      </c>
      <c r="D5212" t="s">
        <v>22</v>
      </c>
      <c r="E5212">
        <v>145000</v>
      </c>
      <c r="F5212">
        <v>145000</v>
      </c>
      <c r="G5212" t="s">
        <v>23</v>
      </c>
      <c r="H5212" t="s">
        <v>24</v>
      </c>
      <c r="I5212" t="s">
        <v>17</v>
      </c>
      <c r="J5212" t="s">
        <v>29</v>
      </c>
      <c r="K5212" t="s">
        <v>23</v>
      </c>
      <c r="L5212" t="s">
        <v>26</v>
      </c>
    </row>
    <row r="5213" spans="1:12" x14ac:dyDescent="0.35">
      <c r="A5213">
        <v>2023</v>
      </c>
      <c r="B5213" t="s">
        <v>27</v>
      </c>
      <c r="C5213" t="s">
        <v>28</v>
      </c>
      <c r="D5213" t="s">
        <v>22</v>
      </c>
      <c r="E5213">
        <v>120000</v>
      </c>
      <c r="F5213">
        <v>120000</v>
      </c>
      <c r="G5213" t="s">
        <v>23</v>
      </c>
      <c r="H5213" t="s">
        <v>24</v>
      </c>
      <c r="I5213" t="s">
        <v>17</v>
      </c>
      <c r="J5213" t="s">
        <v>29</v>
      </c>
      <c r="K5213" t="s">
        <v>23</v>
      </c>
      <c r="L5213" t="s">
        <v>26</v>
      </c>
    </row>
    <row r="5214" spans="1:12" x14ac:dyDescent="0.35">
      <c r="A5214">
        <v>2023</v>
      </c>
      <c r="B5214" t="s">
        <v>37</v>
      </c>
      <c r="C5214" t="s">
        <v>38</v>
      </c>
      <c r="D5214" t="s">
        <v>22</v>
      </c>
      <c r="E5214">
        <v>206000</v>
      </c>
      <c r="F5214">
        <v>206000</v>
      </c>
      <c r="G5214" t="s">
        <v>23</v>
      </c>
      <c r="H5214" t="s">
        <v>24</v>
      </c>
      <c r="I5214" t="s">
        <v>17</v>
      </c>
      <c r="J5214" t="s">
        <v>25</v>
      </c>
      <c r="K5214" t="s">
        <v>23</v>
      </c>
      <c r="L5214" t="s">
        <v>26</v>
      </c>
    </row>
    <row r="5215" spans="1:12" x14ac:dyDescent="0.35">
      <c r="A5215">
        <v>2023</v>
      </c>
      <c r="B5215" t="s">
        <v>37</v>
      </c>
      <c r="C5215" t="s">
        <v>38</v>
      </c>
      <c r="D5215" t="s">
        <v>22</v>
      </c>
      <c r="E5215">
        <v>130000</v>
      </c>
      <c r="F5215">
        <v>130000</v>
      </c>
      <c r="G5215" t="s">
        <v>23</v>
      </c>
      <c r="H5215" t="s">
        <v>24</v>
      </c>
      <c r="I5215" t="s">
        <v>17</v>
      </c>
      <c r="J5215" t="s">
        <v>25</v>
      </c>
      <c r="K5215" t="s">
        <v>23</v>
      </c>
      <c r="L5215" t="s">
        <v>26</v>
      </c>
    </row>
    <row r="5216" spans="1:12" x14ac:dyDescent="0.35">
      <c r="A5216">
        <v>2023</v>
      </c>
      <c r="B5216" t="s">
        <v>37</v>
      </c>
      <c r="C5216" t="s">
        <v>38</v>
      </c>
      <c r="D5216" t="s">
        <v>22</v>
      </c>
      <c r="E5216">
        <v>153600</v>
      </c>
      <c r="F5216">
        <v>153600</v>
      </c>
      <c r="G5216" t="s">
        <v>23</v>
      </c>
      <c r="H5216" t="s">
        <v>24</v>
      </c>
      <c r="I5216" t="s">
        <v>17</v>
      </c>
      <c r="J5216" t="s">
        <v>29</v>
      </c>
      <c r="K5216" t="s">
        <v>23</v>
      </c>
      <c r="L5216" t="s">
        <v>26</v>
      </c>
    </row>
    <row r="5217" spans="1:12" x14ac:dyDescent="0.35">
      <c r="A5217">
        <v>2023</v>
      </c>
      <c r="B5217" t="s">
        <v>37</v>
      </c>
      <c r="C5217" t="s">
        <v>38</v>
      </c>
      <c r="D5217" t="s">
        <v>22</v>
      </c>
      <c r="E5217">
        <v>107500</v>
      </c>
      <c r="F5217">
        <v>107500</v>
      </c>
      <c r="G5217" t="s">
        <v>23</v>
      </c>
      <c r="H5217" t="s">
        <v>24</v>
      </c>
      <c r="I5217" t="s">
        <v>17</v>
      </c>
      <c r="J5217" t="s">
        <v>29</v>
      </c>
      <c r="K5217" t="s">
        <v>23</v>
      </c>
      <c r="L5217" t="s">
        <v>26</v>
      </c>
    </row>
    <row r="5218" spans="1:12" x14ac:dyDescent="0.35">
      <c r="A5218">
        <v>2023</v>
      </c>
      <c r="B5218" t="s">
        <v>32</v>
      </c>
      <c r="C5218" t="s">
        <v>13</v>
      </c>
      <c r="D5218" t="s">
        <v>22</v>
      </c>
      <c r="E5218">
        <v>146100</v>
      </c>
      <c r="F5218">
        <v>146100</v>
      </c>
      <c r="G5218" t="s">
        <v>36</v>
      </c>
      <c r="H5218" t="s">
        <v>24</v>
      </c>
      <c r="I5218" t="s">
        <v>17</v>
      </c>
      <c r="J5218" t="s">
        <v>25</v>
      </c>
      <c r="K5218" t="s">
        <v>36</v>
      </c>
      <c r="L5218" t="s">
        <v>26</v>
      </c>
    </row>
    <row r="5219" spans="1:12" x14ac:dyDescent="0.35">
      <c r="A5219">
        <v>2023</v>
      </c>
      <c r="B5219" t="s">
        <v>32</v>
      </c>
      <c r="C5219" t="s">
        <v>13</v>
      </c>
      <c r="D5219" t="s">
        <v>22</v>
      </c>
      <c r="E5219">
        <v>112400</v>
      </c>
      <c r="F5219">
        <v>112400</v>
      </c>
      <c r="G5219" t="s">
        <v>36</v>
      </c>
      <c r="H5219" t="s">
        <v>24</v>
      </c>
      <c r="I5219" t="s">
        <v>17</v>
      </c>
      <c r="J5219" t="s">
        <v>25</v>
      </c>
      <c r="K5219" t="s">
        <v>36</v>
      </c>
      <c r="L5219" t="s">
        <v>26</v>
      </c>
    </row>
    <row r="5220" spans="1:12" x14ac:dyDescent="0.35">
      <c r="A5220">
        <v>2023</v>
      </c>
      <c r="B5220" t="s">
        <v>32</v>
      </c>
      <c r="C5220" t="s">
        <v>13</v>
      </c>
      <c r="D5220" t="s">
        <v>22</v>
      </c>
      <c r="E5220">
        <v>241000</v>
      </c>
      <c r="F5220">
        <v>241000</v>
      </c>
      <c r="G5220" t="s">
        <v>23</v>
      </c>
      <c r="H5220" t="s">
        <v>24</v>
      </c>
      <c r="I5220" t="s">
        <v>17</v>
      </c>
      <c r="J5220" t="s">
        <v>25</v>
      </c>
      <c r="K5220" t="s">
        <v>23</v>
      </c>
      <c r="L5220" t="s">
        <v>26</v>
      </c>
    </row>
    <row r="5221" spans="1:12" x14ac:dyDescent="0.35">
      <c r="A5221">
        <v>2023</v>
      </c>
      <c r="B5221" t="s">
        <v>32</v>
      </c>
      <c r="C5221" t="s">
        <v>13</v>
      </c>
      <c r="D5221" t="s">
        <v>22</v>
      </c>
      <c r="E5221">
        <v>155000</v>
      </c>
      <c r="F5221">
        <v>155000</v>
      </c>
      <c r="G5221" t="s">
        <v>23</v>
      </c>
      <c r="H5221" t="s">
        <v>24</v>
      </c>
      <c r="I5221" t="s">
        <v>17</v>
      </c>
      <c r="J5221" t="s">
        <v>25</v>
      </c>
      <c r="K5221" t="s">
        <v>23</v>
      </c>
      <c r="L5221" t="s">
        <v>26</v>
      </c>
    </row>
    <row r="5222" spans="1:12" x14ac:dyDescent="0.35">
      <c r="A5222">
        <v>2023</v>
      </c>
      <c r="B5222" t="s">
        <v>32</v>
      </c>
      <c r="C5222" t="s">
        <v>13</v>
      </c>
      <c r="D5222" t="s">
        <v>22</v>
      </c>
      <c r="E5222">
        <v>194500</v>
      </c>
      <c r="F5222">
        <v>194500</v>
      </c>
      <c r="G5222" t="s">
        <v>23</v>
      </c>
      <c r="H5222" t="s">
        <v>33</v>
      </c>
      <c r="I5222" t="s">
        <v>17</v>
      </c>
      <c r="J5222" t="s">
        <v>25</v>
      </c>
      <c r="K5222" t="s">
        <v>23</v>
      </c>
      <c r="L5222" t="s">
        <v>26</v>
      </c>
    </row>
    <row r="5223" spans="1:12" x14ac:dyDescent="0.35">
      <c r="A5223">
        <v>2023</v>
      </c>
      <c r="B5223" t="s">
        <v>32</v>
      </c>
      <c r="C5223" t="s">
        <v>13</v>
      </c>
      <c r="D5223" t="s">
        <v>22</v>
      </c>
      <c r="E5223">
        <v>115500</v>
      </c>
      <c r="F5223">
        <v>115500</v>
      </c>
      <c r="G5223" t="s">
        <v>23</v>
      </c>
      <c r="H5223" t="s">
        <v>33</v>
      </c>
      <c r="I5223" t="s">
        <v>17</v>
      </c>
      <c r="J5223" t="s">
        <v>25</v>
      </c>
      <c r="K5223" t="s">
        <v>23</v>
      </c>
      <c r="L5223" t="s">
        <v>26</v>
      </c>
    </row>
    <row r="5224" spans="1:12" x14ac:dyDescent="0.35">
      <c r="A5224">
        <v>2023</v>
      </c>
      <c r="B5224" t="s">
        <v>85</v>
      </c>
      <c r="C5224" t="s">
        <v>77</v>
      </c>
      <c r="D5224" t="s">
        <v>22</v>
      </c>
      <c r="E5224">
        <v>110000</v>
      </c>
      <c r="F5224">
        <v>110000</v>
      </c>
      <c r="G5224" t="s">
        <v>23</v>
      </c>
      <c r="H5224" t="s">
        <v>16</v>
      </c>
      <c r="I5224" t="s">
        <v>17</v>
      </c>
      <c r="J5224" t="s">
        <v>25</v>
      </c>
      <c r="K5224" t="s">
        <v>23</v>
      </c>
      <c r="L5224" t="s">
        <v>26</v>
      </c>
    </row>
    <row r="5225" spans="1:12" x14ac:dyDescent="0.35">
      <c r="A5225">
        <v>2023</v>
      </c>
      <c r="B5225" t="s">
        <v>85</v>
      </c>
      <c r="C5225" t="s">
        <v>77</v>
      </c>
      <c r="D5225" t="s">
        <v>22</v>
      </c>
      <c r="E5225">
        <v>70000</v>
      </c>
      <c r="F5225">
        <v>70000</v>
      </c>
      <c r="G5225" t="s">
        <v>23</v>
      </c>
      <c r="H5225" t="s">
        <v>16</v>
      </c>
      <c r="I5225" t="s">
        <v>17</v>
      </c>
      <c r="J5225" t="s">
        <v>25</v>
      </c>
      <c r="K5225" t="s">
        <v>23</v>
      </c>
      <c r="L5225" t="s">
        <v>26</v>
      </c>
    </row>
    <row r="5226" spans="1:12" x14ac:dyDescent="0.35">
      <c r="A5226">
        <v>2023</v>
      </c>
      <c r="B5226" t="s">
        <v>72</v>
      </c>
      <c r="C5226" t="s">
        <v>31</v>
      </c>
      <c r="D5226" t="s">
        <v>22</v>
      </c>
      <c r="E5226">
        <v>199000</v>
      </c>
      <c r="F5226">
        <v>199000</v>
      </c>
      <c r="G5226" t="s">
        <v>23</v>
      </c>
      <c r="H5226" t="s">
        <v>24</v>
      </c>
      <c r="I5226" t="s">
        <v>17</v>
      </c>
      <c r="J5226" t="s">
        <v>29</v>
      </c>
      <c r="K5226" t="s">
        <v>23</v>
      </c>
      <c r="L5226" t="s">
        <v>26</v>
      </c>
    </row>
    <row r="5227" spans="1:12" x14ac:dyDescent="0.35">
      <c r="A5227">
        <v>2023</v>
      </c>
      <c r="B5227" t="s">
        <v>72</v>
      </c>
      <c r="C5227" t="s">
        <v>31</v>
      </c>
      <c r="D5227" t="s">
        <v>22</v>
      </c>
      <c r="E5227">
        <v>145000</v>
      </c>
      <c r="F5227">
        <v>145000</v>
      </c>
      <c r="G5227" t="s">
        <v>23</v>
      </c>
      <c r="H5227" t="s">
        <v>24</v>
      </c>
      <c r="I5227" t="s">
        <v>17</v>
      </c>
      <c r="J5227" t="s">
        <v>29</v>
      </c>
      <c r="K5227" t="s">
        <v>23</v>
      </c>
      <c r="L5227" t="s">
        <v>26</v>
      </c>
    </row>
    <row r="5228" spans="1:12" x14ac:dyDescent="0.35">
      <c r="A5228">
        <v>2023</v>
      </c>
      <c r="B5228" t="s">
        <v>27</v>
      </c>
      <c r="C5228" t="s">
        <v>28</v>
      </c>
      <c r="D5228" t="s">
        <v>22</v>
      </c>
      <c r="E5228">
        <v>200000</v>
      </c>
      <c r="F5228">
        <v>200000</v>
      </c>
      <c r="G5228" t="s">
        <v>23</v>
      </c>
      <c r="H5228" t="s">
        <v>24</v>
      </c>
      <c r="I5228" t="s">
        <v>17</v>
      </c>
      <c r="J5228" t="s">
        <v>29</v>
      </c>
      <c r="K5228" t="s">
        <v>23</v>
      </c>
      <c r="L5228" t="s">
        <v>26</v>
      </c>
    </row>
    <row r="5229" spans="1:12" x14ac:dyDescent="0.35">
      <c r="A5229">
        <v>2023</v>
      </c>
      <c r="B5229" t="s">
        <v>27</v>
      </c>
      <c r="C5229" t="s">
        <v>28</v>
      </c>
      <c r="D5229" t="s">
        <v>22</v>
      </c>
      <c r="E5229">
        <v>170000</v>
      </c>
      <c r="F5229">
        <v>170000</v>
      </c>
      <c r="G5229" t="s">
        <v>23</v>
      </c>
      <c r="H5229" t="s">
        <v>24</v>
      </c>
      <c r="I5229" t="s">
        <v>17</v>
      </c>
      <c r="J5229" t="s">
        <v>29</v>
      </c>
      <c r="K5229" t="s">
        <v>23</v>
      </c>
      <c r="L5229" t="s">
        <v>26</v>
      </c>
    </row>
    <row r="5230" spans="1:12" x14ac:dyDescent="0.35">
      <c r="A5230">
        <v>2023</v>
      </c>
      <c r="B5230" t="s">
        <v>27</v>
      </c>
      <c r="C5230" t="s">
        <v>28</v>
      </c>
      <c r="D5230" t="s">
        <v>22</v>
      </c>
      <c r="E5230">
        <v>150120</v>
      </c>
      <c r="F5230">
        <v>150120</v>
      </c>
      <c r="G5230" t="s">
        <v>23</v>
      </c>
      <c r="H5230" t="s">
        <v>24</v>
      </c>
      <c r="I5230" t="s">
        <v>17</v>
      </c>
      <c r="J5230" t="s">
        <v>29</v>
      </c>
      <c r="K5230" t="s">
        <v>23</v>
      </c>
      <c r="L5230" t="s">
        <v>26</v>
      </c>
    </row>
    <row r="5231" spans="1:12" x14ac:dyDescent="0.35">
      <c r="A5231">
        <v>2023</v>
      </c>
      <c r="B5231" t="s">
        <v>27</v>
      </c>
      <c r="C5231" t="s">
        <v>28</v>
      </c>
      <c r="D5231" t="s">
        <v>22</v>
      </c>
      <c r="E5231">
        <v>120096</v>
      </c>
      <c r="F5231">
        <v>120096</v>
      </c>
      <c r="G5231" t="s">
        <v>23</v>
      </c>
      <c r="H5231" t="s">
        <v>24</v>
      </c>
      <c r="I5231" t="s">
        <v>17</v>
      </c>
      <c r="J5231" t="s">
        <v>29</v>
      </c>
      <c r="K5231" t="s">
        <v>23</v>
      </c>
      <c r="L5231" t="s">
        <v>26</v>
      </c>
    </row>
    <row r="5232" spans="1:12" x14ac:dyDescent="0.35">
      <c r="A5232">
        <v>2023</v>
      </c>
      <c r="B5232" t="s">
        <v>34</v>
      </c>
      <c r="C5232" t="s">
        <v>31</v>
      </c>
      <c r="D5232" t="s">
        <v>22</v>
      </c>
      <c r="E5232">
        <v>253000</v>
      </c>
      <c r="F5232">
        <v>253000</v>
      </c>
      <c r="G5232" t="s">
        <v>23</v>
      </c>
      <c r="H5232" t="s">
        <v>24</v>
      </c>
      <c r="I5232" t="s">
        <v>17</v>
      </c>
      <c r="J5232" t="s">
        <v>29</v>
      </c>
      <c r="K5232" t="s">
        <v>23</v>
      </c>
      <c r="L5232" t="s">
        <v>26</v>
      </c>
    </row>
    <row r="5233" spans="1:12" x14ac:dyDescent="0.35">
      <c r="A5233">
        <v>2023</v>
      </c>
      <c r="B5233" t="s">
        <v>34</v>
      </c>
      <c r="C5233" t="s">
        <v>31</v>
      </c>
      <c r="D5233" t="s">
        <v>22</v>
      </c>
      <c r="E5233">
        <v>168000</v>
      </c>
      <c r="F5233">
        <v>168000</v>
      </c>
      <c r="G5233" t="s">
        <v>23</v>
      </c>
      <c r="H5233" t="s">
        <v>24</v>
      </c>
      <c r="I5233" t="s">
        <v>17</v>
      </c>
      <c r="J5233" t="s">
        <v>29</v>
      </c>
      <c r="K5233" t="s">
        <v>23</v>
      </c>
      <c r="L5233" t="s">
        <v>26</v>
      </c>
    </row>
    <row r="5234" spans="1:12" x14ac:dyDescent="0.35">
      <c r="A5234">
        <v>2023</v>
      </c>
      <c r="B5234" t="s">
        <v>27</v>
      </c>
      <c r="C5234" t="s">
        <v>28</v>
      </c>
      <c r="D5234" t="s">
        <v>22</v>
      </c>
      <c r="E5234">
        <v>200000</v>
      </c>
      <c r="F5234">
        <v>200000</v>
      </c>
      <c r="G5234" t="s">
        <v>23</v>
      </c>
      <c r="H5234" t="s">
        <v>24</v>
      </c>
      <c r="I5234" t="s">
        <v>17</v>
      </c>
      <c r="J5234" t="s">
        <v>29</v>
      </c>
      <c r="K5234" t="s">
        <v>23</v>
      </c>
      <c r="L5234" t="s">
        <v>26</v>
      </c>
    </row>
    <row r="5235" spans="1:12" x14ac:dyDescent="0.35">
      <c r="A5235">
        <v>2023</v>
      </c>
      <c r="B5235" t="s">
        <v>27</v>
      </c>
      <c r="C5235" t="s">
        <v>28</v>
      </c>
      <c r="D5235" t="s">
        <v>22</v>
      </c>
      <c r="E5235">
        <v>170000</v>
      </c>
      <c r="F5235">
        <v>170000</v>
      </c>
      <c r="G5235" t="s">
        <v>23</v>
      </c>
      <c r="H5235" t="s">
        <v>24</v>
      </c>
      <c r="I5235" t="s">
        <v>17</v>
      </c>
      <c r="J5235" t="s">
        <v>29</v>
      </c>
      <c r="K5235" t="s">
        <v>23</v>
      </c>
      <c r="L5235" t="s">
        <v>26</v>
      </c>
    </row>
    <row r="5236" spans="1:12" x14ac:dyDescent="0.35">
      <c r="A5236">
        <v>2023</v>
      </c>
      <c r="B5236" t="s">
        <v>113</v>
      </c>
      <c r="C5236" t="s">
        <v>28</v>
      </c>
      <c r="D5236" t="s">
        <v>22</v>
      </c>
      <c r="E5236">
        <v>185900</v>
      </c>
      <c r="F5236">
        <v>185900</v>
      </c>
      <c r="G5236" t="s">
        <v>23</v>
      </c>
      <c r="H5236" t="s">
        <v>24</v>
      </c>
      <c r="I5236" t="s">
        <v>17</v>
      </c>
      <c r="J5236" t="s">
        <v>25</v>
      </c>
      <c r="K5236" t="s">
        <v>23</v>
      </c>
      <c r="L5236" t="s">
        <v>26</v>
      </c>
    </row>
    <row r="5237" spans="1:12" x14ac:dyDescent="0.35">
      <c r="A5237">
        <v>2023</v>
      </c>
      <c r="B5237" t="s">
        <v>113</v>
      </c>
      <c r="C5237" t="s">
        <v>28</v>
      </c>
      <c r="D5237" t="s">
        <v>22</v>
      </c>
      <c r="E5237">
        <v>129300</v>
      </c>
      <c r="F5237">
        <v>129300</v>
      </c>
      <c r="G5237" t="s">
        <v>23</v>
      </c>
      <c r="H5237" t="s">
        <v>24</v>
      </c>
      <c r="I5237" t="s">
        <v>17</v>
      </c>
      <c r="J5237" t="s">
        <v>25</v>
      </c>
      <c r="K5237" t="s">
        <v>23</v>
      </c>
      <c r="L5237" t="s">
        <v>26</v>
      </c>
    </row>
    <row r="5238" spans="1:12" x14ac:dyDescent="0.35">
      <c r="A5238">
        <v>2023</v>
      </c>
      <c r="B5238" t="s">
        <v>40</v>
      </c>
      <c r="C5238" t="s">
        <v>41</v>
      </c>
      <c r="D5238" t="s">
        <v>22</v>
      </c>
      <c r="E5238">
        <v>178600</v>
      </c>
      <c r="F5238">
        <v>178600</v>
      </c>
      <c r="G5238" t="s">
        <v>23</v>
      </c>
      <c r="H5238" t="s">
        <v>24</v>
      </c>
      <c r="I5238" t="s">
        <v>17</v>
      </c>
      <c r="J5238" t="s">
        <v>25</v>
      </c>
      <c r="K5238" t="s">
        <v>23</v>
      </c>
      <c r="L5238" t="s">
        <v>26</v>
      </c>
    </row>
    <row r="5239" spans="1:12" x14ac:dyDescent="0.35">
      <c r="A5239">
        <v>2023</v>
      </c>
      <c r="B5239" t="s">
        <v>40</v>
      </c>
      <c r="C5239" t="s">
        <v>41</v>
      </c>
      <c r="D5239" t="s">
        <v>22</v>
      </c>
      <c r="E5239">
        <v>142880</v>
      </c>
      <c r="F5239">
        <v>142880</v>
      </c>
      <c r="G5239" t="s">
        <v>23</v>
      </c>
      <c r="H5239" t="s">
        <v>24</v>
      </c>
      <c r="I5239" t="s">
        <v>17</v>
      </c>
      <c r="J5239" t="s">
        <v>25</v>
      </c>
      <c r="K5239" t="s">
        <v>23</v>
      </c>
      <c r="L5239" t="s">
        <v>26</v>
      </c>
    </row>
    <row r="5240" spans="1:12" x14ac:dyDescent="0.35">
      <c r="A5240">
        <v>2023</v>
      </c>
      <c r="B5240" t="s">
        <v>99</v>
      </c>
      <c r="C5240" t="s">
        <v>28</v>
      </c>
      <c r="D5240" t="s">
        <v>22</v>
      </c>
      <c r="E5240">
        <v>255000</v>
      </c>
      <c r="F5240">
        <v>255000</v>
      </c>
      <c r="G5240" t="s">
        <v>23</v>
      </c>
      <c r="H5240" t="s">
        <v>24</v>
      </c>
      <c r="I5240" t="s">
        <v>17</v>
      </c>
      <c r="J5240" t="s">
        <v>25</v>
      </c>
      <c r="K5240" t="s">
        <v>23</v>
      </c>
      <c r="L5240" t="s">
        <v>26</v>
      </c>
    </row>
    <row r="5241" spans="1:12" x14ac:dyDescent="0.35">
      <c r="A5241">
        <v>2023</v>
      </c>
      <c r="B5241" t="s">
        <v>99</v>
      </c>
      <c r="C5241" t="s">
        <v>28</v>
      </c>
      <c r="D5241" t="s">
        <v>22</v>
      </c>
      <c r="E5241">
        <v>169000</v>
      </c>
      <c r="F5241">
        <v>169000</v>
      </c>
      <c r="G5241" t="s">
        <v>23</v>
      </c>
      <c r="H5241" t="s">
        <v>24</v>
      </c>
      <c r="I5241" t="s">
        <v>17</v>
      </c>
      <c r="J5241" t="s">
        <v>25</v>
      </c>
      <c r="K5241" t="s">
        <v>23</v>
      </c>
      <c r="L5241" t="s">
        <v>26</v>
      </c>
    </row>
    <row r="5242" spans="1:12" x14ac:dyDescent="0.35">
      <c r="A5242">
        <v>2023</v>
      </c>
      <c r="B5242" t="s">
        <v>27</v>
      </c>
      <c r="C5242" t="s">
        <v>28</v>
      </c>
      <c r="D5242" t="s">
        <v>22</v>
      </c>
      <c r="E5242">
        <v>155000</v>
      </c>
      <c r="F5242">
        <v>155000</v>
      </c>
      <c r="G5242" t="s">
        <v>23</v>
      </c>
      <c r="H5242" t="s">
        <v>16</v>
      </c>
      <c r="I5242" t="s">
        <v>17</v>
      </c>
      <c r="J5242" t="s">
        <v>25</v>
      </c>
      <c r="K5242" t="s">
        <v>23</v>
      </c>
      <c r="L5242" t="s">
        <v>26</v>
      </c>
    </row>
    <row r="5243" spans="1:12" x14ac:dyDescent="0.35">
      <c r="A5243">
        <v>2023</v>
      </c>
      <c r="B5243" t="s">
        <v>27</v>
      </c>
      <c r="C5243" t="s">
        <v>28</v>
      </c>
      <c r="D5243" t="s">
        <v>22</v>
      </c>
      <c r="E5243">
        <v>100000</v>
      </c>
      <c r="F5243">
        <v>100000</v>
      </c>
      <c r="G5243" t="s">
        <v>23</v>
      </c>
      <c r="H5243" t="s">
        <v>16</v>
      </c>
      <c r="I5243" t="s">
        <v>17</v>
      </c>
      <c r="J5243" t="s">
        <v>25</v>
      </c>
      <c r="K5243" t="s">
        <v>23</v>
      </c>
      <c r="L5243" t="s">
        <v>26</v>
      </c>
    </row>
    <row r="5244" spans="1:12" x14ac:dyDescent="0.35">
      <c r="A5244">
        <v>2023</v>
      </c>
      <c r="B5244" t="s">
        <v>32</v>
      </c>
      <c r="C5244" t="s">
        <v>13</v>
      </c>
      <c r="D5244" t="s">
        <v>22</v>
      </c>
      <c r="E5244">
        <v>151410</v>
      </c>
      <c r="F5244">
        <v>151410</v>
      </c>
      <c r="G5244" t="s">
        <v>23</v>
      </c>
      <c r="H5244" t="s">
        <v>16</v>
      </c>
      <c r="I5244" t="s">
        <v>17</v>
      </c>
      <c r="J5244" t="s">
        <v>25</v>
      </c>
      <c r="K5244" t="s">
        <v>23</v>
      </c>
      <c r="L5244" t="s">
        <v>26</v>
      </c>
    </row>
    <row r="5245" spans="1:12" x14ac:dyDescent="0.35">
      <c r="A5245">
        <v>2023</v>
      </c>
      <c r="B5245" t="s">
        <v>32</v>
      </c>
      <c r="C5245" t="s">
        <v>13</v>
      </c>
      <c r="D5245" t="s">
        <v>22</v>
      </c>
      <c r="E5245">
        <v>144200</v>
      </c>
      <c r="F5245">
        <v>144200</v>
      </c>
      <c r="G5245" t="s">
        <v>23</v>
      </c>
      <c r="H5245" t="s">
        <v>16</v>
      </c>
      <c r="I5245" t="s">
        <v>17</v>
      </c>
      <c r="J5245" t="s">
        <v>25</v>
      </c>
      <c r="K5245" t="s">
        <v>23</v>
      </c>
      <c r="L5245" t="s">
        <v>26</v>
      </c>
    </row>
    <row r="5246" spans="1:12" x14ac:dyDescent="0.35">
      <c r="A5246">
        <v>2023</v>
      </c>
      <c r="B5246" t="s">
        <v>27</v>
      </c>
      <c r="C5246" t="s">
        <v>28</v>
      </c>
      <c r="D5246" t="s">
        <v>22</v>
      </c>
      <c r="E5246">
        <v>151410</v>
      </c>
      <c r="F5246">
        <v>151410</v>
      </c>
      <c r="G5246" t="s">
        <v>23</v>
      </c>
      <c r="H5246" t="s">
        <v>39</v>
      </c>
      <c r="I5246" t="s">
        <v>17</v>
      </c>
      <c r="J5246" t="s">
        <v>29</v>
      </c>
      <c r="K5246" t="s">
        <v>23</v>
      </c>
      <c r="L5246" t="s">
        <v>26</v>
      </c>
    </row>
    <row r="5247" spans="1:12" x14ac:dyDescent="0.35">
      <c r="A5247">
        <v>2023</v>
      </c>
      <c r="B5247" t="s">
        <v>27</v>
      </c>
      <c r="C5247" t="s">
        <v>28</v>
      </c>
      <c r="D5247" t="s">
        <v>22</v>
      </c>
      <c r="E5247">
        <v>115360</v>
      </c>
      <c r="F5247">
        <v>115360</v>
      </c>
      <c r="G5247" t="s">
        <v>23</v>
      </c>
      <c r="H5247" t="s">
        <v>39</v>
      </c>
      <c r="I5247" t="s">
        <v>17</v>
      </c>
      <c r="J5247" t="s">
        <v>29</v>
      </c>
      <c r="K5247" t="s">
        <v>23</v>
      </c>
      <c r="L5247" t="s">
        <v>26</v>
      </c>
    </row>
    <row r="5248" spans="1:12" x14ac:dyDescent="0.35">
      <c r="A5248">
        <v>2023</v>
      </c>
      <c r="B5248" t="s">
        <v>32</v>
      </c>
      <c r="C5248" t="s">
        <v>13</v>
      </c>
      <c r="D5248" t="s">
        <v>22</v>
      </c>
      <c r="E5248">
        <v>252000</v>
      </c>
      <c r="F5248">
        <v>252000</v>
      </c>
      <c r="G5248" t="s">
        <v>23</v>
      </c>
      <c r="H5248" t="s">
        <v>24</v>
      </c>
      <c r="I5248" t="s">
        <v>17</v>
      </c>
      <c r="J5248" t="s">
        <v>25</v>
      </c>
      <c r="K5248" t="s">
        <v>23</v>
      </c>
      <c r="L5248" t="s">
        <v>26</v>
      </c>
    </row>
    <row r="5249" spans="1:12" x14ac:dyDescent="0.35">
      <c r="A5249">
        <v>2023</v>
      </c>
      <c r="B5249" t="s">
        <v>32</v>
      </c>
      <c r="C5249" t="s">
        <v>13</v>
      </c>
      <c r="D5249" t="s">
        <v>22</v>
      </c>
      <c r="E5249">
        <v>129000</v>
      </c>
      <c r="F5249">
        <v>129000</v>
      </c>
      <c r="G5249" t="s">
        <v>23</v>
      </c>
      <c r="H5249" t="s">
        <v>24</v>
      </c>
      <c r="I5249" t="s">
        <v>17</v>
      </c>
      <c r="J5249" t="s">
        <v>25</v>
      </c>
      <c r="K5249" t="s">
        <v>23</v>
      </c>
      <c r="L5249" t="s">
        <v>26</v>
      </c>
    </row>
    <row r="5250" spans="1:12" x14ac:dyDescent="0.35">
      <c r="A5250">
        <v>2023</v>
      </c>
      <c r="B5250" t="s">
        <v>40</v>
      </c>
      <c r="C5250" t="s">
        <v>41</v>
      </c>
      <c r="D5250" t="s">
        <v>22</v>
      </c>
      <c r="E5250">
        <v>193170</v>
      </c>
      <c r="F5250">
        <v>193170</v>
      </c>
      <c r="G5250" t="s">
        <v>23</v>
      </c>
      <c r="H5250" t="s">
        <v>16</v>
      </c>
      <c r="I5250" t="s">
        <v>17</v>
      </c>
      <c r="J5250" t="s">
        <v>25</v>
      </c>
      <c r="K5250" t="s">
        <v>23</v>
      </c>
      <c r="L5250" t="s">
        <v>26</v>
      </c>
    </row>
    <row r="5251" spans="1:12" x14ac:dyDescent="0.35">
      <c r="A5251">
        <v>2023</v>
      </c>
      <c r="B5251" t="s">
        <v>40</v>
      </c>
      <c r="C5251" t="s">
        <v>41</v>
      </c>
      <c r="D5251" t="s">
        <v>22</v>
      </c>
      <c r="E5251">
        <v>116480</v>
      </c>
      <c r="F5251">
        <v>116480</v>
      </c>
      <c r="G5251" t="s">
        <v>23</v>
      </c>
      <c r="H5251" t="s">
        <v>16</v>
      </c>
      <c r="I5251" t="s">
        <v>17</v>
      </c>
      <c r="J5251" t="s">
        <v>25</v>
      </c>
      <c r="K5251" t="s">
        <v>23</v>
      </c>
      <c r="L5251" t="s">
        <v>26</v>
      </c>
    </row>
    <row r="5252" spans="1:12" x14ac:dyDescent="0.35">
      <c r="A5252">
        <v>2023</v>
      </c>
      <c r="B5252" t="s">
        <v>42</v>
      </c>
      <c r="C5252" t="s">
        <v>28</v>
      </c>
      <c r="D5252" t="s">
        <v>22</v>
      </c>
      <c r="E5252">
        <v>250000</v>
      </c>
      <c r="F5252">
        <v>250000</v>
      </c>
      <c r="G5252" t="s">
        <v>23</v>
      </c>
      <c r="H5252" t="s">
        <v>16</v>
      </c>
      <c r="I5252" t="s">
        <v>17</v>
      </c>
      <c r="J5252" t="s">
        <v>25</v>
      </c>
      <c r="K5252" t="s">
        <v>23</v>
      </c>
      <c r="L5252" t="s">
        <v>26</v>
      </c>
    </row>
    <row r="5253" spans="1:12" x14ac:dyDescent="0.35">
      <c r="A5253">
        <v>2023</v>
      </c>
      <c r="B5253" t="s">
        <v>42</v>
      </c>
      <c r="C5253" t="s">
        <v>28</v>
      </c>
      <c r="D5253" t="s">
        <v>22</v>
      </c>
      <c r="E5253">
        <v>125000</v>
      </c>
      <c r="F5253">
        <v>125000</v>
      </c>
      <c r="G5253" t="s">
        <v>23</v>
      </c>
      <c r="H5253" t="s">
        <v>16</v>
      </c>
      <c r="I5253" t="s">
        <v>17</v>
      </c>
      <c r="J5253" t="s">
        <v>25</v>
      </c>
      <c r="K5253" t="s">
        <v>23</v>
      </c>
      <c r="L5253" t="s">
        <v>26</v>
      </c>
    </row>
    <row r="5254" spans="1:12" x14ac:dyDescent="0.35">
      <c r="A5254">
        <v>2023</v>
      </c>
      <c r="B5254" t="s">
        <v>32</v>
      </c>
      <c r="C5254" t="s">
        <v>13</v>
      </c>
      <c r="D5254" t="s">
        <v>22</v>
      </c>
      <c r="E5254">
        <v>146000</v>
      </c>
      <c r="F5254">
        <v>146000</v>
      </c>
      <c r="G5254" t="s">
        <v>23</v>
      </c>
      <c r="H5254" t="s">
        <v>24</v>
      </c>
      <c r="I5254" t="s">
        <v>17</v>
      </c>
      <c r="J5254" t="s">
        <v>29</v>
      </c>
      <c r="K5254" t="s">
        <v>23</v>
      </c>
      <c r="L5254" t="s">
        <v>26</v>
      </c>
    </row>
    <row r="5255" spans="1:12" x14ac:dyDescent="0.35">
      <c r="A5255">
        <v>2023</v>
      </c>
      <c r="B5255" t="s">
        <v>32</v>
      </c>
      <c r="C5255" t="s">
        <v>13</v>
      </c>
      <c r="D5255" t="s">
        <v>22</v>
      </c>
      <c r="E5255">
        <v>94000</v>
      </c>
      <c r="F5255">
        <v>94000</v>
      </c>
      <c r="G5255" t="s">
        <v>23</v>
      </c>
      <c r="H5255" t="s">
        <v>24</v>
      </c>
      <c r="I5255" t="s">
        <v>17</v>
      </c>
      <c r="J5255" t="s">
        <v>29</v>
      </c>
      <c r="K5255" t="s">
        <v>23</v>
      </c>
      <c r="L5255" t="s">
        <v>26</v>
      </c>
    </row>
    <row r="5256" spans="1:12" x14ac:dyDescent="0.35">
      <c r="A5256">
        <v>2023</v>
      </c>
      <c r="B5256" t="s">
        <v>104</v>
      </c>
      <c r="C5256" t="s">
        <v>28</v>
      </c>
      <c r="D5256" t="s">
        <v>35</v>
      </c>
      <c r="E5256">
        <v>200000</v>
      </c>
      <c r="F5256">
        <v>246080</v>
      </c>
      <c r="G5256" t="s">
        <v>36</v>
      </c>
      <c r="H5256" t="s">
        <v>33</v>
      </c>
      <c r="I5256" t="s">
        <v>17</v>
      </c>
      <c r="J5256" t="s">
        <v>25</v>
      </c>
      <c r="K5256" t="s">
        <v>36</v>
      </c>
      <c r="L5256" t="s">
        <v>26</v>
      </c>
    </row>
    <row r="5257" spans="1:12" x14ac:dyDescent="0.35">
      <c r="A5257">
        <v>2023</v>
      </c>
      <c r="B5257" t="s">
        <v>104</v>
      </c>
      <c r="C5257" t="s">
        <v>28</v>
      </c>
      <c r="D5257" t="s">
        <v>35</v>
      </c>
      <c r="E5257">
        <v>165000</v>
      </c>
      <c r="F5257">
        <v>203016</v>
      </c>
      <c r="G5257" t="s">
        <v>36</v>
      </c>
      <c r="H5257" t="s">
        <v>33</v>
      </c>
      <c r="I5257" t="s">
        <v>17</v>
      </c>
      <c r="J5257" t="s">
        <v>25</v>
      </c>
      <c r="K5257" t="s">
        <v>36</v>
      </c>
      <c r="L5257" t="s">
        <v>26</v>
      </c>
    </row>
    <row r="5258" spans="1:12" x14ac:dyDescent="0.35">
      <c r="A5258">
        <v>2023</v>
      </c>
      <c r="B5258" t="s">
        <v>74</v>
      </c>
      <c r="C5258" t="s">
        <v>41</v>
      </c>
      <c r="D5258" t="s">
        <v>35</v>
      </c>
      <c r="E5258">
        <v>110000</v>
      </c>
      <c r="F5258">
        <v>135344</v>
      </c>
      <c r="G5258" t="s">
        <v>36</v>
      </c>
      <c r="H5258" t="s">
        <v>33</v>
      </c>
      <c r="I5258" t="s">
        <v>17</v>
      </c>
      <c r="J5258" t="s">
        <v>29</v>
      </c>
      <c r="K5258" t="s">
        <v>36</v>
      </c>
      <c r="L5258" t="s">
        <v>26</v>
      </c>
    </row>
    <row r="5259" spans="1:12" x14ac:dyDescent="0.35">
      <c r="A5259">
        <v>2023</v>
      </c>
      <c r="B5259" t="s">
        <v>74</v>
      </c>
      <c r="C5259" t="s">
        <v>41</v>
      </c>
      <c r="D5259" t="s">
        <v>35</v>
      </c>
      <c r="E5259">
        <v>90000</v>
      </c>
      <c r="F5259">
        <v>110736</v>
      </c>
      <c r="G5259" t="s">
        <v>36</v>
      </c>
      <c r="H5259" t="s">
        <v>33</v>
      </c>
      <c r="I5259" t="s">
        <v>17</v>
      </c>
      <c r="J5259" t="s">
        <v>29</v>
      </c>
      <c r="K5259" t="s">
        <v>36</v>
      </c>
      <c r="L5259" t="s">
        <v>26</v>
      </c>
    </row>
    <row r="5260" spans="1:12" x14ac:dyDescent="0.35">
      <c r="A5260">
        <v>2023</v>
      </c>
      <c r="B5260" t="s">
        <v>42</v>
      </c>
      <c r="C5260" t="s">
        <v>28</v>
      </c>
      <c r="D5260" t="s">
        <v>22</v>
      </c>
      <c r="E5260">
        <v>260000</v>
      </c>
      <c r="F5260">
        <v>260000</v>
      </c>
      <c r="G5260" t="s">
        <v>23</v>
      </c>
      <c r="H5260" t="s">
        <v>24</v>
      </c>
      <c r="I5260" t="s">
        <v>17</v>
      </c>
      <c r="J5260" t="s">
        <v>25</v>
      </c>
      <c r="K5260" t="s">
        <v>23</v>
      </c>
      <c r="L5260" t="s">
        <v>19</v>
      </c>
    </row>
    <row r="5261" spans="1:12" x14ac:dyDescent="0.35">
      <c r="A5261">
        <v>2023</v>
      </c>
      <c r="B5261" t="s">
        <v>42</v>
      </c>
      <c r="C5261" t="s">
        <v>28</v>
      </c>
      <c r="D5261" t="s">
        <v>22</v>
      </c>
      <c r="E5261">
        <v>136000</v>
      </c>
      <c r="F5261">
        <v>136000</v>
      </c>
      <c r="G5261" t="s">
        <v>23</v>
      </c>
      <c r="H5261" t="s">
        <v>24</v>
      </c>
      <c r="I5261" t="s">
        <v>17</v>
      </c>
      <c r="J5261" t="s">
        <v>25</v>
      </c>
      <c r="K5261" t="s">
        <v>23</v>
      </c>
      <c r="L5261" t="s">
        <v>19</v>
      </c>
    </row>
    <row r="5262" spans="1:12" x14ac:dyDescent="0.35">
      <c r="A5262">
        <v>2023</v>
      </c>
      <c r="B5262" t="s">
        <v>74</v>
      </c>
      <c r="C5262" t="s">
        <v>41</v>
      </c>
      <c r="D5262" t="s">
        <v>22</v>
      </c>
      <c r="E5262">
        <v>329500</v>
      </c>
      <c r="F5262">
        <v>329500</v>
      </c>
      <c r="G5262" t="s">
        <v>23</v>
      </c>
      <c r="H5262" t="s">
        <v>33</v>
      </c>
      <c r="I5262" t="s">
        <v>17</v>
      </c>
      <c r="J5262" t="s">
        <v>25</v>
      </c>
      <c r="K5262" t="s">
        <v>23</v>
      </c>
      <c r="L5262" t="s">
        <v>26</v>
      </c>
    </row>
    <row r="5263" spans="1:12" x14ac:dyDescent="0.35">
      <c r="A5263">
        <v>2023</v>
      </c>
      <c r="B5263" t="s">
        <v>74</v>
      </c>
      <c r="C5263" t="s">
        <v>41</v>
      </c>
      <c r="D5263" t="s">
        <v>22</v>
      </c>
      <c r="E5263">
        <v>269600</v>
      </c>
      <c r="F5263">
        <v>269600</v>
      </c>
      <c r="G5263" t="s">
        <v>23</v>
      </c>
      <c r="H5263" t="s">
        <v>33</v>
      </c>
      <c r="I5263" t="s">
        <v>17</v>
      </c>
      <c r="J5263" t="s">
        <v>25</v>
      </c>
      <c r="K5263" t="s">
        <v>23</v>
      </c>
      <c r="L5263" t="s">
        <v>26</v>
      </c>
    </row>
    <row r="5264" spans="1:12" x14ac:dyDescent="0.35">
      <c r="A5264">
        <v>2023</v>
      </c>
      <c r="B5264" t="s">
        <v>20</v>
      </c>
      <c r="C5264" t="s">
        <v>21</v>
      </c>
      <c r="D5264" t="s">
        <v>22</v>
      </c>
      <c r="E5264">
        <v>250500</v>
      </c>
      <c r="F5264">
        <v>250500</v>
      </c>
      <c r="G5264" t="s">
        <v>23</v>
      </c>
      <c r="H5264" t="s">
        <v>24</v>
      </c>
      <c r="I5264" t="s">
        <v>17</v>
      </c>
      <c r="J5264" t="s">
        <v>25</v>
      </c>
      <c r="K5264" t="s">
        <v>23</v>
      </c>
      <c r="L5264" t="s">
        <v>26</v>
      </c>
    </row>
    <row r="5265" spans="1:12" x14ac:dyDescent="0.35">
      <c r="A5265">
        <v>2023</v>
      </c>
      <c r="B5265" t="s">
        <v>20</v>
      </c>
      <c r="C5265" t="s">
        <v>21</v>
      </c>
      <c r="D5265" t="s">
        <v>22</v>
      </c>
      <c r="E5265">
        <v>159500</v>
      </c>
      <c r="F5265">
        <v>159500</v>
      </c>
      <c r="G5265" t="s">
        <v>23</v>
      </c>
      <c r="H5265" t="s">
        <v>24</v>
      </c>
      <c r="I5265" t="s">
        <v>17</v>
      </c>
      <c r="J5265" t="s">
        <v>25</v>
      </c>
      <c r="K5265" t="s">
        <v>23</v>
      </c>
      <c r="L5265" t="s">
        <v>26</v>
      </c>
    </row>
    <row r="5266" spans="1:12" x14ac:dyDescent="0.35">
      <c r="A5266">
        <v>2023</v>
      </c>
      <c r="B5266" t="s">
        <v>37</v>
      </c>
      <c r="C5266" t="s">
        <v>38</v>
      </c>
      <c r="D5266" t="s">
        <v>22</v>
      </c>
      <c r="E5266">
        <v>115000</v>
      </c>
      <c r="F5266">
        <v>115000</v>
      </c>
      <c r="G5266" t="s">
        <v>23</v>
      </c>
      <c r="H5266" t="s">
        <v>39</v>
      </c>
      <c r="I5266" t="s">
        <v>17</v>
      </c>
      <c r="J5266" t="s">
        <v>25</v>
      </c>
      <c r="K5266" t="s">
        <v>23</v>
      </c>
      <c r="L5266" t="s">
        <v>26</v>
      </c>
    </row>
    <row r="5267" spans="1:12" x14ac:dyDescent="0.35">
      <c r="A5267">
        <v>2023</v>
      </c>
      <c r="B5267" t="s">
        <v>37</v>
      </c>
      <c r="C5267" t="s">
        <v>38</v>
      </c>
      <c r="D5267" t="s">
        <v>22</v>
      </c>
      <c r="E5267">
        <v>105000</v>
      </c>
      <c r="F5267">
        <v>105000</v>
      </c>
      <c r="G5267" t="s">
        <v>23</v>
      </c>
      <c r="H5267" t="s">
        <v>39</v>
      </c>
      <c r="I5267" t="s">
        <v>17</v>
      </c>
      <c r="J5267" t="s">
        <v>25</v>
      </c>
      <c r="K5267" t="s">
        <v>23</v>
      </c>
      <c r="L5267" t="s">
        <v>26</v>
      </c>
    </row>
    <row r="5268" spans="1:12" x14ac:dyDescent="0.35">
      <c r="A5268">
        <v>2023</v>
      </c>
      <c r="B5268" t="s">
        <v>46</v>
      </c>
      <c r="C5268" t="s">
        <v>28</v>
      </c>
      <c r="D5268" t="s">
        <v>22</v>
      </c>
      <c r="E5268">
        <v>250000</v>
      </c>
      <c r="F5268">
        <v>250000</v>
      </c>
      <c r="G5268" t="s">
        <v>23</v>
      </c>
      <c r="H5268" t="s">
        <v>24</v>
      </c>
      <c r="I5268" t="s">
        <v>17</v>
      </c>
      <c r="J5268" t="s">
        <v>25</v>
      </c>
      <c r="K5268" t="s">
        <v>23</v>
      </c>
      <c r="L5268" t="s">
        <v>26</v>
      </c>
    </row>
    <row r="5269" spans="1:12" x14ac:dyDescent="0.35">
      <c r="A5269">
        <v>2023</v>
      </c>
      <c r="B5269" t="s">
        <v>46</v>
      </c>
      <c r="C5269" t="s">
        <v>28</v>
      </c>
      <c r="D5269" t="s">
        <v>22</v>
      </c>
      <c r="E5269">
        <v>170000</v>
      </c>
      <c r="F5269">
        <v>170000</v>
      </c>
      <c r="G5269" t="s">
        <v>23</v>
      </c>
      <c r="H5269" t="s">
        <v>24</v>
      </c>
      <c r="I5269" t="s">
        <v>17</v>
      </c>
      <c r="J5269" t="s">
        <v>25</v>
      </c>
      <c r="K5269" t="s">
        <v>23</v>
      </c>
      <c r="L5269" t="s">
        <v>26</v>
      </c>
    </row>
    <row r="5270" spans="1:12" x14ac:dyDescent="0.35">
      <c r="A5270">
        <v>2023</v>
      </c>
      <c r="B5270" t="s">
        <v>46</v>
      </c>
      <c r="C5270" t="s">
        <v>28</v>
      </c>
      <c r="D5270" t="s">
        <v>22</v>
      </c>
      <c r="E5270">
        <v>198800</v>
      </c>
      <c r="F5270">
        <v>198800</v>
      </c>
      <c r="G5270" t="s">
        <v>23</v>
      </c>
      <c r="H5270" t="s">
        <v>24</v>
      </c>
      <c r="I5270" t="s">
        <v>17</v>
      </c>
      <c r="J5270" t="s">
        <v>25</v>
      </c>
      <c r="K5270" t="s">
        <v>23</v>
      </c>
      <c r="L5270" t="s">
        <v>26</v>
      </c>
    </row>
    <row r="5271" spans="1:12" x14ac:dyDescent="0.35">
      <c r="A5271">
        <v>2023</v>
      </c>
      <c r="B5271" t="s">
        <v>46</v>
      </c>
      <c r="C5271" t="s">
        <v>28</v>
      </c>
      <c r="D5271" t="s">
        <v>22</v>
      </c>
      <c r="E5271">
        <v>105200</v>
      </c>
      <c r="F5271">
        <v>105200</v>
      </c>
      <c r="G5271" t="s">
        <v>23</v>
      </c>
      <c r="H5271" t="s">
        <v>24</v>
      </c>
      <c r="I5271" t="s">
        <v>17</v>
      </c>
      <c r="J5271" t="s">
        <v>25</v>
      </c>
      <c r="K5271" t="s">
        <v>23</v>
      </c>
      <c r="L5271" t="s">
        <v>26</v>
      </c>
    </row>
    <row r="5272" spans="1:12" x14ac:dyDescent="0.35">
      <c r="A5272">
        <v>2023</v>
      </c>
      <c r="B5272" t="s">
        <v>37</v>
      </c>
      <c r="C5272" t="s">
        <v>38</v>
      </c>
      <c r="D5272" t="s">
        <v>22</v>
      </c>
      <c r="E5272">
        <v>94035</v>
      </c>
      <c r="F5272">
        <v>94035</v>
      </c>
      <c r="G5272" t="s">
        <v>23</v>
      </c>
      <c r="H5272" t="s">
        <v>39</v>
      </c>
      <c r="I5272" t="s">
        <v>17</v>
      </c>
      <c r="J5272" t="s">
        <v>29</v>
      </c>
      <c r="K5272" t="s">
        <v>23</v>
      </c>
      <c r="L5272" t="s">
        <v>26</v>
      </c>
    </row>
    <row r="5273" spans="1:12" x14ac:dyDescent="0.35">
      <c r="A5273">
        <v>2023</v>
      </c>
      <c r="B5273" t="s">
        <v>37</v>
      </c>
      <c r="C5273" t="s">
        <v>38</v>
      </c>
      <c r="D5273" t="s">
        <v>22</v>
      </c>
      <c r="E5273">
        <v>57920</v>
      </c>
      <c r="F5273">
        <v>57920</v>
      </c>
      <c r="G5273" t="s">
        <v>23</v>
      </c>
      <c r="H5273" t="s">
        <v>39</v>
      </c>
      <c r="I5273" t="s">
        <v>17</v>
      </c>
      <c r="J5273" t="s">
        <v>29</v>
      </c>
      <c r="K5273" t="s">
        <v>23</v>
      </c>
      <c r="L5273" t="s">
        <v>26</v>
      </c>
    </row>
    <row r="5274" spans="1:12" x14ac:dyDescent="0.35">
      <c r="A5274">
        <v>2023</v>
      </c>
      <c r="B5274" t="s">
        <v>42</v>
      </c>
      <c r="C5274" t="s">
        <v>28</v>
      </c>
      <c r="D5274" t="s">
        <v>22</v>
      </c>
      <c r="E5274">
        <v>222200</v>
      </c>
      <c r="F5274">
        <v>222200</v>
      </c>
      <c r="G5274" t="s">
        <v>23</v>
      </c>
      <c r="H5274" t="s">
        <v>24</v>
      </c>
      <c r="I5274" t="s">
        <v>17</v>
      </c>
      <c r="J5274" t="s">
        <v>25</v>
      </c>
      <c r="K5274" t="s">
        <v>23</v>
      </c>
      <c r="L5274" t="s">
        <v>19</v>
      </c>
    </row>
    <row r="5275" spans="1:12" x14ac:dyDescent="0.35">
      <c r="A5275">
        <v>2023</v>
      </c>
      <c r="B5275" t="s">
        <v>42</v>
      </c>
      <c r="C5275" t="s">
        <v>28</v>
      </c>
      <c r="D5275" t="s">
        <v>22</v>
      </c>
      <c r="E5275">
        <v>136000</v>
      </c>
      <c r="F5275">
        <v>136000</v>
      </c>
      <c r="G5275" t="s">
        <v>23</v>
      </c>
      <c r="H5275" t="s">
        <v>24</v>
      </c>
      <c r="I5275" t="s">
        <v>17</v>
      </c>
      <c r="J5275" t="s">
        <v>25</v>
      </c>
      <c r="K5275" t="s">
        <v>23</v>
      </c>
      <c r="L5275" t="s">
        <v>19</v>
      </c>
    </row>
    <row r="5276" spans="1:12" x14ac:dyDescent="0.35">
      <c r="A5276">
        <v>2023</v>
      </c>
      <c r="B5276" t="s">
        <v>37</v>
      </c>
      <c r="C5276" t="s">
        <v>38</v>
      </c>
      <c r="D5276" t="s">
        <v>22</v>
      </c>
      <c r="E5276">
        <v>113600</v>
      </c>
      <c r="F5276">
        <v>113600</v>
      </c>
      <c r="G5276" t="s">
        <v>23</v>
      </c>
      <c r="H5276" t="s">
        <v>24</v>
      </c>
      <c r="I5276" t="s">
        <v>17</v>
      </c>
      <c r="J5276" t="s">
        <v>25</v>
      </c>
      <c r="K5276" t="s">
        <v>23</v>
      </c>
      <c r="L5276" t="s">
        <v>26</v>
      </c>
    </row>
    <row r="5277" spans="1:12" x14ac:dyDescent="0.35">
      <c r="A5277">
        <v>2023</v>
      </c>
      <c r="B5277" t="s">
        <v>37</v>
      </c>
      <c r="C5277" t="s">
        <v>38</v>
      </c>
      <c r="D5277" t="s">
        <v>22</v>
      </c>
      <c r="E5277">
        <v>60000</v>
      </c>
      <c r="F5277">
        <v>60000</v>
      </c>
      <c r="G5277" t="s">
        <v>23</v>
      </c>
      <c r="H5277" t="s">
        <v>24</v>
      </c>
      <c r="I5277" t="s">
        <v>17</v>
      </c>
      <c r="J5277" t="s">
        <v>25</v>
      </c>
      <c r="K5277" t="s">
        <v>23</v>
      </c>
      <c r="L5277" t="s">
        <v>26</v>
      </c>
    </row>
    <row r="5278" spans="1:12" x14ac:dyDescent="0.35">
      <c r="A5278">
        <v>2023</v>
      </c>
      <c r="B5278" t="s">
        <v>32</v>
      </c>
      <c r="C5278" t="s">
        <v>13</v>
      </c>
      <c r="D5278" t="s">
        <v>22</v>
      </c>
      <c r="E5278">
        <v>150000</v>
      </c>
      <c r="F5278">
        <v>150000</v>
      </c>
      <c r="G5278" t="s">
        <v>23</v>
      </c>
      <c r="H5278" t="s">
        <v>24</v>
      </c>
      <c r="I5278" t="s">
        <v>17</v>
      </c>
      <c r="J5278" t="s">
        <v>29</v>
      </c>
      <c r="K5278" t="s">
        <v>23</v>
      </c>
      <c r="L5278" t="s">
        <v>26</v>
      </c>
    </row>
    <row r="5279" spans="1:12" x14ac:dyDescent="0.35">
      <c r="A5279">
        <v>2023</v>
      </c>
      <c r="B5279" t="s">
        <v>32</v>
      </c>
      <c r="C5279" t="s">
        <v>13</v>
      </c>
      <c r="D5279" t="s">
        <v>22</v>
      </c>
      <c r="E5279">
        <v>130000</v>
      </c>
      <c r="F5279">
        <v>130000</v>
      </c>
      <c r="G5279" t="s">
        <v>23</v>
      </c>
      <c r="H5279" t="s">
        <v>24</v>
      </c>
      <c r="I5279" t="s">
        <v>17</v>
      </c>
      <c r="J5279" t="s">
        <v>29</v>
      </c>
      <c r="K5279" t="s">
        <v>23</v>
      </c>
      <c r="L5279" t="s">
        <v>26</v>
      </c>
    </row>
    <row r="5280" spans="1:12" x14ac:dyDescent="0.35">
      <c r="A5280">
        <v>2023</v>
      </c>
      <c r="B5280" t="s">
        <v>27</v>
      </c>
      <c r="C5280" t="s">
        <v>28</v>
      </c>
      <c r="D5280" t="s">
        <v>22</v>
      </c>
      <c r="E5280">
        <v>256000</v>
      </c>
      <c r="F5280">
        <v>256000</v>
      </c>
      <c r="G5280" t="s">
        <v>23</v>
      </c>
      <c r="H5280" t="s">
        <v>24</v>
      </c>
      <c r="I5280" t="s">
        <v>17</v>
      </c>
      <c r="J5280" t="s">
        <v>29</v>
      </c>
      <c r="K5280" t="s">
        <v>23</v>
      </c>
      <c r="L5280" t="s">
        <v>26</v>
      </c>
    </row>
    <row r="5281" spans="1:12" x14ac:dyDescent="0.35">
      <c r="A5281">
        <v>2023</v>
      </c>
      <c r="B5281" t="s">
        <v>27</v>
      </c>
      <c r="C5281" t="s">
        <v>28</v>
      </c>
      <c r="D5281" t="s">
        <v>22</v>
      </c>
      <c r="E5281">
        <v>160000</v>
      </c>
      <c r="F5281">
        <v>160000</v>
      </c>
      <c r="G5281" t="s">
        <v>23</v>
      </c>
      <c r="H5281" t="s">
        <v>24</v>
      </c>
      <c r="I5281" t="s">
        <v>17</v>
      </c>
      <c r="J5281" t="s">
        <v>29</v>
      </c>
      <c r="K5281" t="s">
        <v>23</v>
      </c>
      <c r="L5281" t="s">
        <v>26</v>
      </c>
    </row>
    <row r="5282" spans="1:12" x14ac:dyDescent="0.35">
      <c r="A5282">
        <v>2023</v>
      </c>
      <c r="B5282" t="s">
        <v>32</v>
      </c>
      <c r="C5282" t="s">
        <v>13</v>
      </c>
      <c r="D5282" t="s">
        <v>22</v>
      </c>
      <c r="E5282">
        <v>180000</v>
      </c>
      <c r="F5282">
        <v>180000</v>
      </c>
      <c r="G5282" t="s">
        <v>23</v>
      </c>
      <c r="H5282" t="s">
        <v>24</v>
      </c>
      <c r="I5282" t="s">
        <v>17</v>
      </c>
      <c r="J5282" t="s">
        <v>29</v>
      </c>
      <c r="K5282" t="s">
        <v>23</v>
      </c>
      <c r="L5282" t="s">
        <v>26</v>
      </c>
    </row>
    <row r="5283" spans="1:12" x14ac:dyDescent="0.35">
      <c r="A5283">
        <v>2023</v>
      </c>
      <c r="B5283" t="s">
        <v>32</v>
      </c>
      <c r="C5283" t="s">
        <v>13</v>
      </c>
      <c r="D5283" t="s">
        <v>22</v>
      </c>
      <c r="E5283">
        <v>165000</v>
      </c>
      <c r="F5283">
        <v>165000</v>
      </c>
      <c r="G5283" t="s">
        <v>23</v>
      </c>
      <c r="H5283" t="s">
        <v>24</v>
      </c>
      <c r="I5283" t="s">
        <v>17</v>
      </c>
      <c r="J5283" t="s">
        <v>29</v>
      </c>
      <c r="K5283" t="s">
        <v>23</v>
      </c>
      <c r="L5283" t="s">
        <v>26</v>
      </c>
    </row>
    <row r="5284" spans="1:12" x14ac:dyDescent="0.35">
      <c r="A5284">
        <v>2023</v>
      </c>
      <c r="B5284" t="s">
        <v>37</v>
      </c>
      <c r="C5284" t="s">
        <v>38</v>
      </c>
      <c r="D5284" t="s">
        <v>22</v>
      </c>
      <c r="E5284">
        <v>116000</v>
      </c>
      <c r="F5284">
        <v>116000</v>
      </c>
      <c r="G5284" t="s">
        <v>23</v>
      </c>
      <c r="H5284" t="s">
        <v>24</v>
      </c>
      <c r="I5284" t="s">
        <v>17</v>
      </c>
      <c r="J5284" t="s">
        <v>29</v>
      </c>
      <c r="K5284" t="s">
        <v>23</v>
      </c>
      <c r="L5284" t="s">
        <v>26</v>
      </c>
    </row>
    <row r="5285" spans="1:12" x14ac:dyDescent="0.35">
      <c r="A5285">
        <v>2023</v>
      </c>
      <c r="B5285" t="s">
        <v>37</v>
      </c>
      <c r="C5285" t="s">
        <v>38</v>
      </c>
      <c r="D5285" t="s">
        <v>22</v>
      </c>
      <c r="E5285">
        <v>78000</v>
      </c>
      <c r="F5285">
        <v>78000</v>
      </c>
      <c r="G5285" t="s">
        <v>23</v>
      </c>
      <c r="H5285" t="s">
        <v>24</v>
      </c>
      <c r="I5285" t="s">
        <v>17</v>
      </c>
      <c r="J5285" t="s">
        <v>29</v>
      </c>
      <c r="K5285" t="s">
        <v>23</v>
      </c>
      <c r="L5285" t="s">
        <v>26</v>
      </c>
    </row>
    <row r="5286" spans="1:12" x14ac:dyDescent="0.35">
      <c r="A5286">
        <v>2023</v>
      </c>
      <c r="B5286" t="s">
        <v>118</v>
      </c>
      <c r="C5286" t="s">
        <v>31</v>
      </c>
      <c r="D5286" t="s">
        <v>22</v>
      </c>
      <c r="E5286">
        <v>245000</v>
      </c>
      <c r="F5286">
        <v>245000</v>
      </c>
      <c r="G5286" t="s">
        <v>36</v>
      </c>
      <c r="H5286" t="s">
        <v>24</v>
      </c>
      <c r="I5286" t="s">
        <v>17</v>
      </c>
      <c r="J5286" t="s">
        <v>25</v>
      </c>
      <c r="K5286" t="s">
        <v>36</v>
      </c>
      <c r="L5286" t="s">
        <v>26</v>
      </c>
    </row>
    <row r="5287" spans="1:12" x14ac:dyDescent="0.35">
      <c r="A5287">
        <v>2023</v>
      </c>
      <c r="B5287" t="s">
        <v>118</v>
      </c>
      <c r="C5287" t="s">
        <v>31</v>
      </c>
      <c r="D5287" t="s">
        <v>22</v>
      </c>
      <c r="E5287">
        <v>210000</v>
      </c>
      <c r="F5287">
        <v>210000</v>
      </c>
      <c r="G5287" t="s">
        <v>36</v>
      </c>
      <c r="H5287" t="s">
        <v>24</v>
      </c>
      <c r="I5287" t="s">
        <v>17</v>
      </c>
      <c r="J5287" t="s">
        <v>25</v>
      </c>
      <c r="K5287" t="s">
        <v>36</v>
      </c>
      <c r="L5287" t="s">
        <v>26</v>
      </c>
    </row>
    <row r="5288" spans="1:12" x14ac:dyDescent="0.35">
      <c r="A5288">
        <v>2023</v>
      </c>
      <c r="B5288" t="s">
        <v>37</v>
      </c>
      <c r="C5288" t="s">
        <v>38</v>
      </c>
      <c r="D5288" t="s">
        <v>22</v>
      </c>
      <c r="E5288">
        <v>115934</v>
      </c>
      <c r="F5288">
        <v>115934</v>
      </c>
      <c r="G5288" t="s">
        <v>23</v>
      </c>
      <c r="H5288" t="s">
        <v>24</v>
      </c>
      <c r="I5288" t="s">
        <v>17</v>
      </c>
      <c r="J5288" t="s">
        <v>29</v>
      </c>
      <c r="K5288" t="s">
        <v>23</v>
      </c>
      <c r="L5288" t="s">
        <v>26</v>
      </c>
    </row>
    <row r="5289" spans="1:12" x14ac:dyDescent="0.35">
      <c r="A5289">
        <v>2023</v>
      </c>
      <c r="B5289" t="s">
        <v>37</v>
      </c>
      <c r="C5289" t="s">
        <v>38</v>
      </c>
      <c r="D5289" t="s">
        <v>22</v>
      </c>
      <c r="E5289">
        <v>81666</v>
      </c>
      <c r="F5289">
        <v>81666</v>
      </c>
      <c r="G5289" t="s">
        <v>23</v>
      </c>
      <c r="H5289" t="s">
        <v>24</v>
      </c>
      <c r="I5289" t="s">
        <v>17</v>
      </c>
      <c r="J5289" t="s">
        <v>29</v>
      </c>
      <c r="K5289" t="s">
        <v>23</v>
      </c>
      <c r="L5289" t="s">
        <v>26</v>
      </c>
    </row>
    <row r="5290" spans="1:12" x14ac:dyDescent="0.35">
      <c r="A5290">
        <v>2023</v>
      </c>
      <c r="B5290" t="s">
        <v>34</v>
      </c>
      <c r="C5290" t="s">
        <v>31</v>
      </c>
      <c r="D5290" t="s">
        <v>22</v>
      </c>
      <c r="E5290">
        <v>283200</v>
      </c>
      <c r="F5290">
        <v>283200</v>
      </c>
      <c r="G5290" t="s">
        <v>23</v>
      </c>
      <c r="H5290" t="s">
        <v>24</v>
      </c>
      <c r="I5290" t="s">
        <v>17</v>
      </c>
      <c r="J5290" t="s">
        <v>25</v>
      </c>
      <c r="K5290" t="s">
        <v>23</v>
      </c>
      <c r="L5290" t="s">
        <v>26</v>
      </c>
    </row>
    <row r="5291" spans="1:12" x14ac:dyDescent="0.35">
      <c r="A5291">
        <v>2023</v>
      </c>
      <c r="B5291" t="s">
        <v>34</v>
      </c>
      <c r="C5291" t="s">
        <v>31</v>
      </c>
      <c r="D5291" t="s">
        <v>22</v>
      </c>
      <c r="E5291">
        <v>188800</v>
      </c>
      <c r="F5291">
        <v>188800</v>
      </c>
      <c r="G5291" t="s">
        <v>23</v>
      </c>
      <c r="H5291" t="s">
        <v>24</v>
      </c>
      <c r="I5291" t="s">
        <v>17</v>
      </c>
      <c r="J5291" t="s">
        <v>25</v>
      </c>
      <c r="K5291" t="s">
        <v>23</v>
      </c>
      <c r="L5291" t="s">
        <v>26</v>
      </c>
    </row>
    <row r="5292" spans="1:12" x14ac:dyDescent="0.35">
      <c r="A5292">
        <v>2023</v>
      </c>
      <c r="B5292" t="s">
        <v>46</v>
      </c>
      <c r="C5292" t="s">
        <v>28</v>
      </c>
      <c r="D5292" t="s">
        <v>22</v>
      </c>
      <c r="E5292">
        <v>220000</v>
      </c>
      <c r="F5292">
        <v>220000</v>
      </c>
      <c r="G5292" t="s">
        <v>23</v>
      </c>
      <c r="H5292" t="s">
        <v>24</v>
      </c>
      <c r="I5292" t="s">
        <v>17</v>
      </c>
      <c r="J5292" t="s">
        <v>25</v>
      </c>
      <c r="K5292" t="s">
        <v>23</v>
      </c>
      <c r="L5292" t="s">
        <v>26</v>
      </c>
    </row>
    <row r="5293" spans="1:12" x14ac:dyDescent="0.35">
      <c r="A5293">
        <v>2023</v>
      </c>
      <c r="B5293" t="s">
        <v>46</v>
      </c>
      <c r="C5293" t="s">
        <v>28</v>
      </c>
      <c r="D5293" t="s">
        <v>22</v>
      </c>
      <c r="E5293">
        <v>150000</v>
      </c>
      <c r="F5293">
        <v>150000</v>
      </c>
      <c r="G5293" t="s">
        <v>23</v>
      </c>
      <c r="H5293" t="s">
        <v>24</v>
      </c>
      <c r="I5293" t="s">
        <v>17</v>
      </c>
      <c r="J5293" t="s">
        <v>25</v>
      </c>
      <c r="K5293" t="s">
        <v>23</v>
      </c>
      <c r="L5293" t="s">
        <v>26</v>
      </c>
    </row>
    <row r="5294" spans="1:12" x14ac:dyDescent="0.35">
      <c r="A5294">
        <v>2023</v>
      </c>
      <c r="B5294" t="s">
        <v>42</v>
      </c>
      <c r="C5294" t="s">
        <v>28</v>
      </c>
      <c r="D5294" t="s">
        <v>22</v>
      </c>
      <c r="E5294">
        <v>192000</v>
      </c>
      <c r="F5294">
        <v>192000</v>
      </c>
      <c r="G5294" t="s">
        <v>23</v>
      </c>
      <c r="H5294" t="s">
        <v>24</v>
      </c>
      <c r="I5294" t="s">
        <v>17</v>
      </c>
      <c r="J5294" t="s">
        <v>29</v>
      </c>
      <c r="K5294" t="s">
        <v>23</v>
      </c>
      <c r="L5294" t="s">
        <v>26</v>
      </c>
    </row>
    <row r="5295" spans="1:12" x14ac:dyDescent="0.35">
      <c r="A5295">
        <v>2023</v>
      </c>
      <c r="B5295" t="s">
        <v>42</v>
      </c>
      <c r="C5295" t="s">
        <v>28</v>
      </c>
      <c r="D5295" t="s">
        <v>22</v>
      </c>
      <c r="E5295">
        <v>164000</v>
      </c>
      <c r="F5295">
        <v>164000</v>
      </c>
      <c r="G5295" t="s">
        <v>23</v>
      </c>
      <c r="H5295" t="s">
        <v>24</v>
      </c>
      <c r="I5295" t="s">
        <v>17</v>
      </c>
      <c r="J5295" t="s">
        <v>29</v>
      </c>
      <c r="K5295" t="s">
        <v>23</v>
      </c>
      <c r="L5295" t="s">
        <v>26</v>
      </c>
    </row>
    <row r="5296" spans="1:12" x14ac:dyDescent="0.35">
      <c r="A5296">
        <v>2023</v>
      </c>
      <c r="B5296" t="s">
        <v>105</v>
      </c>
      <c r="C5296" t="s">
        <v>38</v>
      </c>
      <c r="D5296" t="s">
        <v>22</v>
      </c>
      <c r="E5296">
        <v>36000</v>
      </c>
      <c r="F5296">
        <v>36000</v>
      </c>
      <c r="G5296" t="s">
        <v>163</v>
      </c>
      <c r="H5296" t="s">
        <v>16</v>
      </c>
      <c r="I5296" t="s">
        <v>83</v>
      </c>
      <c r="J5296" t="s">
        <v>25</v>
      </c>
      <c r="K5296" t="s">
        <v>163</v>
      </c>
      <c r="L5296" t="s">
        <v>64</v>
      </c>
    </row>
    <row r="5297" spans="1:12" x14ac:dyDescent="0.35">
      <c r="A5297">
        <v>2023</v>
      </c>
      <c r="B5297" t="s">
        <v>46</v>
      </c>
      <c r="C5297" t="s">
        <v>28</v>
      </c>
      <c r="D5297" t="s">
        <v>22</v>
      </c>
      <c r="E5297">
        <v>205640</v>
      </c>
      <c r="F5297">
        <v>205640</v>
      </c>
      <c r="G5297" t="s">
        <v>23</v>
      </c>
      <c r="H5297" t="s">
        <v>24</v>
      </c>
      <c r="I5297" t="s">
        <v>17</v>
      </c>
      <c r="J5297" t="s">
        <v>25</v>
      </c>
      <c r="K5297" t="s">
        <v>23</v>
      </c>
      <c r="L5297" t="s">
        <v>26</v>
      </c>
    </row>
    <row r="5298" spans="1:12" x14ac:dyDescent="0.35">
      <c r="A5298">
        <v>2023</v>
      </c>
      <c r="B5298" t="s">
        <v>46</v>
      </c>
      <c r="C5298" t="s">
        <v>28</v>
      </c>
      <c r="D5298" t="s">
        <v>22</v>
      </c>
      <c r="E5298">
        <v>142600</v>
      </c>
      <c r="F5298">
        <v>142600</v>
      </c>
      <c r="G5298" t="s">
        <v>23</v>
      </c>
      <c r="H5298" t="s">
        <v>24</v>
      </c>
      <c r="I5298" t="s">
        <v>17</v>
      </c>
      <c r="J5298" t="s">
        <v>25</v>
      </c>
      <c r="K5298" t="s">
        <v>23</v>
      </c>
      <c r="L5298" t="s">
        <v>26</v>
      </c>
    </row>
    <row r="5299" spans="1:12" x14ac:dyDescent="0.35">
      <c r="A5299">
        <v>2023</v>
      </c>
      <c r="B5299" t="s">
        <v>32</v>
      </c>
      <c r="C5299" t="s">
        <v>13</v>
      </c>
      <c r="D5299" t="s">
        <v>22</v>
      </c>
      <c r="E5299">
        <v>193200</v>
      </c>
      <c r="F5299">
        <v>193200</v>
      </c>
      <c r="G5299" t="s">
        <v>23</v>
      </c>
      <c r="H5299" t="s">
        <v>24</v>
      </c>
      <c r="I5299" t="s">
        <v>17</v>
      </c>
      <c r="J5299" t="s">
        <v>29</v>
      </c>
      <c r="K5299" t="s">
        <v>23</v>
      </c>
      <c r="L5299" t="s">
        <v>26</v>
      </c>
    </row>
    <row r="5300" spans="1:12" x14ac:dyDescent="0.35">
      <c r="A5300">
        <v>2023</v>
      </c>
      <c r="B5300" t="s">
        <v>32</v>
      </c>
      <c r="C5300" t="s">
        <v>13</v>
      </c>
      <c r="D5300" t="s">
        <v>22</v>
      </c>
      <c r="E5300">
        <v>156400</v>
      </c>
      <c r="F5300">
        <v>156400</v>
      </c>
      <c r="G5300" t="s">
        <v>23</v>
      </c>
      <c r="H5300" t="s">
        <v>24</v>
      </c>
      <c r="I5300" t="s">
        <v>17</v>
      </c>
      <c r="J5300" t="s">
        <v>29</v>
      </c>
      <c r="K5300" t="s">
        <v>23</v>
      </c>
      <c r="L5300" t="s">
        <v>26</v>
      </c>
    </row>
    <row r="5301" spans="1:12" x14ac:dyDescent="0.35">
      <c r="A5301">
        <v>2023</v>
      </c>
      <c r="B5301" t="s">
        <v>34</v>
      </c>
      <c r="C5301" t="s">
        <v>31</v>
      </c>
      <c r="D5301" t="s">
        <v>22</v>
      </c>
      <c r="E5301">
        <v>196000</v>
      </c>
      <c r="F5301">
        <v>196000</v>
      </c>
      <c r="G5301" t="s">
        <v>23</v>
      </c>
      <c r="H5301" t="s">
        <v>24</v>
      </c>
      <c r="I5301" t="s">
        <v>17</v>
      </c>
      <c r="J5301" t="s">
        <v>25</v>
      </c>
      <c r="K5301" t="s">
        <v>23</v>
      </c>
      <c r="L5301" t="s">
        <v>26</v>
      </c>
    </row>
    <row r="5302" spans="1:12" x14ac:dyDescent="0.35">
      <c r="A5302">
        <v>2023</v>
      </c>
      <c r="B5302" t="s">
        <v>34</v>
      </c>
      <c r="C5302" t="s">
        <v>31</v>
      </c>
      <c r="D5302" t="s">
        <v>22</v>
      </c>
      <c r="E5302">
        <v>121000</v>
      </c>
      <c r="F5302">
        <v>121000</v>
      </c>
      <c r="G5302" t="s">
        <v>23</v>
      </c>
      <c r="H5302" t="s">
        <v>24</v>
      </c>
      <c r="I5302" t="s">
        <v>17</v>
      </c>
      <c r="J5302" t="s">
        <v>25</v>
      </c>
      <c r="K5302" t="s">
        <v>23</v>
      </c>
      <c r="L5302" t="s">
        <v>26</v>
      </c>
    </row>
    <row r="5303" spans="1:12" x14ac:dyDescent="0.35">
      <c r="A5303">
        <v>2023</v>
      </c>
      <c r="B5303" t="s">
        <v>32</v>
      </c>
      <c r="C5303" t="s">
        <v>13</v>
      </c>
      <c r="D5303" t="s">
        <v>22</v>
      </c>
      <c r="E5303">
        <v>72000</v>
      </c>
      <c r="F5303">
        <v>72000</v>
      </c>
      <c r="G5303" t="s">
        <v>195</v>
      </c>
      <c r="H5303" t="s">
        <v>24</v>
      </c>
      <c r="I5303" t="s">
        <v>17</v>
      </c>
      <c r="J5303" t="s">
        <v>29</v>
      </c>
      <c r="K5303" t="s">
        <v>195</v>
      </c>
      <c r="L5303" t="s">
        <v>26</v>
      </c>
    </row>
    <row r="5304" spans="1:12" x14ac:dyDescent="0.35">
      <c r="A5304">
        <v>2023</v>
      </c>
      <c r="B5304" t="s">
        <v>32</v>
      </c>
      <c r="C5304" t="s">
        <v>13</v>
      </c>
      <c r="D5304" t="s">
        <v>22</v>
      </c>
      <c r="E5304">
        <v>48000</v>
      </c>
      <c r="F5304">
        <v>48000</v>
      </c>
      <c r="G5304" t="s">
        <v>195</v>
      </c>
      <c r="H5304" t="s">
        <v>24</v>
      </c>
      <c r="I5304" t="s">
        <v>17</v>
      </c>
      <c r="J5304" t="s">
        <v>29</v>
      </c>
      <c r="K5304" t="s">
        <v>195</v>
      </c>
      <c r="L5304" t="s">
        <v>26</v>
      </c>
    </row>
    <row r="5305" spans="1:12" x14ac:dyDescent="0.35">
      <c r="A5305">
        <v>2023</v>
      </c>
      <c r="B5305" t="s">
        <v>32</v>
      </c>
      <c r="C5305" t="s">
        <v>13</v>
      </c>
      <c r="D5305" t="s">
        <v>22</v>
      </c>
      <c r="E5305">
        <v>165000</v>
      </c>
      <c r="F5305">
        <v>165000</v>
      </c>
      <c r="G5305" t="s">
        <v>23</v>
      </c>
      <c r="H5305" t="s">
        <v>24</v>
      </c>
      <c r="I5305" t="s">
        <v>17</v>
      </c>
      <c r="J5305" t="s">
        <v>25</v>
      </c>
      <c r="K5305" t="s">
        <v>23</v>
      </c>
      <c r="L5305" t="s">
        <v>26</v>
      </c>
    </row>
    <row r="5306" spans="1:12" x14ac:dyDescent="0.35">
      <c r="A5306">
        <v>2023</v>
      </c>
      <c r="B5306" t="s">
        <v>32</v>
      </c>
      <c r="C5306" t="s">
        <v>13</v>
      </c>
      <c r="D5306" t="s">
        <v>22</v>
      </c>
      <c r="E5306">
        <v>132300</v>
      </c>
      <c r="F5306">
        <v>132300</v>
      </c>
      <c r="G5306" t="s">
        <v>23</v>
      </c>
      <c r="H5306" t="s">
        <v>24</v>
      </c>
      <c r="I5306" t="s">
        <v>17</v>
      </c>
      <c r="J5306" t="s">
        <v>25</v>
      </c>
      <c r="K5306" t="s">
        <v>23</v>
      </c>
      <c r="L5306" t="s">
        <v>26</v>
      </c>
    </row>
    <row r="5307" spans="1:12" x14ac:dyDescent="0.35">
      <c r="A5307">
        <v>2023</v>
      </c>
      <c r="B5307" t="s">
        <v>27</v>
      </c>
      <c r="C5307" t="s">
        <v>28</v>
      </c>
      <c r="D5307" t="s">
        <v>22</v>
      </c>
      <c r="E5307">
        <v>244000</v>
      </c>
      <c r="F5307">
        <v>244000</v>
      </c>
      <c r="G5307" t="s">
        <v>49</v>
      </c>
      <c r="H5307" t="s">
        <v>24</v>
      </c>
      <c r="I5307" t="s">
        <v>17</v>
      </c>
      <c r="J5307" t="s">
        <v>25</v>
      </c>
      <c r="K5307" t="s">
        <v>49</v>
      </c>
      <c r="L5307" t="s">
        <v>26</v>
      </c>
    </row>
    <row r="5308" spans="1:12" x14ac:dyDescent="0.35">
      <c r="A5308">
        <v>2023</v>
      </c>
      <c r="B5308" t="s">
        <v>27</v>
      </c>
      <c r="C5308" t="s">
        <v>28</v>
      </c>
      <c r="D5308" t="s">
        <v>22</v>
      </c>
      <c r="E5308">
        <v>197000</v>
      </c>
      <c r="F5308">
        <v>197000</v>
      </c>
      <c r="G5308" t="s">
        <v>49</v>
      </c>
      <c r="H5308" t="s">
        <v>24</v>
      </c>
      <c r="I5308" t="s">
        <v>17</v>
      </c>
      <c r="J5308" t="s">
        <v>25</v>
      </c>
      <c r="K5308" t="s">
        <v>49</v>
      </c>
      <c r="L5308" t="s">
        <v>26</v>
      </c>
    </row>
    <row r="5309" spans="1:12" x14ac:dyDescent="0.35">
      <c r="A5309">
        <v>2023</v>
      </c>
      <c r="B5309" t="s">
        <v>99</v>
      </c>
      <c r="C5309" t="s">
        <v>28</v>
      </c>
      <c r="D5309" t="s">
        <v>22</v>
      </c>
      <c r="E5309">
        <v>328000</v>
      </c>
      <c r="F5309">
        <v>328000</v>
      </c>
      <c r="G5309" t="s">
        <v>23</v>
      </c>
      <c r="H5309" t="s">
        <v>24</v>
      </c>
      <c r="I5309" t="s">
        <v>17</v>
      </c>
      <c r="J5309" t="s">
        <v>25</v>
      </c>
      <c r="K5309" t="s">
        <v>23</v>
      </c>
      <c r="L5309" t="s">
        <v>26</v>
      </c>
    </row>
    <row r="5310" spans="1:12" x14ac:dyDescent="0.35">
      <c r="A5310">
        <v>2023</v>
      </c>
      <c r="B5310" t="s">
        <v>99</v>
      </c>
      <c r="C5310" t="s">
        <v>28</v>
      </c>
      <c r="D5310" t="s">
        <v>22</v>
      </c>
      <c r="E5310">
        <v>211000</v>
      </c>
      <c r="F5310">
        <v>211000</v>
      </c>
      <c r="G5310" t="s">
        <v>23</v>
      </c>
      <c r="H5310" t="s">
        <v>24</v>
      </c>
      <c r="I5310" t="s">
        <v>17</v>
      </c>
      <c r="J5310" t="s">
        <v>25</v>
      </c>
      <c r="K5310" t="s">
        <v>23</v>
      </c>
      <c r="L5310" t="s">
        <v>26</v>
      </c>
    </row>
    <row r="5311" spans="1:12" x14ac:dyDescent="0.35">
      <c r="A5311">
        <v>2023</v>
      </c>
      <c r="B5311" t="s">
        <v>27</v>
      </c>
      <c r="C5311" t="s">
        <v>28</v>
      </c>
      <c r="D5311" t="s">
        <v>22</v>
      </c>
      <c r="E5311">
        <v>237000</v>
      </c>
      <c r="F5311">
        <v>237000</v>
      </c>
      <c r="G5311" t="s">
        <v>23</v>
      </c>
      <c r="H5311" t="s">
        <v>24</v>
      </c>
      <c r="I5311" t="s">
        <v>17</v>
      </c>
      <c r="J5311" t="s">
        <v>29</v>
      </c>
      <c r="K5311" t="s">
        <v>23</v>
      </c>
      <c r="L5311" t="s">
        <v>26</v>
      </c>
    </row>
    <row r="5312" spans="1:12" x14ac:dyDescent="0.35">
      <c r="A5312">
        <v>2023</v>
      </c>
      <c r="B5312" t="s">
        <v>27</v>
      </c>
      <c r="C5312" t="s">
        <v>28</v>
      </c>
      <c r="D5312" t="s">
        <v>22</v>
      </c>
      <c r="E5312">
        <v>201450</v>
      </c>
      <c r="F5312">
        <v>201450</v>
      </c>
      <c r="G5312" t="s">
        <v>23</v>
      </c>
      <c r="H5312" t="s">
        <v>24</v>
      </c>
      <c r="I5312" t="s">
        <v>17</v>
      </c>
      <c r="J5312" t="s">
        <v>29</v>
      </c>
      <c r="K5312" t="s">
        <v>23</v>
      </c>
      <c r="L5312" t="s">
        <v>26</v>
      </c>
    </row>
    <row r="5313" spans="1:12" x14ac:dyDescent="0.35">
      <c r="A5313">
        <v>2023</v>
      </c>
      <c r="B5313" t="s">
        <v>72</v>
      </c>
      <c r="C5313" t="s">
        <v>31</v>
      </c>
      <c r="D5313" t="s">
        <v>22</v>
      </c>
      <c r="E5313">
        <v>229000</v>
      </c>
      <c r="F5313">
        <v>229000</v>
      </c>
      <c r="G5313" t="s">
        <v>23</v>
      </c>
      <c r="H5313" t="s">
        <v>24</v>
      </c>
      <c r="I5313" t="s">
        <v>17</v>
      </c>
      <c r="J5313" t="s">
        <v>25</v>
      </c>
      <c r="K5313" t="s">
        <v>23</v>
      </c>
      <c r="L5313" t="s">
        <v>26</v>
      </c>
    </row>
    <row r="5314" spans="1:12" x14ac:dyDescent="0.35">
      <c r="A5314">
        <v>2023</v>
      </c>
      <c r="B5314" t="s">
        <v>72</v>
      </c>
      <c r="C5314" t="s">
        <v>31</v>
      </c>
      <c r="D5314" t="s">
        <v>22</v>
      </c>
      <c r="E5314">
        <v>206000</v>
      </c>
      <c r="F5314">
        <v>206000</v>
      </c>
      <c r="G5314" t="s">
        <v>23</v>
      </c>
      <c r="H5314" t="s">
        <v>24</v>
      </c>
      <c r="I5314" t="s">
        <v>17</v>
      </c>
      <c r="J5314" t="s">
        <v>25</v>
      </c>
      <c r="K5314" t="s">
        <v>23</v>
      </c>
      <c r="L5314" t="s">
        <v>26</v>
      </c>
    </row>
    <row r="5315" spans="1:12" x14ac:dyDescent="0.35">
      <c r="A5315">
        <v>2023</v>
      </c>
      <c r="B5315" t="s">
        <v>27</v>
      </c>
      <c r="C5315" t="s">
        <v>28</v>
      </c>
      <c r="D5315" t="s">
        <v>22</v>
      </c>
      <c r="E5315">
        <v>231000</v>
      </c>
      <c r="F5315">
        <v>231000</v>
      </c>
      <c r="G5315" t="s">
        <v>23</v>
      </c>
      <c r="H5315" t="s">
        <v>24</v>
      </c>
      <c r="I5315" t="s">
        <v>17</v>
      </c>
      <c r="J5315" t="s">
        <v>29</v>
      </c>
      <c r="K5315" t="s">
        <v>23</v>
      </c>
      <c r="L5315" t="s">
        <v>26</v>
      </c>
    </row>
    <row r="5316" spans="1:12" x14ac:dyDescent="0.35">
      <c r="A5316">
        <v>2023</v>
      </c>
      <c r="B5316" t="s">
        <v>27</v>
      </c>
      <c r="C5316" t="s">
        <v>28</v>
      </c>
      <c r="D5316" t="s">
        <v>22</v>
      </c>
      <c r="E5316">
        <v>134000</v>
      </c>
      <c r="F5316">
        <v>134000</v>
      </c>
      <c r="G5316" t="s">
        <v>23</v>
      </c>
      <c r="H5316" t="s">
        <v>24</v>
      </c>
      <c r="I5316" t="s">
        <v>17</v>
      </c>
      <c r="J5316" t="s">
        <v>29</v>
      </c>
      <c r="K5316" t="s">
        <v>23</v>
      </c>
      <c r="L5316" t="s">
        <v>26</v>
      </c>
    </row>
    <row r="5317" spans="1:12" x14ac:dyDescent="0.35">
      <c r="A5317">
        <v>2023</v>
      </c>
      <c r="B5317" t="s">
        <v>72</v>
      </c>
      <c r="C5317" t="s">
        <v>31</v>
      </c>
      <c r="D5317" t="s">
        <v>22</v>
      </c>
      <c r="E5317">
        <v>183750</v>
      </c>
      <c r="F5317">
        <v>183750</v>
      </c>
      <c r="G5317" t="s">
        <v>23</v>
      </c>
      <c r="H5317" t="s">
        <v>24</v>
      </c>
      <c r="I5317" t="s">
        <v>17</v>
      </c>
      <c r="J5317" t="s">
        <v>25</v>
      </c>
      <c r="K5317" t="s">
        <v>23</v>
      </c>
      <c r="L5317" t="s">
        <v>26</v>
      </c>
    </row>
    <row r="5318" spans="1:12" x14ac:dyDescent="0.35">
      <c r="A5318">
        <v>2023</v>
      </c>
      <c r="B5318" t="s">
        <v>72</v>
      </c>
      <c r="C5318" t="s">
        <v>31</v>
      </c>
      <c r="D5318" t="s">
        <v>22</v>
      </c>
      <c r="E5318">
        <v>165400</v>
      </c>
      <c r="F5318">
        <v>165400</v>
      </c>
      <c r="G5318" t="s">
        <v>23</v>
      </c>
      <c r="H5318" t="s">
        <v>24</v>
      </c>
      <c r="I5318" t="s">
        <v>17</v>
      </c>
      <c r="J5318" t="s">
        <v>25</v>
      </c>
      <c r="K5318" t="s">
        <v>23</v>
      </c>
      <c r="L5318" t="s">
        <v>26</v>
      </c>
    </row>
    <row r="5319" spans="1:12" x14ac:dyDescent="0.35">
      <c r="A5319">
        <v>2023</v>
      </c>
      <c r="B5319" t="s">
        <v>32</v>
      </c>
      <c r="C5319" t="s">
        <v>13</v>
      </c>
      <c r="D5319" t="s">
        <v>22</v>
      </c>
      <c r="E5319">
        <v>175000</v>
      </c>
      <c r="F5319">
        <v>175000</v>
      </c>
      <c r="G5319" t="s">
        <v>23</v>
      </c>
      <c r="H5319" t="s">
        <v>16</v>
      </c>
      <c r="I5319" t="s">
        <v>17</v>
      </c>
      <c r="J5319" t="s">
        <v>25</v>
      </c>
      <c r="K5319" t="s">
        <v>23</v>
      </c>
      <c r="L5319" t="s">
        <v>26</v>
      </c>
    </row>
    <row r="5320" spans="1:12" x14ac:dyDescent="0.35">
      <c r="A5320">
        <v>2023</v>
      </c>
      <c r="B5320" t="s">
        <v>32</v>
      </c>
      <c r="C5320" t="s">
        <v>13</v>
      </c>
      <c r="D5320" t="s">
        <v>22</v>
      </c>
      <c r="E5320">
        <v>125000</v>
      </c>
      <c r="F5320">
        <v>125000</v>
      </c>
      <c r="G5320" t="s">
        <v>23</v>
      </c>
      <c r="H5320" t="s">
        <v>16</v>
      </c>
      <c r="I5320" t="s">
        <v>17</v>
      </c>
      <c r="J5320" t="s">
        <v>25</v>
      </c>
      <c r="K5320" t="s">
        <v>23</v>
      </c>
      <c r="L5320" t="s">
        <v>26</v>
      </c>
    </row>
    <row r="5321" spans="1:12" x14ac:dyDescent="0.35">
      <c r="A5321">
        <v>2023</v>
      </c>
      <c r="B5321" t="s">
        <v>40</v>
      </c>
      <c r="C5321" t="s">
        <v>41</v>
      </c>
      <c r="D5321" t="s">
        <v>22</v>
      </c>
      <c r="E5321">
        <v>152900</v>
      </c>
      <c r="F5321">
        <v>152900</v>
      </c>
      <c r="G5321" t="s">
        <v>36</v>
      </c>
      <c r="H5321" t="s">
        <v>24</v>
      </c>
      <c r="I5321" t="s">
        <v>17</v>
      </c>
      <c r="J5321" t="s">
        <v>29</v>
      </c>
      <c r="K5321" t="s">
        <v>36</v>
      </c>
      <c r="L5321" t="s">
        <v>26</v>
      </c>
    </row>
    <row r="5322" spans="1:12" x14ac:dyDescent="0.35">
      <c r="A5322">
        <v>2023</v>
      </c>
      <c r="B5322" t="s">
        <v>40</v>
      </c>
      <c r="C5322" t="s">
        <v>41</v>
      </c>
      <c r="D5322" t="s">
        <v>22</v>
      </c>
      <c r="E5322">
        <v>117700</v>
      </c>
      <c r="F5322">
        <v>117700</v>
      </c>
      <c r="G5322" t="s">
        <v>36</v>
      </c>
      <c r="H5322" t="s">
        <v>24</v>
      </c>
      <c r="I5322" t="s">
        <v>17</v>
      </c>
      <c r="J5322" t="s">
        <v>29</v>
      </c>
      <c r="K5322" t="s">
        <v>36</v>
      </c>
      <c r="L5322" t="s">
        <v>26</v>
      </c>
    </row>
    <row r="5323" spans="1:12" x14ac:dyDescent="0.35">
      <c r="A5323">
        <v>2023</v>
      </c>
      <c r="B5323" t="s">
        <v>27</v>
      </c>
      <c r="C5323" t="s">
        <v>28</v>
      </c>
      <c r="D5323" t="s">
        <v>22</v>
      </c>
      <c r="E5323">
        <v>285800</v>
      </c>
      <c r="F5323">
        <v>285800</v>
      </c>
      <c r="G5323" t="s">
        <v>23</v>
      </c>
      <c r="H5323" t="s">
        <v>24</v>
      </c>
      <c r="I5323" t="s">
        <v>17</v>
      </c>
      <c r="J5323" t="s">
        <v>25</v>
      </c>
      <c r="K5323" t="s">
        <v>23</v>
      </c>
      <c r="L5323" t="s">
        <v>26</v>
      </c>
    </row>
    <row r="5324" spans="1:12" x14ac:dyDescent="0.35">
      <c r="A5324">
        <v>2023</v>
      </c>
      <c r="B5324" t="s">
        <v>27</v>
      </c>
      <c r="C5324" t="s">
        <v>28</v>
      </c>
      <c r="D5324" t="s">
        <v>22</v>
      </c>
      <c r="E5324">
        <v>154600</v>
      </c>
      <c r="F5324">
        <v>154600</v>
      </c>
      <c r="G5324" t="s">
        <v>23</v>
      </c>
      <c r="H5324" t="s">
        <v>24</v>
      </c>
      <c r="I5324" t="s">
        <v>17</v>
      </c>
      <c r="J5324" t="s">
        <v>25</v>
      </c>
      <c r="K5324" t="s">
        <v>23</v>
      </c>
      <c r="L5324" t="s">
        <v>26</v>
      </c>
    </row>
    <row r="5325" spans="1:12" x14ac:dyDescent="0.35">
      <c r="A5325">
        <v>2023</v>
      </c>
      <c r="B5325" t="s">
        <v>154</v>
      </c>
      <c r="C5325" t="s">
        <v>52</v>
      </c>
      <c r="D5325" t="s">
        <v>22</v>
      </c>
      <c r="E5325">
        <v>289120</v>
      </c>
      <c r="F5325">
        <v>289120</v>
      </c>
      <c r="G5325" t="s">
        <v>23</v>
      </c>
      <c r="H5325" t="s">
        <v>24</v>
      </c>
      <c r="I5325" t="s">
        <v>17</v>
      </c>
      <c r="J5325" t="s">
        <v>25</v>
      </c>
      <c r="K5325" t="s">
        <v>23</v>
      </c>
      <c r="L5325" t="s">
        <v>26</v>
      </c>
    </row>
    <row r="5326" spans="1:12" x14ac:dyDescent="0.35">
      <c r="A5326">
        <v>2023</v>
      </c>
      <c r="B5326" t="s">
        <v>154</v>
      </c>
      <c r="C5326" t="s">
        <v>52</v>
      </c>
      <c r="D5326" t="s">
        <v>22</v>
      </c>
      <c r="E5326">
        <v>192400</v>
      </c>
      <c r="F5326">
        <v>192400</v>
      </c>
      <c r="G5326" t="s">
        <v>23</v>
      </c>
      <c r="H5326" t="s">
        <v>24</v>
      </c>
      <c r="I5326" t="s">
        <v>17</v>
      </c>
      <c r="J5326" t="s">
        <v>25</v>
      </c>
      <c r="K5326" t="s">
        <v>23</v>
      </c>
      <c r="L5326" t="s">
        <v>26</v>
      </c>
    </row>
    <row r="5327" spans="1:12" x14ac:dyDescent="0.35">
      <c r="A5327">
        <v>2023</v>
      </c>
      <c r="B5327" t="s">
        <v>133</v>
      </c>
      <c r="C5327" t="s">
        <v>38</v>
      </c>
      <c r="D5327" t="s">
        <v>22</v>
      </c>
      <c r="E5327">
        <v>179998</v>
      </c>
      <c r="F5327">
        <v>179998</v>
      </c>
      <c r="G5327" t="s">
        <v>189</v>
      </c>
      <c r="H5327" t="s">
        <v>16</v>
      </c>
      <c r="I5327" t="s">
        <v>17</v>
      </c>
      <c r="J5327" t="s">
        <v>29</v>
      </c>
      <c r="K5327" t="s">
        <v>189</v>
      </c>
      <c r="L5327" t="s">
        <v>64</v>
      </c>
    </row>
    <row r="5328" spans="1:12" x14ac:dyDescent="0.35">
      <c r="A5328">
        <v>2023</v>
      </c>
      <c r="B5328" t="s">
        <v>27</v>
      </c>
      <c r="C5328" t="s">
        <v>28</v>
      </c>
      <c r="D5328" t="s">
        <v>22</v>
      </c>
      <c r="E5328">
        <v>35000</v>
      </c>
      <c r="F5328">
        <v>35000</v>
      </c>
      <c r="G5328" t="s">
        <v>122</v>
      </c>
      <c r="H5328" t="s">
        <v>16</v>
      </c>
      <c r="I5328" t="s">
        <v>17</v>
      </c>
      <c r="J5328" t="s">
        <v>25</v>
      </c>
      <c r="K5328" t="s">
        <v>122</v>
      </c>
      <c r="L5328" t="s">
        <v>19</v>
      </c>
    </row>
    <row r="5329" spans="1:12" x14ac:dyDescent="0.35">
      <c r="A5329">
        <v>2023</v>
      </c>
      <c r="B5329" t="s">
        <v>32</v>
      </c>
      <c r="C5329" t="s">
        <v>13</v>
      </c>
      <c r="D5329" t="s">
        <v>22</v>
      </c>
      <c r="E5329">
        <v>230000</v>
      </c>
      <c r="F5329">
        <v>230000</v>
      </c>
      <c r="G5329" t="s">
        <v>23</v>
      </c>
      <c r="H5329" t="s">
        <v>24</v>
      </c>
      <c r="I5329" t="s">
        <v>17</v>
      </c>
      <c r="J5329" t="s">
        <v>25</v>
      </c>
      <c r="K5329" t="s">
        <v>23</v>
      </c>
      <c r="L5329" t="s">
        <v>26</v>
      </c>
    </row>
    <row r="5330" spans="1:12" x14ac:dyDescent="0.35">
      <c r="A5330">
        <v>2023</v>
      </c>
      <c r="B5330" t="s">
        <v>32</v>
      </c>
      <c r="C5330" t="s">
        <v>13</v>
      </c>
      <c r="D5330" t="s">
        <v>22</v>
      </c>
      <c r="E5330">
        <v>166000</v>
      </c>
      <c r="F5330">
        <v>166000</v>
      </c>
      <c r="G5330" t="s">
        <v>23</v>
      </c>
      <c r="H5330" t="s">
        <v>24</v>
      </c>
      <c r="I5330" t="s">
        <v>17</v>
      </c>
      <c r="J5330" t="s">
        <v>25</v>
      </c>
      <c r="K5330" t="s">
        <v>23</v>
      </c>
      <c r="L5330" t="s">
        <v>26</v>
      </c>
    </row>
    <row r="5331" spans="1:12" x14ac:dyDescent="0.35">
      <c r="A5331">
        <v>2023</v>
      </c>
      <c r="B5331" t="s">
        <v>196</v>
      </c>
      <c r="C5331" t="s">
        <v>21</v>
      </c>
      <c r="D5331" t="s">
        <v>22</v>
      </c>
      <c r="E5331">
        <v>258000</v>
      </c>
      <c r="F5331">
        <v>258000</v>
      </c>
      <c r="G5331" t="s">
        <v>23</v>
      </c>
      <c r="H5331" t="s">
        <v>16</v>
      </c>
      <c r="I5331" t="s">
        <v>17</v>
      </c>
      <c r="J5331" t="s">
        <v>29</v>
      </c>
      <c r="K5331" t="s">
        <v>23</v>
      </c>
      <c r="L5331" t="s">
        <v>19</v>
      </c>
    </row>
    <row r="5332" spans="1:12" x14ac:dyDescent="0.35">
      <c r="A5332">
        <v>2023</v>
      </c>
      <c r="B5332" t="s">
        <v>27</v>
      </c>
      <c r="C5332" t="s">
        <v>28</v>
      </c>
      <c r="D5332" t="s">
        <v>22</v>
      </c>
      <c r="E5332">
        <v>225000</v>
      </c>
      <c r="F5332">
        <v>225000</v>
      </c>
      <c r="G5332" t="s">
        <v>23</v>
      </c>
      <c r="H5332" t="s">
        <v>24</v>
      </c>
      <c r="I5332" t="s">
        <v>17</v>
      </c>
      <c r="J5332" t="s">
        <v>25</v>
      </c>
      <c r="K5332" t="s">
        <v>23</v>
      </c>
      <c r="L5332" t="s">
        <v>26</v>
      </c>
    </row>
    <row r="5333" spans="1:12" x14ac:dyDescent="0.35">
      <c r="A5333">
        <v>2023</v>
      </c>
      <c r="B5333" t="s">
        <v>27</v>
      </c>
      <c r="C5333" t="s">
        <v>28</v>
      </c>
      <c r="D5333" t="s">
        <v>22</v>
      </c>
      <c r="E5333">
        <v>156400</v>
      </c>
      <c r="F5333">
        <v>156400</v>
      </c>
      <c r="G5333" t="s">
        <v>23</v>
      </c>
      <c r="H5333" t="s">
        <v>24</v>
      </c>
      <c r="I5333" t="s">
        <v>17</v>
      </c>
      <c r="J5333" t="s">
        <v>25</v>
      </c>
      <c r="K5333" t="s">
        <v>23</v>
      </c>
      <c r="L5333" t="s">
        <v>26</v>
      </c>
    </row>
    <row r="5334" spans="1:12" x14ac:dyDescent="0.35">
      <c r="A5334">
        <v>2023</v>
      </c>
      <c r="B5334" t="s">
        <v>32</v>
      </c>
      <c r="C5334" t="s">
        <v>13</v>
      </c>
      <c r="D5334" t="s">
        <v>22</v>
      </c>
      <c r="E5334">
        <v>190000</v>
      </c>
      <c r="F5334">
        <v>190000</v>
      </c>
      <c r="G5334" t="s">
        <v>23</v>
      </c>
      <c r="H5334" t="s">
        <v>24</v>
      </c>
      <c r="I5334" t="s">
        <v>17</v>
      </c>
      <c r="J5334" t="s">
        <v>29</v>
      </c>
      <c r="K5334" t="s">
        <v>23</v>
      </c>
      <c r="L5334" t="s">
        <v>26</v>
      </c>
    </row>
    <row r="5335" spans="1:12" x14ac:dyDescent="0.35">
      <c r="A5335">
        <v>2023</v>
      </c>
      <c r="B5335" t="s">
        <v>32</v>
      </c>
      <c r="C5335" t="s">
        <v>13</v>
      </c>
      <c r="D5335" t="s">
        <v>22</v>
      </c>
      <c r="E5335">
        <v>150000</v>
      </c>
      <c r="F5335">
        <v>150000</v>
      </c>
      <c r="G5335" t="s">
        <v>23</v>
      </c>
      <c r="H5335" t="s">
        <v>24</v>
      </c>
      <c r="I5335" t="s">
        <v>17</v>
      </c>
      <c r="J5335" t="s">
        <v>29</v>
      </c>
      <c r="K5335" t="s">
        <v>23</v>
      </c>
      <c r="L5335" t="s">
        <v>26</v>
      </c>
    </row>
    <row r="5336" spans="1:12" x14ac:dyDescent="0.35">
      <c r="A5336">
        <v>2023</v>
      </c>
      <c r="B5336" t="s">
        <v>27</v>
      </c>
      <c r="C5336" t="s">
        <v>28</v>
      </c>
      <c r="D5336" t="s">
        <v>22</v>
      </c>
      <c r="E5336">
        <v>196000</v>
      </c>
      <c r="F5336">
        <v>196000</v>
      </c>
      <c r="G5336" t="s">
        <v>23</v>
      </c>
      <c r="H5336" t="s">
        <v>24</v>
      </c>
      <c r="I5336" t="s">
        <v>17</v>
      </c>
      <c r="J5336" t="s">
        <v>25</v>
      </c>
      <c r="K5336" t="s">
        <v>23</v>
      </c>
      <c r="L5336" t="s">
        <v>26</v>
      </c>
    </row>
    <row r="5337" spans="1:12" x14ac:dyDescent="0.35">
      <c r="A5337">
        <v>2023</v>
      </c>
      <c r="B5337" t="s">
        <v>27</v>
      </c>
      <c r="C5337" t="s">
        <v>28</v>
      </c>
      <c r="D5337" t="s">
        <v>22</v>
      </c>
      <c r="E5337">
        <v>121000</v>
      </c>
      <c r="F5337">
        <v>121000</v>
      </c>
      <c r="G5337" t="s">
        <v>23</v>
      </c>
      <c r="H5337" t="s">
        <v>24</v>
      </c>
      <c r="I5337" t="s">
        <v>17</v>
      </c>
      <c r="J5337" t="s">
        <v>25</v>
      </c>
      <c r="K5337" t="s">
        <v>23</v>
      </c>
      <c r="L5337" t="s">
        <v>26</v>
      </c>
    </row>
    <row r="5338" spans="1:12" x14ac:dyDescent="0.35">
      <c r="A5338">
        <v>2023</v>
      </c>
      <c r="B5338" t="s">
        <v>27</v>
      </c>
      <c r="C5338" t="s">
        <v>28</v>
      </c>
      <c r="D5338" t="s">
        <v>22</v>
      </c>
      <c r="E5338">
        <v>219000</v>
      </c>
      <c r="F5338">
        <v>219000</v>
      </c>
      <c r="G5338" t="s">
        <v>23</v>
      </c>
      <c r="H5338" t="s">
        <v>24</v>
      </c>
      <c r="I5338" t="s">
        <v>17</v>
      </c>
      <c r="J5338" t="s">
        <v>25</v>
      </c>
      <c r="K5338" t="s">
        <v>23</v>
      </c>
      <c r="L5338" t="s">
        <v>26</v>
      </c>
    </row>
    <row r="5339" spans="1:12" x14ac:dyDescent="0.35">
      <c r="A5339">
        <v>2023</v>
      </c>
      <c r="B5339" t="s">
        <v>27</v>
      </c>
      <c r="C5339" t="s">
        <v>28</v>
      </c>
      <c r="D5339" t="s">
        <v>22</v>
      </c>
      <c r="E5339">
        <v>141000</v>
      </c>
      <c r="F5339">
        <v>141000</v>
      </c>
      <c r="G5339" t="s">
        <v>23</v>
      </c>
      <c r="H5339" t="s">
        <v>24</v>
      </c>
      <c r="I5339" t="s">
        <v>17</v>
      </c>
      <c r="J5339" t="s">
        <v>25</v>
      </c>
      <c r="K5339" t="s">
        <v>23</v>
      </c>
      <c r="L5339" t="s">
        <v>26</v>
      </c>
    </row>
    <row r="5340" spans="1:12" x14ac:dyDescent="0.35">
      <c r="A5340">
        <v>2023</v>
      </c>
      <c r="B5340" t="s">
        <v>32</v>
      </c>
      <c r="C5340" t="s">
        <v>13</v>
      </c>
      <c r="D5340" t="s">
        <v>22</v>
      </c>
      <c r="E5340">
        <v>230000</v>
      </c>
      <c r="F5340">
        <v>230000</v>
      </c>
      <c r="G5340" t="s">
        <v>23</v>
      </c>
      <c r="H5340" t="s">
        <v>24</v>
      </c>
      <c r="I5340" t="s">
        <v>17</v>
      </c>
      <c r="J5340" t="s">
        <v>25</v>
      </c>
      <c r="K5340" t="s">
        <v>23</v>
      </c>
      <c r="L5340" t="s">
        <v>26</v>
      </c>
    </row>
    <row r="5341" spans="1:12" x14ac:dyDescent="0.35">
      <c r="A5341">
        <v>2023</v>
      </c>
      <c r="B5341" t="s">
        <v>32</v>
      </c>
      <c r="C5341" t="s">
        <v>13</v>
      </c>
      <c r="D5341" t="s">
        <v>22</v>
      </c>
      <c r="E5341">
        <v>206000</v>
      </c>
      <c r="F5341">
        <v>206000</v>
      </c>
      <c r="G5341" t="s">
        <v>23</v>
      </c>
      <c r="H5341" t="s">
        <v>24</v>
      </c>
      <c r="I5341" t="s">
        <v>17</v>
      </c>
      <c r="J5341" t="s">
        <v>25</v>
      </c>
      <c r="K5341" t="s">
        <v>23</v>
      </c>
      <c r="L5341" t="s">
        <v>26</v>
      </c>
    </row>
    <row r="5342" spans="1:12" x14ac:dyDescent="0.35">
      <c r="A5342">
        <v>2023</v>
      </c>
      <c r="B5342" t="s">
        <v>42</v>
      </c>
      <c r="C5342" t="s">
        <v>28</v>
      </c>
      <c r="D5342" t="s">
        <v>22</v>
      </c>
      <c r="E5342">
        <v>192000</v>
      </c>
      <c r="F5342">
        <v>192000</v>
      </c>
      <c r="G5342" t="s">
        <v>23</v>
      </c>
      <c r="H5342" t="s">
        <v>24</v>
      </c>
      <c r="I5342" t="s">
        <v>17</v>
      </c>
      <c r="J5342" t="s">
        <v>25</v>
      </c>
      <c r="K5342" t="s">
        <v>23</v>
      </c>
      <c r="L5342" t="s">
        <v>26</v>
      </c>
    </row>
    <row r="5343" spans="1:12" x14ac:dyDescent="0.35">
      <c r="A5343">
        <v>2023</v>
      </c>
      <c r="B5343" t="s">
        <v>42</v>
      </c>
      <c r="C5343" t="s">
        <v>28</v>
      </c>
      <c r="D5343" t="s">
        <v>22</v>
      </c>
      <c r="E5343">
        <v>164000</v>
      </c>
      <c r="F5343">
        <v>164000</v>
      </c>
      <c r="G5343" t="s">
        <v>23</v>
      </c>
      <c r="H5343" t="s">
        <v>24</v>
      </c>
      <c r="I5343" t="s">
        <v>17</v>
      </c>
      <c r="J5343" t="s">
        <v>25</v>
      </c>
      <c r="K5343" t="s">
        <v>23</v>
      </c>
      <c r="L5343" t="s">
        <v>26</v>
      </c>
    </row>
    <row r="5344" spans="1:12" x14ac:dyDescent="0.35">
      <c r="A5344">
        <v>2023</v>
      </c>
      <c r="B5344" t="s">
        <v>72</v>
      </c>
      <c r="C5344" t="s">
        <v>31</v>
      </c>
      <c r="D5344" t="s">
        <v>22</v>
      </c>
      <c r="E5344">
        <v>300000</v>
      </c>
      <c r="F5344">
        <v>300000</v>
      </c>
      <c r="G5344" t="s">
        <v>108</v>
      </c>
      <c r="H5344" t="s">
        <v>16</v>
      </c>
      <c r="I5344" t="s">
        <v>17</v>
      </c>
      <c r="J5344" t="s">
        <v>25</v>
      </c>
      <c r="K5344" t="s">
        <v>108</v>
      </c>
      <c r="L5344" t="s">
        <v>26</v>
      </c>
    </row>
    <row r="5345" spans="1:12" x14ac:dyDescent="0.35">
      <c r="A5345">
        <v>2023</v>
      </c>
      <c r="B5345" t="s">
        <v>72</v>
      </c>
      <c r="C5345" t="s">
        <v>31</v>
      </c>
      <c r="D5345" t="s">
        <v>22</v>
      </c>
      <c r="E5345">
        <v>260000</v>
      </c>
      <c r="F5345">
        <v>260000</v>
      </c>
      <c r="G5345" t="s">
        <v>108</v>
      </c>
      <c r="H5345" t="s">
        <v>16</v>
      </c>
      <c r="I5345" t="s">
        <v>17</v>
      </c>
      <c r="J5345" t="s">
        <v>25</v>
      </c>
      <c r="K5345" t="s">
        <v>108</v>
      </c>
      <c r="L5345" t="s">
        <v>26</v>
      </c>
    </row>
    <row r="5346" spans="1:12" x14ac:dyDescent="0.35">
      <c r="A5346">
        <v>2023</v>
      </c>
      <c r="B5346" t="s">
        <v>37</v>
      </c>
      <c r="C5346" t="s">
        <v>38</v>
      </c>
      <c r="D5346" t="s">
        <v>22</v>
      </c>
      <c r="E5346">
        <v>147000</v>
      </c>
      <c r="F5346">
        <v>147000</v>
      </c>
      <c r="G5346" t="s">
        <v>23</v>
      </c>
      <c r="H5346" t="s">
        <v>24</v>
      </c>
      <c r="I5346" t="s">
        <v>17</v>
      </c>
      <c r="J5346" t="s">
        <v>29</v>
      </c>
      <c r="K5346" t="s">
        <v>23</v>
      </c>
      <c r="L5346" t="s">
        <v>26</v>
      </c>
    </row>
    <row r="5347" spans="1:12" x14ac:dyDescent="0.35">
      <c r="A5347">
        <v>2023</v>
      </c>
      <c r="B5347" t="s">
        <v>37</v>
      </c>
      <c r="C5347" t="s">
        <v>38</v>
      </c>
      <c r="D5347" t="s">
        <v>22</v>
      </c>
      <c r="E5347">
        <v>92000</v>
      </c>
      <c r="F5347">
        <v>92000</v>
      </c>
      <c r="G5347" t="s">
        <v>23</v>
      </c>
      <c r="H5347" t="s">
        <v>24</v>
      </c>
      <c r="I5347" t="s">
        <v>17</v>
      </c>
      <c r="J5347" t="s">
        <v>29</v>
      </c>
      <c r="K5347" t="s">
        <v>23</v>
      </c>
      <c r="L5347" t="s">
        <v>26</v>
      </c>
    </row>
    <row r="5348" spans="1:12" x14ac:dyDescent="0.35">
      <c r="A5348">
        <v>2023</v>
      </c>
      <c r="B5348" t="s">
        <v>34</v>
      </c>
      <c r="C5348" t="s">
        <v>31</v>
      </c>
      <c r="D5348" t="s">
        <v>22</v>
      </c>
      <c r="E5348">
        <v>200000</v>
      </c>
      <c r="F5348">
        <v>200000</v>
      </c>
      <c r="G5348" t="s">
        <v>23</v>
      </c>
      <c r="H5348" t="s">
        <v>24</v>
      </c>
      <c r="I5348" t="s">
        <v>17</v>
      </c>
      <c r="J5348" t="s">
        <v>25</v>
      </c>
      <c r="K5348" t="s">
        <v>23</v>
      </c>
      <c r="L5348" t="s">
        <v>26</v>
      </c>
    </row>
    <row r="5349" spans="1:12" x14ac:dyDescent="0.35">
      <c r="A5349">
        <v>2023</v>
      </c>
      <c r="B5349" t="s">
        <v>34</v>
      </c>
      <c r="C5349" t="s">
        <v>31</v>
      </c>
      <c r="D5349" t="s">
        <v>22</v>
      </c>
      <c r="E5349">
        <v>140000</v>
      </c>
      <c r="F5349">
        <v>140000</v>
      </c>
      <c r="G5349" t="s">
        <v>23</v>
      </c>
      <c r="H5349" t="s">
        <v>24</v>
      </c>
      <c r="I5349" t="s">
        <v>17</v>
      </c>
      <c r="J5349" t="s">
        <v>25</v>
      </c>
      <c r="K5349" t="s">
        <v>23</v>
      </c>
      <c r="L5349" t="s">
        <v>26</v>
      </c>
    </row>
    <row r="5350" spans="1:12" x14ac:dyDescent="0.35">
      <c r="A5350">
        <v>2023</v>
      </c>
      <c r="B5350" t="s">
        <v>71</v>
      </c>
      <c r="C5350" t="s">
        <v>41</v>
      </c>
      <c r="D5350" t="s">
        <v>22</v>
      </c>
      <c r="E5350">
        <v>110000</v>
      </c>
      <c r="F5350">
        <v>110000</v>
      </c>
      <c r="G5350" t="s">
        <v>23</v>
      </c>
      <c r="H5350" t="s">
        <v>16</v>
      </c>
      <c r="I5350" t="s">
        <v>17</v>
      </c>
      <c r="J5350" t="s">
        <v>25</v>
      </c>
      <c r="K5350" t="s">
        <v>23</v>
      </c>
      <c r="L5350" t="s">
        <v>26</v>
      </c>
    </row>
    <row r="5351" spans="1:12" x14ac:dyDescent="0.35">
      <c r="A5351">
        <v>2023</v>
      </c>
      <c r="B5351" t="s">
        <v>71</v>
      </c>
      <c r="C5351" t="s">
        <v>41</v>
      </c>
      <c r="D5351" t="s">
        <v>22</v>
      </c>
      <c r="E5351">
        <v>70000</v>
      </c>
      <c r="F5351">
        <v>70000</v>
      </c>
      <c r="G5351" t="s">
        <v>23</v>
      </c>
      <c r="H5351" t="s">
        <v>16</v>
      </c>
      <c r="I5351" t="s">
        <v>17</v>
      </c>
      <c r="J5351" t="s">
        <v>25</v>
      </c>
      <c r="K5351" t="s">
        <v>23</v>
      </c>
      <c r="L5351" t="s">
        <v>26</v>
      </c>
    </row>
    <row r="5352" spans="1:12" x14ac:dyDescent="0.35">
      <c r="A5352">
        <v>2023</v>
      </c>
      <c r="B5352" t="s">
        <v>32</v>
      </c>
      <c r="C5352" t="s">
        <v>13</v>
      </c>
      <c r="D5352" t="s">
        <v>22</v>
      </c>
      <c r="E5352">
        <v>284310</v>
      </c>
      <c r="F5352">
        <v>284310</v>
      </c>
      <c r="G5352" t="s">
        <v>23</v>
      </c>
      <c r="H5352" t="s">
        <v>24</v>
      </c>
      <c r="I5352" t="s">
        <v>17</v>
      </c>
      <c r="J5352" t="s">
        <v>25</v>
      </c>
      <c r="K5352" t="s">
        <v>23</v>
      </c>
      <c r="L5352" t="s">
        <v>26</v>
      </c>
    </row>
    <row r="5353" spans="1:12" x14ac:dyDescent="0.35">
      <c r="A5353">
        <v>2023</v>
      </c>
      <c r="B5353" t="s">
        <v>32</v>
      </c>
      <c r="C5353" t="s">
        <v>13</v>
      </c>
      <c r="D5353" t="s">
        <v>22</v>
      </c>
      <c r="E5353">
        <v>153090</v>
      </c>
      <c r="F5353">
        <v>153090</v>
      </c>
      <c r="G5353" t="s">
        <v>23</v>
      </c>
      <c r="H5353" t="s">
        <v>24</v>
      </c>
      <c r="I5353" t="s">
        <v>17</v>
      </c>
      <c r="J5353" t="s">
        <v>25</v>
      </c>
      <c r="K5353" t="s">
        <v>23</v>
      </c>
      <c r="L5353" t="s">
        <v>26</v>
      </c>
    </row>
    <row r="5354" spans="1:12" x14ac:dyDescent="0.35">
      <c r="A5354">
        <v>2023</v>
      </c>
      <c r="B5354" t="s">
        <v>34</v>
      </c>
      <c r="C5354" t="s">
        <v>31</v>
      </c>
      <c r="D5354" t="s">
        <v>22</v>
      </c>
      <c r="E5354">
        <v>261500</v>
      </c>
      <c r="F5354">
        <v>261500</v>
      </c>
      <c r="G5354" t="s">
        <v>23</v>
      </c>
      <c r="H5354" t="s">
        <v>24</v>
      </c>
      <c r="I5354" t="s">
        <v>17</v>
      </c>
      <c r="J5354" t="s">
        <v>25</v>
      </c>
      <c r="K5354" t="s">
        <v>23</v>
      </c>
      <c r="L5354" t="s">
        <v>19</v>
      </c>
    </row>
    <row r="5355" spans="1:12" x14ac:dyDescent="0.35">
      <c r="A5355">
        <v>2023</v>
      </c>
      <c r="B5355" t="s">
        <v>34</v>
      </c>
      <c r="C5355" t="s">
        <v>31</v>
      </c>
      <c r="D5355" t="s">
        <v>22</v>
      </c>
      <c r="E5355">
        <v>134500</v>
      </c>
      <c r="F5355">
        <v>134500</v>
      </c>
      <c r="G5355" t="s">
        <v>23</v>
      </c>
      <c r="H5355" t="s">
        <v>24</v>
      </c>
      <c r="I5355" t="s">
        <v>17</v>
      </c>
      <c r="J5355" t="s">
        <v>25</v>
      </c>
      <c r="K5355" t="s">
        <v>23</v>
      </c>
      <c r="L5355" t="s">
        <v>19</v>
      </c>
    </row>
    <row r="5356" spans="1:12" x14ac:dyDescent="0.35">
      <c r="A5356">
        <v>2023</v>
      </c>
      <c r="B5356" t="s">
        <v>197</v>
      </c>
      <c r="C5356" t="s">
        <v>38</v>
      </c>
      <c r="D5356" t="s">
        <v>22</v>
      </c>
      <c r="E5356">
        <v>83200</v>
      </c>
      <c r="F5356">
        <v>83200</v>
      </c>
      <c r="G5356" t="s">
        <v>23</v>
      </c>
      <c r="H5356" t="s">
        <v>39</v>
      </c>
      <c r="I5356" t="s">
        <v>80</v>
      </c>
      <c r="J5356" t="s">
        <v>18</v>
      </c>
      <c r="K5356" t="s">
        <v>23</v>
      </c>
      <c r="L5356" t="s">
        <v>64</v>
      </c>
    </row>
    <row r="5357" spans="1:12" x14ac:dyDescent="0.35">
      <c r="A5357">
        <v>2023</v>
      </c>
      <c r="B5357" t="s">
        <v>32</v>
      </c>
      <c r="C5357" t="s">
        <v>13</v>
      </c>
      <c r="D5357" t="s">
        <v>22</v>
      </c>
      <c r="E5357">
        <v>204500</v>
      </c>
      <c r="F5357">
        <v>204500</v>
      </c>
      <c r="G5357" t="s">
        <v>15</v>
      </c>
      <c r="H5357" t="s">
        <v>24</v>
      </c>
      <c r="I5357" t="s">
        <v>17</v>
      </c>
      <c r="J5357" t="s">
        <v>25</v>
      </c>
      <c r="K5357" t="s">
        <v>15</v>
      </c>
      <c r="L5357" t="s">
        <v>26</v>
      </c>
    </row>
    <row r="5358" spans="1:12" x14ac:dyDescent="0.35">
      <c r="A5358">
        <v>2023</v>
      </c>
      <c r="B5358" t="s">
        <v>32</v>
      </c>
      <c r="C5358" t="s">
        <v>13</v>
      </c>
      <c r="D5358" t="s">
        <v>22</v>
      </c>
      <c r="E5358">
        <v>142200</v>
      </c>
      <c r="F5358">
        <v>142200</v>
      </c>
      <c r="G5358" t="s">
        <v>15</v>
      </c>
      <c r="H5358" t="s">
        <v>24</v>
      </c>
      <c r="I5358" t="s">
        <v>17</v>
      </c>
      <c r="J5358" t="s">
        <v>25</v>
      </c>
      <c r="K5358" t="s">
        <v>15</v>
      </c>
      <c r="L5358" t="s">
        <v>26</v>
      </c>
    </row>
    <row r="5359" spans="1:12" x14ac:dyDescent="0.35">
      <c r="A5359">
        <v>2023</v>
      </c>
      <c r="B5359" t="s">
        <v>37</v>
      </c>
      <c r="C5359" t="s">
        <v>38</v>
      </c>
      <c r="D5359" t="s">
        <v>22</v>
      </c>
      <c r="E5359">
        <v>145000</v>
      </c>
      <c r="F5359">
        <v>145000</v>
      </c>
      <c r="G5359" t="s">
        <v>23</v>
      </c>
      <c r="H5359" t="s">
        <v>24</v>
      </c>
      <c r="I5359" t="s">
        <v>17</v>
      </c>
      <c r="J5359" t="s">
        <v>29</v>
      </c>
      <c r="K5359" t="s">
        <v>23</v>
      </c>
      <c r="L5359" t="s">
        <v>26</v>
      </c>
    </row>
    <row r="5360" spans="1:12" x14ac:dyDescent="0.35">
      <c r="A5360">
        <v>2023</v>
      </c>
      <c r="B5360" t="s">
        <v>37</v>
      </c>
      <c r="C5360" t="s">
        <v>38</v>
      </c>
      <c r="D5360" t="s">
        <v>22</v>
      </c>
      <c r="E5360">
        <v>106000</v>
      </c>
      <c r="F5360">
        <v>106000</v>
      </c>
      <c r="G5360" t="s">
        <v>23</v>
      </c>
      <c r="H5360" t="s">
        <v>24</v>
      </c>
      <c r="I5360" t="s">
        <v>17</v>
      </c>
      <c r="J5360" t="s">
        <v>29</v>
      </c>
      <c r="K5360" t="s">
        <v>23</v>
      </c>
      <c r="L5360" t="s">
        <v>26</v>
      </c>
    </row>
    <row r="5361" spans="1:12" x14ac:dyDescent="0.35">
      <c r="A5361">
        <v>2023</v>
      </c>
      <c r="B5361" t="s">
        <v>27</v>
      </c>
      <c r="C5361" t="s">
        <v>28</v>
      </c>
      <c r="D5361" t="s">
        <v>22</v>
      </c>
      <c r="E5361">
        <v>190000</v>
      </c>
      <c r="F5361">
        <v>190000</v>
      </c>
      <c r="G5361" t="s">
        <v>23</v>
      </c>
      <c r="H5361" t="s">
        <v>24</v>
      </c>
      <c r="I5361" t="s">
        <v>17</v>
      </c>
      <c r="J5361" t="s">
        <v>29</v>
      </c>
      <c r="K5361" t="s">
        <v>23</v>
      </c>
      <c r="L5361" t="s">
        <v>26</v>
      </c>
    </row>
    <row r="5362" spans="1:12" x14ac:dyDescent="0.35">
      <c r="A5362">
        <v>2023</v>
      </c>
      <c r="B5362" t="s">
        <v>27</v>
      </c>
      <c r="C5362" t="s">
        <v>28</v>
      </c>
      <c r="D5362" t="s">
        <v>22</v>
      </c>
      <c r="E5362">
        <v>160000</v>
      </c>
      <c r="F5362">
        <v>160000</v>
      </c>
      <c r="G5362" t="s">
        <v>23</v>
      </c>
      <c r="H5362" t="s">
        <v>24</v>
      </c>
      <c r="I5362" t="s">
        <v>17</v>
      </c>
      <c r="J5362" t="s">
        <v>29</v>
      </c>
      <c r="K5362" t="s">
        <v>23</v>
      </c>
      <c r="L5362" t="s">
        <v>26</v>
      </c>
    </row>
    <row r="5363" spans="1:12" x14ac:dyDescent="0.35">
      <c r="A5363">
        <v>2023</v>
      </c>
      <c r="B5363" t="s">
        <v>40</v>
      </c>
      <c r="C5363" t="s">
        <v>41</v>
      </c>
      <c r="D5363" t="s">
        <v>22</v>
      </c>
      <c r="E5363">
        <v>275300</v>
      </c>
      <c r="F5363">
        <v>275300</v>
      </c>
      <c r="G5363" t="s">
        <v>23</v>
      </c>
      <c r="H5363" t="s">
        <v>24</v>
      </c>
      <c r="I5363" t="s">
        <v>17</v>
      </c>
      <c r="J5363" t="s">
        <v>29</v>
      </c>
      <c r="K5363" t="s">
        <v>23</v>
      </c>
      <c r="L5363" t="s">
        <v>26</v>
      </c>
    </row>
    <row r="5364" spans="1:12" x14ac:dyDescent="0.35">
      <c r="A5364">
        <v>2023</v>
      </c>
      <c r="B5364" t="s">
        <v>40</v>
      </c>
      <c r="C5364" t="s">
        <v>41</v>
      </c>
      <c r="D5364" t="s">
        <v>22</v>
      </c>
      <c r="E5364">
        <v>183500</v>
      </c>
      <c r="F5364">
        <v>183500</v>
      </c>
      <c r="G5364" t="s">
        <v>23</v>
      </c>
      <c r="H5364" t="s">
        <v>24</v>
      </c>
      <c r="I5364" t="s">
        <v>17</v>
      </c>
      <c r="J5364" t="s">
        <v>29</v>
      </c>
      <c r="K5364" t="s">
        <v>23</v>
      </c>
      <c r="L5364" t="s">
        <v>26</v>
      </c>
    </row>
    <row r="5365" spans="1:12" x14ac:dyDescent="0.35">
      <c r="A5365">
        <v>2023</v>
      </c>
      <c r="B5365" t="s">
        <v>32</v>
      </c>
      <c r="C5365" t="s">
        <v>13</v>
      </c>
      <c r="D5365" t="s">
        <v>35</v>
      </c>
      <c r="E5365">
        <v>120000</v>
      </c>
      <c r="F5365">
        <v>147648</v>
      </c>
      <c r="G5365" t="s">
        <v>36</v>
      </c>
      <c r="H5365" t="s">
        <v>16</v>
      </c>
      <c r="I5365" t="s">
        <v>17</v>
      </c>
      <c r="J5365" t="s">
        <v>25</v>
      </c>
      <c r="K5365" t="s">
        <v>36</v>
      </c>
      <c r="L5365" t="s">
        <v>26</v>
      </c>
    </row>
    <row r="5366" spans="1:12" x14ac:dyDescent="0.35">
      <c r="A5366">
        <v>2023</v>
      </c>
      <c r="B5366" t="s">
        <v>32</v>
      </c>
      <c r="C5366" t="s">
        <v>13</v>
      </c>
      <c r="D5366" t="s">
        <v>35</v>
      </c>
      <c r="E5366">
        <v>100000</v>
      </c>
      <c r="F5366">
        <v>123040</v>
      </c>
      <c r="G5366" t="s">
        <v>36</v>
      </c>
      <c r="H5366" t="s">
        <v>16</v>
      </c>
      <c r="I5366" t="s">
        <v>17</v>
      </c>
      <c r="J5366" t="s">
        <v>25</v>
      </c>
      <c r="K5366" t="s">
        <v>36</v>
      </c>
      <c r="L5366" t="s">
        <v>26</v>
      </c>
    </row>
    <row r="5367" spans="1:12" x14ac:dyDescent="0.35">
      <c r="A5367">
        <v>2023</v>
      </c>
      <c r="B5367" t="s">
        <v>123</v>
      </c>
      <c r="C5367" t="s">
        <v>13</v>
      </c>
      <c r="D5367" t="s">
        <v>22</v>
      </c>
      <c r="E5367">
        <v>182850</v>
      </c>
      <c r="F5367">
        <v>182850</v>
      </c>
      <c r="G5367" t="s">
        <v>23</v>
      </c>
      <c r="H5367" t="s">
        <v>24</v>
      </c>
      <c r="I5367" t="s">
        <v>17</v>
      </c>
      <c r="J5367" t="s">
        <v>29</v>
      </c>
      <c r="K5367" t="s">
        <v>23</v>
      </c>
      <c r="L5367" t="s">
        <v>26</v>
      </c>
    </row>
    <row r="5368" spans="1:12" x14ac:dyDescent="0.35">
      <c r="A5368">
        <v>2023</v>
      </c>
      <c r="B5368" t="s">
        <v>123</v>
      </c>
      <c r="C5368" t="s">
        <v>13</v>
      </c>
      <c r="D5368" t="s">
        <v>22</v>
      </c>
      <c r="E5368">
        <v>113000</v>
      </c>
      <c r="F5368">
        <v>113000</v>
      </c>
      <c r="G5368" t="s">
        <v>23</v>
      </c>
      <c r="H5368" t="s">
        <v>24</v>
      </c>
      <c r="I5368" t="s">
        <v>17</v>
      </c>
      <c r="J5368" t="s">
        <v>29</v>
      </c>
      <c r="K5368" t="s">
        <v>23</v>
      </c>
      <c r="L5368" t="s">
        <v>26</v>
      </c>
    </row>
    <row r="5369" spans="1:12" x14ac:dyDescent="0.35">
      <c r="A5369">
        <v>2023</v>
      </c>
      <c r="B5369" t="s">
        <v>45</v>
      </c>
      <c r="C5369" t="s">
        <v>44</v>
      </c>
      <c r="D5369" t="s">
        <v>22</v>
      </c>
      <c r="E5369">
        <v>202800</v>
      </c>
      <c r="F5369">
        <v>202800</v>
      </c>
      <c r="G5369" t="s">
        <v>23</v>
      </c>
      <c r="H5369" t="s">
        <v>24</v>
      </c>
      <c r="I5369" t="s">
        <v>17</v>
      </c>
      <c r="J5369" t="s">
        <v>25</v>
      </c>
      <c r="K5369" t="s">
        <v>23</v>
      </c>
      <c r="L5369" t="s">
        <v>19</v>
      </c>
    </row>
    <row r="5370" spans="1:12" x14ac:dyDescent="0.35">
      <c r="A5370">
        <v>2023</v>
      </c>
      <c r="B5370" t="s">
        <v>45</v>
      </c>
      <c r="C5370" t="s">
        <v>44</v>
      </c>
      <c r="D5370" t="s">
        <v>22</v>
      </c>
      <c r="E5370">
        <v>104300</v>
      </c>
      <c r="F5370">
        <v>104300</v>
      </c>
      <c r="G5370" t="s">
        <v>23</v>
      </c>
      <c r="H5370" t="s">
        <v>24</v>
      </c>
      <c r="I5370" t="s">
        <v>17</v>
      </c>
      <c r="J5370" t="s">
        <v>25</v>
      </c>
      <c r="K5370" t="s">
        <v>23</v>
      </c>
      <c r="L5370" t="s">
        <v>19</v>
      </c>
    </row>
    <row r="5371" spans="1:12" x14ac:dyDescent="0.35">
      <c r="A5371">
        <v>2023</v>
      </c>
      <c r="B5371" t="s">
        <v>32</v>
      </c>
      <c r="C5371" t="s">
        <v>13</v>
      </c>
      <c r="D5371" t="s">
        <v>22</v>
      </c>
      <c r="E5371">
        <v>215000</v>
      </c>
      <c r="F5371">
        <v>215000</v>
      </c>
      <c r="G5371" t="s">
        <v>23</v>
      </c>
      <c r="H5371" t="s">
        <v>24</v>
      </c>
      <c r="I5371" t="s">
        <v>17</v>
      </c>
      <c r="J5371" t="s">
        <v>25</v>
      </c>
      <c r="K5371" t="s">
        <v>23</v>
      </c>
      <c r="L5371" t="s">
        <v>26</v>
      </c>
    </row>
    <row r="5372" spans="1:12" x14ac:dyDescent="0.35">
      <c r="A5372">
        <v>2023</v>
      </c>
      <c r="B5372" t="s">
        <v>32</v>
      </c>
      <c r="C5372" t="s">
        <v>13</v>
      </c>
      <c r="D5372" t="s">
        <v>22</v>
      </c>
      <c r="E5372">
        <v>175000</v>
      </c>
      <c r="F5372">
        <v>175000</v>
      </c>
      <c r="G5372" t="s">
        <v>23</v>
      </c>
      <c r="H5372" t="s">
        <v>24</v>
      </c>
      <c r="I5372" t="s">
        <v>17</v>
      </c>
      <c r="J5372" t="s">
        <v>25</v>
      </c>
      <c r="K5372" t="s">
        <v>23</v>
      </c>
      <c r="L5372" t="s">
        <v>26</v>
      </c>
    </row>
    <row r="5373" spans="1:12" x14ac:dyDescent="0.35">
      <c r="A5373">
        <v>2023</v>
      </c>
      <c r="B5373" t="s">
        <v>27</v>
      </c>
      <c r="C5373" t="s">
        <v>28</v>
      </c>
      <c r="D5373" t="s">
        <v>22</v>
      </c>
      <c r="E5373">
        <v>228856</v>
      </c>
      <c r="F5373">
        <v>228856</v>
      </c>
      <c r="G5373" t="s">
        <v>36</v>
      </c>
      <c r="H5373" t="s">
        <v>33</v>
      </c>
      <c r="I5373" t="s">
        <v>17</v>
      </c>
      <c r="J5373" t="s">
        <v>29</v>
      </c>
      <c r="K5373" t="s">
        <v>36</v>
      </c>
      <c r="L5373" t="s">
        <v>26</v>
      </c>
    </row>
    <row r="5374" spans="1:12" x14ac:dyDescent="0.35">
      <c r="A5374">
        <v>2023</v>
      </c>
      <c r="B5374" t="s">
        <v>27</v>
      </c>
      <c r="C5374" t="s">
        <v>28</v>
      </c>
      <c r="D5374" t="s">
        <v>22</v>
      </c>
      <c r="E5374">
        <v>144540</v>
      </c>
      <c r="F5374">
        <v>144540</v>
      </c>
      <c r="G5374" t="s">
        <v>36</v>
      </c>
      <c r="H5374" t="s">
        <v>33</v>
      </c>
      <c r="I5374" t="s">
        <v>17</v>
      </c>
      <c r="J5374" t="s">
        <v>29</v>
      </c>
      <c r="K5374" t="s">
        <v>36</v>
      </c>
      <c r="L5374" t="s">
        <v>26</v>
      </c>
    </row>
    <row r="5375" spans="1:12" x14ac:dyDescent="0.35">
      <c r="A5375">
        <v>2023</v>
      </c>
      <c r="B5375" t="s">
        <v>32</v>
      </c>
      <c r="C5375" t="s">
        <v>13</v>
      </c>
      <c r="D5375" t="s">
        <v>22</v>
      </c>
      <c r="E5375">
        <v>162500</v>
      </c>
      <c r="F5375">
        <v>162500</v>
      </c>
      <c r="G5375" t="s">
        <v>23</v>
      </c>
      <c r="H5375" t="s">
        <v>16</v>
      </c>
      <c r="I5375" t="s">
        <v>17</v>
      </c>
      <c r="J5375" t="s">
        <v>25</v>
      </c>
      <c r="K5375" t="s">
        <v>23</v>
      </c>
      <c r="L5375" t="s">
        <v>26</v>
      </c>
    </row>
    <row r="5376" spans="1:12" x14ac:dyDescent="0.35">
      <c r="A5376">
        <v>2023</v>
      </c>
      <c r="B5376" t="s">
        <v>32</v>
      </c>
      <c r="C5376" t="s">
        <v>13</v>
      </c>
      <c r="D5376" t="s">
        <v>22</v>
      </c>
      <c r="E5376">
        <v>130000</v>
      </c>
      <c r="F5376">
        <v>130000</v>
      </c>
      <c r="G5376" t="s">
        <v>23</v>
      </c>
      <c r="H5376" t="s">
        <v>16</v>
      </c>
      <c r="I5376" t="s">
        <v>17</v>
      </c>
      <c r="J5376" t="s">
        <v>25</v>
      </c>
      <c r="K5376" t="s">
        <v>23</v>
      </c>
      <c r="L5376" t="s">
        <v>26</v>
      </c>
    </row>
    <row r="5377" spans="1:12" x14ac:dyDescent="0.35">
      <c r="A5377">
        <v>2023</v>
      </c>
      <c r="B5377" t="s">
        <v>27</v>
      </c>
      <c r="C5377" t="s">
        <v>28</v>
      </c>
      <c r="D5377" t="s">
        <v>22</v>
      </c>
      <c r="E5377">
        <v>140000</v>
      </c>
      <c r="F5377">
        <v>140000</v>
      </c>
      <c r="G5377" t="s">
        <v>23</v>
      </c>
      <c r="H5377" t="s">
        <v>16</v>
      </c>
      <c r="I5377" t="s">
        <v>17</v>
      </c>
      <c r="J5377" t="s">
        <v>29</v>
      </c>
      <c r="K5377" t="s">
        <v>23</v>
      </c>
      <c r="L5377" t="s">
        <v>26</v>
      </c>
    </row>
    <row r="5378" spans="1:12" x14ac:dyDescent="0.35">
      <c r="A5378">
        <v>2023</v>
      </c>
      <c r="B5378" t="s">
        <v>27</v>
      </c>
      <c r="C5378" t="s">
        <v>28</v>
      </c>
      <c r="D5378" t="s">
        <v>22</v>
      </c>
      <c r="E5378">
        <v>115000</v>
      </c>
      <c r="F5378">
        <v>115000</v>
      </c>
      <c r="G5378" t="s">
        <v>23</v>
      </c>
      <c r="H5378" t="s">
        <v>16</v>
      </c>
      <c r="I5378" t="s">
        <v>17</v>
      </c>
      <c r="J5378" t="s">
        <v>29</v>
      </c>
      <c r="K5378" t="s">
        <v>23</v>
      </c>
      <c r="L5378" t="s">
        <v>26</v>
      </c>
    </row>
    <row r="5379" spans="1:12" x14ac:dyDescent="0.35">
      <c r="A5379">
        <v>2023</v>
      </c>
      <c r="B5379" t="s">
        <v>32</v>
      </c>
      <c r="C5379" t="s">
        <v>13</v>
      </c>
      <c r="D5379" t="s">
        <v>22</v>
      </c>
      <c r="E5379">
        <v>136600</v>
      </c>
      <c r="F5379">
        <v>136600</v>
      </c>
      <c r="G5379" t="s">
        <v>23</v>
      </c>
      <c r="H5379" t="s">
        <v>24</v>
      </c>
      <c r="I5379" t="s">
        <v>17</v>
      </c>
      <c r="J5379" t="s">
        <v>29</v>
      </c>
      <c r="K5379" t="s">
        <v>23</v>
      </c>
      <c r="L5379" t="s">
        <v>26</v>
      </c>
    </row>
    <row r="5380" spans="1:12" x14ac:dyDescent="0.35">
      <c r="A5380">
        <v>2023</v>
      </c>
      <c r="B5380" t="s">
        <v>32</v>
      </c>
      <c r="C5380" t="s">
        <v>13</v>
      </c>
      <c r="D5380" t="s">
        <v>22</v>
      </c>
      <c r="E5380">
        <v>109280</v>
      </c>
      <c r="F5380">
        <v>109280</v>
      </c>
      <c r="G5380" t="s">
        <v>23</v>
      </c>
      <c r="H5380" t="s">
        <v>24</v>
      </c>
      <c r="I5380" t="s">
        <v>17</v>
      </c>
      <c r="J5380" t="s">
        <v>29</v>
      </c>
      <c r="K5380" t="s">
        <v>23</v>
      </c>
      <c r="L5380" t="s">
        <v>26</v>
      </c>
    </row>
    <row r="5381" spans="1:12" x14ac:dyDescent="0.35">
      <c r="A5381">
        <v>2023</v>
      </c>
      <c r="B5381" t="s">
        <v>34</v>
      </c>
      <c r="C5381" t="s">
        <v>31</v>
      </c>
      <c r="D5381" t="s">
        <v>22</v>
      </c>
      <c r="E5381">
        <v>221000</v>
      </c>
      <c r="F5381">
        <v>221000</v>
      </c>
      <c r="G5381" t="s">
        <v>23</v>
      </c>
      <c r="H5381" t="s">
        <v>24</v>
      </c>
      <c r="I5381" t="s">
        <v>17</v>
      </c>
      <c r="J5381" t="s">
        <v>25</v>
      </c>
      <c r="K5381" t="s">
        <v>23</v>
      </c>
      <c r="L5381" t="s">
        <v>26</v>
      </c>
    </row>
    <row r="5382" spans="1:12" x14ac:dyDescent="0.35">
      <c r="A5382">
        <v>2023</v>
      </c>
      <c r="B5382" t="s">
        <v>34</v>
      </c>
      <c r="C5382" t="s">
        <v>31</v>
      </c>
      <c r="D5382" t="s">
        <v>22</v>
      </c>
      <c r="E5382">
        <v>185000</v>
      </c>
      <c r="F5382">
        <v>185000</v>
      </c>
      <c r="G5382" t="s">
        <v>23</v>
      </c>
      <c r="H5382" t="s">
        <v>24</v>
      </c>
      <c r="I5382" t="s">
        <v>17</v>
      </c>
      <c r="J5382" t="s">
        <v>25</v>
      </c>
      <c r="K5382" t="s">
        <v>23</v>
      </c>
      <c r="L5382" t="s">
        <v>26</v>
      </c>
    </row>
    <row r="5383" spans="1:12" x14ac:dyDescent="0.35">
      <c r="A5383">
        <v>2023</v>
      </c>
      <c r="B5383" t="s">
        <v>37</v>
      </c>
      <c r="C5383" t="s">
        <v>38</v>
      </c>
      <c r="D5383" t="s">
        <v>22</v>
      </c>
      <c r="E5383">
        <v>84000</v>
      </c>
      <c r="F5383">
        <v>84000</v>
      </c>
      <c r="G5383" t="s">
        <v>110</v>
      </c>
      <c r="H5383" t="s">
        <v>24</v>
      </c>
      <c r="I5383" t="s">
        <v>17</v>
      </c>
      <c r="J5383" t="s">
        <v>29</v>
      </c>
      <c r="K5383" t="s">
        <v>110</v>
      </c>
      <c r="L5383" t="s">
        <v>26</v>
      </c>
    </row>
    <row r="5384" spans="1:12" x14ac:dyDescent="0.35">
      <c r="A5384">
        <v>2023</v>
      </c>
      <c r="B5384" t="s">
        <v>37</v>
      </c>
      <c r="C5384" t="s">
        <v>38</v>
      </c>
      <c r="D5384" t="s">
        <v>22</v>
      </c>
      <c r="E5384">
        <v>60000</v>
      </c>
      <c r="F5384">
        <v>60000</v>
      </c>
      <c r="G5384" t="s">
        <v>110</v>
      </c>
      <c r="H5384" t="s">
        <v>24</v>
      </c>
      <c r="I5384" t="s">
        <v>17</v>
      </c>
      <c r="J5384" t="s">
        <v>29</v>
      </c>
      <c r="K5384" t="s">
        <v>110</v>
      </c>
      <c r="L5384" t="s">
        <v>26</v>
      </c>
    </row>
    <row r="5385" spans="1:12" x14ac:dyDescent="0.35">
      <c r="A5385">
        <v>2023</v>
      </c>
      <c r="B5385" t="s">
        <v>40</v>
      </c>
      <c r="C5385" t="s">
        <v>41</v>
      </c>
      <c r="D5385" t="s">
        <v>35</v>
      </c>
      <c r="E5385">
        <v>60000</v>
      </c>
      <c r="F5385">
        <v>73824</v>
      </c>
      <c r="G5385" t="s">
        <v>36</v>
      </c>
      <c r="H5385" t="s">
        <v>16</v>
      </c>
      <c r="I5385" t="s">
        <v>17</v>
      </c>
      <c r="J5385" t="s">
        <v>25</v>
      </c>
      <c r="K5385" t="s">
        <v>36</v>
      </c>
      <c r="L5385" t="s">
        <v>26</v>
      </c>
    </row>
    <row r="5386" spans="1:12" x14ac:dyDescent="0.35">
      <c r="A5386">
        <v>2023</v>
      </c>
      <c r="B5386" t="s">
        <v>40</v>
      </c>
      <c r="C5386" t="s">
        <v>41</v>
      </c>
      <c r="D5386" t="s">
        <v>35</v>
      </c>
      <c r="E5386">
        <v>50000</v>
      </c>
      <c r="F5386">
        <v>61520</v>
      </c>
      <c r="G5386" t="s">
        <v>36</v>
      </c>
      <c r="H5386" t="s">
        <v>16</v>
      </c>
      <c r="I5386" t="s">
        <v>17</v>
      </c>
      <c r="J5386" t="s">
        <v>25</v>
      </c>
      <c r="K5386" t="s">
        <v>36</v>
      </c>
      <c r="L5386" t="s">
        <v>26</v>
      </c>
    </row>
    <row r="5387" spans="1:12" x14ac:dyDescent="0.35">
      <c r="A5387">
        <v>2023</v>
      </c>
      <c r="B5387" t="s">
        <v>86</v>
      </c>
      <c r="C5387" t="s">
        <v>38</v>
      </c>
      <c r="D5387" t="s">
        <v>22</v>
      </c>
      <c r="E5387">
        <v>70000</v>
      </c>
      <c r="F5387">
        <v>70000</v>
      </c>
      <c r="G5387" t="s">
        <v>198</v>
      </c>
      <c r="H5387" t="s">
        <v>16</v>
      </c>
      <c r="I5387" t="s">
        <v>17</v>
      </c>
      <c r="J5387" t="s">
        <v>29</v>
      </c>
      <c r="K5387" t="s">
        <v>23</v>
      </c>
      <c r="L5387" t="s">
        <v>26</v>
      </c>
    </row>
    <row r="5388" spans="1:12" x14ac:dyDescent="0.35">
      <c r="A5388">
        <v>2021</v>
      </c>
      <c r="B5388" t="s">
        <v>199</v>
      </c>
      <c r="C5388" t="s">
        <v>31</v>
      </c>
      <c r="D5388" t="s">
        <v>22</v>
      </c>
      <c r="E5388">
        <v>60000</v>
      </c>
      <c r="F5388">
        <v>60000</v>
      </c>
      <c r="G5388" t="s">
        <v>186</v>
      </c>
      <c r="H5388" t="s">
        <v>24</v>
      </c>
      <c r="I5388" t="s">
        <v>83</v>
      </c>
      <c r="J5388" t="s">
        <v>29</v>
      </c>
      <c r="K5388" t="s">
        <v>186</v>
      </c>
      <c r="L5388" t="s">
        <v>26</v>
      </c>
    </row>
    <row r="5389" spans="1:12" x14ac:dyDescent="0.35">
      <c r="A5389">
        <v>2023</v>
      </c>
      <c r="B5389" t="s">
        <v>48</v>
      </c>
      <c r="C5389" t="s">
        <v>28</v>
      </c>
      <c r="D5389" t="s">
        <v>22</v>
      </c>
      <c r="E5389">
        <v>281000</v>
      </c>
      <c r="F5389">
        <v>281000</v>
      </c>
      <c r="G5389" t="s">
        <v>23</v>
      </c>
      <c r="H5389" t="s">
        <v>24</v>
      </c>
      <c r="I5389" t="s">
        <v>17</v>
      </c>
      <c r="J5389" t="s">
        <v>25</v>
      </c>
      <c r="K5389" t="s">
        <v>23</v>
      </c>
      <c r="L5389" t="s">
        <v>26</v>
      </c>
    </row>
    <row r="5390" spans="1:12" x14ac:dyDescent="0.35">
      <c r="A5390">
        <v>2023</v>
      </c>
      <c r="B5390" t="s">
        <v>48</v>
      </c>
      <c r="C5390" t="s">
        <v>28</v>
      </c>
      <c r="D5390" t="s">
        <v>22</v>
      </c>
      <c r="E5390">
        <v>196000</v>
      </c>
      <c r="F5390">
        <v>196000</v>
      </c>
      <c r="G5390" t="s">
        <v>23</v>
      </c>
      <c r="H5390" t="s">
        <v>24</v>
      </c>
      <c r="I5390" t="s">
        <v>17</v>
      </c>
      <c r="J5390" t="s">
        <v>25</v>
      </c>
      <c r="K5390" t="s">
        <v>23</v>
      </c>
      <c r="L5390" t="s">
        <v>26</v>
      </c>
    </row>
    <row r="5391" spans="1:12" x14ac:dyDescent="0.35">
      <c r="A5391">
        <v>2023</v>
      </c>
      <c r="B5391" t="s">
        <v>32</v>
      </c>
      <c r="C5391" t="s">
        <v>13</v>
      </c>
      <c r="D5391" t="s">
        <v>22</v>
      </c>
      <c r="E5391">
        <v>146000</v>
      </c>
      <c r="F5391">
        <v>146000</v>
      </c>
      <c r="G5391" t="s">
        <v>23</v>
      </c>
      <c r="H5391" t="s">
        <v>24</v>
      </c>
      <c r="I5391" t="s">
        <v>17</v>
      </c>
      <c r="J5391" t="s">
        <v>25</v>
      </c>
      <c r="K5391" t="s">
        <v>23</v>
      </c>
      <c r="L5391" t="s">
        <v>26</v>
      </c>
    </row>
    <row r="5392" spans="1:12" x14ac:dyDescent="0.35">
      <c r="A5392">
        <v>2023</v>
      </c>
      <c r="B5392" t="s">
        <v>32</v>
      </c>
      <c r="C5392" t="s">
        <v>13</v>
      </c>
      <c r="D5392" t="s">
        <v>22</v>
      </c>
      <c r="E5392">
        <v>94000</v>
      </c>
      <c r="F5392">
        <v>94000</v>
      </c>
      <c r="G5392" t="s">
        <v>23</v>
      </c>
      <c r="H5392" t="s">
        <v>24</v>
      </c>
      <c r="I5392" t="s">
        <v>17</v>
      </c>
      <c r="J5392" t="s">
        <v>25</v>
      </c>
      <c r="K5392" t="s">
        <v>23</v>
      </c>
      <c r="L5392" t="s">
        <v>26</v>
      </c>
    </row>
    <row r="5393" spans="1:12" x14ac:dyDescent="0.35">
      <c r="A5393">
        <v>2023</v>
      </c>
      <c r="B5393" t="s">
        <v>92</v>
      </c>
      <c r="C5393" t="s">
        <v>77</v>
      </c>
      <c r="D5393" t="s">
        <v>22</v>
      </c>
      <c r="E5393">
        <v>69500</v>
      </c>
      <c r="F5393">
        <v>69500</v>
      </c>
      <c r="G5393" t="s">
        <v>23</v>
      </c>
      <c r="H5393" t="s">
        <v>39</v>
      </c>
      <c r="I5393" t="s">
        <v>17</v>
      </c>
      <c r="J5393" t="s">
        <v>29</v>
      </c>
      <c r="K5393" t="s">
        <v>23</v>
      </c>
      <c r="L5393" t="s">
        <v>26</v>
      </c>
    </row>
    <row r="5394" spans="1:12" x14ac:dyDescent="0.35">
      <c r="A5394">
        <v>2023</v>
      </c>
      <c r="B5394" t="s">
        <v>92</v>
      </c>
      <c r="C5394" t="s">
        <v>77</v>
      </c>
      <c r="D5394" t="s">
        <v>22</v>
      </c>
      <c r="E5394">
        <v>46400</v>
      </c>
      <c r="F5394">
        <v>46400</v>
      </c>
      <c r="G5394" t="s">
        <v>23</v>
      </c>
      <c r="H5394" t="s">
        <v>39</v>
      </c>
      <c r="I5394" t="s">
        <v>17</v>
      </c>
      <c r="J5394" t="s">
        <v>29</v>
      </c>
      <c r="K5394" t="s">
        <v>23</v>
      </c>
      <c r="L5394" t="s">
        <v>26</v>
      </c>
    </row>
    <row r="5395" spans="1:12" x14ac:dyDescent="0.35">
      <c r="A5395">
        <v>2023</v>
      </c>
      <c r="B5395" t="s">
        <v>32</v>
      </c>
      <c r="C5395" t="s">
        <v>13</v>
      </c>
      <c r="D5395" t="s">
        <v>22</v>
      </c>
      <c r="E5395">
        <v>185000</v>
      </c>
      <c r="F5395">
        <v>185000</v>
      </c>
      <c r="G5395" t="s">
        <v>23</v>
      </c>
      <c r="H5395" t="s">
        <v>24</v>
      </c>
      <c r="I5395" t="s">
        <v>17</v>
      </c>
      <c r="J5395" t="s">
        <v>29</v>
      </c>
      <c r="K5395" t="s">
        <v>23</v>
      </c>
      <c r="L5395" t="s">
        <v>26</v>
      </c>
    </row>
    <row r="5396" spans="1:12" x14ac:dyDescent="0.35">
      <c r="A5396">
        <v>2023</v>
      </c>
      <c r="B5396" t="s">
        <v>32</v>
      </c>
      <c r="C5396" t="s">
        <v>13</v>
      </c>
      <c r="D5396" t="s">
        <v>22</v>
      </c>
      <c r="E5396">
        <v>150000</v>
      </c>
      <c r="F5396">
        <v>150000</v>
      </c>
      <c r="G5396" t="s">
        <v>23</v>
      </c>
      <c r="H5396" t="s">
        <v>24</v>
      </c>
      <c r="I5396" t="s">
        <v>17</v>
      </c>
      <c r="J5396" t="s">
        <v>29</v>
      </c>
      <c r="K5396" t="s">
        <v>23</v>
      </c>
      <c r="L5396" t="s">
        <v>26</v>
      </c>
    </row>
    <row r="5397" spans="1:12" x14ac:dyDescent="0.35">
      <c r="A5397">
        <v>2023</v>
      </c>
      <c r="B5397" t="s">
        <v>32</v>
      </c>
      <c r="C5397" t="s">
        <v>13</v>
      </c>
      <c r="D5397" t="s">
        <v>22</v>
      </c>
      <c r="E5397">
        <v>145000</v>
      </c>
      <c r="F5397">
        <v>145000</v>
      </c>
      <c r="G5397" t="s">
        <v>23</v>
      </c>
      <c r="H5397" t="s">
        <v>24</v>
      </c>
      <c r="I5397" t="s">
        <v>17</v>
      </c>
      <c r="J5397" t="s">
        <v>25</v>
      </c>
      <c r="K5397" t="s">
        <v>23</v>
      </c>
      <c r="L5397" t="s">
        <v>26</v>
      </c>
    </row>
    <row r="5398" spans="1:12" x14ac:dyDescent="0.35">
      <c r="A5398">
        <v>2023</v>
      </c>
      <c r="B5398" t="s">
        <v>32</v>
      </c>
      <c r="C5398" t="s">
        <v>13</v>
      </c>
      <c r="D5398" t="s">
        <v>22</v>
      </c>
      <c r="E5398">
        <v>115000</v>
      </c>
      <c r="F5398">
        <v>115000</v>
      </c>
      <c r="G5398" t="s">
        <v>23</v>
      </c>
      <c r="H5398" t="s">
        <v>24</v>
      </c>
      <c r="I5398" t="s">
        <v>17</v>
      </c>
      <c r="J5398" t="s">
        <v>25</v>
      </c>
      <c r="K5398" t="s">
        <v>23</v>
      </c>
      <c r="L5398" t="s">
        <v>26</v>
      </c>
    </row>
    <row r="5399" spans="1:12" x14ac:dyDescent="0.35">
      <c r="A5399">
        <v>2023</v>
      </c>
      <c r="B5399" t="s">
        <v>32</v>
      </c>
      <c r="C5399" t="s">
        <v>13</v>
      </c>
      <c r="D5399" t="s">
        <v>22</v>
      </c>
      <c r="E5399">
        <v>254000</v>
      </c>
      <c r="F5399">
        <v>254000</v>
      </c>
      <c r="G5399" t="s">
        <v>23</v>
      </c>
      <c r="H5399" t="s">
        <v>24</v>
      </c>
      <c r="I5399" t="s">
        <v>17</v>
      </c>
      <c r="J5399" t="s">
        <v>25</v>
      </c>
      <c r="K5399" t="s">
        <v>23</v>
      </c>
      <c r="L5399" t="s">
        <v>26</v>
      </c>
    </row>
    <row r="5400" spans="1:12" x14ac:dyDescent="0.35">
      <c r="A5400">
        <v>2023</v>
      </c>
      <c r="B5400" t="s">
        <v>32</v>
      </c>
      <c r="C5400" t="s">
        <v>13</v>
      </c>
      <c r="D5400" t="s">
        <v>22</v>
      </c>
      <c r="E5400">
        <v>200000</v>
      </c>
      <c r="F5400">
        <v>200000</v>
      </c>
      <c r="G5400" t="s">
        <v>23</v>
      </c>
      <c r="H5400" t="s">
        <v>24</v>
      </c>
      <c r="I5400" t="s">
        <v>17</v>
      </c>
      <c r="J5400" t="s">
        <v>25</v>
      </c>
      <c r="K5400" t="s">
        <v>23</v>
      </c>
      <c r="L5400" t="s">
        <v>26</v>
      </c>
    </row>
    <row r="5401" spans="1:12" x14ac:dyDescent="0.35">
      <c r="A5401">
        <v>2023</v>
      </c>
      <c r="B5401" t="s">
        <v>42</v>
      </c>
      <c r="C5401" t="s">
        <v>28</v>
      </c>
      <c r="D5401" t="s">
        <v>22</v>
      </c>
      <c r="E5401">
        <v>260000</v>
      </c>
      <c r="F5401">
        <v>260000</v>
      </c>
      <c r="G5401" t="s">
        <v>23</v>
      </c>
      <c r="H5401" t="s">
        <v>24</v>
      </c>
      <c r="I5401" t="s">
        <v>17</v>
      </c>
      <c r="J5401" t="s">
        <v>25</v>
      </c>
      <c r="K5401" t="s">
        <v>23</v>
      </c>
      <c r="L5401" t="s">
        <v>19</v>
      </c>
    </row>
    <row r="5402" spans="1:12" x14ac:dyDescent="0.35">
      <c r="A5402">
        <v>2023</v>
      </c>
      <c r="B5402" t="s">
        <v>42</v>
      </c>
      <c r="C5402" t="s">
        <v>28</v>
      </c>
      <c r="D5402" t="s">
        <v>22</v>
      </c>
      <c r="E5402">
        <v>136000</v>
      </c>
      <c r="F5402">
        <v>136000</v>
      </c>
      <c r="G5402" t="s">
        <v>23</v>
      </c>
      <c r="H5402" t="s">
        <v>24</v>
      </c>
      <c r="I5402" t="s">
        <v>17</v>
      </c>
      <c r="J5402" t="s">
        <v>25</v>
      </c>
      <c r="K5402" t="s">
        <v>23</v>
      </c>
      <c r="L5402" t="s">
        <v>19</v>
      </c>
    </row>
    <row r="5403" spans="1:12" x14ac:dyDescent="0.35">
      <c r="A5403">
        <v>2023</v>
      </c>
      <c r="B5403" t="s">
        <v>27</v>
      </c>
      <c r="C5403" t="s">
        <v>28</v>
      </c>
      <c r="D5403" t="s">
        <v>22</v>
      </c>
      <c r="E5403">
        <v>281000</v>
      </c>
      <c r="F5403">
        <v>281000</v>
      </c>
      <c r="G5403" t="s">
        <v>49</v>
      </c>
      <c r="H5403" t="s">
        <v>24</v>
      </c>
      <c r="I5403" t="s">
        <v>17</v>
      </c>
      <c r="J5403" t="s">
        <v>25</v>
      </c>
      <c r="K5403" t="s">
        <v>49</v>
      </c>
      <c r="L5403" t="s">
        <v>26</v>
      </c>
    </row>
    <row r="5404" spans="1:12" x14ac:dyDescent="0.35">
      <c r="A5404">
        <v>2023</v>
      </c>
      <c r="B5404" t="s">
        <v>27</v>
      </c>
      <c r="C5404" t="s">
        <v>28</v>
      </c>
      <c r="D5404" t="s">
        <v>22</v>
      </c>
      <c r="E5404">
        <v>181000</v>
      </c>
      <c r="F5404">
        <v>181000</v>
      </c>
      <c r="G5404" t="s">
        <v>49</v>
      </c>
      <c r="H5404" t="s">
        <v>24</v>
      </c>
      <c r="I5404" t="s">
        <v>17</v>
      </c>
      <c r="J5404" t="s">
        <v>25</v>
      </c>
      <c r="K5404" t="s">
        <v>49</v>
      </c>
      <c r="L5404" t="s">
        <v>26</v>
      </c>
    </row>
    <row r="5405" spans="1:12" x14ac:dyDescent="0.35">
      <c r="A5405">
        <v>2023</v>
      </c>
      <c r="B5405" t="s">
        <v>20</v>
      </c>
      <c r="C5405" t="s">
        <v>21</v>
      </c>
      <c r="D5405" t="s">
        <v>22</v>
      </c>
      <c r="E5405">
        <v>285000</v>
      </c>
      <c r="F5405">
        <v>285000</v>
      </c>
      <c r="G5405" t="s">
        <v>23</v>
      </c>
      <c r="H5405" t="s">
        <v>24</v>
      </c>
      <c r="I5405" t="s">
        <v>17</v>
      </c>
      <c r="J5405" t="s">
        <v>29</v>
      </c>
      <c r="K5405" t="s">
        <v>23</v>
      </c>
      <c r="L5405" t="s">
        <v>26</v>
      </c>
    </row>
    <row r="5406" spans="1:12" x14ac:dyDescent="0.35">
      <c r="A5406">
        <v>2023</v>
      </c>
      <c r="B5406" t="s">
        <v>20</v>
      </c>
      <c r="C5406" t="s">
        <v>21</v>
      </c>
      <c r="D5406" t="s">
        <v>22</v>
      </c>
      <c r="E5406">
        <v>210000</v>
      </c>
      <c r="F5406">
        <v>210000</v>
      </c>
      <c r="G5406" t="s">
        <v>23</v>
      </c>
      <c r="H5406" t="s">
        <v>24</v>
      </c>
      <c r="I5406" t="s">
        <v>17</v>
      </c>
      <c r="J5406" t="s">
        <v>29</v>
      </c>
      <c r="K5406" t="s">
        <v>23</v>
      </c>
      <c r="L5406" t="s">
        <v>26</v>
      </c>
    </row>
    <row r="5407" spans="1:12" x14ac:dyDescent="0.35">
      <c r="A5407">
        <v>2023</v>
      </c>
      <c r="B5407" t="s">
        <v>37</v>
      </c>
      <c r="C5407" t="s">
        <v>38</v>
      </c>
      <c r="D5407" t="s">
        <v>22</v>
      </c>
      <c r="E5407">
        <v>69525</v>
      </c>
      <c r="F5407">
        <v>69525</v>
      </c>
      <c r="G5407" t="s">
        <v>23</v>
      </c>
      <c r="H5407" t="s">
        <v>39</v>
      </c>
      <c r="I5407" t="s">
        <v>17</v>
      </c>
      <c r="J5407" t="s">
        <v>29</v>
      </c>
      <c r="K5407" t="s">
        <v>23</v>
      </c>
      <c r="L5407" t="s">
        <v>26</v>
      </c>
    </row>
    <row r="5408" spans="1:12" x14ac:dyDescent="0.35">
      <c r="A5408">
        <v>2023</v>
      </c>
      <c r="B5408" t="s">
        <v>37</v>
      </c>
      <c r="C5408" t="s">
        <v>38</v>
      </c>
      <c r="D5408" t="s">
        <v>22</v>
      </c>
      <c r="E5408">
        <v>61800</v>
      </c>
      <c r="F5408">
        <v>61800</v>
      </c>
      <c r="G5408" t="s">
        <v>23</v>
      </c>
      <c r="H5408" t="s">
        <v>39</v>
      </c>
      <c r="I5408" t="s">
        <v>17</v>
      </c>
      <c r="J5408" t="s">
        <v>29</v>
      </c>
      <c r="K5408" t="s">
        <v>23</v>
      </c>
      <c r="L5408" t="s">
        <v>26</v>
      </c>
    </row>
    <row r="5409" spans="1:12" x14ac:dyDescent="0.35">
      <c r="A5409">
        <v>2023</v>
      </c>
      <c r="B5409" t="s">
        <v>27</v>
      </c>
      <c r="C5409" t="s">
        <v>28</v>
      </c>
      <c r="D5409" t="s">
        <v>22</v>
      </c>
      <c r="E5409">
        <v>192000</v>
      </c>
      <c r="F5409">
        <v>192000</v>
      </c>
      <c r="G5409" t="s">
        <v>23</v>
      </c>
      <c r="H5409" t="s">
        <v>24</v>
      </c>
      <c r="I5409" t="s">
        <v>17</v>
      </c>
      <c r="J5409" t="s">
        <v>25</v>
      </c>
      <c r="K5409" t="s">
        <v>23</v>
      </c>
      <c r="L5409" t="s">
        <v>26</v>
      </c>
    </row>
    <row r="5410" spans="1:12" x14ac:dyDescent="0.35">
      <c r="A5410">
        <v>2023</v>
      </c>
      <c r="B5410" t="s">
        <v>27</v>
      </c>
      <c r="C5410" t="s">
        <v>28</v>
      </c>
      <c r="D5410" t="s">
        <v>22</v>
      </c>
      <c r="E5410">
        <v>164000</v>
      </c>
      <c r="F5410">
        <v>164000</v>
      </c>
      <c r="G5410" t="s">
        <v>23</v>
      </c>
      <c r="H5410" t="s">
        <v>24</v>
      </c>
      <c r="I5410" t="s">
        <v>17</v>
      </c>
      <c r="J5410" t="s">
        <v>25</v>
      </c>
      <c r="K5410" t="s">
        <v>23</v>
      </c>
      <c r="L5410" t="s">
        <v>26</v>
      </c>
    </row>
    <row r="5411" spans="1:12" x14ac:dyDescent="0.35">
      <c r="A5411">
        <v>2023</v>
      </c>
      <c r="B5411" t="s">
        <v>72</v>
      </c>
      <c r="C5411" t="s">
        <v>31</v>
      </c>
      <c r="D5411" t="s">
        <v>22</v>
      </c>
      <c r="E5411">
        <v>178000</v>
      </c>
      <c r="F5411">
        <v>178000</v>
      </c>
      <c r="G5411" t="s">
        <v>23</v>
      </c>
      <c r="H5411" t="s">
        <v>24</v>
      </c>
      <c r="I5411" t="s">
        <v>17</v>
      </c>
      <c r="J5411" t="s">
        <v>25</v>
      </c>
      <c r="K5411" t="s">
        <v>23</v>
      </c>
      <c r="L5411" t="s">
        <v>26</v>
      </c>
    </row>
    <row r="5412" spans="1:12" x14ac:dyDescent="0.35">
      <c r="A5412">
        <v>2023</v>
      </c>
      <c r="B5412" t="s">
        <v>72</v>
      </c>
      <c r="C5412" t="s">
        <v>31</v>
      </c>
      <c r="D5412" t="s">
        <v>22</v>
      </c>
      <c r="E5412">
        <v>152000</v>
      </c>
      <c r="F5412">
        <v>152000</v>
      </c>
      <c r="G5412" t="s">
        <v>23</v>
      </c>
      <c r="H5412" t="s">
        <v>24</v>
      </c>
      <c r="I5412" t="s">
        <v>17</v>
      </c>
      <c r="J5412" t="s">
        <v>25</v>
      </c>
      <c r="K5412" t="s">
        <v>23</v>
      </c>
      <c r="L5412" t="s">
        <v>26</v>
      </c>
    </row>
    <row r="5413" spans="1:12" x14ac:dyDescent="0.35">
      <c r="A5413">
        <v>2023</v>
      </c>
      <c r="B5413" t="s">
        <v>43</v>
      </c>
      <c r="C5413" t="s">
        <v>44</v>
      </c>
      <c r="D5413" t="s">
        <v>22</v>
      </c>
      <c r="E5413">
        <v>160000</v>
      </c>
      <c r="F5413">
        <v>160000</v>
      </c>
      <c r="G5413" t="s">
        <v>23</v>
      </c>
      <c r="H5413" t="s">
        <v>24</v>
      </c>
      <c r="I5413" t="s">
        <v>17</v>
      </c>
      <c r="J5413" t="s">
        <v>29</v>
      </c>
      <c r="K5413" t="s">
        <v>200</v>
      </c>
      <c r="L5413" t="s">
        <v>19</v>
      </c>
    </row>
    <row r="5414" spans="1:12" x14ac:dyDescent="0.35">
      <c r="A5414">
        <v>2023</v>
      </c>
      <c r="B5414" t="s">
        <v>27</v>
      </c>
      <c r="C5414" t="s">
        <v>28</v>
      </c>
      <c r="D5414" t="s">
        <v>22</v>
      </c>
      <c r="E5414">
        <v>40000</v>
      </c>
      <c r="F5414">
        <v>40000</v>
      </c>
      <c r="G5414" t="s">
        <v>201</v>
      </c>
      <c r="H5414" t="s">
        <v>39</v>
      </c>
      <c r="I5414" t="s">
        <v>17</v>
      </c>
      <c r="J5414" t="s">
        <v>29</v>
      </c>
      <c r="K5414" t="s">
        <v>23</v>
      </c>
      <c r="L5414" t="s">
        <v>26</v>
      </c>
    </row>
    <row r="5415" spans="1:12" x14ac:dyDescent="0.35">
      <c r="A5415">
        <v>2023</v>
      </c>
      <c r="B5415" t="s">
        <v>37</v>
      </c>
      <c r="C5415" t="s">
        <v>38</v>
      </c>
      <c r="D5415" t="s">
        <v>22</v>
      </c>
      <c r="E5415">
        <v>125000</v>
      </c>
      <c r="F5415">
        <v>125000</v>
      </c>
      <c r="G5415" t="s">
        <v>23</v>
      </c>
      <c r="H5415" t="s">
        <v>24</v>
      </c>
      <c r="I5415" t="s">
        <v>17</v>
      </c>
      <c r="J5415" t="s">
        <v>25</v>
      </c>
      <c r="K5415" t="s">
        <v>23</v>
      </c>
      <c r="L5415" t="s">
        <v>26</v>
      </c>
    </row>
    <row r="5416" spans="1:12" x14ac:dyDescent="0.35">
      <c r="A5416">
        <v>2023</v>
      </c>
      <c r="B5416" t="s">
        <v>37</v>
      </c>
      <c r="C5416" t="s">
        <v>38</v>
      </c>
      <c r="D5416" t="s">
        <v>22</v>
      </c>
      <c r="E5416">
        <v>95000</v>
      </c>
      <c r="F5416">
        <v>95000</v>
      </c>
      <c r="G5416" t="s">
        <v>23</v>
      </c>
      <c r="H5416" t="s">
        <v>24</v>
      </c>
      <c r="I5416" t="s">
        <v>17</v>
      </c>
      <c r="J5416" t="s">
        <v>25</v>
      </c>
      <c r="K5416" t="s">
        <v>23</v>
      </c>
      <c r="L5416" t="s">
        <v>26</v>
      </c>
    </row>
    <row r="5417" spans="1:12" x14ac:dyDescent="0.35">
      <c r="A5417">
        <v>2023</v>
      </c>
      <c r="B5417" t="s">
        <v>202</v>
      </c>
      <c r="C5417" t="s">
        <v>44</v>
      </c>
      <c r="D5417" t="s">
        <v>22</v>
      </c>
      <c r="E5417">
        <v>130000</v>
      </c>
      <c r="F5417">
        <v>130000</v>
      </c>
      <c r="G5417" t="s">
        <v>23</v>
      </c>
      <c r="H5417" t="s">
        <v>24</v>
      </c>
      <c r="I5417" t="s">
        <v>17</v>
      </c>
      <c r="J5417" t="s">
        <v>25</v>
      </c>
      <c r="K5417" t="s">
        <v>23</v>
      </c>
      <c r="L5417" t="s">
        <v>26</v>
      </c>
    </row>
    <row r="5418" spans="1:12" x14ac:dyDescent="0.35">
      <c r="A5418">
        <v>2023</v>
      </c>
      <c r="B5418" t="s">
        <v>202</v>
      </c>
      <c r="C5418" t="s">
        <v>44</v>
      </c>
      <c r="D5418" t="s">
        <v>22</v>
      </c>
      <c r="E5418">
        <v>110000</v>
      </c>
      <c r="F5418">
        <v>110000</v>
      </c>
      <c r="G5418" t="s">
        <v>23</v>
      </c>
      <c r="H5418" t="s">
        <v>24</v>
      </c>
      <c r="I5418" t="s">
        <v>17</v>
      </c>
      <c r="J5418" t="s">
        <v>25</v>
      </c>
      <c r="K5418" t="s">
        <v>23</v>
      </c>
      <c r="L5418" t="s">
        <v>26</v>
      </c>
    </row>
    <row r="5419" spans="1:12" x14ac:dyDescent="0.35">
      <c r="A5419">
        <v>2023</v>
      </c>
      <c r="B5419" t="s">
        <v>27</v>
      </c>
      <c r="C5419" t="s">
        <v>28</v>
      </c>
      <c r="D5419" t="s">
        <v>14</v>
      </c>
      <c r="E5419">
        <v>45000</v>
      </c>
      <c r="F5419">
        <v>48585</v>
      </c>
      <c r="G5419" t="s">
        <v>57</v>
      </c>
      <c r="H5419" t="s">
        <v>24</v>
      </c>
      <c r="I5419" t="s">
        <v>17</v>
      </c>
      <c r="J5419" t="s">
        <v>25</v>
      </c>
      <c r="K5419" t="s">
        <v>57</v>
      </c>
      <c r="L5419" t="s">
        <v>26</v>
      </c>
    </row>
    <row r="5420" spans="1:12" x14ac:dyDescent="0.35">
      <c r="A5420">
        <v>2023</v>
      </c>
      <c r="B5420" t="s">
        <v>27</v>
      </c>
      <c r="C5420" t="s">
        <v>28</v>
      </c>
      <c r="D5420" t="s">
        <v>14</v>
      </c>
      <c r="E5420">
        <v>36000</v>
      </c>
      <c r="F5420">
        <v>38868</v>
      </c>
      <c r="G5420" t="s">
        <v>57</v>
      </c>
      <c r="H5420" t="s">
        <v>24</v>
      </c>
      <c r="I5420" t="s">
        <v>17</v>
      </c>
      <c r="J5420" t="s">
        <v>25</v>
      </c>
      <c r="K5420" t="s">
        <v>57</v>
      </c>
      <c r="L5420" t="s">
        <v>26</v>
      </c>
    </row>
    <row r="5421" spans="1:12" x14ac:dyDescent="0.35">
      <c r="A5421">
        <v>2023</v>
      </c>
      <c r="B5421" t="s">
        <v>32</v>
      </c>
      <c r="C5421" t="s">
        <v>13</v>
      </c>
      <c r="D5421" t="s">
        <v>22</v>
      </c>
      <c r="E5421">
        <v>145000</v>
      </c>
      <c r="F5421">
        <v>145000</v>
      </c>
      <c r="G5421" t="s">
        <v>23</v>
      </c>
      <c r="H5421" t="s">
        <v>24</v>
      </c>
      <c r="I5421" t="s">
        <v>17</v>
      </c>
      <c r="J5421" t="s">
        <v>25</v>
      </c>
      <c r="K5421" t="s">
        <v>23</v>
      </c>
      <c r="L5421" t="s">
        <v>26</v>
      </c>
    </row>
    <row r="5422" spans="1:12" x14ac:dyDescent="0.35">
      <c r="A5422">
        <v>2023</v>
      </c>
      <c r="B5422" t="s">
        <v>32</v>
      </c>
      <c r="C5422" t="s">
        <v>13</v>
      </c>
      <c r="D5422" t="s">
        <v>22</v>
      </c>
      <c r="E5422">
        <v>120000</v>
      </c>
      <c r="F5422">
        <v>120000</v>
      </c>
      <c r="G5422" t="s">
        <v>23</v>
      </c>
      <c r="H5422" t="s">
        <v>24</v>
      </c>
      <c r="I5422" t="s">
        <v>17</v>
      </c>
      <c r="J5422" t="s">
        <v>25</v>
      </c>
      <c r="K5422" t="s">
        <v>23</v>
      </c>
      <c r="L5422" t="s">
        <v>26</v>
      </c>
    </row>
    <row r="5423" spans="1:12" x14ac:dyDescent="0.35">
      <c r="A5423">
        <v>2023</v>
      </c>
      <c r="B5423" t="s">
        <v>34</v>
      </c>
      <c r="C5423" t="s">
        <v>31</v>
      </c>
      <c r="D5423" t="s">
        <v>22</v>
      </c>
      <c r="E5423">
        <v>283200</v>
      </c>
      <c r="F5423">
        <v>283200</v>
      </c>
      <c r="G5423" t="s">
        <v>23</v>
      </c>
      <c r="H5423" t="s">
        <v>24</v>
      </c>
      <c r="I5423" t="s">
        <v>17</v>
      </c>
      <c r="J5423" t="s">
        <v>25</v>
      </c>
      <c r="K5423" t="s">
        <v>23</v>
      </c>
      <c r="L5423" t="s">
        <v>26</v>
      </c>
    </row>
    <row r="5424" spans="1:12" x14ac:dyDescent="0.35">
      <c r="A5424">
        <v>2023</v>
      </c>
      <c r="B5424" t="s">
        <v>34</v>
      </c>
      <c r="C5424" t="s">
        <v>31</v>
      </c>
      <c r="D5424" t="s">
        <v>22</v>
      </c>
      <c r="E5424">
        <v>188800</v>
      </c>
      <c r="F5424">
        <v>188800</v>
      </c>
      <c r="G5424" t="s">
        <v>23</v>
      </c>
      <c r="H5424" t="s">
        <v>24</v>
      </c>
      <c r="I5424" t="s">
        <v>17</v>
      </c>
      <c r="J5424" t="s">
        <v>25</v>
      </c>
      <c r="K5424" t="s">
        <v>23</v>
      </c>
      <c r="L5424" t="s">
        <v>26</v>
      </c>
    </row>
    <row r="5425" spans="1:12" x14ac:dyDescent="0.35">
      <c r="A5425">
        <v>2023</v>
      </c>
      <c r="B5425" t="s">
        <v>48</v>
      </c>
      <c r="C5425" t="s">
        <v>28</v>
      </c>
      <c r="D5425" t="s">
        <v>22</v>
      </c>
      <c r="E5425">
        <v>225000</v>
      </c>
      <c r="F5425">
        <v>225000</v>
      </c>
      <c r="G5425" t="s">
        <v>69</v>
      </c>
      <c r="H5425" t="s">
        <v>24</v>
      </c>
      <c r="I5425" t="s">
        <v>17</v>
      </c>
      <c r="J5425" t="s">
        <v>25</v>
      </c>
      <c r="K5425" t="s">
        <v>69</v>
      </c>
      <c r="L5425" t="s">
        <v>26</v>
      </c>
    </row>
    <row r="5426" spans="1:12" x14ac:dyDescent="0.35">
      <c r="A5426">
        <v>2023</v>
      </c>
      <c r="B5426" t="s">
        <v>48</v>
      </c>
      <c r="C5426" t="s">
        <v>28</v>
      </c>
      <c r="D5426" t="s">
        <v>22</v>
      </c>
      <c r="E5426">
        <v>168000</v>
      </c>
      <c r="F5426">
        <v>168000</v>
      </c>
      <c r="G5426" t="s">
        <v>69</v>
      </c>
      <c r="H5426" t="s">
        <v>24</v>
      </c>
      <c r="I5426" t="s">
        <v>17</v>
      </c>
      <c r="J5426" t="s">
        <v>25</v>
      </c>
      <c r="K5426" t="s">
        <v>69</v>
      </c>
      <c r="L5426" t="s">
        <v>26</v>
      </c>
    </row>
    <row r="5427" spans="1:12" x14ac:dyDescent="0.35">
      <c r="A5427">
        <v>2023</v>
      </c>
      <c r="B5427" t="s">
        <v>27</v>
      </c>
      <c r="C5427" t="s">
        <v>28</v>
      </c>
      <c r="D5427" t="s">
        <v>22</v>
      </c>
      <c r="E5427">
        <v>140000</v>
      </c>
      <c r="F5427">
        <v>140000</v>
      </c>
      <c r="G5427" t="s">
        <v>23</v>
      </c>
      <c r="H5427" t="s">
        <v>24</v>
      </c>
      <c r="I5427" t="s">
        <v>17</v>
      </c>
      <c r="J5427" t="s">
        <v>25</v>
      </c>
      <c r="K5427" t="s">
        <v>23</v>
      </c>
      <c r="L5427" t="s">
        <v>26</v>
      </c>
    </row>
    <row r="5428" spans="1:12" x14ac:dyDescent="0.35">
      <c r="A5428">
        <v>2023</v>
      </c>
      <c r="B5428" t="s">
        <v>27</v>
      </c>
      <c r="C5428" t="s">
        <v>28</v>
      </c>
      <c r="D5428" t="s">
        <v>22</v>
      </c>
      <c r="E5428">
        <v>105000</v>
      </c>
      <c r="F5428">
        <v>105000</v>
      </c>
      <c r="G5428" t="s">
        <v>23</v>
      </c>
      <c r="H5428" t="s">
        <v>24</v>
      </c>
      <c r="I5428" t="s">
        <v>17</v>
      </c>
      <c r="J5428" t="s">
        <v>25</v>
      </c>
      <c r="K5428" t="s">
        <v>23</v>
      </c>
      <c r="L5428" t="s">
        <v>26</v>
      </c>
    </row>
    <row r="5429" spans="1:12" x14ac:dyDescent="0.35">
      <c r="A5429">
        <v>2023</v>
      </c>
      <c r="B5429" t="s">
        <v>27</v>
      </c>
      <c r="C5429" t="s">
        <v>28</v>
      </c>
      <c r="D5429" t="s">
        <v>22</v>
      </c>
      <c r="E5429">
        <v>130001</v>
      </c>
      <c r="F5429">
        <v>130001</v>
      </c>
      <c r="G5429" t="s">
        <v>23</v>
      </c>
      <c r="H5429" t="s">
        <v>39</v>
      </c>
      <c r="I5429" t="s">
        <v>17</v>
      </c>
      <c r="J5429" t="s">
        <v>29</v>
      </c>
      <c r="K5429" t="s">
        <v>23</v>
      </c>
      <c r="L5429" t="s">
        <v>26</v>
      </c>
    </row>
    <row r="5430" spans="1:12" x14ac:dyDescent="0.35">
      <c r="A5430">
        <v>2023</v>
      </c>
      <c r="B5430" t="s">
        <v>27</v>
      </c>
      <c r="C5430" t="s">
        <v>28</v>
      </c>
      <c r="D5430" t="s">
        <v>22</v>
      </c>
      <c r="E5430">
        <v>71907</v>
      </c>
      <c r="F5430">
        <v>71907</v>
      </c>
      <c r="G5430" t="s">
        <v>23</v>
      </c>
      <c r="H5430" t="s">
        <v>39</v>
      </c>
      <c r="I5430" t="s">
        <v>17</v>
      </c>
      <c r="J5430" t="s">
        <v>29</v>
      </c>
      <c r="K5430" t="s">
        <v>23</v>
      </c>
      <c r="L5430" t="s">
        <v>26</v>
      </c>
    </row>
    <row r="5431" spans="1:12" x14ac:dyDescent="0.35">
      <c r="A5431">
        <v>2023</v>
      </c>
      <c r="B5431" t="s">
        <v>40</v>
      </c>
      <c r="C5431" t="s">
        <v>41</v>
      </c>
      <c r="D5431" t="s">
        <v>22</v>
      </c>
      <c r="E5431">
        <v>144000</v>
      </c>
      <c r="F5431">
        <v>144000</v>
      </c>
      <c r="G5431" t="s">
        <v>49</v>
      </c>
      <c r="H5431" t="s">
        <v>24</v>
      </c>
      <c r="I5431" t="s">
        <v>17</v>
      </c>
      <c r="J5431" t="s">
        <v>29</v>
      </c>
      <c r="K5431" t="s">
        <v>49</v>
      </c>
      <c r="L5431" t="s">
        <v>26</v>
      </c>
    </row>
    <row r="5432" spans="1:12" x14ac:dyDescent="0.35">
      <c r="A5432">
        <v>2023</v>
      </c>
      <c r="B5432" t="s">
        <v>40</v>
      </c>
      <c r="C5432" t="s">
        <v>41</v>
      </c>
      <c r="D5432" t="s">
        <v>22</v>
      </c>
      <c r="E5432">
        <v>80000</v>
      </c>
      <c r="F5432">
        <v>80000</v>
      </c>
      <c r="G5432" t="s">
        <v>49</v>
      </c>
      <c r="H5432" t="s">
        <v>24</v>
      </c>
      <c r="I5432" t="s">
        <v>17</v>
      </c>
      <c r="J5432" t="s">
        <v>29</v>
      </c>
      <c r="K5432" t="s">
        <v>49</v>
      </c>
      <c r="L5432" t="s">
        <v>26</v>
      </c>
    </row>
    <row r="5433" spans="1:12" x14ac:dyDescent="0.35">
      <c r="A5433">
        <v>2023</v>
      </c>
      <c r="B5433" t="s">
        <v>20</v>
      </c>
      <c r="C5433" t="s">
        <v>21</v>
      </c>
      <c r="D5433" t="s">
        <v>22</v>
      </c>
      <c r="E5433">
        <v>205000</v>
      </c>
      <c r="F5433">
        <v>205000</v>
      </c>
      <c r="G5433" t="s">
        <v>23</v>
      </c>
      <c r="H5433" t="s">
        <v>24</v>
      </c>
      <c r="I5433" t="s">
        <v>17</v>
      </c>
      <c r="J5433" t="s">
        <v>29</v>
      </c>
      <c r="K5433" t="s">
        <v>23</v>
      </c>
      <c r="L5433" t="s">
        <v>26</v>
      </c>
    </row>
    <row r="5434" spans="1:12" x14ac:dyDescent="0.35">
      <c r="A5434">
        <v>2023</v>
      </c>
      <c r="B5434" t="s">
        <v>20</v>
      </c>
      <c r="C5434" t="s">
        <v>21</v>
      </c>
      <c r="D5434" t="s">
        <v>22</v>
      </c>
      <c r="E5434">
        <v>150000</v>
      </c>
      <c r="F5434">
        <v>150000</v>
      </c>
      <c r="G5434" t="s">
        <v>23</v>
      </c>
      <c r="H5434" t="s">
        <v>24</v>
      </c>
      <c r="I5434" t="s">
        <v>17</v>
      </c>
      <c r="J5434" t="s">
        <v>29</v>
      </c>
      <c r="K5434" t="s">
        <v>23</v>
      </c>
      <c r="L5434" t="s">
        <v>26</v>
      </c>
    </row>
    <row r="5435" spans="1:12" x14ac:dyDescent="0.35">
      <c r="A5435">
        <v>2023</v>
      </c>
      <c r="B5435" t="s">
        <v>37</v>
      </c>
      <c r="C5435" t="s">
        <v>38</v>
      </c>
      <c r="D5435" t="s">
        <v>22</v>
      </c>
      <c r="E5435">
        <v>189400</v>
      </c>
      <c r="F5435">
        <v>189400</v>
      </c>
      <c r="G5435" t="s">
        <v>36</v>
      </c>
      <c r="H5435" t="s">
        <v>24</v>
      </c>
      <c r="I5435" t="s">
        <v>17</v>
      </c>
      <c r="J5435" t="s">
        <v>25</v>
      </c>
      <c r="K5435" t="s">
        <v>36</v>
      </c>
      <c r="L5435" t="s">
        <v>26</v>
      </c>
    </row>
    <row r="5436" spans="1:12" x14ac:dyDescent="0.35">
      <c r="A5436">
        <v>2023</v>
      </c>
      <c r="B5436" t="s">
        <v>37</v>
      </c>
      <c r="C5436" t="s">
        <v>38</v>
      </c>
      <c r="D5436" t="s">
        <v>22</v>
      </c>
      <c r="E5436">
        <v>131685</v>
      </c>
      <c r="F5436">
        <v>131685</v>
      </c>
      <c r="G5436" t="s">
        <v>36</v>
      </c>
      <c r="H5436" t="s">
        <v>24</v>
      </c>
      <c r="I5436" t="s">
        <v>17</v>
      </c>
      <c r="J5436" t="s">
        <v>25</v>
      </c>
      <c r="K5436" t="s">
        <v>36</v>
      </c>
      <c r="L5436" t="s">
        <v>26</v>
      </c>
    </row>
    <row r="5437" spans="1:12" x14ac:dyDescent="0.35">
      <c r="A5437">
        <v>2023</v>
      </c>
      <c r="B5437" t="s">
        <v>74</v>
      </c>
      <c r="C5437" t="s">
        <v>41</v>
      </c>
      <c r="D5437" t="s">
        <v>22</v>
      </c>
      <c r="E5437">
        <v>204500</v>
      </c>
      <c r="F5437">
        <v>204500</v>
      </c>
      <c r="G5437" t="s">
        <v>23</v>
      </c>
      <c r="H5437" t="s">
        <v>33</v>
      </c>
      <c r="I5437" t="s">
        <v>17</v>
      </c>
      <c r="J5437" t="s">
        <v>25</v>
      </c>
      <c r="K5437" t="s">
        <v>23</v>
      </c>
      <c r="L5437" t="s">
        <v>26</v>
      </c>
    </row>
    <row r="5438" spans="1:12" x14ac:dyDescent="0.35">
      <c r="A5438">
        <v>2023</v>
      </c>
      <c r="B5438" t="s">
        <v>74</v>
      </c>
      <c r="C5438" t="s">
        <v>41</v>
      </c>
      <c r="D5438" t="s">
        <v>22</v>
      </c>
      <c r="E5438">
        <v>142200</v>
      </c>
      <c r="F5438">
        <v>142200</v>
      </c>
      <c r="G5438" t="s">
        <v>23</v>
      </c>
      <c r="H5438" t="s">
        <v>33</v>
      </c>
      <c r="I5438" t="s">
        <v>17</v>
      </c>
      <c r="J5438" t="s">
        <v>25</v>
      </c>
      <c r="K5438" t="s">
        <v>23</v>
      </c>
      <c r="L5438" t="s">
        <v>26</v>
      </c>
    </row>
    <row r="5439" spans="1:12" x14ac:dyDescent="0.35">
      <c r="A5439">
        <v>2023</v>
      </c>
      <c r="B5439" t="s">
        <v>27</v>
      </c>
      <c r="C5439" t="s">
        <v>28</v>
      </c>
      <c r="D5439" t="s">
        <v>22</v>
      </c>
      <c r="E5439">
        <v>150000</v>
      </c>
      <c r="F5439">
        <v>150000</v>
      </c>
      <c r="G5439" t="s">
        <v>23</v>
      </c>
      <c r="H5439" t="s">
        <v>24</v>
      </c>
      <c r="I5439" t="s">
        <v>17</v>
      </c>
      <c r="J5439" t="s">
        <v>29</v>
      </c>
      <c r="K5439" t="s">
        <v>23</v>
      </c>
      <c r="L5439" t="s">
        <v>26</v>
      </c>
    </row>
    <row r="5440" spans="1:12" x14ac:dyDescent="0.35">
      <c r="A5440">
        <v>2023</v>
      </c>
      <c r="B5440" t="s">
        <v>27</v>
      </c>
      <c r="C5440" t="s">
        <v>28</v>
      </c>
      <c r="D5440" t="s">
        <v>22</v>
      </c>
      <c r="E5440">
        <v>130000</v>
      </c>
      <c r="F5440">
        <v>130000</v>
      </c>
      <c r="G5440" t="s">
        <v>23</v>
      </c>
      <c r="H5440" t="s">
        <v>24</v>
      </c>
      <c r="I5440" t="s">
        <v>17</v>
      </c>
      <c r="J5440" t="s">
        <v>29</v>
      </c>
      <c r="K5440" t="s">
        <v>23</v>
      </c>
      <c r="L5440" t="s">
        <v>26</v>
      </c>
    </row>
    <row r="5441" spans="1:12" x14ac:dyDescent="0.35">
      <c r="A5441">
        <v>2023</v>
      </c>
      <c r="B5441" t="s">
        <v>32</v>
      </c>
      <c r="C5441" t="s">
        <v>13</v>
      </c>
      <c r="D5441" t="s">
        <v>22</v>
      </c>
      <c r="E5441">
        <v>120000</v>
      </c>
      <c r="F5441">
        <v>120000</v>
      </c>
      <c r="G5441" t="s">
        <v>23</v>
      </c>
      <c r="H5441" t="s">
        <v>16</v>
      </c>
      <c r="I5441" t="s">
        <v>17</v>
      </c>
      <c r="J5441" t="s">
        <v>25</v>
      </c>
      <c r="K5441" t="s">
        <v>23</v>
      </c>
      <c r="L5441" t="s">
        <v>26</v>
      </c>
    </row>
    <row r="5442" spans="1:12" x14ac:dyDescent="0.35">
      <c r="A5442">
        <v>2023</v>
      </c>
      <c r="B5442" t="s">
        <v>32</v>
      </c>
      <c r="C5442" t="s">
        <v>13</v>
      </c>
      <c r="D5442" t="s">
        <v>22</v>
      </c>
      <c r="E5442">
        <v>120000</v>
      </c>
      <c r="F5442">
        <v>120000</v>
      </c>
      <c r="G5442" t="s">
        <v>23</v>
      </c>
      <c r="H5442" t="s">
        <v>16</v>
      </c>
      <c r="I5442" t="s">
        <v>17</v>
      </c>
      <c r="J5442" t="s">
        <v>25</v>
      </c>
      <c r="K5442" t="s">
        <v>23</v>
      </c>
      <c r="L5442" t="s">
        <v>26</v>
      </c>
    </row>
    <row r="5443" spans="1:12" x14ac:dyDescent="0.35">
      <c r="A5443">
        <v>2023</v>
      </c>
      <c r="B5443" t="s">
        <v>37</v>
      </c>
      <c r="C5443" t="s">
        <v>38</v>
      </c>
      <c r="D5443" t="s">
        <v>22</v>
      </c>
      <c r="E5443">
        <v>172000</v>
      </c>
      <c r="F5443">
        <v>172000</v>
      </c>
      <c r="G5443" t="s">
        <v>36</v>
      </c>
      <c r="H5443" t="s">
        <v>24</v>
      </c>
      <c r="I5443" t="s">
        <v>17</v>
      </c>
      <c r="J5443" t="s">
        <v>29</v>
      </c>
      <c r="K5443" t="s">
        <v>36</v>
      </c>
      <c r="L5443" t="s">
        <v>26</v>
      </c>
    </row>
    <row r="5444" spans="1:12" x14ac:dyDescent="0.35">
      <c r="A5444">
        <v>2023</v>
      </c>
      <c r="B5444" t="s">
        <v>37</v>
      </c>
      <c r="C5444" t="s">
        <v>38</v>
      </c>
      <c r="D5444" t="s">
        <v>22</v>
      </c>
      <c r="E5444">
        <v>110000</v>
      </c>
      <c r="F5444">
        <v>110000</v>
      </c>
      <c r="G5444" t="s">
        <v>36</v>
      </c>
      <c r="H5444" t="s">
        <v>24</v>
      </c>
      <c r="I5444" t="s">
        <v>17</v>
      </c>
      <c r="J5444" t="s">
        <v>29</v>
      </c>
      <c r="K5444" t="s">
        <v>36</v>
      </c>
      <c r="L5444" t="s">
        <v>26</v>
      </c>
    </row>
    <row r="5445" spans="1:12" x14ac:dyDescent="0.35">
      <c r="A5445">
        <v>2023</v>
      </c>
      <c r="B5445" t="s">
        <v>42</v>
      </c>
      <c r="C5445" t="s">
        <v>28</v>
      </c>
      <c r="D5445" t="s">
        <v>22</v>
      </c>
      <c r="E5445">
        <v>260000</v>
      </c>
      <c r="F5445">
        <v>260000</v>
      </c>
      <c r="G5445" t="s">
        <v>23</v>
      </c>
      <c r="H5445" t="s">
        <v>24</v>
      </c>
      <c r="I5445" t="s">
        <v>17</v>
      </c>
      <c r="J5445" t="s">
        <v>25</v>
      </c>
      <c r="K5445" t="s">
        <v>23</v>
      </c>
      <c r="L5445" t="s">
        <v>19</v>
      </c>
    </row>
    <row r="5446" spans="1:12" x14ac:dyDescent="0.35">
      <c r="A5446">
        <v>2023</v>
      </c>
      <c r="B5446" t="s">
        <v>42</v>
      </c>
      <c r="C5446" t="s">
        <v>28</v>
      </c>
      <c r="D5446" t="s">
        <v>22</v>
      </c>
      <c r="E5446">
        <v>136000</v>
      </c>
      <c r="F5446">
        <v>136000</v>
      </c>
      <c r="G5446" t="s">
        <v>23</v>
      </c>
      <c r="H5446" t="s">
        <v>24</v>
      </c>
      <c r="I5446" t="s">
        <v>17</v>
      </c>
      <c r="J5446" t="s">
        <v>25</v>
      </c>
      <c r="K5446" t="s">
        <v>23</v>
      </c>
      <c r="L5446" t="s">
        <v>19</v>
      </c>
    </row>
    <row r="5447" spans="1:12" x14ac:dyDescent="0.35">
      <c r="A5447">
        <v>2023</v>
      </c>
      <c r="B5447" t="s">
        <v>37</v>
      </c>
      <c r="C5447" t="s">
        <v>38</v>
      </c>
      <c r="D5447" t="s">
        <v>22</v>
      </c>
      <c r="E5447">
        <v>110000</v>
      </c>
      <c r="F5447">
        <v>110000</v>
      </c>
      <c r="G5447" t="s">
        <v>23</v>
      </c>
      <c r="H5447" t="s">
        <v>24</v>
      </c>
      <c r="I5447" t="s">
        <v>17</v>
      </c>
      <c r="J5447" t="s">
        <v>29</v>
      </c>
      <c r="K5447" t="s">
        <v>23</v>
      </c>
      <c r="L5447" t="s">
        <v>26</v>
      </c>
    </row>
    <row r="5448" spans="1:12" x14ac:dyDescent="0.35">
      <c r="A5448">
        <v>2023</v>
      </c>
      <c r="B5448" t="s">
        <v>37</v>
      </c>
      <c r="C5448" t="s">
        <v>38</v>
      </c>
      <c r="D5448" t="s">
        <v>22</v>
      </c>
      <c r="E5448">
        <v>90000</v>
      </c>
      <c r="F5448">
        <v>90000</v>
      </c>
      <c r="G5448" t="s">
        <v>23</v>
      </c>
      <c r="H5448" t="s">
        <v>24</v>
      </c>
      <c r="I5448" t="s">
        <v>17</v>
      </c>
      <c r="J5448" t="s">
        <v>29</v>
      </c>
      <c r="K5448" t="s">
        <v>23</v>
      </c>
      <c r="L5448" t="s">
        <v>26</v>
      </c>
    </row>
    <row r="5449" spans="1:12" x14ac:dyDescent="0.35">
      <c r="A5449">
        <v>2023</v>
      </c>
      <c r="B5449" t="s">
        <v>86</v>
      </c>
      <c r="C5449" t="s">
        <v>38</v>
      </c>
      <c r="D5449" t="s">
        <v>22</v>
      </c>
      <c r="E5449">
        <v>60000</v>
      </c>
      <c r="F5449">
        <v>60000</v>
      </c>
      <c r="G5449" t="s">
        <v>195</v>
      </c>
      <c r="H5449" t="s">
        <v>39</v>
      </c>
      <c r="I5449" t="s">
        <v>17</v>
      </c>
      <c r="J5449" t="s">
        <v>29</v>
      </c>
      <c r="K5449" t="s">
        <v>23</v>
      </c>
      <c r="L5449" t="s">
        <v>26</v>
      </c>
    </row>
    <row r="5450" spans="1:12" x14ac:dyDescent="0.35">
      <c r="A5450">
        <v>2023</v>
      </c>
      <c r="B5450" t="s">
        <v>27</v>
      </c>
      <c r="C5450" t="s">
        <v>28</v>
      </c>
      <c r="D5450" t="s">
        <v>60</v>
      </c>
      <c r="E5450">
        <v>105000</v>
      </c>
      <c r="F5450">
        <v>77791</v>
      </c>
      <c r="G5450" t="s">
        <v>49</v>
      </c>
      <c r="H5450" t="s">
        <v>39</v>
      </c>
      <c r="I5450" t="s">
        <v>17</v>
      </c>
      <c r="J5450" t="s">
        <v>18</v>
      </c>
      <c r="K5450" t="s">
        <v>49</v>
      </c>
      <c r="L5450" t="s">
        <v>19</v>
      </c>
    </row>
    <row r="5451" spans="1:12" x14ac:dyDescent="0.35">
      <c r="A5451">
        <v>2022</v>
      </c>
      <c r="B5451" t="s">
        <v>27</v>
      </c>
      <c r="C5451" t="s">
        <v>28</v>
      </c>
      <c r="D5451" t="s">
        <v>35</v>
      </c>
      <c r="E5451">
        <v>45000</v>
      </c>
      <c r="F5451">
        <v>55410</v>
      </c>
      <c r="G5451" t="s">
        <v>69</v>
      </c>
      <c r="H5451" t="s">
        <v>16</v>
      </c>
      <c r="I5451" t="s">
        <v>17</v>
      </c>
      <c r="J5451" t="s">
        <v>29</v>
      </c>
      <c r="K5451" t="s">
        <v>36</v>
      </c>
      <c r="L5451" t="s">
        <v>26</v>
      </c>
    </row>
    <row r="5452" spans="1:12" x14ac:dyDescent="0.35">
      <c r="A5452">
        <v>2023</v>
      </c>
      <c r="B5452" t="s">
        <v>197</v>
      </c>
      <c r="C5452" t="s">
        <v>38</v>
      </c>
      <c r="D5452" t="s">
        <v>22</v>
      </c>
      <c r="E5452">
        <v>57000</v>
      </c>
      <c r="F5452">
        <v>57000</v>
      </c>
      <c r="G5452" t="s">
        <v>203</v>
      </c>
      <c r="H5452" t="s">
        <v>24</v>
      </c>
      <c r="I5452" t="s">
        <v>17</v>
      </c>
      <c r="J5452" t="s">
        <v>29</v>
      </c>
      <c r="K5452" t="s">
        <v>132</v>
      </c>
      <c r="L5452" t="s">
        <v>19</v>
      </c>
    </row>
    <row r="5453" spans="1:12" x14ac:dyDescent="0.35">
      <c r="A5453">
        <v>2023</v>
      </c>
      <c r="B5453" t="s">
        <v>204</v>
      </c>
      <c r="C5453" t="s">
        <v>31</v>
      </c>
      <c r="D5453" t="s">
        <v>22</v>
      </c>
      <c r="E5453">
        <v>120000</v>
      </c>
      <c r="F5453">
        <v>120000</v>
      </c>
      <c r="G5453" t="s">
        <v>36</v>
      </c>
      <c r="H5453" t="s">
        <v>16</v>
      </c>
      <c r="I5453" t="s">
        <v>17</v>
      </c>
      <c r="J5453" t="s">
        <v>18</v>
      </c>
      <c r="K5453" t="s">
        <v>36</v>
      </c>
      <c r="L5453" t="s">
        <v>26</v>
      </c>
    </row>
    <row r="5454" spans="1:12" x14ac:dyDescent="0.35">
      <c r="A5454">
        <v>2023</v>
      </c>
      <c r="B5454" t="s">
        <v>62</v>
      </c>
      <c r="C5454" t="s">
        <v>21</v>
      </c>
      <c r="D5454" t="s">
        <v>22</v>
      </c>
      <c r="E5454">
        <v>168400</v>
      </c>
      <c r="F5454">
        <v>168400</v>
      </c>
      <c r="G5454" t="s">
        <v>23</v>
      </c>
      <c r="H5454" t="s">
        <v>24</v>
      </c>
      <c r="I5454" t="s">
        <v>17</v>
      </c>
      <c r="J5454" t="s">
        <v>25</v>
      </c>
      <c r="K5454" t="s">
        <v>23</v>
      </c>
      <c r="L5454" t="s">
        <v>26</v>
      </c>
    </row>
    <row r="5455" spans="1:12" x14ac:dyDescent="0.35">
      <c r="A5455">
        <v>2023</v>
      </c>
      <c r="B5455" t="s">
        <v>62</v>
      </c>
      <c r="C5455" t="s">
        <v>21</v>
      </c>
      <c r="D5455" t="s">
        <v>22</v>
      </c>
      <c r="E5455">
        <v>90700</v>
      </c>
      <c r="F5455">
        <v>90700</v>
      </c>
      <c r="G5455" t="s">
        <v>23</v>
      </c>
      <c r="H5455" t="s">
        <v>24</v>
      </c>
      <c r="I5455" t="s">
        <v>17</v>
      </c>
      <c r="J5455" t="s">
        <v>25</v>
      </c>
      <c r="K5455" t="s">
        <v>23</v>
      </c>
      <c r="L5455" t="s">
        <v>26</v>
      </c>
    </row>
    <row r="5456" spans="1:12" x14ac:dyDescent="0.35">
      <c r="A5456">
        <v>2023</v>
      </c>
      <c r="B5456" t="s">
        <v>37</v>
      </c>
      <c r="C5456" t="s">
        <v>38</v>
      </c>
      <c r="D5456" t="s">
        <v>22</v>
      </c>
      <c r="E5456">
        <v>150000</v>
      </c>
      <c r="F5456">
        <v>150000</v>
      </c>
      <c r="G5456" t="s">
        <v>23</v>
      </c>
      <c r="H5456" t="s">
        <v>24</v>
      </c>
      <c r="I5456" t="s">
        <v>17</v>
      </c>
      <c r="J5456" t="s">
        <v>29</v>
      </c>
      <c r="K5456" t="s">
        <v>23</v>
      </c>
      <c r="L5456" t="s">
        <v>26</v>
      </c>
    </row>
    <row r="5457" spans="1:12" x14ac:dyDescent="0.35">
      <c r="A5457">
        <v>2023</v>
      </c>
      <c r="B5457" t="s">
        <v>37</v>
      </c>
      <c r="C5457" t="s">
        <v>38</v>
      </c>
      <c r="D5457" t="s">
        <v>22</v>
      </c>
      <c r="E5457">
        <v>95000</v>
      </c>
      <c r="F5457">
        <v>95000</v>
      </c>
      <c r="G5457" t="s">
        <v>23</v>
      </c>
      <c r="H5457" t="s">
        <v>24</v>
      </c>
      <c r="I5457" t="s">
        <v>17</v>
      </c>
      <c r="J5457" t="s">
        <v>29</v>
      </c>
      <c r="K5457" t="s">
        <v>23</v>
      </c>
      <c r="L5457" t="s">
        <v>26</v>
      </c>
    </row>
    <row r="5458" spans="1:12" x14ac:dyDescent="0.35">
      <c r="A5458">
        <v>2023</v>
      </c>
      <c r="B5458" t="s">
        <v>32</v>
      </c>
      <c r="C5458" t="s">
        <v>13</v>
      </c>
      <c r="D5458" t="s">
        <v>22</v>
      </c>
      <c r="E5458">
        <v>161000</v>
      </c>
      <c r="F5458">
        <v>161000</v>
      </c>
      <c r="G5458" t="s">
        <v>23</v>
      </c>
      <c r="H5458" t="s">
        <v>24</v>
      </c>
      <c r="I5458" t="s">
        <v>17</v>
      </c>
      <c r="J5458" t="s">
        <v>25</v>
      </c>
      <c r="K5458" t="s">
        <v>23</v>
      </c>
      <c r="L5458" t="s">
        <v>26</v>
      </c>
    </row>
    <row r="5459" spans="1:12" x14ac:dyDescent="0.35">
      <c r="A5459">
        <v>2023</v>
      </c>
      <c r="B5459" t="s">
        <v>32</v>
      </c>
      <c r="C5459" t="s">
        <v>13</v>
      </c>
      <c r="D5459" t="s">
        <v>22</v>
      </c>
      <c r="E5459">
        <v>85000</v>
      </c>
      <c r="F5459">
        <v>85000</v>
      </c>
      <c r="G5459" t="s">
        <v>23</v>
      </c>
      <c r="H5459" t="s">
        <v>24</v>
      </c>
      <c r="I5459" t="s">
        <v>17</v>
      </c>
      <c r="J5459" t="s">
        <v>25</v>
      </c>
      <c r="K5459" t="s">
        <v>23</v>
      </c>
      <c r="L5459" t="s">
        <v>26</v>
      </c>
    </row>
    <row r="5460" spans="1:12" x14ac:dyDescent="0.35">
      <c r="A5460">
        <v>2023</v>
      </c>
      <c r="B5460" t="s">
        <v>48</v>
      </c>
      <c r="C5460" t="s">
        <v>28</v>
      </c>
      <c r="D5460" t="s">
        <v>22</v>
      </c>
      <c r="E5460">
        <v>240000</v>
      </c>
      <c r="F5460">
        <v>240000</v>
      </c>
      <c r="G5460" t="s">
        <v>23</v>
      </c>
      <c r="H5460" t="s">
        <v>24</v>
      </c>
      <c r="I5460" t="s">
        <v>17</v>
      </c>
      <c r="J5460" t="s">
        <v>29</v>
      </c>
      <c r="K5460" t="s">
        <v>23</v>
      </c>
      <c r="L5460" t="s">
        <v>26</v>
      </c>
    </row>
    <row r="5461" spans="1:12" x14ac:dyDescent="0.35">
      <c r="A5461">
        <v>2023</v>
      </c>
      <c r="B5461" t="s">
        <v>48</v>
      </c>
      <c r="C5461" t="s">
        <v>28</v>
      </c>
      <c r="D5461" t="s">
        <v>22</v>
      </c>
      <c r="E5461">
        <v>157250</v>
      </c>
      <c r="F5461">
        <v>157250</v>
      </c>
      <c r="G5461" t="s">
        <v>23</v>
      </c>
      <c r="H5461" t="s">
        <v>24</v>
      </c>
      <c r="I5461" t="s">
        <v>17</v>
      </c>
      <c r="J5461" t="s">
        <v>29</v>
      </c>
      <c r="K5461" t="s">
        <v>23</v>
      </c>
      <c r="L5461" t="s">
        <v>26</v>
      </c>
    </row>
    <row r="5462" spans="1:12" x14ac:dyDescent="0.35">
      <c r="A5462">
        <v>2023</v>
      </c>
      <c r="B5462" t="s">
        <v>42</v>
      </c>
      <c r="C5462" t="s">
        <v>28</v>
      </c>
      <c r="D5462" t="s">
        <v>22</v>
      </c>
      <c r="E5462">
        <v>260000</v>
      </c>
      <c r="F5462">
        <v>260000</v>
      </c>
      <c r="G5462" t="s">
        <v>23</v>
      </c>
      <c r="H5462" t="s">
        <v>24</v>
      </c>
      <c r="I5462" t="s">
        <v>17</v>
      </c>
      <c r="J5462" t="s">
        <v>25</v>
      </c>
      <c r="K5462" t="s">
        <v>23</v>
      </c>
      <c r="L5462" t="s">
        <v>19</v>
      </c>
    </row>
    <row r="5463" spans="1:12" x14ac:dyDescent="0.35">
      <c r="A5463">
        <v>2023</v>
      </c>
      <c r="B5463" t="s">
        <v>42</v>
      </c>
      <c r="C5463" t="s">
        <v>28</v>
      </c>
      <c r="D5463" t="s">
        <v>22</v>
      </c>
      <c r="E5463">
        <v>136000</v>
      </c>
      <c r="F5463">
        <v>136000</v>
      </c>
      <c r="G5463" t="s">
        <v>23</v>
      </c>
      <c r="H5463" t="s">
        <v>24</v>
      </c>
      <c r="I5463" t="s">
        <v>17</v>
      </c>
      <c r="J5463" t="s">
        <v>25</v>
      </c>
      <c r="K5463" t="s">
        <v>23</v>
      </c>
      <c r="L5463" t="s">
        <v>19</v>
      </c>
    </row>
    <row r="5464" spans="1:12" x14ac:dyDescent="0.35">
      <c r="A5464">
        <v>2023</v>
      </c>
      <c r="B5464" t="s">
        <v>27</v>
      </c>
      <c r="C5464" t="s">
        <v>28</v>
      </c>
      <c r="D5464" t="s">
        <v>22</v>
      </c>
      <c r="E5464">
        <v>277500</v>
      </c>
      <c r="F5464">
        <v>277500</v>
      </c>
      <c r="G5464" t="s">
        <v>23</v>
      </c>
      <c r="H5464" t="s">
        <v>24</v>
      </c>
      <c r="I5464" t="s">
        <v>17</v>
      </c>
      <c r="J5464" t="s">
        <v>25</v>
      </c>
      <c r="K5464" t="s">
        <v>23</v>
      </c>
      <c r="L5464" t="s">
        <v>26</v>
      </c>
    </row>
    <row r="5465" spans="1:12" x14ac:dyDescent="0.35">
      <c r="A5465">
        <v>2023</v>
      </c>
      <c r="B5465" t="s">
        <v>27</v>
      </c>
      <c r="C5465" t="s">
        <v>28</v>
      </c>
      <c r="D5465" t="s">
        <v>22</v>
      </c>
      <c r="E5465">
        <v>206000</v>
      </c>
      <c r="F5465">
        <v>206000</v>
      </c>
      <c r="G5465" t="s">
        <v>23</v>
      </c>
      <c r="H5465" t="s">
        <v>24</v>
      </c>
      <c r="I5465" t="s">
        <v>17</v>
      </c>
      <c r="J5465" t="s">
        <v>25</v>
      </c>
      <c r="K5465" t="s">
        <v>23</v>
      </c>
      <c r="L5465" t="s">
        <v>26</v>
      </c>
    </row>
    <row r="5466" spans="1:12" x14ac:dyDescent="0.35">
      <c r="A5466">
        <v>2023</v>
      </c>
      <c r="B5466" t="s">
        <v>34</v>
      </c>
      <c r="C5466" t="s">
        <v>31</v>
      </c>
      <c r="D5466" t="s">
        <v>22</v>
      </c>
      <c r="E5466">
        <v>165000</v>
      </c>
      <c r="F5466">
        <v>165000</v>
      </c>
      <c r="G5466" t="s">
        <v>23</v>
      </c>
      <c r="H5466" t="s">
        <v>16</v>
      </c>
      <c r="I5466" t="s">
        <v>17</v>
      </c>
      <c r="J5466" t="s">
        <v>25</v>
      </c>
      <c r="K5466" t="s">
        <v>23</v>
      </c>
      <c r="L5466" t="s">
        <v>26</v>
      </c>
    </row>
    <row r="5467" spans="1:12" x14ac:dyDescent="0.35">
      <c r="A5467">
        <v>2023</v>
      </c>
      <c r="B5467" t="s">
        <v>34</v>
      </c>
      <c r="C5467" t="s">
        <v>31</v>
      </c>
      <c r="D5467" t="s">
        <v>22</v>
      </c>
      <c r="E5467">
        <v>150000</v>
      </c>
      <c r="F5467">
        <v>150000</v>
      </c>
      <c r="G5467" t="s">
        <v>23</v>
      </c>
      <c r="H5467" t="s">
        <v>16</v>
      </c>
      <c r="I5467" t="s">
        <v>17</v>
      </c>
      <c r="J5467" t="s">
        <v>25</v>
      </c>
      <c r="K5467" t="s">
        <v>23</v>
      </c>
      <c r="L5467" t="s">
        <v>26</v>
      </c>
    </row>
    <row r="5468" spans="1:12" x14ac:dyDescent="0.35">
      <c r="A5468">
        <v>2023</v>
      </c>
      <c r="B5468" t="s">
        <v>42</v>
      </c>
      <c r="C5468" t="s">
        <v>28</v>
      </c>
      <c r="D5468" t="s">
        <v>22</v>
      </c>
      <c r="E5468">
        <v>222200</v>
      </c>
      <c r="F5468">
        <v>222200</v>
      </c>
      <c r="G5468" t="s">
        <v>23</v>
      </c>
      <c r="H5468" t="s">
        <v>24</v>
      </c>
      <c r="I5468" t="s">
        <v>17</v>
      </c>
      <c r="J5468" t="s">
        <v>25</v>
      </c>
      <c r="K5468" t="s">
        <v>23</v>
      </c>
      <c r="L5468" t="s">
        <v>19</v>
      </c>
    </row>
    <row r="5469" spans="1:12" x14ac:dyDescent="0.35">
      <c r="A5469">
        <v>2023</v>
      </c>
      <c r="B5469" t="s">
        <v>42</v>
      </c>
      <c r="C5469" t="s">
        <v>28</v>
      </c>
      <c r="D5469" t="s">
        <v>22</v>
      </c>
      <c r="E5469">
        <v>136000</v>
      </c>
      <c r="F5469">
        <v>136000</v>
      </c>
      <c r="G5469" t="s">
        <v>23</v>
      </c>
      <c r="H5469" t="s">
        <v>24</v>
      </c>
      <c r="I5469" t="s">
        <v>17</v>
      </c>
      <c r="J5469" t="s">
        <v>25</v>
      </c>
      <c r="K5469" t="s">
        <v>23</v>
      </c>
      <c r="L5469" t="s">
        <v>19</v>
      </c>
    </row>
    <row r="5470" spans="1:12" x14ac:dyDescent="0.35">
      <c r="A5470">
        <v>2023</v>
      </c>
      <c r="B5470" t="s">
        <v>27</v>
      </c>
      <c r="C5470" t="s">
        <v>28</v>
      </c>
      <c r="D5470" t="s">
        <v>22</v>
      </c>
      <c r="E5470">
        <v>236500</v>
      </c>
      <c r="F5470">
        <v>236500</v>
      </c>
      <c r="G5470" t="s">
        <v>23</v>
      </c>
      <c r="H5470" t="s">
        <v>24</v>
      </c>
      <c r="I5470" t="s">
        <v>17</v>
      </c>
      <c r="J5470" t="s">
        <v>25</v>
      </c>
      <c r="K5470" t="s">
        <v>23</v>
      </c>
      <c r="L5470" t="s">
        <v>26</v>
      </c>
    </row>
    <row r="5471" spans="1:12" x14ac:dyDescent="0.35">
      <c r="A5471">
        <v>2023</v>
      </c>
      <c r="B5471" t="s">
        <v>27</v>
      </c>
      <c r="C5471" t="s">
        <v>28</v>
      </c>
      <c r="D5471" t="s">
        <v>22</v>
      </c>
      <c r="E5471">
        <v>176000</v>
      </c>
      <c r="F5471">
        <v>176000</v>
      </c>
      <c r="G5471" t="s">
        <v>23</v>
      </c>
      <c r="H5471" t="s">
        <v>24</v>
      </c>
      <c r="I5471" t="s">
        <v>17</v>
      </c>
      <c r="J5471" t="s">
        <v>25</v>
      </c>
      <c r="K5471" t="s">
        <v>23</v>
      </c>
      <c r="L5471" t="s">
        <v>26</v>
      </c>
    </row>
    <row r="5472" spans="1:12" x14ac:dyDescent="0.35">
      <c r="A5472">
        <v>2023</v>
      </c>
      <c r="B5472" t="s">
        <v>37</v>
      </c>
      <c r="C5472" t="s">
        <v>38</v>
      </c>
      <c r="D5472" t="s">
        <v>22</v>
      </c>
      <c r="E5472">
        <v>155000</v>
      </c>
      <c r="F5472">
        <v>155000</v>
      </c>
      <c r="G5472" t="s">
        <v>36</v>
      </c>
      <c r="H5472" t="s">
        <v>24</v>
      </c>
      <c r="I5472" t="s">
        <v>17</v>
      </c>
      <c r="J5472" t="s">
        <v>25</v>
      </c>
      <c r="K5472" t="s">
        <v>36</v>
      </c>
      <c r="L5472" t="s">
        <v>26</v>
      </c>
    </row>
    <row r="5473" spans="1:12" x14ac:dyDescent="0.35">
      <c r="A5473">
        <v>2023</v>
      </c>
      <c r="B5473" t="s">
        <v>37</v>
      </c>
      <c r="C5473" t="s">
        <v>38</v>
      </c>
      <c r="D5473" t="s">
        <v>22</v>
      </c>
      <c r="E5473">
        <v>120000</v>
      </c>
      <c r="F5473">
        <v>120000</v>
      </c>
      <c r="G5473" t="s">
        <v>36</v>
      </c>
      <c r="H5473" t="s">
        <v>24</v>
      </c>
      <c r="I5473" t="s">
        <v>17</v>
      </c>
      <c r="J5473" t="s">
        <v>25</v>
      </c>
      <c r="K5473" t="s">
        <v>36</v>
      </c>
      <c r="L5473" t="s">
        <v>26</v>
      </c>
    </row>
    <row r="5474" spans="1:12" x14ac:dyDescent="0.35">
      <c r="A5474">
        <v>2023</v>
      </c>
      <c r="B5474" t="s">
        <v>27</v>
      </c>
      <c r="C5474" t="s">
        <v>28</v>
      </c>
      <c r="D5474" t="s">
        <v>22</v>
      </c>
      <c r="E5474">
        <v>172800</v>
      </c>
      <c r="F5474">
        <v>172800</v>
      </c>
      <c r="G5474" t="s">
        <v>36</v>
      </c>
      <c r="H5474" t="s">
        <v>24</v>
      </c>
      <c r="I5474" t="s">
        <v>17</v>
      </c>
      <c r="J5474" t="s">
        <v>29</v>
      </c>
      <c r="K5474" t="s">
        <v>36</v>
      </c>
      <c r="L5474" t="s">
        <v>26</v>
      </c>
    </row>
    <row r="5475" spans="1:12" x14ac:dyDescent="0.35">
      <c r="A5475">
        <v>2023</v>
      </c>
      <c r="B5475" t="s">
        <v>27</v>
      </c>
      <c r="C5475" t="s">
        <v>28</v>
      </c>
      <c r="D5475" t="s">
        <v>22</v>
      </c>
      <c r="E5475">
        <v>110000</v>
      </c>
      <c r="F5475">
        <v>110000</v>
      </c>
      <c r="G5475" t="s">
        <v>36</v>
      </c>
      <c r="H5475" t="s">
        <v>24</v>
      </c>
      <c r="I5475" t="s">
        <v>17</v>
      </c>
      <c r="J5475" t="s">
        <v>29</v>
      </c>
      <c r="K5475" t="s">
        <v>36</v>
      </c>
      <c r="L5475" t="s">
        <v>26</v>
      </c>
    </row>
    <row r="5476" spans="1:12" x14ac:dyDescent="0.35">
      <c r="A5476">
        <v>2023</v>
      </c>
      <c r="B5476" t="s">
        <v>42</v>
      </c>
      <c r="C5476" t="s">
        <v>28</v>
      </c>
      <c r="D5476" t="s">
        <v>22</v>
      </c>
      <c r="E5476">
        <v>260000</v>
      </c>
      <c r="F5476">
        <v>260000</v>
      </c>
      <c r="G5476" t="s">
        <v>23</v>
      </c>
      <c r="H5476" t="s">
        <v>24</v>
      </c>
      <c r="I5476" t="s">
        <v>17</v>
      </c>
      <c r="J5476" t="s">
        <v>25</v>
      </c>
      <c r="K5476" t="s">
        <v>23</v>
      </c>
      <c r="L5476" t="s">
        <v>19</v>
      </c>
    </row>
    <row r="5477" spans="1:12" x14ac:dyDescent="0.35">
      <c r="A5477">
        <v>2023</v>
      </c>
      <c r="B5477" t="s">
        <v>42</v>
      </c>
      <c r="C5477" t="s">
        <v>28</v>
      </c>
      <c r="D5477" t="s">
        <v>22</v>
      </c>
      <c r="E5477">
        <v>136000</v>
      </c>
      <c r="F5477">
        <v>136000</v>
      </c>
      <c r="G5477" t="s">
        <v>23</v>
      </c>
      <c r="H5477" t="s">
        <v>24</v>
      </c>
      <c r="I5477" t="s">
        <v>17</v>
      </c>
      <c r="J5477" t="s">
        <v>25</v>
      </c>
      <c r="K5477" t="s">
        <v>23</v>
      </c>
      <c r="L5477" t="s">
        <v>19</v>
      </c>
    </row>
    <row r="5478" spans="1:12" x14ac:dyDescent="0.35">
      <c r="A5478">
        <v>2023</v>
      </c>
      <c r="B5478" t="s">
        <v>32</v>
      </c>
      <c r="C5478" t="s">
        <v>13</v>
      </c>
      <c r="D5478" t="s">
        <v>22</v>
      </c>
      <c r="E5478">
        <v>171250</v>
      </c>
      <c r="F5478">
        <v>171250</v>
      </c>
      <c r="G5478" t="s">
        <v>23</v>
      </c>
      <c r="H5478" t="s">
        <v>24</v>
      </c>
      <c r="I5478" t="s">
        <v>17</v>
      </c>
      <c r="J5478" t="s">
        <v>25</v>
      </c>
      <c r="K5478" t="s">
        <v>23</v>
      </c>
      <c r="L5478" t="s">
        <v>26</v>
      </c>
    </row>
    <row r="5479" spans="1:12" x14ac:dyDescent="0.35">
      <c r="A5479">
        <v>2023</v>
      </c>
      <c r="B5479" t="s">
        <v>32</v>
      </c>
      <c r="C5479" t="s">
        <v>13</v>
      </c>
      <c r="D5479" t="s">
        <v>22</v>
      </c>
      <c r="E5479">
        <v>113750</v>
      </c>
      <c r="F5479">
        <v>113750</v>
      </c>
      <c r="G5479" t="s">
        <v>23</v>
      </c>
      <c r="H5479" t="s">
        <v>24</v>
      </c>
      <c r="I5479" t="s">
        <v>17</v>
      </c>
      <c r="J5479" t="s">
        <v>25</v>
      </c>
      <c r="K5479" t="s">
        <v>23</v>
      </c>
      <c r="L5479" t="s">
        <v>26</v>
      </c>
    </row>
    <row r="5480" spans="1:12" x14ac:dyDescent="0.35">
      <c r="A5480">
        <v>2020</v>
      </c>
      <c r="B5480" t="s">
        <v>205</v>
      </c>
      <c r="C5480" t="s">
        <v>38</v>
      </c>
      <c r="D5480" t="s">
        <v>22</v>
      </c>
      <c r="E5480">
        <v>60000</v>
      </c>
      <c r="F5480">
        <v>60000</v>
      </c>
      <c r="G5480" t="s">
        <v>186</v>
      </c>
      <c r="H5480" t="s">
        <v>16</v>
      </c>
      <c r="I5480" t="s">
        <v>80</v>
      </c>
      <c r="J5480" t="s">
        <v>25</v>
      </c>
      <c r="K5480" t="s">
        <v>186</v>
      </c>
      <c r="L5480" t="s">
        <v>26</v>
      </c>
    </row>
    <row r="5481" spans="1:12" x14ac:dyDescent="0.35">
      <c r="A5481">
        <v>2023</v>
      </c>
      <c r="B5481" t="s">
        <v>192</v>
      </c>
      <c r="C5481" t="s">
        <v>13</v>
      </c>
      <c r="D5481" t="s">
        <v>22</v>
      </c>
      <c r="E5481">
        <v>100000</v>
      </c>
      <c r="F5481">
        <v>100000</v>
      </c>
      <c r="G5481" t="s">
        <v>15</v>
      </c>
      <c r="H5481" t="s">
        <v>39</v>
      </c>
      <c r="I5481" t="s">
        <v>17</v>
      </c>
      <c r="J5481" t="s">
        <v>18</v>
      </c>
      <c r="K5481" t="s">
        <v>23</v>
      </c>
      <c r="L5481" t="s">
        <v>19</v>
      </c>
    </row>
    <row r="5482" spans="1:12" x14ac:dyDescent="0.35">
      <c r="A5482">
        <v>2023</v>
      </c>
      <c r="B5482" t="s">
        <v>185</v>
      </c>
      <c r="C5482" t="s">
        <v>38</v>
      </c>
      <c r="D5482" t="s">
        <v>14</v>
      </c>
      <c r="E5482">
        <v>300000</v>
      </c>
      <c r="F5482">
        <v>323905</v>
      </c>
      <c r="G5482" t="s">
        <v>69</v>
      </c>
      <c r="H5482" t="s">
        <v>24</v>
      </c>
      <c r="I5482" t="s">
        <v>80</v>
      </c>
      <c r="J5482" t="s">
        <v>29</v>
      </c>
      <c r="K5482" t="s">
        <v>23</v>
      </c>
      <c r="L5482" t="s">
        <v>26</v>
      </c>
    </row>
    <row r="5483" spans="1:12" x14ac:dyDescent="0.35">
      <c r="A5483">
        <v>2023</v>
      </c>
      <c r="B5483" t="s">
        <v>32</v>
      </c>
      <c r="C5483" t="s">
        <v>13</v>
      </c>
      <c r="D5483" t="s">
        <v>22</v>
      </c>
      <c r="E5483">
        <v>146000</v>
      </c>
      <c r="F5483">
        <v>146000</v>
      </c>
      <c r="G5483" t="s">
        <v>23</v>
      </c>
      <c r="H5483" t="s">
        <v>24</v>
      </c>
      <c r="I5483" t="s">
        <v>17</v>
      </c>
      <c r="J5483" t="s">
        <v>25</v>
      </c>
      <c r="K5483" t="s">
        <v>23</v>
      </c>
      <c r="L5483" t="s">
        <v>26</v>
      </c>
    </row>
    <row r="5484" spans="1:12" x14ac:dyDescent="0.35">
      <c r="A5484">
        <v>2023</v>
      </c>
      <c r="B5484" t="s">
        <v>32</v>
      </c>
      <c r="C5484" t="s">
        <v>13</v>
      </c>
      <c r="D5484" t="s">
        <v>22</v>
      </c>
      <c r="E5484">
        <v>75000</v>
      </c>
      <c r="F5484">
        <v>75000</v>
      </c>
      <c r="G5484" t="s">
        <v>23</v>
      </c>
      <c r="H5484" t="s">
        <v>24</v>
      </c>
      <c r="I5484" t="s">
        <v>17</v>
      </c>
      <c r="J5484" t="s">
        <v>25</v>
      </c>
      <c r="K5484" t="s">
        <v>23</v>
      </c>
      <c r="L5484" t="s">
        <v>26</v>
      </c>
    </row>
    <row r="5485" spans="1:12" x14ac:dyDescent="0.35">
      <c r="A5485">
        <v>2023</v>
      </c>
      <c r="B5485" t="s">
        <v>32</v>
      </c>
      <c r="C5485" t="s">
        <v>13</v>
      </c>
      <c r="D5485" t="s">
        <v>22</v>
      </c>
      <c r="E5485">
        <v>146000</v>
      </c>
      <c r="F5485">
        <v>146000</v>
      </c>
      <c r="G5485" t="s">
        <v>23</v>
      </c>
      <c r="H5485" t="s">
        <v>24</v>
      </c>
      <c r="I5485" t="s">
        <v>17</v>
      </c>
      <c r="J5485" t="s">
        <v>25</v>
      </c>
      <c r="K5485" t="s">
        <v>23</v>
      </c>
      <c r="L5485" t="s">
        <v>26</v>
      </c>
    </row>
    <row r="5486" spans="1:12" x14ac:dyDescent="0.35">
      <c r="A5486">
        <v>2023</v>
      </c>
      <c r="B5486" t="s">
        <v>32</v>
      </c>
      <c r="C5486" t="s">
        <v>13</v>
      </c>
      <c r="D5486" t="s">
        <v>22</v>
      </c>
      <c r="E5486">
        <v>75000</v>
      </c>
      <c r="F5486">
        <v>75000</v>
      </c>
      <c r="G5486" t="s">
        <v>23</v>
      </c>
      <c r="H5486" t="s">
        <v>24</v>
      </c>
      <c r="I5486" t="s">
        <v>17</v>
      </c>
      <c r="J5486" t="s">
        <v>25</v>
      </c>
      <c r="K5486" t="s">
        <v>23</v>
      </c>
      <c r="L5486" t="s">
        <v>26</v>
      </c>
    </row>
    <row r="5487" spans="1:12" x14ac:dyDescent="0.35">
      <c r="A5487">
        <v>2023</v>
      </c>
      <c r="B5487" t="s">
        <v>46</v>
      </c>
      <c r="C5487" t="s">
        <v>28</v>
      </c>
      <c r="D5487" t="s">
        <v>22</v>
      </c>
      <c r="E5487">
        <v>150000</v>
      </c>
      <c r="F5487">
        <v>150000</v>
      </c>
      <c r="G5487" t="s">
        <v>23</v>
      </c>
      <c r="H5487" t="s">
        <v>39</v>
      </c>
      <c r="I5487" t="s">
        <v>17</v>
      </c>
      <c r="J5487" t="s">
        <v>25</v>
      </c>
      <c r="K5487" t="s">
        <v>23</v>
      </c>
      <c r="L5487" t="s">
        <v>26</v>
      </c>
    </row>
    <row r="5488" spans="1:12" x14ac:dyDescent="0.35">
      <c r="A5488">
        <v>2023</v>
      </c>
      <c r="B5488" t="s">
        <v>46</v>
      </c>
      <c r="C5488" t="s">
        <v>28</v>
      </c>
      <c r="D5488" t="s">
        <v>22</v>
      </c>
      <c r="E5488">
        <v>100000</v>
      </c>
      <c r="F5488">
        <v>100000</v>
      </c>
      <c r="G5488" t="s">
        <v>23</v>
      </c>
      <c r="H5488" t="s">
        <v>39</v>
      </c>
      <c r="I5488" t="s">
        <v>17</v>
      </c>
      <c r="J5488" t="s">
        <v>25</v>
      </c>
      <c r="K5488" t="s">
        <v>23</v>
      </c>
      <c r="L5488" t="s">
        <v>26</v>
      </c>
    </row>
    <row r="5489" spans="1:12" x14ac:dyDescent="0.35">
      <c r="A5489">
        <v>2023</v>
      </c>
      <c r="B5489" t="s">
        <v>37</v>
      </c>
      <c r="C5489" t="s">
        <v>38</v>
      </c>
      <c r="D5489" t="s">
        <v>22</v>
      </c>
      <c r="E5489">
        <v>62000</v>
      </c>
      <c r="F5489">
        <v>62000</v>
      </c>
      <c r="G5489" t="s">
        <v>23</v>
      </c>
      <c r="H5489" t="s">
        <v>24</v>
      </c>
      <c r="I5489" t="s">
        <v>17</v>
      </c>
      <c r="J5489" t="s">
        <v>25</v>
      </c>
      <c r="K5489" t="s">
        <v>23</v>
      </c>
      <c r="L5489" t="s">
        <v>26</v>
      </c>
    </row>
    <row r="5490" spans="1:12" x14ac:dyDescent="0.35">
      <c r="A5490">
        <v>2023</v>
      </c>
      <c r="B5490" t="s">
        <v>37</v>
      </c>
      <c r="C5490" t="s">
        <v>38</v>
      </c>
      <c r="D5490" t="s">
        <v>22</v>
      </c>
      <c r="E5490">
        <v>55000</v>
      </c>
      <c r="F5490">
        <v>55000</v>
      </c>
      <c r="G5490" t="s">
        <v>23</v>
      </c>
      <c r="H5490" t="s">
        <v>24</v>
      </c>
      <c r="I5490" t="s">
        <v>17</v>
      </c>
      <c r="J5490" t="s">
        <v>25</v>
      </c>
      <c r="K5490" t="s">
        <v>23</v>
      </c>
      <c r="L5490" t="s">
        <v>26</v>
      </c>
    </row>
    <row r="5491" spans="1:12" x14ac:dyDescent="0.35">
      <c r="A5491">
        <v>2023</v>
      </c>
      <c r="B5491" t="s">
        <v>125</v>
      </c>
      <c r="C5491" t="s">
        <v>41</v>
      </c>
      <c r="D5491" t="s">
        <v>22</v>
      </c>
      <c r="E5491">
        <v>155000</v>
      </c>
      <c r="F5491">
        <v>155000</v>
      </c>
      <c r="G5491" t="s">
        <v>23</v>
      </c>
      <c r="H5491" t="s">
        <v>16</v>
      </c>
      <c r="I5491" t="s">
        <v>17</v>
      </c>
      <c r="J5491" t="s">
        <v>25</v>
      </c>
      <c r="K5491" t="s">
        <v>23</v>
      </c>
      <c r="L5491" t="s">
        <v>26</v>
      </c>
    </row>
    <row r="5492" spans="1:12" x14ac:dyDescent="0.35">
      <c r="A5492">
        <v>2023</v>
      </c>
      <c r="B5492" t="s">
        <v>125</v>
      </c>
      <c r="C5492" t="s">
        <v>41</v>
      </c>
      <c r="D5492" t="s">
        <v>22</v>
      </c>
      <c r="E5492">
        <v>140000</v>
      </c>
      <c r="F5492">
        <v>140000</v>
      </c>
      <c r="G5492" t="s">
        <v>23</v>
      </c>
      <c r="H5492" t="s">
        <v>16</v>
      </c>
      <c r="I5492" t="s">
        <v>17</v>
      </c>
      <c r="J5492" t="s">
        <v>25</v>
      </c>
      <c r="K5492" t="s">
        <v>23</v>
      </c>
      <c r="L5492" t="s">
        <v>26</v>
      </c>
    </row>
    <row r="5493" spans="1:12" x14ac:dyDescent="0.35">
      <c r="A5493">
        <v>2023</v>
      </c>
      <c r="B5493" t="s">
        <v>42</v>
      </c>
      <c r="C5493" t="s">
        <v>28</v>
      </c>
      <c r="D5493" t="s">
        <v>22</v>
      </c>
      <c r="E5493">
        <v>36000</v>
      </c>
      <c r="F5493">
        <v>36000</v>
      </c>
      <c r="G5493" t="s">
        <v>186</v>
      </c>
      <c r="H5493" t="s">
        <v>16</v>
      </c>
      <c r="I5493" t="s">
        <v>17</v>
      </c>
      <c r="J5493" t="s">
        <v>18</v>
      </c>
      <c r="K5493" t="s">
        <v>186</v>
      </c>
      <c r="L5493" t="s">
        <v>26</v>
      </c>
    </row>
    <row r="5494" spans="1:12" x14ac:dyDescent="0.35">
      <c r="A5494">
        <v>2023</v>
      </c>
      <c r="B5494" t="s">
        <v>34</v>
      </c>
      <c r="C5494" t="s">
        <v>31</v>
      </c>
      <c r="D5494" t="s">
        <v>22</v>
      </c>
      <c r="E5494">
        <v>247500</v>
      </c>
      <c r="F5494">
        <v>247500</v>
      </c>
      <c r="G5494" t="s">
        <v>23</v>
      </c>
      <c r="H5494" t="s">
        <v>24</v>
      </c>
      <c r="I5494" t="s">
        <v>17</v>
      </c>
      <c r="J5494" t="s">
        <v>25</v>
      </c>
      <c r="K5494" t="s">
        <v>23</v>
      </c>
      <c r="L5494" t="s">
        <v>26</v>
      </c>
    </row>
    <row r="5495" spans="1:12" x14ac:dyDescent="0.35">
      <c r="A5495">
        <v>2023</v>
      </c>
      <c r="B5495" t="s">
        <v>34</v>
      </c>
      <c r="C5495" t="s">
        <v>31</v>
      </c>
      <c r="D5495" t="s">
        <v>22</v>
      </c>
      <c r="E5495">
        <v>172200</v>
      </c>
      <c r="F5495">
        <v>172200</v>
      </c>
      <c r="G5495" t="s">
        <v>23</v>
      </c>
      <c r="H5495" t="s">
        <v>24</v>
      </c>
      <c r="I5495" t="s">
        <v>17</v>
      </c>
      <c r="J5495" t="s">
        <v>25</v>
      </c>
      <c r="K5495" t="s">
        <v>23</v>
      </c>
      <c r="L5495" t="s">
        <v>26</v>
      </c>
    </row>
    <row r="5496" spans="1:12" x14ac:dyDescent="0.35">
      <c r="A5496">
        <v>2023</v>
      </c>
      <c r="B5496" t="s">
        <v>85</v>
      </c>
      <c r="C5496" t="s">
        <v>77</v>
      </c>
      <c r="D5496" t="s">
        <v>22</v>
      </c>
      <c r="E5496">
        <v>110000</v>
      </c>
      <c r="F5496">
        <v>110000</v>
      </c>
      <c r="G5496" t="s">
        <v>23</v>
      </c>
      <c r="H5496" t="s">
        <v>16</v>
      </c>
      <c r="I5496" t="s">
        <v>17</v>
      </c>
      <c r="J5496" t="s">
        <v>25</v>
      </c>
      <c r="K5496" t="s">
        <v>23</v>
      </c>
      <c r="L5496" t="s">
        <v>26</v>
      </c>
    </row>
    <row r="5497" spans="1:12" x14ac:dyDescent="0.35">
      <c r="A5497">
        <v>2023</v>
      </c>
      <c r="B5497" t="s">
        <v>85</v>
      </c>
      <c r="C5497" t="s">
        <v>77</v>
      </c>
      <c r="D5497" t="s">
        <v>22</v>
      </c>
      <c r="E5497">
        <v>70000</v>
      </c>
      <c r="F5497">
        <v>70000</v>
      </c>
      <c r="G5497" t="s">
        <v>23</v>
      </c>
      <c r="H5497" t="s">
        <v>16</v>
      </c>
      <c r="I5497" t="s">
        <v>17</v>
      </c>
      <c r="J5497" t="s">
        <v>25</v>
      </c>
      <c r="K5497" t="s">
        <v>23</v>
      </c>
      <c r="L5497" t="s">
        <v>26</v>
      </c>
    </row>
    <row r="5498" spans="1:12" x14ac:dyDescent="0.35">
      <c r="A5498">
        <v>2023</v>
      </c>
      <c r="B5498" t="s">
        <v>34</v>
      </c>
      <c r="C5498" t="s">
        <v>31</v>
      </c>
      <c r="D5498" t="s">
        <v>22</v>
      </c>
      <c r="E5498">
        <v>230000</v>
      </c>
      <c r="F5498">
        <v>230000</v>
      </c>
      <c r="G5498" t="s">
        <v>23</v>
      </c>
      <c r="H5498" t="s">
        <v>24</v>
      </c>
      <c r="I5498" t="s">
        <v>17</v>
      </c>
      <c r="J5498" t="s">
        <v>25</v>
      </c>
      <c r="K5498" t="s">
        <v>23</v>
      </c>
      <c r="L5498" t="s">
        <v>26</v>
      </c>
    </row>
    <row r="5499" spans="1:12" x14ac:dyDescent="0.35">
      <c r="A5499">
        <v>2023</v>
      </c>
      <c r="B5499" t="s">
        <v>34</v>
      </c>
      <c r="C5499" t="s">
        <v>31</v>
      </c>
      <c r="D5499" t="s">
        <v>22</v>
      </c>
      <c r="E5499">
        <v>140100</v>
      </c>
      <c r="F5499">
        <v>140100</v>
      </c>
      <c r="G5499" t="s">
        <v>23</v>
      </c>
      <c r="H5499" t="s">
        <v>24</v>
      </c>
      <c r="I5499" t="s">
        <v>17</v>
      </c>
      <c r="J5499" t="s">
        <v>25</v>
      </c>
      <c r="K5499" t="s">
        <v>23</v>
      </c>
      <c r="L5499" t="s">
        <v>26</v>
      </c>
    </row>
    <row r="5500" spans="1:12" x14ac:dyDescent="0.35">
      <c r="A5500">
        <v>2023</v>
      </c>
      <c r="B5500" t="s">
        <v>34</v>
      </c>
      <c r="C5500" t="s">
        <v>31</v>
      </c>
      <c r="D5500" t="s">
        <v>22</v>
      </c>
      <c r="E5500">
        <v>297300</v>
      </c>
      <c r="F5500">
        <v>297300</v>
      </c>
      <c r="G5500" t="s">
        <v>23</v>
      </c>
      <c r="H5500" t="s">
        <v>24</v>
      </c>
      <c r="I5500" t="s">
        <v>17</v>
      </c>
      <c r="J5500" t="s">
        <v>29</v>
      </c>
      <c r="K5500" t="s">
        <v>23</v>
      </c>
      <c r="L5500" t="s">
        <v>26</v>
      </c>
    </row>
    <row r="5501" spans="1:12" x14ac:dyDescent="0.35">
      <c r="A5501">
        <v>2023</v>
      </c>
      <c r="B5501" t="s">
        <v>34</v>
      </c>
      <c r="C5501" t="s">
        <v>31</v>
      </c>
      <c r="D5501" t="s">
        <v>22</v>
      </c>
      <c r="E5501">
        <v>198200</v>
      </c>
      <c r="F5501">
        <v>198200</v>
      </c>
      <c r="G5501" t="s">
        <v>23</v>
      </c>
      <c r="H5501" t="s">
        <v>24</v>
      </c>
      <c r="I5501" t="s">
        <v>17</v>
      </c>
      <c r="J5501" t="s">
        <v>29</v>
      </c>
      <c r="K5501" t="s">
        <v>23</v>
      </c>
      <c r="L5501" t="s">
        <v>26</v>
      </c>
    </row>
    <row r="5502" spans="1:12" x14ac:dyDescent="0.35">
      <c r="A5502">
        <v>2023</v>
      </c>
      <c r="B5502" t="s">
        <v>32</v>
      </c>
      <c r="C5502" t="s">
        <v>13</v>
      </c>
      <c r="D5502" t="s">
        <v>22</v>
      </c>
      <c r="E5502">
        <v>204000</v>
      </c>
      <c r="F5502">
        <v>204000</v>
      </c>
      <c r="G5502" t="s">
        <v>23</v>
      </c>
      <c r="H5502" t="s">
        <v>16</v>
      </c>
      <c r="I5502" t="s">
        <v>17</v>
      </c>
      <c r="J5502" t="s">
        <v>29</v>
      </c>
      <c r="K5502" t="s">
        <v>23</v>
      </c>
      <c r="L5502" t="s">
        <v>26</v>
      </c>
    </row>
    <row r="5503" spans="1:12" x14ac:dyDescent="0.35">
      <c r="A5503">
        <v>2023</v>
      </c>
      <c r="B5503" t="s">
        <v>32</v>
      </c>
      <c r="C5503" t="s">
        <v>13</v>
      </c>
      <c r="D5503" t="s">
        <v>22</v>
      </c>
      <c r="E5503">
        <v>161500</v>
      </c>
      <c r="F5503">
        <v>161500</v>
      </c>
      <c r="G5503" t="s">
        <v>23</v>
      </c>
      <c r="H5503" t="s">
        <v>16</v>
      </c>
      <c r="I5503" t="s">
        <v>17</v>
      </c>
      <c r="J5503" t="s">
        <v>29</v>
      </c>
      <c r="K5503" t="s">
        <v>23</v>
      </c>
      <c r="L5503" t="s">
        <v>26</v>
      </c>
    </row>
    <row r="5504" spans="1:12" x14ac:dyDescent="0.35">
      <c r="A5504">
        <v>2023</v>
      </c>
      <c r="B5504" t="s">
        <v>148</v>
      </c>
      <c r="C5504" t="s">
        <v>52</v>
      </c>
      <c r="D5504" t="s">
        <v>22</v>
      </c>
      <c r="E5504">
        <v>144000</v>
      </c>
      <c r="F5504">
        <v>144000</v>
      </c>
      <c r="G5504" t="s">
        <v>36</v>
      </c>
      <c r="H5504" t="s">
        <v>24</v>
      </c>
      <c r="I5504" t="s">
        <v>17</v>
      </c>
      <c r="J5504" t="s">
        <v>25</v>
      </c>
      <c r="K5504" t="s">
        <v>36</v>
      </c>
      <c r="L5504" t="s">
        <v>26</v>
      </c>
    </row>
    <row r="5505" spans="1:12" x14ac:dyDescent="0.35">
      <c r="A5505">
        <v>2023</v>
      </c>
      <c r="B5505" t="s">
        <v>148</v>
      </c>
      <c r="C5505" t="s">
        <v>52</v>
      </c>
      <c r="D5505" t="s">
        <v>22</v>
      </c>
      <c r="E5505">
        <v>77000</v>
      </c>
      <c r="F5505">
        <v>77000</v>
      </c>
      <c r="G5505" t="s">
        <v>36</v>
      </c>
      <c r="H5505" t="s">
        <v>24</v>
      </c>
      <c r="I5505" t="s">
        <v>17</v>
      </c>
      <c r="J5505" t="s">
        <v>25</v>
      </c>
      <c r="K5505" t="s">
        <v>36</v>
      </c>
      <c r="L5505" t="s">
        <v>26</v>
      </c>
    </row>
    <row r="5506" spans="1:12" x14ac:dyDescent="0.35">
      <c r="A5506">
        <v>2023</v>
      </c>
      <c r="B5506" t="s">
        <v>85</v>
      </c>
      <c r="C5506" t="s">
        <v>77</v>
      </c>
      <c r="D5506" t="s">
        <v>22</v>
      </c>
      <c r="E5506">
        <v>87500</v>
      </c>
      <c r="F5506">
        <v>87500</v>
      </c>
      <c r="G5506" t="s">
        <v>23</v>
      </c>
      <c r="H5506" t="s">
        <v>16</v>
      </c>
      <c r="I5506" t="s">
        <v>17</v>
      </c>
      <c r="J5506" t="s">
        <v>29</v>
      </c>
      <c r="K5506" t="s">
        <v>23</v>
      </c>
      <c r="L5506" t="s">
        <v>26</v>
      </c>
    </row>
    <row r="5507" spans="1:12" x14ac:dyDescent="0.35">
      <c r="A5507">
        <v>2023</v>
      </c>
      <c r="B5507" t="s">
        <v>85</v>
      </c>
      <c r="C5507" t="s">
        <v>77</v>
      </c>
      <c r="D5507" t="s">
        <v>22</v>
      </c>
      <c r="E5507">
        <v>62500</v>
      </c>
      <c r="F5507">
        <v>62500</v>
      </c>
      <c r="G5507" t="s">
        <v>23</v>
      </c>
      <c r="H5507" t="s">
        <v>16</v>
      </c>
      <c r="I5507" t="s">
        <v>17</v>
      </c>
      <c r="J5507" t="s">
        <v>29</v>
      </c>
      <c r="K5507" t="s">
        <v>23</v>
      </c>
      <c r="L5507" t="s">
        <v>26</v>
      </c>
    </row>
    <row r="5508" spans="1:12" x14ac:dyDescent="0.35">
      <c r="A5508">
        <v>2023</v>
      </c>
      <c r="B5508" t="s">
        <v>37</v>
      </c>
      <c r="C5508" t="s">
        <v>38</v>
      </c>
      <c r="D5508" t="s">
        <v>22</v>
      </c>
      <c r="E5508">
        <v>160000</v>
      </c>
      <c r="F5508">
        <v>160000</v>
      </c>
      <c r="G5508" t="s">
        <v>23</v>
      </c>
      <c r="H5508" t="s">
        <v>24</v>
      </c>
      <c r="I5508" t="s">
        <v>17</v>
      </c>
      <c r="J5508" t="s">
        <v>29</v>
      </c>
      <c r="K5508" t="s">
        <v>23</v>
      </c>
      <c r="L5508" t="s">
        <v>26</v>
      </c>
    </row>
    <row r="5509" spans="1:12" x14ac:dyDescent="0.35">
      <c r="A5509">
        <v>2023</v>
      </c>
      <c r="B5509" t="s">
        <v>37</v>
      </c>
      <c r="C5509" t="s">
        <v>38</v>
      </c>
      <c r="D5509" t="s">
        <v>22</v>
      </c>
      <c r="E5509">
        <v>135000</v>
      </c>
      <c r="F5509">
        <v>135000</v>
      </c>
      <c r="G5509" t="s">
        <v>23</v>
      </c>
      <c r="H5509" t="s">
        <v>24</v>
      </c>
      <c r="I5509" t="s">
        <v>17</v>
      </c>
      <c r="J5509" t="s">
        <v>29</v>
      </c>
      <c r="K5509" t="s">
        <v>23</v>
      </c>
      <c r="L5509" t="s">
        <v>26</v>
      </c>
    </row>
    <row r="5510" spans="1:12" x14ac:dyDescent="0.35">
      <c r="A5510">
        <v>2023</v>
      </c>
      <c r="B5510" t="s">
        <v>34</v>
      </c>
      <c r="C5510" t="s">
        <v>31</v>
      </c>
      <c r="D5510" t="s">
        <v>22</v>
      </c>
      <c r="E5510">
        <v>216000</v>
      </c>
      <c r="F5510">
        <v>216000</v>
      </c>
      <c r="G5510" t="s">
        <v>23</v>
      </c>
      <c r="H5510" t="s">
        <v>24</v>
      </c>
      <c r="I5510" t="s">
        <v>17</v>
      </c>
      <c r="J5510" t="s">
        <v>29</v>
      </c>
      <c r="K5510" t="s">
        <v>23</v>
      </c>
      <c r="L5510" t="s">
        <v>26</v>
      </c>
    </row>
    <row r="5511" spans="1:12" x14ac:dyDescent="0.35">
      <c r="A5511">
        <v>2023</v>
      </c>
      <c r="B5511" t="s">
        <v>34</v>
      </c>
      <c r="C5511" t="s">
        <v>31</v>
      </c>
      <c r="D5511" t="s">
        <v>22</v>
      </c>
      <c r="E5511">
        <v>184000</v>
      </c>
      <c r="F5511">
        <v>184000</v>
      </c>
      <c r="G5511" t="s">
        <v>23</v>
      </c>
      <c r="H5511" t="s">
        <v>24</v>
      </c>
      <c r="I5511" t="s">
        <v>17</v>
      </c>
      <c r="J5511" t="s">
        <v>29</v>
      </c>
      <c r="K5511" t="s">
        <v>23</v>
      </c>
      <c r="L5511" t="s">
        <v>26</v>
      </c>
    </row>
    <row r="5512" spans="1:12" x14ac:dyDescent="0.35">
      <c r="A5512">
        <v>2023</v>
      </c>
      <c r="B5512" t="s">
        <v>62</v>
      </c>
      <c r="C5512" t="s">
        <v>21</v>
      </c>
      <c r="D5512" t="s">
        <v>35</v>
      </c>
      <c r="E5512">
        <v>90000</v>
      </c>
      <c r="F5512">
        <v>110736</v>
      </c>
      <c r="G5512" t="s">
        <v>36</v>
      </c>
      <c r="H5512" t="s">
        <v>16</v>
      </c>
      <c r="I5512" t="s">
        <v>17</v>
      </c>
      <c r="J5512" t="s">
        <v>25</v>
      </c>
      <c r="K5512" t="s">
        <v>36</v>
      </c>
      <c r="L5512" t="s">
        <v>26</v>
      </c>
    </row>
    <row r="5513" spans="1:12" x14ac:dyDescent="0.35">
      <c r="A5513">
        <v>2023</v>
      </c>
      <c r="B5513" t="s">
        <v>62</v>
      </c>
      <c r="C5513" t="s">
        <v>21</v>
      </c>
      <c r="D5513" t="s">
        <v>35</v>
      </c>
      <c r="E5513">
        <v>45000</v>
      </c>
      <c r="F5513">
        <v>55368</v>
      </c>
      <c r="G5513" t="s">
        <v>36</v>
      </c>
      <c r="H5513" t="s">
        <v>16</v>
      </c>
      <c r="I5513" t="s">
        <v>17</v>
      </c>
      <c r="J5513" t="s">
        <v>25</v>
      </c>
      <c r="K5513" t="s">
        <v>36</v>
      </c>
      <c r="L5513" t="s">
        <v>26</v>
      </c>
    </row>
    <row r="5514" spans="1:12" x14ac:dyDescent="0.35">
      <c r="A5514">
        <v>2023</v>
      </c>
      <c r="B5514" t="s">
        <v>48</v>
      </c>
      <c r="C5514" t="s">
        <v>28</v>
      </c>
      <c r="D5514" t="s">
        <v>22</v>
      </c>
      <c r="E5514">
        <v>253000</v>
      </c>
      <c r="F5514">
        <v>253000</v>
      </c>
      <c r="G5514" t="s">
        <v>23</v>
      </c>
      <c r="H5514" t="s">
        <v>24</v>
      </c>
      <c r="I5514" t="s">
        <v>17</v>
      </c>
      <c r="J5514" t="s">
        <v>29</v>
      </c>
      <c r="K5514" t="s">
        <v>23</v>
      </c>
      <c r="L5514" t="s">
        <v>26</v>
      </c>
    </row>
    <row r="5515" spans="1:12" x14ac:dyDescent="0.35">
      <c r="A5515">
        <v>2023</v>
      </c>
      <c r="B5515" t="s">
        <v>48</v>
      </c>
      <c r="C5515" t="s">
        <v>28</v>
      </c>
      <c r="D5515" t="s">
        <v>22</v>
      </c>
      <c r="E5515">
        <v>156400</v>
      </c>
      <c r="F5515">
        <v>156400</v>
      </c>
      <c r="G5515" t="s">
        <v>23</v>
      </c>
      <c r="H5515" t="s">
        <v>24</v>
      </c>
      <c r="I5515" t="s">
        <v>17</v>
      </c>
      <c r="J5515" t="s">
        <v>29</v>
      </c>
      <c r="K5515" t="s">
        <v>23</v>
      </c>
      <c r="L5515" t="s">
        <v>26</v>
      </c>
    </row>
    <row r="5516" spans="1:12" x14ac:dyDescent="0.35">
      <c r="A5516">
        <v>2023</v>
      </c>
      <c r="B5516" t="s">
        <v>32</v>
      </c>
      <c r="C5516" t="s">
        <v>13</v>
      </c>
      <c r="D5516" t="s">
        <v>22</v>
      </c>
      <c r="E5516">
        <v>265000</v>
      </c>
      <c r="F5516">
        <v>265000</v>
      </c>
      <c r="G5516" t="s">
        <v>23</v>
      </c>
      <c r="H5516" t="s">
        <v>24</v>
      </c>
      <c r="I5516" t="s">
        <v>17</v>
      </c>
      <c r="J5516" t="s">
        <v>29</v>
      </c>
      <c r="K5516" t="s">
        <v>23</v>
      </c>
      <c r="L5516" t="s">
        <v>26</v>
      </c>
    </row>
    <row r="5517" spans="1:12" x14ac:dyDescent="0.35">
      <c r="A5517">
        <v>2023</v>
      </c>
      <c r="B5517" t="s">
        <v>32</v>
      </c>
      <c r="C5517" t="s">
        <v>13</v>
      </c>
      <c r="D5517" t="s">
        <v>22</v>
      </c>
      <c r="E5517">
        <v>200000</v>
      </c>
      <c r="F5517">
        <v>200000</v>
      </c>
      <c r="G5517" t="s">
        <v>23</v>
      </c>
      <c r="H5517" t="s">
        <v>24</v>
      </c>
      <c r="I5517" t="s">
        <v>17</v>
      </c>
      <c r="J5517" t="s">
        <v>29</v>
      </c>
      <c r="K5517" t="s">
        <v>23</v>
      </c>
      <c r="L5517" t="s">
        <v>26</v>
      </c>
    </row>
    <row r="5518" spans="1:12" x14ac:dyDescent="0.35">
      <c r="A5518">
        <v>2023</v>
      </c>
      <c r="B5518" t="s">
        <v>32</v>
      </c>
      <c r="C5518" t="s">
        <v>13</v>
      </c>
      <c r="D5518" t="s">
        <v>22</v>
      </c>
      <c r="E5518">
        <v>217000</v>
      </c>
      <c r="F5518">
        <v>217000</v>
      </c>
      <c r="G5518" t="s">
        <v>23</v>
      </c>
      <c r="H5518" t="s">
        <v>24</v>
      </c>
      <c r="I5518" t="s">
        <v>17</v>
      </c>
      <c r="J5518" t="s">
        <v>29</v>
      </c>
      <c r="K5518" t="s">
        <v>23</v>
      </c>
      <c r="L5518" t="s">
        <v>26</v>
      </c>
    </row>
    <row r="5519" spans="1:12" x14ac:dyDescent="0.35">
      <c r="A5519">
        <v>2023</v>
      </c>
      <c r="B5519" t="s">
        <v>32</v>
      </c>
      <c r="C5519" t="s">
        <v>13</v>
      </c>
      <c r="D5519" t="s">
        <v>22</v>
      </c>
      <c r="E5519">
        <v>185000</v>
      </c>
      <c r="F5519">
        <v>185000</v>
      </c>
      <c r="G5519" t="s">
        <v>23</v>
      </c>
      <c r="H5519" t="s">
        <v>24</v>
      </c>
      <c r="I5519" t="s">
        <v>17</v>
      </c>
      <c r="J5519" t="s">
        <v>29</v>
      </c>
      <c r="K5519" t="s">
        <v>23</v>
      </c>
      <c r="L5519" t="s">
        <v>26</v>
      </c>
    </row>
    <row r="5520" spans="1:12" x14ac:dyDescent="0.35">
      <c r="A5520">
        <v>2023</v>
      </c>
      <c r="B5520" t="s">
        <v>27</v>
      </c>
      <c r="C5520" t="s">
        <v>28</v>
      </c>
      <c r="D5520" t="s">
        <v>22</v>
      </c>
      <c r="E5520">
        <v>177300</v>
      </c>
      <c r="F5520">
        <v>177300</v>
      </c>
      <c r="G5520" t="s">
        <v>36</v>
      </c>
      <c r="H5520" t="s">
        <v>24</v>
      </c>
      <c r="I5520" t="s">
        <v>17</v>
      </c>
      <c r="J5520" t="s">
        <v>25</v>
      </c>
      <c r="K5520" t="s">
        <v>36</v>
      </c>
      <c r="L5520" t="s">
        <v>26</v>
      </c>
    </row>
    <row r="5521" spans="1:12" x14ac:dyDescent="0.35">
      <c r="A5521">
        <v>2023</v>
      </c>
      <c r="B5521" t="s">
        <v>27</v>
      </c>
      <c r="C5521" t="s">
        <v>28</v>
      </c>
      <c r="D5521" t="s">
        <v>22</v>
      </c>
      <c r="E5521">
        <v>136300</v>
      </c>
      <c r="F5521">
        <v>136300</v>
      </c>
      <c r="G5521" t="s">
        <v>36</v>
      </c>
      <c r="H5521" t="s">
        <v>24</v>
      </c>
      <c r="I5521" t="s">
        <v>17</v>
      </c>
      <c r="J5521" t="s">
        <v>25</v>
      </c>
      <c r="K5521" t="s">
        <v>36</v>
      </c>
      <c r="L5521" t="s">
        <v>26</v>
      </c>
    </row>
    <row r="5522" spans="1:12" x14ac:dyDescent="0.35">
      <c r="A5522">
        <v>2023</v>
      </c>
      <c r="B5522" t="s">
        <v>37</v>
      </c>
      <c r="C5522" t="s">
        <v>38</v>
      </c>
      <c r="D5522" t="s">
        <v>22</v>
      </c>
      <c r="E5522">
        <v>83000</v>
      </c>
      <c r="F5522">
        <v>83000</v>
      </c>
      <c r="G5522" t="s">
        <v>23</v>
      </c>
      <c r="H5522" t="s">
        <v>24</v>
      </c>
      <c r="I5522" t="s">
        <v>17</v>
      </c>
      <c r="J5522" t="s">
        <v>29</v>
      </c>
      <c r="K5522" t="s">
        <v>23</v>
      </c>
      <c r="L5522" t="s">
        <v>26</v>
      </c>
    </row>
    <row r="5523" spans="1:12" x14ac:dyDescent="0.35">
      <c r="A5523">
        <v>2023</v>
      </c>
      <c r="B5523" t="s">
        <v>37</v>
      </c>
      <c r="C5523" t="s">
        <v>38</v>
      </c>
      <c r="D5523" t="s">
        <v>22</v>
      </c>
      <c r="E5523">
        <v>72000</v>
      </c>
      <c r="F5523">
        <v>72000</v>
      </c>
      <c r="G5523" t="s">
        <v>23</v>
      </c>
      <c r="H5523" t="s">
        <v>24</v>
      </c>
      <c r="I5523" t="s">
        <v>17</v>
      </c>
      <c r="J5523" t="s">
        <v>29</v>
      </c>
      <c r="K5523" t="s">
        <v>23</v>
      </c>
      <c r="L5523" t="s">
        <v>26</v>
      </c>
    </row>
    <row r="5524" spans="1:12" x14ac:dyDescent="0.35">
      <c r="A5524">
        <v>2023</v>
      </c>
      <c r="B5524" t="s">
        <v>37</v>
      </c>
      <c r="C5524" t="s">
        <v>38</v>
      </c>
      <c r="D5524" t="s">
        <v>22</v>
      </c>
      <c r="E5524">
        <v>208450</v>
      </c>
      <c r="F5524">
        <v>208450</v>
      </c>
      <c r="G5524" t="s">
        <v>23</v>
      </c>
      <c r="H5524" t="s">
        <v>24</v>
      </c>
      <c r="I5524" t="s">
        <v>17</v>
      </c>
      <c r="J5524" t="s">
        <v>29</v>
      </c>
      <c r="K5524" t="s">
        <v>23</v>
      </c>
      <c r="L5524" t="s">
        <v>26</v>
      </c>
    </row>
    <row r="5525" spans="1:12" x14ac:dyDescent="0.35">
      <c r="A5525">
        <v>2023</v>
      </c>
      <c r="B5525" t="s">
        <v>37</v>
      </c>
      <c r="C5525" t="s">
        <v>38</v>
      </c>
      <c r="D5525" t="s">
        <v>22</v>
      </c>
      <c r="E5525">
        <v>170550</v>
      </c>
      <c r="F5525">
        <v>170550</v>
      </c>
      <c r="G5525" t="s">
        <v>23</v>
      </c>
      <c r="H5525" t="s">
        <v>24</v>
      </c>
      <c r="I5525" t="s">
        <v>17</v>
      </c>
      <c r="J5525" t="s">
        <v>29</v>
      </c>
      <c r="K5525" t="s">
        <v>23</v>
      </c>
      <c r="L5525" t="s">
        <v>26</v>
      </c>
    </row>
    <row r="5526" spans="1:12" x14ac:dyDescent="0.35">
      <c r="A5526">
        <v>2023</v>
      </c>
      <c r="B5526" t="s">
        <v>32</v>
      </c>
      <c r="C5526" t="s">
        <v>13</v>
      </c>
      <c r="D5526" t="s">
        <v>22</v>
      </c>
      <c r="E5526">
        <v>72000</v>
      </c>
      <c r="F5526">
        <v>72000</v>
      </c>
      <c r="G5526" t="s">
        <v>110</v>
      </c>
      <c r="H5526" t="s">
        <v>24</v>
      </c>
      <c r="I5526" t="s">
        <v>17</v>
      </c>
      <c r="J5526" t="s">
        <v>29</v>
      </c>
      <c r="K5526" t="s">
        <v>110</v>
      </c>
      <c r="L5526" t="s">
        <v>26</v>
      </c>
    </row>
    <row r="5527" spans="1:12" x14ac:dyDescent="0.35">
      <c r="A5527">
        <v>2023</v>
      </c>
      <c r="B5527" t="s">
        <v>32</v>
      </c>
      <c r="C5527" t="s">
        <v>13</v>
      </c>
      <c r="D5527" t="s">
        <v>22</v>
      </c>
      <c r="E5527">
        <v>60000</v>
      </c>
      <c r="F5527">
        <v>60000</v>
      </c>
      <c r="G5527" t="s">
        <v>110</v>
      </c>
      <c r="H5527" t="s">
        <v>24</v>
      </c>
      <c r="I5527" t="s">
        <v>17</v>
      </c>
      <c r="J5527" t="s">
        <v>29</v>
      </c>
      <c r="K5527" t="s">
        <v>110</v>
      </c>
      <c r="L5527" t="s">
        <v>26</v>
      </c>
    </row>
    <row r="5528" spans="1:12" x14ac:dyDescent="0.35">
      <c r="A5528">
        <v>2023</v>
      </c>
      <c r="B5528" t="s">
        <v>34</v>
      </c>
      <c r="C5528" t="s">
        <v>31</v>
      </c>
      <c r="D5528" t="s">
        <v>22</v>
      </c>
      <c r="E5528">
        <v>200000</v>
      </c>
      <c r="F5528">
        <v>200000</v>
      </c>
      <c r="G5528" t="s">
        <v>23</v>
      </c>
      <c r="H5528" t="s">
        <v>24</v>
      </c>
      <c r="I5528" t="s">
        <v>17</v>
      </c>
      <c r="J5528" t="s">
        <v>25</v>
      </c>
      <c r="K5528" t="s">
        <v>23</v>
      </c>
      <c r="L5528" t="s">
        <v>26</v>
      </c>
    </row>
    <row r="5529" spans="1:12" x14ac:dyDescent="0.35">
      <c r="A5529">
        <v>2023</v>
      </c>
      <c r="B5529" t="s">
        <v>34</v>
      </c>
      <c r="C5529" t="s">
        <v>31</v>
      </c>
      <c r="D5529" t="s">
        <v>22</v>
      </c>
      <c r="E5529">
        <v>130000</v>
      </c>
      <c r="F5529">
        <v>130000</v>
      </c>
      <c r="G5529" t="s">
        <v>23</v>
      </c>
      <c r="H5529" t="s">
        <v>24</v>
      </c>
      <c r="I5529" t="s">
        <v>17</v>
      </c>
      <c r="J5529" t="s">
        <v>25</v>
      </c>
      <c r="K5529" t="s">
        <v>23</v>
      </c>
      <c r="L5529" t="s">
        <v>26</v>
      </c>
    </row>
    <row r="5530" spans="1:12" x14ac:dyDescent="0.35">
      <c r="A5530">
        <v>2023</v>
      </c>
      <c r="B5530" t="s">
        <v>27</v>
      </c>
      <c r="C5530" t="s">
        <v>28</v>
      </c>
      <c r="D5530" t="s">
        <v>22</v>
      </c>
      <c r="E5530">
        <v>190000</v>
      </c>
      <c r="F5530">
        <v>190000</v>
      </c>
      <c r="G5530" t="s">
        <v>23</v>
      </c>
      <c r="H5530" t="s">
        <v>24</v>
      </c>
      <c r="I5530" t="s">
        <v>17</v>
      </c>
      <c r="J5530" t="s">
        <v>25</v>
      </c>
      <c r="K5530" t="s">
        <v>23</v>
      </c>
      <c r="L5530" t="s">
        <v>26</v>
      </c>
    </row>
    <row r="5531" spans="1:12" x14ac:dyDescent="0.35">
      <c r="A5531">
        <v>2023</v>
      </c>
      <c r="B5531" t="s">
        <v>27</v>
      </c>
      <c r="C5531" t="s">
        <v>28</v>
      </c>
      <c r="D5531" t="s">
        <v>22</v>
      </c>
      <c r="E5531">
        <v>165000</v>
      </c>
      <c r="F5531">
        <v>165000</v>
      </c>
      <c r="G5531" t="s">
        <v>23</v>
      </c>
      <c r="H5531" t="s">
        <v>24</v>
      </c>
      <c r="I5531" t="s">
        <v>17</v>
      </c>
      <c r="J5531" t="s">
        <v>25</v>
      </c>
      <c r="K5531" t="s">
        <v>23</v>
      </c>
      <c r="L5531" t="s">
        <v>26</v>
      </c>
    </row>
    <row r="5532" spans="1:12" x14ac:dyDescent="0.35">
      <c r="A5532">
        <v>2023</v>
      </c>
      <c r="B5532" t="s">
        <v>48</v>
      </c>
      <c r="C5532" t="s">
        <v>28</v>
      </c>
      <c r="D5532" t="s">
        <v>22</v>
      </c>
      <c r="E5532">
        <v>165000</v>
      </c>
      <c r="F5532">
        <v>165000</v>
      </c>
      <c r="G5532" t="s">
        <v>23</v>
      </c>
      <c r="H5532" t="s">
        <v>39</v>
      </c>
      <c r="I5532" t="s">
        <v>17</v>
      </c>
      <c r="J5532" t="s">
        <v>25</v>
      </c>
      <c r="K5532" t="s">
        <v>23</v>
      </c>
      <c r="L5532" t="s">
        <v>26</v>
      </c>
    </row>
    <row r="5533" spans="1:12" x14ac:dyDescent="0.35">
      <c r="A5533">
        <v>2023</v>
      </c>
      <c r="B5533" t="s">
        <v>48</v>
      </c>
      <c r="C5533" t="s">
        <v>28</v>
      </c>
      <c r="D5533" t="s">
        <v>22</v>
      </c>
      <c r="E5533">
        <v>145000</v>
      </c>
      <c r="F5533">
        <v>145000</v>
      </c>
      <c r="G5533" t="s">
        <v>23</v>
      </c>
      <c r="H5533" t="s">
        <v>39</v>
      </c>
      <c r="I5533" t="s">
        <v>17</v>
      </c>
      <c r="J5533" t="s">
        <v>25</v>
      </c>
      <c r="K5533" t="s">
        <v>23</v>
      </c>
      <c r="L5533" t="s">
        <v>26</v>
      </c>
    </row>
    <row r="5534" spans="1:12" x14ac:dyDescent="0.35">
      <c r="A5534">
        <v>2023</v>
      </c>
      <c r="B5534" t="s">
        <v>42</v>
      </c>
      <c r="C5534" t="s">
        <v>28</v>
      </c>
      <c r="D5534" t="s">
        <v>22</v>
      </c>
      <c r="E5534">
        <v>222200</v>
      </c>
      <c r="F5534">
        <v>222200</v>
      </c>
      <c r="G5534" t="s">
        <v>23</v>
      </c>
      <c r="H5534" t="s">
        <v>24</v>
      </c>
      <c r="I5534" t="s">
        <v>17</v>
      </c>
      <c r="J5534" t="s">
        <v>25</v>
      </c>
      <c r="K5534" t="s">
        <v>23</v>
      </c>
      <c r="L5534" t="s">
        <v>19</v>
      </c>
    </row>
    <row r="5535" spans="1:12" x14ac:dyDescent="0.35">
      <c r="A5535">
        <v>2023</v>
      </c>
      <c r="B5535" t="s">
        <v>42</v>
      </c>
      <c r="C5535" t="s">
        <v>28</v>
      </c>
      <c r="D5535" t="s">
        <v>22</v>
      </c>
      <c r="E5535">
        <v>136000</v>
      </c>
      <c r="F5535">
        <v>136000</v>
      </c>
      <c r="G5535" t="s">
        <v>23</v>
      </c>
      <c r="H5535" t="s">
        <v>24</v>
      </c>
      <c r="I5535" t="s">
        <v>17</v>
      </c>
      <c r="J5535" t="s">
        <v>25</v>
      </c>
      <c r="K5535" t="s">
        <v>23</v>
      </c>
      <c r="L5535" t="s">
        <v>19</v>
      </c>
    </row>
    <row r="5536" spans="1:12" x14ac:dyDescent="0.35">
      <c r="A5536">
        <v>2023</v>
      </c>
      <c r="B5536" t="s">
        <v>104</v>
      </c>
      <c r="C5536" t="s">
        <v>28</v>
      </c>
      <c r="D5536" t="s">
        <v>22</v>
      </c>
      <c r="E5536">
        <v>336400</v>
      </c>
      <c r="F5536">
        <v>336400</v>
      </c>
      <c r="G5536" t="s">
        <v>23</v>
      </c>
      <c r="H5536" t="s">
        <v>33</v>
      </c>
      <c r="I5536" t="s">
        <v>17</v>
      </c>
      <c r="J5536" t="s">
        <v>25</v>
      </c>
      <c r="K5536" t="s">
        <v>23</v>
      </c>
      <c r="L5536" t="s">
        <v>26</v>
      </c>
    </row>
    <row r="5537" spans="1:12" x14ac:dyDescent="0.35">
      <c r="A5537">
        <v>2023</v>
      </c>
      <c r="B5537" t="s">
        <v>104</v>
      </c>
      <c r="C5537" t="s">
        <v>28</v>
      </c>
      <c r="D5537" t="s">
        <v>22</v>
      </c>
      <c r="E5537">
        <v>201900</v>
      </c>
      <c r="F5537">
        <v>201900</v>
      </c>
      <c r="G5537" t="s">
        <v>23</v>
      </c>
      <c r="H5537" t="s">
        <v>33</v>
      </c>
      <c r="I5537" t="s">
        <v>17</v>
      </c>
      <c r="J5537" t="s">
        <v>25</v>
      </c>
      <c r="K5537" t="s">
        <v>23</v>
      </c>
      <c r="L5537" t="s">
        <v>26</v>
      </c>
    </row>
    <row r="5538" spans="1:12" x14ac:dyDescent="0.35">
      <c r="A5538">
        <v>2023</v>
      </c>
      <c r="B5538" t="s">
        <v>27</v>
      </c>
      <c r="C5538" t="s">
        <v>28</v>
      </c>
      <c r="D5538" t="s">
        <v>22</v>
      </c>
      <c r="E5538">
        <v>189750</v>
      </c>
      <c r="F5538">
        <v>189750</v>
      </c>
      <c r="G5538" t="s">
        <v>23</v>
      </c>
      <c r="H5538" t="s">
        <v>16</v>
      </c>
      <c r="I5538" t="s">
        <v>17</v>
      </c>
      <c r="J5538" t="s">
        <v>25</v>
      </c>
      <c r="K5538" t="s">
        <v>23</v>
      </c>
      <c r="L5538" t="s">
        <v>26</v>
      </c>
    </row>
    <row r="5539" spans="1:12" x14ac:dyDescent="0.35">
      <c r="A5539">
        <v>2023</v>
      </c>
      <c r="B5539" t="s">
        <v>27</v>
      </c>
      <c r="C5539" t="s">
        <v>28</v>
      </c>
      <c r="D5539" t="s">
        <v>22</v>
      </c>
      <c r="E5539">
        <v>131100</v>
      </c>
      <c r="F5539">
        <v>131100</v>
      </c>
      <c r="G5539" t="s">
        <v>23</v>
      </c>
      <c r="H5539" t="s">
        <v>16</v>
      </c>
      <c r="I5539" t="s">
        <v>17</v>
      </c>
      <c r="J5539" t="s">
        <v>25</v>
      </c>
      <c r="K5539" t="s">
        <v>23</v>
      </c>
      <c r="L5539" t="s">
        <v>26</v>
      </c>
    </row>
    <row r="5540" spans="1:12" x14ac:dyDescent="0.35">
      <c r="A5540">
        <v>2023</v>
      </c>
      <c r="B5540" t="s">
        <v>99</v>
      </c>
      <c r="C5540" t="s">
        <v>28</v>
      </c>
      <c r="D5540" t="s">
        <v>22</v>
      </c>
      <c r="E5540">
        <v>270000</v>
      </c>
      <c r="F5540">
        <v>270000</v>
      </c>
      <c r="G5540" t="s">
        <v>23</v>
      </c>
      <c r="H5540" t="s">
        <v>16</v>
      </c>
      <c r="I5540" t="s">
        <v>17</v>
      </c>
      <c r="J5540" t="s">
        <v>29</v>
      </c>
      <c r="K5540" t="s">
        <v>23</v>
      </c>
      <c r="L5540" t="s">
        <v>26</v>
      </c>
    </row>
    <row r="5541" spans="1:12" x14ac:dyDescent="0.35">
      <c r="A5541">
        <v>2023</v>
      </c>
      <c r="B5541" t="s">
        <v>99</v>
      </c>
      <c r="C5541" t="s">
        <v>28</v>
      </c>
      <c r="D5541" t="s">
        <v>22</v>
      </c>
      <c r="E5541">
        <v>95000</v>
      </c>
      <c r="F5541">
        <v>95000</v>
      </c>
      <c r="G5541" t="s">
        <v>23</v>
      </c>
      <c r="H5541" t="s">
        <v>16</v>
      </c>
      <c r="I5541" t="s">
        <v>17</v>
      </c>
      <c r="J5541" t="s">
        <v>29</v>
      </c>
      <c r="K5541" t="s">
        <v>23</v>
      </c>
      <c r="L5541" t="s">
        <v>26</v>
      </c>
    </row>
    <row r="5542" spans="1:12" x14ac:dyDescent="0.35">
      <c r="A5542">
        <v>2023</v>
      </c>
      <c r="B5542" t="s">
        <v>32</v>
      </c>
      <c r="C5542" t="s">
        <v>13</v>
      </c>
      <c r="D5542" t="s">
        <v>22</v>
      </c>
      <c r="E5542">
        <v>170000</v>
      </c>
      <c r="F5542">
        <v>170000</v>
      </c>
      <c r="G5542" t="s">
        <v>23</v>
      </c>
      <c r="H5542" t="s">
        <v>24</v>
      </c>
      <c r="I5542" t="s">
        <v>17</v>
      </c>
      <c r="J5542" t="s">
        <v>25</v>
      </c>
      <c r="K5542" t="s">
        <v>23</v>
      </c>
      <c r="L5542" t="s">
        <v>26</v>
      </c>
    </row>
    <row r="5543" spans="1:12" x14ac:dyDescent="0.35">
      <c r="A5543">
        <v>2023</v>
      </c>
      <c r="B5543" t="s">
        <v>32</v>
      </c>
      <c r="C5543" t="s">
        <v>13</v>
      </c>
      <c r="D5543" t="s">
        <v>22</v>
      </c>
      <c r="E5543">
        <v>120000</v>
      </c>
      <c r="F5543">
        <v>120000</v>
      </c>
      <c r="G5543" t="s">
        <v>23</v>
      </c>
      <c r="H5543" t="s">
        <v>24</v>
      </c>
      <c r="I5543" t="s">
        <v>17</v>
      </c>
      <c r="J5543" t="s">
        <v>25</v>
      </c>
      <c r="K5543" t="s">
        <v>23</v>
      </c>
      <c r="L5543" t="s">
        <v>26</v>
      </c>
    </row>
    <row r="5544" spans="1:12" x14ac:dyDescent="0.35">
      <c r="A5544">
        <v>2023</v>
      </c>
      <c r="B5544" t="s">
        <v>32</v>
      </c>
      <c r="C5544" t="s">
        <v>13</v>
      </c>
      <c r="D5544" t="s">
        <v>22</v>
      </c>
      <c r="E5544">
        <v>117300</v>
      </c>
      <c r="F5544">
        <v>117300</v>
      </c>
      <c r="G5544" t="s">
        <v>23</v>
      </c>
      <c r="H5544" t="s">
        <v>16</v>
      </c>
      <c r="I5544" t="s">
        <v>17</v>
      </c>
      <c r="J5544" t="s">
        <v>25</v>
      </c>
      <c r="K5544" t="s">
        <v>23</v>
      </c>
      <c r="L5544" t="s">
        <v>26</v>
      </c>
    </row>
    <row r="5545" spans="1:12" x14ac:dyDescent="0.35">
      <c r="A5545">
        <v>2023</v>
      </c>
      <c r="B5545" t="s">
        <v>32</v>
      </c>
      <c r="C5545" t="s">
        <v>13</v>
      </c>
      <c r="D5545" t="s">
        <v>22</v>
      </c>
      <c r="E5545">
        <v>69000</v>
      </c>
      <c r="F5545">
        <v>69000</v>
      </c>
      <c r="G5545" t="s">
        <v>23</v>
      </c>
      <c r="H5545" t="s">
        <v>16</v>
      </c>
      <c r="I5545" t="s">
        <v>17</v>
      </c>
      <c r="J5545" t="s">
        <v>25</v>
      </c>
      <c r="K5545" t="s">
        <v>23</v>
      </c>
      <c r="L5545" t="s">
        <v>26</v>
      </c>
    </row>
    <row r="5546" spans="1:12" x14ac:dyDescent="0.35">
      <c r="A5546">
        <v>2023</v>
      </c>
      <c r="B5546" t="s">
        <v>32</v>
      </c>
      <c r="C5546" t="s">
        <v>13</v>
      </c>
      <c r="D5546" t="s">
        <v>22</v>
      </c>
      <c r="E5546">
        <v>182000</v>
      </c>
      <c r="F5546">
        <v>182000</v>
      </c>
      <c r="G5546" t="s">
        <v>23</v>
      </c>
      <c r="H5546" t="s">
        <v>24</v>
      </c>
      <c r="I5546" t="s">
        <v>17</v>
      </c>
      <c r="J5546" t="s">
        <v>29</v>
      </c>
      <c r="K5546" t="s">
        <v>23</v>
      </c>
      <c r="L5546" t="s">
        <v>26</v>
      </c>
    </row>
    <row r="5547" spans="1:12" x14ac:dyDescent="0.35">
      <c r="A5547">
        <v>2023</v>
      </c>
      <c r="B5547" t="s">
        <v>32</v>
      </c>
      <c r="C5547" t="s">
        <v>13</v>
      </c>
      <c r="D5547" t="s">
        <v>22</v>
      </c>
      <c r="E5547">
        <v>144000</v>
      </c>
      <c r="F5547">
        <v>144000</v>
      </c>
      <c r="G5547" t="s">
        <v>23</v>
      </c>
      <c r="H5547" t="s">
        <v>24</v>
      </c>
      <c r="I5547" t="s">
        <v>17</v>
      </c>
      <c r="J5547" t="s">
        <v>29</v>
      </c>
      <c r="K5547" t="s">
        <v>23</v>
      </c>
      <c r="L5547" t="s">
        <v>26</v>
      </c>
    </row>
    <row r="5548" spans="1:12" x14ac:dyDescent="0.35">
      <c r="A5548">
        <v>2023</v>
      </c>
      <c r="B5548" t="s">
        <v>130</v>
      </c>
      <c r="C5548" t="s">
        <v>28</v>
      </c>
      <c r="D5548" t="s">
        <v>22</v>
      </c>
      <c r="E5548">
        <v>244000</v>
      </c>
      <c r="F5548">
        <v>244000</v>
      </c>
      <c r="G5548" t="s">
        <v>23</v>
      </c>
      <c r="H5548" t="s">
        <v>16</v>
      </c>
      <c r="I5548" t="s">
        <v>17</v>
      </c>
      <c r="J5548" t="s">
        <v>25</v>
      </c>
      <c r="K5548" t="s">
        <v>23</v>
      </c>
      <c r="L5548" t="s">
        <v>26</v>
      </c>
    </row>
    <row r="5549" spans="1:12" x14ac:dyDescent="0.35">
      <c r="A5549">
        <v>2023</v>
      </c>
      <c r="B5549" t="s">
        <v>130</v>
      </c>
      <c r="C5549" t="s">
        <v>28</v>
      </c>
      <c r="D5549" t="s">
        <v>22</v>
      </c>
      <c r="E5549">
        <v>200000</v>
      </c>
      <c r="F5549">
        <v>200000</v>
      </c>
      <c r="G5549" t="s">
        <v>23</v>
      </c>
      <c r="H5549" t="s">
        <v>16</v>
      </c>
      <c r="I5549" t="s">
        <v>17</v>
      </c>
      <c r="J5549" t="s">
        <v>25</v>
      </c>
      <c r="K5549" t="s">
        <v>23</v>
      </c>
      <c r="L5549" t="s">
        <v>26</v>
      </c>
    </row>
    <row r="5550" spans="1:12" x14ac:dyDescent="0.35">
      <c r="A5550">
        <v>2023</v>
      </c>
      <c r="B5550" t="s">
        <v>37</v>
      </c>
      <c r="C5550" t="s">
        <v>38</v>
      </c>
      <c r="D5550" t="s">
        <v>22</v>
      </c>
      <c r="E5550">
        <v>120000</v>
      </c>
      <c r="F5550">
        <v>120000</v>
      </c>
      <c r="G5550" t="s">
        <v>23</v>
      </c>
      <c r="H5550" t="s">
        <v>24</v>
      </c>
      <c r="I5550" t="s">
        <v>17</v>
      </c>
      <c r="J5550" t="s">
        <v>29</v>
      </c>
      <c r="K5550" t="s">
        <v>23</v>
      </c>
      <c r="L5550" t="s">
        <v>26</v>
      </c>
    </row>
    <row r="5551" spans="1:12" x14ac:dyDescent="0.35">
      <c r="A5551">
        <v>2023</v>
      </c>
      <c r="B5551" t="s">
        <v>37</v>
      </c>
      <c r="C5551" t="s">
        <v>38</v>
      </c>
      <c r="D5551" t="s">
        <v>22</v>
      </c>
      <c r="E5551">
        <v>100000</v>
      </c>
      <c r="F5551">
        <v>100000</v>
      </c>
      <c r="G5551" t="s">
        <v>23</v>
      </c>
      <c r="H5551" t="s">
        <v>24</v>
      </c>
      <c r="I5551" t="s">
        <v>17</v>
      </c>
      <c r="J5551" t="s">
        <v>29</v>
      </c>
      <c r="K5551" t="s">
        <v>23</v>
      </c>
      <c r="L5551" t="s">
        <v>26</v>
      </c>
    </row>
    <row r="5552" spans="1:12" x14ac:dyDescent="0.35">
      <c r="A5552">
        <v>2023</v>
      </c>
      <c r="B5552" t="s">
        <v>32</v>
      </c>
      <c r="C5552" t="s">
        <v>13</v>
      </c>
      <c r="D5552" t="s">
        <v>22</v>
      </c>
      <c r="E5552">
        <v>260000</v>
      </c>
      <c r="F5552">
        <v>260000</v>
      </c>
      <c r="G5552" t="s">
        <v>23</v>
      </c>
      <c r="H5552" t="s">
        <v>16</v>
      </c>
      <c r="I5552" t="s">
        <v>17</v>
      </c>
      <c r="J5552" t="s">
        <v>25</v>
      </c>
      <c r="K5552" t="s">
        <v>23</v>
      </c>
      <c r="L5552" t="s">
        <v>26</v>
      </c>
    </row>
    <row r="5553" spans="1:12" x14ac:dyDescent="0.35">
      <c r="A5553">
        <v>2023</v>
      </c>
      <c r="B5553" t="s">
        <v>32</v>
      </c>
      <c r="C5553" t="s">
        <v>13</v>
      </c>
      <c r="D5553" t="s">
        <v>22</v>
      </c>
      <c r="E5553">
        <v>175000</v>
      </c>
      <c r="F5553">
        <v>175000</v>
      </c>
      <c r="G5553" t="s">
        <v>23</v>
      </c>
      <c r="H5553" t="s">
        <v>16</v>
      </c>
      <c r="I5553" t="s">
        <v>17</v>
      </c>
      <c r="J5553" t="s">
        <v>25</v>
      </c>
      <c r="K5553" t="s">
        <v>23</v>
      </c>
      <c r="L5553" t="s">
        <v>26</v>
      </c>
    </row>
    <row r="5554" spans="1:12" x14ac:dyDescent="0.35">
      <c r="A5554">
        <v>2023</v>
      </c>
      <c r="B5554" t="s">
        <v>32</v>
      </c>
      <c r="C5554" t="s">
        <v>13</v>
      </c>
      <c r="D5554" t="s">
        <v>22</v>
      </c>
      <c r="E5554">
        <v>190000</v>
      </c>
      <c r="F5554">
        <v>190000</v>
      </c>
      <c r="G5554" t="s">
        <v>23</v>
      </c>
      <c r="H5554" t="s">
        <v>24</v>
      </c>
      <c r="I5554" t="s">
        <v>17</v>
      </c>
      <c r="J5554" t="s">
        <v>25</v>
      </c>
      <c r="K5554" t="s">
        <v>23</v>
      </c>
      <c r="L5554" t="s">
        <v>26</v>
      </c>
    </row>
    <row r="5555" spans="1:12" x14ac:dyDescent="0.35">
      <c r="A5555">
        <v>2023</v>
      </c>
      <c r="B5555" t="s">
        <v>32</v>
      </c>
      <c r="C5555" t="s">
        <v>13</v>
      </c>
      <c r="D5555" t="s">
        <v>22</v>
      </c>
      <c r="E5555">
        <v>150000</v>
      </c>
      <c r="F5555">
        <v>150000</v>
      </c>
      <c r="G5555" t="s">
        <v>23</v>
      </c>
      <c r="H5555" t="s">
        <v>24</v>
      </c>
      <c r="I5555" t="s">
        <v>17</v>
      </c>
      <c r="J5555" t="s">
        <v>25</v>
      </c>
      <c r="K5555" t="s">
        <v>23</v>
      </c>
      <c r="L5555" t="s">
        <v>26</v>
      </c>
    </row>
    <row r="5556" spans="1:12" x14ac:dyDescent="0.35">
      <c r="A5556">
        <v>2023</v>
      </c>
      <c r="B5556" t="s">
        <v>27</v>
      </c>
      <c r="C5556" t="s">
        <v>28</v>
      </c>
      <c r="D5556" t="s">
        <v>22</v>
      </c>
      <c r="E5556">
        <v>210000</v>
      </c>
      <c r="F5556">
        <v>210000</v>
      </c>
      <c r="G5556" t="s">
        <v>23</v>
      </c>
      <c r="H5556" t="s">
        <v>24</v>
      </c>
      <c r="I5556" t="s">
        <v>17</v>
      </c>
      <c r="J5556" t="s">
        <v>29</v>
      </c>
      <c r="K5556" t="s">
        <v>23</v>
      </c>
      <c r="L5556" t="s">
        <v>26</v>
      </c>
    </row>
    <row r="5557" spans="1:12" x14ac:dyDescent="0.35">
      <c r="A5557">
        <v>2023</v>
      </c>
      <c r="B5557" t="s">
        <v>27</v>
      </c>
      <c r="C5557" t="s">
        <v>28</v>
      </c>
      <c r="D5557" t="s">
        <v>22</v>
      </c>
      <c r="E5557">
        <v>160000</v>
      </c>
      <c r="F5557">
        <v>160000</v>
      </c>
      <c r="G5557" t="s">
        <v>23</v>
      </c>
      <c r="H5557" t="s">
        <v>24</v>
      </c>
      <c r="I5557" t="s">
        <v>17</v>
      </c>
      <c r="J5557" t="s">
        <v>29</v>
      </c>
      <c r="K5557" t="s">
        <v>23</v>
      </c>
      <c r="L5557" t="s">
        <v>26</v>
      </c>
    </row>
    <row r="5558" spans="1:12" x14ac:dyDescent="0.35">
      <c r="A5558">
        <v>2023</v>
      </c>
      <c r="B5558" t="s">
        <v>27</v>
      </c>
      <c r="C5558" t="s">
        <v>28</v>
      </c>
      <c r="D5558" t="s">
        <v>22</v>
      </c>
      <c r="E5558">
        <v>210000</v>
      </c>
      <c r="F5558">
        <v>210000</v>
      </c>
      <c r="G5558" t="s">
        <v>23</v>
      </c>
      <c r="H5558" t="s">
        <v>24</v>
      </c>
      <c r="I5558" t="s">
        <v>17</v>
      </c>
      <c r="J5558" t="s">
        <v>29</v>
      </c>
      <c r="K5558" t="s">
        <v>23</v>
      </c>
      <c r="L5558" t="s">
        <v>26</v>
      </c>
    </row>
    <row r="5559" spans="1:12" x14ac:dyDescent="0.35">
      <c r="A5559">
        <v>2023</v>
      </c>
      <c r="B5559" t="s">
        <v>27</v>
      </c>
      <c r="C5559" t="s">
        <v>28</v>
      </c>
      <c r="D5559" t="s">
        <v>22</v>
      </c>
      <c r="E5559">
        <v>160000</v>
      </c>
      <c r="F5559">
        <v>160000</v>
      </c>
      <c r="G5559" t="s">
        <v>23</v>
      </c>
      <c r="H5559" t="s">
        <v>24</v>
      </c>
      <c r="I5559" t="s">
        <v>17</v>
      </c>
      <c r="J5559" t="s">
        <v>29</v>
      </c>
      <c r="K5559" t="s">
        <v>23</v>
      </c>
      <c r="L5559" t="s">
        <v>26</v>
      </c>
    </row>
    <row r="5560" spans="1:12" x14ac:dyDescent="0.35">
      <c r="A5560">
        <v>2023</v>
      </c>
      <c r="B5560" t="s">
        <v>27</v>
      </c>
      <c r="C5560" t="s">
        <v>28</v>
      </c>
      <c r="D5560" t="s">
        <v>22</v>
      </c>
      <c r="E5560">
        <v>210000</v>
      </c>
      <c r="F5560">
        <v>210000</v>
      </c>
      <c r="G5560" t="s">
        <v>23</v>
      </c>
      <c r="H5560" t="s">
        <v>24</v>
      </c>
      <c r="I5560" t="s">
        <v>17</v>
      </c>
      <c r="J5560" t="s">
        <v>29</v>
      </c>
      <c r="K5560" t="s">
        <v>23</v>
      </c>
      <c r="L5560" t="s">
        <v>26</v>
      </c>
    </row>
    <row r="5561" spans="1:12" x14ac:dyDescent="0.35">
      <c r="A5561">
        <v>2023</v>
      </c>
      <c r="B5561" t="s">
        <v>27</v>
      </c>
      <c r="C5561" t="s">
        <v>28</v>
      </c>
      <c r="D5561" t="s">
        <v>22</v>
      </c>
      <c r="E5561">
        <v>160000</v>
      </c>
      <c r="F5561">
        <v>160000</v>
      </c>
      <c r="G5561" t="s">
        <v>23</v>
      </c>
      <c r="H5561" t="s">
        <v>24</v>
      </c>
      <c r="I5561" t="s">
        <v>17</v>
      </c>
      <c r="J5561" t="s">
        <v>29</v>
      </c>
      <c r="K5561" t="s">
        <v>23</v>
      </c>
      <c r="L5561" t="s">
        <v>26</v>
      </c>
    </row>
    <row r="5562" spans="1:12" x14ac:dyDescent="0.35">
      <c r="A5562">
        <v>2023</v>
      </c>
      <c r="B5562" t="s">
        <v>27</v>
      </c>
      <c r="C5562" t="s">
        <v>28</v>
      </c>
      <c r="D5562" t="s">
        <v>22</v>
      </c>
      <c r="E5562">
        <v>210000</v>
      </c>
      <c r="F5562">
        <v>210000</v>
      </c>
      <c r="G5562" t="s">
        <v>23</v>
      </c>
      <c r="H5562" t="s">
        <v>24</v>
      </c>
      <c r="I5562" t="s">
        <v>17</v>
      </c>
      <c r="J5562" t="s">
        <v>29</v>
      </c>
      <c r="K5562" t="s">
        <v>23</v>
      </c>
      <c r="L5562" t="s">
        <v>26</v>
      </c>
    </row>
    <row r="5563" spans="1:12" x14ac:dyDescent="0.35">
      <c r="A5563">
        <v>2023</v>
      </c>
      <c r="B5563" t="s">
        <v>27</v>
      </c>
      <c r="C5563" t="s">
        <v>28</v>
      </c>
      <c r="D5563" t="s">
        <v>22</v>
      </c>
      <c r="E5563">
        <v>160000</v>
      </c>
      <c r="F5563">
        <v>160000</v>
      </c>
      <c r="G5563" t="s">
        <v>23</v>
      </c>
      <c r="H5563" t="s">
        <v>24</v>
      </c>
      <c r="I5563" t="s">
        <v>17</v>
      </c>
      <c r="J5563" t="s">
        <v>29</v>
      </c>
      <c r="K5563" t="s">
        <v>23</v>
      </c>
      <c r="L5563" t="s">
        <v>26</v>
      </c>
    </row>
    <row r="5564" spans="1:12" x14ac:dyDescent="0.35">
      <c r="A5564">
        <v>2023</v>
      </c>
      <c r="B5564" t="s">
        <v>27</v>
      </c>
      <c r="C5564" t="s">
        <v>28</v>
      </c>
      <c r="D5564" t="s">
        <v>22</v>
      </c>
      <c r="E5564">
        <v>210000</v>
      </c>
      <c r="F5564">
        <v>210000</v>
      </c>
      <c r="G5564" t="s">
        <v>23</v>
      </c>
      <c r="H5564" t="s">
        <v>24</v>
      </c>
      <c r="I5564" t="s">
        <v>17</v>
      </c>
      <c r="J5564" t="s">
        <v>29</v>
      </c>
      <c r="K5564" t="s">
        <v>23</v>
      </c>
      <c r="L5564" t="s">
        <v>26</v>
      </c>
    </row>
    <row r="5565" spans="1:12" x14ac:dyDescent="0.35">
      <c r="A5565">
        <v>2023</v>
      </c>
      <c r="B5565" t="s">
        <v>27</v>
      </c>
      <c r="C5565" t="s">
        <v>28</v>
      </c>
      <c r="D5565" t="s">
        <v>22</v>
      </c>
      <c r="E5565">
        <v>160000</v>
      </c>
      <c r="F5565">
        <v>160000</v>
      </c>
      <c r="G5565" t="s">
        <v>23</v>
      </c>
      <c r="H5565" t="s">
        <v>24</v>
      </c>
      <c r="I5565" t="s">
        <v>17</v>
      </c>
      <c r="J5565" t="s">
        <v>29</v>
      </c>
      <c r="K5565" t="s">
        <v>23</v>
      </c>
      <c r="L5565" t="s">
        <v>26</v>
      </c>
    </row>
    <row r="5566" spans="1:12" x14ac:dyDescent="0.35">
      <c r="A5566">
        <v>2023</v>
      </c>
      <c r="B5566" t="s">
        <v>34</v>
      </c>
      <c r="C5566" t="s">
        <v>31</v>
      </c>
      <c r="D5566" t="s">
        <v>22</v>
      </c>
      <c r="E5566">
        <v>250000</v>
      </c>
      <c r="F5566">
        <v>250000</v>
      </c>
      <c r="G5566" t="s">
        <v>23</v>
      </c>
      <c r="H5566" t="s">
        <v>24</v>
      </c>
      <c r="I5566" t="s">
        <v>17</v>
      </c>
      <c r="J5566" t="s">
        <v>25</v>
      </c>
      <c r="K5566" t="s">
        <v>23</v>
      </c>
      <c r="L5566" t="s">
        <v>26</v>
      </c>
    </row>
    <row r="5567" spans="1:12" x14ac:dyDescent="0.35">
      <c r="A5567">
        <v>2023</v>
      </c>
      <c r="B5567" t="s">
        <v>34</v>
      </c>
      <c r="C5567" t="s">
        <v>31</v>
      </c>
      <c r="D5567" t="s">
        <v>22</v>
      </c>
      <c r="E5567">
        <v>100000</v>
      </c>
      <c r="F5567">
        <v>100000</v>
      </c>
      <c r="G5567" t="s">
        <v>23</v>
      </c>
      <c r="H5567" t="s">
        <v>24</v>
      </c>
      <c r="I5567" t="s">
        <v>17</v>
      </c>
      <c r="J5567" t="s">
        <v>25</v>
      </c>
      <c r="K5567" t="s">
        <v>23</v>
      </c>
      <c r="L5567" t="s">
        <v>26</v>
      </c>
    </row>
    <row r="5568" spans="1:12" x14ac:dyDescent="0.35">
      <c r="A5568">
        <v>2023</v>
      </c>
      <c r="B5568" t="s">
        <v>34</v>
      </c>
      <c r="C5568" t="s">
        <v>31</v>
      </c>
      <c r="D5568" t="s">
        <v>22</v>
      </c>
      <c r="E5568">
        <v>225000</v>
      </c>
      <c r="F5568">
        <v>225000</v>
      </c>
      <c r="G5568" t="s">
        <v>23</v>
      </c>
      <c r="H5568" t="s">
        <v>24</v>
      </c>
      <c r="I5568" t="s">
        <v>17</v>
      </c>
      <c r="J5568" t="s">
        <v>29</v>
      </c>
      <c r="K5568" t="s">
        <v>23</v>
      </c>
      <c r="L5568" t="s">
        <v>26</v>
      </c>
    </row>
    <row r="5569" spans="1:12" x14ac:dyDescent="0.35">
      <c r="A5569">
        <v>2023</v>
      </c>
      <c r="B5569" t="s">
        <v>34</v>
      </c>
      <c r="C5569" t="s">
        <v>31</v>
      </c>
      <c r="D5569" t="s">
        <v>22</v>
      </c>
      <c r="E5569">
        <v>175000</v>
      </c>
      <c r="F5569">
        <v>175000</v>
      </c>
      <c r="G5569" t="s">
        <v>23</v>
      </c>
      <c r="H5569" t="s">
        <v>24</v>
      </c>
      <c r="I5569" t="s">
        <v>17</v>
      </c>
      <c r="J5569" t="s">
        <v>29</v>
      </c>
      <c r="K5569" t="s">
        <v>23</v>
      </c>
      <c r="L5569" t="s">
        <v>26</v>
      </c>
    </row>
    <row r="5570" spans="1:12" x14ac:dyDescent="0.35">
      <c r="A5570">
        <v>2023</v>
      </c>
      <c r="B5570" t="s">
        <v>27</v>
      </c>
      <c r="C5570" t="s">
        <v>28</v>
      </c>
      <c r="D5570" t="s">
        <v>22</v>
      </c>
      <c r="E5570">
        <v>210000</v>
      </c>
      <c r="F5570">
        <v>210000</v>
      </c>
      <c r="G5570" t="s">
        <v>23</v>
      </c>
      <c r="H5570" t="s">
        <v>24</v>
      </c>
      <c r="I5570" t="s">
        <v>17</v>
      </c>
      <c r="J5570" t="s">
        <v>29</v>
      </c>
      <c r="K5570" t="s">
        <v>23</v>
      </c>
      <c r="L5570" t="s">
        <v>26</v>
      </c>
    </row>
    <row r="5571" spans="1:12" x14ac:dyDescent="0.35">
      <c r="A5571">
        <v>2023</v>
      </c>
      <c r="B5571" t="s">
        <v>27</v>
      </c>
      <c r="C5571" t="s">
        <v>28</v>
      </c>
      <c r="D5571" t="s">
        <v>22</v>
      </c>
      <c r="E5571">
        <v>160000</v>
      </c>
      <c r="F5571">
        <v>160000</v>
      </c>
      <c r="G5571" t="s">
        <v>23</v>
      </c>
      <c r="H5571" t="s">
        <v>24</v>
      </c>
      <c r="I5571" t="s">
        <v>17</v>
      </c>
      <c r="J5571" t="s">
        <v>29</v>
      </c>
      <c r="K5571" t="s">
        <v>23</v>
      </c>
      <c r="L5571" t="s">
        <v>26</v>
      </c>
    </row>
    <row r="5572" spans="1:12" x14ac:dyDescent="0.35">
      <c r="A5572">
        <v>2023</v>
      </c>
      <c r="B5572" t="s">
        <v>27</v>
      </c>
      <c r="C5572" t="s">
        <v>28</v>
      </c>
      <c r="D5572" t="s">
        <v>22</v>
      </c>
      <c r="E5572">
        <v>210000</v>
      </c>
      <c r="F5572">
        <v>210000</v>
      </c>
      <c r="G5572" t="s">
        <v>23</v>
      </c>
      <c r="H5572" t="s">
        <v>24</v>
      </c>
      <c r="I5572" t="s">
        <v>17</v>
      </c>
      <c r="J5572" t="s">
        <v>29</v>
      </c>
      <c r="K5572" t="s">
        <v>23</v>
      </c>
      <c r="L5572" t="s">
        <v>26</v>
      </c>
    </row>
    <row r="5573" spans="1:12" x14ac:dyDescent="0.35">
      <c r="A5573">
        <v>2023</v>
      </c>
      <c r="B5573" t="s">
        <v>27</v>
      </c>
      <c r="C5573" t="s">
        <v>28</v>
      </c>
      <c r="D5573" t="s">
        <v>22</v>
      </c>
      <c r="E5573">
        <v>160000</v>
      </c>
      <c r="F5573">
        <v>160000</v>
      </c>
      <c r="G5573" t="s">
        <v>23</v>
      </c>
      <c r="H5573" t="s">
        <v>24</v>
      </c>
      <c r="I5573" t="s">
        <v>17</v>
      </c>
      <c r="J5573" t="s">
        <v>29</v>
      </c>
      <c r="K5573" t="s">
        <v>23</v>
      </c>
      <c r="L5573" t="s">
        <v>26</v>
      </c>
    </row>
    <row r="5574" spans="1:12" x14ac:dyDescent="0.35">
      <c r="A5574">
        <v>2023</v>
      </c>
      <c r="B5574" t="s">
        <v>27</v>
      </c>
      <c r="C5574" t="s">
        <v>28</v>
      </c>
      <c r="D5574" t="s">
        <v>22</v>
      </c>
      <c r="E5574">
        <v>210000</v>
      </c>
      <c r="F5574">
        <v>210000</v>
      </c>
      <c r="G5574" t="s">
        <v>23</v>
      </c>
      <c r="H5574" t="s">
        <v>24</v>
      </c>
      <c r="I5574" t="s">
        <v>17</v>
      </c>
      <c r="J5574" t="s">
        <v>29</v>
      </c>
      <c r="K5574" t="s">
        <v>23</v>
      </c>
      <c r="L5574" t="s">
        <v>26</v>
      </c>
    </row>
    <row r="5575" spans="1:12" x14ac:dyDescent="0.35">
      <c r="A5575">
        <v>2023</v>
      </c>
      <c r="B5575" t="s">
        <v>27</v>
      </c>
      <c r="C5575" t="s">
        <v>28</v>
      </c>
      <c r="D5575" t="s">
        <v>22</v>
      </c>
      <c r="E5575">
        <v>160000</v>
      </c>
      <c r="F5575">
        <v>160000</v>
      </c>
      <c r="G5575" t="s">
        <v>23</v>
      </c>
      <c r="H5575" t="s">
        <v>24</v>
      </c>
      <c r="I5575" t="s">
        <v>17</v>
      </c>
      <c r="J5575" t="s">
        <v>29</v>
      </c>
      <c r="K5575" t="s">
        <v>23</v>
      </c>
      <c r="L5575" t="s">
        <v>26</v>
      </c>
    </row>
    <row r="5576" spans="1:12" x14ac:dyDescent="0.35">
      <c r="A5576">
        <v>2023</v>
      </c>
      <c r="B5576" t="s">
        <v>27</v>
      </c>
      <c r="C5576" t="s">
        <v>28</v>
      </c>
      <c r="D5576" t="s">
        <v>22</v>
      </c>
      <c r="E5576">
        <v>236500</v>
      </c>
      <c r="F5576">
        <v>236500</v>
      </c>
      <c r="G5576" t="s">
        <v>23</v>
      </c>
      <c r="H5576" t="s">
        <v>24</v>
      </c>
      <c r="I5576" t="s">
        <v>17</v>
      </c>
      <c r="J5576" t="s">
        <v>25</v>
      </c>
      <c r="K5576" t="s">
        <v>23</v>
      </c>
      <c r="L5576" t="s">
        <v>26</v>
      </c>
    </row>
    <row r="5577" spans="1:12" x14ac:dyDescent="0.35">
      <c r="A5577">
        <v>2023</v>
      </c>
      <c r="B5577" t="s">
        <v>27</v>
      </c>
      <c r="C5577" t="s">
        <v>28</v>
      </c>
      <c r="D5577" t="s">
        <v>22</v>
      </c>
      <c r="E5577">
        <v>176000</v>
      </c>
      <c r="F5577">
        <v>176000</v>
      </c>
      <c r="G5577" t="s">
        <v>23</v>
      </c>
      <c r="H5577" t="s">
        <v>24</v>
      </c>
      <c r="I5577" t="s">
        <v>17</v>
      </c>
      <c r="J5577" t="s">
        <v>25</v>
      </c>
      <c r="K5577" t="s">
        <v>23</v>
      </c>
      <c r="L5577" t="s">
        <v>26</v>
      </c>
    </row>
    <row r="5578" spans="1:12" x14ac:dyDescent="0.35">
      <c r="A5578">
        <v>2023</v>
      </c>
      <c r="B5578" t="s">
        <v>27</v>
      </c>
      <c r="C5578" t="s">
        <v>28</v>
      </c>
      <c r="D5578" t="s">
        <v>22</v>
      </c>
      <c r="E5578">
        <v>105000</v>
      </c>
      <c r="F5578">
        <v>105000</v>
      </c>
      <c r="G5578" t="s">
        <v>23</v>
      </c>
      <c r="H5578" t="s">
        <v>16</v>
      </c>
      <c r="I5578" t="s">
        <v>17</v>
      </c>
      <c r="J5578" t="s">
        <v>25</v>
      </c>
      <c r="K5578" t="s">
        <v>23</v>
      </c>
      <c r="L5578" t="s">
        <v>26</v>
      </c>
    </row>
    <row r="5579" spans="1:12" x14ac:dyDescent="0.35">
      <c r="A5579">
        <v>2023</v>
      </c>
      <c r="B5579" t="s">
        <v>27</v>
      </c>
      <c r="C5579" t="s">
        <v>28</v>
      </c>
      <c r="D5579" t="s">
        <v>22</v>
      </c>
      <c r="E5579">
        <v>102500</v>
      </c>
      <c r="F5579">
        <v>102500</v>
      </c>
      <c r="G5579" t="s">
        <v>23</v>
      </c>
      <c r="H5579" t="s">
        <v>16</v>
      </c>
      <c r="I5579" t="s">
        <v>17</v>
      </c>
      <c r="J5579" t="s">
        <v>25</v>
      </c>
      <c r="K5579" t="s">
        <v>23</v>
      </c>
      <c r="L5579" t="s">
        <v>26</v>
      </c>
    </row>
    <row r="5580" spans="1:12" x14ac:dyDescent="0.35">
      <c r="A5580">
        <v>2023</v>
      </c>
      <c r="B5580" t="s">
        <v>48</v>
      </c>
      <c r="C5580" t="s">
        <v>28</v>
      </c>
      <c r="D5580" t="s">
        <v>22</v>
      </c>
      <c r="E5580">
        <v>370000</v>
      </c>
      <c r="F5580">
        <v>370000</v>
      </c>
      <c r="G5580" t="s">
        <v>23</v>
      </c>
      <c r="H5580" t="s">
        <v>24</v>
      </c>
      <c r="I5580" t="s">
        <v>17</v>
      </c>
      <c r="J5580" t="s">
        <v>25</v>
      </c>
      <c r="K5580" t="s">
        <v>23</v>
      </c>
      <c r="L5580" t="s">
        <v>26</v>
      </c>
    </row>
    <row r="5581" spans="1:12" x14ac:dyDescent="0.35">
      <c r="A5581">
        <v>2023</v>
      </c>
      <c r="B5581" t="s">
        <v>48</v>
      </c>
      <c r="C5581" t="s">
        <v>28</v>
      </c>
      <c r="D5581" t="s">
        <v>22</v>
      </c>
      <c r="E5581">
        <v>200000</v>
      </c>
      <c r="F5581">
        <v>200000</v>
      </c>
      <c r="G5581" t="s">
        <v>23</v>
      </c>
      <c r="H5581" t="s">
        <v>24</v>
      </c>
      <c r="I5581" t="s">
        <v>17</v>
      </c>
      <c r="J5581" t="s">
        <v>25</v>
      </c>
      <c r="K5581" t="s">
        <v>23</v>
      </c>
      <c r="L5581" t="s">
        <v>26</v>
      </c>
    </row>
    <row r="5582" spans="1:12" x14ac:dyDescent="0.35">
      <c r="A5582">
        <v>2023</v>
      </c>
      <c r="B5582" t="s">
        <v>32</v>
      </c>
      <c r="C5582" t="s">
        <v>13</v>
      </c>
      <c r="D5582" t="s">
        <v>22</v>
      </c>
      <c r="E5582">
        <v>260000</v>
      </c>
      <c r="F5582">
        <v>260000</v>
      </c>
      <c r="G5582" t="s">
        <v>23</v>
      </c>
      <c r="H5582" t="s">
        <v>24</v>
      </c>
      <c r="I5582" t="s">
        <v>17</v>
      </c>
      <c r="J5582" t="s">
        <v>25</v>
      </c>
      <c r="K5582" t="s">
        <v>23</v>
      </c>
      <c r="L5582" t="s">
        <v>26</v>
      </c>
    </row>
    <row r="5583" spans="1:12" x14ac:dyDescent="0.35">
      <c r="A5583">
        <v>2023</v>
      </c>
      <c r="B5583" t="s">
        <v>32</v>
      </c>
      <c r="C5583" t="s">
        <v>13</v>
      </c>
      <c r="D5583" t="s">
        <v>22</v>
      </c>
      <c r="E5583">
        <v>225000</v>
      </c>
      <c r="F5583">
        <v>225000</v>
      </c>
      <c r="G5583" t="s">
        <v>23</v>
      </c>
      <c r="H5583" t="s">
        <v>24</v>
      </c>
      <c r="I5583" t="s">
        <v>17</v>
      </c>
      <c r="J5583" t="s">
        <v>25</v>
      </c>
      <c r="K5583" t="s">
        <v>23</v>
      </c>
      <c r="L5583" t="s">
        <v>26</v>
      </c>
    </row>
    <row r="5584" spans="1:12" x14ac:dyDescent="0.35">
      <c r="A5584">
        <v>2023</v>
      </c>
      <c r="B5584" t="s">
        <v>46</v>
      </c>
      <c r="C5584" t="s">
        <v>28</v>
      </c>
      <c r="D5584" t="s">
        <v>22</v>
      </c>
      <c r="E5584">
        <v>370000</v>
      </c>
      <c r="F5584">
        <v>370000</v>
      </c>
      <c r="G5584" t="s">
        <v>23</v>
      </c>
      <c r="H5584" t="s">
        <v>24</v>
      </c>
      <c r="I5584" t="s">
        <v>17</v>
      </c>
      <c r="J5584" t="s">
        <v>25</v>
      </c>
      <c r="K5584" t="s">
        <v>23</v>
      </c>
      <c r="L5584" t="s">
        <v>26</v>
      </c>
    </row>
    <row r="5585" spans="1:12" x14ac:dyDescent="0.35">
      <c r="A5585">
        <v>2023</v>
      </c>
      <c r="B5585" t="s">
        <v>46</v>
      </c>
      <c r="C5585" t="s">
        <v>28</v>
      </c>
      <c r="D5585" t="s">
        <v>22</v>
      </c>
      <c r="E5585">
        <v>200000</v>
      </c>
      <c r="F5585">
        <v>200000</v>
      </c>
      <c r="G5585" t="s">
        <v>23</v>
      </c>
      <c r="H5585" t="s">
        <v>24</v>
      </c>
      <c r="I5585" t="s">
        <v>17</v>
      </c>
      <c r="J5585" t="s">
        <v>25</v>
      </c>
      <c r="K5585" t="s">
        <v>23</v>
      </c>
      <c r="L5585" t="s">
        <v>26</v>
      </c>
    </row>
    <row r="5586" spans="1:12" x14ac:dyDescent="0.35">
      <c r="A5586">
        <v>2023</v>
      </c>
      <c r="B5586" t="s">
        <v>32</v>
      </c>
      <c r="C5586" t="s">
        <v>13</v>
      </c>
      <c r="D5586" t="s">
        <v>22</v>
      </c>
      <c r="E5586">
        <v>186600</v>
      </c>
      <c r="F5586">
        <v>186600</v>
      </c>
      <c r="G5586" t="s">
        <v>23</v>
      </c>
      <c r="H5586" t="s">
        <v>16</v>
      </c>
      <c r="I5586" t="s">
        <v>17</v>
      </c>
      <c r="J5586" t="s">
        <v>29</v>
      </c>
      <c r="K5586" t="s">
        <v>23</v>
      </c>
      <c r="L5586" t="s">
        <v>26</v>
      </c>
    </row>
    <row r="5587" spans="1:12" x14ac:dyDescent="0.35">
      <c r="A5587">
        <v>2023</v>
      </c>
      <c r="B5587" t="s">
        <v>32</v>
      </c>
      <c r="C5587" t="s">
        <v>13</v>
      </c>
      <c r="D5587" t="s">
        <v>22</v>
      </c>
      <c r="E5587">
        <v>116500</v>
      </c>
      <c r="F5587">
        <v>116500</v>
      </c>
      <c r="G5587" t="s">
        <v>23</v>
      </c>
      <c r="H5587" t="s">
        <v>16</v>
      </c>
      <c r="I5587" t="s">
        <v>17</v>
      </c>
      <c r="J5587" t="s">
        <v>29</v>
      </c>
      <c r="K5587" t="s">
        <v>23</v>
      </c>
      <c r="L5587" t="s">
        <v>26</v>
      </c>
    </row>
    <row r="5588" spans="1:12" x14ac:dyDescent="0.35">
      <c r="A5588">
        <v>2023</v>
      </c>
      <c r="B5588" t="s">
        <v>32</v>
      </c>
      <c r="C5588" t="s">
        <v>13</v>
      </c>
      <c r="D5588" t="s">
        <v>22</v>
      </c>
      <c r="E5588">
        <v>80000</v>
      </c>
      <c r="F5588">
        <v>80000</v>
      </c>
      <c r="G5588" t="s">
        <v>195</v>
      </c>
      <c r="H5588" t="s">
        <v>24</v>
      </c>
      <c r="I5588" t="s">
        <v>17</v>
      </c>
      <c r="J5588" t="s">
        <v>29</v>
      </c>
      <c r="K5588" t="s">
        <v>195</v>
      </c>
      <c r="L5588" t="s">
        <v>26</v>
      </c>
    </row>
    <row r="5589" spans="1:12" x14ac:dyDescent="0.35">
      <c r="A5589">
        <v>2023</v>
      </c>
      <c r="B5589" t="s">
        <v>32</v>
      </c>
      <c r="C5589" t="s">
        <v>13</v>
      </c>
      <c r="D5589" t="s">
        <v>22</v>
      </c>
      <c r="E5589">
        <v>60000</v>
      </c>
      <c r="F5589">
        <v>60000</v>
      </c>
      <c r="G5589" t="s">
        <v>195</v>
      </c>
      <c r="H5589" t="s">
        <v>24</v>
      </c>
      <c r="I5589" t="s">
        <v>17</v>
      </c>
      <c r="J5589" t="s">
        <v>29</v>
      </c>
      <c r="K5589" t="s">
        <v>195</v>
      </c>
      <c r="L5589" t="s">
        <v>26</v>
      </c>
    </row>
    <row r="5590" spans="1:12" x14ac:dyDescent="0.35">
      <c r="A5590">
        <v>2023</v>
      </c>
      <c r="B5590" t="s">
        <v>99</v>
      </c>
      <c r="C5590" t="s">
        <v>28</v>
      </c>
      <c r="D5590" t="s">
        <v>22</v>
      </c>
      <c r="E5590">
        <v>299500</v>
      </c>
      <c r="F5590">
        <v>299500</v>
      </c>
      <c r="G5590" t="s">
        <v>23</v>
      </c>
      <c r="H5590" t="s">
        <v>24</v>
      </c>
      <c r="I5590" t="s">
        <v>17</v>
      </c>
      <c r="J5590" t="s">
        <v>25</v>
      </c>
      <c r="K5590" t="s">
        <v>23</v>
      </c>
      <c r="L5590" t="s">
        <v>26</v>
      </c>
    </row>
    <row r="5591" spans="1:12" x14ac:dyDescent="0.35">
      <c r="A5591">
        <v>2023</v>
      </c>
      <c r="B5591" t="s">
        <v>99</v>
      </c>
      <c r="C5591" t="s">
        <v>28</v>
      </c>
      <c r="D5591" t="s">
        <v>22</v>
      </c>
      <c r="E5591">
        <v>245100</v>
      </c>
      <c r="F5591">
        <v>245100</v>
      </c>
      <c r="G5591" t="s">
        <v>23</v>
      </c>
      <c r="H5591" t="s">
        <v>24</v>
      </c>
      <c r="I5591" t="s">
        <v>17</v>
      </c>
      <c r="J5591" t="s">
        <v>25</v>
      </c>
      <c r="K5591" t="s">
        <v>23</v>
      </c>
      <c r="L5591" t="s">
        <v>26</v>
      </c>
    </row>
    <row r="5592" spans="1:12" x14ac:dyDescent="0.35">
      <c r="A5592">
        <v>2023</v>
      </c>
      <c r="B5592" t="s">
        <v>54</v>
      </c>
      <c r="C5592" t="s">
        <v>31</v>
      </c>
      <c r="D5592" t="s">
        <v>22</v>
      </c>
      <c r="E5592">
        <v>222000</v>
      </c>
      <c r="F5592">
        <v>222000</v>
      </c>
      <c r="G5592" t="s">
        <v>23</v>
      </c>
      <c r="H5592" t="s">
        <v>24</v>
      </c>
      <c r="I5592" t="s">
        <v>17</v>
      </c>
      <c r="J5592" t="s">
        <v>29</v>
      </c>
      <c r="K5592" t="s">
        <v>23</v>
      </c>
      <c r="L5592" t="s">
        <v>26</v>
      </c>
    </row>
    <row r="5593" spans="1:12" x14ac:dyDescent="0.35">
      <c r="A5593">
        <v>2023</v>
      </c>
      <c r="B5593" t="s">
        <v>54</v>
      </c>
      <c r="C5593" t="s">
        <v>31</v>
      </c>
      <c r="D5593" t="s">
        <v>22</v>
      </c>
      <c r="E5593">
        <v>138000</v>
      </c>
      <c r="F5593">
        <v>138000</v>
      </c>
      <c r="G5593" t="s">
        <v>23</v>
      </c>
      <c r="H5593" t="s">
        <v>24</v>
      </c>
      <c r="I5593" t="s">
        <v>17</v>
      </c>
      <c r="J5593" t="s">
        <v>29</v>
      </c>
      <c r="K5593" t="s">
        <v>23</v>
      </c>
      <c r="L5593" t="s">
        <v>26</v>
      </c>
    </row>
    <row r="5594" spans="1:12" x14ac:dyDescent="0.35">
      <c r="A5594">
        <v>2023</v>
      </c>
      <c r="B5594" t="s">
        <v>37</v>
      </c>
      <c r="C5594" t="s">
        <v>38</v>
      </c>
      <c r="D5594" t="s">
        <v>22</v>
      </c>
      <c r="E5594">
        <v>207300</v>
      </c>
      <c r="F5594">
        <v>207300</v>
      </c>
      <c r="G5594" t="s">
        <v>49</v>
      </c>
      <c r="H5594" t="s">
        <v>24</v>
      </c>
      <c r="I5594" t="s">
        <v>17</v>
      </c>
      <c r="J5594" t="s">
        <v>29</v>
      </c>
      <c r="K5594" t="s">
        <v>49</v>
      </c>
      <c r="L5594" t="s">
        <v>26</v>
      </c>
    </row>
    <row r="5595" spans="1:12" x14ac:dyDescent="0.35">
      <c r="A5595">
        <v>2023</v>
      </c>
      <c r="B5595" t="s">
        <v>37</v>
      </c>
      <c r="C5595" t="s">
        <v>38</v>
      </c>
      <c r="D5595" t="s">
        <v>22</v>
      </c>
      <c r="E5595">
        <v>149200</v>
      </c>
      <c r="F5595">
        <v>149200</v>
      </c>
      <c r="G5595" t="s">
        <v>49</v>
      </c>
      <c r="H5595" t="s">
        <v>24</v>
      </c>
      <c r="I5595" t="s">
        <v>17</v>
      </c>
      <c r="J5595" t="s">
        <v>29</v>
      </c>
      <c r="K5595" t="s">
        <v>49</v>
      </c>
      <c r="L5595" t="s">
        <v>26</v>
      </c>
    </row>
    <row r="5596" spans="1:12" x14ac:dyDescent="0.35">
      <c r="A5596">
        <v>2023</v>
      </c>
      <c r="B5596" t="s">
        <v>54</v>
      </c>
      <c r="C5596" t="s">
        <v>31</v>
      </c>
      <c r="D5596" t="s">
        <v>22</v>
      </c>
      <c r="E5596">
        <v>292000</v>
      </c>
      <c r="F5596">
        <v>292000</v>
      </c>
      <c r="G5596" t="s">
        <v>23</v>
      </c>
      <c r="H5596" t="s">
        <v>24</v>
      </c>
      <c r="I5596" t="s">
        <v>17</v>
      </c>
      <c r="J5596" t="s">
        <v>29</v>
      </c>
      <c r="K5596" t="s">
        <v>23</v>
      </c>
      <c r="L5596" t="s">
        <v>26</v>
      </c>
    </row>
    <row r="5597" spans="1:12" x14ac:dyDescent="0.35">
      <c r="A5597">
        <v>2023</v>
      </c>
      <c r="B5597" t="s">
        <v>54</v>
      </c>
      <c r="C5597" t="s">
        <v>31</v>
      </c>
      <c r="D5597" t="s">
        <v>22</v>
      </c>
      <c r="E5597">
        <v>164500</v>
      </c>
      <c r="F5597">
        <v>164500</v>
      </c>
      <c r="G5597" t="s">
        <v>23</v>
      </c>
      <c r="H5597" t="s">
        <v>24</v>
      </c>
      <c r="I5597" t="s">
        <v>17</v>
      </c>
      <c r="J5597" t="s">
        <v>29</v>
      </c>
      <c r="K5597" t="s">
        <v>23</v>
      </c>
      <c r="L5597" t="s">
        <v>26</v>
      </c>
    </row>
    <row r="5598" spans="1:12" x14ac:dyDescent="0.35">
      <c r="A5598">
        <v>2023</v>
      </c>
      <c r="B5598" t="s">
        <v>54</v>
      </c>
      <c r="C5598" t="s">
        <v>31</v>
      </c>
      <c r="D5598" t="s">
        <v>22</v>
      </c>
      <c r="E5598">
        <v>292200</v>
      </c>
      <c r="F5598">
        <v>292200</v>
      </c>
      <c r="G5598" t="s">
        <v>23</v>
      </c>
      <c r="H5598" t="s">
        <v>24</v>
      </c>
      <c r="I5598" t="s">
        <v>17</v>
      </c>
      <c r="J5598" t="s">
        <v>29</v>
      </c>
      <c r="K5598" t="s">
        <v>23</v>
      </c>
      <c r="L5598" t="s">
        <v>26</v>
      </c>
    </row>
    <row r="5599" spans="1:12" x14ac:dyDescent="0.35">
      <c r="A5599">
        <v>2023</v>
      </c>
      <c r="B5599" t="s">
        <v>54</v>
      </c>
      <c r="C5599" t="s">
        <v>31</v>
      </c>
      <c r="D5599" t="s">
        <v>22</v>
      </c>
      <c r="E5599">
        <v>164500</v>
      </c>
      <c r="F5599">
        <v>164500</v>
      </c>
      <c r="G5599" t="s">
        <v>23</v>
      </c>
      <c r="H5599" t="s">
        <v>24</v>
      </c>
      <c r="I5599" t="s">
        <v>17</v>
      </c>
      <c r="J5599" t="s">
        <v>29</v>
      </c>
      <c r="K5599" t="s">
        <v>23</v>
      </c>
      <c r="L5599" t="s">
        <v>26</v>
      </c>
    </row>
    <row r="5600" spans="1:12" x14ac:dyDescent="0.35">
      <c r="A5600">
        <v>2023</v>
      </c>
      <c r="B5600" t="s">
        <v>32</v>
      </c>
      <c r="C5600" t="s">
        <v>13</v>
      </c>
      <c r="D5600" t="s">
        <v>22</v>
      </c>
      <c r="E5600">
        <v>163800</v>
      </c>
      <c r="F5600">
        <v>163800</v>
      </c>
      <c r="G5600" t="s">
        <v>23</v>
      </c>
      <c r="H5600" t="s">
        <v>24</v>
      </c>
      <c r="I5600" t="s">
        <v>17</v>
      </c>
      <c r="J5600" t="s">
        <v>25</v>
      </c>
      <c r="K5600" t="s">
        <v>23</v>
      </c>
      <c r="L5600" t="s">
        <v>26</v>
      </c>
    </row>
    <row r="5601" spans="1:12" x14ac:dyDescent="0.35">
      <c r="A5601">
        <v>2023</v>
      </c>
      <c r="B5601" t="s">
        <v>32</v>
      </c>
      <c r="C5601" t="s">
        <v>13</v>
      </c>
      <c r="D5601" t="s">
        <v>22</v>
      </c>
      <c r="E5601">
        <v>126000</v>
      </c>
      <c r="F5601">
        <v>126000</v>
      </c>
      <c r="G5601" t="s">
        <v>23</v>
      </c>
      <c r="H5601" t="s">
        <v>24</v>
      </c>
      <c r="I5601" t="s">
        <v>17</v>
      </c>
      <c r="J5601" t="s">
        <v>25</v>
      </c>
      <c r="K5601" t="s">
        <v>23</v>
      </c>
      <c r="L5601" t="s">
        <v>26</v>
      </c>
    </row>
    <row r="5602" spans="1:12" x14ac:dyDescent="0.35">
      <c r="A5602">
        <v>2023</v>
      </c>
      <c r="B5602" t="s">
        <v>27</v>
      </c>
      <c r="C5602" t="s">
        <v>28</v>
      </c>
      <c r="D5602" t="s">
        <v>22</v>
      </c>
      <c r="E5602">
        <v>160000</v>
      </c>
      <c r="F5602">
        <v>160000</v>
      </c>
      <c r="G5602" t="s">
        <v>23</v>
      </c>
      <c r="H5602" t="s">
        <v>24</v>
      </c>
      <c r="I5602" t="s">
        <v>17</v>
      </c>
      <c r="J5602" t="s">
        <v>25</v>
      </c>
      <c r="K5602" t="s">
        <v>23</v>
      </c>
      <c r="L5602" t="s">
        <v>26</v>
      </c>
    </row>
    <row r="5603" spans="1:12" x14ac:dyDescent="0.35">
      <c r="A5603">
        <v>2023</v>
      </c>
      <c r="B5603" t="s">
        <v>27</v>
      </c>
      <c r="C5603" t="s">
        <v>28</v>
      </c>
      <c r="D5603" t="s">
        <v>22</v>
      </c>
      <c r="E5603">
        <v>120000</v>
      </c>
      <c r="F5603">
        <v>120000</v>
      </c>
      <c r="G5603" t="s">
        <v>23</v>
      </c>
      <c r="H5603" t="s">
        <v>24</v>
      </c>
      <c r="I5603" t="s">
        <v>17</v>
      </c>
      <c r="J5603" t="s">
        <v>25</v>
      </c>
      <c r="K5603" t="s">
        <v>23</v>
      </c>
      <c r="L5603" t="s">
        <v>26</v>
      </c>
    </row>
    <row r="5604" spans="1:12" x14ac:dyDescent="0.35">
      <c r="A5604">
        <v>2023</v>
      </c>
      <c r="B5604" t="s">
        <v>37</v>
      </c>
      <c r="C5604" t="s">
        <v>38</v>
      </c>
      <c r="D5604" t="s">
        <v>22</v>
      </c>
      <c r="E5604">
        <v>140000</v>
      </c>
      <c r="F5604">
        <v>140000</v>
      </c>
      <c r="G5604" t="s">
        <v>23</v>
      </c>
      <c r="H5604" t="s">
        <v>24</v>
      </c>
      <c r="I5604" t="s">
        <v>17</v>
      </c>
      <c r="J5604" t="s">
        <v>25</v>
      </c>
      <c r="K5604" t="s">
        <v>23</v>
      </c>
      <c r="L5604" t="s">
        <v>26</v>
      </c>
    </row>
    <row r="5605" spans="1:12" x14ac:dyDescent="0.35">
      <c r="A5605">
        <v>2023</v>
      </c>
      <c r="B5605" t="s">
        <v>37</v>
      </c>
      <c r="C5605" t="s">
        <v>38</v>
      </c>
      <c r="D5605" t="s">
        <v>22</v>
      </c>
      <c r="E5605">
        <v>120000</v>
      </c>
      <c r="F5605">
        <v>120000</v>
      </c>
      <c r="G5605" t="s">
        <v>23</v>
      </c>
      <c r="H5605" t="s">
        <v>24</v>
      </c>
      <c r="I5605" t="s">
        <v>17</v>
      </c>
      <c r="J5605" t="s">
        <v>25</v>
      </c>
      <c r="K5605" t="s">
        <v>23</v>
      </c>
      <c r="L5605" t="s">
        <v>26</v>
      </c>
    </row>
    <row r="5606" spans="1:12" x14ac:dyDescent="0.35">
      <c r="A5606">
        <v>2023</v>
      </c>
      <c r="B5606" t="s">
        <v>139</v>
      </c>
      <c r="C5606" t="s">
        <v>31</v>
      </c>
      <c r="D5606" t="s">
        <v>22</v>
      </c>
      <c r="E5606">
        <v>120000</v>
      </c>
      <c r="F5606">
        <v>120000</v>
      </c>
      <c r="G5606" t="s">
        <v>15</v>
      </c>
      <c r="H5606" t="s">
        <v>16</v>
      </c>
      <c r="I5606" t="s">
        <v>17</v>
      </c>
      <c r="J5606" t="s">
        <v>29</v>
      </c>
      <c r="K5606" t="s">
        <v>15</v>
      </c>
      <c r="L5606" t="s">
        <v>26</v>
      </c>
    </row>
    <row r="5607" spans="1:12" x14ac:dyDescent="0.35">
      <c r="A5607">
        <v>2023</v>
      </c>
      <c r="B5607" t="s">
        <v>118</v>
      </c>
      <c r="C5607" t="s">
        <v>31</v>
      </c>
      <c r="D5607" t="s">
        <v>22</v>
      </c>
      <c r="E5607">
        <v>280000</v>
      </c>
      <c r="F5607">
        <v>280000</v>
      </c>
      <c r="G5607" t="s">
        <v>23</v>
      </c>
      <c r="H5607" t="s">
        <v>24</v>
      </c>
      <c r="I5607" t="s">
        <v>17</v>
      </c>
      <c r="J5607" t="s">
        <v>25</v>
      </c>
      <c r="K5607" t="s">
        <v>23</v>
      </c>
      <c r="L5607" t="s">
        <v>26</v>
      </c>
    </row>
    <row r="5608" spans="1:12" x14ac:dyDescent="0.35">
      <c r="A5608">
        <v>2023</v>
      </c>
      <c r="B5608" t="s">
        <v>118</v>
      </c>
      <c r="C5608" t="s">
        <v>31</v>
      </c>
      <c r="D5608" t="s">
        <v>22</v>
      </c>
      <c r="E5608">
        <v>210000</v>
      </c>
      <c r="F5608">
        <v>210000</v>
      </c>
      <c r="G5608" t="s">
        <v>23</v>
      </c>
      <c r="H5608" t="s">
        <v>24</v>
      </c>
      <c r="I5608" t="s">
        <v>17</v>
      </c>
      <c r="J5608" t="s">
        <v>25</v>
      </c>
      <c r="K5608" t="s">
        <v>23</v>
      </c>
      <c r="L5608" t="s">
        <v>26</v>
      </c>
    </row>
    <row r="5609" spans="1:12" x14ac:dyDescent="0.35">
      <c r="A5609">
        <v>2023</v>
      </c>
      <c r="B5609" t="s">
        <v>27</v>
      </c>
      <c r="C5609" t="s">
        <v>28</v>
      </c>
      <c r="D5609" t="s">
        <v>22</v>
      </c>
      <c r="E5609">
        <v>170000</v>
      </c>
      <c r="F5609">
        <v>170000</v>
      </c>
      <c r="G5609" t="s">
        <v>23</v>
      </c>
      <c r="H5609" t="s">
        <v>16</v>
      </c>
      <c r="I5609" t="s">
        <v>17</v>
      </c>
      <c r="J5609" t="s">
        <v>29</v>
      </c>
      <c r="K5609" t="s">
        <v>23</v>
      </c>
      <c r="L5609" t="s">
        <v>26</v>
      </c>
    </row>
    <row r="5610" spans="1:12" x14ac:dyDescent="0.35">
      <c r="A5610">
        <v>2023</v>
      </c>
      <c r="B5610" t="s">
        <v>27</v>
      </c>
      <c r="C5610" t="s">
        <v>28</v>
      </c>
      <c r="D5610" t="s">
        <v>22</v>
      </c>
      <c r="E5610">
        <v>150000</v>
      </c>
      <c r="F5610">
        <v>150000</v>
      </c>
      <c r="G5610" t="s">
        <v>23</v>
      </c>
      <c r="H5610" t="s">
        <v>16</v>
      </c>
      <c r="I5610" t="s">
        <v>17</v>
      </c>
      <c r="J5610" t="s">
        <v>29</v>
      </c>
      <c r="K5610" t="s">
        <v>23</v>
      </c>
      <c r="L5610" t="s">
        <v>26</v>
      </c>
    </row>
    <row r="5611" spans="1:12" x14ac:dyDescent="0.35">
      <c r="A5611">
        <v>2023</v>
      </c>
      <c r="B5611" t="s">
        <v>34</v>
      </c>
      <c r="C5611" t="s">
        <v>31</v>
      </c>
      <c r="D5611" t="s">
        <v>22</v>
      </c>
      <c r="E5611">
        <v>200000</v>
      </c>
      <c r="F5611">
        <v>200000</v>
      </c>
      <c r="G5611" t="s">
        <v>23</v>
      </c>
      <c r="H5611" t="s">
        <v>16</v>
      </c>
      <c r="I5611" t="s">
        <v>17</v>
      </c>
      <c r="J5611" t="s">
        <v>29</v>
      </c>
      <c r="K5611" t="s">
        <v>23</v>
      </c>
      <c r="L5611" t="s">
        <v>26</v>
      </c>
    </row>
    <row r="5612" spans="1:12" x14ac:dyDescent="0.35">
      <c r="A5612">
        <v>2023</v>
      </c>
      <c r="B5612" t="s">
        <v>34</v>
      </c>
      <c r="C5612" t="s">
        <v>31</v>
      </c>
      <c r="D5612" t="s">
        <v>22</v>
      </c>
      <c r="E5612">
        <v>170000</v>
      </c>
      <c r="F5612">
        <v>170000</v>
      </c>
      <c r="G5612" t="s">
        <v>23</v>
      </c>
      <c r="H5612" t="s">
        <v>16</v>
      </c>
      <c r="I5612" t="s">
        <v>17</v>
      </c>
      <c r="J5612" t="s">
        <v>29</v>
      </c>
      <c r="K5612" t="s">
        <v>23</v>
      </c>
      <c r="L5612" t="s">
        <v>26</v>
      </c>
    </row>
    <row r="5613" spans="1:12" x14ac:dyDescent="0.35">
      <c r="A5613">
        <v>2023</v>
      </c>
      <c r="B5613" t="s">
        <v>104</v>
      </c>
      <c r="C5613" t="s">
        <v>28</v>
      </c>
      <c r="D5613" t="s">
        <v>22</v>
      </c>
      <c r="E5613">
        <v>225000</v>
      </c>
      <c r="F5613">
        <v>225000</v>
      </c>
      <c r="G5613" t="s">
        <v>23</v>
      </c>
      <c r="H5613" t="s">
        <v>33</v>
      </c>
      <c r="I5613" t="s">
        <v>17</v>
      </c>
      <c r="J5613" t="s">
        <v>29</v>
      </c>
      <c r="K5613" t="s">
        <v>23</v>
      </c>
      <c r="L5613" t="s">
        <v>26</v>
      </c>
    </row>
    <row r="5614" spans="1:12" x14ac:dyDescent="0.35">
      <c r="A5614">
        <v>2023</v>
      </c>
      <c r="B5614" t="s">
        <v>104</v>
      </c>
      <c r="C5614" t="s">
        <v>28</v>
      </c>
      <c r="D5614" t="s">
        <v>22</v>
      </c>
      <c r="E5614">
        <v>175000</v>
      </c>
      <c r="F5614">
        <v>175000</v>
      </c>
      <c r="G5614" t="s">
        <v>23</v>
      </c>
      <c r="H5614" t="s">
        <v>33</v>
      </c>
      <c r="I5614" t="s">
        <v>17</v>
      </c>
      <c r="J5614" t="s">
        <v>29</v>
      </c>
      <c r="K5614" t="s">
        <v>23</v>
      </c>
      <c r="L5614" t="s">
        <v>26</v>
      </c>
    </row>
    <row r="5615" spans="1:12" x14ac:dyDescent="0.35">
      <c r="A5615">
        <v>2023</v>
      </c>
      <c r="B5615" t="s">
        <v>66</v>
      </c>
      <c r="C5615" t="s">
        <v>28</v>
      </c>
      <c r="D5615" t="s">
        <v>22</v>
      </c>
      <c r="E5615">
        <v>189750</v>
      </c>
      <c r="F5615">
        <v>189750</v>
      </c>
      <c r="G5615" t="s">
        <v>23</v>
      </c>
      <c r="H5615" t="s">
        <v>24</v>
      </c>
      <c r="I5615" t="s">
        <v>17</v>
      </c>
      <c r="J5615" t="s">
        <v>25</v>
      </c>
      <c r="K5615" t="s">
        <v>23</v>
      </c>
      <c r="L5615" t="s">
        <v>26</v>
      </c>
    </row>
    <row r="5616" spans="1:12" x14ac:dyDescent="0.35">
      <c r="A5616">
        <v>2023</v>
      </c>
      <c r="B5616" t="s">
        <v>66</v>
      </c>
      <c r="C5616" t="s">
        <v>28</v>
      </c>
      <c r="D5616" t="s">
        <v>22</v>
      </c>
      <c r="E5616">
        <v>131100</v>
      </c>
      <c r="F5616">
        <v>131100</v>
      </c>
      <c r="G5616" t="s">
        <v>23</v>
      </c>
      <c r="H5616" t="s">
        <v>24</v>
      </c>
      <c r="I5616" t="s">
        <v>17</v>
      </c>
      <c r="J5616" t="s">
        <v>25</v>
      </c>
      <c r="K5616" t="s">
        <v>23</v>
      </c>
      <c r="L5616" t="s">
        <v>26</v>
      </c>
    </row>
    <row r="5617" spans="1:12" x14ac:dyDescent="0.35">
      <c r="A5617">
        <v>2023</v>
      </c>
      <c r="B5617" t="s">
        <v>37</v>
      </c>
      <c r="C5617" t="s">
        <v>38</v>
      </c>
      <c r="D5617" t="s">
        <v>22</v>
      </c>
      <c r="E5617">
        <v>123400</v>
      </c>
      <c r="F5617">
        <v>123400</v>
      </c>
      <c r="G5617" t="s">
        <v>23</v>
      </c>
      <c r="H5617" t="s">
        <v>24</v>
      </c>
      <c r="I5617" t="s">
        <v>17</v>
      </c>
      <c r="J5617" t="s">
        <v>29</v>
      </c>
      <c r="K5617" t="s">
        <v>23</v>
      </c>
      <c r="L5617" t="s">
        <v>26</v>
      </c>
    </row>
    <row r="5618" spans="1:12" x14ac:dyDescent="0.35">
      <c r="A5618">
        <v>2023</v>
      </c>
      <c r="B5618" t="s">
        <v>37</v>
      </c>
      <c r="C5618" t="s">
        <v>38</v>
      </c>
      <c r="D5618" t="s">
        <v>22</v>
      </c>
      <c r="E5618">
        <v>82200</v>
      </c>
      <c r="F5618">
        <v>82200</v>
      </c>
      <c r="G5618" t="s">
        <v>23</v>
      </c>
      <c r="H5618" t="s">
        <v>24</v>
      </c>
      <c r="I5618" t="s">
        <v>17</v>
      </c>
      <c r="J5618" t="s">
        <v>29</v>
      </c>
      <c r="K5618" t="s">
        <v>23</v>
      </c>
      <c r="L5618" t="s">
        <v>26</v>
      </c>
    </row>
    <row r="5619" spans="1:12" x14ac:dyDescent="0.35">
      <c r="A5619">
        <v>2023</v>
      </c>
      <c r="B5619" t="s">
        <v>32</v>
      </c>
      <c r="C5619" t="s">
        <v>13</v>
      </c>
      <c r="D5619" t="s">
        <v>35</v>
      </c>
      <c r="E5619">
        <v>40000</v>
      </c>
      <c r="F5619">
        <v>49216</v>
      </c>
      <c r="G5619" t="s">
        <v>36</v>
      </c>
      <c r="H5619" t="s">
        <v>39</v>
      </c>
      <c r="I5619" t="s">
        <v>17</v>
      </c>
      <c r="J5619" t="s">
        <v>29</v>
      </c>
      <c r="K5619" t="s">
        <v>36</v>
      </c>
      <c r="L5619" t="s">
        <v>26</v>
      </c>
    </row>
    <row r="5620" spans="1:12" x14ac:dyDescent="0.35">
      <c r="A5620">
        <v>2023</v>
      </c>
      <c r="B5620" t="s">
        <v>32</v>
      </c>
      <c r="C5620" t="s">
        <v>13</v>
      </c>
      <c r="D5620" t="s">
        <v>35</v>
      </c>
      <c r="E5620">
        <v>35000</v>
      </c>
      <c r="F5620">
        <v>43064</v>
      </c>
      <c r="G5620" t="s">
        <v>36</v>
      </c>
      <c r="H5620" t="s">
        <v>39</v>
      </c>
      <c r="I5620" t="s">
        <v>17</v>
      </c>
      <c r="J5620" t="s">
        <v>29</v>
      </c>
      <c r="K5620" t="s">
        <v>36</v>
      </c>
      <c r="L5620" t="s">
        <v>26</v>
      </c>
    </row>
    <row r="5621" spans="1:12" x14ac:dyDescent="0.35">
      <c r="A5621">
        <v>2023</v>
      </c>
      <c r="B5621" t="s">
        <v>206</v>
      </c>
      <c r="C5621" t="s">
        <v>31</v>
      </c>
      <c r="D5621" t="s">
        <v>22</v>
      </c>
      <c r="E5621">
        <v>225000</v>
      </c>
      <c r="F5621">
        <v>225000</v>
      </c>
      <c r="G5621" t="s">
        <v>23</v>
      </c>
      <c r="H5621" t="s">
        <v>33</v>
      </c>
      <c r="I5621" t="s">
        <v>17</v>
      </c>
      <c r="J5621" t="s">
        <v>29</v>
      </c>
      <c r="K5621" t="s">
        <v>23</v>
      </c>
      <c r="L5621" t="s">
        <v>26</v>
      </c>
    </row>
    <row r="5622" spans="1:12" x14ac:dyDescent="0.35">
      <c r="A5622">
        <v>2023</v>
      </c>
      <c r="B5622" t="s">
        <v>40</v>
      </c>
      <c r="C5622" t="s">
        <v>41</v>
      </c>
      <c r="D5622" t="s">
        <v>22</v>
      </c>
      <c r="E5622">
        <v>50000</v>
      </c>
      <c r="F5622">
        <v>50000</v>
      </c>
      <c r="G5622" t="s">
        <v>186</v>
      </c>
      <c r="H5622" t="s">
        <v>24</v>
      </c>
      <c r="I5622" t="s">
        <v>17</v>
      </c>
      <c r="J5622" t="s">
        <v>29</v>
      </c>
      <c r="K5622" t="s">
        <v>186</v>
      </c>
      <c r="L5622" t="s">
        <v>64</v>
      </c>
    </row>
    <row r="5623" spans="1:12" x14ac:dyDescent="0.35">
      <c r="A5623">
        <v>2023</v>
      </c>
      <c r="B5623" t="s">
        <v>32</v>
      </c>
      <c r="C5623" t="s">
        <v>13</v>
      </c>
      <c r="D5623" t="s">
        <v>22</v>
      </c>
      <c r="E5623">
        <v>161800</v>
      </c>
      <c r="F5623">
        <v>161800</v>
      </c>
      <c r="G5623" t="s">
        <v>23</v>
      </c>
      <c r="H5623" t="s">
        <v>24</v>
      </c>
      <c r="I5623" t="s">
        <v>17</v>
      </c>
      <c r="J5623" t="s">
        <v>25</v>
      </c>
      <c r="K5623" t="s">
        <v>23</v>
      </c>
      <c r="L5623" t="s">
        <v>26</v>
      </c>
    </row>
    <row r="5624" spans="1:12" x14ac:dyDescent="0.35">
      <c r="A5624">
        <v>2023</v>
      </c>
      <c r="B5624" t="s">
        <v>32</v>
      </c>
      <c r="C5624" t="s">
        <v>13</v>
      </c>
      <c r="D5624" t="s">
        <v>22</v>
      </c>
      <c r="E5624">
        <v>121400</v>
      </c>
      <c r="F5624">
        <v>121400</v>
      </c>
      <c r="G5624" t="s">
        <v>23</v>
      </c>
      <c r="H5624" t="s">
        <v>24</v>
      </c>
      <c r="I5624" t="s">
        <v>17</v>
      </c>
      <c r="J5624" t="s">
        <v>25</v>
      </c>
      <c r="K5624" t="s">
        <v>23</v>
      </c>
      <c r="L5624" t="s">
        <v>26</v>
      </c>
    </row>
    <row r="5625" spans="1:12" x14ac:dyDescent="0.35">
      <c r="A5625">
        <v>2023</v>
      </c>
      <c r="B5625" t="s">
        <v>46</v>
      </c>
      <c r="C5625" t="s">
        <v>28</v>
      </c>
      <c r="D5625" t="s">
        <v>22</v>
      </c>
      <c r="E5625">
        <v>285000</v>
      </c>
      <c r="F5625">
        <v>285000</v>
      </c>
      <c r="G5625" t="s">
        <v>23</v>
      </c>
      <c r="H5625" t="s">
        <v>24</v>
      </c>
      <c r="I5625" t="s">
        <v>17</v>
      </c>
      <c r="J5625" t="s">
        <v>25</v>
      </c>
      <c r="K5625" t="s">
        <v>23</v>
      </c>
      <c r="L5625" t="s">
        <v>26</v>
      </c>
    </row>
    <row r="5626" spans="1:12" x14ac:dyDescent="0.35">
      <c r="A5626">
        <v>2023</v>
      </c>
      <c r="B5626" t="s">
        <v>46</v>
      </c>
      <c r="C5626" t="s">
        <v>28</v>
      </c>
      <c r="D5626" t="s">
        <v>22</v>
      </c>
      <c r="E5626">
        <v>193900</v>
      </c>
      <c r="F5626">
        <v>193900</v>
      </c>
      <c r="G5626" t="s">
        <v>23</v>
      </c>
      <c r="H5626" t="s">
        <v>24</v>
      </c>
      <c r="I5626" t="s">
        <v>17</v>
      </c>
      <c r="J5626" t="s">
        <v>25</v>
      </c>
      <c r="K5626" t="s">
        <v>23</v>
      </c>
      <c r="L5626" t="s">
        <v>26</v>
      </c>
    </row>
    <row r="5627" spans="1:12" x14ac:dyDescent="0.35">
      <c r="A5627">
        <v>2023</v>
      </c>
      <c r="B5627" t="s">
        <v>40</v>
      </c>
      <c r="C5627" t="s">
        <v>41</v>
      </c>
      <c r="D5627" t="s">
        <v>22</v>
      </c>
      <c r="E5627">
        <v>240000</v>
      </c>
      <c r="F5627">
        <v>240000</v>
      </c>
      <c r="G5627" t="s">
        <v>23</v>
      </c>
      <c r="H5627" t="s">
        <v>24</v>
      </c>
      <c r="I5627" t="s">
        <v>17</v>
      </c>
      <c r="J5627" t="s">
        <v>25</v>
      </c>
      <c r="K5627" t="s">
        <v>23</v>
      </c>
      <c r="L5627" t="s">
        <v>26</v>
      </c>
    </row>
    <row r="5628" spans="1:12" x14ac:dyDescent="0.35">
      <c r="A5628">
        <v>2023</v>
      </c>
      <c r="B5628" t="s">
        <v>40</v>
      </c>
      <c r="C5628" t="s">
        <v>41</v>
      </c>
      <c r="D5628" t="s">
        <v>22</v>
      </c>
      <c r="E5628">
        <v>196000</v>
      </c>
      <c r="F5628">
        <v>196000</v>
      </c>
      <c r="G5628" t="s">
        <v>23</v>
      </c>
      <c r="H5628" t="s">
        <v>24</v>
      </c>
      <c r="I5628" t="s">
        <v>17</v>
      </c>
      <c r="J5628" t="s">
        <v>25</v>
      </c>
      <c r="K5628" t="s">
        <v>23</v>
      </c>
      <c r="L5628" t="s">
        <v>26</v>
      </c>
    </row>
    <row r="5629" spans="1:12" x14ac:dyDescent="0.35">
      <c r="A5629">
        <v>2023</v>
      </c>
      <c r="B5629" t="s">
        <v>27</v>
      </c>
      <c r="C5629" t="s">
        <v>28</v>
      </c>
      <c r="D5629" t="s">
        <v>22</v>
      </c>
      <c r="E5629">
        <v>214000</v>
      </c>
      <c r="F5629">
        <v>214000</v>
      </c>
      <c r="G5629" t="s">
        <v>23</v>
      </c>
      <c r="H5629" t="s">
        <v>24</v>
      </c>
      <c r="I5629" t="s">
        <v>17</v>
      </c>
      <c r="J5629" t="s">
        <v>25</v>
      </c>
      <c r="K5629" t="s">
        <v>23</v>
      </c>
      <c r="L5629" t="s">
        <v>26</v>
      </c>
    </row>
    <row r="5630" spans="1:12" x14ac:dyDescent="0.35">
      <c r="A5630">
        <v>2023</v>
      </c>
      <c r="B5630" t="s">
        <v>27</v>
      </c>
      <c r="C5630" t="s">
        <v>28</v>
      </c>
      <c r="D5630" t="s">
        <v>22</v>
      </c>
      <c r="E5630">
        <v>164000</v>
      </c>
      <c r="F5630">
        <v>164000</v>
      </c>
      <c r="G5630" t="s">
        <v>23</v>
      </c>
      <c r="H5630" t="s">
        <v>24</v>
      </c>
      <c r="I5630" t="s">
        <v>17</v>
      </c>
      <c r="J5630" t="s">
        <v>25</v>
      </c>
      <c r="K5630" t="s">
        <v>23</v>
      </c>
      <c r="L5630" t="s">
        <v>26</v>
      </c>
    </row>
    <row r="5631" spans="1:12" x14ac:dyDescent="0.35">
      <c r="A5631">
        <v>2023</v>
      </c>
      <c r="B5631" t="s">
        <v>113</v>
      </c>
      <c r="C5631" t="s">
        <v>28</v>
      </c>
      <c r="D5631" t="s">
        <v>22</v>
      </c>
      <c r="E5631">
        <v>170000</v>
      </c>
      <c r="F5631">
        <v>170000</v>
      </c>
      <c r="G5631" t="s">
        <v>23</v>
      </c>
      <c r="H5631" t="s">
        <v>24</v>
      </c>
      <c r="I5631" t="s">
        <v>17</v>
      </c>
      <c r="J5631" t="s">
        <v>29</v>
      </c>
      <c r="K5631" t="s">
        <v>23</v>
      </c>
      <c r="L5631" t="s">
        <v>26</v>
      </c>
    </row>
    <row r="5632" spans="1:12" x14ac:dyDescent="0.35">
      <c r="A5632">
        <v>2023</v>
      </c>
      <c r="B5632" t="s">
        <v>113</v>
      </c>
      <c r="C5632" t="s">
        <v>28</v>
      </c>
      <c r="D5632" t="s">
        <v>22</v>
      </c>
      <c r="E5632">
        <v>155000</v>
      </c>
      <c r="F5632">
        <v>155000</v>
      </c>
      <c r="G5632" t="s">
        <v>23</v>
      </c>
      <c r="H5632" t="s">
        <v>24</v>
      </c>
      <c r="I5632" t="s">
        <v>17</v>
      </c>
      <c r="J5632" t="s">
        <v>29</v>
      </c>
      <c r="K5632" t="s">
        <v>23</v>
      </c>
      <c r="L5632" t="s">
        <v>26</v>
      </c>
    </row>
    <row r="5633" spans="1:12" x14ac:dyDescent="0.35">
      <c r="A5633">
        <v>2023</v>
      </c>
      <c r="B5633" t="s">
        <v>37</v>
      </c>
      <c r="C5633" t="s">
        <v>38</v>
      </c>
      <c r="D5633" t="s">
        <v>22</v>
      </c>
      <c r="E5633">
        <v>125000</v>
      </c>
      <c r="F5633">
        <v>125000</v>
      </c>
      <c r="G5633" t="s">
        <v>23</v>
      </c>
      <c r="H5633" t="s">
        <v>24</v>
      </c>
      <c r="I5633" t="s">
        <v>17</v>
      </c>
      <c r="J5633" t="s">
        <v>25</v>
      </c>
      <c r="K5633" t="s">
        <v>23</v>
      </c>
      <c r="L5633" t="s">
        <v>26</v>
      </c>
    </row>
    <row r="5634" spans="1:12" x14ac:dyDescent="0.35">
      <c r="A5634">
        <v>2023</v>
      </c>
      <c r="B5634" t="s">
        <v>37</v>
      </c>
      <c r="C5634" t="s">
        <v>38</v>
      </c>
      <c r="D5634" t="s">
        <v>22</v>
      </c>
      <c r="E5634">
        <v>98000</v>
      </c>
      <c r="F5634">
        <v>98000</v>
      </c>
      <c r="G5634" t="s">
        <v>23</v>
      </c>
      <c r="H5634" t="s">
        <v>24</v>
      </c>
      <c r="I5634" t="s">
        <v>17</v>
      </c>
      <c r="J5634" t="s">
        <v>25</v>
      </c>
      <c r="K5634" t="s">
        <v>23</v>
      </c>
      <c r="L5634" t="s">
        <v>26</v>
      </c>
    </row>
    <row r="5635" spans="1:12" x14ac:dyDescent="0.35">
      <c r="A5635">
        <v>2023</v>
      </c>
      <c r="B5635" t="s">
        <v>34</v>
      </c>
      <c r="C5635" t="s">
        <v>31</v>
      </c>
      <c r="D5635" t="s">
        <v>22</v>
      </c>
      <c r="E5635">
        <v>199000</v>
      </c>
      <c r="F5635">
        <v>199000</v>
      </c>
      <c r="G5635" t="s">
        <v>23</v>
      </c>
      <c r="H5635" t="s">
        <v>24</v>
      </c>
      <c r="I5635" t="s">
        <v>17</v>
      </c>
      <c r="J5635" t="s">
        <v>29</v>
      </c>
      <c r="K5635" t="s">
        <v>23</v>
      </c>
      <c r="L5635" t="s">
        <v>26</v>
      </c>
    </row>
    <row r="5636" spans="1:12" x14ac:dyDescent="0.35">
      <c r="A5636">
        <v>2023</v>
      </c>
      <c r="B5636" t="s">
        <v>34</v>
      </c>
      <c r="C5636" t="s">
        <v>31</v>
      </c>
      <c r="D5636" t="s">
        <v>22</v>
      </c>
      <c r="E5636">
        <v>145000</v>
      </c>
      <c r="F5636">
        <v>145000</v>
      </c>
      <c r="G5636" t="s">
        <v>23</v>
      </c>
      <c r="H5636" t="s">
        <v>24</v>
      </c>
      <c r="I5636" t="s">
        <v>17</v>
      </c>
      <c r="J5636" t="s">
        <v>29</v>
      </c>
      <c r="K5636" t="s">
        <v>23</v>
      </c>
      <c r="L5636" t="s">
        <v>26</v>
      </c>
    </row>
    <row r="5637" spans="1:12" x14ac:dyDescent="0.35">
      <c r="A5637">
        <v>2023</v>
      </c>
      <c r="B5637" t="s">
        <v>34</v>
      </c>
      <c r="C5637" t="s">
        <v>31</v>
      </c>
      <c r="D5637" t="s">
        <v>22</v>
      </c>
      <c r="E5637">
        <v>260000</v>
      </c>
      <c r="F5637">
        <v>260000</v>
      </c>
      <c r="G5637" t="s">
        <v>23</v>
      </c>
      <c r="H5637" t="s">
        <v>24</v>
      </c>
      <c r="I5637" t="s">
        <v>17</v>
      </c>
      <c r="J5637" t="s">
        <v>29</v>
      </c>
      <c r="K5637" t="s">
        <v>23</v>
      </c>
      <c r="L5637" t="s">
        <v>26</v>
      </c>
    </row>
    <row r="5638" spans="1:12" x14ac:dyDescent="0.35">
      <c r="A5638">
        <v>2023</v>
      </c>
      <c r="B5638" t="s">
        <v>34</v>
      </c>
      <c r="C5638" t="s">
        <v>31</v>
      </c>
      <c r="D5638" t="s">
        <v>22</v>
      </c>
      <c r="E5638">
        <v>200000</v>
      </c>
      <c r="F5638">
        <v>200000</v>
      </c>
      <c r="G5638" t="s">
        <v>23</v>
      </c>
      <c r="H5638" t="s">
        <v>24</v>
      </c>
      <c r="I5638" t="s">
        <v>17</v>
      </c>
      <c r="J5638" t="s">
        <v>29</v>
      </c>
      <c r="K5638" t="s">
        <v>23</v>
      </c>
      <c r="L5638" t="s">
        <v>26</v>
      </c>
    </row>
    <row r="5639" spans="1:12" x14ac:dyDescent="0.35">
      <c r="A5639">
        <v>2022</v>
      </c>
      <c r="B5639" t="s">
        <v>48</v>
      </c>
      <c r="C5639" t="s">
        <v>28</v>
      </c>
      <c r="D5639" t="s">
        <v>14</v>
      </c>
      <c r="E5639">
        <v>100000</v>
      </c>
      <c r="F5639">
        <v>105066</v>
      </c>
      <c r="G5639" t="s">
        <v>36</v>
      </c>
      <c r="H5639" t="s">
        <v>16</v>
      </c>
      <c r="I5639" t="s">
        <v>17</v>
      </c>
      <c r="J5639" t="s">
        <v>18</v>
      </c>
      <c r="K5639" t="s">
        <v>36</v>
      </c>
      <c r="L5639" t="s">
        <v>64</v>
      </c>
    </row>
    <row r="5640" spans="1:12" x14ac:dyDescent="0.35">
      <c r="A5640">
        <v>2023</v>
      </c>
      <c r="B5640" t="s">
        <v>32</v>
      </c>
      <c r="C5640" t="s">
        <v>13</v>
      </c>
      <c r="D5640" t="s">
        <v>35</v>
      </c>
      <c r="E5640">
        <v>90000</v>
      </c>
      <c r="F5640">
        <v>110736</v>
      </c>
      <c r="G5640" t="s">
        <v>36</v>
      </c>
      <c r="H5640" t="s">
        <v>16</v>
      </c>
      <c r="I5640" t="s">
        <v>17</v>
      </c>
      <c r="J5640" t="s">
        <v>25</v>
      </c>
      <c r="K5640" t="s">
        <v>36</v>
      </c>
      <c r="L5640" t="s">
        <v>26</v>
      </c>
    </row>
    <row r="5641" spans="1:12" x14ac:dyDescent="0.35">
      <c r="A5641">
        <v>2023</v>
      </c>
      <c r="B5641" t="s">
        <v>32</v>
      </c>
      <c r="C5641" t="s">
        <v>13</v>
      </c>
      <c r="D5641" t="s">
        <v>35</v>
      </c>
      <c r="E5641">
        <v>70000</v>
      </c>
      <c r="F5641">
        <v>86128</v>
      </c>
      <c r="G5641" t="s">
        <v>36</v>
      </c>
      <c r="H5641" t="s">
        <v>16</v>
      </c>
      <c r="I5641" t="s">
        <v>17</v>
      </c>
      <c r="J5641" t="s">
        <v>25</v>
      </c>
      <c r="K5641" t="s">
        <v>36</v>
      </c>
      <c r="L5641" t="s">
        <v>26</v>
      </c>
    </row>
    <row r="5642" spans="1:12" x14ac:dyDescent="0.35">
      <c r="A5642">
        <v>2023</v>
      </c>
      <c r="B5642" t="s">
        <v>113</v>
      </c>
      <c r="C5642" t="s">
        <v>28</v>
      </c>
      <c r="D5642" t="s">
        <v>22</v>
      </c>
      <c r="E5642">
        <v>185900</v>
      </c>
      <c r="F5642">
        <v>185900</v>
      </c>
      <c r="G5642" t="s">
        <v>23</v>
      </c>
      <c r="H5642" t="s">
        <v>24</v>
      </c>
      <c r="I5642" t="s">
        <v>17</v>
      </c>
      <c r="J5642" t="s">
        <v>25</v>
      </c>
      <c r="K5642" t="s">
        <v>23</v>
      </c>
      <c r="L5642" t="s">
        <v>26</v>
      </c>
    </row>
    <row r="5643" spans="1:12" x14ac:dyDescent="0.35">
      <c r="A5643">
        <v>2023</v>
      </c>
      <c r="B5643" t="s">
        <v>113</v>
      </c>
      <c r="C5643" t="s">
        <v>28</v>
      </c>
      <c r="D5643" t="s">
        <v>22</v>
      </c>
      <c r="E5643">
        <v>129300</v>
      </c>
      <c r="F5643">
        <v>129300</v>
      </c>
      <c r="G5643" t="s">
        <v>23</v>
      </c>
      <c r="H5643" t="s">
        <v>24</v>
      </c>
      <c r="I5643" t="s">
        <v>17</v>
      </c>
      <c r="J5643" t="s">
        <v>25</v>
      </c>
      <c r="K5643" t="s">
        <v>23</v>
      </c>
      <c r="L5643" t="s">
        <v>26</v>
      </c>
    </row>
    <row r="5644" spans="1:12" x14ac:dyDescent="0.35">
      <c r="A5644">
        <v>2023</v>
      </c>
      <c r="B5644" t="s">
        <v>32</v>
      </c>
      <c r="C5644" t="s">
        <v>13</v>
      </c>
      <c r="D5644" t="s">
        <v>22</v>
      </c>
      <c r="E5644">
        <v>200000</v>
      </c>
      <c r="F5644">
        <v>200000</v>
      </c>
      <c r="G5644" t="s">
        <v>23</v>
      </c>
      <c r="H5644" t="s">
        <v>33</v>
      </c>
      <c r="I5644" t="s">
        <v>17</v>
      </c>
      <c r="J5644" t="s">
        <v>25</v>
      </c>
      <c r="K5644" t="s">
        <v>23</v>
      </c>
      <c r="L5644" t="s">
        <v>26</v>
      </c>
    </row>
    <row r="5645" spans="1:12" x14ac:dyDescent="0.35">
      <c r="A5645">
        <v>2023</v>
      </c>
      <c r="B5645" t="s">
        <v>32</v>
      </c>
      <c r="C5645" t="s">
        <v>13</v>
      </c>
      <c r="D5645" t="s">
        <v>22</v>
      </c>
      <c r="E5645">
        <v>145000</v>
      </c>
      <c r="F5645">
        <v>145000</v>
      </c>
      <c r="G5645" t="s">
        <v>23</v>
      </c>
      <c r="H5645" t="s">
        <v>33</v>
      </c>
      <c r="I5645" t="s">
        <v>17</v>
      </c>
      <c r="J5645" t="s">
        <v>25</v>
      </c>
      <c r="K5645" t="s">
        <v>23</v>
      </c>
      <c r="L5645" t="s">
        <v>26</v>
      </c>
    </row>
    <row r="5646" spans="1:12" x14ac:dyDescent="0.35">
      <c r="A5646">
        <v>2023</v>
      </c>
      <c r="B5646" t="s">
        <v>32</v>
      </c>
      <c r="C5646" t="s">
        <v>13</v>
      </c>
      <c r="D5646" t="s">
        <v>22</v>
      </c>
      <c r="E5646">
        <v>175000</v>
      </c>
      <c r="F5646">
        <v>175000</v>
      </c>
      <c r="G5646" t="s">
        <v>23</v>
      </c>
      <c r="H5646" t="s">
        <v>24</v>
      </c>
      <c r="I5646" t="s">
        <v>17</v>
      </c>
      <c r="J5646" t="s">
        <v>25</v>
      </c>
      <c r="K5646" t="s">
        <v>23</v>
      </c>
      <c r="L5646" t="s">
        <v>26</v>
      </c>
    </row>
    <row r="5647" spans="1:12" x14ac:dyDescent="0.35">
      <c r="A5647">
        <v>2023</v>
      </c>
      <c r="B5647" t="s">
        <v>32</v>
      </c>
      <c r="C5647" t="s">
        <v>13</v>
      </c>
      <c r="D5647" t="s">
        <v>22</v>
      </c>
      <c r="E5647">
        <v>120000</v>
      </c>
      <c r="F5647">
        <v>120000</v>
      </c>
      <c r="G5647" t="s">
        <v>23</v>
      </c>
      <c r="H5647" t="s">
        <v>24</v>
      </c>
      <c r="I5647" t="s">
        <v>17</v>
      </c>
      <c r="J5647" t="s">
        <v>25</v>
      </c>
      <c r="K5647" t="s">
        <v>23</v>
      </c>
      <c r="L5647" t="s">
        <v>26</v>
      </c>
    </row>
    <row r="5648" spans="1:12" x14ac:dyDescent="0.35">
      <c r="A5648">
        <v>2023</v>
      </c>
      <c r="B5648" t="s">
        <v>32</v>
      </c>
      <c r="C5648" t="s">
        <v>13</v>
      </c>
      <c r="D5648" t="s">
        <v>22</v>
      </c>
      <c r="E5648">
        <v>145000</v>
      </c>
      <c r="F5648">
        <v>145000</v>
      </c>
      <c r="G5648" t="s">
        <v>23</v>
      </c>
      <c r="H5648" t="s">
        <v>24</v>
      </c>
      <c r="I5648" t="s">
        <v>17</v>
      </c>
      <c r="J5648" t="s">
        <v>25</v>
      </c>
      <c r="K5648" t="s">
        <v>23</v>
      </c>
      <c r="L5648" t="s">
        <v>26</v>
      </c>
    </row>
    <row r="5649" spans="1:12" x14ac:dyDescent="0.35">
      <c r="A5649">
        <v>2023</v>
      </c>
      <c r="B5649" t="s">
        <v>32</v>
      </c>
      <c r="C5649" t="s">
        <v>13</v>
      </c>
      <c r="D5649" t="s">
        <v>22</v>
      </c>
      <c r="E5649">
        <v>120000</v>
      </c>
      <c r="F5649">
        <v>120000</v>
      </c>
      <c r="G5649" t="s">
        <v>23</v>
      </c>
      <c r="H5649" t="s">
        <v>24</v>
      </c>
      <c r="I5649" t="s">
        <v>17</v>
      </c>
      <c r="J5649" t="s">
        <v>25</v>
      </c>
      <c r="K5649" t="s">
        <v>23</v>
      </c>
      <c r="L5649" t="s">
        <v>26</v>
      </c>
    </row>
    <row r="5650" spans="1:12" x14ac:dyDescent="0.35">
      <c r="A5650">
        <v>2023</v>
      </c>
      <c r="B5650" t="s">
        <v>32</v>
      </c>
      <c r="C5650" t="s">
        <v>13</v>
      </c>
      <c r="D5650" t="s">
        <v>22</v>
      </c>
      <c r="E5650">
        <v>252000</v>
      </c>
      <c r="F5650">
        <v>252000</v>
      </c>
      <c r="G5650" t="s">
        <v>23</v>
      </c>
      <c r="H5650" t="s">
        <v>24</v>
      </c>
      <c r="I5650" t="s">
        <v>17</v>
      </c>
      <c r="J5650" t="s">
        <v>25</v>
      </c>
      <c r="K5650" t="s">
        <v>23</v>
      </c>
      <c r="L5650" t="s">
        <v>26</v>
      </c>
    </row>
    <row r="5651" spans="1:12" x14ac:dyDescent="0.35">
      <c r="A5651">
        <v>2023</v>
      </c>
      <c r="B5651" t="s">
        <v>32</v>
      </c>
      <c r="C5651" t="s">
        <v>13</v>
      </c>
      <c r="D5651" t="s">
        <v>22</v>
      </c>
      <c r="E5651">
        <v>129000</v>
      </c>
      <c r="F5651">
        <v>129000</v>
      </c>
      <c r="G5651" t="s">
        <v>23</v>
      </c>
      <c r="H5651" t="s">
        <v>24</v>
      </c>
      <c r="I5651" t="s">
        <v>17</v>
      </c>
      <c r="J5651" t="s">
        <v>25</v>
      </c>
      <c r="K5651" t="s">
        <v>23</v>
      </c>
      <c r="L5651" t="s">
        <v>26</v>
      </c>
    </row>
    <row r="5652" spans="1:12" x14ac:dyDescent="0.35">
      <c r="A5652">
        <v>2023</v>
      </c>
      <c r="B5652" t="s">
        <v>40</v>
      </c>
      <c r="C5652" t="s">
        <v>41</v>
      </c>
      <c r="D5652" t="s">
        <v>22</v>
      </c>
      <c r="E5652">
        <v>289800</v>
      </c>
      <c r="F5652">
        <v>289800</v>
      </c>
      <c r="G5652" t="s">
        <v>36</v>
      </c>
      <c r="H5652" t="s">
        <v>24</v>
      </c>
      <c r="I5652" t="s">
        <v>17</v>
      </c>
      <c r="J5652" t="s">
        <v>25</v>
      </c>
      <c r="K5652" t="s">
        <v>36</v>
      </c>
      <c r="L5652" t="s">
        <v>26</v>
      </c>
    </row>
    <row r="5653" spans="1:12" x14ac:dyDescent="0.35">
      <c r="A5653">
        <v>2023</v>
      </c>
      <c r="B5653" t="s">
        <v>40</v>
      </c>
      <c r="C5653" t="s">
        <v>41</v>
      </c>
      <c r="D5653" t="s">
        <v>22</v>
      </c>
      <c r="E5653">
        <v>214000</v>
      </c>
      <c r="F5653">
        <v>214000</v>
      </c>
      <c r="G5653" t="s">
        <v>36</v>
      </c>
      <c r="H5653" t="s">
        <v>24</v>
      </c>
      <c r="I5653" t="s">
        <v>17</v>
      </c>
      <c r="J5653" t="s">
        <v>25</v>
      </c>
      <c r="K5653" t="s">
        <v>36</v>
      </c>
      <c r="L5653" t="s">
        <v>26</v>
      </c>
    </row>
    <row r="5654" spans="1:12" x14ac:dyDescent="0.35">
      <c r="A5654">
        <v>2023</v>
      </c>
      <c r="B5654" t="s">
        <v>37</v>
      </c>
      <c r="C5654" t="s">
        <v>38</v>
      </c>
      <c r="D5654" t="s">
        <v>22</v>
      </c>
      <c r="E5654">
        <v>142000</v>
      </c>
      <c r="F5654">
        <v>142000</v>
      </c>
      <c r="G5654" t="s">
        <v>23</v>
      </c>
      <c r="H5654" t="s">
        <v>24</v>
      </c>
      <c r="I5654" t="s">
        <v>17</v>
      </c>
      <c r="J5654" t="s">
        <v>25</v>
      </c>
      <c r="K5654" t="s">
        <v>23</v>
      </c>
      <c r="L5654" t="s">
        <v>26</v>
      </c>
    </row>
    <row r="5655" spans="1:12" x14ac:dyDescent="0.35">
      <c r="A5655">
        <v>2023</v>
      </c>
      <c r="B5655" t="s">
        <v>37</v>
      </c>
      <c r="C5655" t="s">
        <v>38</v>
      </c>
      <c r="D5655" t="s">
        <v>22</v>
      </c>
      <c r="E5655">
        <v>87500</v>
      </c>
      <c r="F5655">
        <v>87500</v>
      </c>
      <c r="G5655" t="s">
        <v>23</v>
      </c>
      <c r="H5655" t="s">
        <v>24</v>
      </c>
      <c r="I5655" t="s">
        <v>17</v>
      </c>
      <c r="J5655" t="s">
        <v>25</v>
      </c>
      <c r="K5655" t="s">
        <v>23</v>
      </c>
      <c r="L5655" t="s">
        <v>26</v>
      </c>
    </row>
    <row r="5656" spans="1:12" x14ac:dyDescent="0.35">
      <c r="A5656">
        <v>2023</v>
      </c>
      <c r="B5656" t="s">
        <v>42</v>
      </c>
      <c r="C5656" t="s">
        <v>28</v>
      </c>
      <c r="D5656" t="s">
        <v>22</v>
      </c>
      <c r="E5656">
        <v>222200</v>
      </c>
      <c r="F5656">
        <v>222200</v>
      </c>
      <c r="G5656" t="s">
        <v>23</v>
      </c>
      <c r="H5656" t="s">
        <v>24</v>
      </c>
      <c r="I5656" t="s">
        <v>17</v>
      </c>
      <c r="J5656" t="s">
        <v>25</v>
      </c>
      <c r="K5656" t="s">
        <v>23</v>
      </c>
      <c r="L5656" t="s">
        <v>19</v>
      </c>
    </row>
    <row r="5657" spans="1:12" x14ac:dyDescent="0.35">
      <c r="A5657">
        <v>2023</v>
      </c>
      <c r="B5657" t="s">
        <v>42</v>
      </c>
      <c r="C5657" t="s">
        <v>28</v>
      </c>
      <c r="D5657" t="s">
        <v>22</v>
      </c>
      <c r="E5657">
        <v>136000</v>
      </c>
      <c r="F5657">
        <v>136000</v>
      </c>
      <c r="G5657" t="s">
        <v>23</v>
      </c>
      <c r="H5657" t="s">
        <v>24</v>
      </c>
      <c r="I5657" t="s">
        <v>17</v>
      </c>
      <c r="J5657" t="s">
        <v>25</v>
      </c>
      <c r="K5657" t="s">
        <v>23</v>
      </c>
      <c r="L5657" t="s">
        <v>19</v>
      </c>
    </row>
    <row r="5658" spans="1:12" x14ac:dyDescent="0.35">
      <c r="A5658">
        <v>2023</v>
      </c>
      <c r="B5658" t="s">
        <v>34</v>
      </c>
      <c r="C5658" t="s">
        <v>31</v>
      </c>
      <c r="D5658" t="s">
        <v>22</v>
      </c>
      <c r="E5658">
        <v>220000</v>
      </c>
      <c r="F5658">
        <v>220000</v>
      </c>
      <c r="G5658" t="s">
        <v>23</v>
      </c>
      <c r="H5658" t="s">
        <v>24</v>
      </c>
      <c r="I5658" t="s">
        <v>17</v>
      </c>
      <c r="J5658" t="s">
        <v>29</v>
      </c>
      <c r="K5658" t="s">
        <v>23</v>
      </c>
      <c r="L5658" t="s">
        <v>26</v>
      </c>
    </row>
    <row r="5659" spans="1:12" x14ac:dyDescent="0.35">
      <c r="A5659">
        <v>2023</v>
      </c>
      <c r="B5659" t="s">
        <v>34</v>
      </c>
      <c r="C5659" t="s">
        <v>31</v>
      </c>
      <c r="D5659" t="s">
        <v>22</v>
      </c>
      <c r="E5659">
        <v>165000</v>
      </c>
      <c r="F5659">
        <v>165000</v>
      </c>
      <c r="G5659" t="s">
        <v>23</v>
      </c>
      <c r="H5659" t="s">
        <v>24</v>
      </c>
      <c r="I5659" t="s">
        <v>17</v>
      </c>
      <c r="J5659" t="s">
        <v>29</v>
      </c>
      <c r="K5659" t="s">
        <v>23</v>
      </c>
      <c r="L5659" t="s">
        <v>26</v>
      </c>
    </row>
    <row r="5660" spans="1:12" x14ac:dyDescent="0.35">
      <c r="A5660">
        <v>2023</v>
      </c>
      <c r="B5660" t="s">
        <v>27</v>
      </c>
      <c r="C5660" t="s">
        <v>28</v>
      </c>
      <c r="D5660" t="s">
        <v>14</v>
      </c>
      <c r="E5660">
        <v>45000</v>
      </c>
      <c r="F5660">
        <v>48585</v>
      </c>
      <c r="G5660" t="s">
        <v>57</v>
      </c>
      <c r="H5660" t="s">
        <v>24</v>
      </c>
      <c r="I5660" t="s">
        <v>17</v>
      </c>
      <c r="J5660" t="s">
        <v>25</v>
      </c>
      <c r="K5660" t="s">
        <v>57</v>
      </c>
      <c r="L5660" t="s">
        <v>26</v>
      </c>
    </row>
    <row r="5661" spans="1:12" x14ac:dyDescent="0.35">
      <c r="A5661">
        <v>2023</v>
      </c>
      <c r="B5661" t="s">
        <v>27</v>
      </c>
      <c r="C5661" t="s">
        <v>28</v>
      </c>
      <c r="D5661" t="s">
        <v>14</v>
      </c>
      <c r="E5661">
        <v>36000</v>
      </c>
      <c r="F5661">
        <v>38868</v>
      </c>
      <c r="G5661" t="s">
        <v>57</v>
      </c>
      <c r="H5661" t="s">
        <v>24</v>
      </c>
      <c r="I5661" t="s">
        <v>17</v>
      </c>
      <c r="J5661" t="s">
        <v>25</v>
      </c>
      <c r="K5661" t="s">
        <v>57</v>
      </c>
      <c r="L5661" t="s">
        <v>26</v>
      </c>
    </row>
    <row r="5662" spans="1:12" x14ac:dyDescent="0.35">
      <c r="A5662">
        <v>2023</v>
      </c>
      <c r="B5662" t="s">
        <v>27</v>
      </c>
      <c r="C5662" t="s">
        <v>28</v>
      </c>
      <c r="D5662" t="s">
        <v>22</v>
      </c>
      <c r="E5662">
        <v>280830</v>
      </c>
      <c r="F5662">
        <v>280830</v>
      </c>
      <c r="G5662" t="s">
        <v>49</v>
      </c>
      <c r="H5662" t="s">
        <v>24</v>
      </c>
      <c r="I5662" t="s">
        <v>17</v>
      </c>
      <c r="J5662" t="s">
        <v>29</v>
      </c>
      <c r="K5662" t="s">
        <v>49</v>
      </c>
      <c r="L5662" t="s">
        <v>26</v>
      </c>
    </row>
    <row r="5663" spans="1:12" x14ac:dyDescent="0.35">
      <c r="A5663">
        <v>2023</v>
      </c>
      <c r="B5663" t="s">
        <v>27</v>
      </c>
      <c r="C5663" t="s">
        <v>28</v>
      </c>
      <c r="D5663" t="s">
        <v>22</v>
      </c>
      <c r="E5663">
        <v>173175</v>
      </c>
      <c r="F5663">
        <v>173175</v>
      </c>
      <c r="G5663" t="s">
        <v>49</v>
      </c>
      <c r="H5663" t="s">
        <v>24</v>
      </c>
      <c r="I5663" t="s">
        <v>17</v>
      </c>
      <c r="J5663" t="s">
        <v>29</v>
      </c>
      <c r="K5663" t="s">
        <v>49</v>
      </c>
      <c r="L5663" t="s">
        <v>26</v>
      </c>
    </row>
    <row r="5664" spans="1:12" x14ac:dyDescent="0.35">
      <c r="A5664">
        <v>2023</v>
      </c>
      <c r="B5664" t="s">
        <v>27</v>
      </c>
      <c r="C5664" t="s">
        <v>28</v>
      </c>
      <c r="D5664" t="s">
        <v>22</v>
      </c>
      <c r="E5664">
        <v>195000</v>
      </c>
      <c r="F5664">
        <v>195000</v>
      </c>
      <c r="G5664" t="s">
        <v>23</v>
      </c>
      <c r="H5664" t="s">
        <v>24</v>
      </c>
      <c r="I5664" t="s">
        <v>17</v>
      </c>
      <c r="J5664" t="s">
        <v>25</v>
      </c>
      <c r="K5664" t="s">
        <v>23</v>
      </c>
      <c r="L5664" t="s">
        <v>26</v>
      </c>
    </row>
    <row r="5665" spans="1:12" x14ac:dyDescent="0.35">
      <c r="A5665">
        <v>2023</v>
      </c>
      <c r="B5665" t="s">
        <v>27</v>
      </c>
      <c r="C5665" t="s">
        <v>28</v>
      </c>
      <c r="D5665" t="s">
        <v>22</v>
      </c>
      <c r="E5665">
        <v>160000</v>
      </c>
      <c r="F5665">
        <v>160000</v>
      </c>
      <c r="G5665" t="s">
        <v>23</v>
      </c>
      <c r="H5665" t="s">
        <v>24</v>
      </c>
      <c r="I5665" t="s">
        <v>17</v>
      </c>
      <c r="J5665" t="s">
        <v>25</v>
      </c>
      <c r="K5665" t="s">
        <v>23</v>
      </c>
      <c r="L5665" t="s">
        <v>26</v>
      </c>
    </row>
    <row r="5666" spans="1:12" x14ac:dyDescent="0.35">
      <c r="A5666">
        <v>2023</v>
      </c>
      <c r="B5666" t="s">
        <v>27</v>
      </c>
      <c r="C5666" t="s">
        <v>28</v>
      </c>
      <c r="D5666" t="s">
        <v>22</v>
      </c>
      <c r="E5666">
        <v>275300</v>
      </c>
      <c r="F5666">
        <v>275300</v>
      </c>
      <c r="G5666" t="s">
        <v>23</v>
      </c>
      <c r="H5666" t="s">
        <v>24</v>
      </c>
      <c r="I5666" t="s">
        <v>17</v>
      </c>
      <c r="J5666" t="s">
        <v>29</v>
      </c>
      <c r="K5666" t="s">
        <v>23</v>
      </c>
      <c r="L5666" t="s">
        <v>26</v>
      </c>
    </row>
    <row r="5667" spans="1:12" x14ac:dyDescent="0.35">
      <c r="A5667">
        <v>2023</v>
      </c>
      <c r="B5667" t="s">
        <v>27</v>
      </c>
      <c r="C5667" t="s">
        <v>28</v>
      </c>
      <c r="D5667" t="s">
        <v>22</v>
      </c>
      <c r="E5667">
        <v>183500</v>
      </c>
      <c r="F5667">
        <v>183500</v>
      </c>
      <c r="G5667" t="s">
        <v>23</v>
      </c>
      <c r="H5667" t="s">
        <v>24</v>
      </c>
      <c r="I5667" t="s">
        <v>17</v>
      </c>
      <c r="J5667" t="s">
        <v>29</v>
      </c>
      <c r="K5667" t="s">
        <v>23</v>
      </c>
      <c r="L5667" t="s">
        <v>26</v>
      </c>
    </row>
    <row r="5668" spans="1:12" x14ac:dyDescent="0.35">
      <c r="A5668">
        <v>2023</v>
      </c>
      <c r="B5668" t="s">
        <v>27</v>
      </c>
      <c r="C5668" t="s">
        <v>28</v>
      </c>
      <c r="D5668" t="s">
        <v>22</v>
      </c>
      <c r="E5668">
        <v>175000</v>
      </c>
      <c r="F5668">
        <v>175000</v>
      </c>
      <c r="G5668" t="s">
        <v>23</v>
      </c>
      <c r="H5668" t="s">
        <v>24</v>
      </c>
      <c r="I5668" t="s">
        <v>17</v>
      </c>
      <c r="J5668" t="s">
        <v>29</v>
      </c>
      <c r="K5668" t="s">
        <v>23</v>
      </c>
      <c r="L5668" t="s">
        <v>26</v>
      </c>
    </row>
    <row r="5669" spans="1:12" x14ac:dyDescent="0.35">
      <c r="A5669">
        <v>2023</v>
      </c>
      <c r="B5669" t="s">
        <v>27</v>
      </c>
      <c r="C5669" t="s">
        <v>28</v>
      </c>
      <c r="D5669" t="s">
        <v>22</v>
      </c>
      <c r="E5669">
        <v>145000</v>
      </c>
      <c r="F5669">
        <v>145000</v>
      </c>
      <c r="G5669" t="s">
        <v>23</v>
      </c>
      <c r="H5669" t="s">
        <v>24</v>
      </c>
      <c r="I5669" t="s">
        <v>17</v>
      </c>
      <c r="J5669" t="s">
        <v>29</v>
      </c>
      <c r="K5669" t="s">
        <v>23</v>
      </c>
      <c r="L5669" t="s">
        <v>26</v>
      </c>
    </row>
    <row r="5670" spans="1:12" x14ac:dyDescent="0.35">
      <c r="A5670">
        <v>2023</v>
      </c>
      <c r="B5670" t="s">
        <v>37</v>
      </c>
      <c r="C5670" t="s">
        <v>38</v>
      </c>
      <c r="D5670" t="s">
        <v>22</v>
      </c>
      <c r="E5670">
        <v>105000</v>
      </c>
      <c r="F5670">
        <v>105000</v>
      </c>
      <c r="G5670" t="s">
        <v>23</v>
      </c>
      <c r="H5670" t="s">
        <v>16</v>
      </c>
      <c r="I5670" t="s">
        <v>17</v>
      </c>
      <c r="J5670" t="s">
        <v>25</v>
      </c>
      <c r="K5670" t="s">
        <v>23</v>
      </c>
      <c r="L5670" t="s">
        <v>26</v>
      </c>
    </row>
    <row r="5671" spans="1:12" x14ac:dyDescent="0.35">
      <c r="A5671">
        <v>2023</v>
      </c>
      <c r="B5671" t="s">
        <v>37</v>
      </c>
      <c r="C5671" t="s">
        <v>38</v>
      </c>
      <c r="D5671" t="s">
        <v>22</v>
      </c>
      <c r="E5671">
        <v>85000</v>
      </c>
      <c r="F5671">
        <v>85000</v>
      </c>
      <c r="G5671" t="s">
        <v>23</v>
      </c>
      <c r="H5671" t="s">
        <v>16</v>
      </c>
      <c r="I5671" t="s">
        <v>17</v>
      </c>
      <c r="J5671" t="s">
        <v>25</v>
      </c>
      <c r="K5671" t="s">
        <v>23</v>
      </c>
      <c r="L5671" t="s">
        <v>26</v>
      </c>
    </row>
    <row r="5672" spans="1:12" x14ac:dyDescent="0.35">
      <c r="A5672">
        <v>2023</v>
      </c>
      <c r="B5672" t="s">
        <v>27</v>
      </c>
      <c r="C5672" t="s">
        <v>28</v>
      </c>
      <c r="D5672" t="s">
        <v>22</v>
      </c>
      <c r="E5672">
        <v>175000</v>
      </c>
      <c r="F5672">
        <v>175000</v>
      </c>
      <c r="G5672" t="s">
        <v>23</v>
      </c>
      <c r="H5672" t="s">
        <v>24</v>
      </c>
      <c r="I5672" t="s">
        <v>17</v>
      </c>
      <c r="J5672" t="s">
        <v>29</v>
      </c>
      <c r="K5672" t="s">
        <v>23</v>
      </c>
      <c r="L5672" t="s">
        <v>26</v>
      </c>
    </row>
    <row r="5673" spans="1:12" x14ac:dyDescent="0.35">
      <c r="A5673">
        <v>2023</v>
      </c>
      <c r="B5673" t="s">
        <v>27</v>
      </c>
      <c r="C5673" t="s">
        <v>28</v>
      </c>
      <c r="D5673" t="s">
        <v>22</v>
      </c>
      <c r="E5673">
        <v>160000</v>
      </c>
      <c r="F5673">
        <v>160000</v>
      </c>
      <c r="G5673" t="s">
        <v>23</v>
      </c>
      <c r="H5673" t="s">
        <v>24</v>
      </c>
      <c r="I5673" t="s">
        <v>17</v>
      </c>
      <c r="J5673" t="s">
        <v>29</v>
      </c>
      <c r="K5673" t="s">
        <v>23</v>
      </c>
      <c r="L5673" t="s">
        <v>26</v>
      </c>
    </row>
    <row r="5674" spans="1:12" x14ac:dyDescent="0.35">
      <c r="A5674">
        <v>2023</v>
      </c>
      <c r="B5674" t="s">
        <v>43</v>
      </c>
      <c r="C5674" t="s">
        <v>44</v>
      </c>
      <c r="D5674" t="s">
        <v>35</v>
      </c>
      <c r="E5674">
        <v>75000</v>
      </c>
      <c r="F5674">
        <v>92280</v>
      </c>
      <c r="G5674" t="s">
        <v>36</v>
      </c>
      <c r="H5674" t="s">
        <v>16</v>
      </c>
      <c r="I5674" t="s">
        <v>17</v>
      </c>
      <c r="J5674" t="s">
        <v>25</v>
      </c>
      <c r="K5674" t="s">
        <v>36</v>
      </c>
      <c r="L5674" t="s">
        <v>26</v>
      </c>
    </row>
    <row r="5675" spans="1:12" x14ac:dyDescent="0.35">
      <c r="A5675">
        <v>2023</v>
      </c>
      <c r="B5675" t="s">
        <v>43</v>
      </c>
      <c r="C5675" t="s">
        <v>44</v>
      </c>
      <c r="D5675" t="s">
        <v>35</v>
      </c>
      <c r="E5675">
        <v>40000</v>
      </c>
      <c r="F5675">
        <v>49216</v>
      </c>
      <c r="G5675" t="s">
        <v>36</v>
      </c>
      <c r="H5675" t="s">
        <v>16</v>
      </c>
      <c r="I5675" t="s">
        <v>17</v>
      </c>
      <c r="J5675" t="s">
        <v>25</v>
      </c>
      <c r="K5675" t="s">
        <v>36</v>
      </c>
      <c r="L5675" t="s">
        <v>26</v>
      </c>
    </row>
    <row r="5676" spans="1:12" x14ac:dyDescent="0.35">
      <c r="A5676">
        <v>2023</v>
      </c>
      <c r="B5676" t="s">
        <v>32</v>
      </c>
      <c r="C5676" t="s">
        <v>13</v>
      </c>
      <c r="D5676" t="s">
        <v>22</v>
      </c>
      <c r="E5676">
        <v>162500</v>
      </c>
      <c r="F5676">
        <v>162500</v>
      </c>
      <c r="G5676" t="s">
        <v>23</v>
      </c>
      <c r="H5676" t="s">
        <v>16</v>
      </c>
      <c r="I5676" t="s">
        <v>17</v>
      </c>
      <c r="J5676" t="s">
        <v>25</v>
      </c>
      <c r="K5676" t="s">
        <v>23</v>
      </c>
      <c r="L5676" t="s">
        <v>26</v>
      </c>
    </row>
    <row r="5677" spans="1:12" x14ac:dyDescent="0.35">
      <c r="A5677">
        <v>2023</v>
      </c>
      <c r="B5677" t="s">
        <v>32</v>
      </c>
      <c r="C5677" t="s">
        <v>13</v>
      </c>
      <c r="D5677" t="s">
        <v>22</v>
      </c>
      <c r="E5677">
        <v>130000</v>
      </c>
      <c r="F5677">
        <v>130000</v>
      </c>
      <c r="G5677" t="s">
        <v>23</v>
      </c>
      <c r="H5677" t="s">
        <v>16</v>
      </c>
      <c r="I5677" t="s">
        <v>17</v>
      </c>
      <c r="J5677" t="s">
        <v>25</v>
      </c>
      <c r="K5677" t="s">
        <v>23</v>
      </c>
      <c r="L5677" t="s">
        <v>26</v>
      </c>
    </row>
    <row r="5678" spans="1:12" x14ac:dyDescent="0.35">
      <c r="A5678">
        <v>2023</v>
      </c>
      <c r="B5678" t="s">
        <v>194</v>
      </c>
      <c r="C5678" t="s">
        <v>31</v>
      </c>
      <c r="D5678" t="s">
        <v>14</v>
      </c>
      <c r="E5678">
        <v>69500</v>
      </c>
      <c r="F5678">
        <v>75038</v>
      </c>
      <c r="G5678" t="s">
        <v>57</v>
      </c>
      <c r="H5678" t="s">
        <v>24</v>
      </c>
      <c r="I5678" t="s">
        <v>17</v>
      </c>
      <c r="J5678" t="s">
        <v>29</v>
      </c>
      <c r="K5678" t="s">
        <v>57</v>
      </c>
      <c r="L5678" t="s">
        <v>26</v>
      </c>
    </row>
    <row r="5679" spans="1:12" x14ac:dyDescent="0.35">
      <c r="A5679">
        <v>2023</v>
      </c>
      <c r="B5679" t="s">
        <v>194</v>
      </c>
      <c r="C5679" t="s">
        <v>31</v>
      </c>
      <c r="D5679" t="s">
        <v>14</v>
      </c>
      <c r="E5679">
        <v>60000</v>
      </c>
      <c r="F5679">
        <v>64781</v>
      </c>
      <c r="G5679" t="s">
        <v>57</v>
      </c>
      <c r="H5679" t="s">
        <v>24</v>
      </c>
      <c r="I5679" t="s">
        <v>17</v>
      </c>
      <c r="J5679" t="s">
        <v>29</v>
      </c>
      <c r="K5679" t="s">
        <v>57</v>
      </c>
      <c r="L5679" t="s">
        <v>26</v>
      </c>
    </row>
    <row r="5680" spans="1:12" x14ac:dyDescent="0.35">
      <c r="A5680">
        <v>2023</v>
      </c>
      <c r="B5680" t="s">
        <v>32</v>
      </c>
      <c r="C5680" t="s">
        <v>13</v>
      </c>
      <c r="D5680" t="s">
        <v>22</v>
      </c>
      <c r="E5680">
        <v>174350</v>
      </c>
      <c r="F5680">
        <v>174350</v>
      </c>
      <c r="G5680" t="s">
        <v>23</v>
      </c>
      <c r="H5680" t="s">
        <v>24</v>
      </c>
      <c r="I5680" t="s">
        <v>17</v>
      </c>
      <c r="J5680" t="s">
        <v>29</v>
      </c>
      <c r="K5680" t="s">
        <v>23</v>
      </c>
      <c r="L5680" t="s">
        <v>26</v>
      </c>
    </row>
    <row r="5681" spans="1:12" x14ac:dyDescent="0.35">
      <c r="A5681">
        <v>2023</v>
      </c>
      <c r="B5681" t="s">
        <v>32</v>
      </c>
      <c r="C5681" t="s">
        <v>13</v>
      </c>
      <c r="D5681" t="s">
        <v>22</v>
      </c>
      <c r="E5681">
        <v>126800</v>
      </c>
      <c r="F5681">
        <v>126800</v>
      </c>
      <c r="G5681" t="s">
        <v>23</v>
      </c>
      <c r="H5681" t="s">
        <v>24</v>
      </c>
      <c r="I5681" t="s">
        <v>17</v>
      </c>
      <c r="J5681" t="s">
        <v>29</v>
      </c>
      <c r="K5681" t="s">
        <v>23</v>
      </c>
      <c r="L5681" t="s">
        <v>26</v>
      </c>
    </row>
    <row r="5682" spans="1:12" x14ac:dyDescent="0.35">
      <c r="A5682">
        <v>2023</v>
      </c>
      <c r="B5682" t="s">
        <v>194</v>
      </c>
      <c r="C5682" t="s">
        <v>31</v>
      </c>
      <c r="D5682" t="s">
        <v>14</v>
      </c>
      <c r="E5682">
        <v>66200</v>
      </c>
      <c r="F5682">
        <v>71475</v>
      </c>
      <c r="G5682" t="s">
        <v>111</v>
      </c>
      <c r="H5682" t="s">
        <v>24</v>
      </c>
      <c r="I5682" t="s">
        <v>17</v>
      </c>
      <c r="J5682" t="s">
        <v>29</v>
      </c>
      <c r="K5682" t="s">
        <v>111</v>
      </c>
      <c r="L5682" t="s">
        <v>26</v>
      </c>
    </row>
    <row r="5683" spans="1:12" x14ac:dyDescent="0.35">
      <c r="A5683">
        <v>2023</v>
      </c>
      <c r="B5683" t="s">
        <v>194</v>
      </c>
      <c r="C5683" t="s">
        <v>31</v>
      </c>
      <c r="D5683" t="s">
        <v>14</v>
      </c>
      <c r="E5683">
        <v>57000</v>
      </c>
      <c r="F5683">
        <v>61541</v>
      </c>
      <c r="G5683" t="s">
        <v>111</v>
      </c>
      <c r="H5683" t="s">
        <v>24</v>
      </c>
      <c r="I5683" t="s">
        <v>17</v>
      </c>
      <c r="J5683" t="s">
        <v>29</v>
      </c>
      <c r="K5683" t="s">
        <v>111</v>
      </c>
      <c r="L5683" t="s">
        <v>26</v>
      </c>
    </row>
    <row r="5684" spans="1:12" x14ac:dyDescent="0.35">
      <c r="A5684">
        <v>2023</v>
      </c>
      <c r="B5684" t="s">
        <v>32</v>
      </c>
      <c r="C5684" t="s">
        <v>13</v>
      </c>
      <c r="D5684" t="s">
        <v>22</v>
      </c>
      <c r="E5684">
        <v>245000</v>
      </c>
      <c r="F5684">
        <v>245000</v>
      </c>
      <c r="G5684" t="s">
        <v>23</v>
      </c>
      <c r="H5684" t="s">
        <v>24</v>
      </c>
      <c r="I5684" t="s">
        <v>17</v>
      </c>
      <c r="J5684" t="s">
        <v>29</v>
      </c>
      <c r="K5684" t="s">
        <v>23</v>
      </c>
      <c r="L5684" t="s">
        <v>26</v>
      </c>
    </row>
    <row r="5685" spans="1:12" x14ac:dyDescent="0.35">
      <c r="A5685">
        <v>2023</v>
      </c>
      <c r="B5685" t="s">
        <v>32</v>
      </c>
      <c r="C5685" t="s">
        <v>13</v>
      </c>
      <c r="D5685" t="s">
        <v>22</v>
      </c>
      <c r="E5685">
        <v>140000</v>
      </c>
      <c r="F5685">
        <v>140000</v>
      </c>
      <c r="G5685" t="s">
        <v>23</v>
      </c>
      <c r="H5685" t="s">
        <v>24</v>
      </c>
      <c r="I5685" t="s">
        <v>17</v>
      </c>
      <c r="J5685" t="s">
        <v>29</v>
      </c>
      <c r="K5685" t="s">
        <v>23</v>
      </c>
      <c r="L5685" t="s">
        <v>26</v>
      </c>
    </row>
    <row r="5686" spans="1:12" x14ac:dyDescent="0.35">
      <c r="A5686">
        <v>2023</v>
      </c>
      <c r="B5686" t="s">
        <v>40</v>
      </c>
      <c r="C5686" t="s">
        <v>41</v>
      </c>
      <c r="D5686" t="s">
        <v>22</v>
      </c>
      <c r="E5686">
        <v>231250</v>
      </c>
      <c r="F5686">
        <v>231250</v>
      </c>
      <c r="G5686" t="s">
        <v>23</v>
      </c>
      <c r="H5686" t="s">
        <v>24</v>
      </c>
      <c r="I5686" t="s">
        <v>17</v>
      </c>
      <c r="J5686" t="s">
        <v>29</v>
      </c>
      <c r="K5686" t="s">
        <v>23</v>
      </c>
      <c r="L5686" t="s">
        <v>26</v>
      </c>
    </row>
    <row r="5687" spans="1:12" x14ac:dyDescent="0.35">
      <c r="A5687">
        <v>2023</v>
      </c>
      <c r="B5687" t="s">
        <v>40</v>
      </c>
      <c r="C5687" t="s">
        <v>41</v>
      </c>
      <c r="D5687" t="s">
        <v>22</v>
      </c>
      <c r="E5687">
        <v>138750</v>
      </c>
      <c r="F5687">
        <v>138750</v>
      </c>
      <c r="G5687" t="s">
        <v>23</v>
      </c>
      <c r="H5687" t="s">
        <v>24</v>
      </c>
      <c r="I5687" t="s">
        <v>17</v>
      </c>
      <c r="J5687" t="s">
        <v>29</v>
      </c>
      <c r="K5687" t="s">
        <v>23</v>
      </c>
      <c r="L5687" t="s">
        <v>26</v>
      </c>
    </row>
    <row r="5688" spans="1:12" x14ac:dyDescent="0.35">
      <c r="A5688">
        <v>2023</v>
      </c>
      <c r="B5688" t="s">
        <v>34</v>
      </c>
      <c r="C5688" t="s">
        <v>31</v>
      </c>
      <c r="D5688" t="s">
        <v>22</v>
      </c>
      <c r="E5688">
        <v>155000</v>
      </c>
      <c r="F5688">
        <v>155000</v>
      </c>
      <c r="G5688" t="s">
        <v>23</v>
      </c>
      <c r="H5688" t="s">
        <v>16</v>
      </c>
      <c r="I5688" t="s">
        <v>17</v>
      </c>
      <c r="J5688" t="s">
        <v>25</v>
      </c>
      <c r="K5688" t="s">
        <v>23</v>
      </c>
      <c r="L5688" t="s">
        <v>26</v>
      </c>
    </row>
    <row r="5689" spans="1:12" x14ac:dyDescent="0.35">
      <c r="A5689">
        <v>2023</v>
      </c>
      <c r="B5689" t="s">
        <v>34</v>
      </c>
      <c r="C5689" t="s">
        <v>31</v>
      </c>
      <c r="D5689" t="s">
        <v>22</v>
      </c>
      <c r="E5689">
        <v>125000</v>
      </c>
      <c r="F5689">
        <v>125000</v>
      </c>
      <c r="G5689" t="s">
        <v>23</v>
      </c>
      <c r="H5689" t="s">
        <v>16</v>
      </c>
      <c r="I5689" t="s">
        <v>17</v>
      </c>
      <c r="J5689" t="s">
        <v>25</v>
      </c>
      <c r="K5689" t="s">
        <v>23</v>
      </c>
      <c r="L5689" t="s">
        <v>26</v>
      </c>
    </row>
    <row r="5690" spans="1:12" x14ac:dyDescent="0.35">
      <c r="A5690">
        <v>2023</v>
      </c>
      <c r="B5690" t="s">
        <v>32</v>
      </c>
      <c r="C5690" t="s">
        <v>13</v>
      </c>
      <c r="D5690" t="s">
        <v>22</v>
      </c>
      <c r="E5690">
        <v>242000</v>
      </c>
      <c r="F5690">
        <v>242000</v>
      </c>
      <c r="G5690" t="s">
        <v>23</v>
      </c>
      <c r="H5690" t="s">
        <v>16</v>
      </c>
      <c r="I5690" t="s">
        <v>17</v>
      </c>
      <c r="J5690" t="s">
        <v>25</v>
      </c>
      <c r="K5690" t="s">
        <v>23</v>
      </c>
      <c r="L5690" t="s">
        <v>26</v>
      </c>
    </row>
    <row r="5691" spans="1:12" x14ac:dyDescent="0.35">
      <c r="A5691">
        <v>2023</v>
      </c>
      <c r="B5691" t="s">
        <v>32</v>
      </c>
      <c r="C5691" t="s">
        <v>13</v>
      </c>
      <c r="D5691" t="s">
        <v>22</v>
      </c>
      <c r="E5691">
        <v>195000</v>
      </c>
      <c r="F5691">
        <v>195000</v>
      </c>
      <c r="G5691" t="s">
        <v>23</v>
      </c>
      <c r="H5691" t="s">
        <v>16</v>
      </c>
      <c r="I5691" t="s">
        <v>17</v>
      </c>
      <c r="J5691" t="s">
        <v>25</v>
      </c>
      <c r="K5691" t="s">
        <v>23</v>
      </c>
      <c r="L5691" t="s">
        <v>26</v>
      </c>
    </row>
    <row r="5692" spans="1:12" x14ac:dyDescent="0.35">
      <c r="A5692">
        <v>2023</v>
      </c>
      <c r="B5692" t="s">
        <v>46</v>
      </c>
      <c r="C5692" t="s">
        <v>28</v>
      </c>
      <c r="D5692" t="s">
        <v>22</v>
      </c>
      <c r="E5692">
        <v>155000</v>
      </c>
      <c r="F5692">
        <v>155000</v>
      </c>
      <c r="G5692" t="s">
        <v>23</v>
      </c>
      <c r="H5692" t="s">
        <v>39</v>
      </c>
      <c r="I5692" t="s">
        <v>17</v>
      </c>
      <c r="J5692" t="s">
        <v>25</v>
      </c>
      <c r="K5692" t="s">
        <v>23</v>
      </c>
      <c r="L5692" t="s">
        <v>26</v>
      </c>
    </row>
    <row r="5693" spans="1:12" x14ac:dyDescent="0.35">
      <c r="A5693">
        <v>2023</v>
      </c>
      <c r="B5693" t="s">
        <v>46</v>
      </c>
      <c r="C5693" t="s">
        <v>28</v>
      </c>
      <c r="D5693" t="s">
        <v>22</v>
      </c>
      <c r="E5693">
        <v>125000</v>
      </c>
      <c r="F5693">
        <v>125000</v>
      </c>
      <c r="G5693" t="s">
        <v>23</v>
      </c>
      <c r="H5693" t="s">
        <v>39</v>
      </c>
      <c r="I5693" t="s">
        <v>17</v>
      </c>
      <c r="J5693" t="s">
        <v>25</v>
      </c>
      <c r="K5693" t="s">
        <v>23</v>
      </c>
      <c r="L5693" t="s">
        <v>26</v>
      </c>
    </row>
    <row r="5694" spans="1:12" x14ac:dyDescent="0.35">
      <c r="A5694">
        <v>2023</v>
      </c>
      <c r="B5694" t="s">
        <v>42</v>
      </c>
      <c r="C5694" t="s">
        <v>28</v>
      </c>
      <c r="D5694" t="s">
        <v>22</v>
      </c>
      <c r="E5694">
        <v>222200</v>
      </c>
      <c r="F5694">
        <v>222200</v>
      </c>
      <c r="G5694" t="s">
        <v>23</v>
      </c>
      <c r="H5694" t="s">
        <v>24</v>
      </c>
      <c r="I5694" t="s">
        <v>17</v>
      </c>
      <c r="J5694" t="s">
        <v>25</v>
      </c>
      <c r="K5694" t="s">
        <v>23</v>
      </c>
      <c r="L5694" t="s">
        <v>19</v>
      </c>
    </row>
    <row r="5695" spans="1:12" x14ac:dyDescent="0.35">
      <c r="A5695">
        <v>2023</v>
      </c>
      <c r="B5695" t="s">
        <v>42</v>
      </c>
      <c r="C5695" t="s">
        <v>28</v>
      </c>
      <c r="D5695" t="s">
        <v>22</v>
      </c>
      <c r="E5695">
        <v>136000</v>
      </c>
      <c r="F5695">
        <v>136000</v>
      </c>
      <c r="G5695" t="s">
        <v>23</v>
      </c>
      <c r="H5695" t="s">
        <v>24</v>
      </c>
      <c r="I5695" t="s">
        <v>17</v>
      </c>
      <c r="J5695" t="s">
        <v>25</v>
      </c>
      <c r="K5695" t="s">
        <v>23</v>
      </c>
      <c r="L5695" t="s">
        <v>19</v>
      </c>
    </row>
    <row r="5696" spans="1:12" x14ac:dyDescent="0.35">
      <c r="A5696">
        <v>2023</v>
      </c>
      <c r="B5696" t="s">
        <v>34</v>
      </c>
      <c r="C5696" t="s">
        <v>31</v>
      </c>
      <c r="D5696" t="s">
        <v>22</v>
      </c>
      <c r="E5696">
        <v>160000</v>
      </c>
      <c r="F5696">
        <v>160000</v>
      </c>
      <c r="G5696" t="s">
        <v>23</v>
      </c>
      <c r="H5696" t="s">
        <v>16</v>
      </c>
      <c r="I5696" t="s">
        <v>17</v>
      </c>
      <c r="J5696" t="s">
        <v>29</v>
      </c>
      <c r="K5696" t="s">
        <v>23</v>
      </c>
      <c r="L5696" t="s">
        <v>26</v>
      </c>
    </row>
    <row r="5697" spans="1:12" x14ac:dyDescent="0.35">
      <c r="A5697">
        <v>2023</v>
      </c>
      <c r="B5697" t="s">
        <v>34</v>
      </c>
      <c r="C5697" t="s">
        <v>31</v>
      </c>
      <c r="D5697" t="s">
        <v>22</v>
      </c>
      <c r="E5697">
        <v>140000</v>
      </c>
      <c r="F5697">
        <v>140000</v>
      </c>
      <c r="G5697" t="s">
        <v>23</v>
      </c>
      <c r="H5697" t="s">
        <v>16</v>
      </c>
      <c r="I5697" t="s">
        <v>17</v>
      </c>
      <c r="J5697" t="s">
        <v>29</v>
      </c>
      <c r="K5697" t="s">
        <v>23</v>
      </c>
      <c r="L5697" t="s">
        <v>26</v>
      </c>
    </row>
    <row r="5698" spans="1:12" x14ac:dyDescent="0.35">
      <c r="A5698">
        <v>2023</v>
      </c>
      <c r="B5698" t="s">
        <v>85</v>
      </c>
      <c r="C5698" t="s">
        <v>77</v>
      </c>
      <c r="D5698" t="s">
        <v>22</v>
      </c>
      <c r="E5698">
        <v>110000</v>
      </c>
      <c r="F5698">
        <v>110000</v>
      </c>
      <c r="G5698" t="s">
        <v>23</v>
      </c>
      <c r="H5698" t="s">
        <v>16</v>
      </c>
      <c r="I5698" t="s">
        <v>17</v>
      </c>
      <c r="J5698" t="s">
        <v>25</v>
      </c>
      <c r="K5698" t="s">
        <v>23</v>
      </c>
      <c r="L5698" t="s">
        <v>26</v>
      </c>
    </row>
    <row r="5699" spans="1:12" x14ac:dyDescent="0.35">
      <c r="A5699">
        <v>2023</v>
      </c>
      <c r="B5699" t="s">
        <v>85</v>
      </c>
      <c r="C5699" t="s">
        <v>77</v>
      </c>
      <c r="D5699" t="s">
        <v>22</v>
      </c>
      <c r="E5699">
        <v>70000</v>
      </c>
      <c r="F5699">
        <v>70000</v>
      </c>
      <c r="G5699" t="s">
        <v>23</v>
      </c>
      <c r="H5699" t="s">
        <v>16</v>
      </c>
      <c r="I5699" t="s">
        <v>17</v>
      </c>
      <c r="J5699" t="s">
        <v>25</v>
      </c>
      <c r="K5699" t="s">
        <v>23</v>
      </c>
      <c r="L5699" t="s">
        <v>26</v>
      </c>
    </row>
    <row r="5700" spans="1:12" x14ac:dyDescent="0.35">
      <c r="A5700">
        <v>2023</v>
      </c>
      <c r="B5700" t="s">
        <v>27</v>
      </c>
      <c r="C5700" t="s">
        <v>28</v>
      </c>
      <c r="D5700" t="s">
        <v>22</v>
      </c>
      <c r="E5700">
        <v>183924</v>
      </c>
      <c r="F5700">
        <v>183924</v>
      </c>
      <c r="G5700" t="s">
        <v>23</v>
      </c>
      <c r="H5700" t="s">
        <v>24</v>
      </c>
      <c r="I5700" t="s">
        <v>17</v>
      </c>
      <c r="J5700" t="s">
        <v>25</v>
      </c>
      <c r="K5700" t="s">
        <v>23</v>
      </c>
      <c r="L5700" t="s">
        <v>26</v>
      </c>
    </row>
    <row r="5701" spans="1:12" x14ac:dyDescent="0.35">
      <c r="A5701">
        <v>2023</v>
      </c>
      <c r="B5701" t="s">
        <v>27</v>
      </c>
      <c r="C5701" t="s">
        <v>28</v>
      </c>
      <c r="D5701" t="s">
        <v>22</v>
      </c>
      <c r="E5701">
        <v>125760</v>
      </c>
      <c r="F5701">
        <v>125760</v>
      </c>
      <c r="G5701" t="s">
        <v>23</v>
      </c>
      <c r="H5701" t="s">
        <v>24</v>
      </c>
      <c r="I5701" t="s">
        <v>17</v>
      </c>
      <c r="J5701" t="s">
        <v>25</v>
      </c>
      <c r="K5701" t="s">
        <v>23</v>
      </c>
      <c r="L5701" t="s">
        <v>26</v>
      </c>
    </row>
    <row r="5702" spans="1:12" x14ac:dyDescent="0.35">
      <c r="A5702">
        <v>2023</v>
      </c>
      <c r="B5702" t="s">
        <v>37</v>
      </c>
      <c r="C5702" t="s">
        <v>38</v>
      </c>
      <c r="D5702" t="s">
        <v>22</v>
      </c>
      <c r="E5702">
        <v>150000</v>
      </c>
      <c r="F5702">
        <v>150000</v>
      </c>
      <c r="G5702" t="s">
        <v>23</v>
      </c>
      <c r="H5702" t="s">
        <v>24</v>
      </c>
      <c r="I5702" t="s">
        <v>17</v>
      </c>
      <c r="J5702" t="s">
        <v>29</v>
      </c>
      <c r="K5702" t="s">
        <v>23</v>
      </c>
      <c r="L5702" t="s">
        <v>26</v>
      </c>
    </row>
    <row r="5703" spans="1:12" x14ac:dyDescent="0.35">
      <c r="A5703">
        <v>2023</v>
      </c>
      <c r="B5703" t="s">
        <v>37</v>
      </c>
      <c r="C5703" t="s">
        <v>38</v>
      </c>
      <c r="D5703" t="s">
        <v>22</v>
      </c>
      <c r="E5703">
        <v>105000</v>
      </c>
      <c r="F5703">
        <v>105000</v>
      </c>
      <c r="G5703" t="s">
        <v>23</v>
      </c>
      <c r="H5703" t="s">
        <v>24</v>
      </c>
      <c r="I5703" t="s">
        <v>17</v>
      </c>
      <c r="J5703" t="s">
        <v>29</v>
      </c>
      <c r="K5703" t="s">
        <v>23</v>
      </c>
      <c r="L5703" t="s">
        <v>26</v>
      </c>
    </row>
    <row r="5704" spans="1:12" x14ac:dyDescent="0.35">
      <c r="A5704">
        <v>2023</v>
      </c>
      <c r="B5704" t="s">
        <v>40</v>
      </c>
      <c r="C5704" t="s">
        <v>41</v>
      </c>
      <c r="D5704" t="s">
        <v>35</v>
      </c>
      <c r="E5704">
        <v>350000</v>
      </c>
      <c r="F5704">
        <v>430640</v>
      </c>
      <c r="G5704" t="s">
        <v>36</v>
      </c>
      <c r="H5704" t="s">
        <v>16</v>
      </c>
      <c r="I5704" t="s">
        <v>17</v>
      </c>
      <c r="J5704" t="s">
        <v>25</v>
      </c>
      <c r="K5704" t="s">
        <v>36</v>
      </c>
      <c r="L5704" t="s">
        <v>26</v>
      </c>
    </row>
    <row r="5705" spans="1:12" x14ac:dyDescent="0.35">
      <c r="A5705">
        <v>2023</v>
      </c>
      <c r="B5705" t="s">
        <v>40</v>
      </c>
      <c r="C5705" t="s">
        <v>41</v>
      </c>
      <c r="D5705" t="s">
        <v>35</v>
      </c>
      <c r="E5705">
        <v>50000</v>
      </c>
      <c r="F5705">
        <v>61520</v>
      </c>
      <c r="G5705" t="s">
        <v>36</v>
      </c>
      <c r="H5705" t="s">
        <v>16</v>
      </c>
      <c r="I5705" t="s">
        <v>17</v>
      </c>
      <c r="J5705" t="s">
        <v>25</v>
      </c>
      <c r="K5705" t="s">
        <v>36</v>
      </c>
      <c r="L5705" t="s">
        <v>26</v>
      </c>
    </row>
    <row r="5706" spans="1:12" x14ac:dyDescent="0.35">
      <c r="A5706">
        <v>2023</v>
      </c>
      <c r="B5706" t="s">
        <v>129</v>
      </c>
      <c r="C5706" t="s">
        <v>28</v>
      </c>
      <c r="D5706" t="s">
        <v>14</v>
      </c>
      <c r="E5706">
        <v>80000</v>
      </c>
      <c r="F5706">
        <v>86374</v>
      </c>
      <c r="G5706" t="s">
        <v>57</v>
      </c>
      <c r="H5706" t="s">
        <v>24</v>
      </c>
      <c r="I5706" t="s">
        <v>17</v>
      </c>
      <c r="J5706" t="s">
        <v>29</v>
      </c>
      <c r="K5706" t="s">
        <v>57</v>
      </c>
      <c r="L5706" t="s">
        <v>19</v>
      </c>
    </row>
    <row r="5707" spans="1:12" x14ac:dyDescent="0.35">
      <c r="A5707">
        <v>2023</v>
      </c>
      <c r="B5707" t="s">
        <v>72</v>
      </c>
      <c r="C5707" t="s">
        <v>31</v>
      </c>
      <c r="D5707" t="s">
        <v>22</v>
      </c>
      <c r="E5707">
        <v>30000</v>
      </c>
      <c r="F5707">
        <v>30000</v>
      </c>
      <c r="G5707" t="s">
        <v>23</v>
      </c>
      <c r="H5707" t="s">
        <v>16</v>
      </c>
      <c r="I5707" t="s">
        <v>80</v>
      </c>
      <c r="J5707" t="s">
        <v>29</v>
      </c>
      <c r="K5707" t="s">
        <v>23</v>
      </c>
      <c r="L5707" t="s">
        <v>64</v>
      </c>
    </row>
    <row r="5708" spans="1:12" x14ac:dyDescent="0.35">
      <c r="A5708">
        <v>2023</v>
      </c>
      <c r="B5708" t="s">
        <v>72</v>
      </c>
      <c r="C5708" t="s">
        <v>31</v>
      </c>
      <c r="D5708" t="s">
        <v>22</v>
      </c>
      <c r="E5708">
        <v>25500</v>
      </c>
      <c r="F5708">
        <v>25500</v>
      </c>
      <c r="G5708" t="s">
        <v>23</v>
      </c>
      <c r="H5708" t="s">
        <v>16</v>
      </c>
      <c r="I5708" t="s">
        <v>80</v>
      </c>
      <c r="J5708" t="s">
        <v>29</v>
      </c>
      <c r="K5708" t="s">
        <v>23</v>
      </c>
      <c r="L5708" t="s">
        <v>64</v>
      </c>
    </row>
    <row r="5709" spans="1:12" x14ac:dyDescent="0.35">
      <c r="A5709">
        <v>2023</v>
      </c>
      <c r="B5709" t="s">
        <v>27</v>
      </c>
      <c r="C5709" t="s">
        <v>28</v>
      </c>
      <c r="D5709" t="s">
        <v>22</v>
      </c>
      <c r="E5709">
        <v>175000</v>
      </c>
      <c r="F5709">
        <v>175000</v>
      </c>
      <c r="G5709" t="s">
        <v>49</v>
      </c>
      <c r="H5709" t="s">
        <v>24</v>
      </c>
      <c r="I5709" t="s">
        <v>17</v>
      </c>
      <c r="J5709" t="s">
        <v>29</v>
      </c>
      <c r="K5709" t="s">
        <v>49</v>
      </c>
      <c r="L5709" t="s">
        <v>26</v>
      </c>
    </row>
    <row r="5710" spans="1:12" x14ac:dyDescent="0.35">
      <c r="A5710">
        <v>2023</v>
      </c>
      <c r="B5710" t="s">
        <v>27</v>
      </c>
      <c r="C5710" t="s">
        <v>28</v>
      </c>
      <c r="D5710" t="s">
        <v>22</v>
      </c>
      <c r="E5710">
        <v>120000</v>
      </c>
      <c r="F5710">
        <v>120000</v>
      </c>
      <c r="G5710" t="s">
        <v>49</v>
      </c>
      <c r="H5710" t="s">
        <v>24</v>
      </c>
      <c r="I5710" t="s">
        <v>17</v>
      </c>
      <c r="J5710" t="s">
        <v>29</v>
      </c>
      <c r="K5710" t="s">
        <v>49</v>
      </c>
      <c r="L5710" t="s">
        <v>26</v>
      </c>
    </row>
    <row r="5711" spans="1:12" x14ac:dyDescent="0.35">
      <c r="A5711">
        <v>2023</v>
      </c>
      <c r="B5711" t="s">
        <v>42</v>
      </c>
      <c r="C5711" t="s">
        <v>28</v>
      </c>
      <c r="D5711" t="s">
        <v>22</v>
      </c>
      <c r="E5711">
        <v>222200</v>
      </c>
      <c r="F5711">
        <v>222200</v>
      </c>
      <c r="G5711" t="s">
        <v>23</v>
      </c>
      <c r="H5711" t="s">
        <v>24</v>
      </c>
      <c r="I5711" t="s">
        <v>17</v>
      </c>
      <c r="J5711" t="s">
        <v>25</v>
      </c>
      <c r="K5711" t="s">
        <v>23</v>
      </c>
      <c r="L5711" t="s">
        <v>19</v>
      </c>
    </row>
    <row r="5712" spans="1:12" x14ac:dyDescent="0.35">
      <c r="A5712">
        <v>2023</v>
      </c>
      <c r="B5712" t="s">
        <v>42</v>
      </c>
      <c r="C5712" t="s">
        <v>28</v>
      </c>
      <c r="D5712" t="s">
        <v>22</v>
      </c>
      <c r="E5712">
        <v>136000</v>
      </c>
      <c r="F5712">
        <v>136000</v>
      </c>
      <c r="G5712" t="s">
        <v>23</v>
      </c>
      <c r="H5712" t="s">
        <v>24</v>
      </c>
      <c r="I5712" t="s">
        <v>17</v>
      </c>
      <c r="J5712" t="s">
        <v>25</v>
      </c>
      <c r="K5712" t="s">
        <v>23</v>
      </c>
      <c r="L5712" t="s">
        <v>19</v>
      </c>
    </row>
    <row r="5713" spans="1:12" x14ac:dyDescent="0.35">
      <c r="A5713">
        <v>2023</v>
      </c>
      <c r="B5713" t="s">
        <v>27</v>
      </c>
      <c r="C5713" t="s">
        <v>28</v>
      </c>
      <c r="D5713" t="s">
        <v>22</v>
      </c>
      <c r="E5713">
        <v>219000</v>
      </c>
      <c r="F5713">
        <v>219000</v>
      </c>
      <c r="G5713" t="s">
        <v>49</v>
      </c>
      <c r="H5713" t="s">
        <v>24</v>
      </c>
      <c r="I5713" t="s">
        <v>17</v>
      </c>
      <c r="J5713" t="s">
        <v>25</v>
      </c>
      <c r="K5713" t="s">
        <v>49</v>
      </c>
      <c r="L5713" t="s">
        <v>26</v>
      </c>
    </row>
    <row r="5714" spans="1:12" x14ac:dyDescent="0.35">
      <c r="A5714">
        <v>2023</v>
      </c>
      <c r="B5714" t="s">
        <v>27</v>
      </c>
      <c r="C5714" t="s">
        <v>28</v>
      </c>
      <c r="D5714" t="s">
        <v>22</v>
      </c>
      <c r="E5714">
        <v>141000</v>
      </c>
      <c r="F5714">
        <v>141000</v>
      </c>
      <c r="G5714" t="s">
        <v>49</v>
      </c>
      <c r="H5714" t="s">
        <v>24</v>
      </c>
      <c r="I5714" t="s">
        <v>17</v>
      </c>
      <c r="J5714" t="s">
        <v>25</v>
      </c>
      <c r="K5714" t="s">
        <v>49</v>
      </c>
      <c r="L5714" t="s">
        <v>26</v>
      </c>
    </row>
    <row r="5715" spans="1:12" x14ac:dyDescent="0.35">
      <c r="A5715">
        <v>2023</v>
      </c>
      <c r="B5715" t="s">
        <v>27</v>
      </c>
      <c r="C5715" t="s">
        <v>28</v>
      </c>
      <c r="D5715" t="s">
        <v>22</v>
      </c>
      <c r="E5715">
        <v>147100</v>
      </c>
      <c r="F5715">
        <v>147100</v>
      </c>
      <c r="G5715" t="s">
        <v>23</v>
      </c>
      <c r="H5715" t="s">
        <v>24</v>
      </c>
      <c r="I5715" t="s">
        <v>17</v>
      </c>
      <c r="J5715" t="s">
        <v>25</v>
      </c>
      <c r="K5715" t="s">
        <v>23</v>
      </c>
      <c r="L5715" t="s">
        <v>26</v>
      </c>
    </row>
    <row r="5716" spans="1:12" x14ac:dyDescent="0.35">
      <c r="A5716">
        <v>2023</v>
      </c>
      <c r="B5716" t="s">
        <v>27</v>
      </c>
      <c r="C5716" t="s">
        <v>28</v>
      </c>
      <c r="D5716" t="s">
        <v>22</v>
      </c>
      <c r="E5716">
        <v>90700</v>
      </c>
      <c r="F5716">
        <v>90700</v>
      </c>
      <c r="G5716" t="s">
        <v>23</v>
      </c>
      <c r="H5716" t="s">
        <v>24</v>
      </c>
      <c r="I5716" t="s">
        <v>17</v>
      </c>
      <c r="J5716" t="s">
        <v>25</v>
      </c>
      <c r="K5716" t="s">
        <v>23</v>
      </c>
      <c r="L5716" t="s">
        <v>26</v>
      </c>
    </row>
    <row r="5717" spans="1:12" x14ac:dyDescent="0.35">
      <c r="A5717">
        <v>2023</v>
      </c>
      <c r="B5717" t="s">
        <v>37</v>
      </c>
      <c r="C5717" t="s">
        <v>38</v>
      </c>
      <c r="D5717" t="s">
        <v>22</v>
      </c>
      <c r="E5717">
        <v>130000</v>
      </c>
      <c r="F5717">
        <v>130000</v>
      </c>
      <c r="G5717" t="s">
        <v>23</v>
      </c>
      <c r="H5717" t="s">
        <v>24</v>
      </c>
      <c r="I5717" t="s">
        <v>17</v>
      </c>
      <c r="J5717" t="s">
        <v>29</v>
      </c>
      <c r="K5717" t="s">
        <v>23</v>
      </c>
      <c r="L5717" t="s">
        <v>26</v>
      </c>
    </row>
    <row r="5718" spans="1:12" x14ac:dyDescent="0.35">
      <c r="A5718">
        <v>2023</v>
      </c>
      <c r="B5718" t="s">
        <v>37</v>
      </c>
      <c r="C5718" t="s">
        <v>38</v>
      </c>
      <c r="D5718" t="s">
        <v>22</v>
      </c>
      <c r="E5718">
        <v>100000</v>
      </c>
      <c r="F5718">
        <v>100000</v>
      </c>
      <c r="G5718" t="s">
        <v>23</v>
      </c>
      <c r="H5718" t="s">
        <v>24</v>
      </c>
      <c r="I5718" t="s">
        <v>17</v>
      </c>
      <c r="J5718" t="s">
        <v>29</v>
      </c>
      <c r="K5718" t="s">
        <v>23</v>
      </c>
      <c r="L5718" t="s">
        <v>26</v>
      </c>
    </row>
    <row r="5719" spans="1:12" x14ac:dyDescent="0.35">
      <c r="A5719">
        <v>2023</v>
      </c>
      <c r="B5719" t="s">
        <v>42</v>
      </c>
      <c r="C5719" t="s">
        <v>28</v>
      </c>
      <c r="D5719" t="s">
        <v>22</v>
      </c>
      <c r="E5719">
        <v>213660</v>
      </c>
      <c r="F5719">
        <v>213660</v>
      </c>
      <c r="G5719" t="s">
        <v>23</v>
      </c>
      <c r="H5719" t="s">
        <v>39</v>
      </c>
      <c r="I5719" t="s">
        <v>17</v>
      </c>
      <c r="J5719" t="s">
        <v>25</v>
      </c>
      <c r="K5719" t="s">
        <v>23</v>
      </c>
      <c r="L5719" t="s">
        <v>19</v>
      </c>
    </row>
    <row r="5720" spans="1:12" x14ac:dyDescent="0.35">
      <c r="A5720">
        <v>2023</v>
      </c>
      <c r="B5720" t="s">
        <v>42</v>
      </c>
      <c r="C5720" t="s">
        <v>28</v>
      </c>
      <c r="D5720" t="s">
        <v>22</v>
      </c>
      <c r="E5720">
        <v>130760</v>
      </c>
      <c r="F5720">
        <v>130760</v>
      </c>
      <c r="G5720" t="s">
        <v>23</v>
      </c>
      <c r="H5720" t="s">
        <v>39</v>
      </c>
      <c r="I5720" t="s">
        <v>17</v>
      </c>
      <c r="J5720" t="s">
        <v>25</v>
      </c>
      <c r="K5720" t="s">
        <v>23</v>
      </c>
      <c r="L5720" t="s">
        <v>19</v>
      </c>
    </row>
    <row r="5721" spans="1:12" x14ac:dyDescent="0.35">
      <c r="A5721">
        <v>2023</v>
      </c>
      <c r="B5721" t="s">
        <v>62</v>
      </c>
      <c r="C5721" t="s">
        <v>21</v>
      </c>
      <c r="D5721" t="s">
        <v>22</v>
      </c>
      <c r="E5721">
        <v>147100</v>
      </c>
      <c r="F5721">
        <v>147100</v>
      </c>
      <c r="G5721" t="s">
        <v>23</v>
      </c>
      <c r="H5721" t="s">
        <v>24</v>
      </c>
      <c r="I5721" t="s">
        <v>17</v>
      </c>
      <c r="J5721" t="s">
        <v>25</v>
      </c>
      <c r="K5721" t="s">
        <v>23</v>
      </c>
      <c r="L5721" t="s">
        <v>26</v>
      </c>
    </row>
    <row r="5722" spans="1:12" x14ac:dyDescent="0.35">
      <c r="A5722">
        <v>2023</v>
      </c>
      <c r="B5722" t="s">
        <v>62</v>
      </c>
      <c r="C5722" t="s">
        <v>21</v>
      </c>
      <c r="D5722" t="s">
        <v>22</v>
      </c>
      <c r="E5722">
        <v>90700</v>
      </c>
      <c r="F5722">
        <v>90700</v>
      </c>
      <c r="G5722" t="s">
        <v>23</v>
      </c>
      <c r="H5722" t="s">
        <v>24</v>
      </c>
      <c r="I5722" t="s">
        <v>17</v>
      </c>
      <c r="J5722" t="s">
        <v>25</v>
      </c>
      <c r="K5722" t="s">
        <v>23</v>
      </c>
      <c r="L5722" t="s">
        <v>26</v>
      </c>
    </row>
    <row r="5723" spans="1:12" x14ac:dyDescent="0.35">
      <c r="A5723">
        <v>2023</v>
      </c>
      <c r="B5723" t="s">
        <v>27</v>
      </c>
      <c r="C5723" t="s">
        <v>28</v>
      </c>
      <c r="D5723" t="s">
        <v>22</v>
      </c>
      <c r="E5723">
        <v>170000</v>
      </c>
      <c r="F5723">
        <v>170000</v>
      </c>
      <c r="G5723" t="s">
        <v>23</v>
      </c>
      <c r="H5723" t="s">
        <v>24</v>
      </c>
      <c r="I5723" t="s">
        <v>17</v>
      </c>
      <c r="J5723" t="s">
        <v>25</v>
      </c>
      <c r="K5723" t="s">
        <v>23</v>
      </c>
      <c r="L5723" t="s">
        <v>26</v>
      </c>
    </row>
    <row r="5724" spans="1:12" x14ac:dyDescent="0.35">
      <c r="A5724">
        <v>2023</v>
      </c>
      <c r="B5724" t="s">
        <v>27</v>
      </c>
      <c r="C5724" t="s">
        <v>28</v>
      </c>
      <c r="D5724" t="s">
        <v>22</v>
      </c>
      <c r="E5724">
        <v>150000</v>
      </c>
      <c r="F5724">
        <v>150000</v>
      </c>
      <c r="G5724" t="s">
        <v>23</v>
      </c>
      <c r="H5724" t="s">
        <v>24</v>
      </c>
      <c r="I5724" t="s">
        <v>17</v>
      </c>
      <c r="J5724" t="s">
        <v>25</v>
      </c>
      <c r="K5724" t="s">
        <v>23</v>
      </c>
      <c r="L5724" t="s">
        <v>26</v>
      </c>
    </row>
    <row r="5725" spans="1:12" x14ac:dyDescent="0.35">
      <c r="A5725">
        <v>2023</v>
      </c>
      <c r="B5725" t="s">
        <v>37</v>
      </c>
      <c r="C5725" t="s">
        <v>38</v>
      </c>
      <c r="D5725" t="s">
        <v>22</v>
      </c>
      <c r="E5725">
        <v>150000</v>
      </c>
      <c r="F5725">
        <v>150000</v>
      </c>
      <c r="G5725" t="s">
        <v>23</v>
      </c>
      <c r="H5725" t="s">
        <v>16</v>
      </c>
      <c r="I5725" t="s">
        <v>17</v>
      </c>
      <c r="J5725" t="s">
        <v>29</v>
      </c>
      <c r="K5725" t="s">
        <v>23</v>
      </c>
      <c r="L5725" t="s">
        <v>26</v>
      </c>
    </row>
    <row r="5726" spans="1:12" x14ac:dyDescent="0.35">
      <c r="A5726">
        <v>2023</v>
      </c>
      <c r="B5726" t="s">
        <v>37</v>
      </c>
      <c r="C5726" t="s">
        <v>38</v>
      </c>
      <c r="D5726" t="s">
        <v>22</v>
      </c>
      <c r="E5726">
        <v>110000</v>
      </c>
      <c r="F5726">
        <v>110000</v>
      </c>
      <c r="G5726" t="s">
        <v>23</v>
      </c>
      <c r="H5726" t="s">
        <v>16</v>
      </c>
      <c r="I5726" t="s">
        <v>17</v>
      </c>
      <c r="J5726" t="s">
        <v>29</v>
      </c>
      <c r="K5726" t="s">
        <v>23</v>
      </c>
      <c r="L5726" t="s">
        <v>26</v>
      </c>
    </row>
    <row r="5727" spans="1:12" x14ac:dyDescent="0.35">
      <c r="A5727">
        <v>2023</v>
      </c>
      <c r="B5727" t="s">
        <v>48</v>
      </c>
      <c r="C5727" t="s">
        <v>28</v>
      </c>
      <c r="D5727" t="s">
        <v>22</v>
      </c>
      <c r="E5727">
        <v>275000</v>
      </c>
      <c r="F5727">
        <v>275000</v>
      </c>
      <c r="G5727" t="s">
        <v>15</v>
      </c>
      <c r="H5727" t="s">
        <v>24</v>
      </c>
      <c r="I5727" t="s">
        <v>17</v>
      </c>
      <c r="J5727" t="s">
        <v>25</v>
      </c>
      <c r="K5727" t="s">
        <v>15</v>
      </c>
      <c r="L5727" t="s">
        <v>26</v>
      </c>
    </row>
    <row r="5728" spans="1:12" x14ac:dyDescent="0.35">
      <c r="A5728">
        <v>2023</v>
      </c>
      <c r="B5728" t="s">
        <v>48</v>
      </c>
      <c r="C5728" t="s">
        <v>28</v>
      </c>
      <c r="D5728" t="s">
        <v>22</v>
      </c>
      <c r="E5728">
        <v>174000</v>
      </c>
      <c r="F5728">
        <v>174000</v>
      </c>
      <c r="G5728" t="s">
        <v>15</v>
      </c>
      <c r="H5728" t="s">
        <v>24</v>
      </c>
      <c r="I5728" t="s">
        <v>17</v>
      </c>
      <c r="J5728" t="s">
        <v>25</v>
      </c>
      <c r="K5728" t="s">
        <v>15</v>
      </c>
      <c r="L5728" t="s">
        <v>26</v>
      </c>
    </row>
    <row r="5729" spans="1:12" x14ac:dyDescent="0.35">
      <c r="A5729">
        <v>2023</v>
      </c>
      <c r="B5729" t="s">
        <v>40</v>
      </c>
      <c r="C5729" t="s">
        <v>41</v>
      </c>
      <c r="D5729" t="s">
        <v>22</v>
      </c>
      <c r="E5729">
        <v>230000</v>
      </c>
      <c r="F5729">
        <v>230000</v>
      </c>
      <c r="G5729" t="s">
        <v>36</v>
      </c>
      <c r="H5729" t="s">
        <v>24</v>
      </c>
      <c r="I5729" t="s">
        <v>17</v>
      </c>
      <c r="J5729" t="s">
        <v>29</v>
      </c>
      <c r="K5729" t="s">
        <v>36</v>
      </c>
      <c r="L5729" t="s">
        <v>26</v>
      </c>
    </row>
    <row r="5730" spans="1:12" x14ac:dyDescent="0.35">
      <c r="A5730">
        <v>2023</v>
      </c>
      <c r="B5730" t="s">
        <v>40</v>
      </c>
      <c r="C5730" t="s">
        <v>41</v>
      </c>
      <c r="D5730" t="s">
        <v>22</v>
      </c>
      <c r="E5730">
        <v>143200</v>
      </c>
      <c r="F5730">
        <v>143200</v>
      </c>
      <c r="G5730" t="s">
        <v>36</v>
      </c>
      <c r="H5730" t="s">
        <v>24</v>
      </c>
      <c r="I5730" t="s">
        <v>17</v>
      </c>
      <c r="J5730" t="s">
        <v>29</v>
      </c>
      <c r="K5730" t="s">
        <v>36</v>
      </c>
      <c r="L5730" t="s">
        <v>26</v>
      </c>
    </row>
    <row r="5731" spans="1:12" x14ac:dyDescent="0.35">
      <c r="A5731">
        <v>2023</v>
      </c>
      <c r="B5731" t="s">
        <v>45</v>
      </c>
      <c r="C5731" t="s">
        <v>44</v>
      </c>
      <c r="D5731" t="s">
        <v>22</v>
      </c>
      <c r="E5731">
        <v>225000</v>
      </c>
      <c r="F5731">
        <v>225000</v>
      </c>
      <c r="G5731" t="s">
        <v>23</v>
      </c>
      <c r="H5731" t="s">
        <v>24</v>
      </c>
      <c r="I5731" t="s">
        <v>17</v>
      </c>
      <c r="J5731" t="s">
        <v>25</v>
      </c>
      <c r="K5731" t="s">
        <v>23</v>
      </c>
      <c r="L5731" t="s">
        <v>26</v>
      </c>
    </row>
    <row r="5732" spans="1:12" x14ac:dyDescent="0.35">
      <c r="A5732">
        <v>2023</v>
      </c>
      <c r="B5732" t="s">
        <v>45</v>
      </c>
      <c r="C5732" t="s">
        <v>44</v>
      </c>
      <c r="D5732" t="s">
        <v>22</v>
      </c>
      <c r="E5732">
        <v>156400</v>
      </c>
      <c r="F5732">
        <v>156400</v>
      </c>
      <c r="G5732" t="s">
        <v>23</v>
      </c>
      <c r="H5732" t="s">
        <v>24</v>
      </c>
      <c r="I5732" t="s">
        <v>17</v>
      </c>
      <c r="J5732" t="s">
        <v>25</v>
      </c>
      <c r="K5732" t="s">
        <v>23</v>
      </c>
      <c r="L5732" t="s">
        <v>26</v>
      </c>
    </row>
    <row r="5733" spans="1:12" x14ac:dyDescent="0.35">
      <c r="A5733">
        <v>2023</v>
      </c>
      <c r="B5733" t="s">
        <v>34</v>
      </c>
      <c r="C5733" t="s">
        <v>31</v>
      </c>
      <c r="D5733" t="s">
        <v>22</v>
      </c>
      <c r="E5733">
        <v>200000</v>
      </c>
      <c r="F5733">
        <v>200000</v>
      </c>
      <c r="G5733" t="s">
        <v>23</v>
      </c>
      <c r="H5733" t="s">
        <v>24</v>
      </c>
      <c r="I5733" t="s">
        <v>17</v>
      </c>
      <c r="J5733" t="s">
        <v>25</v>
      </c>
      <c r="K5733" t="s">
        <v>23</v>
      </c>
      <c r="L5733" t="s">
        <v>26</v>
      </c>
    </row>
    <row r="5734" spans="1:12" x14ac:dyDescent="0.35">
      <c r="A5734">
        <v>2023</v>
      </c>
      <c r="B5734" t="s">
        <v>34</v>
      </c>
      <c r="C5734" t="s">
        <v>31</v>
      </c>
      <c r="D5734" t="s">
        <v>22</v>
      </c>
      <c r="E5734">
        <v>130000</v>
      </c>
      <c r="F5734">
        <v>130000</v>
      </c>
      <c r="G5734" t="s">
        <v>23</v>
      </c>
      <c r="H5734" t="s">
        <v>24</v>
      </c>
      <c r="I5734" t="s">
        <v>17</v>
      </c>
      <c r="J5734" t="s">
        <v>25</v>
      </c>
      <c r="K5734" t="s">
        <v>23</v>
      </c>
      <c r="L5734" t="s">
        <v>26</v>
      </c>
    </row>
    <row r="5735" spans="1:12" x14ac:dyDescent="0.35">
      <c r="A5735">
        <v>2023</v>
      </c>
      <c r="B5735" t="s">
        <v>100</v>
      </c>
      <c r="C5735" t="s">
        <v>21</v>
      </c>
      <c r="D5735" t="s">
        <v>22</v>
      </c>
      <c r="E5735">
        <v>90000</v>
      </c>
      <c r="F5735">
        <v>90000</v>
      </c>
      <c r="G5735" t="s">
        <v>49</v>
      </c>
      <c r="H5735" t="s">
        <v>24</v>
      </c>
      <c r="I5735" t="s">
        <v>17</v>
      </c>
      <c r="J5735" t="s">
        <v>25</v>
      </c>
      <c r="K5735" t="s">
        <v>49</v>
      </c>
      <c r="L5735" t="s">
        <v>26</v>
      </c>
    </row>
    <row r="5736" spans="1:12" x14ac:dyDescent="0.35">
      <c r="A5736">
        <v>2023</v>
      </c>
      <c r="B5736" t="s">
        <v>100</v>
      </c>
      <c r="C5736" t="s">
        <v>21</v>
      </c>
      <c r="D5736" t="s">
        <v>22</v>
      </c>
      <c r="E5736">
        <v>72000</v>
      </c>
      <c r="F5736">
        <v>72000</v>
      </c>
      <c r="G5736" t="s">
        <v>49</v>
      </c>
      <c r="H5736" t="s">
        <v>24</v>
      </c>
      <c r="I5736" t="s">
        <v>17</v>
      </c>
      <c r="J5736" t="s">
        <v>25</v>
      </c>
      <c r="K5736" t="s">
        <v>49</v>
      </c>
      <c r="L5736" t="s">
        <v>26</v>
      </c>
    </row>
    <row r="5737" spans="1:12" x14ac:dyDescent="0.35">
      <c r="A5737">
        <v>2023</v>
      </c>
      <c r="B5737" t="s">
        <v>32</v>
      </c>
      <c r="C5737" t="s">
        <v>13</v>
      </c>
      <c r="D5737" t="s">
        <v>22</v>
      </c>
      <c r="E5737">
        <v>253200</v>
      </c>
      <c r="F5737">
        <v>253200</v>
      </c>
      <c r="G5737" t="s">
        <v>23</v>
      </c>
      <c r="H5737" t="s">
        <v>24</v>
      </c>
      <c r="I5737" t="s">
        <v>17</v>
      </c>
      <c r="J5737" t="s">
        <v>25</v>
      </c>
      <c r="K5737" t="s">
        <v>23</v>
      </c>
      <c r="L5737" t="s">
        <v>26</v>
      </c>
    </row>
    <row r="5738" spans="1:12" x14ac:dyDescent="0.35">
      <c r="A5738">
        <v>2023</v>
      </c>
      <c r="B5738" t="s">
        <v>32</v>
      </c>
      <c r="C5738" t="s">
        <v>13</v>
      </c>
      <c r="D5738" t="s">
        <v>22</v>
      </c>
      <c r="E5738">
        <v>90700</v>
      </c>
      <c r="F5738">
        <v>90700</v>
      </c>
      <c r="G5738" t="s">
        <v>23</v>
      </c>
      <c r="H5738" t="s">
        <v>24</v>
      </c>
      <c r="I5738" t="s">
        <v>17</v>
      </c>
      <c r="J5738" t="s">
        <v>25</v>
      </c>
      <c r="K5738" t="s">
        <v>23</v>
      </c>
      <c r="L5738" t="s">
        <v>26</v>
      </c>
    </row>
    <row r="5739" spans="1:12" x14ac:dyDescent="0.35">
      <c r="A5739">
        <v>2023</v>
      </c>
      <c r="B5739" t="s">
        <v>118</v>
      </c>
      <c r="C5739" t="s">
        <v>31</v>
      </c>
      <c r="D5739" t="s">
        <v>22</v>
      </c>
      <c r="E5739">
        <v>342810</v>
      </c>
      <c r="F5739">
        <v>342810</v>
      </c>
      <c r="G5739" t="s">
        <v>23</v>
      </c>
      <c r="H5739" t="s">
        <v>24</v>
      </c>
      <c r="I5739" t="s">
        <v>17</v>
      </c>
      <c r="J5739" t="s">
        <v>25</v>
      </c>
      <c r="K5739" t="s">
        <v>23</v>
      </c>
      <c r="L5739" t="s">
        <v>26</v>
      </c>
    </row>
    <row r="5740" spans="1:12" x14ac:dyDescent="0.35">
      <c r="A5740">
        <v>2023</v>
      </c>
      <c r="B5740" t="s">
        <v>118</v>
      </c>
      <c r="C5740" t="s">
        <v>31</v>
      </c>
      <c r="D5740" t="s">
        <v>22</v>
      </c>
      <c r="E5740">
        <v>184590</v>
      </c>
      <c r="F5740">
        <v>184590</v>
      </c>
      <c r="G5740" t="s">
        <v>23</v>
      </c>
      <c r="H5740" t="s">
        <v>24</v>
      </c>
      <c r="I5740" t="s">
        <v>17</v>
      </c>
      <c r="J5740" t="s">
        <v>25</v>
      </c>
      <c r="K5740" t="s">
        <v>23</v>
      </c>
      <c r="L5740" t="s">
        <v>26</v>
      </c>
    </row>
    <row r="5741" spans="1:12" x14ac:dyDescent="0.35">
      <c r="A5741">
        <v>2023</v>
      </c>
      <c r="B5741" t="s">
        <v>32</v>
      </c>
      <c r="C5741" t="s">
        <v>13</v>
      </c>
      <c r="D5741" t="s">
        <v>22</v>
      </c>
      <c r="E5741">
        <v>162500</v>
      </c>
      <c r="F5741">
        <v>162500</v>
      </c>
      <c r="G5741" t="s">
        <v>23</v>
      </c>
      <c r="H5741" t="s">
        <v>16</v>
      </c>
      <c r="I5741" t="s">
        <v>17</v>
      </c>
      <c r="J5741" t="s">
        <v>25</v>
      </c>
      <c r="K5741" t="s">
        <v>23</v>
      </c>
      <c r="L5741" t="s">
        <v>26</v>
      </c>
    </row>
    <row r="5742" spans="1:12" x14ac:dyDescent="0.35">
      <c r="A5742">
        <v>2023</v>
      </c>
      <c r="B5742" t="s">
        <v>32</v>
      </c>
      <c r="C5742" t="s">
        <v>13</v>
      </c>
      <c r="D5742" t="s">
        <v>22</v>
      </c>
      <c r="E5742">
        <v>130000</v>
      </c>
      <c r="F5742">
        <v>130000</v>
      </c>
      <c r="G5742" t="s">
        <v>23</v>
      </c>
      <c r="H5742" t="s">
        <v>16</v>
      </c>
      <c r="I5742" t="s">
        <v>17</v>
      </c>
      <c r="J5742" t="s">
        <v>25</v>
      </c>
      <c r="K5742" t="s">
        <v>23</v>
      </c>
      <c r="L5742" t="s">
        <v>26</v>
      </c>
    </row>
    <row r="5743" spans="1:12" x14ac:dyDescent="0.35">
      <c r="A5743">
        <v>2023</v>
      </c>
      <c r="B5743" t="s">
        <v>37</v>
      </c>
      <c r="C5743" t="s">
        <v>38</v>
      </c>
      <c r="D5743" t="s">
        <v>22</v>
      </c>
      <c r="E5743">
        <v>105380</v>
      </c>
      <c r="F5743">
        <v>105380</v>
      </c>
      <c r="G5743" t="s">
        <v>23</v>
      </c>
      <c r="H5743" t="s">
        <v>16</v>
      </c>
      <c r="I5743" t="s">
        <v>17</v>
      </c>
      <c r="J5743" t="s">
        <v>25</v>
      </c>
      <c r="K5743" t="s">
        <v>23</v>
      </c>
      <c r="L5743" t="s">
        <v>26</v>
      </c>
    </row>
    <row r="5744" spans="1:12" x14ac:dyDescent="0.35">
      <c r="A5744">
        <v>2023</v>
      </c>
      <c r="B5744" t="s">
        <v>37</v>
      </c>
      <c r="C5744" t="s">
        <v>38</v>
      </c>
      <c r="D5744" t="s">
        <v>22</v>
      </c>
      <c r="E5744">
        <v>64500</v>
      </c>
      <c r="F5744">
        <v>64500</v>
      </c>
      <c r="G5744" t="s">
        <v>23</v>
      </c>
      <c r="H5744" t="s">
        <v>16</v>
      </c>
      <c r="I5744" t="s">
        <v>17</v>
      </c>
      <c r="J5744" t="s">
        <v>25</v>
      </c>
      <c r="K5744" t="s">
        <v>23</v>
      </c>
      <c r="L5744" t="s">
        <v>26</v>
      </c>
    </row>
    <row r="5745" spans="1:12" x14ac:dyDescent="0.35">
      <c r="A5745">
        <v>2023</v>
      </c>
      <c r="B5745" t="s">
        <v>190</v>
      </c>
      <c r="C5745" t="s">
        <v>38</v>
      </c>
      <c r="D5745" t="s">
        <v>22</v>
      </c>
      <c r="E5745">
        <v>30000</v>
      </c>
      <c r="F5745">
        <v>30000</v>
      </c>
      <c r="G5745" t="s">
        <v>186</v>
      </c>
      <c r="H5745" t="s">
        <v>39</v>
      </c>
      <c r="I5745" t="s">
        <v>17</v>
      </c>
      <c r="J5745" t="s">
        <v>29</v>
      </c>
      <c r="K5745" t="s">
        <v>186</v>
      </c>
      <c r="L5745" t="s">
        <v>19</v>
      </c>
    </row>
    <row r="5746" spans="1:12" x14ac:dyDescent="0.35">
      <c r="A5746">
        <v>2023</v>
      </c>
      <c r="B5746" t="s">
        <v>42</v>
      </c>
      <c r="C5746" t="s">
        <v>28</v>
      </c>
      <c r="D5746" t="s">
        <v>22</v>
      </c>
      <c r="E5746">
        <v>204620</v>
      </c>
      <c r="F5746">
        <v>204620</v>
      </c>
      <c r="G5746" t="s">
        <v>23</v>
      </c>
      <c r="H5746" t="s">
        <v>39</v>
      </c>
      <c r="I5746" t="s">
        <v>17</v>
      </c>
      <c r="J5746" t="s">
        <v>25</v>
      </c>
      <c r="K5746" t="s">
        <v>23</v>
      </c>
      <c r="L5746" t="s">
        <v>19</v>
      </c>
    </row>
    <row r="5747" spans="1:12" x14ac:dyDescent="0.35">
      <c r="A5747">
        <v>2023</v>
      </c>
      <c r="B5747" t="s">
        <v>42</v>
      </c>
      <c r="C5747" t="s">
        <v>28</v>
      </c>
      <c r="D5747" t="s">
        <v>22</v>
      </c>
      <c r="E5747">
        <v>110680</v>
      </c>
      <c r="F5747">
        <v>110680</v>
      </c>
      <c r="G5747" t="s">
        <v>23</v>
      </c>
      <c r="H5747" t="s">
        <v>39</v>
      </c>
      <c r="I5747" t="s">
        <v>17</v>
      </c>
      <c r="J5747" t="s">
        <v>25</v>
      </c>
      <c r="K5747" t="s">
        <v>23</v>
      </c>
      <c r="L5747" t="s">
        <v>19</v>
      </c>
    </row>
    <row r="5748" spans="1:12" x14ac:dyDescent="0.35">
      <c r="A5748">
        <v>2023</v>
      </c>
      <c r="B5748" t="s">
        <v>32</v>
      </c>
      <c r="C5748" t="s">
        <v>13</v>
      </c>
      <c r="D5748" t="s">
        <v>22</v>
      </c>
      <c r="E5748">
        <v>270703</v>
      </c>
      <c r="F5748">
        <v>270703</v>
      </c>
      <c r="G5748" t="s">
        <v>23</v>
      </c>
      <c r="H5748" t="s">
        <v>24</v>
      </c>
      <c r="I5748" t="s">
        <v>17</v>
      </c>
      <c r="J5748" t="s">
        <v>25</v>
      </c>
      <c r="K5748" t="s">
        <v>23</v>
      </c>
      <c r="L5748" t="s">
        <v>26</v>
      </c>
    </row>
    <row r="5749" spans="1:12" x14ac:dyDescent="0.35">
      <c r="A5749">
        <v>2023</v>
      </c>
      <c r="B5749" t="s">
        <v>32</v>
      </c>
      <c r="C5749" t="s">
        <v>13</v>
      </c>
      <c r="D5749" t="s">
        <v>22</v>
      </c>
      <c r="E5749">
        <v>221484</v>
      </c>
      <c r="F5749">
        <v>221484</v>
      </c>
      <c r="G5749" t="s">
        <v>23</v>
      </c>
      <c r="H5749" t="s">
        <v>24</v>
      </c>
      <c r="I5749" t="s">
        <v>17</v>
      </c>
      <c r="J5749" t="s">
        <v>25</v>
      </c>
      <c r="K5749" t="s">
        <v>23</v>
      </c>
      <c r="L5749" t="s">
        <v>26</v>
      </c>
    </row>
    <row r="5750" spans="1:12" x14ac:dyDescent="0.35">
      <c r="A5750">
        <v>2023</v>
      </c>
      <c r="B5750" t="s">
        <v>27</v>
      </c>
      <c r="C5750" t="s">
        <v>28</v>
      </c>
      <c r="D5750" t="s">
        <v>22</v>
      </c>
      <c r="E5750">
        <v>212750</v>
      </c>
      <c r="F5750">
        <v>212750</v>
      </c>
      <c r="G5750" t="s">
        <v>23</v>
      </c>
      <c r="H5750" t="s">
        <v>24</v>
      </c>
      <c r="I5750" t="s">
        <v>17</v>
      </c>
      <c r="J5750" t="s">
        <v>29</v>
      </c>
      <c r="K5750" t="s">
        <v>23</v>
      </c>
      <c r="L5750" t="s">
        <v>26</v>
      </c>
    </row>
    <row r="5751" spans="1:12" x14ac:dyDescent="0.35">
      <c r="A5751">
        <v>2023</v>
      </c>
      <c r="B5751" t="s">
        <v>27</v>
      </c>
      <c r="C5751" t="s">
        <v>28</v>
      </c>
      <c r="D5751" t="s">
        <v>22</v>
      </c>
      <c r="E5751">
        <v>185000</v>
      </c>
      <c r="F5751">
        <v>185000</v>
      </c>
      <c r="G5751" t="s">
        <v>23</v>
      </c>
      <c r="H5751" t="s">
        <v>24</v>
      </c>
      <c r="I5751" t="s">
        <v>17</v>
      </c>
      <c r="J5751" t="s">
        <v>29</v>
      </c>
      <c r="K5751" t="s">
        <v>23</v>
      </c>
      <c r="L5751" t="s">
        <v>26</v>
      </c>
    </row>
    <row r="5752" spans="1:12" x14ac:dyDescent="0.35">
      <c r="A5752">
        <v>2023</v>
      </c>
      <c r="B5752" t="s">
        <v>27</v>
      </c>
      <c r="C5752" t="s">
        <v>28</v>
      </c>
      <c r="D5752" t="s">
        <v>22</v>
      </c>
      <c r="E5752">
        <v>262000</v>
      </c>
      <c r="F5752">
        <v>262000</v>
      </c>
      <c r="G5752" t="s">
        <v>23</v>
      </c>
      <c r="H5752" t="s">
        <v>24</v>
      </c>
      <c r="I5752" t="s">
        <v>17</v>
      </c>
      <c r="J5752" t="s">
        <v>29</v>
      </c>
      <c r="K5752" t="s">
        <v>23</v>
      </c>
      <c r="L5752" t="s">
        <v>26</v>
      </c>
    </row>
    <row r="5753" spans="1:12" x14ac:dyDescent="0.35">
      <c r="A5753">
        <v>2023</v>
      </c>
      <c r="B5753" t="s">
        <v>27</v>
      </c>
      <c r="C5753" t="s">
        <v>28</v>
      </c>
      <c r="D5753" t="s">
        <v>22</v>
      </c>
      <c r="E5753">
        <v>245000</v>
      </c>
      <c r="F5753">
        <v>245000</v>
      </c>
      <c r="G5753" t="s">
        <v>23</v>
      </c>
      <c r="H5753" t="s">
        <v>24</v>
      </c>
      <c r="I5753" t="s">
        <v>17</v>
      </c>
      <c r="J5753" t="s">
        <v>29</v>
      </c>
      <c r="K5753" t="s">
        <v>23</v>
      </c>
      <c r="L5753" t="s">
        <v>26</v>
      </c>
    </row>
    <row r="5754" spans="1:12" x14ac:dyDescent="0.35">
      <c r="A5754">
        <v>2023</v>
      </c>
      <c r="B5754" t="s">
        <v>27</v>
      </c>
      <c r="C5754" t="s">
        <v>28</v>
      </c>
      <c r="D5754" t="s">
        <v>22</v>
      </c>
      <c r="E5754">
        <v>275300</v>
      </c>
      <c r="F5754">
        <v>275300</v>
      </c>
      <c r="G5754" t="s">
        <v>23</v>
      </c>
      <c r="H5754" t="s">
        <v>24</v>
      </c>
      <c r="I5754" t="s">
        <v>17</v>
      </c>
      <c r="J5754" t="s">
        <v>29</v>
      </c>
      <c r="K5754" t="s">
        <v>23</v>
      </c>
      <c r="L5754" t="s">
        <v>26</v>
      </c>
    </row>
    <row r="5755" spans="1:12" x14ac:dyDescent="0.35">
      <c r="A5755">
        <v>2023</v>
      </c>
      <c r="B5755" t="s">
        <v>27</v>
      </c>
      <c r="C5755" t="s">
        <v>28</v>
      </c>
      <c r="D5755" t="s">
        <v>22</v>
      </c>
      <c r="E5755">
        <v>183500</v>
      </c>
      <c r="F5755">
        <v>183500</v>
      </c>
      <c r="G5755" t="s">
        <v>23</v>
      </c>
      <c r="H5755" t="s">
        <v>24</v>
      </c>
      <c r="I5755" t="s">
        <v>17</v>
      </c>
      <c r="J5755" t="s">
        <v>29</v>
      </c>
      <c r="K5755" t="s">
        <v>23</v>
      </c>
      <c r="L5755" t="s">
        <v>26</v>
      </c>
    </row>
    <row r="5756" spans="1:12" x14ac:dyDescent="0.35">
      <c r="A5756">
        <v>2023</v>
      </c>
      <c r="B5756" t="s">
        <v>27</v>
      </c>
      <c r="C5756" t="s">
        <v>28</v>
      </c>
      <c r="D5756" t="s">
        <v>22</v>
      </c>
      <c r="E5756">
        <v>218500</v>
      </c>
      <c r="F5756">
        <v>218500</v>
      </c>
      <c r="G5756" t="s">
        <v>23</v>
      </c>
      <c r="H5756" t="s">
        <v>24</v>
      </c>
      <c r="I5756" t="s">
        <v>17</v>
      </c>
      <c r="J5756" t="s">
        <v>29</v>
      </c>
      <c r="K5756" t="s">
        <v>23</v>
      </c>
      <c r="L5756" t="s">
        <v>26</v>
      </c>
    </row>
    <row r="5757" spans="1:12" x14ac:dyDescent="0.35">
      <c r="A5757">
        <v>2023</v>
      </c>
      <c r="B5757" t="s">
        <v>27</v>
      </c>
      <c r="C5757" t="s">
        <v>28</v>
      </c>
      <c r="D5757" t="s">
        <v>22</v>
      </c>
      <c r="E5757">
        <v>199098</v>
      </c>
      <c r="F5757">
        <v>199098</v>
      </c>
      <c r="G5757" t="s">
        <v>23</v>
      </c>
      <c r="H5757" t="s">
        <v>24</v>
      </c>
      <c r="I5757" t="s">
        <v>17</v>
      </c>
      <c r="J5757" t="s">
        <v>29</v>
      </c>
      <c r="K5757" t="s">
        <v>23</v>
      </c>
      <c r="L5757" t="s">
        <v>26</v>
      </c>
    </row>
    <row r="5758" spans="1:12" x14ac:dyDescent="0.35">
      <c r="A5758">
        <v>2023</v>
      </c>
      <c r="B5758" t="s">
        <v>32</v>
      </c>
      <c r="C5758" t="s">
        <v>13</v>
      </c>
      <c r="D5758" t="s">
        <v>22</v>
      </c>
      <c r="E5758">
        <v>203300</v>
      </c>
      <c r="F5758">
        <v>203300</v>
      </c>
      <c r="G5758" t="s">
        <v>23</v>
      </c>
      <c r="H5758" t="s">
        <v>24</v>
      </c>
      <c r="I5758" t="s">
        <v>17</v>
      </c>
      <c r="J5758" t="s">
        <v>29</v>
      </c>
      <c r="K5758" t="s">
        <v>23</v>
      </c>
      <c r="L5758" t="s">
        <v>26</v>
      </c>
    </row>
    <row r="5759" spans="1:12" x14ac:dyDescent="0.35">
      <c r="A5759">
        <v>2023</v>
      </c>
      <c r="B5759" t="s">
        <v>32</v>
      </c>
      <c r="C5759" t="s">
        <v>13</v>
      </c>
      <c r="D5759" t="s">
        <v>22</v>
      </c>
      <c r="E5759">
        <v>123600</v>
      </c>
      <c r="F5759">
        <v>123600</v>
      </c>
      <c r="G5759" t="s">
        <v>23</v>
      </c>
      <c r="H5759" t="s">
        <v>24</v>
      </c>
      <c r="I5759" t="s">
        <v>17</v>
      </c>
      <c r="J5759" t="s">
        <v>29</v>
      </c>
      <c r="K5759" t="s">
        <v>23</v>
      </c>
      <c r="L5759" t="s">
        <v>26</v>
      </c>
    </row>
    <row r="5760" spans="1:12" x14ac:dyDescent="0.35">
      <c r="A5760">
        <v>2023</v>
      </c>
      <c r="B5760" t="s">
        <v>48</v>
      </c>
      <c r="C5760" t="s">
        <v>28</v>
      </c>
      <c r="D5760" t="s">
        <v>22</v>
      </c>
      <c r="E5760">
        <v>189110</v>
      </c>
      <c r="F5760">
        <v>189110</v>
      </c>
      <c r="G5760" t="s">
        <v>23</v>
      </c>
      <c r="H5760" t="s">
        <v>24</v>
      </c>
      <c r="I5760" t="s">
        <v>17</v>
      </c>
      <c r="J5760" t="s">
        <v>25</v>
      </c>
      <c r="K5760" t="s">
        <v>23</v>
      </c>
      <c r="L5760" t="s">
        <v>26</v>
      </c>
    </row>
    <row r="5761" spans="1:12" x14ac:dyDescent="0.35">
      <c r="A5761">
        <v>2023</v>
      </c>
      <c r="B5761" t="s">
        <v>48</v>
      </c>
      <c r="C5761" t="s">
        <v>28</v>
      </c>
      <c r="D5761" t="s">
        <v>22</v>
      </c>
      <c r="E5761">
        <v>139000</v>
      </c>
      <c r="F5761">
        <v>139000</v>
      </c>
      <c r="G5761" t="s">
        <v>23</v>
      </c>
      <c r="H5761" t="s">
        <v>24</v>
      </c>
      <c r="I5761" t="s">
        <v>17</v>
      </c>
      <c r="J5761" t="s">
        <v>25</v>
      </c>
      <c r="K5761" t="s">
        <v>23</v>
      </c>
      <c r="L5761" t="s">
        <v>26</v>
      </c>
    </row>
    <row r="5762" spans="1:12" x14ac:dyDescent="0.35">
      <c r="A5762">
        <v>2023</v>
      </c>
      <c r="B5762" t="s">
        <v>27</v>
      </c>
      <c r="C5762" t="s">
        <v>28</v>
      </c>
      <c r="D5762" t="s">
        <v>22</v>
      </c>
      <c r="E5762">
        <v>258750</v>
      </c>
      <c r="F5762">
        <v>258750</v>
      </c>
      <c r="G5762" t="s">
        <v>23</v>
      </c>
      <c r="H5762" t="s">
        <v>33</v>
      </c>
      <c r="I5762" t="s">
        <v>17</v>
      </c>
      <c r="J5762" t="s">
        <v>25</v>
      </c>
      <c r="K5762" t="s">
        <v>23</v>
      </c>
      <c r="L5762" t="s">
        <v>26</v>
      </c>
    </row>
    <row r="5763" spans="1:12" x14ac:dyDescent="0.35">
      <c r="A5763">
        <v>2023</v>
      </c>
      <c r="B5763" t="s">
        <v>27</v>
      </c>
      <c r="C5763" t="s">
        <v>28</v>
      </c>
      <c r="D5763" t="s">
        <v>22</v>
      </c>
      <c r="E5763">
        <v>185000</v>
      </c>
      <c r="F5763">
        <v>185000</v>
      </c>
      <c r="G5763" t="s">
        <v>23</v>
      </c>
      <c r="H5763" t="s">
        <v>33</v>
      </c>
      <c r="I5763" t="s">
        <v>17</v>
      </c>
      <c r="J5763" t="s">
        <v>25</v>
      </c>
      <c r="K5763" t="s">
        <v>23</v>
      </c>
      <c r="L5763" t="s">
        <v>26</v>
      </c>
    </row>
    <row r="5764" spans="1:12" x14ac:dyDescent="0.35">
      <c r="A5764">
        <v>2023</v>
      </c>
      <c r="B5764" t="s">
        <v>32</v>
      </c>
      <c r="C5764" t="s">
        <v>13</v>
      </c>
      <c r="D5764" t="s">
        <v>22</v>
      </c>
      <c r="E5764">
        <v>231500</v>
      </c>
      <c r="F5764">
        <v>231500</v>
      </c>
      <c r="G5764" t="s">
        <v>23</v>
      </c>
      <c r="H5764" t="s">
        <v>24</v>
      </c>
      <c r="I5764" t="s">
        <v>17</v>
      </c>
      <c r="J5764" t="s">
        <v>29</v>
      </c>
      <c r="K5764" t="s">
        <v>23</v>
      </c>
      <c r="L5764" t="s">
        <v>26</v>
      </c>
    </row>
    <row r="5765" spans="1:12" x14ac:dyDescent="0.35">
      <c r="A5765">
        <v>2023</v>
      </c>
      <c r="B5765" t="s">
        <v>32</v>
      </c>
      <c r="C5765" t="s">
        <v>13</v>
      </c>
      <c r="D5765" t="s">
        <v>22</v>
      </c>
      <c r="E5765">
        <v>166000</v>
      </c>
      <c r="F5765">
        <v>166000</v>
      </c>
      <c r="G5765" t="s">
        <v>23</v>
      </c>
      <c r="H5765" t="s">
        <v>24</v>
      </c>
      <c r="I5765" t="s">
        <v>17</v>
      </c>
      <c r="J5765" t="s">
        <v>29</v>
      </c>
      <c r="K5765" t="s">
        <v>23</v>
      </c>
      <c r="L5765" t="s">
        <v>26</v>
      </c>
    </row>
    <row r="5766" spans="1:12" x14ac:dyDescent="0.35">
      <c r="A5766">
        <v>2023</v>
      </c>
      <c r="B5766" t="s">
        <v>27</v>
      </c>
      <c r="C5766" t="s">
        <v>28</v>
      </c>
      <c r="D5766" t="s">
        <v>22</v>
      </c>
      <c r="E5766">
        <v>172500</v>
      </c>
      <c r="F5766">
        <v>172500</v>
      </c>
      <c r="G5766" t="s">
        <v>23</v>
      </c>
      <c r="H5766" t="s">
        <v>24</v>
      </c>
      <c r="I5766" t="s">
        <v>17</v>
      </c>
      <c r="J5766" t="s">
        <v>29</v>
      </c>
      <c r="K5766" t="s">
        <v>23</v>
      </c>
      <c r="L5766" t="s">
        <v>26</v>
      </c>
    </row>
    <row r="5767" spans="1:12" x14ac:dyDescent="0.35">
      <c r="A5767">
        <v>2023</v>
      </c>
      <c r="B5767" t="s">
        <v>27</v>
      </c>
      <c r="C5767" t="s">
        <v>28</v>
      </c>
      <c r="D5767" t="s">
        <v>22</v>
      </c>
      <c r="E5767">
        <v>110500</v>
      </c>
      <c r="F5767">
        <v>110500</v>
      </c>
      <c r="G5767" t="s">
        <v>23</v>
      </c>
      <c r="H5767" t="s">
        <v>24</v>
      </c>
      <c r="I5767" t="s">
        <v>17</v>
      </c>
      <c r="J5767" t="s">
        <v>29</v>
      </c>
      <c r="K5767" t="s">
        <v>23</v>
      </c>
      <c r="L5767" t="s">
        <v>26</v>
      </c>
    </row>
    <row r="5768" spans="1:12" x14ac:dyDescent="0.35">
      <c r="A5768">
        <v>2023</v>
      </c>
      <c r="B5768" t="s">
        <v>32</v>
      </c>
      <c r="C5768" t="s">
        <v>13</v>
      </c>
      <c r="D5768" t="s">
        <v>22</v>
      </c>
      <c r="E5768">
        <v>238000</v>
      </c>
      <c r="F5768">
        <v>238000</v>
      </c>
      <c r="G5768" t="s">
        <v>23</v>
      </c>
      <c r="H5768" t="s">
        <v>24</v>
      </c>
      <c r="I5768" t="s">
        <v>17</v>
      </c>
      <c r="J5768" t="s">
        <v>25</v>
      </c>
      <c r="K5768" t="s">
        <v>23</v>
      </c>
      <c r="L5768" t="s">
        <v>26</v>
      </c>
    </row>
    <row r="5769" spans="1:12" x14ac:dyDescent="0.35">
      <c r="A5769">
        <v>2023</v>
      </c>
      <c r="B5769" t="s">
        <v>32</v>
      </c>
      <c r="C5769" t="s">
        <v>13</v>
      </c>
      <c r="D5769" t="s">
        <v>22</v>
      </c>
      <c r="E5769">
        <v>176000</v>
      </c>
      <c r="F5769">
        <v>176000</v>
      </c>
      <c r="G5769" t="s">
        <v>23</v>
      </c>
      <c r="H5769" t="s">
        <v>24</v>
      </c>
      <c r="I5769" t="s">
        <v>17</v>
      </c>
      <c r="J5769" t="s">
        <v>25</v>
      </c>
      <c r="K5769" t="s">
        <v>23</v>
      </c>
      <c r="L5769" t="s">
        <v>26</v>
      </c>
    </row>
    <row r="5770" spans="1:12" x14ac:dyDescent="0.35">
      <c r="A5770">
        <v>2023</v>
      </c>
      <c r="B5770" t="s">
        <v>32</v>
      </c>
      <c r="C5770" t="s">
        <v>13</v>
      </c>
      <c r="D5770" t="s">
        <v>22</v>
      </c>
      <c r="E5770">
        <v>237000</v>
      </c>
      <c r="F5770">
        <v>237000</v>
      </c>
      <c r="G5770" t="s">
        <v>23</v>
      </c>
      <c r="H5770" t="s">
        <v>24</v>
      </c>
      <c r="I5770" t="s">
        <v>17</v>
      </c>
      <c r="J5770" t="s">
        <v>29</v>
      </c>
      <c r="K5770" t="s">
        <v>23</v>
      </c>
      <c r="L5770" t="s">
        <v>26</v>
      </c>
    </row>
    <row r="5771" spans="1:12" x14ac:dyDescent="0.35">
      <c r="A5771">
        <v>2023</v>
      </c>
      <c r="B5771" t="s">
        <v>32</v>
      </c>
      <c r="C5771" t="s">
        <v>13</v>
      </c>
      <c r="D5771" t="s">
        <v>22</v>
      </c>
      <c r="E5771">
        <v>201450</v>
      </c>
      <c r="F5771">
        <v>201450</v>
      </c>
      <c r="G5771" t="s">
        <v>23</v>
      </c>
      <c r="H5771" t="s">
        <v>24</v>
      </c>
      <c r="I5771" t="s">
        <v>17</v>
      </c>
      <c r="J5771" t="s">
        <v>29</v>
      </c>
      <c r="K5771" t="s">
        <v>23</v>
      </c>
      <c r="L5771" t="s">
        <v>26</v>
      </c>
    </row>
    <row r="5772" spans="1:12" x14ac:dyDescent="0.35">
      <c r="A5772">
        <v>2023</v>
      </c>
      <c r="B5772" t="s">
        <v>42</v>
      </c>
      <c r="C5772" t="s">
        <v>28</v>
      </c>
      <c r="D5772" t="s">
        <v>22</v>
      </c>
      <c r="E5772">
        <v>309400</v>
      </c>
      <c r="F5772">
        <v>309400</v>
      </c>
      <c r="G5772" t="s">
        <v>23</v>
      </c>
      <c r="H5772" t="s">
        <v>24</v>
      </c>
      <c r="I5772" t="s">
        <v>17</v>
      </c>
      <c r="J5772" t="s">
        <v>25</v>
      </c>
      <c r="K5772" t="s">
        <v>23</v>
      </c>
      <c r="L5772" t="s">
        <v>19</v>
      </c>
    </row>
    <row r="5773" spans="1:12" x14ac:dyDescent="0.35">
      <c r="A5773">
        <v>2023</v>
      </c>
      <c r="B5773" t="s">
        <v>42</v>
      </c>
      <c r="C5773" t="s">
        <v>28</v>
      </c>
      <c r="D5773" t="s">
        <v>22</v>
      </c>
      <c r="E5773">
        <v>159100</v>
      </c>
      <c r="F5773">
        <v>159100</v>
      </c>
      <c r="G5773" t="s">
        <v>23</v>
      </c>
      <c r="H5773" t="s">
        <v>24</v>
      </c>
      <c r="I5773" t="s">
        <v>17</v>
      </c>
      <c r="J5773" t="s">
        <v>25</v>
      </c>
      <c r="K5773" t="s">
        <v>23</v>
      </c>
      <c r="L5773" t="s">
        <v>19</v>
      </c>
    </row>
    <row r="5774" spans="1:12" x14ac:dyDescent="0.35">
      <c r="A5774">
        <v>2023</v>
      </c>
      <c r="B5774" t="s">
        <v>32</v>
      </c>
      <c r="C5774" t="s">
        <v>13</v>
      </c>
      <c r="D5774" t="s">
        <v>22</v>
      </c>
      <c r="E5774">
        <v>115000</v>
      </c>
      <c r="F5774">
        <v>115000</v>
      </c>
      <c r="G5774" t="s">
        <v>23</v>
      </c>
      <c r="H5774" t="s">
        <v>24</v>
      </c>
      <c r="I5774" t="s">
        <v>17</v>
      </c>
      <c r="J5774" t="s">
        <v>25</v>
      </c>
      <c r="K5774" t="s">
        <v>23</v>
      </c>
      <c r="L5774" t="s">
        <v>26</v>
      </c>
    </row>
    <row r="5775" spans="1:12" x14ac:dyDescent="0.35">
      <c r="A5775">
        <v>2023</v>
      </c>
      <c r="B5775" t="s">
        <v>32</v>
      </c>
      <c r="C5775" t="s">
        <v>13</v>
      </c>
      <c r="D5775" t="s">
        <v>22</v>
      </c>
      <c r="E5775">
        <v>81500</v>
      </c>
      <c r="F5775">
        <v>81500</v>
      </c>
      <c r="G5775" t="s">
        <v>23</v>
      </c>
      <c r="H5775" t="s">
        <v>24</v>
      </c>
      <c r="I5775" t="s">
        <v>17</v>
      </c>
      <c r="J5775" t="s">
        <v>25</v>
      </c>
      <c r="K5775" t="s">
        <v>23</v>
      </c>
      <c r="L5775" t="s">
        <v>26</v>
      </c>
    </row>
    <row r="5776" spans="1:12" x14ac:dyDescent="0.35">
      <c r="A5776">
        <v>2023</v>
      </c>
      <c r="B5776" t="s">
        <v>27</v>
      </c>
      <c r="C5776" t="s">
        <v>28</v>
      </c>
      <c r="D5776" t="s">
        <v>22</v>
      </c>
      <c r="E5776">
        <v>237000</v>
      </c>
      <c r="F5776">
        <v>237000</v>
      </c>
      <c r="G5776" t="s">
        <v>23</v>
      </c>
      <c r="H5776" t="s">
        <v>24</v>
      </c>
      <c r="I5776" t="s">
        <v>17</v>
      </c>
      <c r="J5776" t="s">
        <v>29</v>
      </c>
      <c r="K5776" t="s">
        <v>23</v>
      </c>
      <c r="L5776" t="s">
        <v>26</v>
      </c>
    </row>
    <row r="5777" spans="1:12" x14ac:dyDescent="0.35">
      <c r="A5777">
        <v>2023</v>
      </c>
      <c r="B5777" t="s">
        <v>27</v>
      </c>
      <c r="C5777" t="s">
        <v>28</v>
      </c>
      <c r="D5777" t="s">
        <v>22</v>
      </c>
      <c r="E5777">
        <v>201450</v>
      </c>
      <c r="F5777">
        <v>201450</v>
      </c>
      <c r="G5777" t="s">
        <v>23</v>
      </c>
      <c r="H5777" t="s">
        <v>24</v>
      </c>
      <c r="I5777" t="s">
        <v>17</v>
      </c>
      <c r="J5777" t="s">
        <v>29</v>
      </c>
      <c r="K5777" t="s">
        <v>23</v>
      </c>
      <c r="L5777" t="s">
        <v>26</v>
      </c>
    </row>
    <row r="5778" spans="1:12" x14ac:dyDescent="0.35">
      <c r="A5778">
        <v>2023</v>
      </c>
      <c r="B5778" t="s">
        <v>118</v>
      </c>
      <c r="C5778" t="s">
        <v>31</v>
      </c>
      <c r="D5778" t="s">
        <v>22</v>
      </c>
      <c r="E5778">
        <v>280000</v>
      </c>
      <c r="F5778">
        <v>280000</v>
      </c>
      <c r="G5778" t="s">
        <v>23</v>
      </c>
      <c r="H5778" t="s">
        <v>24</v>
      </c>
      <c r="I5778" t="s">
        <v>17</v>
      </c>
      <c r="J5778" t="s">
        <v>25</v>
      </c>
      <c r="K5778" t="s">
        <v>23</v>
      </c>
      <c r="L5778" t="s">
        <v>26</v>
      </c>
    </row>
    <row r="5779" spans="1:12" x14ac:dyDescent="0.35">
      <c r="A5779">
        <v>2023</v>
      </c>
      <c r="B5779" t="s">
        <v>118</v>
      </c>
      <c r="C5779" t="s">
        <v>31</v>
      </c>
      <c r="D5779" t="s">
        <v>22</v>
      </c>
      <c r="E5779">
        <v>210000</v>
      </c>
      <c r="F5779">
        <v>210000</v>
      </c>
      <c r="G5779" t="s">
        <v>23</v>
      </c>
      <c r="H5779" t="s">
        <v>24</v>
      </c>
      <c r="I5779" t="s">
        <v>17</v>
      </c>
      <c r="J5779" t="s">
        <v>25</v>
      </c>
      <c r="K5779" t="s">
        <v>23</v>
      </c>
      <c r="L5779" t="s">
        <v>26</v>
      </c>
    </row>
    <row r="5780" spans="1:12" x14ac:dyDescent="0.35">
      <c r="A5780">
        <v>2023</v>
      </c>
      <c r="B5780" t="s">
        <v>20</v>
      </c>
      <c r="C5780" t="s">
        <v>21</v>
      </c>
      <c r="D5780" t="s">
        <v>22</v>
      </c>
      <c r="E5780">
        <v>280100</v>
      </c>
      <c r="F5780">
        <v>280100</v>
      </c>
      <c r="G5780" t="s">
        <v>23</v>
      </c>
      <c r="H5780" t="s">
        <v>24</v>
      </c>
      <c r="I5780" t="s">
        <v>17</v>
      </c>
      <c r="J5780" t="s">
        <v>29</v>
      </c>
      <c r="K5780" t="s">
        <v>23</v>
      </c>
      <c r="L5780" t="s">
        <v>26</v>
      </c>
    </row>
    <row r="5781" spans="1:12" x14ac:dyDescent="0.35">
      <c r="A5781">
        <v>2023</v>
      </c>
      <c r="B5781" t="s">
        <v>20</v>
      </c>
      <c r="C5781" t="s">
        <v>21</v>
      </c>
      <c r="D5781" t="s">
        <v>22</v>
      </c>
      <c r="E5781">
        <v>168100</v>
      </c>
      <c r="F5781">
        <v>168100</v>
      </c>
      <c r="G5781" t="s">
        <v>23</v>
      </c>
      <c r="H5781" t="s">
        <v>24</v>
      </c>
      <c r="I5781" t="s">
        <v>17</v>
      </c>
      <c r="J5781" t="s">
        <v>29</v>
      </c>
      <c r="K5781" t="s">
        <v>23</v>
      </c>
      <c r="L5781" t="s">
        <v>26</v>
      </c>
    </row>
    <row r="5782" spans="1:12" x14ac:dyDescent="0.35">
      <c r="A5782">
        <v>2023</v>
      </c>
      <c r="B5782" t="s">
        <v>32</v>
      </c>
      <c r="C5782" t="s">
        <v>13</v>
      </c>
      <c r="D5782" t="s">
        <v>22</v>
      </c>
      <c r="E5782">
        <v>193500</v>
      </c>
      <c r="F5782">
        <v>193500</v>
      </c>
      <c r="G5782" t="s">
        <v>23</v>
      </c>
      <c r="H5782" t="s">
        <v>24</v>
      </c>
      <c r="I5782" t="s">
        <v>17</v>
      </c>
      <c r="J5782" t="s">
        <v>29</v>
      </c>
      <c r="K5782" t="s">
        <v>23</v>
      </c>
      <c r="L5782" t="s">
        <v>26</v>
      </c>
    </row>
    <row r="5783" spans="1:12" x14ac:dyDescent="0.35">
      <c r="A5783">
        <v>2023</v>
      </c>
      <c r="B5783" t="s">
        <v>32</v>
      </c>
      <c r="C5783" t="s">
        <v>13</v>
      </c>
      <c r="D5783" t="s">
        <v>22</v>
      </c>
      <c r="E5783">
        <v>139000</v>
      </c>
      <c r="F5783">
        <v>139000</v>
      </c>
      <c r="G5783" t="s">
        <v>23</v>
      </c>
      <c r="H5783" t="s">
        <v>24</v>
      </c>
      <c r="I5783" t="s">
        <v>17</v>
      </c>
      <c r="J5783" t="s">
        <v>29</v>
      </c>
      <c r="K5783" t="s">
        <v>23</v>
      </c>
      <c r="L5783" t="s">
        <v>26</v>
      </c>
    </row>
    <row r="5784" spans="1:12" x14ac:dyDescent="0.35">
      <c r="A5784">
        <v>2023</v>
      </c>
      <c r="B5784" t="s">
        <v>34</v>
      </c>
      <c r="C5784" t="s">
        <v>31</v>
      </c>
      <c r="D5784" t="s">
        <v>22</v>
      </c>
      <c r="E5784">
        <v>150000</v>
      </c>
      <c r="F5784">
        <v>150000</v>
      </c>
      <c r="G5784" t="s">
        <v>91</v>
      </c>
      <c r="H5784" t="s">
        <v>24</v>
      </c>
      <c r="I5784" t="s">
        <v>17</v>
      </c>
      <c r="J5784" t="s">
        <v>29</v>
      </c>
      <c r="K5784" t="s">
        <v>23</v>
      </c>
      <c r="L5784" t="s">
        <v>26</v>
      </c>
    </row>
    <row r="5785" spans="1:12" x14ac:dyDescent="0.35">
      <c r="A5785">
        <v>2023</v>
      </c>
      <c r="B5785" t="s">
        <v>206</v>
      </c>
      <c r="C5785" t="s">
        <v>31</v>
      </c>
      <c r="D5785" t="s">
        <v>14</v>
      </c>
      <c r="E5785">
        <v>65000</v>
      </c>
      <c r="F5785">
        <v>70179</v>
      </c>
      <c r="G5785" t="s">
        <v>122</v>
      </c>
      <c r="H5785" t="s">
        <v>16</v>
      </c>
      <c r="I5785" t="s">
        <v>17</v>
      </c>
      <c r="J5785" t="s">
        <v>29</v>
      </c>
      <c r="K5785" t="s">
        <v>15</v>
      </c>
      <c r="L5785" t="s">
        <v>64</v>
      </c>
    </row>
    <row r="5786" spans="1:12" x14ac:dyDescent="0.35">
      <c r="A5786">
        <v>2023</v>
      </c>
      <c r="B5786" t="s">
        <v>34</v>
      </c>
      <c r="C5786" t="s">
        <v>31</v>
      </c>
      <c r="D5786" t="s">
        <v>14</v>
      </c>
      <c r="E5786">
        <v>90000</v>
      </c>
      <c r="F5786">
        <v>97171</v>
      </c>
      <c r="G5786" t="s">
        <v>81</v>
      </c>
      <c r="H5786" t="s">
        <v>16</v>
      </c>
      <c r="I5786" t="s">
        <v>17</v>
      </c>
      <c r="J5786" t="s">
        <v>29</v>
      </c>
      <c r="K5786" t="s">
        <v>81</v>
      </c>
      <c r="L5786" t="s">
        <v>19</v>
      </c>
    </row>
    <row r="5787" spans="1:12" x14ac:dyDescent="0.35">
      <c r="A5787">
        <v>2023</v>
      </c>
      <c r="B5787" t="s">
        <v>45</v>
      </c>
      <c r="C5787" t="s">
        <v>44</v>
      </c>
      <c r="D5787" t="s">
        <v>22</v>
      </c>
      <c r="E5787">
        <v>185900</v>
      </c>
      <c r="F5787">
        <v>185900</v>
      </c>
      <c r="G5787" t="s">
        <v>23</v>
      </c>
      <c r="H5787" t="s">
        <v>24</v>
      </c>
      <c r="I5787" t="s">
        <v>17</v>
      </c>
      <c r="J5787" t="s">
        <v>25</v>
      </c>
      <c r="K5787" t="s">
        <v>23</v>
      </c>
      <c r="L5787" t="s">
        <v>26</v>
      </c>
    </row>
    <row r="5788" spans="1:12" x14ac:dyDescent="0.35">
      <c r="A5788">
        <v>2023</v>
      </c>
      <c r="B5788" t="s">
        <v>45</v>
      </c>
      <c r="C5788" t="s">
        <v>44</v>
      </c>
      <c r="D5788" t="s">
        <v>22</v>
      </c>
      <c r="E5788">
        <v>129300</v>
      </c>
      <c r="F5788">
        <v>129300</v>
      </c>
      <c r="G5788" t="s">
        <v>23</v>
      </c>
      <c r="H5788" t="s">
        <v>24</v>
      </c>
      <c r="I5788" t="s">
        <v>17</v>
      </c>
      <c r="J5788" t="s">
        <v>25</v>
      </c>
      <c r="K5788" t="s">
        <v>23</v>
      </c>
      <c r="L5788" t="s">
        <v>26</v>
      </c>
    </row>
    <row r="5789" spans="1:12" x14ac:dyDescent="0.35">
      <c r="A5789">
        <v>2023</v>
      </c>
      <c r="B5789" t="s">
        <v>32</v>
      </c>
      <c r="C5789" t="s">
        <v>13</v>
      </c>
      <c r="D5789" t="s">
        <v>22</v>
      </c>
      <c r="E5789">
        <v>225000</v>
      </c>
      <c r="F5789">
        <v>225000</v>
      </c>
      <c r="G5789" t="s">
        <v>23</v>
      </c>
      <c r="H5789" t="s">
        <v>24</v>
      </c>
      <c r="I5789" t="s">
        <v>17</v>
      </c>
      <c r="J5789" t="s">
        <v>29</v>
      </c>
      <c r="K5789" t="s">
        <v>23</v>
      </c>
      <c r="L5789" t="s">
        <v>26</v>
      </c>
    </row>
    <row r="5790" spans="1:12" x14ac:dyDescent="0.35">
      <c r="A5790">
        <v>2023</v>
      </c>
      <c r="B5790" t="s">
        <v>32</v>
      </c>
      <c r="C5790" t="s">
        <v>13</v>
      </c>
      <c r="D5790" t="s">
        <v>22</v>
      </c>
      <c r="E5790">
        <v>175000</v>
      </c>
      <c r="F5790">
        <v>175000</v>
      </c>
      <c r="G5790" t="s">
        <v>23</v>
      </c>
      <c r="H5790" t="s">
        <v>24</v>
      </c>
      <c r="I5790" t="s">
        <v>17</v>
      </c>
      <c r="J5790" t="s">
        <v>29</v>
      </c>
      <c r="K5790" t="s">
        <v>23</v>
      </c>
      <c r="L5790" t="s">
        <v>26</v>
      </c>
    </row>
    <row r="5791" spans="1:12" x14ac:dyDescent="0.35">
      <c r="A5791">
        <v>2023</v>
      </c>
      <c r="B5791" t="s">
        <v>32</v>
      </c>
      <c r="C5791" t="s">
        <v>13</v>
      </c>
      <c r="D5791" t="s">
        <v>22</v>
      </c>
      <c r="E5791">
        <v>185000</v>
      </c>
      <c r="F5791">
        <v>185000</v>
      </c>
      <c r="G5791" t="s">
        <v>23</v>
      </c>
      <c r="H5791" t="s">
        <v>24</v>
      </c>
      <c r="I5791" t="s">
        <v>17</v>
      </c>
      <c r="J5791" t="s">
        <v>25</v>
      </c>
      <c r="K5791" t="s">
        <v>23</v>
      </c>
      <c r="L5791" t="s">
        <v>26</v>
      </c>
    </row>
    <row r="5792" spans="1:12" x14ac:dyDescent="0.35">
      <c r="A5792">
        <v>2023</v>
      </c>
      <c r="B5792" t="s">
        <v>32</v>
      </c>
      <c r="C5792" t="s">
        <v>13</v>
      </c>
      <c r="D5792" t="s">
        <v>22</v>
      </c>
      <c r="E5792">
        <v>140000</v>
      </c>
      <c r="F5792">
        <v>140000</v>
      </c>
      <c r="G5792" t="s">
        <v>23</v>
      </c>
      <c r="H5792" t="s">
        <v>24</v>
      </c>
      <c r="I5792" t="s">
        <v>17</v>
      </c>
      <c r="J5792" t="s">
        <v>25</v>
      </c>
      <c r="K5792" t="s">
        <v>23</v>
      </c>
      <c r="L5792" t="s">
        <v>26</v>
      </c>
    </row>
    <row r="5793" spans="1:12" x14ac:dyDescent="0.35">
      <c r="A5793">
        <v>2023</v>
      </c>
      <c r="B5793" t="s">
        <v>27</v>
      </c>
      <c r="C5793" t="s">
        <v>28</v>
      </c>
      <c r="D5793" t="s">
        <v>14</v>
      </c>
      <c r="E5793">
        <v>45000</v>
      </c>
      <c r="F5793">
        <v>48585</v>
      </c>
      <c r="G5793" t="s">
        <v>57</v>
      </c>
      <c r="H5793" t="s">
        <v>24</v>
      </c>
      <c r="I5793" t="s">
        <v>17</v>
      </c>
      <c r="J5793" t="s">
        <v>25</v>
      </c>
      <c r="K5793" t="s">
        <v>57</v>
      </c>
      <c r="L5793" t="s">
        <v>26</v>
      </c>
    </row>
    <row r="5794" spans="1:12" x14ac:dyDescent="0.35">
      <c r="A5794">
        <v>2023</v>
      </c>
      <c r="B5794" t="s">
        <v>27</v>
      </c>
      <c r="C5794" t="s">
        <v>28</v>
      </c>
      <c r="D5794" t="s">
        <v>14</v>
      </c>
      <c r="E5794">
        <v>36000</v>
      </c>
      <c r="F5794">
        <v>38868</v>
      </c>
      <c r="G5794" t="s">
        <v>57</v>
      </c>
      <c r="H5794" t="s">
        <v>24</v>
      </c>
      <c r="I5794" t="s">
        <v>17</v>
      </c>
      <c r="J5794" t="s">
        <v>25</v>
      </c>
      <c r="K5794" t="s">
        <v>57</v>
      </c>
      <c r="L5794" t="s">
        <v>26</v>
      </c>
    </row>
    <row r="5795" spans="1:12" x14ac:dyDescent="0.35">
      <c r="A5795">
        <v>2023</v>
      </c>
      <c r="B5795" t="s">
        <v>27</v>
      </c>
      <c r="C5795" t="s">
        <v>28</v>
      </c>
      <c r="D5795" t="s">
        <v>22</v>
      </c>
      <c r="E5795">
        <v>105000</v>
      </c>
      <c r="F5795">
        <v>105000</v>
      </c>
      <c r="G5795" t="s">
        <v>23</v>
      </c>
      <c r="H5795" t="s">
        <v>24</v>
      </c>
      <c r="I5795" t="s">
        <v>17</v>
      </c>
      <c r="J5795" t="s">
        <v>25</v>
      </c>
      <c r="K5795" t="s">
        <v>23</v>
      </c>
      <c r="L5795" t="s">
        <v>26</v>
      </c>
    </row>
    <row r="5796" spans="1:12" x14ac:dyDescent="0.35">
      <c r="A5796">
        <v>2023</v>
      </c>
      <c r="B5796" t="s">
        <v>27</v>
      </c>
      <c r="C5796" t="s">
        <v>28</v>
      </c>
      <c r="D5796" t="s">
        <v>22</v>
      </c>
      <c r="E5796">
        <v>70000</v>
      </c>
      <c r="F5796">
        <v>70000</v>
      </c>
      <c r="G5796" t="s">
        <v>23</v>
      </c>
      <c r="H5796" t="s">
        <v>24</v>
      </c>
      <c r="I5796" t="s">
        <v>17</v>
      </c>
      <c r="J5796" t="s">
        <v>25</v>
      </c>
      <c r="K5796" t="s">
        <v>23</v>
      </c>
      <c r="L5796" t="s">
        <v>26</v>
      </c>
    </row>
    <row r="5797" spans="1:12" x14ac:dyDescent="0.35">
      <c r="A5797">
        <v>2023</v>
      </c>
      <c r="B5797" t="s">
        <v>34</v>
      </c>
      <c r="C5797" t="s">
        <v>31</v>
      </c>
      <c r="D5797" t="s">
        <v>22</v>
      </c>
      <c r="E5797">
        <v>163196</v>
      </c>
      <c r="F5797">
        <v>163196</v>
      </c>
      <c r="G5797" t="s">
        <v>23</v>
      </c>
      <c r="H5797" t="s">
        <v>39</v>
      </c>
      <c r="I5797" t="s">
        <v>17</v>
      </c>
      <c r="J5797" t="s">
        <v>25</v>
      </c>
      <c r="K5797" t="s">
        <v>23</v>
      </c>
      <c r="L5797" t="s">
        <v>26</v>
      </c>
    </row>
    <row r="5798" spans="1:12" x14ac:dyDescent="0.35">
      <c r="A5798">
        <v>2023</v>
      </c>
      <c r="B5798" t="s">
        <v>34</v>
      </c>
      <c r="C5798" t="s">
        <v>31</v>
      </c>
      <c r="D5798" t="s">
        <v>22</v>
      </c>
      <c r="E5798">
        <v>145885</v>
      </c>
      <c r="F5798">
        <v>145885</v>
      </c>
      <c r="G5798" t="s">
        <v>23</v>
      </c>
      <c r="H5798" t="s">
        <v>39</v>
      </c>
      <c r="I5798" t="s">
        <v>17</v>
      </c>
      <c r="J5798" t="s">
        <v>25</v>
      </c>
      <c r="K5798" t="s">
        <v>23</v>
      </c>
      <c r="L5798" t="s">
        <v>26</v>
      </c>
    </row>
    <row r="5799" spans="1:12" x14ac:dyDescent="0.35">
      <c r="A5799">
        <v>2023</v>
      </c>
      <c r="B5799" t="s">
        <v>32</v>
      </c>
      <c r="C5799" t="s">
        <v>13</v>
      </c>
      <c r="D5799" t="s">
        <v>22</v>
      </c>
      <c r="E5799">
        <v>217000</v>
      </c>
      <c r="F5799">
        <v>217000</v>
      </c>
      <c r="G5799" t="s">
        <v>23</v>
      </c>
      <c r="H5799" t="s">
        <v>24</v>
      </c>
      <c r="I5799" t="s">
        <v>17</v>
      </c>
      <c r="J5799" t="s">
        <v>29</v>
      </c>
      <c r="K5799" t="s">
        <v>23</v>
      </c>
      <c r="L5799" t="s">
        <v>26</v>
      </c>
    </row>
    <row r="5800" spans="1:12" x14ac:dyDescent="0.35">
      <c r="A5800">
        <v>2023</v>
      </c>
      <c r="B5800" t="s">
        <v>32</v>
      </c>
      <c r="C5800" t="s">
        <v>13</v>
      </c>
      <c r="D5800" t="s">
        <v>22</v>
      </c>
      <c r="E5800">
        <v>185000</v>
      </c>
      <c r="F5800">
        <v>185000</v>
      </c>
      <c r="G5800" t="s">
        <v>23</v>
      </c>
      <c r="H5800" t="s">
        <v>24</v>
      </c>
      <c r="I5800" t="s">
        <v>17</v>
      </c>
      <c r="J5800" t="s">
        <v>29</v>
      </c>
      <c r="K5800" t="s">
        <v>23</v>
      </c>
      <c r="L5800" t="s">
        <v>26</v>
      </c>
    </row>
    <row r="5801" spans="1:12" x14ac:dyDescent="0.35">
      <c r="A5801">
        <v>2023</v>
      </c>
      <c r="B5801" t="s">
        <v>37</v>
      </c>
      <c r="C5801" t="s">
        <v>38</v>
      </c>
      <c r="D5801" t="s">
        <v>22</v>
      </c>
      <c r="E5801">
        <v>202800</v>
      </c>
      <c r="F5801">
        <v>202800</v>
      </c>
      <c r="G5801" t="s">
        <v>23</v>
      </c>
      <c r="H5801" t="s">
        <v>24</v>
      </c>
      <c r="I5801" t="s">
        <v>17</v>
      </c>
      <c r="J5801" t="s">
        <v>25</v>
      </c>
      <c r="K5801" t="s">
        <v>23</v>
      </c>
      <c r="L5801" t="s">
        <v>19</v>
      </c>
    </row>
    <row r="5802" spans="1:12" x14ac:dyDescent="0.35">
      <c r="A5802">
        <v>2023</v>
      </c>
      <c r="B5802" t="s">
        <v>37</v>
      </c>
      <c r="C5802" t="s">
        <v>38</v>
      </c>
      <c r="D5802" t="s">
        <v>22</v>
      </c>
      <c r="E5802">
        <v>104300</v>
      </c>
      <c r="F5802">
        <v>104300</v>
      </c>
      <c r="G5802" t="s">
        <v>23</v>
      </c>
      <c r="H5802" t="s">
        <v>24</v>
      </c>
      <c r="I5802" t="s">
        <v>17</v>
      </c>
      <c r="J5802" t="s">
        <v>25</v>
      </c>
      <c r="K5802" t="s">
        <v>23</v>
      </c>
      <c r="L5802" t="s">
        <v>19</v>
      </c>
    </row>
    <row r="5803" spans="1:12" x14ac:dyDescent="0.35">
      <c r="A5803">
        <v>2023</v>
      </c>
      <c r="B5803" t="s">
        <v>37</v>
      </c>
      <c r="C5803" t="s">
        <v>38</v>
      </c>
      <c r="D5803" t="s">
        <v>22</v>
      </c>
      <c r="E5803">
        <v>145000</v>
      </c>
      <c r="F5803">
        <v>145000</v>
      </c>
      <c r="G5803" t="s">
        <v>23</v>
      </c>
      <c r="H5803" t="s">
        <v>24</v>
      </c>
      <c r="I5803" t="s">
        <v>17</v>
      </c>
      <c r="J5803" t="s">
        <v>25</v>
      </c>
      <c r="K5803" t="s">
        <v>23</v>
      </c>
      <c r="L5803" t="s">
        <v>26</v>
      </c>
    </row>
    <row r="5804" spans="1:12" x14ac:dyDescent="0.35">
      <c r="A5804">
        <v>2023</v>
      </c>
      <c r="B5804" t="s">
        <v>37</v>
      </c>
      <c r="C5804" t="s">
        <v>38</v>
      </c>
      <c r="D5804" t="s">
        <v>22</v>
      </c>
      <c r="E5804">
        <v>65000</v>
      </c>
      <c r="F5804">
        <v>65000</v>
      </c>
      <c r="G5804" t="s">
        <v>23</v>
      </c>
      <c r="H5804" t="s">
        <v>24</v>
      </c>
      <c r="I5804" t="s">
        <v>17</v>
      </c>
      <c r="J5804" t="s">
        <v>25</v>
      </c>
      <c r="K5804" t="s">
        <v>23</v>
      </c>
      <c r="L5804" t="s">
        <v>26</v>
      </c>
    </row>
    <row r="5805" spans="1:12" x14ac:dyDescent="0.35">
      <c r="A5805">
        <v>2023</v>
      </c>
      <c r="B5805" t="s">
        <v>32</v>
      </c>
      <c r="C5805" t="s">
        <v>13</v>
      </c>
      <c r="D5805" t="s">
        <v>22</v>
      </c>
      <c r="E5805">
        <v>165000</v>
      </c>
      <c r="F5805">
        <v>165000</v>
      </c>
      <c r="G5805" t="s">
        <v>23</v>
      </c>
      <c r="H5805" t="s">
        <v>24</v>
      </c>
      <c r="I5805" t="s">
        <v>17</v>
      </c>
      <c r="J5805" t="s">
        <v>25</v>
      </c>
      <c r="K5805" t="s">
        <v>23</v>
      </c>
      <c r="L5805" t="s">
        <v>26</v>
      </c>
    </row>
    <row r="5806" spans="1:12" x14ac:dyDescent="0.35">
      <c r="A5806">
        <v>2023</v>
      </c>
      <c r="B5806" t="s">
        <v>32</v>
      </c>
      <c r="C5806" t="s">
        <v>13</v>
      </c>
      <c r="D5806" t="s">
        <v>22</v>
      </c>
      <c r="E5806">
        <v>132300</v>
      </c>
      <c r="F5806">
        <v>132300</v>
      </c>
      <c r="G5806" t="s">
        <v>23</v>
      </c>
      <c r="H5806" t="s">
        <v>24</v>
      </c>
      <c r="I5806" t="s">
        <v>17</v>
      </c>
      <c r="J5806" t="s">
        <v>25</v>
      </c>
      <c r="K5806" t="s">
        <v>23</v>
      </c>
      <c r="L5806" t="s">
        <v>26</v>
      </c>
    </row>
    <row r="5807" spans="1:12" x14ac:dyDescent="0.35">
      <c r="A5807">
        <v>2023</v>
      </c>
      <c r="B5807" t="s">
        <v>32</v>
      </c>
      <c r="C5807" t="s">
        <v>13</v>
      </c>
      <c r="D5807" t="s">
        <v>22</v>
      </c>
      <c r="E5807">
        <v>179170</v>
      </c>
      <c r="F5807">
        <v>179170</v>
      </c>
      <c r="G5807" t="s">
        <v>23</v>
      </c>
      <c r="H5807" t="s">
        <v>24</v>
      </c>
      <c r="I5807" t="s">
        <v>17</v>
      </c>
      <c r="J5807" t="s">
        <v>25</v>
      </c>
      <c r="K5807" t="s">
        <v>23</v>
      </c>
      <c r="L5807" t="s">
        <v>26</v>
      </c>
    </row>
    <row r="5808" spans="1:12" x14ac:dyDescent="0.35">
      <c r="A5808">
        <v>2023</v>
      </c>
      <c r="B5808" t="s">
        <v>32</v>
      </c>
      <c r="C5808" t="s">
        <v>13</v>
      </c>
      <c r="D5808" t="s">
        <v>22</v>
      </c>
      <c r="E5808">
        <v>94300</v>
      </c>
      <c r="F5808">
        <v>94300</v>
      </c>
      <c r="G5808" t="s">
        <v>23</v>
      </c>
      <c r="H5808" t="s">
        <v>24</v>
      </c>
      <c r="I5808" t="s">
        <v>17</v>
      </c>
      <c r="J5808" t="s">
        <v>25</v>
      </c>
      <c r="K5808" t="s">
        <v>23</v>
      </c>
      <c r="L5808" t="s">
        <v>26</v>
      </c>
    </row>
    <row r="5809" spans="1:12" x14ac:dyDescent="0.35">
      <c r="A5809">
        <v>2023</v>
      </c>
      <c r="B5809" t="s">
        <v>40</v>
      </c>
      <c r="C5809" t="s">
        <v>41</v>
      </c>
      <c r="D5809" t="s">
        <v>22</v>
      </c>
      <c r="E5809">
        <v>152500</v>
      </c>
      <c r="F5809">
        <v>152500</v>
      </c>
      <c r="G5809" t="s">
        <v>23</v>
      </c>
      <c r="H5809" t="s">
        <v>24</v>
      </c>
      <c r="I5809" t="s">
        <v>17</v>
      </c>
      <c r="J5809" t="s">
        <v>25</v>
      </c>
      <c r="K5809" t="s">
        <v>23</v>
      </c>
      <c r="L5809" t="s">
        <v>26</v>
      </c>
    </row>
    <row r="5810" spans="1:12" x14ac:dyDescent="0.35">
      <c r="A5810">
        <v>2023</v>
      </c>
      <c r="B5810" t="s">
        <v>40</v>
      </c>
      <c r="C5810" t="s">
        <v>41</v>
      </c>
      <c r="D5810" t="s">
        <v>22</v>
      </c>
      <c r="E5810">
        <v>116450</v>
      </c>
      <c r="F5810">
        <v>116450</v>
      </c>
      <c r="G5810" t="s">
        <v>23</v>
      </c>
      <c r="H5810" t="s">
        <v>24</v>
      </c>
      <c r="I5810" t="s">
        <v>17</v>
      </c>
      <c r="J5810" t="s">
        <v>25</v>
      </c>
      <c r="K5810" t="s">
        <v>23</v>
      </c>
      <c r="L5810" t="s">
        <v>26</v>
      </c>
    </row>
    <row r="5811" spans="1:12" x14ac:dyDescent="0.35">
      <c r="A5811">
        <v>2023</v>
      </c>
      <c r="B5811" t="s">
        <v>32</v>
      </c>
      <c r="C5811" t="s">
        <v>13</v>
      </c>
      <c r="D5811" t="s">
        <v>22</v>
      </c>
      <c r="E5811">
        <v>247300</v>
      </c>
      <c r="F5811">
        <v>247300</v>
      </c>
      <c r="G5811" t="s">
        <v>23</v>
      </c>
      <c r="H5811" t="s">
        <v>24</v>
      </c>
      <c r="I5811" t="s">
        <v>17</v>
      </c>
      <c r="J5811" t="s">
        <v>25</v>
      </c>
      <c r="K5811" t="s">
        <v>23</v>
      </c>
      <c r="L5811" t="s">
        <v>26</v>
      </c>
    </row>
    <row r="5812" spans="1:12" x14ac:dyDescent="0.35">
      <c r="A5812">
        <v>2023</v>
      </c>
      <c r="B5812" t="s">
        <v>32</v>
      </c>
      <c r="C5812" t="s">
        <v>13</v>
      </c>
      <c r="D5812" t="s">
        <v>22</v>
      </c>
      <c r="E5812">
        <v>133800</v>
      </c>
      <c r="F5812">
        <v>133800</v>
      </c>
      <c r="G5812" t="s">
        <v>23</v>
      </c>
      <c r="H5812" t="s">
        <v>24</v>
      </c>
      <c r="I5812" t="s">
        <v>17</v>
      </c>
      <c r="J5812" t="s">
        <v>25</v>
      </c>
      <c r="K5812" t="s">
        <v>23</v>
      </c>
      <c r="L5812" t="s">
        <v>26</v>
      </c>
    </row>
    <row r="5813" spans="1:12" x14ac:dyDescent="0.35">
      <c r="A5813">
        <v>2023</v>
      </c>
      <c r="B5813" t="s">
        <v>48</v>
      </c>
      <c r="C5813" t="s">
        <v>28</v>
      </c>
      <c r="D5813" t="s">
        <v>22</v>
      </c>
      <c r="E5813">
        <v>203000</v>
      </c>
      <c r="F5813">
        <v>203000</v>
      </c>
      <c r="G5813" t="s">
        <v>23</v>
      </c>
      <c r="H5813" t="s">
        <v>24</v>
      </c>
      <c r="I5813" t="s">
        <v>17</v>
      </c>
      <c r="J5813" t="s">
        <v>25</v>
      </c>
      <c r="K5813" t="s">
        <v>23</v>
      </c>
      <c r="L5813" t="s">
        <v>26</v>
      </c>
    </row>
    <row r="5814" spans="1:12" x14ac:dyDescent="0.35">
      <c r="A5814">
        <v>2023</v>
      </c>
      <c r="B5814" t="s">
        <v>48</v>
      </c>
      <c r="C5814" t="s">
        <v>28</v>
      </c>
      <c r="D5814" t="s">
        <v>22</v>
      </c>
      <c r="E5814">
        <v>133000</v>
      </c>
      <c r="F5814">
        <v>133000</v>
      </c>
      <c r="G5814" t="s">
        <v>23</v>
      </c>
      <c r="H5814" t="s">
        <v>24</v>
      </c>
      <c r="I5814" t="s">
        <v>17</v>
      </c>
      <c r="J5814" t="s">
        <v>25</v>
      </c>
      <c r="K5814" t="s">
        <v>23</v>
      </c>
      <c r="L5814" t="s">
        <v>26</v>
      </c>
    </row>
    <row r="5815" spans="1:12" x14ac:dyDescent="0.35">
      <c r="A5815">
        <v>2023</v>
      </c>
      <c r="B5815" t="s">
        <v>46</v>
      </c>
      <c r="C5815" t="s">
        <v>28</v>
      </c>
      <c r="D5815" t="s">
        <v>22</v>
      </c>
      <c r="E5815">
        <v>220000</v>
      </c>
      <c r="F5815">
        <v>220000</v>
      </c>
      <c r="G5815" t="s">
        <v>23</v>
      </c>
      <c r="H5815" t="s">
        <v>39</v>
      </c>
      <c r="I5815" t="s">
        <v>17</v>
      </c>
      <c r="J5815" t="s">
        <v>18</v>
      </c>
      <c r="K5815" t="s">
        <v>23</v>
      </c>
      <c r="L5815" t="s">
        <v>19</v>
      </c>
    </row>
    <row r="5816" spans="1:12" x14ac:dyDescent="0.35">
      <c r="A5816">
        <v>2022</v>
      </c>
      <c r="B5816" t="s">
        <v>34</v>
      </c>
      <c r="C5816" t="s">
        <v>31</v>
      </c>
      <c r="D5816" t="s">
        <v>173</v>
      </c>
      <c r="E5816">
        <v>54000</v>
      </c>
      <c r="F5816">
        <v>56536</v>
      </c>
      <c r="G5816" t="s">
        <v>174</v>
      </c>
      <c r="H5816" t="s">
        <v>39</v>
      </c>
      <c r="I5816" t="s">
        <v>17</v>
      </c>
      <c r="J5816" t="s">
        <v>29</v>
      </c>
      <c r="K5816" t="s">
        <v>174</v>
      </c>
      <c r="L5816" t="s">
        <v>64</v>
      </c>
    </row>
    <row r="5817" spans="1:12" x14ac:dyDescent="0.35">
      <c r="A5817">
        <v>2023</v>
      </c>
      <c r="B5817" t="s">
        <v>27</v>
      </c>
      <c r="C5817" t="s">
        <v>28</v>
      </c>
      <c r="D5817" t="s">
        <v>22</v>
      </c>
      <c r="E5817">
        <v>150000</v>
      </c>
      <c r="F5817">
        <v>150000</v>
      </c>
      <c r="G5817" t="s">
        <v>23</v>
      </c>
      <c r="H5817" t="s">
        <v>24</v>
      </c>
      <c r="I5817" t="s">
        <v>17</v>
      </c>
      <c r="J5817" t="s">
        <v>25</v>
      </c>
      <c r="K5817" t="s">
        <v>23</v>
      </c>
      <c r="L5817" t="s">
        <v>26</v>
      </c>
    </row>
    <row r="5818" spans="1:12" x14ac:dyDescent="0.35">
      <c r="A5818">
        <v>2023</v>
      </c>
      <c r="B5818" t="s">
        <v>27</v>
      </c>
      <c r="C5818" t="s">
        <v>28</v>
      </c>
      <c r="D5818" t="s">
        <v>22</v>
      </c>
      <c r="E5818">
        <v>120000</v>
      </c>
      <c r="F5818">
        <v>120000</v>
      </c>
      <c r="G5818" t="s">
        <v>23</v>
      </c>
      <c r="H5818" t="s">
        <v>24</v>
      </c>
      <c r="I5818" t="s">
        <v>17</v>
      </c>
      <c r="J5818" t="s">
        <v>25</v>
      </c>
      <c r="K5818" t="s">
        <v>23</v>
      </c>
      <c r="L5818" t="s">
        <v>26</v>
      </c>
    </row>
    <row r="5819" spans="1:12" x14ac:dyDescent="0.35">
      <c r="A5819">
        <v>2023</v>
      </c>
      <c r="B5819" t="s">
        <v>40</v>
      </c>
      <c r="C5819" t="s">
        <v>41</v>
      </c>
      <c r="D5819" t="s">
        <v>22</v>
      </c>
      <c r="E5819">
        <v>289800</v>
      </c>
      <c r="F5819">
        <v>289800</v>
      </c>
      <c r="G5819" t="s">
        <v>23</v>
      </c>
      <c r="H5819" t="s">
        <v>24</v>
      </c>
      <c r="I5819" t="s">
        <v>17</v>
      </c>
      <c r="J5819" t="s">
        <v>25</v>
      </c>
      <c r="K5819" t="s">
        <v>23</v>
      </c>
      <c r="L5819" t="s">
        <v>26</v>
      </c>
    </row>
    <row r="5820" spans="1:12" x14ac:dyDescent="0.35">
      <c r="A5820">
        <v>2023</v>
      </c>
      <c r="B5820" t="s">
        <v>40</v>
      </c>
      <c r="C5820" t="s">
        <v>41</v>
      </c>
      <c r="D5820" t="s">
        <v>22</v>
      </c>
      <c r="E5820">
        <v>214000</v>
      </c>
      <c r="F5820">
        <v>214000</v>
      </c>
      <c r="G5820" t="s">
        <v>23</v>
      </c>
      <c r="H5820" t="s">
        <v>24</v>
      </c>
      <c r="I5820" t="s">
        <v>17</v>
      </c>
      <c r="J5820" t="s">
        <v>25</v>
      </c>
      <c r="K5820" t="s">
        <v>23</v>
      </c>
      <c r="L5820" t="s">
        <v>26</v>
      </c>
    </row>
    <row r="5821" spans="1:12" x14ac:dyDescent="0.35">
      <c r="A5821">
        <v>2023</v>
      </c>
      <c r="B5821" t="s">
        <v>40</v>
      </c>
      <c r="C5821" t="s">
        <v>41</v>
      </c>
      <c r="D5821" t="s">
        <v>22</v>
      </c>
      <c r="E5821">
        <v>179820</v>
      </c>
      <c r="F5821">
        <v>179820</v>
      </c>
      <c r="G5821" t="s">
        <v>23</v>
      </c>
      <c r="H5821" t="s">
        <v>24</v>
      </c>
      <c r="I5821" t="s">
        <v>17</v>
      </c>
      <c r="J5821" t="s">
        <v>25</v>
      </c>
      <c r="K5821" t="s">
        <v>23</v>
      </c>
      <c r="L5821" t="s">
        <v>26</v>
      </c>
    </row>
    <row r="5822" spans="1:12" x14ac:dyDescent="0.35">
      <c r="A5822">
        <v>2023</v>
      </c>
      <c r="B5822" t="s">
        <v>40</v>
      </c>
      <c r="C5822" t="s">
        <v>41</v>
      </c>
      <c r="D5822" t="s">
        <v>22</v>
      </c>
      <c r="E5822">
        <v>143860</v>
      </c>
      <c r="F5822">
        <v>143860</v>
      </c>
      <c r="G5822" t="s">
        <v>23</v>
      </c>
      <c r="H5822" t="s">
        <v>24</v>
      </c>
      <c r="I5822" t="s">
        <v>17</v>
      </c>
      <c r="J5822" t="s">
        <v>25</v>
      </c>
      <c r="K5822" t="s">
        <v>23</v>
      </c>
      <c r="L5822" t="s">
        <v>26</v>
      </c>
    </row>
    <row r="5823" spans="1:12" x14ac:dyDescent="0.35">
      <c r="A5823">
        <v>2023</v>
      </c>
      <c r="B5823" t="s">
        <v>34</v>
      </c>
      <c r="C5823" t="s">
        <v>31</v>
      </c>
      <c r="D5823" t="s">
        <v>22</v>
      </c>
      <c r="E5823">
        <v>283200</v>
      </c>
      <c r="F5823">
        <v>283200</v>
      </c>
      <c r="G5823" t="s">
        <v>23</v>
      </c>
      <c r="H5823" t="s">
        <v>24</v>
      </c>
      <c r="I5823" t="s">
        <v>17</v>
      </c>
      <c r="J5823" t="s">
        <v>29</v>
      </c>
      <c r="K5823" t="s">
        <v>23</v>
      </c>
      <c r="L5823" t="s">
        <v>26</v>
      </c>
    </row>
    <row r="5824" spans="1:12" x14ac:dyDescent="0.35">
      <c r="A5824">
        <v>2023</v>
      </c>
      <c r="B5824" t="s">
        <v>34</v>
      </c>
      <c r="C5824" t="s">
        <v>31</v>
      </c>
      <c r="D5824" t="s">
        <v>22</v>
      </c>
      <c r="E5824">
        <v>188800</v>
      </c>
      <c r="F5824">
        <v>188800</v>
      </c>
      <c r="G5824" t="s">
        <v>23</v>
      </c>
      <c r="H5824" t="s">
        <v>24</v>
      </c>
      <c r="I5824" t="s">
        <v>17</v>
      </c>
      <c r="J5824" t="s">
        <v>29</v>
      </c>
      <c r="K5824" t="s">
        <v>23</v>
      </c>
      <c r="L5824" t="s">
        <v>26</v>
      </c>
    </row>
    <row r="5825" spans="1:12" x14ac:dyDescent="0.35">
      <c r="A5825">
        <v>2023</v>
      </c>
      <c r="B5825" t="s">
        <v>40</v>
      </c>
      <c r="C5825" t="s">
        <v>41</v>
      </c>
      <c r="D5825" t="s">
        <v>22</v>
      </c>
      <c r="E5825">
        <v>289800</v>
      </c>
      <c r="F5825">
        <v>289800</v>
      </c>
      <c r="G5825" t="s">
        <v>23</v>
      </c>
      <c r="H5825" t="s">
        <v>24</v>
      </c>
      <c r="I5825" t="s">
        <v>17</v>
      </c>
      <c r="J5825" t="s">
        <v>25</v>
      </c>
      <c r="K5825" t="s">
        <v>23</v>
      </c>
      <c r="L5825" t="s">
        <v>26</v>
      </c>
    </row>
    <row r="5826" spans="1:12" x14ac:dyDescent="0.35">
      <c r="A5826">
        <v>2023</v>
      </c>
      <c r="B5826" t="s">
        <v>40</v>
      </c>
      <c r="C5826" t="s">
        <v>41</v>
      </c>
      <c r="D5826" t="s">
        <v>22</v>
      </c>
      <c r="E5826">
        <v>214200</v>
      </c>
      <c r="F5826">
        <v>214200</v>
      </c>
      <c r="G5826" t="s">
        <v>23</v>
      </c>
      <c r="H5826" t="s">
        <v>24</v>
      </c>
      <c r="I5826" t="s">
        <v>17</v>
      </c>
      <c r="J5826" t="s">
        <v>25</v>
      </c>
      <c r="K5826" t="s">
        <v>23</v>
      </c>
      <c r="L5826" t="s">
        <v>26</v>
      </c>
    </row>
    <row r="5827" spans="1:12" x14ac:dyDescent="0.35">
      <c r="A5827">
        <v>2023</v>
      </c>
      <c r="B5827" t="s">
        <v>32</v>
      </c>
      <c r="C5827" t="s">
        <v>13</v>
      </c>
      <c r="D5827" t="s">
        <v>22</v>
      </c>
      <c r="E5827">
        <v>185900</v>
      </c>
      <c r="F5827">
        <v>185900</v>
      </c>
      <c r="G5827" t="s">
        <v>23</v>
      </c>
      <c r="H5827" t="s">
        <v>24</v>
      </c>
      <c r="I5827" t="s">
        <v>17</v>
      </c>
      <c r="J5827" t="s">
        <v>25</v>
      </c>
      <c r="K5827" t="s">
        <v>23</v>
      </c>
      <c r="L5827" t="s">
        <v>26</v>
      </c>
    </row>
    <row r="5828" spans="1:12" x14ac:dyDescent="0.35">
      <c r="A5828">
        <v>2023</v>
      </c>
      <c r="B5828" t="s">
        <v>32</v>
      </c>
      <c r="C5828" t="s">
        <v>13</v>
      </c>
      <c r="D5828" t="s">
        <v>22</v>
      </c>
      <c r="E5828">
        <v>129300</v>
      </c>
      <c r="F5828">
        <v>129300</v>
      </c>
      <c r="G5828" t="s">
        <v>23</v>
      </c>
      <c r="H5828" t="s">
        <v>24</v>
      </c>
      <c r="I5828" t="s">
        <v>17</v>
      </c>
      <c r="J5828" t="s">
        <v>25</v>
      </c>
      <c r="K5828" t="s">
        <v>23</v>
      </c>
      <c r="L5828" t="s">
        <v>26</v>
      </c>
    </row>
    <row r="5829" spans="1:12" x14ac:dyDescent="0.35">
      <c r="A5829">
        <v>2023</v>
      </c>
      <c r="B5829" t="s">
        <v>32</v>
      </c>
      <c r="C5829" t="s">
        <v>13</v>
      </c>
      <c r="D5829" t="s">
        <v>22</v>
      </c>
      <c r="E5829">
        <v>252000</v>
      </c>
      <c r="F5829">
        <v>252000</v>
      </c>
      <c r="G5829" t="s">
        <v>23</v>
      </c>
      <c r="H5829" t="s">
        <v>24</v>
      </c>
      <c r="I5829" t="s">
        <v>17</v>
      </c>
      <c r="J5829" t="s">
        <v>25</v>
      </c>
      <c r="K5829" t="s">
        <v>23</v>
      </c>
      <c r="L5829" t="s">
        <v>26</v>
      </c>
    </row>
    <row r="5830" spans="1:12" x14ac:dyDescent="0.35">
      <c r="A5830">
        <v>2023</v>
      </c>
      <c r="B5830" t="s">
        <v>32</v>
      </c>
      <c r="C5830" t="s">
        <v>13</v>
      </c>
      <c r="D5830" t="s">
        <v>22</v>
      </c>
      <c r="E5830">
        <v>129000</v>
      </c>
      <c r="F5830">
        <v>129000</v>
      </c>
      <c r="G5830" t="s">
        <v>23</v>
      </c>
      <c r="H5830" t="s">
        <v>24</v>
      </c>
      <c r="I5830" t="s">
        <v>17</v>
      </c>
      <c r="J5830" t="s">
        <v>25</v>
      </c>
      <c r="K5830" t="s">
        <v>23</v>
      </c>
      <c r="L5830" t="s">
        <v>26</v>
      </c>
    </row>
    <row r="5831" spans="1:12" x14ac:dyDescent="0.35">
      <c r="A5831">
        <v>2023</v>
      </c>
      <c r="B5831" t="s">
        <v>125</v>
      </c>
      <c r="C5831" t="s">
        <v>41</v>
      </c>
      <c r="D5831" t="s">
        <v>22</v>
      </c>
      <c r="E5831">
        <v>155000</v>
      </c>
      <c r="F5831">
        <v>155000</v>
      </c>
      <c r="G5831" t="s">
        <v>23</v>
      </c>
      <c r="H5831" t="s">
        <v>16</v>
      </c>
      <c r="I5831" t="s">
        <v>17</v>
      </c>
      <c r="J5831" t="s">
        <v>25</v>
      </c>
      <c r="K5831" t="s">
        <v>23</v>
      </c>
      <c r="L5831" t="s">
        <v>26</v>
      </c>
    </row>
    <row r="5832" spans="1:12" x14ac:dyDescent="0.35">
      <c r="A5832">
        <v>2023</v>
      </c>
      <c r="B5832" t="s">
        <v>125</v>
      </c>
      <c r="C5832" t="s">
        <v>41</v>
      </c>
      <c r="D5832" t="s">
        <v>22</v>
      </c>
      <c r="E5832">
        <v>140000</v>
      </c>
      <c r="F5832">
        <v>140000</v>
      </c>
      <c r="G5832" t="s">
        <v>23</v>
      </c>
      <c r="H5832" t="s">
        <v>16</v>
      </c>
      <c r="I5832" t="s">
        <v>17</v>
      </c>
      <c r="J5832" t="s">
        <v>25</v>
      </c>
      <c r="K5832" t="s">
        <v>23</v>
      </c>
      <c r="L5832" t="s">
        <v>26</v>
      </c>
    </row>
    <row r="5833" spans="1:12" x14ac:dyDescent="0.35">
      <c r="A5833">
        <v>2023</v>
      </c>
      <c r="B5833" t="s">
        <v>32</v>
      </c>
      <c r="C5833" t="s">
        <v>13</v>
      </c>
      <c r="D5833" t="s">
        <v>22</v>
      </c>
      <c r="E5833">
        <v>161800</v>
      </c>
      <c r="F5833">
        <v>161800</v>
      </c>
      <c r="G5833" t="s">
        <v>23</v>
      </c>
      <c r="H5833" t="s">
        <v>24</v>
      </c>
      <c r="I5833" t="s">
        <v>17</v>
      </c>
      <c r="J5833" t="s">
        <v>29</v>
      </c>
      <c r="K5833" t="s">
        <v>23</v>
      </c>
      <c r="L5833" t="s">
        <v>26</v>
      </c>
    </row>
    <row r="5834" spans="1:12" x14ac:dyDescent="0.35">
      <c r="A5834">
        <v>2023</v>
      </c>
      <c r="B5834" t="s">
        <v>32</v>
      </c>
      <c r="C5834" t="s">
        <v>13</v>
      </c>
      <c r="D5834" t="s">
        <v>22</v>
      </c>
      <c r="E5834">
        <v>141600</v>
      </c>
      <c r="F5834">
        <v>141600</v>
      </c>
      <c r="G5834" t="s">
        <v>23</v>
      </c>
      <c r="H5834" t="s">
        <v>24</v>
      </c>
      <c r="I5834" t="s">
        <v>17</v>
      </c>
      <c r="J5834" t="s">
        <v>29</v>
      </c>
      <c r="K5834" t="s">
        <v>23</v>
      </c>
      <c r="L5834" t="s">
        <v>26</v>
      </c>
    </row>
    <row r="5835" spans="1:12" x14ac:dyDescent="0.35">
      <c r="A5835">
        <v>2023</v>
      </c>
      <c r="B5835" t="s">
        <v>34</v>
      </c>
      <c r="C5835" t="s">
        <v>31</v>
      </c>
      <c r="D5835" t="s">
        <v>22</v>
      </c>
      <c r="E5835">
        <v>342300</v>
      </c>
      <c r="F5835">
        <v>342300</v>
      </c>
      <c r="G5835" t="s">
        <v>23</v>
      </c>
      <c r="H5835" t="s">
        <v>24</v>
      </c>
      <c r="I5835" t="s">
        <v>17</v>
      </c>
      <c r="J5835" t="s">
        <v>25</v>
      </c>
      <c r="K5835" t="s">
        <v>23</v>
      </c>
      <c r="L5835" t="s">
        <v>19</v>
      </c>
    </row>
    <row r="5836" spans="1:12" x14ac:dyDescent="0.35">
      <c r="A5836">
        <v>2023</v>
      </c>
      <c r="B5836" t="s">
        <v>34</v>
      </c>
      <c r="C5836" t="s">
        <v>31</v>
      </c>
      <c r="D5836" t="s">
        <v>22</v>
      </c>
      <c r="E5836">
        <v>176100</v>
      </c>
      <c r="F5836">
        <v>176100</v>
      </c>
      <c r="G5836" t="s">
        <v>23</v>
      </c>
      <c r="H5836" t="s">
        <v>24</v>
      </c>
      <c r="I5836" t="s">
        <v>17</v>
      </c>
      <c r="J5836" t="s">
        <v>25</v>
      </c>
      <c r="K5836" t="s">
        <v>23</v>
      </c>
      <c r="L5836" t="s">
        <v>19</v>
      </c>
    </row>
    <row r="5837" spans="1:12" x14ac:dyDescent="0.35">
      <c r="A5837">
        <v>2023</v>
      </c>
      <c r="B5837" t="s">
        <v>32</v>
      </c>
      <c r="C5837" t="s">
        <v>13</v>
      </c>
      <c r="D5837" t="s">
        <v>22</v>
      </c>
      <c r="E5837">
        <v>100000</v>
      </c>
      <c r="F5837">
        <v>100000</v>
      </c>
      <c r="G5837" t="s">
        <v>23</v>
      </c>
      <c r="H5837" t="s">
        <v>16</v>
      </c>
      <c r="I5837" t="s">
        <v>17</v>
      </c>
      <c r="J5837" t="s">
        <v>29</v>
      </c>
      <c r="K5837" t="s">
        <v>23</v>
      </c>
      <c r="L5837" t="s">
        <v>26</v>
      </c>
    </row>
    <row r="5838" spans="1:12" x14ac:dyDescent="0.35">
      <c r="A5838">
        <v>2023</v>
      </c>
      <c r="B5838" t="s">
        <v>32</v>
      </c>
      <c r="C5838" t="s">
        <v>13</v>
      </c>
      <c r="D5838" t="s">
        <v>22</v>
      </c>
      <c r="E5838">
        <v>70000</v>
      </c>
      <c r="F5838">
        <v>70000</v>
      </c>
      <c r="G5838" t="s">
        <v>23</v>
      </c>
      <c r="H5838" t="s">
        <v>16</v>
      </c>
      <c r="I5838" t="s">
        <v>17</v>
      </c>
      <c r="J5838" t="s">
        <v>29</v>
      </c>
      <c r="K5838" t="s">
        <v>23</v>
      </c>
      <c r="L5838" t="s">
        <v>26</v>
      </c>
    </row>
    <row r="5839" spans="1:12" x14ac:dyDescent="0.35">
      <c r="A5839">
        <v>2023</v>
      </c>
      <c r="B5839" t="s">
        <v>32</v>
      </c>
      <c r="C5839" t="s">
        <v>13</v>
      </c>
      <c r="D5839" t="s">
        <v>22</v>
      </c>
      <c r="E5839">
        <v>85000</v>
      </c>
      <c r="F5839">
        <v>85000</v>
      </c>
      <c r="G5839" t="s">
        <v>23</v>
      </c>
      <c r="H5839" t="s">
        <v>39</v>
      </c>
      <c r="I5839" t="s">
        <v>17</v>
      </c>
      <c r="J5839" t="s">
        <v>25</v>
      </c>
      <c r="K5839" t="s">
        <v>23</v>
      </c>
      <c r="L5839" t="s">
        <v>26</v>
      </c>
    </row>
    <row r="5840" spans="1:12" x14ac:dyDescent="0.35">
      <c r="A5840">
        <v>2023</v>
      </c>
      <c r="B5840" t="s">
        <v>32</v>
      </c>
      <c r="C5840" t="s">
        <v>13</v>
      </c>
      <c r="D5840" t="s">
        <v>22</v>
      </c>
      <c r="E5840">
        <v>65000</v>
      </c>
      <c r="F5840">
        <v>65000</v>
      </c>
      <c r="G5840" t="s">
        <v>23</v>
      </c>
      <c r="H5840" t="s">
        <v>39</v>
      </c>
      <c r="I5840" t="s">
        <v>17</v>
      </c>
      <c r="J5840" t="s">
        <v>25</v>
      </c>
      <c r="K5840" t="s">
        <v>23</v>
      </c>
      <c r="L5840" t="s">
        <v>26</v>
      </c>
    </row>
    <row r="5841" spans="1:12" x14ac:dyDescent="0.35">
      <c r="A5841">
        <v>2023</v>
      </c>
      <c r="B5841" t="s">
        <v>27</v>
      </c>
      <c r="C5841" t="s">
        <v>28</v>
      </c>
      <c r="D5841" t="s">
        <v>22</v>
      </c>
      <c r="E5841">
        <v>138784</v>
      </c>
      <c r="F5841">
        <v>138784</v>
      </c>
      <c r="G5841" t="s">
        <v>23</v>
      </c>
      <c r="H5841" t="s">
        <v>24</v>
      </c>
      <c r="I5841" t="s">
        <v>17</v>
      </c>
      <c r="J5841" t="s">
        <v>29</v>
      </c>
      <c r="K5841" t="s">
        <v>23</v>
      </c>
      <c r="L5841" t="s">
        <v>26</v>
      </c>
    </row>
    <row r="5842" spans="1:12" x14ac:dyDescent="0.35">
      <c r="A5842">
        <v>2023</v>
      </c>
      <c r="B5842" t="s">
        <v>27</v>
      </c>
      <c r="C5842" t="s">
        <v>28</v>
      </c>
      <c r="D5842" t="s">
        <v>22</v>
      </c>
      <c r="E5842">
        <v>83270</v>
      </c>
      <c r="F5842">
        <v>83270</v>
      </c>
      <c r="G5842" t="s">
        <v>23</v>
      </c>
      <c r="H5842" t="s">
        <v>24</v>
      </c>
      <c r="I5842" t="s">
        <v>17</v>
      </c>
      <c r="J5842" t="s">
        <v>29</v>
      </c>
      <c r="K5842" t="s">
        <v>23</v>
      </c>
      <c r="L5842" t="s">
        <v>26</v>
      </c>
    </row>
    <row r="5843" spans="1:12" x14ac:dyDescent="0.35">
      <c r="A5843">
        <v>2023</v>
      </c>
      <c r="B5843" t="s">
        <v>37</v>
      </c>
      <c r="C5843" t="s">
        <v>38</v>
      </c>
      <c r="D5843" t="s">
        <v>22</v>
      </c>
      <c r="E5843">
        <v>75000</v>
      </c>
      <c r="F5843">
        <v>75000</v>
      </c>
      <c r="G5843" t="s">
        <v>23</v>
      </c>
      <c r="H5843" t="s">
        <v>39</v>
      </c>
      <c r="I5843" t="s">
        <v>17</v>
      </c>
      <c r="J5843" t="s">
        <v>25</v>
      </c>
      <c r="K5843" t="s">
        <v>23</v>
      </c>
      <c r="L5843" t="s">
        <v>26</v>
      </c>
    </row>
    <row r="5844" spans="1:12" x14ac:dyDescent="0.35">
      <c r="A5844">
        <v>2023</v>
      </c>
      <c r="B5844" t="s">
        <v>37</v>
      </c>
      <c r="C5844" t="s">
        <v>38</v>
      </c>
      <c r="D5844" t="s">
        <v>22</v>
      </c>
      <c r="E5844">
        <v>70000</v>
      </c>
      <c r="F5844">
        <v>70000</v>
      </c>
      <c r="G5844" t="s">
        <v>23</v>
      </c>
      <c r="H5844" t="s">
        <v>39</v>
      </c>
      <c r="I5844" t="s">
        <v>17</v>
      </c>
      <c r="J5844" t="s">
        <v>25</v>
      </c>
      <c r="K5844" t="s">
        <v>23</v>
      </c>
      <c r="L5844" t="s">
        <v>26</v>
      </c>
    </row>
    <row r="5845" spans="1:12" x14ac:dyDescent="0.35">
      <c r="A5845">
        <v>2023</v>
      </c>
      <c r="B5845" t="s">
        <v>37</v>
      </c>
      <c r="C5845" t="s">
        <v>38</v>
      </c>
      <c r="D5845" t="s">
        <v>22</v>
      </c>
      <c r="E5845">
        <v>204500</v>
      </c>
      <c r="F5845">
        <v>204500</v>
      </c>
      <c r="G5845" t="s">
        <v>23</v>
      </c>
      <c r="H5845" t="s">
        <v>24</v>
      </c>
      <c r="I5845" t="s">
        <v>17</v>
      </c>
      <c r="J5845" t="s">
        <v>25</v>
      </c>
      <c r="K5845" t="s">
        <v>23</v>
      </c>
      <c r="L5845" t="s">
        <v>26</v>
      </c>
    </row>
    <row r="5846" spans="1:12" x14ac:dyDescent="0.35">
      <c r="A5846">
        <v>2023</v>
      </c>
      <c r="B5846" t="s">
        <v>37</v>
      </c>
      <c r="C5846" t="s">
        <v>38</v>
      </c>
      <c r="D5846" t="s">
        <v>22</v>
      </c>
      <c r="E5846">
        <v>138900</v>
      </c>
      <c r="F5846">
        <v>138900</v>
      </c>
      <c r="G5846" t="s">
        <v>23</v>
      </c>
      <c r="H5846" t="s">
        <v>24</v>
      </c>
      <c r="I5846" t="s">
        <v>17</v>
      </c>
      <c r="J5846" t="s">
        <v>25</v>
      </c>
      <c r="K5846" t="s">
        <v>23</v>
      </c>
      <c r="L5846" t="s">
        <v>26</v>
      </c>
    </row>
    <row r="5847" spans="1:12" x14ac:dyDescent="0.35">
      <c r="A5847">
        <v>2023</v>
      </c>
      <c r="B5847" t="s">
        <v>34</v>
      </c>
      <c r="C5847" t="s">
        <v>31</v>
      </c>
      <c r="D5847" t="s">
        <v>22</v>
      </c>
      <c r="E5847">
        <v>318300</v>
      </c>
      <c r="F5847">
        <v>318300</v>
      </c>
      <c r="G5847" t="s">
        <v>23</v>
      </c>
      <c r="H5847" t="s">
        <v>24</v>
      </c>
      <c r="I5847" t="s">
        <v>17</v>
      </c>
      <c r="J5847" t="s">
        <v>29</v>
      </c>
      <c r="K5847" t="s">
        <v>23</v>
      </c>
      <c r="L5847" t="s">
        <v>26</v>
      </c>
    </row>
    <row r="5848" spans="1:12" x14ac:dyDescent="0.35">
      <c r="A5848">
        <v>2023</v>
      </c>
      <c r="B5848" t="s">
        <v>34</v>
      </c>
      <c r="C5848" t="s">
        <v>31</v>
      </c>
      <c r="D5848" t="s">
        <v>22</v>
      </c>
      <c r="E5848">
        <v>212200</v>
      </c>
      <c r="F5848">
        <v>212200</v>
      </c>
      <c r="G5848" t="s">
        <v>23</v>
      </c>
      <c r="H5848" t="s">
        <v>24</v>
      </c>
      <c r="I5848" t="s">
        <v>17</v>
      </c>
      <c r="J5848" t="s">
        <v>29</v>
      </c>
      <c r="K5848" t="s">
        <v>23</v>
      </c>
      <c r="L5848" t="s">
        <v>26</v>
      </c>
    </row>
    <row r="5849" spans="1:12" x14ac:dyDescent="0.35">
      <c r="A5849">
        <v>2023</v>
      </c>
      <c r="B5849" t="s">
        <v>32</v>
      </c>
      <c r="C5849" t="s">
        <v>13</v>
      </c>
      <c r="D5849" t="s">
        <v>22</v>
      </c>
      <c r="E5849">
        <v>95000</v>
      </c>
      <c r="F5849">
        <v>95000</v>
      </c>
      <c r="G5849" t="s">
        <v>23</v>
      </c>
      <c r="H5849" t="s">
        <v>24</v>
      </c>
      <c r="I5849" t="s">
        <v>17</v>
      </c>
      <c r="J5849" t="s">
        <v>29</v>
      </c>
      <c r="K5849" t="s">
        <v>23</v>
      </c>
      <c r="L5849" t="s">
        <v>26</v>
      </c>
    </row>
    <row r="5850" spans="1:12" x14ac:dyDescent="0.35">
      <c r="A5850">
        <v>2023</v>
      </c>
      <c r="B5850" t="s">
        <v>32</v>
      </c>
      <c r="C5850" t="s">
        <v>13</v>
      </c>
      <c r="D5850" t="s">
        <v>22</v>
      </c>
      <c r="E5850">
        <v>75000</v>
      </c>
      <c r="F5850">
        <v>75000</v>
      </c>
      <c r="G5850" t="s">
        <v>23</v>
      </c>
      <c r="H5850" t="s">
        <v>24</v>
      </c>
      <c r="I5850" t="s">
        <v>17</v>
      </c>
      <c r="J5850" t="s">
        <v>29</v>
      </c>
      <c r="K5850" t="s">
        <v>23</v>
      </c>
      <c r="L5850" t="s">
        <v>26</v>
      </c>
    </row>
    <row r="5851" spans="1:12" x14ac:dyDescent="0.35">
      <c r="A5851">
        <v>2023</v>
      </c>
      <c r="B5851" t="s">
        <v>27</v>
      </c>
      <c r="C5851" t="s">
        <v>28</v>
      </c>
      <c r="D5851" t="s">
        <v>22</v>
      </c>
      <c r="E5851">
        <v>195000</v>
      </c>
      <c r="F5851">
        <v>195000</v>
      </c>
      <c r="G5851" t="s">
        <v>23</v>
      </c>
      <c r="H5851" t="s">
        <v>24</v>
      </c>
      <c r="I5851" t="s">
        <v>17</v>
      </c>
      <c r="J5851" t="s">
        <v>25</v>
      </c>
      <c r="K5851" t="s">
        <v>23</v>
      </c>
      <c r="L5851" t="s">
        <v>26</v>
      </c>
    </row>
    <row r="5852" spans="1:12" x14ac:dyDescent="0.35">
      <c r="A5852">
        <v>2023</v>
      </c>
      <c r="B5852" t="s">
        <v>27</v>
      </c>
      <c r="C5852" t="s">
        <v>28</v>
      </c>
      <c r="D5852" t="s">
        <v>22</v>
      </c>
      <c r="E5852">
        <v>160000</v>
      </c>
      <c r="F5852">
        <v>160000</v>
      </c>
      <c r="G5852" t="s">
        <v>23</v>
      </c>
      <c r="H5852" t="s">
        <v>24</v>
      </c>
      <c r="I5852" t="s">
        <v>17</v>
      </c>
      <c r="J5852" t="s">
        <v>25</v>
      </c>
      <c r="K5852" t="s">
        <v>23</v>
      </c>
      <c r="L5852" t="s">
        <v>26</v>
      </c>
    </row>
    <row r="5853" spans="1:12" x14ac:dyDescent="0.35">
      <c r="A5853">
        <v>2023</v>
      </c>
      <c r="B5853" t="s">
        <v>40</v>
      </c>
      <c r="C5853" t="s">
        <v>41</v>
      </c>
      <c r="D5853" t="s">
        <v>22</v>
      </c>
      <c r="E5853">
        <v>230000</v>
      </c>
      <c r="F5853">
        <v>230000</v>
      </c>
      <c r="G5853" t="s">
        <v>23</v>
      </c>
      <c r="H5853" t="s">
        <v>24</v>
      </c>
      <c r="I5853" t="s">
        <v>17</v>
      </c>
      <c r="J5853" t="s">
        <v>25</v>
      </c>
      <c r="K5853" t="s">
        <v>23</v>
      </c>
      <c r="L5853" t="s">
        <v>26</v>
      </c>
    </row>
    <row r="5854" spans="1:12" x14ac:dyDescent="0.35">
      <c r="A5854">
        <v>2023</v>
      </c>
      <c r="B5854" t="s">
        <v>40</v>
      </c>
      <c r="C5854" t="s">
        <v>41</v>
      </c>
      <c r="D5854" t="s">
        <v>22</v>
      </c>
      <c r="E5854">
        <v>143200</v>
      </c>
      <c r="F5854">
        <v>143200</v>
      </c>
      <c r="G5854" t="s">
        <v>23</v>
      </c>
      <c r="H5854" t="s">
        <v>24</v>
      </c>
      <c r="I5854" t="s">
        <v>17</v>
      </c>
      <c r="J5854" t="s">
        <v>25</v>
      </c>
      <c r="K5854" t="s">
        <v>23</v>
      </c>
      <c r="L5854" t="s">
        <v>26</v>
      </c>
    </row>
    <row r="5855" spans="1:12" x14ac:dyDescent="0.35">
      <c r="A5855">
        <v>2023</v>
      </c>
      <c r="B5855" t="s">
        <v>32</v>
      </c>
      <c r="C5855" t="s">
        <v>13</v>
      </c>
      <c r="D5855" t="s">
        <v>22</v>
      </c>
      <c r="E5855">
        <v>100000</v>
      </c>
      <c r="F5855">
        <v>100000</v>
      </c>
      <c r="G5855" t="s">
        <v>23</v>
      </c>
      <c r="H5855" t="s">
        <v>16</v>
      </c>
      <c r="I5855" t="s">
        <v>17</v>
      </c>
      <c r="J5855" t="s">
        <v>29</v>
      </c>
      <c r="K5855" t="s">
        <v>23</v>
      </c>
      <c r="L5855" t="s">
        <v>26</v>
      </c>
    </row>
    <row r="5856" spans="1:12" x14ac:dyDescent="0.35">
      <c r="A5856">
        <v>2023</v>
      </c>
      <c r="B5856" t="s">
        <v>32</v>
      </c>
      <c r="C5856" t="s">
        <v>13</v>
      </c>
      <c r="D5856" t="s">
        <v>22</v>
      </c>
      <c r="E5856">
        <v>70000</v>
      </c>
      <c r="F5856">
        <v>70000</v>
      </c>
      <c r="G5856" t="s">
        <v>23</v>
      </c>
      <c r="H5856" t="s">
        <v>16</v>
      </c>
      <c r="I5856" t="s">
        <v>17</v>
      </c>
      <c r="J5856" t="s">
        <v>29</v>
      </c>
      <c r="K5856" t="s">
        <v>23</v>
      </c>
      <c r="L5856" t="s">
        <v>26</v>
      </c>
    </row>
    <row r="5857" spans="1:12" x14ac:dyDescent="0.35">
      <c r="A5857">
        <v>2023</v>
      </c>
      <c r="B5857" t="s">
        <v>105</v>
      </c>
      <c r="C5857" t="s">
        <v>38</v>
      </c>
      <c r="D5857" t="s">
        <v>22</v>
      </c>
      <c r="E5857">
        <v>105000</v>
      </c>
      <c r="F5857">
        <v>105000</v>
      </c>
      <c r="G5857" t="s">
        <v>23</v>
      </c>
      <c r="H5857" t="s">
        <v>16</v>
      </c>
      <c r="I5857" t="s">
        <v>17</v>
      </c>
      <c r="J5857" t="s">
        <v>18</v>
      </c>
      <c r="K5857" t="s">
        <v>23</v>
      </c>
      <c r="L5857" t="s">
        <v>19</v>
      </c>
    </row>
    <row r="5858" spans="1:12" x14ac:dyDescent="0.35">
      <c r="A5858">
        <v>2023</v>
      </c>
      <c r="B5858" t="s">
        <v>37</v>
      </c>
      <c r="C5858" t="s">
        <v>38</v>
      </c>
      <c r="D5858" t="s">
        <v>35</v>
      </c>
      <c r="E5858">
        <v>38000</v>
      </c>
      <c r="F5858">
        <v>46755</v>
      </c>
      <c r="G5858" t="s">
        <v>36</v>
      </c>
      <c r="H5858" t="s">
        <v>16</v>
      </c>
      <c r="I5858" t="s">
        <v>17</v>
      </c>
      <c r="J5858" t="s">
        <v>25</v>
      </c>
      <c r="K5858" t="s">
        <v>36</v>
      </c>
      <c r="L5858" t="s">
        <v>26</v>
      </c>
    </row>
    <row r="5859" spans="1:12" x14ac:dyDescent="0.35">
      <c r="A5859">
        <v>2023</v>
      </c>
      <c r="B5859" t="s">
        <v>37</v>
      </c>
      <c r="C5859" t="s">
        <v>38</v>
      </c>
      <c r="D5859" t="s">
        <v>35</v>
      </c>
      <c r="E5859">
        <v>35000</v>
      </c>
      <c r="F5859">
        <v>43064</v>
      </c>
      <c r="G5859" t="s">
        <v>36</v>
      </c>
      <c r="H5859" t="s">
        <v>16</v>
      </c>
      <c r="I5859" t="s">
        <v>17</v>
      </c>
      <c r="J5859" t="s">
        <v>25</v>
      </c>
      <c r="K5859" t="s">
        <v>36</v>
      </c>
      <c r="L5859" t="s">
        <v>26</v>
      </c>
    </row>
    <row r="5860" spans="1:12" x14ac:dyDescent="0.35">
      <c r="A5860">
        <v>2023</v>
      </c>
      <c r="B5860" t="s">
        <v>32</v>
      </c>
      <c r="C5860" t="s">
        <v>13</v>
      </c>
      <c r="D5860" t="s">
        <v>22</v>
      </c>
      <c r="E5860">
        <v>145000</v>
      </c>
      <c r="F5860">
        <v>145000</v>
      </c>
      <c r="G5860" t="s">
        <v>23</v>
      </c>
      <c r="H5860" t="s">
        <v>24</v>
      </c>
      <c r="I5860" t="s">
        <v>17</v>
      </c>
      <c r="J5860" t="s">
        <v>25</v>
      </c>
      <c r="K5860" t="s">
        <v>23</v>
      </c>
      <c r="L5860" t="s">
        <v>26</v>
      </c>
    </row>
    <row r="5861" spans="1:12" x14ac:dyDescent="0.35">
      <c r="A5861">
        <v>2023</v>
      </c>
      <c r="B5861" t="s">
        <v>32</v>
      </c>
      <c r="C5861" t="s">
        <v>13</v>
      </c>
      <c r="D5861" t="s">
        <v>22</v>
      </c>
      <c r="E5861">
        <v>115000</v>
      </c>
      <c r="F5861">
        <v>115000</v>
      </c>
      <c r="G5861" t="s">
        <v>23</v>
      </c>
      <c r="H5861" t="s">
        <v>24</v>
      </c>
      <c r="I5861" t="s">
        <v>17</v>
      </c>
      <c r="J5861" t="s">
        <v>25</v>
      </c>
      <c r="K5861" t="s">
        <v>23</v>
      </c>
      <c r="L5861" t="s">
        <v>26</v>
      </c>
    </row>
    <row r="5862" spans="1:12" x14ac:dyDescent="0.35">
      <c r="A5862">
        <v>2023</v>
      </c>
      <c r="B5862" t="s">
        <v>37</v>
      </c>
      <c r="C5862" t="s">
        <v>38</v>
      </c>
      <c r="D5862" t="s">
        <v>22</v>
      </c>
      <c r="E5862">
        <v>168400</v>
      </c>
      <c r="F5862">
        <v>168400</v>
      </c>
      <c r="G5862" t="s">
        <v>23</v>
      </c>
      <c r="H5862" t="s">
        <v>24</v>
      </c>
      <c r="I5862" t="s">
        <v>17</v>
      </c>
      <c r="J5862" t="s">
        <v>25</v>
      </c>
      <c r="K5862" t="s">
        <v>23</v>
      </c>
      <c r="L5862" t="s">
        <v>26</v>
      </c>
    </row>
    <row r="5863" spans="1:12" x14ac:dyDescent="0.35">
      <c r="A5863">
        <v>2023</v>
      </c>
      <c r="B5863" t="s">
        <v>37</v>
      </c>
      <c r="C5863" t="s">
        <v>38</v>
      </c>
      <c r="D5863" t="s">
        <v>22</v>
      </c>
      <c r="E5863">
        <v>105200</v>
      </c>
      <c r="F5863">
        <v>105200</v>
      </c>
      <c r="G5863" t="s">
        <v>23</v>
      </c>
      <c r="H5863" t="s">
        <v>24</v>
      </c>
      <c r="I5863" t="s">
        <v>17</v>
      </c>
      <c r="J5863" t="s">
        <v>25</v>
      </c>
      <c r="K5863" t="s">
        <v>23</v>
      </c>
      <c r="L5863" t="s">
        <v>26</v>
      </c>
    </row>
    <row r="5864" spans="1:12" x14ac:dyDescent="0.35">
      <c r="A5864">
        <v>2023</v>
      </c>
      <c r="B5864" t="s">
        <v>42</v>
      </c>
      <c r="C5864" t="s">
        <v>28</v>
      </c>
      <c r="D5864" t="s">
        <v>22</v>
      </c>
      <c r="E5864">
        <v>309400</v>
      </c>
      <c r="F5864">
        <v>309400</v>
      </c>
      <c r="G5864" t="s">
        <v>23</v>
      </c>
      <c r="H5864" t="s">
        <v>24</v>
      </c>
      <c r="I5864" t="s">
        <v>17</v>
      </c>
      <c r="J5864" t="s">
        <v>25</v>
      </c>
      <c r="K5864" t="s">
        <v>23</v>
      </c>
      <c r="L5864" t="s">
        <v>19</v>
      </c>
    </row>
    <row r="5865" spans="1:12" x14ac:dyDescent="0.35">
      <c r="A5865">
        <v>2023</v>
      </c>
      <c r="B5865" t="s">
        <v>42</v>
      </c>
      <c r="C5865" t="s">
        <v>28</v>
      </c>
      <c r="D5865" t="s">
        <v>22</v>
      </c>
      <c r="E5865">
        <v>159100</v>
      </c>
      <c r="F5865">
        <v>159100</v>
      </c>
      <c r="G5865" t="s">
        <v>23</v>
      </c>
      <c r="H5865" t="s">
        <v>24</v>
      </c>
      <c r="I5865" t="s">
        <v>17</v>
      </c>
      <c r="J5865" t="s">
        <v>25</v>
      </c>
      <c r="K5865" t="s">
        <v>23</v>
      </c>
      <c r="L5865" t="s">
        <v>19</v>
      </c>
    </row>
    <row r="5866" spans="1:12" x14ac:dyDescent="0.35">
      <c r="A5866">
        <v>2023</v>
      </c>
      <c r="B5866" t="s">
        <v>34</v>
      </c>
      <c r="C5866" t="s">
        <v>31</v>
      </c>
      <c r="D5866" t="s">
        <v>22</v>
      </c>
      <c r="E5866">
        <v>190000</v>
      </c>
      <c r="F5866">
        <v>190000</v>
      </c>
      <c r="G5866" t="s">
        <v>23</v>
      </c>
      <c r="H5866" t="s">
        <v>24</v>
      </c>
      <c r="I5866" t="s">
        <v>17</v>
      </c>
      <c r="J5866" t="s">
        <v>25</v>
      </c>
      <c r="K5866" t="s">
        <v>23</v>
      </c>
      <c r="L5866" t="s">
        <v>26</v>
      </c>
    </row>
    <row r="5867" spans="1:12" x14ac:dyDescent="0.35">
      <c r="A5867">
        <v>2023</v>
      </c>
      <c r="B5867" t="s">
        <v>34</v>
      </c>
      <c r="C5867" t="s">
        <v>31</v>
      </c>
      <c r="D5867" t="s">
        <v>22</v>
      </c>
      <c r="E5867">
        <v>150000</v>
      </c>
      <c r="F5867">
        <v>150000</v>
      </c>
      <c r="G5867" t="s">
        <v>23</v>
      </c>
      <c r="H5867" t="s">
        <v>24</v>
      </c>
      <c r="I5867" t="s">
        <v>17</v>
      </c>
      <c r="J5867" t="s">
        <v>25</v>
      </c>
      <c r="K5867" t="s">
        <v>23</v>
      </c>
      <c r="L5867" t="s">
        <v>26</v>
      </c>
    </row>
    <row r="5868" spans="1:12" x14ac:dyDescent="0.35">
      <c r="A5868">
        <v>2023</v>
      </c>
      <c r="B5868" t="s">
        <v>32</v>
      </c>
      <c r="C5868" t="s">
        <v>13</v>
      </c>
      <c r="D5868" t="s">
        <v>22</v>
      </c>
      <c r="E5868">
        <v>162500</v>
      </c>
      <c r="F5868">
        <v>162500</v>
      </c>
      <c r="G5868" t="s">
        <v>23</v>
      </c>
      <c r="H5868" t="s">
        <v>16</v>
      </c>
      <c r="I5868" t="s">
        <v>17</v>
      </c>
      <c r="J5868" t="s">
        <v>25</v>
      </c>
      <c r="K5868" t="s">
        <v>23</v>
      </c>
      <c r="L5868" t="s">
        <v>26</v>
      </c>
    </row>
    <row r="5869" spans="1:12" x14ac:dyDescent="0.35">
      <c r="A5869">
        <v>2023</v>
      </c>
      <c r="B5869" t="s">
        <v>32</v>
      </c>
      <c r="C5869" t="s">
        <v>13</v>
      </c>
      <c r="D5869" t="s">
        <v>22</v>
      </c>
      <c r="E5869">
        <v>130000</v>
      </c>
      <c r="F5869">
        <v>130000</v>
      </c>
      <c r="G5869" t="s">
        <v>23</v>
      </c>
      <c r="H5869" t="s">
        <v>16</v>
      </c>
      <c r="I5869" t="s">
        <v>17</v>
      </c>
      <c r="J5869" t="s">
        <v>25</v>
      </c>
      <c r="K5869" t="s">
        <v>23</v>
      </c>
      <c r="L5869" t="s">
        <v>26</v>
      </c>
    </row>
    <row r="5870" spans="1:12" x14ac:dyDescent="0.35">
      <c r="A5870">
        <v>2023</v>
      </c>
      <c r="B5870" t="s">
        <v>40</v>
      </c>
      <c r="C5870" t="s">
        <v>41</v>
      </c>
      <c r="D5870" t="s">
        <v>22</v>
      </c>
      <c r="E5870">
        <v>150000</v>
      </c>
      <c r="F5870">
        <v>150000</v>
      </c>
      <c r="G5870" t="s">
        <v>23</v>
      </c>
      <c r="H5870" t="s">
        <v>24</v>
      </c>
      <c r="I5870" t="s">
        <v>17</v>
      </c>
      <c r="J5870" t="s">
        <v>29</v>
      </c>
      <c r="K5870" t="s">
        <v>23</v>
      </c>
      <c r="L5870" t="s">
        <v>26</v>
      </c>
    </row>
    <row r="5871" spans="1:12" x14ac:dyDescent="0.35">
      <c r="A5871">
        <v>2023</v>
      </c>
      <c r="B5871" t="s">
        <v>40</v>
      </c>
      <c r="C5871" t="s">
        <v>41</v>
      </c>
      <c r="D5871" t="s">
        <v>22</v>
      </c>
      <c r="E5871">
        <v>120000</v>
      </c>
      <c r="F5871">
        <v>120000</v>
      </c>
      <c r="G5871" t="s">
        <v>23</v>
      </c>
      <c r="H5871" t="s">
        <v>24</v>
      </c>
      <c r="I5871" t="s">
        <v>17</v>
      </c>
      <c r="J5871" t="s">
        <v>29</v>
      </c>
      <c r="K5871" t="s">
        <v>23</v>
      </c>
      <c r="L5871" t="s">
        <v>26</v>
      </c>
    </row>
    <row r="5872" spans="1:12" x14ac:dyDescent="0.35">
      <c r="A5872">
        <v>2023</v>
      </c>
      <c r="B5872" t="s">
        <v>32</v>
      </c>
      <c r="C5872" t="s">
        <v>13</v>
      </c>
      <c r="D5872" t="s">
        <v>22</v>
      </c>
      <c r="E5872">
        <v>145000</v>
      </c>
      <c r="F5872">
        <v>145000</v>
      </c>
      <c r="G5872" t="s">
        <v>23</v>
      </c>
      <c r="H5872" t="s">
        <v>24</v>
      </c>
      <c r="I5872" t="s">
        <v>17</v>
      </c>
      <c r="J5872" t="s">
        <v>25</v>
      </c>
      <c r="K5872" t="s">
        <v>23</v>
      </c>
      <c r="L5872" t="s">
        <v>26</v>
      </c>
    </row>
    <row r="5873" spans="1:12" x14ac:dyDescent="0.35">
      <c r="A5873">
        <v>2023</v>
      </c>
      <c r="B5873" t="s">
        <v>32</v>
      </c>
      <c r="C5873" t="s">
        <v>13</v>
      </c>
      <c r="D5873" t="s">
        <v>22</v>
      </c>
      <c r="E5873">
        <v>120000</v>
      </c>
      <c r="F5873">
        <v>120000</v>
      </c>
      <c r="G5873" t="s">
        <v>23</v>
      </c>
      <c r="H5873" t="s">
        <v>24</v>
      </c>
      <c r="I5873" t="s">
        <v>17</v>
      </c>
      <c r="J5873" t="s">
        <v>25</v>
      </c>
      <c r="K5873" t="s">
        <v>23</v>
      </c>
      <c r="L5873" t="s">
        <v>26</v>
      </c>
    </row>
    <row r="5874" spans="1:12" x14ac:dyDescent="0.35">
      <c r="A5874">
        <v>2023</v>
      </c>
      <c r="B5874" t="s">
        <v>42</v>
      </c>
      <c r="C5874" t="s">
        <v>28</v>
      </c>
      <c r="D5874" t="s">
        <v>22</v>
      </c>
      <c r="E5874">
        <v>222200</v>
      </c>
      <c r="F5874">
        <v>222200</v>
      </c>
      <c r="G5874" t="s">
        <v>23</v>
      </c>
      <c r="H5874" t="s">
        <v>24</v>
      </c>
      <c r="I5874" t="s">
        <v>17</v>
      </c>
      <c r="J5874" t="s">
        <v>25</v>
      </c>
      <c r="K5874" t="s">
        <v>23</v>
      </c>
      <c r="L5874" t="s">
        <v>19</v>
      </c>
    </row>
    <row r="5875" spans="1:12" x14ac:dyDescent="0.35">
      <c r="A5875">
        <v>2023</v>
      </c>
      <c r="B5875" t="s">
        <v>42</v>
      </c>
      <c r="C5875" t="s">
        <v>28</v>
      </c>
      <c r="D5875" t="s">
        <v>22</v>
      </c>
      <c r="E5875">
        <v>136000</v>
      </c>
      <c r="F5875">
        <v>136000</v>
      </c>
      <c r="G5875" t="s">
        <v>23</v>
      </c>
      <c r="H5875" t="s">
        <v>24</v>
      </c>
      <c r="I5875" t="s">
        <v>17</v>
      </c>
      <c r="J5875" t="s">
        <v>25</v>
      </c>
      <c r="K5875" t="s">
        <v>23</v>
      </c>
      <c r="L5875" t="s">
        <v>19</v>
      </c>
    </row>
    <row r="5876" spans="1:12" x14ac:dyDescent="0.35">
      <c r="A5876">
        <v>2023</v>
      </c>
      <c r="B5876" t="s">
        <v>37</v>
      </c>
      <c r="C5876" t="s">
        <v>38</v>
      </c>
      <c r="D5876" t="s">
        <v>35</v>
      </c>
      <c r="E5876">
        <v>45000</v>
      </c>
      <c r="F5876">
        <v>55368</v>
      </c>
      <c r="G5876" t="s">
        <v>207</v>
      </c>
      <c r="H5876" t="s">
        <v>24</v>
      </c>
      <c r="I5876" t="s">
        <v>17</v>
      </c>
      <c r="J5876" t="s">
        <v>29</v>
      </c>
      <c r="K5876" t="s">
        <v>207</v>
      </c>
      <c r="L5876" t="s">
        <v>26</v>
      </c>
    </row>
    <row r="5877" spans="1:12" x14ac:dyDescent="0.35">
      <c r="A5877">
        <v>2023</v>
      </c>
      <c r="B5877" t="s">
        <v>37</v>
      </c>
      <c r="C5877" t="s">
        <v>38</v>
      </c>
      <c r="D5877" t="s">
        <v>35</v>
      </c>
      <c r="E5877">
        <v>35000</v>
      </c>
      <c r="F5877">
        <v>43064</v>
      </c>
      <c r="G5877" t="s">
        <v>207</v>
      </c>
      <c r="H5877" t="s">
        <v>24</v>
      </c>
      <c r="I5877" t="s">
        <v>17</v>
      </c>
      <c r="J5877" t="s">
        <v>29</v>
      </c>
      <c r="K5877" t="s">
        <v>207</v>
      </c>
      <c r="L5877" t="s">
        <v>26</v>
      </c>
    </row>
    <row r="5878" spans="1:12" x14ac:dyDescent="0.35">
      <c r="A5878">
        <v>2023</v>
      </c>
      <c r="B5878" t="s">
        <v>32</v>
      </c>
      <c r="C5878" t="s">
        <v>13</v>
      </c>
      <c r="D5878" t="s">
        <v>22</v>
      </c>
      <c r="E5878">
        <v>241000</v>
      </c>
      <c r="F5878">
        <v>241000</v>
      </c>
      <c r="G5878" t="s">
        <v>23</v>
      </c>
      <c r="H5878" t="s">
        <v>24</v>
      </c>
      <c r="I5878" t="s">
        <v>17</v>
      </c>
      <c r="J5878" t="s">
        <v>25</v>
      </c>
      <c r="K5878" t="s">
        <v>23</v>
      </c>
      <c r="L5878" t="s">
        <v>26</v>
      </c>
    </row>
    <row r="5879" spans="1:12" x14ac:dyDescent="0.35">
      <c r="A5879">
        <v>2023</v>
      </c>
      <c r="B5879" t="s">
        <v>32</v>
      </c>
      <c r="C5879" t="s">
        <v>13</v>
      </c>
      <c r="D5879" t="s">
        <v>22</v>
      </c>
      <c r="E5879">
        <v>155000</v>
      </c>
      <c r="F5879">
        <v>155000</v>
      </c>
      <c r="G5879" t="s">
        <v>23</v>
      </c>
      <c r="H5879" t="s">
        <v>24</v>
      </c>
      <c r="I5879" t="s">
        <v>17</v>
      </c>
      <c r="J5879" t="s">
        <v>25</v>
      </c>
      <c r="K5879" t="s">
        <v>23</v>
      </c>
      <c r="L5879" t="s">
        <v>26</v>
      </c>
    </row>
    <row r="5880" spans="1:12" x14ac:dyDescent="0.35">
      <c r="A5880">
        <v>2023</v>
      </c>
      <c r="B5880" t="s">
        <v>32</v>
      </c>
      <c r="C5880" t="s">
        <v>13</v>
      </c>
      <c r="D5880" t="s">
        <v>22</v>
      </c>
      <c r="E5880">
        <v>220000</v>
      </c>
      <c r="F5880">
        <v>220000</v>
      </c>
      <c r="G5880" t="s">
        <v>23</v>
      </c>
      <c r="H5880" t="s">
        <v>24</v>
      </c>
      <c r="I5880" t="s">
        <v>17</v>
      </c>
      <c r="J5880" t="s">
        <v>29</v>
      </c>
      <c r="K5880" t="s">
        <v>23</v>
      </c>
      <c r="L5880" t="s">
        <v>26</v>
      </c>
    </row>
    <row r="5881" spans="1:12" x14ac:dyDescent="0.35">
      <c r="A5881">
        <v>2023</v>
      </c>
      <c r="B5881" t="s">
        <v>32</v>
      </c>
      <c r="C5881" t="s">
        <v>13</v>
      </c>
      <c r="D5881" t="s">
        <v>22</v>
      </c>
      <c r="E5881">
        <v>190000</v>
      </c>
      <c r="F5881">
        <v>190000</v>
      </c>
      <c r="G5881" t="s">
        <v>23</v>
      </c>
      <c r="H5881" t="s">
        <v>24</v>
      </c>
      <c r="I5881" t="s">
        <v>17</v>
      </c>
      <c r="J5881" t="s">
        <v>29</v>
      </c>
      <c r="K5881" t="s">
        <v>23</v>
      </c>
      <c r="L5881" t="s">
        <v>26</v>
      </c>
    </row>
    <row r="5882" spans="1:12" x14ac:dyDescent="0.35">
      <c r="A5882">
        <v>2023</v>
      </c>
      <c r="B5882" t="s">
        <v>27</v>
      </c>
      <c r="C5882" t="s">
        <v>28</v>
      </c>
      <c r="D5882" t="s">
        <v>35</v>
      </c>
      <c r="E5882">
        <v>55000</v>
      </c>
      <c r="F5882">
        <v>67672</v>
      </c>
      <c r="G5882" t="s">
        <v>36</v>
      </c>
      <c r="H5882" t="s">
        <v>16</v>
      </c>
      <c r="I5882" t="s">
        <v>17</v>
      </c>
      <c r="J5882" t="s">
        <v>25</v>
      </c>
      <c r="K5882" t="s">
        <v>36</v>
      </c>
      <c r="L5882" t="s">
        <v>26</v>
      </c>
    </row>
    <row r="5883" spans="1:12" x14ac:dyDescent="0.35">
      <c r="A5883">
        <v>2023</v>
      </c>
      <c r="B5883" t="s">
        <v>27</v>
      </c>
      <c r="C5883" t="s">
        <v>28</v>
      </c>
      <c r="D5883" t="s">
        <v>35</v>
      </c>
      <c r="E5883">
        <v>45000</v>
      </c>
      <c r="F5883">
        <v>55368</v>
      </c>
      <c r="G5883" t="s">
        <v>36</v>
      </c>
      <c r="H5883" t="s">
        <v>16</v>
      </c>
      <c r="I5883" t="s">
        <v>17</v>
      </c>
      <c r="J5883" t="s">
        <v>25</v>
      </c>
      <c r="K5883" t="s">
        <v>36</v>
      </c>
      <c r="L5883" t="s">
        <v>26</v>
      </c>
    </row>
    <row r="5884" spans="1:12" x14ac:dyDescent="0.35">
      <c r="A5884">
        <v>2020</v>
      </c>
      <c r="B5884" t="s">
        <v>133</v>
      </c>
      <c r="C5884" t="s">
        <v>38</v>
      </c>
      <c r="D5884" t="s">
        <v>22</v>
      </c>
      <c r="E5884">
        <v>15000</v>
      </c>
      <c r="F5884">
        <v>15000</v>
      </c>
      <c r="G5884" t="s">
        <v>186</v>
      </c>
      <c r="H5884" t="s">
        <v>33</v>
      </c>
      <c r="I5884" t="s">
        <v>17</v>
      </c>
      <c r="J5884" t="s">
        <v>25</v>
      </c>
      <c r="K5884" t="s">
        <v>49</v>
      </c>
      <c r="L5884" t="s">
        <v>26</v>
      </c>
    </row>
    <row r="5885" spans="1:12" x14ac:dyDescent="0.35">
      <c r="A5885">
        <v>2023</v>
      </c>
      <c r="B5885" t="s">
        <v>208</v>
      </c>
      <c r="C5885" t="s">
        <v>13</v>
      </c>
      <c r="D5885" t="s">
        <v>35</v>
      </c>
      <c r="E5885">
        <v>70000</v>
      </c>
      <c r="F5885">
        <v>86128</v>
      </c>
      <c r="G5885" t="s">
        <v>36</v>
      </c>
      <c r="H5885" t="s">
        <v>16</v>
      </c>
      <c r="I5885" t="s">
        <v>17</v>
      </c>
      <c r="J5885" t="s">
        <v>29</v>
      </c>
      <c r="K5885" t="s">
        <v>36</v>
      </c>
      <c r="L5885" t="s">
        <v>26</v>
      </c>
    </row>
    <row r="5886" spans="1:12" x14ac:dyDescent="0.35">
      <c r="A5886">
        <v>2023</v>
      </c>
      <c r="B5886" t="s">
        <v>208</v>
      </c>
      <c r="C5886" t="s">
        <v>13</v>
      </c>
      <c r="D5886" t="s">
        <v>35</v>
      </c>
      <c r="E5886">
        <v>47500</v>
      </c>
      <c r="F5886">
        <v>58444</v>
      </c>
      <c r="G5886" t="s">
        <v>36</v>
      </c>
      <c r="H5886" t="s">
        <v>16</v>
      </c>
      <c r="I5886" t="s">
        <v>17</v>
      </c>
      <c r="J5886" t="s">
        <v>29</v>
      </c>
      <c r="K5886" t="s">
        <v>36</v>
      </c>
      <c r="L5886" t="s">
        <v>26</v>
      </c>
    </row>
    <row r="5887" spans="1:12" x14ac:dyDescent="0.35">
      <c r="A5887">
        <v>2023</v>
      </c>
      <c r="B5887" t="s">
        <v>37</v>
      </c>
      <c r="C5887" t="s">
        <v>38</v>
      </c>
      <c r="D5887" t="s">
        <v>22</v>
      </c>
      <c r="E5887">
        <v>85000</v>
      </c>
      <c r="F5887">
        <v>85000</v>
      </c>
      <c r="G5887" t="s">
        <v>23</v>
      </c>
      <c r="H5887" t="s">
        <v>39</v>
      </c>
      <c r="I5887" t="s">
        <v>17</v>
      </c>
      <c r="J5887" t="s">
        <v>29</v>
      </c>
      <c r="K5887" t="s">
        <v>23</v>
      </c>
      <c r="L5887" t="s">
        <v>26</v>
      </c>
    </row>
    <row r="5888" spans="1:12" x14ac:dyDescent="0.35">
      <c r="A5888">
        <v>2023</v>
      </c>
      <c r="B5888" t="s">
        <v>37</v>
      </c>
      <c r="C5888" t="s">
        <v>38</v>
      </c>
      <c r="D5888" t="s">
        <v>22</v>
      </c>
      <c r="E5888">
        <v>75000</v>
      </c>
      <c r="F5888">
        <v>75000</v>
      </c>
      <c r="G5888" t="s">
        <v>23</v>
      </c>
      <c r="H5888" t="s">
        <v>39</v>
      </c>
      <c r="I5888" t="s">
        <v>17</v>
      </c>
      <c r="J5888" t="s">
        <v>29</v>
      </c>
      <c r="K5888" t="s">
        <v>23</v>
      </c>
      <c r="L5888" t="s">
        <v>26</v>
      </c>
    </row>
    <row r="5889" spans="1:12" x14ac:dyDescent="0.35">
      <c r="A5889">
        <v>2023</v>
      </c>
      <c r="B5889" t="s">
        <v>32</v>
      </c>
      <c r="C5889" t="s">
        <v>13</v>
      </c>
      <c r="D5889" t="s">
        <v>22</v>
      </c>
      <c r="E5889">
        <v>160000</v>
      </c>
      <c r="F5889">
        <v>160000</v>
      </c>
      <c r="G5889" t="s">
        <v>23</v>
      </c>
      <c r="H5889" t="s">
        <v>24</v>
      </c>
      <c r="I5889" t="s">
        <v>17</v>
      </c>
      <c r="J5889" t="s">
        <v>25</v>
      </c>
      <c r="K5889" t="s">
        <v>23</v>
      </c>
      <c r="L5889" t="s">
        <v>26</v>
      </c>
    </row>
    <row r="5890" spans="1:12" x14ac:dyDescent="0.35">
      <c r="A5890">
        <v>2023</v>
      </c>
      <c r="B5890" t="s">
        <v>32</v>
      </c>
      <c r="C5890" t="s">
        <v>13</v>
      </c>
      <c r="D5890" t="s">
        <v>22</v>
      </c>
      <c r="E5890">
        <v>140000</v>
      </c>
      <c r="F5890">
        <v>140000</v>
      </c>
      <c r="G5890" t="s">
        <v>23</v>
      </c>
      <c r="H5890" t="s">
        <v>24</v>
      </c>
      <c r="I5890" t="s">
        <v>17</v>
      </c>
      <c r="J5890" t="s">
        <v>25</v>
      </c>
      <c r="K5890" t="s">
        <v>23</v>
      </c>
      <c r="L5890" t="s">
        <v>26</v>
      </c>
    </row>
    <row r="5891" spans="1:12" x14ac:dyDescent="0.35">
      <c r="A5891">
        <v>2023</v>
      </c>
      <c r="B5891" t="s">
        <v>34</v>
      </c>
      <c r="C5891" t="s">
        <v>31</v>
      </c>
      <c r="D5891" t="s">
        <v>22</v>
      </c>
      <c r="E5891">
        <v>300000</v>
      </c>
      <c r="F5891">
        <v>300000</v>
      </c>
      <c r="G5891" t="s">
        <v>23</v>
      </c>
      <c r="H5891" t="s">
        <v>16</v>
      </c>
      <c r="I5891" t="s">
        <v>17</v>
      </c>
      <c r="J5891" t="s">
        <v>25</v>
      </c>
      <c r="K5891" t="s">
        <v>23</v>
      </c>
      <c r="L5891" t="s">
        <v>26</v>
      </c>
    </row>
    <row r="5892" spans="1:12" x14ac:dyDescent="0.35">
      <c r="A5892">
        <v>2023</v>
      </c>
      <c r="B5892" t="s">
        <v>34</v>
      </c>
      <c r="C5892" t="s">
        <v>31</v>
      </c>
      <c r="D5892" t="s">
        <v>22</v>
      </c>
      <c r="E5892">
        <v>250000</v>
      </c>
      <c r="F5892">
        <v>250000</v>
      </c>
      <c r="G5892" t="s">
        <v>23</v>
      </c>
      <c r="H5892" t="s">
        <v>16</v>
      </c>
      <c r="I5892" t="s">
        <v>17</v>
      </c>
      <c r="J5892" t="s">
        <v>25</v>
      </c>
      <c r="K5892" t="s">
        <v>23</v>
      </c>
      <c r="L5892" t="s">
        <v>26</v>
      </c>
    </row>
    <row r="5893" spans="1:12" x14ac:dyDescent="0.35">
      <c r="A5893">
        <v>2023</v>
      </c>
      <c r="B5893" t="s">
        <v>27</v>
      </c>
      <c r="C5893" t="s">
        <v>28</v>
      </c>
      <c r="D5893" t="s">
        <v>22</v>
      </c>
      <c r="E5893">
        <v>228000</v>
      </c>
      <c r="F5893">
        <v>228000</v>
      </c>
      <c r="G5893" t="s">
        <v>23</v>
      </c>
      <c r="H5893" t="s">
        <v>24</v>
      </c>
      <c r="I5893" t="s">
        <v>17</v>
      </c>
      <c r="J5893" t="s">
        <v>25</v>
      </c>
      <c r="K5893" t="s">
        <v>23</v>
      </c>
      <c r="L5893" t="s">
        <v>26</v>
      </c>
    </row>
    <row r="5894" spans="1:12" x14ac:dyDescent="0.35">
      <c r="A5894">
        <v>2023</v>
      </c>
      <c r="B5894" t="s">
        <v>27</v>
      </c>
      <c r="C5894" t="s">
        <v>28</v>
      </c>
      <c r="D5894" t="s">
        <v>22</v>
      </c>
      <c r="E5894">
        <v>186000</v>
      </c>
      <c r="F5894">
        <v>186000</v>
      </c>
      <c r="G5894" t="s">
        <v>23</v>
      </c>
      <c r="H5894" t="s">
        <v>24</v>
      </c>
      <c r="I5894" t="s">
        <v>17</v>
      </c>
      <c r="J5894" t="s">
        <v>25</v>
      </c>
      <c r="K5894" t="s">
        <v>23</v>
      </c>
      <c r="L5894" t="s">
        <v>26</v>
      </c>
    </row>
    <row r="5895" spans="1:12" x14ac:dyDescent="0.35">
      <c r="A5895">
        <v>2023</v>
      </c>
      <c r="B5895" t="s">
        <v>27</v>
      </c>
      <c r="C5895" t="s">
        <v>28</v>
      </c>
      <c r="D5895" t="s">
        <v>22</v>
      </c>
      <c r="E5895">
        <v>190000</v>
      </c>
      <c r="F5895">
        <v>190000</v>
      </c>
      <c r="G5895" t="s">
        <v>23</v>
      </c>
      <c r="H5895" t="s">
        <v>24</v>
      </c>
      <c r="I5895" t="s">
        <v>17</v>
      </c>
      <c r="J5895" t="s">
        <v>25</v>
      </c>
      <c r="K5895" t="s">
        <v>23</v>
      </c>
      <c r="L5895" t="s">
        <v>26</v>
      </c>
    </row>
    <row r="5896" spans="1:12" x14ac:dyDescent="0.35">
      <c r="A5896">
        <v>2023</v>
      </c>
      <c r="B5896" t="s">
        <v>27</v>
      </c>
      <c r="C5896" t="s">
        <v>28</v>
      </c>
      <c r="D5896" t="s">
        <v>22</v>
      </c>
      <c r="E5896">
        <v>170000</v>
      </c>
      <c r="F5896">
        <v>170000</v>
      </c>
      <c r="G5896" t="s">
        <v>23</v>
      </c>
      <c r="H5896" t="s">
        <v>24</v>
      </c>
      <c r="I5896" t="s">
        <v>17</v>
      </c>
      <c r="J5896" t="s">
        <v>25</v>
      </c>
      <c r="K5896" t="s">
        <v>23</v>
      </c>
      <c r="L5896" t="s">
        <v>26</v>
      </c>
    </row>
    <row r="5897" spans="1:12" x14ac:dyDescent="0.35">
      <c r="A5897">
        <v>2023</v>
      </c>
      <c r="B5897" t="s">
        <v>48</v>
      </c>
      <c r="C5897" t="s">
        <v>28</v>
      </c>
      <c r="D5897" t="s">
        <v>22</v>
      </c>
      <c r="E5897">
        <v>230000</v>
      </c>
      <c r="F5897">
        <v>230000</v>
      </c>
      <c r="G5897" t="s">
        <v>23</v>
      </c>
      <c r="H5897" t="s">
        <v>16</v>
      </c>
      <c r="I5897" t="s">
        <v>17</v>
      </c>
      <c r="J5897" t="s">
        <v>25</v>
      </c>
      <c r="K5897" t="s">
        <v>23</v>
      </c>
      <c r="L5897" t="s">
        <v>26</v>
      </c>
    </row>
    <row r="5898" spans="1:12" x14ac:dyDescent="0.35">
      <c r="A5898">
        <v>2023</v>
      </c>
      <c r="B5898" t="s">
        <v>48</v>
      </c>
      <c r="C5898" t="s">
        <v>28</v>
      </c>
      <c r="D5898" t="s">
        <v>22</v>
      </c>
      <c r="E5898">
        <v>200000</v>
      </c>
      <c r="F5898">
        <v>200000</v>
      </c>
      <c r="G5898" t="s">
        <v>23</v>
      </c>
      <c r="H5898" t="s">
        <v>16</v>
      </c>
      <c r="I5898" t="s">
        <v>17</v>
      </c>
      <c r="J5898" t="s">
        <v>25</v>
      </c>
      <c r="K5898" t="s">
        <v>23</v>
      </c>
      <c r="L5898" t="s">
        <v>26</v>
      </c>
    </row>
    <row r="5899" spans="1:12" x14ac:dyDescent="0.35">
      <c r="A5899">
        <v>2023</v>
      </c>
      <c r="B5899" t="s">
        <v>20</v>
      </c>
      <c r="C5899" t="s">
        <v>21</v>
      </c>
      <c r="D5899" t="s">
        <v>22</v>
      </c>
      <c r="E5899">
        <v>180000</v>
      </c>
      <c r="F5899">
        <v>180000</v>
      </c>
      <c r="G5899" t="s">
        <v>23</v>
      </c>
      <c r="H5899" t="s">
        <v>24</v>
      </c>
      <c r="I5899" t="s">
        <v>17</v>
      </c>
      <c r="J5899" t="s">
        <v>29</v>
      </c>
      <c r="K5899" t="s">
        <v>23</v>
      </c>
      <c r="L5899" t="s">
        <v>26</v>
      </c>
    </row>
    <row r="5900" spans="1:12" x14ac:dyDescent="0.35">
      <c r="A5900">
        <v>2023</v>
      </c>
      <c r="B5900" t="s">
        <v>20</v>
      </c>
      <c r="C5900" t="s">
        <v>21</v>
      </c>
      <c r="D5900" t="s">
        <v>22</v>
      </c>
      <c r="E5900">
        <v>115000</v>
      </c>
      <c r="F5900">
        <v>115000</v>
      </c>
      <c r="G5900" t="s">
        <v>23</v>
      </c>
      <c r="H5900" t="s">
        <v>24</v>
      </c>
      <c r="I5900" t="s">
        <v>17</v>
      </c>
      <c r="J5900" t="s">
        <v>29</v>
      </c>
      <c r="K5900" t="s">
        <v>23</v>
      </c>
      <c r="L5900" t="s">
        <v>26</v>
      </c>
    </row>
    <row r="5901" spans="1:12" x14ac:dyDescent="0.35">
      <c r="A5901">
        <v>2023</v>
      </c>
      <c r="B5901" t="s">
        <v>20</v>
      </c>
      <c r="C5901" t="s">
        <v>21</v>
      </c>
      <c r="D5901" t="s">
        <v>22</v>
      </c>
      <c r="E5901">
        <v>200000</v>
      </c>
      <c r="F5901">
        <v>200000</v>
      </c>
      <c r="G5901" t="s">
        <v>23</v>
      </c>
      <c r="H5901" t="s">
        <v>24</v>
      </c>
      <c r="I5901" t="s">
        <v>17</v>
      </c>
      <c r="J5901" t="s">
        <v>29</v>
      </c>
      <c r="K5901" t="s">
        <v>23</v>
      </c>
      <c r="L5901" t="s">
        <v>26</v>
      </c>
    </row>
    <row r="5902" spans="1:12" x14ac:dyDescent="0.35">
      <c r="A5902">
        <v>2023</v>
      </c>
      <c r="B5902" t="s">
        <v>20</v>
      </c>
      <c r="C5902" t="s">
        <v>21</v>
      </c>
      <c r="D5902" t="s">
        <v>22</v>
      </c>
      <c r="E5902">
        <v>115000</v>
      </c>
      <c r="F5902">
        <v>115000</v>
      </c>
      <c r="G5902" t="s">
        <v>23</v>
      </c>
      <c r="H5902" t="s">
        <v>24</v>
      </c>
      <c r="I5902" t="s">
        <v>17</v>
      </c>
      <c r="J5902" t="s">
        <v>29</v>
      </c>
      <c r="K5902" t="s">
        <v>23</v>
      </c>
      <c r="L5902" t="s">
        <v>26</v>
      </c>
    </row>
    <row r="5903" spans="1:12" x14ac:dyDescent="0.35">
      <c r="A5903">
        <v>2023</v>
      </c>
      <c r="B5903" t="s">
        <v>12</v>
      </c>
      <c r="C5903" t="s">
        <v>13</v>
      </c>
      <c r="D5903" t="s">
        <v>14</v>
      </c>
      <c r="E5903">
        <v>50000</v>
      </c>
      <c r="F5903">
        <v>53984</v>
      </c>
      <c r="G5903" t="s">
        <v>69</v>
      </c>
      <c r="H5903" t="s">
        <v>24</v>
      </c>
      <c r="I5903" t="s">
        <v>17</v>
      </c>
      <c r="J5903" t="s">
        <v>18</v>
      </c>
      <c r="K5903" t="s">
        <v>69</v>
      </c>
      <c r="L5903" t="s">
        <v>64</v>
      </c>
    </row>
    <row r="5904" spans="1:12" x14ac:dyDescent="0.35">
      <c r="A5904">
        <v>2023</v>
      </c>
      <c r="B5904" t="s">
        <v>32</v>
      </c>
      <c r="C5904" t="s">
        <v>13</v>
      </c>
      <c r="D5904" t="s">
        <v>22</v>
      </c>
      <c r="E5904">
        <v>220000</v>
      </c>
      <c r="F5904">
        <v>220000</v>
      </c>
      <c r="G5904" t="s">
        <v>23</v>
      </c>
      <c r="H5904" t="s">
        <v>33</v>
      </c>
      <c r="I5904" t="s">
        <v>17</v>
      </c>
      <c r="J5904" t="s">
        <v>25</v>
      </c>
      <c r="K5904" t="s">
        <v>23</v>
      </c>
      <c r="L5904" t="s">
        <v>26</v>
      </c>
    </row>
    <row r="5905" spans="1:12" x14ac:dyDescent="0.35">
      <c r="A5905">
        <v>2023</v>
      </c>
      <c r="B5905" t="s">
        <v>32</v>
      </c>
      <c r="C5905" t="s">
        <v>13</v>
      </c>
      <c r="D5905" t="s">
        <v>22</v>
      </c>
      <c r="E5905">
        <v>205000</v>
      </c>
      <c r="F5905">
        <v>205000</v>
      </c>
      <c r="G5905" t="s">
        <v>23</v>
      </c>
      <c r="H5905" t="s">
        <v>33</v>
      </c>
      <c r="I5905" t="s">
        <v>17</v>
      </c>
      <c r="J5905" t="s">
        <v>25</v>
      </c>
      <c r="K5905" t="s">
        <v>23</v>
      </c>
      <c r="L5905" t="s">
        <v>26</v>
      </c>
    </row>
    <row r="5906" spans="1:12" x14ac:dyDescent="0.35">
      <c r="A5906">
        <v>2023</v>
      </c>
      <c r="B5906" t="s">
        <v>32</v>
      </c>
      <c r="C5906" t="s">
        <v>13</v>
      </c>
      <c r="D5906" t="s">
        <v>22</v>
      </c>
      <c r="E5906">
        <v>180000</v>
      </c>
      <c r="F5906">
        <v>180000</v>
      </c>
      <c r="G5906" t="s">
        <v>23</v>
      </c>
      <c r="H5906" t="s">
        <v>16</v>
      </c>
      <c r="I5906" t="s">
        <v>17</v>
      </c>
      <c r="J5906" t="s">
        <v>25</v>
      </c>
      <c r="K5906" t="s">
        <v>23</v>
      </c>
      <c r="L5906" t="s">
        <v>26</v>
      </c>
    </row>
    <row r="5907" spans="1:12" x14ac:dyDescent="0.35">
      <c r="A5907">
        <v>2023</v>
      </c>
      <c r="B5907" t="s">
        <v>32</v>
      </c>
      <c r="C5907" t="s">
        <v>13</v>
      </c>
      <c r="D5907" t="s">
        <v>22</v>
      </c>
      <c r="E5907">
        <v>130000</v>
      </c>
      <c r="F5907">
        <v>130000</v>
      </c>
      <c r="G5907" t="s">
        <v>23</v>
      </c>
      <c r="H5907" t="s">
        <v>16</v>
      </c>
      <c r="I5907" t="s">
        <v>17</v>
      </c>
      <c r="J5907" t="s">
        <v>25</v>
      </c>
      <c r="K5907" t="s">
        <v>23</v>
      </c>
      <c r="L5907" t="s">
        <v>26</v>
      </c>
    </row>
    <row r="5908" spans="1:12" x14ac:dyDescent="0.35">
      <c r="A5908">
        <v>2023</v>
      </c>
      <c r="B5908" t="s">
        <v>32</v>
      </c>
      <c r="C5908" t="s">
        <v>13</v>
      </c>
      <c r="D5908" t="s">
        <v>22</v>
      </c>
      <c r="E5908">
        <v>200000</v>
      </c>
      <c r="F5908">
        <v>200000</v>
      </c>
      <c r="G5908" t="s">
        <v>23</v>
      </c>
      <c r="H5908" t="s">
        <v>24</v>
      </c>
      <c r="I5908" t="s">
        <v>17</v>
      </c>
      <c r="J5908" t="s">
        <v>29</v>
      </c>
      <c r="K5908" t="s">
        <v>23</v>
      </c>
      <c r="L5908" t="s">
        <v>26</v>
      </c>
    </row>
    <row r="5909" spans="1:12" x14ac:dyDescent="0.35">
      <c r="A5909">
        <v>2023</v>
      </c>
      <c r="B5909" t="s">
        <v>32</v>
      </c>
      <c r="C5909" t="s">
        <v>13</v>
      </c>
      <c r="D5909" t="s">
        <v>22</v>
      </c>
      <c r="E5909">
        <v>150000</v>
      </c>
      <c r="F5909">
        <v>150000</v>
      </c>
      <c r="G5909" t="s">
        <v>23</v>
      </c>
      <c r="H5909" t="s">
        <v>24</v>
      </c>
      <c r="I5909" t="s">
        <v>17</v>
      </c>
      <c r="J5909" t="s">
        <v>29</v>
      </c>
      <c r="K5909" t="s">
        <v>23</v>
      </c>
      <c r="L5909" t="s">
        <v>26</v>
      </c>
    </row>
    <row r="5910" spans="1:12" x14ac:dyDescent="0.35">
      <c r="A5910">
        <v>2023</v>
      </c>
      <c r="B5910" t="s">
        <v>118</v>
      </c>
      <c r="C5910" t="s">
        <v>31</v>
      </c>
      <c r="D5910" t="s">
        <v>22</v>
      </c>
      <c r="E5910">
        <v>215000</v>
      </c>
      <c r="F5910">
        <v>215000</v>
      </c>
      <c r="G5910" t="s">
        <v>23</v>
      </c>
      <c r="H5910" t="s">
        <v>24</v>
      </c>
      <c r="I5910" t="s">
        <v>17</v>
      </c>
      <c r="J5910" t="s">
        <v>25</v>
      </c>
      <c r="K5910" t="s">
        <v>23</v>
      </c>
      <c r="L5910" t="s">
        <v>26</v>
      </c>
    </row>
    <row r="5911" spans="1:12" x14ac:dyDescent="0.35">
      <c r="A5911">
        <v>2023</v>
      </c>
      <c r="B5911" t="s">
        <v>118</v>
      </c>
      <c r="C5911" t="s">
        <v>31</v>
      </c>
      <c r="D5911" t="s">
        <v>22</v>
      </c>
      <c r="E5911">
        <v>170000</v>
      </c>
      <c r="F5911">
        <v>170000</v>
      </c>
      <c r="G5911" t="s">
        <v>23</v>
      </c>
      <c r="H5911" t="s">
        <v>24</v>
      </c>
      <c r="I5911" t="s">
        <v>17</v>
      </c>
      <c r="J5911" t="s">
        <v>25</v>
      </c>
      <c r="K5911" t="s">
        <v>23</v>
      </c>
      <c r="L5911" t="s">
        <v>26</v>
      </c>
    </row>
    <row r="5912" spans="1:12" x14ac:dyDescent="0.35">
      <c r="A5912">
        <v>2023</v>
      </c>
      <c r="B5912" t="s">
        <v>34</v>
      </c>
      <c r="C5912" t="s">
        <v>31</v>
      </c>
      <c r="D5912" t="s">
        <v>22</v>
      </c>
      <c r="E5912">
        <v>247500</v>
      </c>
      <c r="F5912">
        <v>247500</v>
      </c>
      <c r="G5912" t="s">
        <v>23</v>
      </c>
      <c r="H5912" t="s">
        <v>24</v>
      </c>
      <c r="I5912" t="s">
        <v>17</v>
      </c>
      <c r="J5912" t="s">
        <v>25</v>
      </c>
      <c r="K5912" t="s">
        <v>23</v>
      </c>
      <c r="L5912" t="s">
        <v>26</v>
      </c>
    </row>
    <row r="5913" spans="1:12" x14ac:dyDescent="0.35">
      <c r="A5913">
        <v>2023</v>
      </c>
      <c r="B5913" t="s">
        <v>34</v>
      </c>
      <c r="C5913" t="s">
        <v>31</v>
      </c>
      <c r="D5913" t="s">
        <v>22</v>
      </c>
      <c r="E5913">
        <v>172200</v>
      </c>
      <c r="F5913">
        <v>172200</v>
      </c>
      <c r="G5913" t="s">
        <v>23</v>
      </c>
      <c r="H5913" t="s">
        <v>24</v>
      </c>
      <c r="I5913" t="s">
        <v>17</v>
      </c>
      <c r="J5913" t="s">
        <v>25</v>
      </c>
      <c r="K5913" t="s">
        <v>23</v>
      </c>
      <c r="L5913" t="s">
        <v>26</v>
      </c>
    </row>
    <row r="5914" spans="1:12" x14ac:dyDescent="0.35">
      <c r="A5914">
        <v>2023</v>
      </c>
      <c r="B5914" t="s">
        <v>27</v>
      </c>
      <c r="C5914" t="s">
        <v>28</v>
      </c>
      <c r="D5914" t="s">
        <v>22</v>
      </c>
      <c r="E5914">
        <v>224000</v>
      </c>
      <c r="F5914">
        <v>224000</v>
      </c>
      <c r="G5914" t="s">
        <v>49</v>
      </c>
      <c r="H5914" t="s">
        <v>24</v>
      </c>
      <c r="I5914" t="s">
        <v>17</v>
      </c>
      <c r="J5914" t="s">
        <v>25</v>
      </c>
      <c r="K5914" t="s">
        <v>49</v>
      </c>
      <c r="L5914" t="s">
        <v>26</v>
      </c>
    </row>
    <row r="5915" spans="1:12" x14ac:dyDescent="0.35">
      <c r="A5915">
        <v>2023</v>
      </c>
      <c r="B5915" t="s">
        <v>27</v>
      </c>
      <c r="C5915" t="s">
        <v>28</v>
      </c>
      <c r="D5915" t="s">
        <v>22</v>
      </c>
      <c r="E5915">
        <v>176000</v>
      </c>
      <c r="F5915">
        <v>176000</v>
      </c>
      <c r="G5915" t="s">
        <v>49</v>
      </c>
      <c r="H5915" t="s">
        <v>24</v>
      </c>
      <c r="I5915" t="s">
        <v>17</v>
      </c>
      <c r="J5915" t="s">
        <v>25</v>
      </c>
      <c r="K5915" t="s">
        <v>49</v>
      </c>
      <c r="L5915" t="s">
        <v>26</v>
      </c>
    </row>
    <row r="5916" spans="1:12" x14ac:dyDescent="0.35">
      <c r="A5916">
        <v>2023</v>
      </c>
      <c r="B5916" t="s">
        <v>37</v>
      </c>
      <c r="C5916" t="s">
        <v>38</v>
      </c>
      <c r="D5916" t="s">
        <v>22</v>
      </c>
      <c r="E5916">
        <v>120000</v>
      </c>
      <c r="F5916">
        <v>120000</v>
      </c>
      <c r="G5916" t="s">
        <v>23</v>
      </c>
      <c r="H5916" t="s">
        <v>24</v>
      </c>
      <c r="I5916" t="s">
        <v>17</v>
      </c>
      <c r="J5916" t="s">
        <v>29</v>
      </c>
      <c r="K5916" t="s">
        <v>23</v>
      </c>
      <c r="L5916" t="s">
        <v>26</v>
      </c>
    </row>
    <row r="5917" spans="1:12" x14ac:dyDescent="0.35">
      <c r="A5917">
        <v>2023</v>
      </c>
      <c r="B5917" t="s">
        <v>37</v>
      </c>
      <c r="C5917" t="s">
        <v>38</v>
      </c>
      <c r="D5917" t="s">
        <v>22</v>
      </c>
      <c r="E5917">
        <v>75000</v>
      </c>
      <c r="F5917">
        <v>75000</v>
      </c>
      <c r="G5917" t="s">
        <v>23</v>
      </c>
      <c r="H5917" t="s">
        <v>24</v>
      </c>
      <c r="I5917" t="s">
        <v>17</v>
      </c>
      <c r="J5917" t="s">
        <v>29</v>
      </c>
      <c r="K5917" t="s">
        <v>23</v>
      </c>
      <c r="L5917" t="s">
        <v>26</v>
      </c>
    </row>
    <row r="5918" spans="1:12" x14ac:dyDescent="0.35">
      <c r="A5918">
        <v>2023</v>
      </c>
      <c r="B5918" t="s">
        <v>145</v>
      </c>
      <c r="C5918" t="s">
        <v>28</v>
      </c>
      <c r="D5918" t="s">
        <v>107</v>
      </c>
      <c r="E5918">
        <v>100000</v>
      </c>
      <c r="F5918">
        <v>67635</v>
      </c>
      <c r="G5918" t="s">
        <v>108</v>
      </c>
      <c r="H5918" t="s">
        <v>24</v>
      </c>
      <c r="I5918" t="s">
        <v>17</v>
      </c>
      <c r="J5918" t="s">
        <v>29</v>
      </c>
      <c r="K5918" t="s">
        <v>209</v>
      </c>
      <c r="L5918" t="s">
        <v>26</v>
      </c>
    </row>
    <row r="5919" spans="1:12" x14ac:dyDescent="0.35">
      <c r="A5919">
        <v>2023</v>
      </c>
      <c r="B5919" t="s">
        <v>68</v>
      </c>
      <c r="C5919" t="s">
        <v>31</v>
      </c>
      <c r="D5919" t="s">
        <v>210</v>
      </c>
      <c r="E5919">
        <v>100000</v>
      </c>
      <c r="F5919">
        <v>74883</v>
      </c>
      <c r="G5919" t="s">
        <v>209</v>
      </c>
      <c r="H5919" t="s">
        <v>16</v>
      </c>
      <c r="I5919" t="s">
        <v>17</v>
      </c>
      <c r="J5919" t="s">
        <v>25</v>
      </c>
      <c r="K5919" t="s">
        <v>209</v>
      </c>
      <c r="L5919" t="s">
        <v>26</v>
      </c>
    </row>
    <row r="5920" spans="1:12" x14ac:dyDescent="0.35">
      <c r="A5920">
        <v>2023</v>
      </c>
      <c r="B5920" t="s">
        <v>37</v>
      </c>
      <c r="C5920" t="s">
        <v>38</v>
      </c>
      <c r="D5920" t="s">
        <v>22</v>
      </c>
      <c r="E5920">
        <v>140000</v>
      </c>
      <c r="F5920">
        <v>140000</v>
      </c>
      <c r="G5920" t="s">
        <v>23</v>
      </c>
      <c r="H5920" t="s">
        <v>24</v>
      </c>
      <c r="I5920" t="s">
        <v>17</v>
      </c>
      <c r="J5920" t="s">
        <v>25</v>
      </c>
      <c r="K5920" t="s">
        <v>23</v>
      </c>
      <c r="L5920" t="s">
        <v>26</v>
      </c>
    </row>
    <row r="5921" spans="1:12" x14ac:dyDescent="0.35">
      <c r="A5921">
        <v>2023</v>
      </c>
      <c r="B5921" t="s">
        <v>37</v>
      </c>
      <c r="C5921" t="s">
        <v>38</v>
      </c>
      <c r="D5921" t="s">
        <v>22</v>
      </c>
      <c r="E5921">
        <v>120000</v>
      </c>
      <c r="F5921">
        <v>120000</v>
      </c>
      <c r="G5921" t="s">
        <v>23</v>
      </c>
      <c r="H5921" t="s">
        <v>24</v>
      </c>
      <c r="I5921" t="s">
        <v>17</v>
      </c>
      <c r="J5921" t="s">
        <v>25</v>
      </c>
      <c r="K5921" t="s">
        <v>23</v>
      </c>
      <c r="L5921" t="s">
        <v>26</v>
      </c>
    </row>
    <row r="5922" spans="1:12" x14ac:dyDescent="0.35">
      <c r="A5922">
        <v>2023</v>
      </c>
      <c r="B5922" t="s">
        <v>32</v>
      </c>
      <c r="C5922" t="s">
        <v>13</v>
      </c>
      <c r="D5922" t="s">
        <v>22</v>
      </c>
      <c r="E5922">
        <v>128000</v>
      </c>
      <c r="F5922">
        <v>128000</v>
      </c>
      <c r="G5922" t="s">
        <v>23</v>
      </c>
      <c r="H5922" t="s">
        <v>24</v>
      </c>
      <c r="I5922" t="s">
        <v>17</v>
      </c>
      <c r="J5922" t="s">
        <v>25</v>
      </c>
      <c r="K5922" t="s">
        <v>23</v>
      </c>
      <c r="L5922" t="s">
        <v>26</v>
      </c>
    </row>
    <row r="5923" spans="1:12" x14ac:dyDescent="0.35">
      <c r="A5923">
        <v>2023</v>
      </c>
      <c r="B5923" t="s">
        <v>32</v>
      </c>
      <c r="C5923" t="s">
        <v>13</v>
      </c>
      <c r="D5923" t="s">
        <v>22</v>
      </c>
      <c r="E5923">
        <v>81500</v>
      </c>
      <c r="F5923">
        <v>81500</v>
      </c>
      <c r="G5923" t="s">
        <v>23</v>
      </c>
      <c r="H5923" t="s">
        <v>24</v>
      </c>
      <c r="I5923" t="s">
        <v>17</v>
      </c>
      <c r="J5923" t="s">
        <v>25</v>
      </c>
      <c r="K5923" t="s">
        <v>23</v>
      </c>
      <c r="L5923" t="s">
        <v>26</v>
      </c>
    </row>
    <row r="5924" spans="1:12" x14ac:dyDescent="0.35">
      <c r="A5924">
        <v>2023</v>
      </c>
      <c r="B5924" t="s">
        <v>32</v>
      </c>
      <c r="C5924" t="s">
        <v>13</v>
      </c>
      <c r="D5924" t="s">
        <v>22</v>
      </c>
      <c r="E5924">
        <v>145000</v>
      </c>
      <c r="F5924">
        <v>145000</v>
      </c>
      <c r="G5924" t="s">
        <v>23</v>
      </c>
      <c r="H5924" t="s">
        <v>24</v>
      </c>
      <c r="I5924" t="s">
        <v>17</v>
      </c>
      <c r="J5924" t="s">
        <v>25</v>
      </c>
      <c r="K5924" t="s">
        <v>23</v>
      </c>
      <c r="L5924" t="s">
        <v>26</v>
      </c>
    </row>
    <row r="5925" spans="1:12" x14ac:dyDescent="0.35">
      <c r="A5925">
        <v>2023</v>
      </c>
      <c r="B5925" t="s">
        <v>32</v>
      </c>
      <c r="C5925" t="s">
        <v>13</v>
      </c>
      <c r="D5925" t="s">
        <v>22</v>
      </c>
      <c r="E5925">
        <v>115000</v>
      </c>
      <c r="F5925">
        <v>115000</v>
      </c>
      <c r="G5925" t="s">
        <v>23</v>
      </c>
      <c r="H5925" t="s">
        <v>24</v>
      </c>
      <c r="I5925" t="s">
        <v>17</v>
      </c>
      <c r="J5925" t="s">
        <v>25</v>
      </c>
      <c r="K5925" t="s">
        <v>23</v>
      </c>
      <c r="L5925" t="s">
        <v>26</v>
      </c>
    </row>
    <row r="5926" spans="1:12" x14ac:dyDescent="0.35">
      <c r="A5926">
        <v>2023</v>
      </c>
      <c r="B5926" t="s">
        <v>32</v>
      </c>
      <c r="C5926" t="s">
        <v>13</v>
      </c>
      <c r="D5926" t="s">
        <v>22</v>
      </c>
      <c r="E5926">
        <v>185000</v>
      </c>
      <c r="F5926">
        <v>185000</v>
      </c>
      <c r="G5926" t="s">
        <v>23</v>
      </c>
      <c r="H5926" t="s">
        <v>24</v>
      </c>
      <c r="I5926" t="s">
        <v>17</v>
      </c>
      <c r="J5926" t="s">
        <v>25</v>
      </c>
      <c r="K5926" t="s">
        <v>23</v>
      </c>
      <c r="L5926" t="s">
        <v>26</v>
      </c>
    </row>
    <row r="5927" spans="1:12" x14ac:dyDescent="0.35">
      <c r="A5927">
        <v>2023</v>
      </c>
      <c r="B5927" t="s">
        <v>32</v>
      </c>
      <c r="C5927" t="s">
        <v>13</v>
      </c>
      <c r="D5927" t="s">
        <v>22</v>
      </c>
      <c r="E5927">
        <v>140000</v>
      </c>
      <c r="F5927">
        <v>140000</v>
      </c>
      <c r="G5927" t="s">
        <v>23</v>
      </c>
      <c r="H5927" t="s">
        <v>24</v>
      </c>
      <c r="I5927" t="s">
        <v>17</v>
      </c>
      <c r="J5927" t="s">
        <v>25</v>
      </c>
      <c r="K5927" t="s">
        <v>23</v>
      </c>
      <c r="L5927" t="s">
        <v>26</v>
      </c>
    </row>
    <row r="5928" spans="1:12" x14ac:dyDescent="0.35">
      <c r="A5928">
        <v>2023</v>
      </c>
      <c r="B5928" t="s">
        <v>74</v>
      </c>
      <c r="C5928" t="s">
        <v>41</v>
      </c>
      <c r="D5928" t="s">
        <v>22</v>
      </c>
      <c r="E5928">
        <v>329500</v>
      </c>
      <c r="F5928">
        <v>329500</v>
      </c>
      <c r="G5928" t="s">
        <v>23</v>
      </c>
      <c r="H5928" t="s">
        <v>33</v>
      </c>
      <c r="I5928" t="s">
        <v>17</v>
      </c>
      <c r="J5928" t="s">
        <v>25</v>
      </c>
      <c r="K5928" t="s">
        <v>23</v>
      </c>
      <c r="L5928" t="s">
        <v>26</v>
      </c>
    </row>
    <row r="5929" spans="1:12" x14ac:dyDescent="0.35">
      <c r="A5929">
        <v>2023</v>
      </c>
      <c r="B5929" t="s">
        <v>74</v>
      </c>
      <c r="C5929" t="s">
        <v>41</v>
      </c>
      <c r="D5929" t="s">
        <v>22</v>
      </c>
      <c r="E5929">
        <v>269600</v>
      </c>
      <c r="F5929">
        <v>269600</v>
      </c>
      <c r="G5929" t="s">
        <v>23</v>
      </c>
      <c r="H5929" t="s">
        <v>33</v>
      </c>
      <c r="I5929" t="s">
        <v>17</v>
      </c>
      <c r="J5929" t="s">
        <v>25</v>
      </c>
      <c r="K5929" t="s">
        <v>23</v>
      </c>
      <c r="L5929" t="s">
        <v>26</v>
      </c>
    </row>
    <row r="5930" spans="1:12" x14ac:dyDescent="0.35">
      <c r="A5930">
        <v>2023</v>
      </c>
      <c r="B5930" t="s">
        <v>51</v>
      </c>
      <c r="C5930" t="s">
        <v>52</v>
      </c>
      <c r="D5930" t="s">
        <v>22</v>
      </c>
      <c r="E5930">
        <v>100000</v>
      </c>
      <c r="F5930">
        <v>100000</v>
      </c>
      <c r="G5930" t="s">
        <v>23</v>
      </c>
      <c r="H5930" t="s">
        <v>24</v>
      </c>
      <c r="I5930" t="s">
        <v>17</v>
      </c>
      <c r="J5930" t="s">
        <v>25</v>
      </c>
      <c r="K5930" t="s">
        <v>23</v>
      </c>
      <c r="L5930" t="s">
        <v>26</v>
      </c>
    </row>
    <row r="5931" spans="1:12" x14ac:dyDescent="0.35">
      <c r="A5931">
        <v>2023</v>
      </c>
      <c r="B5931" t="s">
        <v>51</v>
      </c>
      <c r="C5931" t="s">
        <v>52</v>
      </c>
      <c r="D5931" t="s">
        <v>22</v>
      </c>
      <c r="E5931">
        <v>80000</v>
      </c>
      <c r="F5931">
        <v>80000</v>
      </c>
      <c r="G5931" t="s">
        <v>23</v>
      </c>
      <c r="H5931" t="s">
        <v>24</v>
      </c>
      <c r="I5931" t="s">
        <v>17</v>
      </c>
      <c r="J5931" t="s">
        <v>25</v>
      </c>
      <c r="K5931" t="s">
        <v>23</v>
      </c>
      <c r="L5931" t="s">
        <v>26</v>
      </c>
    </row>
    <row r="5932" spans="1:12" x14ac:dyDescent="0.35">
      <c r="A5932">
        <v>2023</v>
      </c>
      <c r="B5932" t="s">
        <v>27</v>
      </c>
      <c r="C5932" t="s">
        <v>28</v>
      </c>
      <c r="D5932" t="s">
        <v>22</v>
      </c>
      <c r="E5932">
        <v>250000</v>
      </c>
      <c r="F5932">
        <v>250000</v>
      </c>
      <c r="G5932" t="s">
        <v>23</v>
      </c>
      <c r="H5932" t="s">
        <v>24</v>
      </c>
      <c r="I5932" t="s">
        <v>17</v>
      </c>
      <c r="J5932" t="s">
        <v>25</v>
      </c>
      <c r="K5932" t="s">
        <v>23</v>
      </c>
      <c r="L5932" t="s">
        <v>26</v>
      </c>
    </row>
    <row r="5933" spans="1:12" x14ac:dyDescent="0.35">
      <c r="A5933">
        <v>2023</v>
      </c>
      <c r="B5933" t="s">
        <v>27</v>
      </c>
      <c r="C5933" t="s">
        <v>28</v>
      </c>
      <c r="D5933" t="s">
        <v>22</v>
      </c>
      <c r="E5933">
        <v>162500</v>
      </c>
      <c r="F5933">
        <v>162500</v>
      </c>
      <c r="G5933" t="s">
        <v>23</v>
      </c>
      <c r="H5933" t="s">
        <v>24</v>
      </c>
      <c r="I5933" t="s">
        <v>17</v>
      </c>
      <c r="J5933" t="s">
        <v>25</v>
      </c>
      <c r="K5933" t="s">
        <v>23</v>
      </c>
      <c r="L5933" t="s">
        <v>26</v>
      </c>
    </row>
    <row r="5934" spans="1:12" x14ac:dyDescent="0.35">
      <c r="A5934">
        <v>2023</v>
      </c>
      <c r="B5934" t="s">
        <v>68</v>
      </c>
      <c r="C5934" t="s">
        <v>31</v>
      </c>
      <c r="D5934" t="s">
        <v>22</v>
      </c>
      <c r="E5934">
        <v>200000</v>
      </c>
      <c r="F5934">
        <v>200000</v>
      </c>
      <c r="G5934" t="s">
        <v>23</v>
      </c>
      <c r="H5934" t="s">
        <v>16</v>
      </c>
      <c r="I5934" t="s">
        <v>17</v>
      </c>
      <c r="J5934" t="s">
        <v>29</v>
      </c>
      <c r="K5934" t="s">
        <v>23</v>
      </c>
      <c r="L5934" t="s">
        <v>26</v>
      </c>
    </row>
    <row r="5935" spans="1:12" x14ac:dyDescent="0.35">
      <c r="A5935">
        <v>2023</v>
      </c>
      <c r="B5935" t="s">
        <v>32</v>
      </c>
      <c r="C5935" t="s">
        <v>13</v>
      </c>
      <c r="D5935" t="s">
        <v>22</v>
      </c>
      <c r="E5935">
        <v>145000</v>
      </c>
      <c r="F5935">
        <v>145000</v>
      </c>
      <c r="G5935" t="s">
        <v>23</v>
      </c>
      <c r="H5935" t="s">
        <v>24</v>
      </c>
      <c r="I5935" t="s">
        <v>17</v>
      </c>
      <c r="J5935" t="s">
        <v>25</v>
      </c>
      <c r="K5935" t="s">
        <v>23</v>
      </c>
      <c r="L5935" t="s">
        <v>26</v>
      </c>
    </row>
    <row r="5936" spans="1:12" x14ac:dyDescent="0.35">
      <c r="A5936">
        <v>2023</v>
      </c>
      <c r="B5936" t="s">
        <v>32</v>
      </c>
      <c r="C5936" t="s">
        <v>13</v>
      </c>
      <c r="D5936" t="s">
        <v>22</v>
      </c>
      <c r="E5936">
        <v>100000</v>
      </c>
      <c r="F5936">
        <v>100000</v>
      </c>
      <c r="G5936" t="s">
        <v>23</v>
      </c>
      <c r="H5936" t="s">
        <v>24</v>
      </c>
      <c r="I5936" t="s">
        <v>17</v>
      </c>
      <c r="J5936" t="s">
        <v>25</v>
      </c>
      <c r="K5936" t="s">
        <v>23</v>
      </c>
      <c r="L5936" t="s">
        <v>26</v>
      </c>
    </row>
    <row r="5937" spans="1:12" x14ac:dyDescent="0.35">
      <c r="A5937">
        <v>2023</v>
      </c>
      <c r="B5937" t="s">
        <v>32</v>
      </c>
      <c r="C5937" t="s">
        <v>13</v>
      </c>
      <c r="D5937" t="s">
        <v>22</v>
      </c>
      <c r="E5937">
        <v>145000</v>
      </c>
      <c r="F5937">
        <v>145000</v>
      </c>
      <c r="G5937" t="s">
        <v>23</v>
      </c>
      <c r="H5937" t="s">
        <v>33</v>
      </c>
      <c r="I5937" t="s">
        <v>17</v>
      </c>
      <c r="J5937" t="s">
        <v>25</v>
      </c>
      <c r="K5937" t="s">
        <v>23</v>
      </c>
      <c r="L5937" t="s">
        <v>26</v>
      </c>
    </row>
    <row r="5938" spans="1:12" x14ac:dyDescent="0.35">
      <c r="A5938">
        <v>2023</v>
      </c>
      <c r="B5938" t="s">
        <v>32</v>
      </c>
      <c r="C5938" t="s">
        <v>13</v>
      </c>
      <c r="D5938" t="s">
        <v>22</v>
      </c>
      <c r="E5938">
        <v>115000</v>
      </c>
      <c r="F5938">
        <v>115000</v>
      </c>
      <c r="G5938" t="s">
        <v>23</v>
      </c>
      <c r="H5938" t="s">
        <v>33</v>
      </c>
      <c r="I5938" t="s">
        <v>17</v>
      </c>
      <c r="J5938" t="s">
        <v>25</v>
      </c>
      <c r="K5938" t="s">
        <v>23</v>
      </c>
      <c r="L5938" t="s">
        <v>26</v>
      </c>
    </row>
    <row r="5939" spans="1:12" x14ac:dyDescent="0.35">
      <c r="A5939">
        <v>2023</v>
      </c>
      <c r="B5939" t="s">
        <v>27</v>
      </c>
      <c r="C5939" t="s">
        <v>28</v>
      </c>
      <c r="D5939" t="s">
        <v>22</v>
      </c>
      <c r="E5939">
        <v>203500</v>
      </c>
      <c r="F5939">
        <v>203500</v>
      </c>
      <c r="G5939" t="s">
        <v>23</v>
      </c>
      <c r="H5939" t="s">
        <v>24</v>
      </c>
      <c r="I5939" t="s">
        <v>17</v>
      </c>
      <c r="J5939" t="s">
        <v>25</v>
      </c>
      <c r="K5939" t="s">
        <v>23</v>
      </c>
      <c r="L5939" t="s">
        <v>26</v>
      </c>
    </row>
    <row r="5940" spans="1:12" x14ac:dyDescent="0.35">
      <c r="A5940">
        <v>2023</v>
      </c>
      <c r="B5940" t="s">
        <v>27</v>
      </c>
      <c r="C5940" t="s">
        <v>28</v>
      </c>
      <c r="D5940" t="s">
        <v>22</v>
      </c>
      <c r="E5940">
        <v>152000</v>
      </c>
      <c r="F5940">
        <v>152000</v>
      </c>
      <c r="G5940" t="s">
        <v>23</v>
      </c>
      <c r="H5940" t="s">
        <v>24</v>
      </c>
      <c r="I5940" t="s">
        <v>17</v>
      </c>
      <c r="J5940" t="s">
        <v>25</v>
      </c>
      <c r="K5940" t="s">
        <v>23</v>
      </c>
      <c r="L5940" t="s">
        <v>26</v>
      </c>
    </row>
    <row r="5941" spans="1:12" x14ac:dyDescent="0.35">
      <c r="A5941">
        <v>2023</v>
      </c>
      <c r="B5941" t="s">
        <v>27</v>
      </c>
      <c r="C5941" t="s">
        <v>28</v>
      </c>
      <c r="D5941" t="s">
        <v>22</v>
      </c>
      <c r="E5941">
        <v>239000</v>
      </c>
      <c r="F5941">
        <v>239000</v>
      </c>
      <c r="G5941" t="s">
        <v>23</v>
      </c>
      <c r="H5941" t="s">
        <v>24</v>
      </c>
      <c r="I5941" t="s">
        <v>17</v>
      </c>
      <c r="J5941" t="s">
        <v>25</v>
      </c>
      <c r="K5941" t="s">
        <v>23</v>
      </c>
      <c r="L5941" t="s">
        <v>19</v>
      </c>
    </row>
    <row r="5942" spans="1:12" x14ac:dyDescent="0.35">
      <c r="A5942">
        <v>2023</v>
      </c>
      <c r="B5942" t="s">
        <v>27</v>
      </c>
      <c r="C5942" t="s">
        <v>28</v>
      </c>
      <c r="D5942" t="s">
        <v>22</v>
      </c>
      <c r="E5942">
        <v>122900</v>
      </c>
      <c r="F5942">
        <v>122900</v>
      </c>
      <c r="G5942" t="s">
        <v>23</v>
      </c>
      <c r="H5942" t="s">
        <v>24</v>
      </c>
      <c r="I5942" t="s">
        <v>17</v>
      </c>
      <c r="J5942" t="s">
        <v>25</v>
      </c>
      <c r="K5942" t="s">
        <v>23</v>
      </c>
      <c r="L5942" t="s">
        <v>19</v>
      </c>
    </row>
    <row r="5943" spans="1:12" x14ac:dyDescent="0.35">
      <c r="A5943">
        <v>2023</v>
      </c>
      <c r="B5943" t="s">
        <v>27</v>
      </c>
      <c r="C5943" t="s">
        <v>28</v>
      </c>
      <c r="D5943" t="s">
        <v>22</v>
      </c>
      <c r="E5943">
        <v>237000</v>
      </c>
      <c r="F5943">
        <v>237000</v>
      </c>
      <c r="G5943" t="s">
        <v>23</v>
      </c>
      <c r="H5943" t="s">
        <v>24</v>
      </c>
      <c r="I5943" t="s">
        <v>17</v>
      </c>
      <c r="J5943" t="s">
        <v>25</v>
      </c>
      <c r="K5943" t="s">
        <v>23</v>
      </c>
      <c r="L5943" t="s">
        <v>26</v>
      </c>
    </row>
    <row r="5944" spans="1:12" x14ac:dyDescent="0.35">
      <c r="A5944">
        <v>2023</v>
      </c>
      <c r="B5944" t="s">
        <v>27</v>
      </c>
      <c r="C5944" t="s">
        <v>28</v>
      </c>
      <c r="D5944" t="s">
        <v>22</v>
      </c>
      <c r="E5944">
        <v>145000</v>
      </c>
      <c r="F5944">
        <v>145000</v>
      </c>
      <c r="G5944" t="s">
        <v>23</v>
      </c>
      <c r="H5944" t="s">
        <v>24</v>
      </c>
      <c r="I5944" t="s">
        <v>17</v>
      </c>
      <c r="J5944" t="s">
        <v>25</v>
      </c>
      <c r="K5944" t="s">
        <v>23</v>
      </c>
      <c r="L5944" t="s">
        <v>26</v>
      </c>
    </row>
    <row r="5945" spans="1:12" x14ac:dyDescent="0.35">
      <c r="A5945">
        <v>2023</v>
      </c>
      <c r="B5945" t="s">
        <v>99</v>
      </c>
      <c r="C5945" t="s">
        <v>28</v>
      </c>
      <c r="D5945" t="s">
        <v>22</v>
      </c>
      <c r="E5945">
        <v>191765</v>
      </c>
      <c r="F5945">
        <v>191765</v>
      </c>
      <c r="G5945" t="s">
        <v>23</v>
      </c>
      <c r="H5945" t="s">
        <v>24</v>
      </c>
      <c r="I5945" t="s">
        <v>17</v>
      </c>
      <c r="J5945" t="s">
        <v>25</v>
      </c>
      <c r="K5945" t="s">
        <v>23</v>
      </c>
      <c r="L5945" t="s">
        <v>26</v>
      </c>
    </row>
    <row r="5946" spans="1:12" x14ac:dyDescent="0.35">
      <c r="A5946">
        <v>2023</v>
      </c>
      <c r="B5946" t="s">
        <v>99</v>
      </c>
      <c r="C5946" t="s">
        <v>28</v>
      </c>
      <c r="D5946" t="s">
        <v>22</v>
      </c>
      <c r="E5946">
        <v>134236</v>
      </c>
      <c r="F5946">
        <v>134236</v>
      </c>
      <c r="G5946" t="s">
        <v>23</v>
      </c>
      <c r="H5946" t="s">
        <v>24</v>
      </c>
      <c r="I5946" t="s">
        <v>17</v>
      </c>
      <c r="J5946" t="s">
        <v>25</v>
      </c>
      <c r="K5946" t="s">
        <v>23</v>
      </c>
      <c r="L5946" t="s">
        <v>26</v>
      </c>
    </row>
    <row r="5947" spans="1:12" x14ac:dyDescent="0.35">
      <c r="A5947">
        <v>2023</v>
      </c>
      <c r="B5947" t="s">
        <v>40</v>
      </c>
      <c r="C5947" t="s">
        <v>41</v>
      </c>
      <c r="D5947" t="s">
        <v>22</v>
      </c>
      <c r="E5947">
        <v>190000</v>
      </c>
      <c r="F5947">
        <v>190000</v>
      </c>
      <c r="G5947" t="s">
        <v>23</v>
      </c>
      <c r="H5947" t="s">
        <v>24</v>
      </c>
      <c r="I5947" t="s">
        <v>17</v>
      </c>
      <c r="J5947" t="s">
        <v>29</v>
      </c>
      <c r="K5947" t="s">
        <v>23</v>
      </c>
      <c r="L5947" t="s">
        <v>26</v>
      </c>
    </row>
    <row r="5948" spans="1:12" x14ac:dyDescent="0.35">
      <c r="A5948">
        <v>2023</v>
      </c>
      <c r="B5948" t="s">
        <v>40</v>
      </c>
      <c r="C5948" t="s">
        <v>41</v>
      </c>
      <c r="D5948" t="s">
        <v>22</v>
      </c>
      <c r="E5948">
        <v>112000</v>
      </c>
      <c r="F5948">
        <v>112000</v>
      </c>
      <c r="G5948" t="s">
        <v>23</v>
      </c>
      <c r="H5948" t="s">
        <v>24</v>
      </c>
      <c r="I5948" t="s">
        <v>17</v>
      </c>
      <c r="J5948" t="s">
        <v>29</v>
      </c>
      <c r="K5948" t="s">
        <v>23</v>
      </c>
      <c r="L5948" t="s">
        <v>26</v>
      </c>
    </row>
    <row r="5949" spans="1:12" x14ac:dyDescent="0.35">
      <c r="A5949">
        <v>2022</v>
      </c>
      <c r="B5949" t="s">
        <v>27</v>
      </c>
      <c r="C5949" t="s">
        <v>28</v>
      </c>
      <c r="D5949" t="s">
        <v>14</v>
      </c>
      <c r="E5949">
        <v>84000</v>
      </c>
      <c r="F5949">
        <v>88256</v>
      </c>
      <c r="G5949" t="s">
        <v>57</v>
      </c>
      <c r="H5949" t="s">
        <v>24</v>
      </c>
      <c r="I5949" t="s">
        <v>17</v>
      </c>
      <c r="J5949" t="s">
        <v>29</v>
      </c>
      <c r="K5949" t="s">
        <v>36</v>
      </c>
      <c r="L5949" t="s">
        <v>19</v>
      </c>
    </row>
    <row r="5950" spans="1:12" x14ac:dyDescent="0.35">
      <c r="A5950">
        <v>2023</v>
      </c>
      <c r="B5950" t="s">
        <v>32</v>
      </c>
      <c r="C5950" t="s">
        <v>13</v>
      </c>
      <c r="D5950" t="s">
        <v>22</v>
      </c>
      <c r="E5950">
        <v>85000</v>
      </c>
      <c r="F5950">
        <v>85000</v>
      </c>
      <c r="G5950" t="s">
        <v>23</v>
      </c>
      <c r="H5950" t="s">
        <v>39</v>
      </c>
      <c r="I5950" t="s">
        <v>17</v>
      </c>
      <c r="J5950" t="s">
        <v>25</v>
      </c>
      <c r="K5950" t="s">
        <v>23</v>
      </c>
      <c r="L5950" t="s">
        <v>26</v>
      </c>
    </row>
    <row r="5951" spans="1:12" x14ac:dyDescent="0.35">
      <c r="A5951">
        <v>2023</v>
      </c>
      <c r="B5951" t="s">
        <v>32</v>
      </c>
      <c r="C5951" t="s">
        <v>13</v>
      </c>
      <c r="D5951" t="s">
        <v>22</v>
      </c>
      <c r="E5951">
        <v>65000</v>
      </c>
      <c r="F5951">
        <v>65000</v>
      </c>
      <c r="G5951" t="s">
        <v>23</v>
      </c>
      <c r="H5951" t="s">
        <v>39</v>
      </c>
      <c r="I5951" t="s">
        <v>17</v>
      </c>
      <c r="J5951" t="s">
        <v>25</v>
      </c>
      <c r="K5951" t="s">
        <v>23</v>
      </c>
      <c r="L5951" t="s">
        <v>26</v>
      </c>
    </row>
    <row r="5952" spans="1:12" x14ac:dyDescent="0.35">
      <c r="A5952">
        <v>2023</v>
      </c>
      <c r="B5952" t="s">
        <v>37</v>
      </c>
      <c r="C5952" t="s">
        <v>38</v>
      </c>
      <c r="D5952" t="s">
        <v>22</v>
      </c>
      <c r="E5952">
        <v>135000</v>
      </c>
      <c r="F5952">
        <v>135000</v>
      </c>
      <c r="G5952" t="s">
        <v>23</v>
      </c>
      <c r="H5952" t="s">
        <v>24</v>
      </c>
      <c r="I5952" t="s">
        <v>17</v>
      </c>
      <c r="J5952" t="s">
        <v>25</v>
      </c>
      <c r="K5952" t="s">
        <v>23</v>
      </c>
      <c r="L5952" t="s">
        <v>26</v>
      </c>
    </row>
    <row r="5953" spans="1:12" x14ac:dyDescent="0.35">
      <c r="A5953">
        <v>2023</v>
      </c>
      <c r="B5953" t="s">
        <v>37</v>
      </c>
      <c r="C5953" t="s">
        <v>38</v>
      </c>
      <c r="D5953" t="s">
        <v>22</v>
      </c>
      <c r="E5953">
        <v>105500</v>
      </c>
      <c r="F5953">
        <v>105500</v>
      </c>
      <c r="G5953" t="s">
        <v>23</v>
      </c>
      <c r="H5953" t="s">
        <v>24</v>
      </c>
      <c r="I5953" t="s">
        <v>17</v>
      </c>
      <c r="J5953" t="s">
        <v>25</v>
      </c>
      <c r="K5953" t="s">
        <v>23</v>
      </c>
      <c r="L5953" t="s">
        <v>26</v>
      </c>
    </row>
    <row r="5954" spans="1:12" x14ac:dyDescent="0.35">
      <c r="A5954">
        <v>2023</v>
      </c>
      <c r="B5954" t="s">
        <v>48</v>
      </c>
      <c r="C5954" t="s">
        <v>28</v>
      </c>
      <c r="D5954" t="s">
        <v>22</v>
      </c>
      <c r="E5954">
        <v>293000</v>
      </c>
      <c r="F5954">
        <v>293000</v>
      </c>
      <c r="G5954" t="s">
        <v>23</v>
      </c>
      <c r="H5954" t="s">
        <v>24</v>
      </c>
      <c r="I5954" t="s">
        <v>17</v>
      </c>
      <c r="J5954" t="s">
        <v>25</v>
      </c>
      <c r="K5954" t="s">
        <v>23</v>
      </c>
      <c r="L5954" t="s">
        <v>26</v>
      </c>
    </row>
    <row r="5955" spans="1:12" x14ac:dyDescent="0.35">
      <c r="A5955">
        <v>2023</v>
      </c>
      <c r="B5955" t="s">
        <v>48</v>
      </c>
      <c r="C5955" t="s">
        <v>28</v>
      </c>
      <c r="D5955" t="s">
        <v>22</v>
      </c>
      <c r="E5955">
        <v>185000</v>
      </c>
      <c r="F5955">
        <v>185000</v>
      </c>
      <c r="G5955" t="s">
        <v>23</v>
      </c>
      <c r="H5955" t="s">
        <v>24</v>
      </c>
      <c r="I5955" t="s">
        <v>17</v>
      </c>
      <c r="J5955" t="s">
        <v>25</v>
      </c>
      <c r="K5955" t="s">
        <v>23</v>
      </c>
      <c r="L5955" t="s">
        <v>26</v>
      </c>
    </row>
    <row r="5956" spans="1:12" x14ac:dyDescent="0.35">
      <c r="A5956">
        <v>2023</v>
      </c>
      <c r="B5956" t="s">
        <v>37</v>
      </c>
      <c r="C5956" t="s">
        <v>38</v>
      </c>
      <c r="D5956" t="s">
        <v>22</v>
      </c>
      <c r="E5956">
        <v>80000</v>
      </c>
      <c r="F5956">
        <v>80000</v>
      </c>
      <c r="G5956" t="s">
        <v>23</v>
      </c>
      <c r="H5956" t="s">
        <v>24</v>
      </c>
      <c r="I5956" t="s">
        <v>17</v>
      </c>
      <c r="J5956" t="s">
        <v>25</v>
      </c>
      <c r="K5956" t="s">
        <v>23</v>
      </c>
      <c r="L5956" t="s">
        <v>26</v>
      </c>
    </row>
    <row r="5957" spans="1:12" x14ac:dyDescent="0.35">
      <c r="A5957">
        <v>2023</v>
      </c>
      <c r="B5957" t="s">
        <v>37</v>
      </c>
      <c r="C5957" t="s">
        <v>38</v>
      </c>
      <c r="D5957" t="s">
        <v>22</v>
      </c>
      <c r="E5957">
        <v>70000</v>
      </c>
      <c r="F5957">
        <v>70000</v>
      </c>
      <c r="G5957" t="s">
        <v>23</v>
      </c>
      <c r="H5957" t="s">
        <v>24</v>
      </c>
      <c r="I5957" t="s">
        <v>17</v>
      </c>
      <c r="J5957" t="s">
        <v>25</v>
      </c>
      <c r="K5957" t="s">
        <v>23</v>
      </c>
      <c r="L5957" t="s">
        <v>26</v>
      </c>
    </row>
    <row r="5958" spans="1:12" x14ac:dyDescent="0.35">
      <c r="A5958">
        <v>2023</v>
      </c>
      <c r="B5958" t="s">
        <v>32</v>
      </c>
      <c r="C5958" t="s">
        <v>13</v>
      </c>
      <c r="D5958" t="s">
        <v>22</v>
      </c>
      <c r="E5958">
        <v>220000</v>
      </c>
      <c r="F5958">
        <v>220000</v>
      </c>
      <c r="G5958" t="s">
        <v>23</v>
      </c>
      <c r="H5958" t="s">
        <v>24</v>
      </c>
      <c r="I5958" t="s">
        <v>17</v>
      </c>
      <c r="J5958" t="s">
        <v>29</v>
      </c>
      <c r="K5958" t="s">
        <v>23</v>
      </c>
      <c r="L5958" t="s">
        <v>26</v>
      </c>
    </row>
    <row r="5959" spans="1:12" x14ac:dyDescent="0.35">
      <c r="A5959">
        <v>2023</v>
      </c>
      <c r="B5959" t="s">
        <v>32</v>
      </c>
      <c r="C5959" t="s">
        <v>13</v>
      </c>
      <c r="D5959" t="s">
        <v>22</v>
      </c>
      <c r="E5959">
        <v>160000</v>
      </c>
      <c r="F5959">
        <v>160000</v>
      </c>
      <c r="G5959" t="s">
        <v>23</v>
      </c>
      <c r="H5959" t="s">
        <v>24</v>
      </c>
      <c r="I5959" t="s">
        <v>17</v>
      </c>
      <c r="J5959" t="s">
        <v>29</v>
      </c>
      <c r="K5959" t="s">
        <v>23</v>
      </c>
      <c r="L5959" t="s">
        <v>26</v>
      </c>
    </row>
    <row r="5960" spans="1:12" x14ac:dyDescent="0.35">
      <c r="A5960">
        <v>2023</v>
      </c>
      <c r="B5960" t="s">
        <v>27</v>
      </c>
      <c r="C5960" t="s">
        <v>28</v>
      </c>
      <c r="D5960" t="s">
        <v>22</v>
      </c>
      <c r="E5960">
        <v>175000</v>
      </c>
      <c r="F5960">
        <v>175000</v>
      </c>
      <c r="G5960" t="s">
        <v>23</v>
      </c>
      <c r="H5960" t="s">
        <v>24</v>
      </c>
      <c r="I5960" t="s">
        <v>17</v>
      </c>
      <c r="J5960" t="s">
        <v>29</v>
      </c>
      <c r="K5960" t="s">
        <v>23</v>
      </c>
      <c r="L5960" t="s">
        <v>26</v>
      </c>
    </row>
    <row r="5961" spans="1:12" x14ac:dyDescent="0.35">
      <c r="A5961">
        <v>2023</v>
      </c>
      <c r="B5961" t="s">
        <v>27</v>
      </c>
      <c r="C5961" t="s">
        <v>28</v>
      </c>
      <c r="D5961" t="s">
        <v>22</v>
      </c>
      <c r="E5961">
        <v>145000</v>
      </c>
      <c r="F5961">
        <v>145000</v>
      </c>
      <c r="G5961" t="s">
        <v>23</v>
      </c>
      <c r="H5961" t="s">
        <v>24</v>
      </c>
      <c r="I5961" t="s">
        <v>17</v>
      </c>
      <c r="J5961" t="s">
        <v>29</v>
      </c>
      <c r="K5961" t="s">
        <v>23</v>
      </c>
      <c r="L5961" t="s">
        <v>26</v>
      </c>
    </row>
    <row r="5962" spans="1:12" x14ac:dyDescent="0.35">
      <c r="A5962">
        <v>2023</v>
      </c>
      <c r="B5962" t="s">
        <v>37</v>
      </c>
      <c r="C5962" t="s">
        <v>38</v>
      </c>
      <c r="D5962" t="s">
        <v>22</v>
      </c>
      <c r="E5962">
        <v>200000</v>
      </c>
      <c r="F5962">
        <v>200000</v>
      </c>
      <c r="G5962" t="s">
        <v>23</v>
      </c>
      <c r="H5962" t="s">
        <v>24</v>
      </c>
      <c r="I5962" t="s">
        <v>17</v>
      </c>
      <c r="J5962" t="s">
        <v>25</v>
      </c>
      <c r="K5962" t="s">
        <v>23</v>
      </c>
      <c r="L5962" t="s">
        <v>26</v>
      </c>
    </row>
    <row r="5963" spans="1:12" x14ac:dyDescent="0.35">
      <c r="A5963">
        <v>2023</v>
      </c>
      <c r="B5963" t="s">
        <v>37</v>
      </c>
      <c r="C5963" t="s">
        <v>38</v>
      </c>
      <c r="D5963" t="s">
        <v>22</v>
      </c>
      <c r="E5963">
        <v>148500</v>
      </c>
      <c r="F5963">
        <v>148500</v>
      </c>
      <c r="G5963" t="s">
        <v>23</v>
      </c>
      <c r="H5963" t="s">
        <v>24</v>
      </c>
      <c r="I5963" t="s">
        <v>17</v>
      </c>
      <c r="J5963" t="s">
        <v>25</v>
      </c>
      <c r="K5963" t="s">
        <v>23</v>
      </c>
      <c r="L5963" t="s">
        <v>26</v>
      </c>
    </row>
    <row r="5964" spans="1:12" x14ac:dyDescent="0.35">
      <c r="A5964">
        <v>2023</v>
      </c>
      <c r="B5964" t="s">
        <v>27</v>
      </c>
      <c r="C5964" t="s">
        <v>28</v>
      </c>
      <c r="D5964" t="s">
        <v>14</v>
      </c>
      <c r="E5964">
        <v>45000</v>
      </c>
      <c r="F5964">
        <v>48585</v>
      </c>
      <c r="G5964" t="s">
        <v>57</v>
      </c>
      <c r="H5964" t="s">
        <v>24</v>
      </c>
      <c r="I5964" t="s">
        <v>17</v>
      </c>
      <c r="J5964" t="s">
        <v>25</v>
      </c>
      <c r="K5964" t="s">
        <v>57</v>
      </c>
      <c r="L5964" t="s">
        <v>26</v>
      </c>
    </row>
    <row r="5965" spans="1:12" x14ac:dyDescent="0.35">
      <c r="A5965">
        <v>2023</v>
      </c>
      <c r="B5965" t="s">
        <v>27</v>
      </c>
      <c r="C5965" t="s">
        <v>28</v>
      </c>
      <c r="D5965" t="s">
        <v>14</v>
      </c>
      <c r="E5965">
        <v>36000</v>
      </c>
      <c r="F5965">
        <v>38868</v>
      </c>
      <c r="G5965" t="s">
        <v>57</v>
      </c>
      <c r="H5965" t="s">
        <v>24</v>
      </c>
      <c r="I5965" t="s">
        <v>17</v>
      </c>
      <c r="J5965" t="s">
        <v>25</v>
      </c>
      <c r="K5965" t="s">
        <v>57</v>
      </c>
      <c r="L5965" t="s">
        <v>26</v>
      </c>
    </row>
    <row r="5966" spans="1:12" x14ac:dyDescent="0.35">
      <c r="A5966">
        <v>2023</v>
      </c>
      <c r="B5966" t="s">
        <v>32</v>
      </c>
      <c r="C5966" t="s">
        <v>13</v>
      </c>
      <c r="D5966" t="s">
        <v>22</v>
      </c>
      <c r="E5966">
        <v>240500</v>
      </c>
      <c r="F5966">
        <v>240500</v>
      </c>
      <c r="G5966" t="s">
        <v>23</v>
      </c>
      <c r="H5966" t="s">
        <v>24</v>
      </c>
      <c r="I5966" t="s">
        <v>17</v>
      </c>
      <c r="J5966" t="s">
        <v>25</v>
      </c>
      <c r="K5966" t="s">
        <v>23</v>
      </c>
      <c r="L5966" t="s">
        <v>19</v>
      </c>
    </row>
    <row r="5967" spans="1:12" x14ac:dyDescent="0.35">
      <c r="A5967">
        <v>2023</v>
      </c>
      <c r="B5967" t="s">
        <v>32</v>
      </c>
      <c r="C5967" t="s">
        <v>13</v>
      </c>
      <c r="D5967" t="s">
        <v>22</v>
      </c>
      <c r="E5967">
        <v>123700</v>
      </c>
      <c r="F5967">
        <v>123700</v>
      </c>
      <c r="G5967" t="s">
        <v>23</v>
      </c>
      <c r="H5967" t="s">
        <v>24</v>
      </c>
      <c r="I5967" t="s">
        <v>17</v>
      </c>
      <c r="J5967" t="s">
        <v>25</v>
      </c>
      <c r="K5967" t="s">
        <v>23</v>
      </c>
      <c r="L5967" t="s">
        <v>19</v>
      </c>
    </row>
    <row r="5968" spans="1:12" x14ac:dyDescent="0.35">
      <c r="A5968">
        <v>2023</v>
      </c>
      <c r="B5968" t="s">
        <v>40</v>
      </c>
      <c r="C5968" t="s">
        <v>41</v>
      </c>
      <c r="D5968" t="s">
        <v>22</v>
      </c>
      <c r="E5968">
        <v>152900</v>
      </c>
      <c r="F5968">
        <v>152900</v>
      </c>
      <c r="G5968" t="s">
        <v>23</v>
      </c>
      <c r="H5968" t="s">
        <v>24</v>
      </c>
      <c r="I5968" t="s">
        <v>17</v>
      </c>
      <c r="J5968" t="s">
        <v>29</v>
      </c>
      <c r="K5968" t="s">
        <v>23</v>
      </c>
      <c r="L5968" t="s">
        <v>26</v>
      </c>
    </row>
    <row r="5969" spans="1:12" x14ac:dyDescent="0.35">
      <c r="A5969">
        <v>2023</v>
      </c>
      <c r="B5969" t="s">
        <v>40</v>
      </c>
      <c r="C5969" t="s">
        <v>41</v>
      </c>
      <c r="D5969" t="s">
        <v>22</v>
      </c>
      <c r="E5969">
        <v>117100</v>
      </c>
      <c r="F5969">
        <v>117100</v>
      </c>
      <c r="G5969" t="s">
        <v>23</v>
      </c>
      <c r="H5969" t="s">
        <v>24</v>
      </c>
      <c r="I5969" t="s">
        <v>17</v>
      </c>
      <c r="J5969" t="s">
        <v>29</v>
      </c>
      <c r="K5969" t="s">
        <v>23</v>
      </c>
      <c r="L5969" t="s">
        <v>26</v>
      </c>
    </row>
    <row r="5970" spans="1:12" x14ac:dyDescent="0.35">
      <c r="A5970">
        <v>2023</v>
      </c>
      <c r="B5970" t="s">
        <v>40</v>
      </c>
      <c r="C5970" t="s">
        <v>41</v>
      </c>
      <c r="D5970" t="s">
        <v>22</v>
      </c>
      <c r="E5970">
        <v>173000</v>
      </c>
      <c r="F5970">
        <v>173000</v>
      </c>
      <c r="G5970" t="s">
        <v>23</v>
      </c>
      <c r="H5970" t="s">
        <v>24</v>
      </c>
      <c r="I5970" t="s">
        <v>17</v>
      </c>
      <c r="J5970" t="s">
        <v>29</v>
      </c>
      <c r="K5970" t="s">
        <v>23</v>
      </c>
      <c r="L5970" t="s">
        <v>26</v>
      </c>
    </row>
    <row r="5971" spans="1:12" x14ac:dyDescent="0.35">
      <c r="A5971">
        <v>2023</v>
      </c>
      <c r="B5971" t="s">
        <v>40</v>
      </c>
      <c r="C5971" t="s">
        <v>41</v>
      </c>
      <c r="D5971" t="s">
        <v>22</v>
      </c>
      <c r="E5971">
        <v>113000</v>
      </c>
      <c r="F5971">
        <v>113000</v>
      </c>
      <c r="G5971" t="s">
        <v>23</v>
      </c>
      <c r="H5971" t="s">
        <v>24</v>
      </c>
      <c r="I5971" t="s">
        <v>17</v>
      </c>
      <c r="J5971" t="s">
        <v>29</v>
      </c>
      <c r="K5971" t="s">
        <v>23</v>
      </c>
      <c r="L5971" t="s">
        <v>26</v>
      </c>
    </row>
    <row r="5972" spans="1:12" x14ac:dyDescent="0.35">
      <c r="A5972">
        <v>2023</v>
      </c>
      <c r="B5972" t="s">
        <v>42</v>
      </c>
      <c r="C5972" t="s">
        <v>28</v>
      </c>
      <c r="D5972" t="s">
        <v>22</v>
      </c>
      <c r="E5972">
        <v>260000</v>
      </c>
      <c r="F5972">
        <v>260000</v>
      </c>
      <c r="G5972" t="s">
        <v>23</v>
      </c>
      <c r="H5972" t="s">
        <v>24</v>
      </c>
      <c r="I5972" t="s">
        <v>17</v>
      </c>
      <c r="J5972" t="s">
        <v>25</v>
      </c>
      <c r="K5972" t="s">
        <v>23</v>
      </c>
      <c r="L5972" t="s">
        <v>19</v>
      </c>
    </row>
    <row r="5973" spans="1:12" x14ac:dyDescent="0.35">
      <c r="A5973">
        <v>2023</v>
      </c>
      <c r="B5973" t="s">
        <v>42</v>
      </c>
      <c r="C5973" t="s">
        <v>28</v>
      </c>
      <c r="D5973" t="s">
        <v>22</v>
      </c>
      <c r="E5973">
        <v>136000</v>
      </c>
      <c r="F5973">
        <v>136000</v>
      </c>
      <c r="G5973" t="s">
        <v>23</v>
      </c>
      <c r="H5973" t="s">
        <v>24</v>
      </c>
      <c r="I5973" t="s">
        <v>17</v>
      </c>
      <c r="J5973" t="s">
        <v>25</v>
      </c>
      <c r="K5973" t="s">
        <v>23</v>
      </c>
      <c r="L5973" t="s">
        <v>19</v>
      </c>
    </row>
    <row r="5974" spans="1:12" x14ac:dyDescent="0.35">
      <c r="A5974">
        <v>2023</v>
      </c>
      <c r="B5974" t="s">
        <v>32</v>
      </c>
      <c r="C5974" t="s">
        <v>13</v>
      </c>
      <c r="D5974" t="s">
        <v>22</v>
      </c>
      <c r="E5974">
        <v>175000</v>
      </c>
      <c r="F5974">
        <v>175000</v>
      </c>
      <c r="G5974" t="s">
        <v>23</v>
      </c>
      <c r="H5974" t="s">
        <v>33</v>
      </c>
      <c r="I5974" t="s">
        <v>17</v>
      </c>
      <c r="J5974" t="s">
        <v>25</v>
      </c>
      <c r="K5974" t="s">
        <v>23</v>
      </c>
      <c r="L5974" t="s">
        <v>26</v>
      </c>
    </row>
    <row r="5975" spans="1:12" x14ac:dyDescent="0.35">
      <c r="A5975">
        <v>2023</v>
      </c>
      <c r="B5975" t="s">
        <v>32</v>
      </c>
      <c r="C5975" t="s">
        <v>13</v>
      </c>
      <c r="D5975" t="s">
        <v>22</v>
      </c>
      <c r="E5975">
        <v>110000</v>
      </c>
      <c r="F5975">
        <v>110000</v>
      </c>
      <c r="G5975" t="s">
        <v>23</v>
      </c>
      <c r="H5975" t="s">
        <v>33</v>
      </c>
      <c r="I5975" t="s">
        <v>17</v>
      </c>
      <c r="J5975" t="s">
        <v>25</v>
      </c>
      <c r="K5975" t="s">
        <v>23</v>
      </c>
      <c r="L5975" t="s">
        <v>26</v>
      </c>
    </row>
    <row r="5976" spans="1:12" x14ac:dyDescent="0.35">
      <c r="A5976">
        <v>2023</v>
      </c>
      <c r="B5976" t="s">
        <v>42</v>
      </c>
      <c r="C5976" t="s">
        <v>28</v>
      </c>
      <c r="D5976" t="s">
        <v>22</v>
      </c>
      <c r="E5976">
        <v>260000</v>
      </c>
      <c r="F5976">
        <v>260000</v>
      </c>
      <c r="G5976" t="s">
        <v>23</v>
      </c>
      <c r="H5976" t="s">
        <v>24</v>
      </c>
      <c r="I5976" t="s">
        <v>17</v>
      </c>
      <c r="J5976" t="s">
        <v>25</v>
      </c>
      <c r="K5976" t="s">
        <v>23</v>
      </c>
      <c r="L5976" t="s">
        <v>19</v>
      </c>
    </row>
    <row r="5977" spans="1:12" x14ac:dyDescent="0.35">
      <c r="A5977">
        <v>2023</v>
      </c>
      <c r="B5977" t="s">
        <v>42</v>
      </c>
      <c r="C5977" t="s">
        <v>28</v>
      </c>
      <c r="D5977" t="s">
        <v>22</v>
      </c>
      <c r="E5977">
        <v>136000</v>
      </c>
      <c r="F5977">
        <v>136000</v>
      </c>
      <c r="G5977" t="s">
        <v>23</v>
      </c>
      <c r="H5977" t="s">
        <v>24</v>
      </c>
      <c r="I5977" t="s">
        <v>17</v>
      </c>
      <c r="J5977" t="s">
        <v>25</v>
      </c>
      <c r="K5977" t="s">
        <v>23</v>
      </c>
      <c r="L5977" t="s">
        <v>19</v>
      </c>
    </row>
    <row r="5978" spans="1:12" x14ac:dyDescent="0.35">
      <c r="A5978">
        <v>2023</v>
      </c>
      <c r="B5978" t="s">
        <v>46</v>
      </c>
      <c r="C5978" t="s">
        <v>28</v>
      </c>
      <c r="D5978" t="s">
        <v>22</v>
      </c>
      <c r="E5978">
        <v>130000</v>
      </c>
      <c r="F5978">
        <v>130000</v>
      </c>
      <c r="G5978" t="s">
        <v>23</v>
      </c>
      <c r="H5978" t="s">
        <v>24</v>
      </c>
      <c r="I5978" t="s">
        <v>17</v>
      </c>
      <c r="J5978" t="s">
        <v>29</v>
      </c>
      <c r="K5978" t="s">
        <v>23</v>
      </c>
      <c r="L5978" t="s">
        <v>26</v>
      </c>
    </row>
    <row r="5979" spans="1:12" x14ac:dyDescent="0.35">
      <c r="A5979">
        <v>2023</v>
      </c>
      <c r="B5979" t="s">
        <v>46</v>
      </c>
      <c r="C5979" t="s">
        <v>28</v>
      </c>
      <c r="D5979" t="s">
        <v>22</v>
      </c>
      <c r="E5979">
        <v>110000</v>
      </c>
      <c r="F5979">
        <v>110000</v>
      </c>
      <c r="G5979" t="s">
        <v>23</v>
      </c>
      <c r="H5979" t="s">
        <v>24</v>
      </c>
      <c r="I5979" t="s">
        <v>17</v>
      </c>
      <c r="J5979" t="s">
        <v>29</v>
      </c>
      <c r="K5979" t="s">
        <v>23</v>
      </c>
      <c r="L5979" t="s">
        <v>26</v>
      </c>
    </row>
    <row r="5980" spans="1:12" x14ac:dyDescent="0.35">
      <c r="A5980">
        <v>2023</v>
      </c>
      <c r="B5980" t="s">
        <v>42</v>
      </c>
      <c r="C5980" t="s">
        <v>28</v>
      </c>
      <c r="D5980" t="s">
        <v>22</v>
      </c>
      <c r="E5980">
        <v>205000</v>
      </c>
      <c r="F5980">
        <v>205000</v>
      </c>
      <c r="G5980" t="s">
        <v>23</v>
      </c>
      <c r="H5980" t="s">
        <v>24</v>
      </c>
      <c r="I5980" t="s">
        <v>17</v>
      </c>
      <c r="J5980" t="s">
        <v>29</v>
      </c>
      <c r="K5980" t="s">
        <v>23</v>
      </c>
      <c r="L5980" t="s">
        <v>26</v>
      </c>
    </row>
    <row r="5981" spans="1:12" x14ac:dyDescent="0.35">
      <c r="A5981">
        <v>2023</v>
      </c>
      <c r="B5981" t="s">
        <v>42</v>
      </c>
      <c r="C5981" t="s">
        <v>28</v>
      </c>
      <c r="D5981" t="s">
        <v>22</v>
      </c>
      <c r="E5981">
        <v>184000</v>
      </c>
      <c r="F5981">
        <v>184000</v>
      </c>
      <c r="G5981" t="s">
        <v>23</v>
      </c>
      <c r="H5981" t="s">
        <v>24</v>
      </c>
      <c r="I5981" t="s">
        <v>17</v>
      </c>
      <c r="J5981" t="s">
        <v>29</v>
      </c>
      <c r="K5981" t="s">
        <v>23</v>
      </c>
      <c r="L5981" t="s">
        <v>26</v>
      </c>
    </row>
    <row r="5982" spans="1:12" x14ac:dyDescent="0.35">
      <c r="A5982">
        <v>2023</v>
      </c>
      <c r="B5982" t="s">
        <v>37</v>
      </c>
      <c r="C5982" t="s">
        <v>38</v>
      </c>
      <c r="D5982" t="s">
        <v>22</v>
      </c>
      <c r="E5982">
        <v>149500</v>
      </c>
      <c r="F5982">
        <v>149500</v>
      </c>
      <c r="G5982" t="s">
        <v>23</v>
      </c>
      <c r="H5982" t="s">
        <v>24</v>
      </c>
      <c r="I5982" t="s">
        <v>17</v>
      </c>
      <c r="J5982" t="s">
        <v>29</v>
      </c>
      <c r="K5982" t="s">
        <v>23</v>
      </c>
      <c r="L5982" t="s">
        <v>26</v>
      </c>
    </row>
    <row r="5983" spans="1:12" x14ac:dyDescent="0.35">
      <c r="A5983">
        <v>2023</v>
      </c>
      <c r="B5983" t="s">
        <v>37</v>
      </c>
      <c r="C5983" t="s">
        <v>38</v>
      </c>
      <c r="D5983" t="s">
        <v>22</v>
      </c>
      <c r="E5983">
        <v>127075</v>
      </c>
      <c r="F5983">
        <v>127075</v>
      </c>
      <c r="G5983" t="s">
        <v>23</v>
      </c>
      <c r="H5983" t="s">
        <v>24</v>
      </c>
      <c r="I5983" t="s">
        <v>17</v>
      </c>
      <c r="J5983" t="s">
        <v>29</v>
      </c>
      <c r="K5983" t="s">
        <v>23</v>
      </c>
      <c r="L5983" t="s">
        <v>26</v>
      </c>
    </row>
    <row r="5984" spans="1:12" x14ac:dyDescent="0.35">
      <c r="A5984">
        <v>2023</v>
      </c>
      <c r="B5984" t="s">
        <v>27</v>
      </c>
      <c r="C5984" t="s">
        <v>28</v>
      </c>
      <c r="D5984" t="s">
        <v>22</v>
      </c>
      <c r="E5984">
        <v>195000</v>
      </c>
      <c r="F5984">
        <v>195000</v>
      </c>
      <c r="G5984" t="s">
        <v>23</v>
      </c>
      <c r="H5984" t="s">
        <v>24</v>
      </c>
      <c r="I5984" t="s">
        <v>17</v>
      </c>
      <c r="J5984" t="s">
        <v>25</v>
      </c>
      <c r="K5984" t="s">
        <v>23</v>
      </c>
      <c r="L5984" t="s">
        <v>26</v>
      </c>
    </row>
    <row r="5985" spans="1:12" x14ac:dyDescent="0.35">
      <c r="A5985">
        <v>2023</v>
      </c>
      <c r="B5985" t="s">
        <v>27</v>
      </c>
      <c r="C5985" t="s">
        <v>28</v>
      </c>
      <c r="D5985" t="s">
        <v>22</v>
      </c>
      <c r="E5985">
        <v>160000</v>
      </c>
      <c r="F5985">
        <v>160000</v>
      </c>
      <c r="G5985" t="s">
        <v>23</v>
      </c>
      <c r="H5985" t="s">
        <v>24</v>
      </c>
      <c r="I5985" t="s">
        <v>17</v>
      </c>
      <c r="J5985" t="s">
        <v>25</v>
      </c>
      <c r="K5985" t="s">
        <v>23</v>
      </c>
      <c r="L5985" t="s">
        <v>26</v>
      </c>
    </row>
    <row r="5986" spans="1:12" x14ac:dyDescent="0.35">
      <c r="A5986">
        <v>2023</v>
      </c>
      <c r="B5986" t="s">
        <v>32</v>
      </c>
      <c r="C5986" t="s">
        <v>13</v>
      </c>
      <c r="D5986" t="s">
        <v>22</v>
      </c>
      <c r="E5986">
        <v>219535</v>
      </c>
      <c r="F5986">
        <v>219535</v>
      </c>
      <c r="G5986" t="s">
        <v>23</v>
      </c>
      <c r="H5986" t="s">
        <v>24</v>
      </c>
      <c r="I5986" t="s">
        <v>17</v>
      </c>
      <c r="J5986" t="s">
        <v>29</v>
      </c>
      <c r="K5986" t="s">
        <v>23</v>
      </c>
      <c r="L5986" t="s">
        <v>26</v>
      </c>
    </row>
    <row r="5987" spans="1:12" x14ac:dyDescent="0.35">
      <c r="A5987">
        <v>2023</v>
      </c>
      <c r="B5987" t="s">
        <v>32</v>
      </c>
      <c r="C5987" t="s">
        <v>13</v>
      </c>
      <c r="D5987" t="s">
        <v>22</v>
      </c>
      <c r="E5987">
        <v>146115</v>
      </c>
      <c r="F5987">
        <v>146115</v>
      </c>
      <c r="G5987" t="s">
        <v>23</v>
      </c>
      <c r="H5987" t="s">
        <v>24</v>
      </c>
      <c r="I5987" t="s">
        <v>17</v>
      </c>
      <c r="J5987" t="s">
        <v>29</v>
      </c>
      <c r="K5987" t="s">
        <v>23</v>
      </c>
      <c r="L5987" t="s">
        <v>26</v>
      </c>
    </row>
    <row r="5988" spans="1:12" x14ac:dyDescent="0.35">
      <c r="A5988">
        <v>2023</v>
      </c>
      <c r="B5988" t="s">
        <v>27</v>
      </c>
      <c r="C5988" t="s">
        <v>28</v>
      </c>
      <c r="D5988" t="s">
        <v>22</v>
      </c>
      <c r="E5988">
        <v>170000</v>
      </c>
      <c r="F5988">
        <v>170000</v>
      </c>
      <c r="G5988" t="s">
        <v>23</v>
      </c>
      <c r="H5988" t="s">
        <v>24</v>
      </c>
      <c r="I5988" t="s">
        <v>17</v>
      </c>
      <c r="J5988" t="s">
        <v>25</v>
      </c>
      <c r="K5988" t="s">
        <v>23</v>
      </c>
      <c r="L5988" t="s">
        <v>26</v>
      </c>
    </row>
    <row r="5989" spans="1:12" x14ac:dyDescent="0.35">
      <c r="A5989">
        <v>2023</v>
      </c>
      <c r="B5989" t="s">
        <v>27</v>
      </c>
      <c r="C5989" t="s">
        <v>28</v>
      </c>
      <c r="D5989" t="s">
        <v>22</v>
      </c>
      <c r="E5989">
        <v>135000</v>
      </c>
      <c r="F5989">
        <v>135000</v>
      </c>
      <c r="G5989" t="s">
        <v>23</v>
      </c>
      <c r="H5989" t="s">
        <v>24</v>
      </c>
      <c r="I5989" t="s">
        <v>17</v>
      </c>
      <c r="J5989" t="s">
        <v>25</v>
      </c>
      <c r="K5989" t="s">
        <v>23</v>
      </c>
      <c r="L5989" t="s">
        <v>26</v>
      </c>
    </row>
    <row r="5990" spans="1:12" x14ac:dyDescent="0.35">
      <c r="A5990">
        <v>2023</v>
      </c>
      <c r="B5990" t="s">
        <v>27</v>
      </c>
      <c r="C5990" t="s">
        <v>28</v>
      </c>
      <c r="D5990" t="s">
        <v>22</v>
      </c>
      <c r="E5990">
        <v>175000</v>
      </c>
      <c r="F5990">
        <v>175000</v>
      </c>
      <c r="G5990" t="s">
        <v>23</v>
      </c>
      <c r="H5990" t="s">
        <v>24</v>
      </c>
      <c r="I5990" t="s">
        <v>17</v>
      </c>
      <c r="J5990" t="s">
        <v>29</v>
      </c>
      <c r="K5990" t="s">
        <v>23</v>
      </c>
      <c r="L5990" t="s">
        <v>26</v>
      </c>
    </row>
    <row r="5991" spans="1:12" x14ac:dyDescent="0.35">
      <c r="A5991">
        <v>2023</v>
      </c>
      <c r="B5991" t="s">
        <v>27</v>
      </c>
      <c r="C5991" t="s">
        <v>28</v>
      </c>
      <c r="D5991" t="s">
        <v>22</v>
      </c>
      <c r="E5991">
        <v>145000</v>
      </c>
      <c r="F5991">
        <v>145000</v>
      </c>
      <c r="G5991" t="s">
        <v>23</v>
      </c>
      <c r="H5991" t="s">
        <v>24</v>
      </c>
      <c r="I5991" t="s">
        <v>17</v>
      </c>
      <c r="J5991" t="s">
        <v>29</v>
      </c>
      <c r="K5991" t="s">
        <v>23</v>
      </c>
      <c r="L5991" t="s">
        <v>26</v>
      </c>
    </row>
    <row r="5992" spans="1:12" x14ac:dyDescent="0.35">
      <c r="A5992">
        <v>2023</v>
      </c>
      <c r="B5992" t="s">
        <v>27</v>
      </c>
      <c r="C5992" t="s">
        <v>28</v>
      </c>
      <c r="D5992" t="s">
        <v>22</v>
      </c>
      <c r="E5992">
        <v>199000</v>
      </c>
      <c r="F5992">
        <v>199000</v>
      </c>
      <c r="G5992" t="s">
        <v>23</v>
      </c>
      <c r="H5992" t="s">
        <v>24</v>
      </c>
      <c r="I5992" t="s">
        <v>17</v>
      </c>
      <c r="J5992" t="s">
        <v>25</v>
      </c>
      <c r="K5992" t="s">
        <v>23</v>
      </c>
      <c r="L5992" t="s">
        <v>26</v>
      </c>
    </row>
    <row r="5993" spans="1:12" x14ac:dyDescent="0.35">
      <c r="A5993">
        <v>2023</v>
      </c>
      <c r="B5993" t="s">
        <v>27</v>
      </c>
      <c r="C5993" t="s">
        <v>28</v>
      </c>
      <c r="D5993" t="s">
        <v>22</v>
      </c>
      <c r="E5993">
        <v>162000</v>
      </c>
      <c r="F5993">
        <v>162000</v>
      </c>
      <c r="G5993" t="s">
        <v>23</v>
      </c>
      <c r="H5993" t="s">
        <v>24</v>
      </c>
      <c r="I5993" t="s">
        <v>17</v>
      </c>
      <c r="J5993" t="s">
        <v>25</v>
      </c>
      <c r="K5993" t="s">
        <v>23</v>
      </c>
      <c r="L5993" t="s">
        <v>26</v>
      </c>
    </row>
    <row r="5994" spans="1:12" x14ac:dyDescent="0.35">
      <c r="A5994">
        <v>2023</v>
      </c>
      <c r="B5994" t="s">
        <v>42</v>
      </c>
      <c r="C5994" t="s">
        <v>28</v>
      </c>
      <c r="D5994" t="s">
        <v>22</v>
      </c>
      <c r="E5994">
        <v>222200</v>
      </c>
      <c r="F5994">
        <v>222200</v>
      </c>
      <c r="G5994" t="s">
        <v>23</v>
      </c>
      <c r="H5994" t="s">
        <v>24</v>
      </c>
      <c r="I5994" t="s">
        <v>17</v>
      </c>
      <c r="J5994" t="s">
        <v>25</v>
      </c>
      <c r="K5994" t="s">
        <v>23</v>
      </c>
      <c r="L5994" t="s">
        <v>19</v>
      </c>
    </row>
    <row r="5995" spans="1:12" x14ac:dyDescent="0.35">
      <c r="A5995">
        <v>2023</v>
      </c>
      <c r="B5995" t="s">
        <v>42</v>
      </c>
      <c r="C5995" t="s">
        <v>28</v>
      </c>
      <c r="D5995" t="s">
        <v>22</v>
      </c>
      <c r="E5995">
        <v>136000</v>
      </c>
      <c r="F5995">
        <v>136000</v>
      </c>
      <c r="G5995" t="s">
        <v>23</v>
      </c>
      <c r="H5995" t="s">
        <v>24</v>
      </c>
      <c r="I5995" t="s">
        <v>17</v>
      </c>
      <c r="J5995" t="s">
        <v>25</v>
      </c>
      <c r="K5995" t="s">
        <v>23</v>
      </c>
      <c r="L5995" t="s">
        <v>19</v>
      </c>
    </row>
    <row r="5996" spans="1:12" x14ac:dyDescent="0.35">
      <c r="A5996">
        <v>2023</v>
      </c>
      <c r="B5996" t="s">
        <v>40</v>
      </c>
      <c r="C5996" t="s">
        <v>41</v>
      </c>
      <c r="D5996" t="s">
        <v>22</v>
      </c>
      <c r="E5996">
        <v>221000</v>
      </c>
      <c r="F5996">
        <v>221000</v>
      </c>
      <c r="G5996" t="s">
        <v>23</v>
      </c>
      <c r="H5996" t="s">
        <v>33</v>
      </c>
      <c r="I5996" t="s">
        <v>17</v>
      </c>
      <c r="J5996" t="s">
        <v>29</v>
      </c>
      <c r="K5996" t="s">
        <v>23</v>
      </c>
      <c r="L5996" t="s">
        <v>26</v>
      </c>
    </row>
    <row r="5997" spans="1:12" x14ac:dyDescent="0.35">
      <c r="A5997">
        <v>2023</v>
      </c>
      <c r="B5997" t="s">
        <v>40</v>
      </c>
      <c r="C5997" t="s">
        <v>41</v>
      </c>
      <c r="D5997" t="s">
        <v>22</v>
      </c>
      <c r="E5997">
        <v>153000</v>
      </c>
      <c r="F5997">
        <v>153000</v>
      </c>
      <c r="G5997" t="s">
        <v>23</v>
      </c>
      <c r="H5997" t="s">
        <v>33</v>
      </c>
      <c r="I5997" t="s">
        <v>17</v>
      </c>
      <c r="J5997" t="s">
        <v>29</v>
      </c>
      <c r="K5997" t="s">
        <v>23</v>
      </c>
      <c r="L5997" t="s">
        <v>26</v>
      </c>
    </row>
    <row r="5998" spans="1:12" x14ac:dyDescent="0.35">
      <c r="A5998">
        <v>2023</v>
      </c>
      <c r="B5998" t="s">
        <v>37</v>
      </c>
      <c r="C5998" t="s">
        <v>38</v>
      </c>
      <c r="D5998" t="s">
        <v>22</v>
      </c>
      <c r="E5998">
        <v>187000</v>
      </c>
      <c r="F5998">
        <v>187000</v>
      </c>
      <c r="G5998" t="s">
        <v>23</v>
      </c>
      <c r="H5998" t="s">
        <v>24</v>
      </c>
      <c r="I5998" t="s">
        <v>17</v>
      </c>
      <c r="J5998" t="s">
        <v>25</v>
      </c>
      <c r="K5998" t="s">
        <v>23</v>
      </c>
      <c r="L5998" t="s">
        <v>26</v>
      </c>
    </row>
    <row r="5999" spans="1:12" x14ac:dyDescent="0.35">
      <c r="A5999">
        <v>2023</v>
      </c>
      <c r="B5999" t="s">
        <v>37</v>
      </c>
      <c r="C5999" t="s">
        <v>38</v>
      </c>
      <c r="D5999" t="s">
        <v>22</v>
      </c>
      <c r="E5999">
        <v>128000</v>
      </c>
      <c r="F5999">
        <v>128000</v>
      </c>
      <c r="G5999" t="s">
        <v>23</v>
      </c>
      <c r="H5999" t="s">
        <v>24</v>
      </c>
      <c r="I5999" t="s">
        <v>17</v>
      </c>
      <c r="J5999" t="s">
        <v>25</v>
      </c>
      <c r="K5999" t="s">
        <v>23</v>
      </c>
      <c r="L5999" t="s">
        <v>26</v>
      </c>
    </row>
    <row r="6000" spans="1:12" x14ac:dyDescent="0.35">
      <c r="A6000">
        <v>2023</v>
      </c>
      <c r="B6000" t="s">
        <v>46</v>
      </c>
      <c r="C6000" t="s">
        <v>28</v>
      </c>
      <c r="D6000" t="s">
        <v>22</v>
      </c>
      <c r="E6000">
        <v>210000</v>
      </c>
      <c r="F6000">
        <v>210000</v>
      </c>
      <c r="G6000" t="s">
        <v>23</v>
      </c>
      <c r="H6000" t="s">
        <v>24</v>
      </c>
      <c r="I6000" t="s">
        <v>17</v>
      </c>
      <c r="J6000" t="s">
        <v>25</v>
      </c>
      <c r="K6000" t="s">
        <v>23</v>
      </c>
      <c r="L6000" t="s">
        <v>26</v>
      </c>
    </row>
    <row r="6001" spans="1:12" x14ac:dyDescent="0.35">
      <c r="A6001">
        <v>2023</v>
      </c>
      <c r="B6001" t="s">
        <v>46</v>
      </c>
      <c r="C6001" t="s">
        <v>28</v>
      </c>
      <c r="D6001" t="s">
        <v>22</v>
      </c>
      <c r="E6001">
        <v>136000</v>
      </c>
      <c r="F6001">
        <v>136000</v>
      </c>
      <c r="G6001" t="s">
        <v>23</v>
      </c>
      <c r="H6001" t="s">
        <v>24</v>
      </c>
      <c r="I6001" t="s">
        <v>17</v>
      </c>
      <c r="J6001" t="s">
        <v>25</v>
      </c>
      <c r="K6001" t="s">
        <v>23</v>
      </c>
      <c r="L6001" t="s">
        <v>26</v>
      </c>
    </row>
    <row r="6002" spans="1:12" x14ac:dyDescent="0.35">
      <c r="A6002">
        <v>2023</v>
      </c>
      <c r="B6002" t="s">
        <v>27</v>
      </c>
      <c r="C6002" t="s">
        <v>28</v>
      </c>
      <c r="D6002" t="s">
        <v>22</v>
      </c>
      <c r="E6002">
        <v>175000</v>
      </c>
      <c r="F6002">
        <v>175000</v>
      </c>
      <c r="G6002" t="s">
        <v>23</v>
      </c>
      <c r="H6002" t="s">
        <v>24</v>
      </c>
      <c r="I6002" t="s">
        <v>17</v>
      </c>
      <c r="J6002" t="s">
        <v>29</v>
      </c>
      <c r="K6002" t="s">
        <v>23</v>
      </c>
      <c r="L6002" t="s">
        <v>26</v>
      </c>
    </row>
    <row r="6003" spans="1:12" x14ac:dyDescent="0.35">
      <c r="A6003">
        <v>2023</v>
      </c>
      <c r="B6003" t="s">
        <v>27</v>
      </c>
      <c r="C6003" t="s">
        <v>28</v>
      </c>
      <c r="D6003" t="s">
        <v>22</v>
      </c>
      <c r="E6003">
        <v>100000</v>
      </c>
      <c r="F6003">
        <v>100000</v>
      </c>
      <c r="G6003" t="s">
        <v>23</v>
      </c>
      <c r="H6003" t="s">
        <v>24</v>
      </c>
      <c r="I6003" t="s">
        <v>17</v>
      </c>
      <c r="J6003" t="s">
        <v>29</v>
      </c>
      <c r="K6003" t="s">
        <v>23</v>
      </c>
      <c r="L6003" t="s">
        <v>26</v>
      </c>
    </row>
    <row r="6004" spans="1:12" x14ac:dyDescent="0.35">
      <c r="A6004">
        <v>2023</v>
      </c>
      <c r="B6004" t="s">
        <v>32</v>
      </c>
      <c r="C6004" t="s">
        <v>13</v>
      </c>
      <c r="D6004" t="s">
        <v>22</v>
      </c>
      <c r="E6004">
        <v>179000</v>
      </c>
      <c r="F6004">
        <v>179000</v>
      </c>
      <c r="G6004" t="s">
        <v>23</v>
      </c>
      <c r="H6004" t="s">
        <v>24</v>
      </c>
      <c r="I6004" t="s">
        <v>17</v>
      </c>
      <c r="J6004" t="s">
        <v>25</v>
      </c>
      <c r="K6004" t="s">
        <v>23</v>
      </c>
      <c r="L6004" t="s">
        <v>26</v>
      </c>
    </row>
    <row r="6005" spans="1:12" x14ac:dyDescent="0.35">
      <c r="A6005">
        <v>2023</v>
      </c>
      <c r="B6005" t="s">
        <v>32</v>
      </c>
      <c r="C6005" t="s">
        <v>13</v>
      </c>
      <c r="D6005" t="s">
        <v>22</v>
      </c>
      <c r="E6005">
        <v>109000</v>
      </c>
      <c r="F6005">
        <v>109000</v>
      </c>
      <c r="G6005" t="s">
        <v>23</v>
      </c>
      <c r="H6005" t="s">
        <v>24</v>
      </c>
      <c r="I6005" t="s">
        <v>17</v>
      </c>
      <c r="J6005" t="s">
        <v>25</v>
      </c>
      <c r="K6005" t="s">
        <v>23</v>
      </c>
      <c r="L6005" t="s">
        <v>26</v>
      </c>
    </row>
    <row r="6006" spans="1:12" x14ac:dyDescent="0.35">
      <c r="A6006">
        <v>2023</v>
      </c>
      <c r="B6006" t="s">
        <v>27</v>
      </c>
      <c r="C6006" t="s">
        <v>28</v>
      </c>
      <c r="D6006" t="s">
        <v>22</v>
      </c>
      <c r="E6006">
        <v>245000</v>
      </c>
      <c r="F6006">
        <v>245000</v>
      </c>
      <c r="G6006" t="s">
        <v>23</v>
      </c>
      <c r="H6006" t="s">
        <v>24</v>
      </c>
      <c r="I6006" t="s">
        <v>17</v>
      </c>
      <c r="J6006" t="s">
        <v>25</v>
      </c>
      <c r="K6006" t="s">
        <v>23</v>
      </c>
      <c r="L6006" t="s">
        <v>26</v>
      </c>
    </row>
    <row r="6007" spans="1:12" x14ac:dyDescent="0.35">
      <c r="A6007">
        <v>2023</v>
      </c>
      <c r="B6007" t="s">
        <v>27</v>
      </c>
      <c r="C6007" t="s">
        <v>28</v>
      </c>
      <c r="D6007" t="s">
        <v>22</v>
      </c>
      <c r="E6007">
        <v>180000</v>
      </c>
      <c r="F6007">
        <v>180000</v>
      </c>
      <c r="G6007" t="s">
        <v>23</v>
      </c>
      <c r="H6007" t="s">
        <v>24</v>
      </c>
      <c r="I6007" t="s">
        <v>17</v>
      </c>
      <c r="J6007" t="s">
        <v>25</v>
      </c>
      <c r="K6007" t="s">
        <v>23</v>
      </c>
      <c r="L6007" t="s">
        <v>26</v>
      </c>
    </row>
    <row r="6008" spans="1:12" x14ac:dyDescent="0.35">
      <c r="A6008">
        <v>2023</v>
      </c>
      <c r="B6008" t="s">
        <v>37</v>
      </c>
      <c r="C6008" t="s">
        <v>38</v>
      </c>
      <c r="D6008" t="s">
        <v>22</v>
      </c>
      <c r="E6008">
        <v>142000</v>
      </c>
      <c r="F6008">
        <v>142000</v>
      </c>
      <c r="G6008" t="s">
        <v>23</v>
      </c>
      <c r="H6008" t="s">
        <v>24</v>
      </c>
      <c r="I6008" t="s">
        <v>17</v>
      </c>
      <c r="J6008" t="s">
        <v>29</v>
      </c>
      <c r="K6008" t="s">
        <v>23</v>
      </c>
      <c r="L6008" t="s">
        <v>26</v>
      </c>
    </row>
    <row r="6009" spans="1:12" x14ac:dyDescent="0.35">
      <c r="A6009">
        <v>2023</v>
      </c>
      <c r="B6009" t="s">
        <v>37</v>
      </c>
      <c r="C6009" t="s">
        <v>38</v>
      </c>
      <c r="D6009" t="s">
        <v>22</v>
      </c>
      <c r="E6009">
        <v>75000</v>
      </c>
      <c r="F6009">
        <v>75000</v>
      </c>
      <c r="G6009" t="s">
        <v>23</v>
      </c>
      <c r="H6009" t="s">
        <v>24</v>
      </c>
      <c r="I6009" t="s">
        <v>17</v>
      </c>
      <c r="J6009" t="s">
        <v>29</v>
      </c>
      <c r="K6009" t="s">
        <v>23</v>
      </c>
      <c r="L6009" t="s">
        <v>26</v>
      </c>
    </row>
    <row r="6010" spans="1:12" x14ac:dyDescent="0.35">
      <c r="A6010">
        <v>2023</v>
      </c>
      <c r="B6010" t="s">
        <v>71</v>
      </c>
      <c r="C6010" t="s">
        <v>41</v>
      </c>
      <c r="D6010" t="s">
        <v>22</v>
      </c>
      <c r="E6010">
        <v>198800</v>
      </c>
      <c r="F6010">
        <v>198800</v>
      </c>
      <c r="G6010" t="s">
        <v>23</v>
      </c>
      <c r="H6010" t="s">
        <v>24</v>
      </c>
      <c r="I6010" t="s">
        <v>17</v>
      </c>
      <c r="J6010" t="s">
        <v>25</v>
      </c>
      <c r="K6010" t="s">
        <v>23</v>
      </c>
      <c r="L6010" t="s">
        <v>26</v>
      </c>
    </row>
    <row r="6011" spans="1:12" x14ac:dyDescent="0.35">
      <c r="A6011">
        <v>2023</v>
      </c>
      <c r="B6011" t="s">
        <v>71</v>
      </c>
      <c r="C6011" t="s">
        <v>41</v>
      </c>
      <c r="D6011" t="s">
        <v>22</v>
      </c>
      <c r="E6011">
        <v>105200</v>
      </c>
      <c r="F6011">
        <v>105200</v>
      </c>
      <c r="G6011" t="s">
        <v>23</v>
      </c>
      <c r="H6011" t="s">
        <v>24</v>
      </c>
      <c r="I6011" t="s">
        <v>17</v>
      </c>
      <c r="J6011" t="s">
        <v>25</v>
      </c>
      <c r="K6011" t="s">
        <v>23</v>
      </c>
      <c r="L6011" t="s">
        <v>26</v>
      </c>
    </row>
    <row r="6012" spans="1:12" x14ac:dyDescent="0.35">
      <c r="A6012">
        <v>2023</v>
      </c>
      <c r="B6012" t="s">
        <v>37</v>
      </c>
      <c r="C6012" t="s">
        <v>38</v>
      </c>
      <c r="D6012" t="s">
        <v>22</v>
      </c>
      <c r="E6012">
        <v>125000</v>
      </c>
      <c r="F6012">
        <v>125000</v>
      </c>
      <c r="G6012" t="s">
        <v>23</v>
      </c>
      <c r="H6012" t="s">
        <v>24</v>
      </c>
      <c r="I6012" t="s">
        <v>17</v>
      </c>
      <c r="J6012" t="s">
        <v>29</v>
      </c>
      <c r="K6012" t="s">
        <v>23</v>
      </c>
      <c r="L6012" t="s">
        <v>26</v>
      </c>
    </row>
    <row r="6013" spans="1:12" x14ac:dyDescent="0.35">
      <c r="A6013">
        <v>2023</v>
      </c>
      <c r="B6013" t="s">
        <v>37</v>
      </c>
      <c r="C6013" t="s">
        <v>38</v>
      </c>
      <c r="D6013" t="s">
        <v>22</v>
      </c>
      <c r="E6013">
        <v>112000</v>
      </c>
      <c r="F6013">
        <v>112000</v>
      </c>
      <c r="G6013" t="s">
        <v>23</v>
      </c>
      <c r="H6013" t="s">
        <v>24</v>
      </c>
      <c r="I6013" t="s">
        <v>17</v>
      </c>
      <c r="J6013" t="s">
        <v>29</v>
      </c>
      <c r="K6013" t="s">
        <v>23</v>
      </c>
      <c r="L6013" t="s">
        <v>26</v>
      </c>
    </row>
    <row r="6014" spans="1:12" x14ac:dyDescent="0.35">
      <c r="A6014">
        <v>2023</v>
      </c>
      <c r="B6014" t="s">
        <v>27</v>
      </c>
      <c r="C6014" t="s">
        <v>28</v>
      </c>
      <c r="D6014" t="s">
        <v>22</v>
      </c>
      <c r="E6014">
        <v>210000</v>
      </c>
      <c r="F6014">
        <v>210000</v>
      </c>
      <c r="G6014" t="s">
        <v>23</v>
      </c>
      <c r="H6014" t="s">
        <v>24</v>
      </c>
      <c r="I6014" t="s">
        <v>17</v>
      </c>
      <c r="J6014" t="s">
        <v>25</v>
      </c>
      <c r="K6014" t="s">
        <v>23</v>
      </c>
      <c r="L6014" t="s">
        <v>26</v>
      </c>
    </row>
    <row r="6015" spans="1:12" x14ac:dyDescent="0.35">
      <c r="A6015">
        <v>2023</v>
      </c>
      <c r="B6015" t="s">
        <v>27</v>
      </c>
      <c r="C6015" t="s">
        <v>28</v>
      </c>
      <c r="D6015" t="s">
        <v>22</v>
      </c>
      <c r="E6015">
        <v>155000</v>
      </c>
      <c r="F6015">
        <v>155000</v>
      </c>
      <c r="G6015" t="s">
        <v>23</v>
      </c>
      <c r="H6015" t="s">
        <v>24</v>
      </c>
      <c r="I6015" t="s">
        <v>17</v>
      </c>
      <c r="J6015" t="s">
        <v>25</v>
      </c>
      <c r="K6015" t="s">
        <v>23</v>
      </c>
      <c r="L6015" t="s">
        <v>26</v>
      </c>
    </row>
    <row r="6016" spans="1:12" x14ac:dyDescent="0.35">
      <c r="A6016">
        <v>2023</v>
      </c>
      <c r="B6016" t="s">
        <v>71</v>
      </c>
      <c r="C6016" t="s">
        <v>41</v>
      </c>
      <c r="D6016" t="s">
        <v>22</v>
      </c>
      <c r="E6016">
        <v>115000</v>
      </c>
      <c r="F6016">
        <v>115000</v>
      </c>
      <c r="G6016" t="s">
        <v>23</v>
      </c>
      <c r="H6016" t="s">
        <v>24</v>
      </c>
      <c r="I6016" t="s">
        <v>17</v>
      </c>
      <c r="J6016" t="s">
        <v>29</v>
      </c>
      <c r="K6016" t="s">
        <v>23</v>
      </c>
      <c r="L6016" t="s">
        <v>26</v>
      </c>
    </row>
    <row r="6017" spans="1:12" x14ac:dyDescent="0.35">
      <c r="A6017">
        <v>2023</v>
      </c>
      <c r="B6017" t="s">
        <v>71</v>
      </c>
      <c r="C6017" t="s">
        <v>41</v>
      </c>
      <c r="D6017" t="s">
        <v>22</v>
      </c>
      <c r="E6017">
        <v>86000</v>
      </c>
      <c r="F6017">
        <v>86000</v>
      </c>
      <c r="G6017" t="s">
        <v>23</v>
      </c>
      <c r="H6017" t="s">
        <v>24</v>
      </c>
      <c r="I6017" t="s">
        <v>17</v>
      </c>
      <c r="J6017" t="s">
        <v>29</v>
      </c>
      <c r="K6017" t="s">
        <v>23</v>
      </c>
      <c r="L6017" t="s">
        <v>26</v>
      </c>
    </row>
    <row r="6018" spans="1:12" x14ac:dyDescent="0.35">
      <c r="A6018">
        <v>2023</v>
      </c>
      <c r="B6018" t="s">
        <v>27</v>
      </c>
      <c r="C6018" t="s">
        <v>28</v>
      </c>
      <c r="D6018" t="s">
        <v>22</v>
      </c>
      <c r="E6018">
        <v>165000</v>
      </c>
      <c r="F6018">
        <v>165000</v>
      </c>
      <c r="G6018" t="s">
        <v>23</v>
      </c>
      <c r="H6018" t="s">
        <v>24</v>
      </c>
      <c r="I6018" t="s">
        <v>17</v>
      </c>
      <c r="J6018" t="s">
        <v>25</v>
      </c>
      <c r="K6018" t="s">
        <v>23</v>
      </c>
      <c r="L6018" t="s">
        <v>26</v>
      </c>
    </row>
    <row r="6019" spans="1:12" x14ac:dyDescent="0.35">
      <c r="A6019">
        <v>2023</v>
      </c>
      <c r="B6019" t="s">
        <v>27</v>
      </c>
      <c r="C6019" t="s">
        <v>28</v>
      </c>
      <c r="D6019" t="s">
        <v>22</v>
      </c>
      <c r="E6019">
        <v>140000</v>
      </c>
      <c r="F6019">
        <v>140000</v>
      </c>
      <c r="G6019" t="s">
        <v>23</v>
      </c>
      <c r="H6019" t="s">
        <v>24</v>
      </c>
      <c r="I6019" t="s">
        <v>17</v>
      </c>
      <c r="J6019" t="s">
        <v>25</v>
      </c>
      <c r="K6019" t="s">
        <v>23</v>
      </c>
      <c r="L6019" t="s">
        <v>26</v>
      </c>
    </row>
    <row r="6020" spans="1:12" x14ac:dyDescent="0.35">
      <c r="A6020">
        <v>2023</v>
      </c>
      <c r="B6020" t="s">
        <v>37</v>
      </c>
      <c r="C6020" t="s">
        <v>38</v>
      </c>
      <c r="D6020" t="s">
        <v>22</v>
      </c>
      <c r="E6020">
        <v>139000</v>
      </c>
      <c r="F6020">
        <v>139000</v>
      </c>
      <c r="G6020" t="s">
        <v>23</v>
      </c>
      <c r="H6020" t="s">
        <v>24</v>
      </c>
      <c r="I6020" t="s">
        <v>17</v>
      </c>
      <c r="J6020" t="s">
        <v>25</v>
      </c>
      <c r="K6020" t="s">
        <v>23</v>
      </c>
      <c r="L6020" t="s">
        <v>26</v>
      </c>
    </row>
    <row r="6021" spans="1:12" x14ac:dyDescent="0.35">
      <c r="A6021">
        <v>2023</v>
      </c>
      <c r="B6021" t="s">
        <v>37</v>
      </c>
      <c r="C6021" t="s">
        <v>38</v>
      </c>
      <c r="D6021" t="s">
        <v>22</v>
      </c>
      <c r="E6021">
        <v>106000</v>
      </c>
      <c r="F6021">
        <v>106000</v>
      </c>
      <c r="G6021" t="s">
        <v>23</v>
      </c>
      <c r="H6021" t="s">
        <v>24</v>
      </c>
      <c r="I6021" t="s">
        <v>17</v>
      </c>
      <c r="J6021" t="s">
        <v>25</v>
      </c>
      <c r="K6021" t="s">
        <v>23</v>
      </c>
      <c r="L6021" t="s">
        <v>26</v>
      </c>
    </row>
    <row r="6022" spans="1:12" x14ac:dyDescent="0.35">
      <c r="A6022">
        <v>2023</v>
      </c>
      <c r="B6022" t="s">
        <v>37</v>
      </c>
      <c r="C6022" t="s">
        <v>38</v>
      </c>
      <c r="D6022" t="s">
        <v>60</v>
      </c>
      <c r="E6022">
        <v>55000</v>
      </c>
      <c r="F6022">
        <v>40747</v>
      </c>
      <c r="G6022" t="s">
        <v>49</v>
      </c>
      <c r="H6022" t="s">
        <v>39</v>
      </c>
      <c r="I6022" t="s">
        <v>17</v>
      </c>
      <c r="J6022" t="s">
        <v>25</v>
      </c>
      <c r="K6022" t="s">
        <v>49</v>
      </c>
      <c r="L6022" t="s">
        <v>19</v>
      </c>
    </row>
    <row r="6023" spans="1:12" x14ac:dyDescent="0.35">
      <c r="A6023">
        <v>2022</v>
      </c>
      <c r="B6023" t="s">
        <v>68</v>
      </c>
      <c r="C6023" t="s">
        <v>31</v>
      </c>
      <c r="D6023" t="s">
        <v>22</v>
      </c>
      <c r="E6023">
        <v>275000</v>
      </c>
      <c r="F6023">
        <v>275000</v>
      </c>
      <c r="G6023" t="s">
        <v>49</v>
      </c>
      <c r="H6023" t="s">
        <v>24</v>
      </c>
      <c r="I6023" t="s">
        <v>17</v>
      </c>
      <c r="J6023" t="s">
        <v>25</v>
      </c>
      <c r="K6023" t="s">
        <v>49</v>
      </c>
      <c r="L6023" t="s">
        <v>64</v>
      </c>
    </row>
    <row r="6024" spans="1:12" x14ac:dyDescent="0.35">
      <c r="A6024">
        <v>2023</v>
      </c>
      <c r="B6024" t="s">
        <v>30</v>
      </c>
      <c r="C6024" t="s">
        <v>31</v>
      </c>
      <c r="D6024" t="s">
        <v>22</v>
      </c>
      <c r="E6024">
        <v>50000</v>
      </c>
      <c r="F6024">
        <v>50000</v>
      </c>
      <c r="G6024" t="s">
        <v>87</v>
      </c>
      <c r="H6024" t="s">
        <v>24</v>
      </c>
      <c r="I6024" t="s">
        <v>83</v>
      </c>
      <c r="J6024" t="s">
        <v>18</v>
      </c>
      <c r="K6024" t="s">
        <v>87</v>
      </c>
      <c r="L6024" t="s">
        <v>64</v>
      </c>
    </row>
    <row r="6025" spans="1:12" x14ac:dyDescent="0.35">
      <c r="A6025">
        <v>2023</v>
      </c>
      <c r="B6025" t="s">
        <v>34</v>
      </c>
      <c r="C6025" t="s">
        <v>31</v>
      </c>
      <c r="D6025" t="s">
        <v>22</v>
      </c>
      <c r="E6025">
        <v>280700</v>
      </c>
      <c r="F6025">
        <v>280700</v>
      </c>
      <c r="G6025" t="s">
        <v>23</v>
      </c>
      <c r="H6025" t="s">
        <v>16</v>
      </c>
      <c r="I6025" t="s">
        <v>17</v>
      </c>
      <c r="J6025" t="s">
        <v>29</v>
      </c>
      <c r="K6025" t="s">
        <v>23</v>
      </c>
      <c r="L6025" t="s">
        <v>26</v>
      </c>
    </row>
    <row r="6026" spans="1:12" x14ac:dyDescent="0.35">
      <c r="A6026">
        <v>2023</v>
      </c>
      <c r="B6026" t="s">
        <v>34</v>
      </c>
      <c r="C6026" t="s">
        <v>31</v>
      </c>
      <c r="D6026" t="s">
        <v>22</v>
      </c>
      <c r="E6026">
        <v>150450</v>
      </c>
      <c r="F6026">
        <v>150450</v>
      </c>
      <c r="G6026" t="s">
        <v>23</v>
      </c>
      <c r="H6026" t="s">
        <v>16</v>
      </c>
      <c r="I6026" t="s">
        <v>17</v>
      </c>
      <c r="J6026" t="s">
        <v>29</v>
      </c>
      <c r="K6026" t="s">
        <v>23</v>
      </c>
      <c r="L6026" t="s">
        <v>26</v>
      </c>
    </row>
    <row r="6027" spans="1:12" x14ac:dyDescent="0.35">
      <c r="A6027">
        <v>2023</v>
      </c>
      <c r="B6027" t="s">
        <v>27</v>
      </c>
      <c r="C6027" t="s">
        <v>28</v>
      </c>
      <c r="D6027" t="s">
        <v>60</v>
      </c>
      <c r="E6027">
        <v>70000</v>
      </c>
      <c r="F6027">
        <v>51861</v>
      </c>
      <c r="G6027" t="s">
        <v>49</v>
      </c>
      <c r="H6027" t="s">
        <v>39</v>
      </c>
      <c r="I6027" t="s">
        <v>17</v>
      </c>
      <c r="J6027" t="s">
        <v>29</v>
      </c>
      <c r="K6027" t="s">
        <v>49</v>
      </c>
      <c r="L6027" t="s">
        <v>19</v>
      </c>
    </row>
    <row r="6028" spans="1:12" x14ac:dyDescent="0.35">
      <c r="A6028">
        <v>2023</v>
      </c>
      <c r="B6028" t="s">
        <v>20</v>
      </c>
      <c r="C6028" t="s">
        <v>21</v>
      </c>
      <c r="D6028" t="s">
        <v>22</v>
      </c>
      <c r="E6028">
        <v>250500</v>
      </c>
      <c r="F6028">
        <v>250500</v>
      </c>
      <c r="G6028" t="s">
        <v>23</v>
      </c>
      <c r="H6028" t="s">
        <v>24</v>
      </c>
      <c r="I6028" t="s">
        <v>17</v>
      </c>
      <c r="J6028" t="s">
        <v>25</v>
      </c>
      <c r="K6028" t="s">
        <v>23</v>
      </c>
      <c r="L6028" t="s">
        <v>26</v>
      </c>
    </row>
    <row r="6029" spans="1:12" x14ac:dyDescent="0.35">
      <c r="A6029">
        <v>2023</v>
      </c>
      <c r="B6029" t="s">
        <v>20</v>
      </c>
      <c r="C6029" t="s">
        <v>21</v>
      </c>
      <c r="D6029" t="s">
        <v>22</v>
      </c>
      <c r="E6029">
        <v>159500</v>
      </c>
      <c r="F6029">
        <v>159500</v>
      </c>
      <c r="G6029" t="s">
        <v>23</v>
      </c>
      <c r="H6029" t="s">
        <v>24</v>
      </c>
      <c r="I6029" t="s">
        <v>17</v>
      </c>
      <c r="J6029" t="s">
        <v>25</v>
      </c>
      <c r="K6029" t="s">
        <v>23</v>
      </c>
      <c r="L6029" t="s">
        <v>26</v>
      </c>
    </row>
    <row r="6030" spans="1:12" x14ac:dyDescent="0.35">
      <c r="A6030">
        <v>2023</v>
      </c>
      <c r="B6030" t="s">
        <v>32</v>
      </c>
      <c r="C6030" t="s">
        <v>13</v>
      </c>
      <c r="D6030" t="s">
        <v>22</v>
      </c>
      <c r="E6030">
        <v>145000</v>
      </c>
      <c r="F6030">
        <v>145000</v>
      </c>
      <c r="G6030" t="s">
        <v>23</v>
      </c>
      <c r="H6030" t="s">
        <v>24</v>
      </c>
      <c r="I6030" t="s">
        <v>17</v>
      </c>
      <c r="J6030" t="s">
        <v>25</v>
      </c>
      <c r="K6030" t="s">
        <v>23</v>
      </c>
      <c r="L6030" t="s">
        <v>26</v>
      </c>
    </row>
    <row r="6031" spans="1:12" x14ac:dyDescent="0.35">
      <c r="A6031">
        <v>2023</v>
      </c>
      <c r="B6031" t="s">
        <v>32</v>
      </c>
      <c r="C6031" t="s">
        <v>13</v>
      </c>
      <c r="D6031" t="s">
        <v>22</v>
      </c>
      <c r="E6031">
        <v>115000</v>
      </c>
      <c r="F6031">
        <v>115000</v>
      </c>
      <c r="G6031" t="s">
        <v>23</v>
      </c>
      <c r="H6031" t="s">
        <v>24</v>
      </c>
      <c r="I6031" t="s">
        <v>17</v>
      </c>
      <c r="J6031" t="s">
        <v>25</v>
      </c>
      <c r="K6031" t="s">
        <v>23</v>
      </c>
      <c r="L6031" t="s">
        <v>26</v>
      </c>
    </row>
    <row r="6032" spans="1:12" x14ac:dyDescent="0.35">
      <c r="A6032">
        <v>2023</v>
      </c>
      <c r="B6032" t="s">
        <v>37</v>
      </c>
      <c r="C6032" t="s">
        <v>38</v>
      </c>
      <c r="D6032" t="s">
        <v>22</v>
      </c>
      <c r="E6032">
        <v>140000</v>
      </c>
      <c r="F6032">
        <v>140000</v>
      </c>
      <c r="G6032" t="s">
        <v>23</v>
      </c>
      <c r="H6032" t="s">
        <v>24</v>
      </c>
      <c r="I6032" t="s">
        <v>17</v>
      </c>
      <c r="J6032" t="s">
        <v>25</v>
      </c>
      <c r="K6032" t="s">
        <v>23</v>
      </c>
      <c r="L6032" t="s">
        <v>26</v>
      </c>
    </row>
    <row r="6033" spans="1:12" x14ac:dyDescent="0.35">
      <c r="A6033">
        <v>2023</v>
      </c>
      <c r="B6033" t="s">
        <v>37</v>
      </c>
      <c r="C6033" t="s">
        <v>38</v>
      </c>
      <c r="D6033" t="s">
        <v>22</v>
      </c>
      <c r="E6033">
        <v>120000</v>
      </c>
      <c r="F6033">
        <v>120000</v>
      </c>
      <c r="G6033" t="s">
        <v>23</v>
      </c>
      <c r="H6033" t="s">
        <v>24</v>
      </c>
      <c r="I6033" t="s">
        <v>17</v>
      </c>
      <c r="J6033" t="s">
        <v>25</v>
      </c>
      <c r="K6033" t="s">
        <v>23</v>
      </c>
      <c r="L6033" t="s">
        <v>26</v>
      </c>
    </row>
    <row r="6034" spans="1:12" x14ac:dyDescent="0.35">
      <c r="A6034">
        <v>2023</v>
      </c>
      <c r="B6034" t="s">
        <v>27</v>
      </c>
      <c r="C6034" t="s">
        <v>28</v>
      </c>
      <c r="D6034" t="s">
        <v>22</v>
      </c>
      <c r="E6034">
        <v>130001</v>
      </c>
      <c r="F6034">
        <v>130001</v>
      </c>
      <c r="G6034" t="s">
        <v>23</v>
      </c>
      <c r="H6034" t="s">
        <v>39</v>
      </c>
      <c r="I6034" t="s">
        <v>17</v>
      </c>
      <c r="J6034" t="s">
        <v>29</v>
      </c>
      <c r="K6034" t="s">
        <v>23</v>
      </c>
      <c r="L6034" t="s">
        <v>26</v>
      </c>
    </row>
    <row r="6035" spans="1:12" x14ac:dyDescent="0.35">
      <c r="A6035">
        <v>2023</v>
      </c>
      <c r="B6035" t="s">
        <v>27</v>
      </c>
      <c r="C6035" t="s">
        <v>28</v>
      </c>
      <c r="D6035" t="s">
        <v>22</v>
      </c>
      <c r="E6035">
        <v>71907</v>
      </c>
      <c r="F6035">
        <v>71907</v>
      </c>
      <c r="G6035" t="s">
        <v>23</v>
      </c>
      <c r="H6035" t="s">
        <v>39</v>
      </c>
      <c r="I6035" t="s">
        <v>17</v>
      </c>
      <c r="J6035" t="s">
        <v>29</v>
      </c>
      <c r="K6035" t="s">
        <v>23</v>
      </c>
      <c r="L6035" t="s">
        <v>26</v>
      </c>
    </row>
    <row r="6036" spans="1:12" x14ac:dyDescent="0.35">
      <c r="A6036">
        <v>2023</v>
      </c>
      <c r="B6036" t="s">
        <v>27</v>
      </c>
      <c r="C6036" t="s">
        <v>28</v>
      </c>
      <c r="D6036" t="s">
        <v>22</v>
      </c>
      <c r="E6036">
        <v>93918</v>
      </c>
      <c r="F6036">
        <v>93918</v>
      </c>
      <c r="G6036" t="s">
        <v>23</v>
      </c>
      <c r="H6036" t="s">
        <v>16</v>
      </c>
      <c r="I6036" t="s">
        <v>17</v>
      </c>
      <c r="J6036" t="s">
        <v>29</v>
      </c>
      <c r="K6036" t="s">
        <v>23</v>
      </c>
      <c r="L6036" t="s">
        <v>26</v>
      </c>
    </row>
    <row r="6037" spans="1:12" x14ac:dyDescent="0.35">
      <c r="A6037">
        <v>2023</v>
      </c>
      <c r="B6037" t="s">
        <v>27</v>
      </c>
      <c r="C6037" t="s">
        <v>28</v>
      </c>
      <c r="D6037" t="s">
        <v>22</v>
      </c>
      <c r="E6037">
        <v>51962</v>
      </c>
      <c r="F6037">
        <v>51962</v>
      </c>
      <c r="G6037" t="s">
        <v>23</v>
      </c>
      <c r="H6037" t="s">
        <v>16</v>
      </c>
      <c r="I6037" t="s">
        <v>17</v>
      </c>
      <c r="J6037" t="s">
        <v>29</v>
      </c>
      <c r="K6037" t="s">
        <v>23</v>
      </c>
      <c r="L6037" t="s">
        <v>26</v>
      </c>
    </row>
    <row r="6038" spans="1:12" x14ac:dyDescent="0.35">
      <c r="A6038">
        <v>2023</v>
      </c>
      <c r="B6038" t="s">
        <v>37</v>
      </c>
      <c r="C6038" t="s">
        <v>38</v>
      </c>
      <c r="D6038" t="s">
        <v>22</v>
      </c>
      <c r="E6038">
        <v>175000</v>
      </c>
      <c r="F6038">
        <v>175000</v>
      </c>
      <c r="G6038" t="s">
        <v>49</v>
      </c>
      <c r="H6038" t="s">
        <v>24</v>
      </c>
      <c r="I6038" t="s">
        <v>17</v>
      </c>
      <c r="J6038" t="s">
        <v>29</v>
      </c>
      <c r="K6038" t="s">
        <v>49</v>
      </c>
      <c r="L6038" t="s">
        <v>26</v>
      </c>
    </row>
    <row r="6039" spans="1:12" x14ac:dyDescent="0.35">
      <c r="A6039">
        <v>2023</v>
      </c>
      <c r="B6039" t="s">
        <v>37</v>
      </c>
      <c r="C6039" t="s">
        <v>38</v>
      </c>
      <c r="D6039" t="s">
        <v>22</v>
      </c>
      <c r="E6039">
        <v>135000</v>
      </c>
      <c r="F6039">
        <v>135000</v>
      </c>
      <c r="G6039" t="s">
        <v>49</v>
      </c>
      <c r="H6039" t="s">
        <v>24</v>
      </c>
      <c r="I6039" t="s">
        <v>17</v>
      </c>
      <c r="J6039" t="s">
        <v>29</v>
      </c>
      <c r="K6039" t="s">
        <v>49</v>
      </c>
      <c r="L6039" t="s">
        <v>26</v>
      </c>
    </row>
    <row r="6040" spans="1:12" x14ac:dyDescent="0.35">
      <c r="A6040">
        <v>2023</v>
      </c>
      <c r="B6040" t="s">
        <v>32</v>
      </c>
      <c r="C6040" t="s">
        <v>13</v>
      </c>
      <c r="D6040" t="s">
        <v>22</v>
      </c>
      <c r="E6040">
        <v>85000</v>
      </c>
      <c r="F6040">
        <v>85000</v>
      </c>
      <c r="G6040" t="s">
        <v>23</v>
      </c>
      <c r="H6040" t="s">
        <v>39</v>
      </c>
      <c r="I6040" t="s">
        <v>17</v>
      </c>
      <c r="J6040" t="s">
        <v>25</v>
      </c>
      <c r="K6040" t="s">
        <v>23</v>
      </c>
      <c r="L6040" t="s">
        <v>26</v>
      </c>
    </row>
    <row r="6041" spans="1:12" x14ac:dyDescent="0.35">
      <c r="A6041">
        <v>2023</v>
      </c>
      <c r="B6041" t="s">
        <v>32</v>
      </c>
      <c r="C6041" t="s">
        <v>13</v>
      </c>
      <c r="D6041" t="s">
        <v>22</v>
      </c>
      <c r="E6041">
        <v>65000</v>
      </c>
      <c r="F6041">
        <v>65000</v>
      </c>
      <c r="G6041" t="s">
        <v>23</v>
      </c>
      <c r="H6041" t="s">
        <v>39</v>
      </c>
      <c r="I6041" t="s">
        <v>17</v>
      </c>
      <c r="J6041" t="s">
        <v>25</v>
      </c>
      <c r="K6041" t="s">
        <v>23</v>
      </c>
      <c r="L6041" t="s">
        <v>26</v>
      </c>
    </row>
    <row r="6042" spans="1:12" x14ac:dyDescent="0.35">
      <c r="A6042">
        <v>2023</v>
      </c>
      <c r="B6042" t="s">
        <v>34</v>
      </c>
      <c r="C6042" t="s">
        <v>31</v>
      </c>
      <c r="D6042" t="s">
        <v>22</v>
      </c>
      <c r="E6042">
        <v>257000</v>
      </c>
      <c r="F6042">
        <v>257000</v>
      </c>
      <c r="G6042" t="s">
        <v>23</v>
      </c>
      <c r="H6042" t="s">
        <v>24</v>
      </c>
      <c r="I6042" t="s">
        <v>17</v>
      </c>
      <c r="J6042" t="s">
        <v>25</v>
      </c>
      <c r="K6042" t="s">
        <v>23</v>
      </c>
      <c r="L6042" t="s">
        <v>26</v>
      </c>
    </row>
    <row r="6043" spans="1:12" x14ac:dyDescent="0.35">
      <c r="A6043">
        <v>2023</v>
      </c>
      <c r="B6043" t="s">
        <v>34</v>
      </c>
      <c r="C6043" t="s">
        <v>31</v>
      </c>
      <c r="D6043" t="s">
        <v>22</v>
      </c>
      <c r="E6043">
        <v>147000</v>
      </c>
      <c r="F6043">
        <v>147000</v>
      </c>
      <c r="G6043" t="s">
        <v>23</v>
      </c>
      <c r="H6043" t="s">
        <v>24</v>
      </c>
      <c r="I6043" t="s">
        <v>17</v>
      </c>
      <c r="J6043" t="s">
        <v>25</v>
      </c>
      <c r="K6043" t="s">
        <v>23</v>
      </c>
      <c r="L6043" t="s">
        <v>26</v>
      </c>
    </row>
    <row r="6044" spans="1:12" x14ac:dyDescent="0.35">
      <c r="A6044">
        <v>2023</v>
      </c>
      <c r="B6044" t="s">
        <v>32</v>
      </c>
      <c r="C6044" t="s">
        <v>13</v>
      </c>
      <c r="D6044" t="s">
        <v>22</v>
      </c>
      <c r="E6044">
        <v>222000</v>
      </c>
      <c r="F6044">
        <v>222000</v>
      </c>
      <c r="G6044" t="s">
        <v>23</v>
      </c>
      <c r="H6044" t="s">
        <v>24</v>
      </c>
      <c r="I6044" t="s">
        <v>17</v>
      </c>
      <c r="J6044" t="s">
        <v>29</v>
      </c>
      <c r="K6044" t="s">
        <v>23</v>
      </c>
      <c r="L6044" t="s">
        <v>26</v>
      </c>
    </row>
    <row r="6045" spans="1:12" x14ac:dyDescent="0.35">
      <c r="A6045">
        <v>2023</v>
      </c>
      <c r="B6045" t="s">
        <v>32</v>
      </c>
      <c r="C6045" t="s">
        <v>13</v>
      </c>
      <c r="D6045" t="s">
        <v>22</v>
      </c>
      <c r="E6045">
        <v>175000</v>
      </c>
      <c r="F6045">
        <v>175000</v>
      </c>
      <c r="G6045" t="s">
        <v>23</v>
      </c>
      <c r="H6045" t="s">
        <v>24</v>
      </c>
      <c r="I6045" t="s">
        <v>17</v>
      </c>
      <c r="J6045" t="s">
        <v>29</v>
      </c>
      <c r="K6045" t="s">
        <v>23</v>
      </c>
      <c r="L6045" t="s">
        <v>26</v>
      </c>
    </row>
    <row r="6046" spans="1:12" x14ac:dyDescent="0.35">
      <c r="A6046">
        <v>2023</v>
      </c>
      <c r="B6046" t="s">
        <v>27</v>
      </c>
      <c r="C6046" t="s">
        <v>28</v>
      </c>
      <c r="D6046" t="s">
        <v>22</v>
      </c>
      <c r="E6046">
        <v>203000</v>
      </c>
      <c r="F6046">
        <v>203000</v>
      </c>
      <c r="G6046" t="s">
        <v>23</v>
      </c>
      <c r="H6046" t="s">
        <v>24</v>
      </c>
      <c r="I6046" t="s">
        <v>17</v>
      </c>
      <c r="J6046" t="s">
        <v>29</v>
      </c>
      <c r="K6046" t="s">
        <v>23</v>
      </c>
      <c r="L6046" t="s">
        <v>26</v>
      </c>
    </row>
    <row r="6047" spans="1:12" x14ac:dyDescent="0.35">
      <c r="A6047">
        <v>2023</v>
      </c>
      <c r="B6047" t="s">
        <v>27</v>
      </c>
      <c r="C6047" t="s">
        <v>28</v>
      </c>
      <c r="D6047" t="s">
        <v>22</v>
      </c>
      <c r="E6047">
        <v>133200</v>
      </c>
      <c r="F6047">
        <v>133200</v>
      </c>
      <c r="G6047" t="s">
        <v>23</v>
      </c>
      <c r="H6047" t="s">
        <v>24</v>
      </c>
      <c r="I6047" t="s">
        <v>17</v>
      </c>
      <c r="J6047" t="s">
        <v>29</v>
      </c>
      <c r="K6047" t="s">
        <v>23</v>
      </c>
      <c r="L6047" t="s">
        <v>26</v>
      </c>
    </row>
    <row r="6048" spans="1:12" x14ac:dyDescent="0.35">
      <c r="A6048">
        <v>2023</v>
      </c>
      <c r="B6048" t="s">
        <v>42</v>
      </c>
      <c r="C6048" t="s">
        <v>28</v>
      </c>
      <c r="D6048" t="s">
        <v>22</v>
      </c>
      <c r="E6048">
        <v>213660</v>
      </c>
      <c r="F6048">
        <v>213660</v>
      </c>
      <c r="G6048" t="s">
        <v>23</v>
      </c>
      <c r="H6048" t="s">
        <v>39</v>
      </c>
      <c r="I6048" t="s">
        <v>17</v>
      </c>
      <c r="J6048" t="s">
        <v>25</v>
      </c>
      <c r="K6048" t="s">
        <v>23</v>
      </c>
      <c r="L6048" t="s">
        <v>19</v>
      </c>
    </row>
    <row r="6049" spans="1:12" x14ac:dyDescent="0.35">
      <c r="A6049">
        <v>2023</v>
      </c>
      <c r="B6049" t="s">
        <v>42</v>
      </c>
      <c r="C6049" t="s">
        <v>28</v>
      </c>
      <c r="D6049" t="s">
        <v>22</v>
      </c>
      <c r="E6049">
        <v>130760</v>
      </c>
      <c r="F6049">
        <v>130760</v>
      </c>
      <c r="G6049" t="s">
        <v>23</v>
      </c>
      <c r="H6049" t="s">
        <v>39</v>
      </c>
      <c r="I6049" t="s">
        <v>17</v>
      </c>
      <c r="J6049" t="s">
        <v>25</v>
      </c>
      <c r="K6049" t="s">
        <v>23</v>
      </c>
      <c r="L6049" t="s">
        <v>19</v>
      </c>
    </row>
    <row r="6050" spans="1:12" x14ac:dyDescent="0.35">
      <c r="A6050">
        <v>2023</v>
      </c>
      <c r="B6050" t="s">
        <v>32</v>
      </c>
      <c r="C6050" t="s">
        <v>13</v>
      </c>
      <c r="D6050" t="s">
        <v>22</v>
      </c>
      <c r="E6050">
        <v>221000</v>
      </c>
      <c r="F6050">
        <v>221000</v>
      </c>
      <c r="G6050" t="s">
        <v>23</v>
      </c>
      <c r="H6050" t="s">
        <v>24</v>
      </c>
      <c r="I6050" t="s">
        <v>17</v>
      </c>
      <c r="J6050" t="s">
        <v>25</v>
      </c>
      <c r="K6050" t="s">
        <v>23</v>
      </c>
      <c r="L6050" t="s">
        <v>26</v>
      </c>
    </row>
    <row r="6051" spans="1:12" x14ac:dyDescent="0.35">
      <c r="A6051">
        <v>2023</v>
      </c>
      <c r="B6051" t="s">
        <v>32</v>
      </c>
      <c r="C6051" t="s">
        <v>13</v>
      </c>
      <c r="D6051" t="s">
        <v>22</v>
      </c>
      <c r="E6051">
        <v>147000</v>
      </c>
      <c r="F6051">
        <v>147000</v>
      </c>
      <c r="G6051" t="s">
        <v>23</v>
      </c>
      <c r="H6051" t="s">
        <v>24</v>
      </c>
      <c r="I6051" t="s">
        <v>17</v>
      </c>
      <c r="J6051" t="s">
        <v>25</v>
      </c>
      <c r="K6051" t="s">
        <v>23</v>
      </c>
      <c r="L6051" t="s">
        <v>26</v>
      </c>
    </row>
    <row r="6052" spans="1:12" x14ac:dyDescent="0.35">
      <c r="A6052">
        <v>2023</v>
      </c>
      <c r="B6052" t="s">
        <v>51</v>
      </c>
      <c r="C6052" t="s">
        <v>52</v>
      </c>
      <c r="D6052" t="s">
        <v>22</v>
      </c>
      <c r="E6052">
        <v>100000</v>
      </c>
      <c r="F6052">
        <v>100000</v>
      </c>
      <c r="G6052" t="s">
        <v>23</v>
      </c>
      <c r="H6052" t="s">
        <v>24</v>
      </c>
      <c r="I6052" t="s">
        <v>17</v>
      </c>
      <c r="J6052" t="s">
        <v>25</v>
      </c>
      <c r="K6052" t="s">
        <v>23</v>
      </c>
      <c r="L6052" t="s">
        <v>26</v>
      </c>
    </row>
    <row r="6053" spans="1:12" x14ac:dyDescent="0.35">
      <c r="A6053">
        <v>2023</v>
      </c>
      <c r="B6053" t="s">
        <v>51</v>
      </c>
      <c r="C6053" t="s">
        <v>52</v>
      </c>
      <c r="D6053" t="s">
        <v>22</v>
      </c>
      <c r="E6053">
        <v>80000</v>
      </c>
      <c r="F6053">
        <v>80000</v>
      </c>
      <c r="G6053" t="s">
        <v>23</v>
      </c>
      <c r="H6053" t="s">
        <v>24</v>
      </c>
      <c r="I6053" t="s">
        <v>17</v>
      </c>
      <c r="J6053" t="s">
        <v>25</v>
      </c>
      <c r="K6053" t="s">
        <v>23</v>
      </c>
      <c r="L6053" t="s">
        <v>26</v>
      </c>
    </row>
    <row r="6054" spans="1:12" x14ac:dyDescent="0.35">
      <c r="A6054">
        <v>2023</v>
      </c>
      <c r="B6054" t="s">
        <v>27</v>
      </c>
      <c r="C6054" t="s">
        <v>28</v>
      </c>
      <c r="D6054" t="s">
        <v>22</v>
      </c>
      <c r="E6054">
        <v>185900</v>
      </c>
      <c r="F6054">
        <v>185900</v>
      </c>
      <c r="G6054" t="s">
        <v>23</v>
      </c>
      <c r="H6054" t="s">
        <v>24</v>
      </c>
      <c r="I6054" t="s">
        <v>17</v>
      </c>
      <c r="J6054" t="s">
        <v>25</v>
      </c>
      <c r="K6054" t="s">
        <v>23</v>
      </c>
      <c r="L6054" t="s">
        <v>26</v>
      </c>
    </row>
    <row r="6055" spans="1:12" x14ac:dyDescent="0.35">
      <c r="A6055">
        <v>2023</v>
      </c>
      <c r="B6055" t="s">
        <v>27</v>
      </c>
      <c r="C6055" t="s">
        <v>28</v>
      </c>
      <c r="D6055" t="s">
        <v>22</v>
      </c>
      <c r="E6055">
        <v>129300</v>
      </c>
      <c r="F6055">
        <v>129300</v>
      </c>
      <c r="G6055" t="s">
        <v>23</v>
      </c>
      <c r="H6055" t="s">
        <v>24</v>
      </c>
      <c r="I6055" t="s">
        <v>17</v>
      </c>
      <c r="J6055" t="s">
        <v>25</v>
      </c>
      <c r="K6055" t="s">
        <v>23</v>
      </c>
      <c r="L6055" t="s">
        <v>26</v>
      </c>
    </row>
    <row r="6056" spans="1:12" x14ac:dyDescent="0.35">
      <c r="A6056">
        <v>2023</v>
      </c>
      <c r="B6056" t="s">
        <v>27</v>
      </c>
      <c r="C6056" t="s">
        <v>28</v>
      </c>
      <c r="D6056" t="s">
        <v>22</v>
      </c>
      <c r="E6056">
        <v>238000</v>
      </c>
      <c r="F6056">
        <v>238000</v>
      </c>
      <c r="G6056" t="s">
        <v>23</v>
      </c>
      <c r="H6056" t="s">
        <v>24</v>
      </c>
      <c r="I6056" t="s">
        <v>17</v>
      </c>
      <c r="J6056" t="s">
        <v>29</v>
      </c>
      <c r="K6056" t="s">
        <v>23</v>
      </c>
      <c r="L6056" t="s">
        <v>26</v>
      </c>
    </row>
    <row r="6057" spans="1:12" x14ac:dyDescent="0.35">
      <c r="A6057">
        <v>2023</v>
      </c>
      <c r="B6057" t="s">
        <v>27</v>
      </c>
      <c r="C6057" t="s">
        <v>28</v>
      </c>
      <c r="D6057" t="s">
        <v>22</v>
      </c>
      <c r="E6057">
        <v>156000</v>
      </c>
      <c r="F6057">
        <v>156000</v>
      </c>
      <c r="G6057" t="s">
        <v>23</v>
      </c>
      <c r="H6057" t="s">
        <v>24</v>
      </c>
      <c r="I6057" t="s">
        <v>17</v>
      </c>
      <c r="J6057" t="s">
        <v>29</v>
      </c>
      <c r="K6057" t="s">
        <v>23</v>
      </c>
      <c r="L6057" t="s">
        <v>26</v>
      </c>
    </row>
    <row r="6058" spans="1:12" x14ac:dyDescent="0.35">
      <c r="A6058">
        <v>2023</v>
      </c>
      <c r="B6058" t="s">
        <v>34</v>
      </c>
      <c r="C6058" t="s">
        <v>31</v>
      </c>
      <c r="D6058" t="s">
        <v>22</v>
      </c>
      <c r="E6058">
        <v>304000</v>
      </c>
      <c r="F6058">
        <v>304000</v>
      </c>
      <c r="G6058" t="s">
        <v>23</v>
      </c>
      <c r="H6058" t="s">
        <v>24</v>
      </c>
      <c r="I6058" t="s">
        <v>17</v>
      </c>
      <c r="J6058" t="s">
        <v>29</v>
      </c>
      <c r="K6058" t="s">
        <v>23</v>
      </c>
      <c r="L6058" t="s">
        <v>26</v>
      </c>
    </row>
    <row r="6059" spans="1:12" x14ac:dyDescent="0.35">
      <c r="A6059">
        <v>2023</v>
      </c>
      <c r="B6059" t="s">
        <v>34</v>
      </c>
      <c r="C6059" t="s">
        <v>31</v>
      </c>
      <c r="D6059" t="s">
        <v>22</v>
      </c>
      <c r="E6059">
        <v>199000</v>
      </c>
      <c r="F6059">
        <v>199000</v>
      </c>
      <c r="G6059" t="s">
        <v>23</v>
      </c>
      <c r="H6059" t="s">
        <v>24</v>
      </c>
      <c r="I6059" t="s">
        <v>17</v>
      </c>
      <c r="J6059" t="s">
        <v>29</v>
      </c>
      <c r="K6059" t="s">
        <v>23</v>
      </c>
      <c r="L6059" t="s">
        <v>26</v>
      </c>
    </row>
    <row r="6060" spans="1:12" x14ac:dyDescent="0.35">
      <c r="A6060">
        <v>2023</v>
      </c>
      <c r="B6060" t="s">
        <v>211</v>
      </c>
      <c r="C6060" t="s">
        <v>13</v>
      </c>
      <c r="D6060" t="s">
        <v>14</v>
      </c>
      <c r="E6060">
        <v>45000</v>
      </c>
      <c r="F6060">
        <v>48585</v>
      </c>
      <c r="G6060" t="s">
        <v>57</v>
      </c>
      <c r="H6060" t="s">
        <v>16</v>
      </c>
      <c r="I6060" t="s">
        <v>17</v>
      </c>
      <c r="J6060" t="s">
        <v>29</v>
      </c>
      <c r="K6060" t="s">
        <v>57</v>
      </c>
      <c r="L6060" t="s">
        <v>26</v>
      </c>
    </row>
    <row r="6061" spans="1:12" x14ac:dyDescent="0.35">
      <c r="A6061">
        <v>2023</v>
      </c>
      <c r="B6061" t="s">
        <v>32</v>
      </c>
      <c r="C6061" t="s">
        <v>13</v>
      </c>
      <c r="D6061" t="s">
        <v>22</v>
      </c>
      <c r="E6061">
        <v>150000</v>
      </c>
      <c r="F6061">
        <v>150000</v>
      </c>
      <c r="G6061" t="s">
        <v>23</v>
      </c>
      <c r="H6061" t="s">
        <v>24</v>
      </c>
      <c r="I6061" t="s">
        <v>17</v>
      </c>
      <c r="J6061" t="s">
        <v>25</v>
      </c>
      <c r="K6061" t="s">
        <v>23</v>
      </c>
      <c r="L6061" t="s">
        <v>26</v>
      </c>
    </row>
    <row r="6062" spans="1:12" x14ac:dyDescent="0.35">
      <c r="A6062">
        <v>2023</v>
      </c>
      <c r="B6062" t="s">
        <v>32</v>
      </c>
      <c r="C6062" t="s">
        <v>13</v>
      </c>
      <c r="D6062" t="s">
        <v>22</v>
      </c>
      <c r="E6062">
        <v>130000</v>
      </c>
      <c r="F6062">
        <v>130000</v>
      </c>
      <c r="G6062" t="s">
        <v>23</v>
      </c>
      <c r="H6062" t="s">
        <v>24</v>
      </c>
      <c r="I6062" t="s">
        <v>17</v>
      </c>
      <c r="J6062" t="s">
        <v>25</v>
      </c>
      <c r="K6062" t="s">
        <v>23</v>
      </c>
      <c r="L6062" t="s">
        <v>26</v>
      </c>
    </row>
    <row r="6063" spans="1:12" x14ac:dyDescent="0.35">
      <c r="A6063">
        <v>2023</v>
      </c>
      <c r="B6063" t="s">
        <v>27</v>
      </c>
      <c r="C6063" t="s">
        <v>28</v>
      </c>
      <c r="D6063" t="s">
        <v>22</v>
      </c>
      <c r="E6063">
        <v>140000</v>
      </c>
      <c r="F6063">
        <v>140000</v>
      </c>
      <c r="G6063" t="s">
        <v>23</v>
      </c>
      <c r="H6063" t="s">
        <v>24</v>
      </c>
      <c r="I6063" t="s">
        <v>17</v>
      </c>
      <c r="J6063" t="s">
        <v>29</v>
      </c>
      <c r="K6063" t="s">
        <v>23</v>
      </c>
      <c r="L6063" t="s">
        <v>26</v>
      </c>
    </row>
    <row r="6064" spans="1:12" x14ac:dyDescent="0.35">
      <c r="A6064">
        <v>2023</v>
      </c>
      <c r="B6064" t="s">
        <v>27</v>
      </c>
      <c r="C6064" t="s">
        <v>28</v>
      </c>
      <c r="D6064" t="s">
        <v>22</v>
      </c>
      <c r="E6064">
        <v>110000</v>
      </c>
      <c r="F6064">
        <v>110000</v>
      </c>
      <c r="G6064" t="s">
        <v>23</v>
      </c>
      <c r="H6064" t="s">
        <v>24</v>
      </c>
      <c r="I6064" t="s">
        <v>17</v>
      </c>
      <c r="J6064" t="s">
        <v>29</v>
      </c>
      <c r="K6064" t="s">
        <v>23</v>
      </c>
      <c r="L6064" t="s">
        <v>26</v>
      </c>
    </row>
    <row r="6065" spans="1:12" x14ac:dyDescent="0.35">
      <c r="A6065">
        <v>2023</v>
      </c>
      <c r="B6065" t="s">
        <v>37</v>
      </c>
      <c r="C6065" t="s">
        <v>38</v>
      </c>
      <c r="D6065" t="s">
        <v>22</v>
      </c>
      <c r="E6065">
        <v>90000</v>
      </c>
      <c r="F6065">
        <v>90000</v>
      </c>
      <c r="G6065" t="s">
        <v>23</v>
      </c>
      <c r="H6065" t="s">
        <v>16</v>
      </c>
      <c r="I6065" t="s">
        <v>17</v>
      </c>
      <c r="J6065" t="s">
        <v>25</v>
      </c>
      <c r="K6065" t="s">
        <v>23</v>
      </c>
      <c r="L6065" t="s">
        <v>26</v>
      </c>
    </row>
    <row r="6066" spans="1:12" x14ac:dyDescent="0.35">
      <c r="A6066">
        <v>2023</v>
      </c>
      <c r="B6066" t="s">
        <v>37</v>
      </c>
      <c r="C6066" t="s">
        <v>38</v>
      </c>
      <c r="D6066" t="s">
        <v>22</v>
      </c>
      <c r="E6066">
        <v>75000</v>
      </c>
      <c r="F6066">
        <v>75000</v>
      </c>
      <c r="G6066" t="s">
        <v>23</v>
      </c>
      <c r="H6066" t="s">
        <v>16</v>
      </c>
      <c r="I6066" t="s">
        <v>17</v>
      </c>
      <c r="J6066" t="s">
        <v>25</v>
      </c>
      <c r="K6066" t="s">
        <v>23</v>
      </c>
      <c r="L6066" t="s">
        <v>26</v>
      </c>
    </row>
    <row r="6067" spans="1:12" x14ac:dyDescent="0.35">
      <c r="A6067">
        <v>2023</v>
      </c>
      <c r="B6067" t="s">
        <v>46</v>
      </c>
      <c r="C6067" t="s">
        <v>28</v>
      </c>
      <c r="D6067" t="s">
        <v>35</v>
      </c>
      <c r="E6067">
        <v>161200</v>
      </c>
      <c r="F6067">
        <v>198340</v>
      </c>
      <c r="G6067" t="s">
        <v>36</v>
      </c>
      <c r="H6067" t="s">
        <v>16</v>
      </c>
      <c r="I6067" t="s">
        <v>17</v>
      </c>
      <c r="J6067" t="s">
        <v>25</v>
      </c>
      <c r="K6067" t="s">
        <v>36</v>
      </c>
      <c r="L6067" t="s">
        <v>26</v>
      </c>
    </row>
    <row r="6068" spans="1:12" x14ac:dyDescent="0.35">
      <c r="A6068">
        <v>2023</v>
      </c>
      <c r="B6068" t="s">
        <v>46</v>
      </c>
      <c r="C6068" t="s">
        <v>28</v>
      </c>
      <c r="D6068" t="s">
        <v>35</v>
      </c>
      <c r="E6068">
        <v>84570</v>
      </c>
      <c r="F6068">
        <v>104055</v>
      </c>
      <c r="G6068" t="s">
        <v>36</v>
      </c>
      <c r="H6068" t="s">
        <v>16</v>
      </c>
      <c r="I6068" t="s">
        <v>17</v>
      </c>
      <c r="J6068" t="s">
        <v>25</v>
      </c>
      <c r="K6068" t="s">
        <v>36</v>
      </c>
      <c r="L6068" t="s">
        <v>26</v>
      </c>
    </row>
    <row r="6069" spans="1:12" x14ac:dyDescent="0.35">
      <c r="A6069">
        <v>2023</v>
      </c>
      <c r="B6069" t="s">
        <v>32</v>
      </c>
      <c r="C6069" t="s">
        <v>13</v>
      </c>
      <c r="D6069" t="s">
        <v>22</v>
      </c>
      <c r="E6069">
        <v>240000</v>
      </c>
      <c r="F6069">
        <v>240000</v>
      </c>
      <c r="G6069" t="s">
        <v>23</v>
      </c>
      <c r="H6069" t="s">
        <v>24</v>
      </c>
      <c r="I6069" t="s">
        <v>17</v>
      </c>
      <c r="J6069" t="s">
        <v>25</v>
      </c>
      <c r="K6069" t="s">
        <v>23</v>
      </c>
      <c r="L6069" t="s">
        <v>26</v>
      </c>
    </row>
    <row r="6070" spans="1:12" x14ac:dyDescent="0.35">
      <c r="A6070">
        <v>2023</v>
      </c>
      <c r="B6070" t="s">
        <v>32</v>
      </c>
      <c r="C6070" t="s">
        <v>13</v>
      </c>
      <c r="D6070" t="s">
        <v>22</v>
      </c>
      <c r="E6070">
        <v>183600</v>
      </c>
      <c r="F6070">
        <v>183600</v>
      </c>
      <c r="G6070" t="s">
        <v>23</v>
      </c>
      <c r="H6070" t="s">
        <v>24</v>
      </c>
      <c r="I6070" t="s">
        <v>17</v>
      </c>
      <c r="J6070" t="s">
        <v>25</v>
      </c>
      <c r="K6070" t="s">
        <v>23</v>
      </c>
      <c r="L6070" t="s">
        <v>26</v>
      </c>
    </row>
    <row r="6071" spans="1:12" x14ac:dyDescent="0.35">
      <c r="A6071">
        <v>2023</v>
      </c>
      <c r="B6071" t="s">
        <v>85</v>
      </c>
      <c r="C6071" t="s">
        <v>77</v>
      </c>
      <c r="D6071" t="s">
        <v>22</v>
      </c>
      <c r="E6071">
        <v>130000</v>
      </c>
      <c r="F6071">
        <v>130000</v>
      </c>
      <c r="G6071" t="s">
        <v>23</v>
      </c>
      <c r="H6071" t="s">
        <v>16</v>
      </c>
      <c r="I6071" t="s">
        <v>17</v>
      </c>
      <c r="J6071" t="s">
        <v>25</v>
      </c>
      <c r="K6071" t="s">
        <v>23</v>
      </c>
      <c r="L6071" t="s">
        <v>26</v>
      </c>
    </row>
    <row r="6072" spans="1:12" x14ac:dyDescent="0.35">
      <c r="A6072">
        <v>2023</v>
      </c>
      <c r="B6072" t="s">
        <v>85</v>
      </c>
      <c r="C6072" t="s">
        <v>77</v>
      </c>
      <c r="D6072" t="s">
        <v>22</v>
      </c>
      <c r="E6072">
        <v>80000</v>
      </c>
      <c r="F6072">
        <v>80000</v>
      </c>
      <c r="G6072" t="s">
        <v>23</v>
      </c>
      <c r="H6072" t="s">
        <v>16</v>
      </c>
      <c r="I6072" t="s">
        <v>17</v>
      </c>
      <c r="J6072" t="s">
        <v>25</v>
      </c>
      <c r="K6072" t="s">
        <v>23</v>
      </c>
      <c r="L6072" t="s">
        <v>26</v>
      </c>
    </row>
    <row r="6073" spans="1:12" x14ac:dyDescent="0.35">
      <c r="A6073">
        <v>2023</v>
      </c>
      <c r="B6073" t="s">
        <v>32</v>
      </c>
      <c r="C6073" t="s">
        <v>13</v>
      </c>
      <c r="D6073" t="s">
        <v>22</v>
      </c>
      <c r="E6073">
        <v>250000</v>
      </c>
      <c r="F6073">
        <v>250000</v>
      </c>
      <c r="G6073" t="s">
        <v>23</v>
      </c>
      <c r="H6073" t="s">
        <v>24</v>
      </c>
      <c r="I6073" t="s">
        <v>17</v>
      </c>
      <c r="J6073" t="s">
        <v>25</v>
      </c>
      <c r="K6073" t="s">
        <v>23</v>
      </c>
      <c r="L6073" t="s">
        <v>26</v>
      </c>
    </row>
    <row r="6074" spans="1:12" x14ac:dyDescent="0.35">
      <c r="A6074">
        <v>2023</v>
      </c>
      <c r="B6074" t="s">
        <v>32</v>
      </c>
      <c r="C6074" t="s">
        <v>13</v>
      </c>
      <c r="D6074" t="s">
        <v>22</v>
      </c>
      <c r="E6074">
        <v>150000</v>
      </c>
      <c r="F6074">
        <v>150000</v>
      </c>
      <c r="G6074" t="s">
        <v>23</v>
      </c>
      <c r="H6074" t="s">
        <v>24</v>
      </c>
      <c r="I6074" t="s">
        <v>17</v>
      </c>
      <c r="J6074" t="s">
        <v>25</v>
      </c>
      <c r="K6074" t="s">
        <v>23</v>
      </c>
      <c r="L6074" t="s">
        <v>26</v>
      </c>
    </row>
    <row r="6075" spans="1:12" x14ac:dyDescent="0.35">
      <c r="A6075">
        <v>2023</v>
      </c>
      <c r="B6075" t="s">
        <v>125</v>
      </c>
      <c r="C6075" t="s">
        <v>41</v>
      </c>
      <c r="D6075" t="s">
        <v>22</v>
      </c>
      <c r="E6075">
        <v>160000</v>
      </c>
      <c r="F6075">
        <v>160000</v>
      </c>
      <c r="G6075" t="s">
        <v>23</v>
      </c>
      <c r="H6075" t="s">
        <v>24</v>
      </c>
      <c r="I6075" t="s">
        <v>17</v>
      </c>
      <c r="J6075" t="s">
        <v>29</v>
      </c>
      <c r="K6075" t="s">
        <v>23</v>
      </c>
      <c r="L6075" t="s">
        <v>26</v>
      </c>
    </row>
    <row r="6076" spans="1:12" x14ac:dyDescent="0.35">
      <c r="A6076">
        <v>2023</v>
      </c>
      <c r="B6076" t="s">
        <v>125</v>
      </c>
      <c r="C6076" t="s">
        <v>41</v>
      </c>
      <c r="D6076" t="s">
        <v>22</v>
      </c>
      <c r="E6076">
        <v>120000</v>
      </c>
      <c r="F6076">
        <v>120000</v>
      </c>
      <c r="G6076" t="s">
        <v>23</v>
      </c>
      <c r="H6076" t="s">
        <v>24</v>
      </c>
      <c r="I6076" t="s">
        <v>17</v>
      </c>
      <c r="J6076" t="s">
        <v>29</v>
      </c>
      <c r="K6076" t="s">
        <v>23</v>
      </c>
      <c r="L6076" t="s">
        <v>26</v>
      </c>
    </row>
    <row r="6077" spans="1:12" x14ac:dyDescent="0.35">
      <c r="A6077">
        <v>2023</v>
      </c>
      <c r="B6077" t="s">
        <v>34</v>
      </c>
      <c r="C6077" t="s">
        <v>31</v>
      </c>
      <c r="D6077" t="s">
        <v>22</v>
      </c>
      <c r="E6077">
        <v>289076</v>
      </c>
      <c r="F6077">
        <v>289076</v>
      </c>
      <c r="G6077" t="s">
        <v>23</v>
      </c>
      <c r="H6077" t="s">
        <v>24</v>
      </c>
      <c r="I6077" t="s">
        <v>17</v>
      </c>
      <c r="J6077" t="s">
        <v>25</v>
      </c>
      <c r="K6077" t="s">
        <v>23</v>
      </c>
      <c r="L6077" t="s">
        <v>26</v>
      </c>
    </row>
    <row r="6078" spans="1:12" x14ac:dyDescent="0.35">
      <c r="A6078">
        <v>2023</v>
      </c>
      <c r="B6078" t="s">
        <v>34</v>
      </c>
      <c r="C6078" t="s">
        <v>31</v>
      </c>
      <c r="D6078" t="s">
        <v>22</v>
      </c>
      <c r="E6078">
        <v>202353</v>
      </c>
      <c r="F6078">
        <v>202353</v>
      </c>
      <c r="G6078" t="s">
        <v>23</v>
      </c>
      <c r="H6078" t="s">
        <v>24</v>
      </c>
      <c r="I6078" t="s">
        <v>17</v>
      </c>
      <c r="J6078" t="s">
        <v>25</v>
      </c>
      <c r="K6078" t="s">
        <v>23</v>
      </c>
      <c r="L6078" t="s">
        <v>26</v>
      </c>
    </row>
    <row r="6079" spans="1:12" x14ac:dyDescent="0.35">
      <c r="A6079">
        <v>2023</v>
      </c>
      <c r="B6079" t="s">
        <v>32</v>
      </c>
      <c r="C6079" t="s">
        <v>13</v>
      </c>
      <c r="D6079" t="s">
        <v>22</v>
      </c>
      <c r="E6079">
        <v>145000</v>
      </c>
      <c r="F6079">
        <v>145000</v>
      </c>
      <c r="G6079" t="s">
        <v>23</v>
      </c>
      <c r="H6079" t="s">
        <v>24</v>
      </c>
      <c r="I6079" t="s">
        <v>17</v>
      </c>
      <c r="J6079" t="s">
        <v>25</v>
      </c>
      <c r="K6079" t="s">
        <v>23</v>
      </c>
      <c r="L6079" t="s">
        <v>26</v>
      </c>
    </row>
    <row r="6080" spans="1:12" x14ac:dyDescent="0.35">
      <c r="A6080">
        <v>2023</v>
      </c>
      <c r="B6080" t="s">
        <v>32</v>
      </c>
      <c r="C6080" t="s">
        <v>13</v>
      </c>
      <c r="D6080" t="s">
        <v>22</v>
      </c>
      <c r="E6080">
        <v>120000</v>
      </c>
      <c r="F6080">
        <v>120000</v>
      </c>
      <c r="G6080" t="s">
        <v>23</v>
      </c>
      <c r="H6080" t="s">
        <v>24</v>
      </c>
      <c r="I6080" t="s">
        <v>17</v>
      </c>
      <c r="J6080" t="s">
        <v>25</v>
      </c>
      <c r="K6080" t="s">
        <v>23</v>
      </c>
      <c r="L6080" t="s">
        <v>26</v>
      </c>
    </row>
    <row r="6081" spans="1:12" x14ac:dyDescent="0.35">
      <c r="A6081">
        <v>2023</v>
      </c>
      <c r="B6081" t="s">
        <v>37</v>
      </c>
      <c r="C6081" t="s">
        <v>38</v>
      </c>
      <c r="D6081" t="s">
        <v>22</v>
      </c>
      <c r="E6081">
        <v>155000</v>
      </c>
      <c r="F6081">
        <v>155000</v>
      </c>
      <c r="G6081" t="s">
        <v>23</v>
      </c>
      <c r="H6081" t="s">
        <v>24</v>
      </c>
      <c r="I6081" t="s">
        <v>17</v>
      </c>
      <c r="J6081" t="s">
        <v>25</v>
      </c>
      <c r="K6081" t="s">
        <v>23</v>
      </c>
      <c r="L6081" t="s">
        <v>26</v>
      </c>
    </row>
    <row r="6082" spans="1:12" x14ac:dyDescent="0.35">
      <c r="A6082">
        <v>2023</v>
      </c>
      <c r="B6082" t="s">
        <v>37</v>
      </c>
      <c r="C6082" t="s">
        <v>38</v>
      </c>
      <c r="D6082" t="s">
        <v>22</v>
      </c>
      <c r="E6082">
        <v>106000</v>
      </c>
      <c r="F6082">
        <v>106000</v>
      </c>
      <c r="G6082" t="s">
        <v>23</v>
      </c>
      <c r="H6082" t="s">
        <v>24</v>
      </c>
      <c r="I6082" t="s">
        <v>17</v>
      </c>
      <c r="J6082" t="s">
        <v>25</v>
      </c>
      <c r="K6082" t="s">
        <v>23</v>
      </c>
      <c r="L6082" t="s">
        <v>26</v>
      </c>
    </row>
    <row r="6083" spans="1:12" x14ac:dyDescent="0.35">
      <c r="A6083">
        <v>2023</v>
      </c>
      <c r="B6083" t="s">
        <v>32</v>
      </c>
      <c r="C6083" t="s">
        <v>13</v>
      </c>
      <c r="D6083" t="s">
        <v>22</v>
      </c>
      <c r="E6083">
        <v>200000</v>
      </c>
      <c r="F6083">
        <v>200000</v>
      </c>
      <c r="G6083" t="s">
        <v>23</v>
      </c>
      <c r="H6083" t="s">
        <v>24</v>
      </c>
      <c r="I6083" t="s">
        <v>17</v>
      </c>
      <c r="J6083" t="s">
        <v>25</v>
      </c>
      <c r="K6083" t="s">
        <v>23</v>
      </c>
      <c r="L6083" t="s">
        <v>26</v>
      </c>
    </row>
    <row r="6084" spans="1:12" x14ac:dyDescent="0.35">
      <c r="A6084">
        <v>2023</v>
      </c>
      <c r="B6084" t="s">
        <v>32</v>
      </c>
      <c r="C6084" t="s">
        <v>13</v>
      </c>
      <c r="D6084" t="s">
        <v>22</v>
      </c>
      <c r="E6084">
        <v>160000</v>
      </c>
      <c r="F6084">
        <v>160000</v>
      </c>
      <c r="G6084" t="s">
        <v>23</v>
      </c>
      <c r="H6084" t="s">
        <v>24</v>
      </c>
      <c r="I6084" t="s">
        <v>17</v>
      </c>
      <c r="J6084" t="s">
        <v>25</v>
      </c>
      <c r="K6084" t="s">
        <v>23</v>
      </c>
      <c r="L6084" t="s">
        <v>26</v>
      </c>
    </row>
    <row r="6085" spans="1:12" x14ac:dyDescent="0.35">
      <c r="A6085">
        <v>2023</v>
      </c>
      <c r="B6085" t="s">
        <v>27</v>
      </c>
      <c r="C6085" t="s">
        <v>28</v>
      </c>
      <c r="D6085" t="s">
        <v>22</v>
      </c>
      <c r="E6085">
        <v>157750</v>
      </c>
      <c r="F6085">
        <v>157750</v>
      </c>
      <c r="G6085" t="s">
        <v>23</v>
      </c>
      <c r="H6085" t="s">
        <v>24</v>
      </c>
      <c r="I6085" t="s">
        <v>17</v>
      </c>
      <c r="J6085" t="s">
        <v>29</v>
      </c>
      <c r="K6085" t="s">
        <v>23</v>
      </c>
      <c r="L6085" t="s">
        <v>26</v>
      </c>
    </row>
    <row r="6086" spans="1:12" x14ac:dyDescent="0.35">
      <c r="A6086">
        <v>2023</v>
      </c>
      <c r="B6086" t="s">
        <v>27</v>
      </c>
      <c r="C6086" t="s">
        <v>28</v>
      </c>
      <c r="D6086" t="s">
        <v>22</v>
      </c>
      <c r="E6086">
        <v>104650</v>
      </c>
      <c r="F6086">
        <v>104650</v>
      </c>
      <c r="G6086" t="s">
        <v>23</v>
      </c>
      <c r="H6086" t="s">
        <v>24</v>
      </c>
      <c r="I6086" t="s">
        <v>17</v>
      </c>
      <c r="J6086" t="s">
        <v>29</v>
      </c>
      <c r="K6086" t="s">
        <v>23</v>
      </c>
      <c r="L6086" t="s">
        <v>26</v>
      </c>
    </row>
    <row r="6087" spans="1:12" x14ac:dyDescent="0.35">
      <c r="A6087">
        <v>2023</v>
      </c>
      <c r="B6087" t="s">
        <v>27</v>
      </c>
      <c r="C6087" t="s">
        <v>28</v>
      </c>
      <c r="D6087" t="s">
        <v>22</v>
      </c>
      <c r="E6087">
        <v>180000</v>
      </c>
      <c r="F6087">
        <v>180000</v>
      </c>
      <c r="G6087" t="s">
        <v>23</v>
      </c>
      <c r="H6087" t="s">
        <v>16</v>
      </c>
      <c r="I6087" t="s">
        <v>17</v>
      </c>
      <c r="J6087" t="s">
        <v>29</v>
      </c>
      <c r="K6087" t="s">
        <v>23</v>
      </c>
      <c r="L6087" t="s">
        <v>26</v>
      </c>
    </row>
    <row r="6088" spans="1:12" x14ac:dyDescent="0.35">
      <c r="A6088">
        <v>2023</v>
      </c>
      <c r="B6088" t="s">
        <v>27</v>
      </c>
      <c r="C6088" t="s">
        <v>28</v>
      </c>
      <c r="D6088" t="s">
        <v>22</v>
      </c>
      <c r="E6088">
        <v>140000</v>
      </c>
      <c r="F6088">
        <v>140000</v>
      </c>
      <c r="G6088" t="s">
        <v>23</v>
      </c>
      <c r="H6088" t="s">
        <v>16</v>
      </c>
      <c r="I6088" t="s">
        <v>17</v>
      </c>
      <c r="J6088" t="s">
        <v>29</v>
      </c>
      <c r="K6088" t="s">
        <v>23</v>
      </c>
      <c r="L6088" t="s">
        <v>26</v>
      </c>
    </row>
    <row r="6089" spans="1:12" x14ac:dyDescent="0.35">
      <c r="A6089">
        <v>2023</v>
      </c>
      <c r="B6089" t="s">
        <v>27</v>
      </c>
      <c r="C6089" t="s">
        <v>28</v>
      </c>
      <c r="D6089" t="s">
        <v>22</v>
      </c>
      <c r="E6089">
        <v>200000</v>
      </c>
      <c r="F6089">
        <v>200000</v>
      </c>
      <c r="G6089" t="s">
        <v>23</v>
      </c>
      <c r="H6089" t="s">
        <v>33</v>
      </c>
      <c r="I6089" t="s">
        <v>17</v>
      </c>
      <c r="J6089" t="s">
        <v>25</v>
      </c>
      <c r="K6089" t="s">
        <v>23</v>
      </c>
      <c r="L6089" t="s">
        <v>26</v>
      </c>
    </row>
    <row r="6090" spans="1:12" x14ac:dyDescent="0.35">
      <c r="A6090">
        <v>2023</v>
      </c>
      <c r="B6090" t="s">
        <v>27</v>
      </c>
      <c r="C6090" t="s">
        <v>28</v>
      </c>
      <c r="D6090" t="s">
        <v>22</v>
      </c>
      <c r="E6090">
        <v>145000</v>
      </c>
      <c r="F6090">
        <v>145000</v>
      </c>
      <c r="G6090" t="s">
        <v>23</v>
      </c>
      <c r="H6090" t="s">
        <v>33</v>
      </c>
      <c r="I6090" t="s">
        <v>17</v>
      </c>
      <c r="J6090" t="s">
        <v>25</v>
      </c>
      <c r="K6090" t="s">
        <v>23</v>
      </c>
      <c r="L6090" t="s">
        <v>26</v>
      </c>
    </row>
    <row r="6091" spans="1:12" x14ac:dyDescent="0.35">
      <c r="A6091">
        <v>2023</v>
      </c>
      <c r="B6091" t="s">
        <v>212</v>
      </c>
      <c r="C6091" t="s">
        <v>38</v>
      </c>
      <c r="D6091" t="s">
        <v>22</v>
      </c>
      <c r="E6091">
        <v>68000</v>
      </c>
      <c r="F6091">
        <v>68000</v>
      </c>
      <c r="G6091" t="s">
        <v>23</v>
      </c>
      <c r="H6091" t="s">
        <v>16</v>
      </c>
      <c r="I6091" t="s">
        <v>17</v>
      </c>
      <c r="J6091" t="s">
        <v>25</v>
      </c>
      <c r="K6091" t="s">
        <v>23</v>
      </c>
      <c r="L6091" t="s">
        <v>19</v>
      </c>
    </row>
    <row r="6092" spans="1:12" x14ac:dyDescent="0.35">
      <c r="A6092">
        <v>2023</v>
      </c>
      <c r="B6092" t="s">
        <v>213</v>
      </c>
      <c r="C6092" t="s">
        <v>13</v>
      </c>
      <c r="D6092" t="s">
        <v>22</v>
      </c>
      <c r="E6092">
        <v>60000</v>
      </c>
      <c r="F6092">
        <v>60000</v>
      </c>
      <c r="G6092" t="s">
        <v>23</v>
      </c>
      <c r="H6092" t="s">
        <v>39</v>
      </c>
      <c r="I6092" t="s">
        <v>17</v>
      </c>
      <c r="J6092" t="s">
        <v>29</v>
      </c>
      <c r="K6092" t="s">
        <v>23</v>
      </c>
      <c r="L6092" t="s">
        <v>26</v>
      </c>
    </row>
    <row r="6093" spans="1:12" x14ac:dyDescent="0.35">
      <c r="A6093">
        <v>2023</v>
      </c>
      <c r="B6093" t="s">
        <v>27</v>
      </c>
      <c r="C6093" t="s">
        <v>28</v>
      </c>
      <c r="D6093" t="s">
        <v>14</v>
      </c>
      <c r="E6093">
        <v>45000</v>
      </c>
      <c r="F6093">
        <v>48585</v>
      </c>
      <c r="G6093" t="s">
        <v>57</v>
      </c>
      <c r="H6093" t="s">
        <v>24</v>
      </c>
      <c r="I6093" t="s">
        <v>17</v>
      </c>
      <c r="J6093" t="s">
        <v>25</v>
      </c>
      <c r="K6093" t="s">
        <v>57</v>
      </c>
      <c r="L6093" t="s">
        <v>26</v>
      </c>
    </row>
    <row r="6094" spans="1:12" x14ac:dyDescent="0.35">
      <c r="A6094">
        <v>2023</v>
      </c>
      <c r="B6094" t="s">
        <v>27</v>
      </c>
      <c r="C6094" t="s">
        <v>28</v>
      </c>
      <c r="D6094" t="s">
        <v>14</v>
      </c>
      <c r="E6094">
        <v>36000</v>
      </c>
      <c r="F6094">
        <v>38868</v>
      </c>
      <c r="G6094" t="s">
        <v>57</v>
      </c>
      <c r="H6094" t="s">
        <v>24</v>
      </c>
      <c r="I6094" t="s">
        <v>17</v>
      </c>
      <c r="J6094" t="s">
        <v>25</v>
      </c>
      <c r="K6094" t="s">
        <v>57</v>
      </c>
      <c r="L6094" t="s">
        <v>26</v>
      </c>
    </row>
    <row r="6095" spans="1:12" x14ac:dyDescent="0.35">
      <c r="A6095">
        <v>2023</v>
      </c>
      <c r="B6095" t="s">
        <v>32</v>
      </c>
      <c r="C6095" t="s">
        <v>13</v>
      </c>
      <c r="D6095" t="s">
        <v>22</v>
      </c>
      <c r="E6095">
        <v>85000</v>
      </c>
      <c r="F6095">
        <v>85000</v>
      </c>
      <c r="G6095" t="s">
        <v>23</v>
      </c>
      <c r="H6095" t="s">
        <v>39</v>
      </c>
      <c r="I6095" t="s">
        <v>17</v>
      </c>
      <c r="J6095" t="s">
        <v>25</v>
      </c>
      <c r="K6095" t="s">
        <v>23</v>
      </c>
      <c r="L6095" t="s">
        <v>26</v>
      </c>
    </row>
    <row r="6096" spans="1:12" x14ac:dyDescent="0.35">
      <c r="A6096">
        <v>2023</v>
      </c>
      <c r="B6096" t="s">
        <v>32</v>
      </c>
      <c r="C6096" t="s">
        <v>13</v>
      </c>
      <c r="D6096" t="s">
        <v>22</v>
      </c>
      <c r="E6096">
        <v>65000</v>
      </c>
      <c r="F6096">
        <v>65000</v>
      </c>
      <c r="G6096" t="s">
        <v>23</v>
      </c>
      <c r="H6096" t="s">
        <v>39</v>
      </c>
      <c r="I6096" t="s">
        <v>17</v>
      </c>
      <c r="J6096" t="s">
        <v>25</v>
      </c>
      <c r="K6096" t="s">
        <v>23</v>
      </c>
      <c r="L6096" t="s">
        <v>26</v>
      </c>
    </row>
    <row r="6097" spans="1:12" x14ac:dyDescent="0.35">
      <c r="A6097">
        <v>2023</v>
      </c>
      <c r="B6097" t="s">
        <v>32</v>
      </c>
      <c r="C6097" t="s">
        <v>13</v>
      </c>
      <c r="D6097" t="s">
        <v>22</v>
      </c>
      <c r="E6097">
        <v>125000</v>
      </c>
      <c r="F6097">
        <v>125000</v>
      </c>
      <c r="G6097" t="s">
        <v>23</v>
      </c>
      <c r="H6097" t="s">
        <v>16</v>
      </c>
      <c r="I6097" t="s">
        <v>17</v>
      </c>
      <c r="J6097" t="s">
        <v>25</v>
      </c>
      <c r="K6097" t="s">
        <v>23</v>
      </c>
      <c r="L6097" t="s">
        <v>26</v>
      </c>
    </row>
    <row r="6098" spans="1:12" x14ac:dyDescent="0.35">
      <c r="A6098">
        <v>2023</v>
      </c>
      <c r="B6098" t="s">
        <v>32</v>
      </c>
      <c r="C6098" t="s">
        <v>13</v>
      </c>
      <c r="D6098" t="s">
        <v>22</v>
      </c>
      <c r="E6098">
        <v>90000</v>
      </c>
      <c r="F6098">
        <v>90000</v>
      </c>
      <c r="G6098" t="s">
        <v>23</v>
      </c>
      <c r="H6098" t="s">
        <v>16</v>
      </c>
      <c r="I6098" t="s">
        <v>17</v>
      </c>
      <c r="J6098" t="s">
        <v>25</v>
      </c>
      <c r="K6098" t="s">
        <v>23</v>
      </c>
      <c r="L6098" t="s">
        <v>26</v>
      </c>
    </row>
    <row r="6099" spans="1:12" x14ac:dyDescent="0.35">
      <c r="A6099">
        <v>2023</v>
      </c>
      <c r="B6099" t="s">
        <v>37</v>
      </c>
      <c r="C6099" t="s">
        <v>38</v>
      </c>
      <c r="D6099" t="s">
        <v>22</v>
      </c>
      <c r="E6099">
        <v>105000</v>
      </c>
      <c r="F6099">
        <v>105000</v>
      </c>
      <c r="G6099" t="s">
        <v>23</v>
      </c>
      <c r="H6099" t="s">
        <v>24</v>
      </c>
      <c r="I6099" t="s">
        <v>17</v>
      </c>
      <c r="J6099" t="s">
        <v>29</v>
      </c>
      <c r="K6099" t="s">
        <v>23</v>
      </c>
      <c r="L6099" t="s">
        <v>26</v>
      </c>
    </row>
    <row r="6100" spans="1:12" x14ac:dyDescent="0.35">
      <c r="A6100">
        <v>2023</v>
      </c>
      <c r="B6100" t="s">
        <v>37</v>
      </c>
      <c r="C6100" t="s">
        <v>38</v>
      </c>
      <c r="D6100" t="s">
        <v>22</v>
      </c>
      <c r="E6100">
        <v>90000</v>
      </c>
      <c r="F6100">
        <v>90000</v>
      </c>
      <c r="G6100" t="s">
        <v>23</v>
      </c>
      <c r="H6100" t="s">
        <v>24</v>
      </c>
      <c r="I6100" t="s">
        <v>17</v>
      </c>
      <c r="J6100" t="s">
        <v>29</v>
      </c>
      <c r="K6100" t="s">
        <v>23</v>
      </c>
      <c r="L6100" t="s">
        <v>26</v>
      </c>
    </row>
    <row r="6101" spans="1:12" x14ac:dyDescent="0.35">
      <c r="A6101">
        <v>2023</v>
      </c>
      <c r="B6101" t="s">
        <v>40</v>
      </c>
      <c r="C6101" t="s">
        <v>41</v>
      </c>
      <c r="D6101" t="s">
        <v>22</v>
      </c>
      <c r="E6101">
        <v>179820</v>
      </c>
      <c r="F6101">
        <v>179820</v>
      </c>
      <c r="G6101" t="s">
        <v>23</v>
      </c>
      <c r="H6101" t="s">
        <v>24</v>
      </c>
      <c r="I6101" t="s">
        <v>17</v>
      </c>
      <c r="J6101" t="s">
        <v>25</v>
      </c>
      <c r="K6101" t="s">
        <v>23</v>
      </c>
      <c r="L6101" t="s">
        <v>26</v>
      </c>
    </row>
    <row r="6102" spans="1:12" x14ac:dyDescent="0.35">
      <c r="A6102">
        <v>2023</v>
      </c>
      <c r="B6102" t="s">
        <v>40</v>
      </c>
      <c r="C6102" t="s">
        <v>41</v>
      </c>
      <c r="D6102" t="s">
        <v>22</v>
      </c>
      <c r="E6102">
        <v>143860</v>
      </c>
      <c r="F6102">
        <v>143860</v>
      </c>
      <c r="G6102" t="s">
        <v>23</v>
      </c>
      <c r="H6102" t="s">
        <v>24</v>
      </c>
      <c r="I6102" t="s">
        <v>17</v>
      </c>
      <c r="J6102" t="s">
        <v>25</v>
      </c>
      <c r="K6102" t="s">
        <v>23</v>
      </c>
      <c r="L6102" t="s">
        <v>26</v>
      </c>
    </row>
    <row r="6103" spans="1:12" x14ac:dyDescent="0.35">
      <c r="A6103">
        <v>2023</v>
      </c>
      <c r="B6103" t="s">
        <v>37</v>
      </c>
      <c r="C6103" t="s">
        <v>38</v>
      </c>
      <c r="D6103" t="s">
        <v>22</v>
      </c>
      <c r="E6103">
        <v>135000</v>
      </c>
      <c r="F6103">
        <v>135000</v>
      </c>
      <c r="G6103" t="s">
        <v>23</v>
      </c>
      <c r="H6103" t="s">
        <v>24</v>
      </c>
      <c r="I6103" t="s">
        <v>17</v>
      </c>
      <c r="J6103" t="s">
        <v>25</v>
      </c>
      <c r="K6103" t="s">
        <v>23</v>
      </c>
      <c r="L6103" t="s">
        <v>26</v>
      </c>
    </row>
    <row r="6104" spans="1:12" x14ac:dyDescent="0.35">
      <c r="A6104">
        <v>2023</v>
      </c>
      <c r="B6104" t="s">
        <v>37</v>
      </c>
      <c r="C6104" t="s">
        <v>38</v>
      </c>
      <c r="D6104" t="s">
        <v>22</v>
      </c>
      <c r="E6104">
        <v>105500</v>
      </c>
      <c r="F6104">
        <v>105500</v>
      </c>
      <c r="G6104" t="s">
        <v>23</v>
      </c>
      <c r="H6104" t="s">
        <v>24</v>
      </c>
      <c r="I6104" t="s">
        <v>17</v>
      </c>
      <c r="J6104" t="s">
        <v>25</v>
      </c>
      <c r="K6104" t="s">
        <v>23</v>
      </c>
      <c r="L6104" t="s">
        <v>26</v>
      </c>
    </row>
    <row r="6105" spans="1:12" x14ac:dyDescent="0.35">
      <c r="A6105">
        <v>2023</v>
      </c>
      <c r="B6105" t="s">
        <v>48</v>
      </c>
      <c r="C6105" t="s">
        <v>28</v>
      </c>
      <c r="D6105" t="s">
        <v>22</v>
      </c>
      <c r="E6105">
        <v>155000</v>
      </c>
      <c r="F6105">
        <v>155000</v>
      </c>
      <c r="G6105" t="s">
        <v>23</v>
      </c>
      <c r="H6105" t="s">
        <v>39</v>
      </c>
      <c r="I6105" t="s">
        <v>17</v>
      </c>
      <c r="J6105" t="s">
        <v>25</v>
      </c>
      <c r="K6105" t="s">
        <v>23</v>
      </c>
      <c r="L6105" t="s">
        <v>26</v>
      </c>
    </row>
    <row r="6106" spans="1:12" x14ac:dyDescent="0.35">
      <c r="A6106">
        <v>2023</v>
      </c>
      <c r="B6106" t="s">
        <v>48</v>
      </c>
      <c r="C6106" t="s">
        <v>28</v>
      </c>
      <c r="D6106" t="s">
        <v>22</v>
      </c>
      <c r="E6106">
        <v>125000</v>
      </c>
      <c r="F6106">
        <v>125000</v>
      </c>
      <c r="G6106" t="s">
        <v>23</v>
      </c>
      <c r="H6106" t="s">
        <v>39</v>
      </c>
      <c r="I6106" t="s">
        <v>17</v>
      </c>
      <c r="J6106" t="s">
        <v>25</v>
      </c>
      <c r="K6106" t="s">
        <v>23</v>
      </c>
      <c r="L6106" t="s">
        <v>26</v>
      </c>
    </row>
    <row r="6107" spans="1:12" x14ac:dyDescent="0.35">
      <c r="A6107">
        <v>2023</v>
      </c>
      <c r="B6107" t="s">
        <v>34</v>
      </c>
      <c r="C6107" t="s">
        <v>31</v>
      </c>
      <c r="D6107" t="s">
        <v>22</v>
      </c>
      <c r="E6107">
        <v>241000</v>
      </c>
      <c r="F6107">
        <v>241000</v>
      </c>
      <c r="G6107" t="s">
        <v>23</v>
      </c>
      <c r="H6107" t="s">
        <v>24</v>
      </c>
      <c r="I6107" t="s">
        <v>17</v>
      </c>
      <c r="J6107" t="s">
        <v>25</v>
      </c>
      <c r="K6107" t="s">
        <v>23</v>
      </c>
      <c r="L6107" t="s">
        <v>26</v>
      </c>
    </row>
    <row r="6108" spans="1:12" x14ac:dyDescent="0.35">
      <c r="A6108">
        <v>2023</v>
      </c>
      <c r="B6108" t="s">
        <v>34</v>
      </c>
      <c r="C6108" t="s">
        <v>31</v>
      </c>
      <c r="D6108" t="s">
        <v>22</v>
      </c>
      <c r="E6108">
        <v>181000</v>
      </c>
      <c r="F6108">
        <v>181000</v>
      </c>
      <c r="G6108" t="s">
        <v>23</v>
      </c>
      <c r="H6108" t="s">
        <v>24</v>
      </c>
      <c r="I6108" t="s">
        <v>17</v>
      </c>
      <c r="J6108" t="s">
        <v>25</v>
      </c>
      <c r="K6108" t="s">
        <v>23</v>
      </c>
      <c r="L6108" t="s">
        <v>26</v>
      </c>
    </row>
    <row r="6109" spans="1:12" x14ac:dyDescent="0.35">
      <c r="A6109">
        <v>2023</v>
      </c>
      <c r="B6109" t="s">
        <v>27</v>
      </c>
      <c r="C6109" t="s">
        <v>28</v>
      </c>
      <c r="D6109" t="s">
        <v>22</v>
      </c>
      <c r="E6109">
        <v>252000</v>
      </c>
      <c r="F6109">
        <v>252000</v>
      </c>
      <c r="G6109" t="s">
        <v>23</v>
      </c>
      <c r="H6109" t="s">
        <v>24</v>
      </c>
      <c r="I6109" t="s">
        <v>17</v>
      </c>
      <c r="J6109" t="s">
        <v>25</v>
      </c>
      <c r="K6109" t="s">
        <v>23</v>
      </c>
      <c r="L6109" t="s">
        <v>26</v>
      </c>
    </row>
    <row r="6110" spans="1:12" x14ac:dyDescent="0.35">
      <c r="A6110">
        <v>2023</v>
      </c>
      <c r="B6110" t="s">
        <v>27</v>
      </c>
      <c r="C6110" t="s">
        <v>28</v>
      </c>
      <c r="D6110" t="s">
        <v>22</v>
      </c>
      <c r="E6110">
        <v>154000</v>
      </c>
      <c r="F6110">
        <v>154000</v>
      </c>
      <c r="G6110" t="s">
        <v>23</v>
      </c>
      <c r="H6110" t="s">
        <v>24</v>
      </c>
      <c r="I6110" t="s">
        <v>17</v>
      </c>
      <c r="J6110" t="s">
        <v>25</v>
      </c>
      <c r="K6110" t="s">
        <v>23</v>
      </c>
      <c r="L6110" t="s">
        <v>26</v>
      </c>
    </row>
    <row r="6111" spans="1:12" x14ac:dyDescent="0.35">
      <c r="A6111">
        <v>2023</v>
      </c>
      <c r="B6111" t="s">
        <v>20</v>
      </c>
      <c r="C6111" t="s">
        <v>21</v>
      </c>
      <c r="D6111" t="s">
        <v>22</v>
      </c>
      <c r="E6111">
        <v>180000</v>
      </c>
      <c r="F6111">
        <v>180000</v>
      </c>
      <c r="G6111" t="s">
        <v>23</v>
      </c>
      <c r="H6111" t="s">
        <v>33</v>
      </c>
      <c r="I6111" t="s">
        <v>17</v>
      </c>
      <c r="J6111" t="s">
        <v>25</v>
      </c>
      <c r="K6111" t="s">
        <v>23</v>
      </c>
      <c r="L6111" t="s">
        <v>26</v>
      </c>
    </row>
    <row r="6112" spans="1:12" x14ac:dyDescent="0.35">
      <c r="A6112">
        <v>2023</v>
      </c>
      <c r="B6112" t="s">
        <v>20</v>
      </c>
      <c r="C6112" t="s">
        <v>21</v>
      </c>
      <c r="D6112" t="s">
        <v>22</v>
      </c>
      <c r="E6112">
        <v>155000</v>
      </c>
      <c r="F6112">
        <v>155000</v>
      </c>
      <c r="G6112" t="s">
        <v>23</v>
      </c>
      <c r="H6112" t="s">
        <v>33</v>
      </c>
      <c r="I6112" t="s">
        <v>17</v>
      </c>
      <c r="J6112" t="s">
        <v>25</v>
      </c>
      <c r="K6112" t="s">
        <v>23</v>
      </c>
      <c r="L6112" t="s">
        <v>26</v>
      </c>
    </row>
    <row r="6113" spans="1:12" x14ac:dyDescent="0.35">
      <c r="A6113">
        <v>2023</v>
      </c>
      <c r="B6113" t="s">
        <v>27</v>
      </c>
      <c r="C6113" t="s">
        <v>28</v>
      </c>
      <c r="D6113" t="s">
        <v>22</v>
      </c>
      <c r="E6113">
        <v>191765</v>
      </c>
      <c r="F6113">
        <v>191765</v>
      </c>
      <c r="G6113" t="s">
        <v>23</v>
      </c>
      <c r="H6113" t="s">
        <v>24</v>
      </c>
      <c r="I6113" t="s">
        <v>17</v>
      </c>
      <c r="J6113" t="s">
        <v>25</v>
      </c>
      <c r="K6113" t="s">
        <v>23</v>
      </c>
      <c r="L6113" t="s">
        <v>26</v>
      </c>
    </row>
    <row r="6114" spans="1:12" x14ac:dyDescent="0.35">
      <c r="A6114">
        <v>2023</v>
      </c>
      <c r="B6114" t="s">
        <v>27</v>
      </c>
      <c r="C6114" t="s">
        <v>28</v>
      </c>
      <c r="D6114" t="s">
        <v>22</v>
      </c>
      <c r="E6114">
        <v>134236</v>
      </c>
      <c r="F6114">
        <v>134236</v>
      </c>
      <c r="G6114" t="s">
        <v>23</v>
      </c>
      <c r="H6114" t="s">
        <v>24</v>
      </c>
      <c r="I6114" t="s">
        <v>17</v>
      </c>
      <c r="J6114" t="s">
        <v>25</v>
      </c>
      <c r="K6114" t="s">
        <v>23</v>
      </c>
      <c r="L6114" t="s">
        <v>26</v>
      </c>
    </row>
    <row r="6115" spans="1:12" x14ac:dyDescent="0.35">
      <c r="A6115">
        <v>2023</v>
      </c>
      <c r="B6115" t="s">
        <v>27</v>
      </c>
      <c r="C6115" t="s">
        <v>28</v>
      </c>
      <c r="D6115" t="s">
        <v>22</v>
      </c>
      <c r="E6115">
        <v>175000</v>
      </c>
      <c r="F6115">
        <v>175000</v>
      </c>
      <c r="G6115" t="s">
        <v>23</v>
      </c>
      <c r="H6115" t="s">
        <v>24</v>
      </c>
      <c r="I6115" t="s">
        <v>17</v>
      </c>
      <c r="J6115" t="s">
        <v>29</v>
      </c>
      <c r="K6115" t="s">
        <v>23</v>
      </c>
      <c r="L6115" t="s">
        <v>26</v>
      </c>
    </row>
    <row r="6116" spans="1:12" x14ac:dyDescent="0.35">
      <c r="A6116">
        <v>2023</v>
      </c>
      <c r="B6116" t="s">
        <v>27</v>
      </c>
      <c r="C6116" t="s">
        <v>28</v>
      </c>
      <c r="D6116" t="s">
        <v>22</v>
      </c>
      <c r="E6116">
        <v>145000</v>
      </c>
      <c r="F6116">
        <v>145000</v>
      </c>
      <c r="G6116" t="s">
        <v>23</v>
      </c>
      <c r="H6116" t="s">
        <v>24</v>
      </c>
      <c r="I6116" t="s">
        <v>17</v>
      </c>
      <c r="J6116" t="s">
        <v>29</v>
      </c>
      <c r="K6116" t="s">
        <v>23</v>
      </c>
      <c r="L6116" t="s">
        <v>26</v>
      </c>
    </row>
    <row r="6117" spans="1:12" x14ac:dyDescent="0.35">
      <c r="A6117">
        <v>2023</v>
      </c>
      <c r="B6117" t="s">
        <v>27</v>
      </c>
      <c r="C6117" t="s">
        <v>28</v>
      </c>
      <c r="D6117" t="s">
        <v>22</v>
      </c>
      <c r="E6117">
        <v>237000</v>
      </c>
      <c r="F6117">
        <v>237000</v>
      </c>
      <c r="G6117" t="s">
        <v>23</v>
      </c>
      <c r="H6117" t="s">
        <v>24</v>
      </c>
      <c r="I6117" t="s">
        <v>17</v>
      </c>
      <c r="J6117" t="s">
        <v>29</v>
      </c>
      <c r="K6117" t="s">
        <v>23</v>
      </c>
      <c r="L6117" t="s">
        <v>26</v>
      </c>
    </row>
    <row r="6118" spans="1:12" x14ac:dyDescent="0.35">
      <c r="A6118">
        <v>2023</v>
      </c>
      <c r="B6118" t="s">
        <v>27</v>
      </c>
      <c r="C6118" t="s">
        <v>28</v>
      </c>
      <c r="D6118" t="s">
        <v>22</v>
      </c>
      <c r="E6118">
        <v>145000</v>
      </c>
      <c r="F6118">
        <v>145000</v>
      </c>
      <c r="G6118" t="s">
        <v>23</v>
      </c>
      <c r="H6118" t="s">
        <v>24</v>
      </c>
      <c r="I6118" t="s">
        <v>17</v>
      </c>
      <c r="J6118" t="s">
        <v>29</v>
      </c>
      <c r="K6118" t="s">
        <v>23</v>
      </c>
      <c r="L6118" t="s">
        <v>26</v>
      </c>
    </row>
    <row r="6119" spans="1:12" x14ac:dyDescent="0.35">
      <c r="A6119">
        <v>2023</v>
      </c>
      <c r="B6119" t="s">
        <v>48</v>
      </c>
      <c r="C6119" t="s">
        <v>28</v>
      </c>
      <c r="D6119" t="s">
        <v>22</v>
      </c>
      <c r="E6119">
        <v>155000</v>
      </c>
      <c r="F6119">
        <v>155000</v>
      </c>
      <c r="G6119" t="s">
        <v>23</v>
      </c>
      <c r="H6119" t="s">
        <v>39</v>
      </c>
      <c r="I6119" t="s">
        <v>17</v>
      </c>
      <c r="J6119" t="s">
        <v>25</v>
      </c>
      <c r="K6119" t="s">
        <v>23</v>
      </c>
      <c r="L6119" t="s">
        <v>26</v>
      </c>
    </row>
    <row r="6120" spans="1:12" x14ac:dyDescent="0.35">
      <c r="A6120">
        <v>2023</v>
      </c>
      <c r="B6120" t="s">
        <v>48</v>
      </c>
      <c r="C6120" t="s">
        <v>28</v>
      </c>
      <c r="D6120" t="s">
        <v>22</v>
      </c>
      <c r="E6120">
        <v>125000</v>
      </c>
      <c r="F6120">
        <v>125000</v>
      </c>
      <c r="G6120" t="s">
        <v>23</v>
      </c>
      <c r="H6120" t="s">
        <v>39</v>
      </c>
      <c r="I6120" t="s">
        <v>17</v>
      </c>
      <c r="J6120" t="s">
        <v>25</v>
      </c>
      <c r="K6120" t="s">
        <v>23</v>
      </c>
      <c r="L6120" t="s">
        <v>26</v>
      </c>
    </row>
    <row r="6121" spans="1:12" x14ac:dyDescent="0.35">
      <c r="A6121">
        <v>2023</v>
      </c>
      <c r="B6121" t="s">
        <v>37</v>
      </c>
      <c r="C6121" t="s">
        <v>38</v>
      </c>
      <c r="D6121" t="s">
        <v>22</v>
      </c>
      <c r="E6121">
        <v>80000</v>
      </c>
      <c r="F6121">
        <v>80000</v>
      </c>
      <c r="G6121" t="s">
        <v>23</v>
      </c>
      <c r="H6121" t="s">
        <v>24</v>
      </c>
      <c r="I6121" t="s">
        <v>17</v>
      </c>
      <c r="J6121" t="s">
        <v>25</v>
      </c>
      <c r="K6121" t="s">
        <v>23</v>
      </c>
      <c r="L6121" t="s">
        <v>26</v>
      </c>
    </row>
    <row r="6122" spans="1:12" x14ac:dyDescent="0.35">
      <c r="A6122">
        <v>2023</v>
      </c>
      <c r="B6122" t="s">
        <v>37</v>
      </c>
      <c r="C6122" t="s">
        <v>38</v>
      </c>
      <c r="D6122" t="s">
        <v>22</v>
      </c>
      <c r="E6122">
        <v>70000</v>
      </c>
      <c r="F6122">
        <v>70000</v>
      </c>
      <c r="G6122" t="s">
        <v>23</v>
      </c>
      <c r="H6122" t="s">
        <v>24</v>
      </c>
      <c r="I6122" t="s">
        <v>17</v>
      </c>
      <c r="J6122" t="s">
        <v>25</v>
      </c>
      <c r="K6122" t="s">
        <v>23</v>
      </c>
      <c r="L6122" t="s">
        <v>26</v>
      </c>
    </row>
    <row r="6123" spans="1:12" x14ac:dyDescent="0.35">
      <c r="A6123">
        <v>2023</v>
      </c>
      <c r="B6123" t="s">
        <v>32</v>
      </c>
      <c r="C6123" t="s">
        <v>13</v>
      </c>
      <c r="D6123" t="s">
        <v>22</v>
      </c>
      <c r="E6123">
        <v>146000</v>
      </c>
      <c r="F6123">
        <v>146000</v>
      </c>
      <c r="G6123" t="s">
        <v>23</v>
      </c>
      <c r="H6123" t="s">
        <v>24</v>
      </c>
      <c r="I6123" t="s">
        <v>17</v>
      </c>
      <c r="J6123" t="s">
        <v>25</v>
      </c>
      <c r="K6123" t="s">
        <v>23</v>
      </c>
      <c r="L6123" t="s">
        <v>26</v>
      </c>
    </row>
    <row r="6124" spans="1:12" x14ac:dyDescent="0.35">
      <c r="A6124">
        <v>2023</v>
      </c>
      <c r="B6124" t="s">
        <v>32</v>
      </c>
      <c r="C6124" t="s">
        <v>13</v>
      </c>
      <c r="D6124" t="s">
        <v>22</v>
      </c>
      <c r="E6124">
        <v>75000</v>
      </c>
      <c r="F6124">
        <v>75000</v>
      </c>
      <c r="G6124" t="s">
        <v>23</v>
      </c>
      <c r="H6124" t="s">
        <v>24</v>
      </c>
      <c r="I6124" t="s">
        <v>17</v>
      </c>
      <c r="J6124" t="s">
        <v>25</v>
      </c>
      <c r="K6124" t="s">
        <v>23</v>
      </c>
      <c r="L6124" t="s">
        <v>26</v>
      </c>
    </row>
    <row r="6125" spans="1:12" x14ac:dyDescent="0.35">
      <c r="A6125">
        <v>2023</v>
      </c>
      <c r="B6125" t="s">
        <v>37</v>
      </c>
      <c r="C6125" t="s">
        <v>38</v>
      </c>
      <c r="D6125" t="s">
        <v>22</v>
      </c>
      <c r="E6125">
        <v>64200</v>
      </c>
      <c r="F6125">
        <v>64200</v>
      </c>
      <c r="G6125" t="s">
        <v>23</v>
      </c>
      <c r="H6125" t="s">
        <v>39</v>
      </c>
      <c r="I6125" t="s">
        <v>17</v>
      </c>
      <c r="J6125" t="s">
        <v>29</v>
      </c>
      <c r="K6125" t="s">
        <v>23</v>
      </c>
      <c r="L6125" t="s">
        <v>26</v>
      </c>
    </row>
    <row r="6126" spans="1:12" x14ac:dyDescent="0.35">
      <c r="A6126">
        <v>2023</v>
      </c>
      <c r="B6126" t="s">
        <v>37</v>
      </c>
      <c r="C6126" t="s">
        <v>38</v>
      </c>
      <c r="D6126" t="s">
        <v>22</v>
      </c>
      <c r="E6126">
        <v>56100</v>
      </c>
      <c r="F6126">
        <v>56100</v>
      </c>
      <c r="G6126" t="s">
        <v>23</v>
      </c>
      <c r="H6126" t="s">
        <v>39</v>
      </c>
      <c r="I6126" t="s">
        <v>17</v>
      </c>
      <c r="J6126" t="s">
        <v>29</v>
      </c>
      <c r="K6126" t="s">
        <v>23</v>
      </c>
      <c r="L6126" t="s">
        <v>26</v>
      </c>
    </row>
    <row r="6127" spans="1:12" x14ac:dyDescent="0.35">
      <c r="A6127">
        <v>2023</v>
      </c>
      <c r="B6127" t="s">
        <v>34</v>
      </c>
      <c r="C6127" t="s">
        <v>31</v>
      </c>
      <c r="D6127" t="s">
        <v>22</v>
      </c>
      <c r="E6127">
        <v>170000</v>
      </c>
      <c r="F6127">
        <v>170000</v>
      </c>
      <c r="G6127" t="s">
        <v>23</v>
      </c>
      <c r="H6127" t="s">
        <v>24</v>
      </c>
      <c r="I6127" t="s">
        <v>17</v>
      </c>
      <c r="J6127" t="s">
        <v>25</v>
      </c>
      <c r="K6127" t="s">
        <v>23</v>
      </c>
      <c r="L6127" t="s">
        <v>26</v>
      </c>
    </row>
    <row r="6128" spans="1:12" x14ac:dyDescent="0.35">
      <c r="A6128">
        <v>2023</v>
      </c>
      <c r="B6128" t="s">
        <v>34</v>
      </c>
      <c r="C6128" t="s">
        <v>31</v>
      </c>
      <c r="D6128" t="s">
        <v>22</v>
      </c>
      <c r="E6128">
        <v>130000</v>
      </c>
      <c r="F6128">
        <v>130000</v>
      </c>
      <c r="G6128" t="s">
        <v>23</v>
      </c>
      <c r="H6128" t="s">
        <v>24</v>
      </c>
      <c r="I6128" t="s">
        <v>17</v>
      </c>
      <c r="J6128" t="s">
        <v>25</v>
      </c>
      <c r="K6128" t="s">
        <v>23</v>
      </c>
      <c r="L6128" t="s">
        <v>26</v>
      </c>
    </row>
    <row r="6129" spans="1:12" x14ac:dyDescent="0.35">
      <c r="A6129">
        <v>2023</v>
      </c>
      <c r="B6129" t="s">
        <v>37</v>
      </c>
      <c r="C6129" t="s">
        <v>38</v>
      </c>
      <c r="D6129" t="s">
        <v>22</v>
      </c>
      <c r="E6129">
        <v>208450</v>
      </c>
      <c r="F6129">
        <v>208450</v>
      </c>
      <c r="G6129" t="s">
        <v>23</v>
      </c>
      <c r="H6129" t="s">
        <v>24</v>
      </c>
      <c r="I6129" t="s">
        <v>17</v>
      </c>
      <c r="J6129" t="s">
        <v>29</v>
      </c>
      <c r="K6129" t="s">
        <v>23</v>
      </c>
      <c r="L6129" t="s">
        <v>26</v>
      </c>
    </row>
    <row r="6130" spans="1:12" x14ac:dyDescent="0.35">
      <c r="A6130">
        <v>2023</v>
      </c>
      <c r="B6130" t="s">
        <v>37</v>
      </c>
      <c r="C6130" t="s">
        <v>38</v>
      </c>
      <c r="D6130" t="s">
        <v>22</v>
      </c>
      <c r="E6130">
        <v>170550</v>
      </c>
      <c r="F6130">
        <v>170550</v>
      </c>
      <c r="G6130" t="s">
        <v>23</v>
      </c>
      <c r="H6130" t="s">
        <v>24</v>
      </c>
      <c r="I6130" t="s">
        <v>17</v>
      </c>
      <c r="J6130" t="s">
        <v>29</v>
      </c>
      <c r="K6130" t="s">
        <v>23</v>
      </c>
      <c r="L6130" t="s">
        <v>26</v>
      </c>
    </row>
    <row r="6131" spans="1:12" x14ac:dyDescent="0.35">
      <c r="A6131">
        <v>2023</v>
      </c>
      <c r="B6131" t="s">
        <v>34</v>
      </c>
      <c r="C6131" t="s">
        <v>31</v>
      </c>
      <c r="D6131" t="s">
        <v>22</v>
      </c>
      <c r="E6131">
        <v>125000</v>
      </c>
      <c r="F6131">
        <v>125000</v>
      </c>
      <c r="G6131" t="s">
        <v>23</v>
      </c>
      <c r="H6131" t="s">
        <v>24</v>
      </c>
      <c r="I6131" t="s">
        <v>17</v>
      </c>
      <c r="J6131" t="s">
        <v>25</v>
      </c>
      <c r="K6131" t="s">
        <v>23</v>
      </c>
      <c r="L6131" t="s">
        <v>26</v>
      </c>
    </row>
    <row r="6132" spans="1:12" x14ac:dyDescent="0.35">
      <c r="A6132">
        <v>2023</v>
      </c>
      <c r="B6132" t="s">
        <v>34</v>
      </c>
      <c r="C6132" t="s">
        <v>31</v>
      </c>
      <c r="D6132" t="s">
        <v>22</v>
      </c>
      <c r="E6132">
        <v>100000</v>
      </c>
      <c r="F6132">
        <v>100000</v>
      </c>
      <c r="G6132" t="s">
        <v>23</v>
      </c>
      <c r="H6132" t="s">
        <v>24</v>
      </c>
      <c r="I6132" t="s">
        <v>17</v>
      </c>
      <c r="J6132" t="s">
        <v>25</v>
      </c>
      <c r="K6132" t="s">
        <v>23</v>
      </c>
      <c r="L6132" t="s">
        <v>26</v>
      </c>
    </row>
    <row r="6133" spans="1:12" x14ac:dyDescent="0.35">
      <c r="A6133">
        <v>2023</v>
      </c>
      <c r="B6133" t="s">
        <v>71</v>
      </c>
      <c r="C6133" t="s">
        <v>41</v>
      </c>
      <c r="D6133" t="s">
        <v>22</v>
      </c>
      <c r="E6133">
        <v>135000</v>
      </c>
      <c r="F6133">
        <v>135000</v>
      </c>
      <c r="G6133" t="s">
        <v>23</v>
      </c>
      <c r="H6133" t="s">
        <v>16</v>
      </c>
      <c r="I6133" t="s">
        <v>17</v>
      </c>
      <c r="J6133" t="s">
        <v>25</v>
      </c>
      <c r="K6133" t="s">
        <v>23</v>
      </c>
      <c r="L6133" t="s">
        <v>26</v>
      </c>
    </row>
    <row r="6134" spans="1:12" x14ac:dyDescent="0.35">
      <c r="A6134">
        <v>2023</v>
      </c>
      <c r="B6134" t="s">
        <v>71</v>
      </c>
      <c r="C6134" t="s">
        <v>41</v>
      </c>
      <c r="D6134" t="s">
        <v>22</v>
      </c>
      <c r="E6134">
        <v>120000</v>
      </c>
      <c r="F6134">
        <v>120000</v>
      </c>
      <c r="G6134" t="s">
        <v>23</v>
      </c>
      <c r="H6134" t="s">
        <v>16</v>
      </c>
      <c r="I6134" t="s">
        <v>17</v>
      </c>
      <c r="J6134" t="s">
        <v>25</v>
      </c>
      <c r="K6134" t="s">
        <v>23</v>
      </c>
      <c r="L6134" t="s">
        <v>26</v>
      </c>
    </row>
    <row r="6135" spans="1:12" x14ac:dyDescent="0.35">
      <c r="A6135">
        <v>2023</v>
      </c>
      <c r="B6135" t="s">
        <v>27</v>
      </c>
      <c r="C6135" t="s">
        <v>28</v>
      </c>
      <c r="D6135" t="s">
        <v>22</v>
      </c>
      <c r="E6135">
        <v>200000</v>
      </c>
      <c r="F6135">
        <v>200000</v>
      </c>
      <c r="G6135" t="s">
        <v>23</v>
      </c>
      <c r="H6135" t="s">
        <v>24</v>
      </c>
      <c r="I6135" t="s">
        <v>17</v>
      </c>
      <c r="J6135" t="s">
        <v>29</v>
      </c>
      <c r="K6135" t="s">
        <v>23</v>
      </c>
      <c r="L6135" t="s">
        <v>26</v>
      </c>
    </row>
    <row r="6136" spans="1:12" x14ac:dyDescent="0.35">
      <c r="A6136">
        <v>2023</v>
      </c>
      <c r="B6136" t="s">
        <v>27</v>
      </c>
      <c r="C6136" t="s">
        <v>28</v>
      </c>
      <c r="D6136" t="s">
        <v>22</v>
      </c>
      <c r="E6136">
        <v>170000</v>
      </c>
      <c r="F6136">
        <v>170000</v>
      </c>
      <c r="G6136" t="s">
        <v>23</v>
      </c>
      <c r="H6136" t="s">
        <v>24</v>
      </c>
      <c r="I6136" t="s">
        <v>17</v>
      </c>
      <c r="J6136" t="s">
        <v>29</v>
      </c>
      <c r="K6136" t="s">
        <v>23</v>
      </c>
      <c r="L6136" t="s">
        <v>26</v>
      </c>
    </row>
    <row r="6137" spans="1:12" x14ac:dyDescent="0.35">
      <c r="A6137">
        <v>2023</v>
      </c>
      <c r="B6137" t="s">
        <v>27</v>
      </c>
      <c r="C6137" t="s">
        <v>28</v>
      </c>
      <c r="D6137" t="s">
        <v>22</v>
      </c>
      <c r="E6137">
        <v>171250</v>
      </c>
      <c r="F6137">
        <v>171250</v>
      </c>
      <c r="G6137" t="s">
        <v>58</v>
      </c>
      <c r="H6137" t="s">
        <v>24</v>
      </c>
      <c r="I6137" t="s">
        <v>17</v>
      </c>
      <c r="J6137" t="s">
        <v>25</v>
      </c>
      <c r="K6137" t="s">
        <v>58</v>
      </c>
      <c r="L6137" t="s">
        <v>26</v>
      </c>
    </row>
    <row r="6138" spans="1:12" x14ac:dyDescent="0.35">
      <c r="A6138">
        <v>2023</v>
      </c>
      <c r="B6138" t="s">
        <v>27</v>
      </c>
      <c r="C6138" t="s">
        <v>28</v>
      </c>
      <c r="D6138" t="s">
        <v>22</v>
      </c>
      <c r="E6138">
        <v>113750</v>
      </c>
      <c r="F6138">
        <v>113750</v>
      </c>
      <c r="G6138" t="s">
        <v>58</v>
      </c>
      <c r="H6138" t="s">
        <v>24</v>
      </c>
      <c r="I6138" t="s">
        <v>17</v>
      </c>
      <c r="J6138" t="s">
        <v>25</v>
      </c>
      <c r="K6138" t="s">
        <v>58</v>
      </c>
      <c r="L6138" t="s">
        <v>26</v>
      </c>
    </row>
    <row r="6139" spans="1:12" x14ac:dyDescent="0.35">
      <c r="A6139">
        <v>2023</v>
      </c>
      <c r="B6139" t="s">
        <v>42</v>
      </c>
      <c r="C6139" t="s">
        <v>28</v>
      </c>
      <c r="D6139" t="s">
        <v>22</v>
      </c>
      <c r="E6139">
        <v>222200</v>
      </c>
      <c r="F6139">
        <v>222200</v>
      </c>
      <c r="G6139" t="s">
        <v>23</v>
      </c>
      <c r="H6139" t="s">
        <v>24</v>
      </c>
      <c r="I6139" t="s">
        <v>17</v>
      </c>
      <c r="J6139" t="s">
        <v>25</v>
      </c>
      <c r="K6139" t="s">
        <v>23</v>
      </c>
      <c r="L6139" t="s">
        <v>19</v>
      </c>
    </row>
    <row r="6140" spans="1:12" x14ac:dyDescent="0.35">
      <c r="A6140">
        <v>2023</v>
      </c>
      <c r="B6140" t="s">
        <v>42</v>
      </c>
      <c r="C6140" t="s">
        <v>28</v>
      </c>
      <c r="D6140" t="s">
        <v>22</v>
      </c>
      <c r="E6140">
        <v>136000</v>
      </c>
      <c r="F6140">
        <v>136000</v>
      </c>
      <c r="G6140" t="s">
        <v>23</v>
      </c>
      <c r="H6140" t="s">
        <v>24</v>
      </c>
      <c r="I6140" t="s">
        <v>17</v>
      </c>
      <c r="J6140" t="s">
        <v>25</v>
      </c>
      <c r="K6140" t="s">
        <v>23</v>
      </c>
      <c r="L6140" t="s">
        <v>19</v>
      </c>
    </row>
    <row r="6141" spans="1:12" x14ac:dyDescent="0.35">
      <c r="A6141">
        <v>2023</v>
      </c>
      <c r="B6141" t="s">
        <v>42</v>
      </c>
      <c r="C6141" t="s">
        <v>28</v>
      </c>
      <c r="D6141" t="s">
        <v>22</v>
      </c>
      <c r="E6141">
        <v>260000</v>
      </c>
      <c r="F6141">
        <v>260000</v>
      </c>
      <c r="G6141" t="s">
        <v>23</v>
      </c>
      <c r="H6141" t="s">
        <v>24</v>
      </c>
      <c r="I6141" t="s">
        <v>17</v>
      </c>
      <c r="J6141" t="s">
        <v>25</v>
      </c>
      <c r="K6141" t="s">
        <v>23</v>
      </c>
      <c r="L6141" t="s">
        <v>19</v>
      </c>
    </row>
    <row r="6142" spans="1:12" x14ac:dyDescent="0.35">
      <c r="A6142">
        <v>2023</v>
      </c>
      <c r="B6142" t="s">
        <v>42</v>
      </c>
      <c r="C6142" t="s">
        <v>28</v>
      </c>
      <c r="D6142" t="s">
        <v>22</v>
      </c>
      <c r="E6142">
        <v>136000</v>
      </c>
      <c r="F6142">
        <v>136000</v>
      </c>
      <c r="G6142" t="s">
        <v>23</v>
      </c>
      <c r="H6142" t="s">
        <v>24</v>
      </c>
      <c r="I6142" t="s">
        <v>17</v>
      </c>
      <c r="J6142" t="s">
        <v>25</v>
      </c>
      <c r="K6142" t="s">
        <v>23</v>
      </c>
      <c r="L6142" t="s">
        <v>19</v>
      </c>
    </row>
    <row r="6143" spans="1:12" x14ac:dyDescent="0.35">
      <c r="A6143">
        <v>2023</v>
      </c>
      <c r="B6143" t="s">
        <v>37</v>
      </c>
      <c r="C6143" t="s">
        <v>38</v>
      </c>
      <c r="D6143" t="s">
        <v>22</v>
      </c>
      <c r="E6143">
        <v>153600</v>
      </c>
      <c r="F6143">
        <v>153600</v>
      </c>
      <c r="G6143" t="s">
        <v>23</v>
      </c>
      <c r="H6143" t="s">
        <v>24</v>
      </c>
      <c r="I6143" t="s">
        <v>17</v>
      </c>
      <c r="J6143" t="s">
        <v>25</v>
      </c>
      <c r="K6143" t="s">
        <v>23</v>
      </c>
      <c r="L6143" t="s">
        <v>26</v>
      </c>
    </row>
    <row r="6144" spans="1:12" x14ac:dyDescent="0.35">
      <c r="A6144">
        <v>2023</v>
      </c>
      <c r="B6144" t="s">
        <v>37</v>
      </c>
      <c r="C6144" t="s">
        <v>38</v>
      </c>
      <c r="D6144" t="s">
        <v>22</v>
      </c>
      <c r="E6144">
        <v>100500</v>
      </c>
      <c r="F6144">
        <v>100500</v>
      </c>
      <c r="G6144" t="s">
        <v>23</v>
      </c>
      <c r="H6144" t="s">
        <v>24</v>
      </c>
      <c r="I6144" t="s">
        <v>17</v>
      </c>
      <c r="J6144" t="s">
        <v>25</v>
      </c>
      <c r="K6144" t="s">
        <v>23</v>
      </c>
      <c r="L6144" t="s">
        <v>26</v>
      </c>
    </row>
    <row r="6145" spans="1:12" x14ac:dyDescent="0.35">
      <c r="A6145">
        <v>2023</v>
      </c>
      <c r="B6145" t="s">
        <v>42</v>
      </c>
      <c r="C6145" t="s">
        <v>28</v>
      </c>
      <c r="D6145" t="s">
        <v>22</v>
      </c>
      <c r="E6145">
        <v>205000</v>
      </c>
      <c r="F6145">
        <v>205000</v>
      </c>
      <c r="G6145" t="s">
        <v>23</v>
      </c>
      <c r="H6145" t="s">
        <v>24</v>
      </c>
      <c r="I6145" t="s">
        <v>17</v>
      </c>
      <c r="J6145" t="s">
        <v>29</v>
      </c>
      <c r="K6145" t="s">
        <v>23</v>
      </c>
      <c r="L6145" t="s">
        <v>26</v>
      </c>
    </row>
    <row r="6146" spans="1:12" x14ac:dyDescent="0.35">
      <c r="A6146">
        <v>2023</v>
      </c>
      <c r="B6146" t="s">
        <v>42</v>
      </c>
      <c r="C6146" t="s">
        <v>28</v>
      </c>
      <c r="D6146" t="s">
        <v>22</v>
      </c>
      <c r="E6146">
        <v>184000</v>
      </c>
      <c r="F6146">
        <v>184000</v>
      </c>
      <c r="G6146" t="s">
        <v>23</v>
      </c>
      <c r="H6146" t="s">
        <v>24</v>
      </c>
      <c r="I6146" t="s">
        <v>17</v>
      </c>
      <c r="J6146" t="s">
        <v>29</v>
      </c>
      <c r="K6146" t="s">
        <v>23</v>
      </c>
      <c r="L6146" t="s">
        <v>26</v>
      </c>
    </row>
    <row r="6147" spans="1:12" x14ac:dyDescent="0.35">
      <c r="A6147">
        <v>2023</v>
      </c>
      <c r="B6147" t="s">
        <v>34</v>
      </c>
      <c r="C6147" t="s">
        <v>31</v>
      </c>
      <c r="D6147" t="s">
        <v>22</v>
      </c>
      <c r="E6147">
        <v>115000</v>
      </c>
      <c r="F6147">
        <v>115000</v>
      </c>
      <c r="G6147" t="s">
        <v>49</v>
      </c>
      <c r="H6147" t="s">
        <v>24</v>
      </c>
      <c r="I6147" t="s">
        <v>17</v>
      </c>
      <c r="J6147" t="s">
        <v>29</v>
      </c>
      <c r="K6147" t="s">
        <v>49</v>
      </c>
      <c r="L6147" t="s">
        <v>26</v>
      </c>
    </row>
    <row r="6148" spans="1:12" x14ac:dyDescent="0.35">
      <c r="A6148">
        <v>2023</v>
      </c>
      <c r="B6148" t="s">
        <v>34</v>
      </c>
      <c r="C6148" t="s">
        <v>31</v>
      </c>
      <c r="D6148" t="s">
        <v>22</v>
      </c>
      <c r="E6148">
        <v>95000</v>
      </c>
      <c r="F6148">
        <v>95000</v>
      </c>
      <c r="G6148" t="s">
        <v>49</v>
      </c>
      <c r="H6148" t="s">
        <v>24</v>
      </c>
      <c r="I6148" t="s">
        <v>17</v>
      </c>
      <c r="J6148" t="s">
        <v>29</v>
      </c>
      <c r="K6148" t="s">
        <v>49</v>
      </c>
      <c r="L6148" t="s">
        <v>26</v>
      </c>
    </row>
    <row r="6149" spans="1:12" x14ac:dyDescent="0.35">
      <c r="A6149">
        <v>2023</v>
      </c>
      <c r="B6149" t="s">
        <v>37</v>
      </c>
      <c r="C6149" t="s">
        <v>38</v>
      </c>
      <c r="D6149" t="s">
        <v>22</v>
      </c>
      <c r="E6149">
        <v>182500</v>
      </c>
      <c r="F6149">
        <v>182500</v>
      </c>
      <c r="G6149" t="s">
        <v>23</v>
      </c>
      <c r="H6149" t="s">
        <v>16</v>
      </c>
      <c r="I6149" t="s">
        <v>17</v>
      </c>
      <c r="J6149" t="s">
        <v>25</v>
      </c>
      <c r="K6149" t="s">
        <v>23</v>
      </c>
      <c r="L6149" t="s">
        <v>26</v>
      </c>
    </row>
    <row r="6150" spans="1:12" x14ac:dyDescent="0.35">
      <c r="A6150">
        <v>2023</v>
      </c>
      <c r="B6150" t="s">
        <v>37</v>
      </c>
      <c r="C6150" t="s">
        <v>38</v>
      </c>
      <c r="D6150" t="s">
        <v>22</v>
      </c>
      <c r="E6150">
        <v>121500</v>
      </c>
      <c r="F6150">
        <v>121500</v>
      </c>
      <c r="G6150" t="s">
        <v>23</v>
      </c>
      <c r="H6150" t="s">
        <v>16</v>
      </c>
      <c r="I6150" t="s">
        <v>17</v>
      </c>
      <c r="J6150" t="s">
        <v>25</v>
      </c>
      <c r="K6150" t="s">
        <v>23</v>
      </c>
      <c r="L6150" t="s">
        <v>26</v>
      </c>
    </row>
    <row r="6151" spans="1:12" x14ac:dyDescent="0.35">
      <c r="A6151">
        <v>2023</v>
      </c>
      <c r="B6151" t="s">
        <v>32</v>
      </c>
      <c r="C6151" t="s">
        <v>13</v>
      </c>
      <c r="D6151" t="s">
        <v>22</v>
      </c>
      <c r="E6151">
        <v>203100</v>
      </c>
      <c r="F6151">
        <v>203100</v>
      </c>
      <c r="G6151" t="s">
        <v>23</v>
      </c>
      <c r="H6151" t="s">
        <v>24</v>
      </c>
      <c r="I6151" t="s">
        <v>17</v>
      </c>
      <c r="J6151" t="s">
        <v>25</v>
      </c>
      <c r="K6151" t="s">
        <v>23</v>
      </c>
      <c r="L6151" t="s">
        <v>26</v>
      </c>
    </row>
    <row r="6152" spans="1:12" x14ac:dyDescent="0.35">
      <c r="A6152">
        <v>2023</v>
      </c>
      <c r="B6152" t="s">
        <v>32</v>
      </c>
      <c r="C6152" t="s">
        <v>13</v>
      </c>
      <c r="D6152" t="s">
        <v>22</v>
      </c>
      <c r="E6152">
        <v>114500</v>
      </c>
      <c r="F6152">
        <v>114500</v>
      </c>
      <c r="G6152" t="s">
        <v>23</v>
      </c>
      <c r="H6152" t="s">
        <v>24</v>
      </c>
      <c r="I6152" t="s">
        <v>17</v>
      </c>
      <c r="J6152" t="s">
        <v>25</v>
      </c>
      <c r="K6152" t="s">
        <v>23</v>
      </c>
      <c r="L6152" t="s">
        <v>26</v>
      </c>
    </row>
    <row r="6153" spans="1:12" x14ac:dyDescent="0.35">
      <c r="A6153">
        <v>2023</v>
      </c>
      <c r="B6153" t="s">
        <v>37</v>
      </c>
      <c r="C6153" t="s">
        <v>38</v>
      </c>
      <c r="D6153" t="s">
        <v>35</v>
      </c>
      <c r="E6153">
        <v>60000</v>
      </c>
      <c r="F6153">
        <v>73824</v>
      </c>
      <c r="G6153" t="s">
        <v>36</v>
      </c>
      <c r="H6153" t="s">
        <v>16</v>
      </c>
      <c r="I6153" t="s">
        <v>17</v>
      </c>
      <c r="J6153" t="s">
        <v>25</v>
      </c>
      <c r="K6153" t="s">
        <v>36</v>
      </c>
      <c r="L6153" t="s">
        <v>26</v>
      </c>
    </row>
    <row r="6154" spans="1:12" x14ac:dyDescent="0.35">
      <c r="A6154">
        <v>2023</v>
      </c>
      <c r="B6154" t="s">
        <v>37</v>
      </c>
      <c r="C6154" t="s">
        <v>38</v>
      </c>
      <c r="D6154" t="s">
        <v>35</v>
      </c>
      <c r="E6154">
        <v>45000</v>
      </c>
      <c r="F6154">
        <v>55368</v>
      </c>
      <c r="G6154" t="s">
        <v>36</v>
      </c>
      <c r="H6154" t="s">
        <v>16</v>
      </c>
      <c r="I6154" t="s">
        <v>17</v>
      </c>
      <c r="J6154" t="s">
        <v>25</v>
      </c>
      <c r="K6154" t="s">
        <v>36</v>
      </c>
      <c r="L6154" t="s">
        <v>26</v>
      </c>
    </row>
    <row r="6155" spans="1:12" x14ac:dyDescent="0.35">
      <c r="A6155">
        <v>2023</v>
      </c>
      <c r="B6155" t="s">
        <v>32</v>
      </c>
      <c r="C6155" t="s">
        <v>13</v>
      </c>
      <c r="D6155" t="s">
        <v>22</v>
      </c>
      <c r="E6155">
        <v>252000</v>
      </c>
      <c r="F6155">
        <v>252000</v>
      </c>
      <c r="G6155" t="s">
        <v>23</v>
      </c>
      <c r="H6155" t="s">
        <v>24</v>
      </c>
      <c r="I6155" t="s">
        <v>17</v>
      </c>
      <c r="J6155" t="s">
        <v>25</v>
      </c>
      <c r="K6155" t="s">
        <v>23</v>
      </c>
      <c r="L6155" t="s">
        <v>26</v>
      </c>
    </row>
    <row r="6156" spans="1:12" x14ac:dyDescent="0.35">
      <c r="A6156">
        <v>2023</v>
      </c>
      <c r="B6156" t="s">
        <v>32</v>
      </c>
      <c r="C6156" t="s">
        <v>13</v>
      </c>
      <c r="D6156" t="s">
        <v>22</v>
      </c>
      <c r="E6156">
        <v>129000</v>
      </c>
      <c r="F6156">
        <v>129000</v>
      </c>
      <c r="G6156" t="s">
        <v>23</v>
      </c>
      <c r="H6156" t="s">
        <v>24</v>
      </c>
      <c r="I6156" t="s">
        <v>17</v>
      </c>
      <c r="J6156" t="s">
        <v>25</v>
      </c>
      <c r="K6156" t="s">
        <v>23</v>
      </c>
      <c r="L6156" t="s">
        <v>26</v>
      </c>
    </row>
    <row r="6157" spans="1:12" x14ac:dyDescent="0.35">
      <c r="A6157">
        <v>2023</v>
      </c>
      <c r="B6157" t="s">
        <v>32</v>
      </c>
      <c r="C6157" t="s">
        <v>13</v>
      </c>
      <c r="D6157" t="s">
        <v>22</v>
      </c>
      <c r="E6157">
        <v>92700</v>
      </c>
      <c r="F6157">
        <v>92700</v>
      </c>
      <c r="G6157" t="s">
        <v>23</v>
      </c>
      <c r="H6157" t="s">
        <v>39</v>
      </c>
      <c r="I6157" t="s">
        <v>17</v>
      </c>
      <c r="J6157" t="s">
        <v>29</v>
      </c>
      <c r="K6157" t="s">
        <v>23</v>
      </c>
      <c r="L6157" t="s">
        <v>26</v>
      </c>
    </row>
    <row r="6158" spans="1:12" x14ac:dyDescent="0.35">
      <c r="A6158">
        <v>2023</v>
      </c>
      <c r="B6158" t="s">
        <v>32</v>
      </c>
      <c r="C6158" t="s">
        <v>13</v>
      </c>
      <c r="D6158" t="s">
        <v>22</v>
      </c>
      <c r="E6158">
        <v>61800</v>
      </c>
      <c r="F6158">
        <v>61800</v>
      </c>
      <c r="G6158" t="s">
        <v>23</v>
      </c>
      <c r="H6158" t="s">
        <v>39</v>
      </c>
      <c r="I6158" t="s">
        <v>17</v>
      </c>
      <c r="J6158" t="s">
        <v>29</v>
      </c>
      <c r="K6158" t="s">
        <v>23</v>
      </c>
      <c r="L6158" t="s">
        <v>26</v>
      </c>
    </row>
    <row r="6159" spans="1:12" x14ac:dyDescent="0.35">
      <c r="A6159">
        <v>2023</v>
      </c>
      <c r="B6159" t="s">
        <v>32</v>
      </c>
      <c r="C6159" t="s">
        <v>13</v>
      </c>
      <c r="D6159" t="s">
        <v>22</v>
      </c>
      <c r="E6159">
        <v>160000</v>
      </c>
      <c r="F6159">
        <v>160000</v>
      </c>
      <c r="G6159" t="s">
        <v>23</v>
      </c>
      <c r="H6159" t="s">
        <v>24</v>
      </c>
      <c r="I6159" t="s">
        <v>17</v>
      </c>
      <c r="J6159" t="s">
        <v>29</v>
      </c>
      <c r="K6159" t="s">
        <v>23</v>
      </c>
      <c r="L6159" t="s">
        <v>26</v>
      </c>
    </row>
    <row r="6160" spans="1:12" x14ac:dyDescent="0.35">
      <c r="A6160">
        <v>2023</v>
      </c>
      <c r="B6160" t="s">
        <v>32</v>
      </c>
      <c r="C6160" t="s">
        <v>13</v>
      </c>
      <c r="D6160" t="s">
        <v>22</v>
      </c>
      <c r="E6160">
        <v>130000</v>
      </c>
      <c r="F6160">
        <v>130000</v>
      </c>
      <c r="G6160" t="s">
        <v>23</v>
      </c>
      <c r="H6160" t="s">
        <v>24</v>
      </c>
      <c r="I6160" t="s">
        <v>17</v>
      </c>
      <c r="J6160" t="s">
        <v>29</v>
      </c>
      <c r="K6160" t="s">
        <v>23</v>
      </c>
      <c r="L6160" t="s">
        <v>26</v>
      </c>
    </row>
    <row r="6161" spans="1:12" x14ac:dyDescent="0.35">
      <c r="A6161">
        <v>2023</v>
      </c>
      <c r="B6161" t="s">
        <v>27</v>
      </c>
      <c r="C6161" t="s">
        <v>28</v>
      </c>
      <c r="D6161" t="s">
        <v>22</v>
      </c>
      <c r="E6161">
        <v>258000</v>
      </c>
      <c r="F6161">
        <v>258000</v>
      </c>
      <c r="G6161" t="s">
        <v>49</v>
      </c>
      <c r="H6161" t="s">
        <v>24</v>
      </c>
      <c r="I6161" t="s">
        <v>17</v>
      </c>
      <c r="J6161" t="s">
        <v>25</v>
      </c>
      <c r="K6161" t="s">
        <v>49</v>
      </c>
      <c r="L6161" t="s">
        <v>26</v>
      </c>
    </row>
    <row r="6162" spans="1:12" x14ac:dyDescent="0.35">
      <c r="A6162">
        <v>2023</v>
      </c>
      <c r="B6162" t="s">
        <v>27</v>
      </c>
      <c r="C6162" t="s">
        <v>28</v>
      </c>
      <c r="D6162" t="s">
        <v>22</v>
      </c>
      <c r="E6162">
        <v>190000</v>
      </c>
      <c r="F6162">
        <v>190000</v>
      </c>
      <c r="G6162" t="s">
        <v>49</v>
      </c>
      <c r="H6162" t="s">
        <v>24</v>
      </c>
      <c r="I6162" t="s">
        <v>17</v>
      </c>
      <c r="J6162" t="s">
        <v>25</v>
      </c>
      <c r="K6162" t="s">
        <v>49</v>
      </c>
      <c r="L6162" t="s">
        <v>26</v>
      </c>
    </row>
    <row r="6163" spans="1:12" x14ac:dyDescent="0.35">
      <c r="A6163">
        <v>2023</v>
      </c>
      <c r="B6163" t="s">
        <v>27</v>
      </c>
      <c r="C6163" t="s">
        <v>28</v>
      </c>
      <c r="D6163" t="s">
        <v>22</v>
      </c>
      <c r="E6163">
        <v>170000</v>
      </c>
      <c r="F6163">
        <v>170000</v>
      </c>
      <c r="G6163" t="s">
        <v>23</v>
      </c>
      <c r="H6163" t="s">
        <v>24</v>
      </c>
      <c r="I6163" t="s">
        <v>17</v>
      </c>
      <c r="J6163" t="s">
        <v>25</v>
      </c>
      <c r="K6163" t="s">
        <v>23</v>
      </c>
      <c r="L6163" t="s">
        <v>26</v>
      </c>
    </row>
    <row r="6164" spans="1:12" x14ac:dyDescent="0.35">
      <c r="A6164">
        <v>2023</v>
      </c>
      <c r="B6164" t="s">
        <v>27</v>
      </c>
      <c r="C6164" t="s">
        <v>28</v>
      </c>
      <c r="D6164" t="s">
        <v>22</v>
      </c>
      <c r="E6164">
        <v>135000</v>
      </c>
      <c r="F6164">
        <v>135000</v>
      </c>
      <c r="G6164" t="s">
        <v>23</v>
      </c>
      <c r="H6164" t="s">
        <v>24</v>
      </c>
      <c r="I6164" t="s">
        <v>17</v>
      </c>
      <c r="J6164" t="s">
        <v>25</v>
      </c>
      <c r="K6164" t="s">
        <v>23</v>
      </c>
      <c r="L6164" t="s">
        <v>26</v>
      </c>
    </row>
    <row r="6165" spans="1:12" x14ac:dyDescent="0.35">
      <c r="A6165">
        <v>2023</v>
      </c>
      <c r="B6165" t="s">
        <v>20</v>
      </c>
      <c r="C6165" t="s">
        <v>21</v>
      </c>
      <c r="D6165" t="s">
        <v>22</v>
      </c>
      <c r="E6165">
        <v>167500</v>
      </c>
      <c r="F6165">
        <v>167500</v>
      </c>
      <c r="G6165" t="s">
        <v>23</v>
      </c>
      <c r="H6165" t="s">
        <v>16</v>
      </c>
      <c r="I6165" t="s">
        <v>17</v>
      </c>
      <c r="J6165" t="s">
        <v>25</v>
      </c>
      <c r="K6165" t="s">
        <v>23</v>
      </c>
      <c r="L6165" t="s">
        <v>26</v>
      </c>
    </row>
    <row r="6166" spans="1:12" x14ac:dyDescent="0.35">
      <c r="A6166">
        <v>2023</v>
      </c>
      <c r="B6166" t="s">
        <v>20</v>
      </c>
      <c r="C6166" t="s">
        <v>21</v>
      </c>
      <c r="D6166" t="s">
        <v>22</v>
      </c>
      <c r="E6166">
        <v>106500</v>
      </c>
      <c r="F6166">
        <v>106500</v>
      </c>
      <c r="G6166" t="s">
        <v>23</v>
      </c>
      <c r="H6166" t="s">
        <v>16</v>
      </c>
      <c r="I6166" t="s">
        <v>17</v>
      </c>
      <c r="J6166" t="s">
        <v>25</v>
      </c>
      <c r="K6166" t="s">
        <v>23</v>
      </c>
      <c r="L6166" t="s">
        <v>26</v>
      </c>
    </row>
    <row r="6167" spans="1:12" x14ac:dyDescent="0.35">
      <c r="A6167">
        <v>2023</v>
      </c>
      <c r="B6167" t="s">
        <v>27</v>
      </c>
      <c r="C6167" t="s">
        <v>28</v>
      </c>
      <c r="D6167" t="s">
        <v>22</v>
      </c>
      <c r="E6167">
        <v>195000</v>
      </c>
      <c r="F6167">
        <v>195000</v>
      </c>
      <c r="G6167" t="s">
        <v>23</v>
      </c>
      <c r="H6167" t="s">
        <v>24</v>
      </c>
      <c r="I6167" t="s">
        <v>17</v>
      </c>
      <c r="J6167" t="s">
        <v>25</v>
      </c>
      <c r="K6167" t="s">
        <v>23</v>
      </c>
      <c r="L6167" t="s">
        <v>26</v>
      </c>
    </row>
    <row r="6168" spans="1:12" x14ac:dyDescent="0.35">
      <c r="A6168">
        <v>2023</v>
      </c>
      <c r="B6168" t="s">
        <v>27</v>
      </c>
      <c r="C6168" t="s">
        <v>28</v>
      </c>
      <c r="D6168" t="s">
        <v>22</v>
      </c>
      <c r="E6168">
        <v>160000</v>
      </c>
      <c r="F6168">
        <v>160000</v>
      </c>
      <c r="G6168" t="s">
        <v>23</v>
      </c>
      <c r="H6168" t="s">
        <v>24</v>
      </c>
      <c r="I6168" t="s">
        <v>17</v>
      </c>
      <c r="J6168" t="s">
        <v>25</v>
      </c>
      <c r="K6168" t="s">
        <v>23</v>
      </c>
      <c r="L6168" t="s">
        <v>26</v>
      </c>
    </row>
    <row r="6169" spans="1:12" x14ac:dyDescent="0.35">
      <c r="A6169">
        <v>2023</v>
      </c>
      <c r="B6169" t="s">
        <v>32</v>
      </c>
      <c r="C6169" t="s">
        <v>13</v>
      </c>
      <c r="D6169" t="s">
        <v>22</v>
      </c>
      <c r="E6169">
        <v>146000</v>
      </c>
      <c r="F6169">
        <v>146000</v>
      </c>
      <c r="G6169" t="s">
        <v>23</v>
      </c>
      <c r="H6169" t="s">
        <v>16</v>
      </c>
      <c r="I6169" t="s">
        <v>17</v>
      </c>
      <c r="J6169" t="s">
        <v>25</v>
      </c>
      <c r="K6169" t="s">
        <v>23</v>
      </c>
      <c r="L6169" t="s">
        <v>26</v>
      </c>
    </row>
    <row r="6170" spans="1:12" x14ac:dyDescent="0.35">
      <c r="A6170">
        <v>2023</v>
      </c>
      <c r="B6170" t="s">
        <v>32</v>
      </c>
      <c r="C6170" t="s">
        <v>13</v>
      </c>
      <c r="D6170" t="s">
        <v>22</v>
      </c>
      <c r="E6170">
        <v>75000</v>
      </c>
      <c r="F6170">
        <v>75000</v>
      </c>
      <c r="G6170" t="s">
        <v>23</v>
      </c>
      <c r="H6170" t="s">
        <v>16</v>
      </c>
      <c r="I6170" t="s">
        <v>17</v>
      </c>
      <c r="J6170" t="s">
        <v>25</v>
      </c>
      <c r="K6170" t="s">
        <v>23</v>
      </c>
      <c r="L6170" t="s">
        <v>26</v>
      </c>
    </row>
    <row r="6171" spans="1:12" x14ac:dyDescent="0.35">
      <c r="A6171">
        <v>2022</v>
      </c>
      <c r="B6171" t="s">
        <v>32</v>
      </c>
      <c r="C6171" t="s">
        <v>13</v>
      </c>
      <c r="D6171" t="s">
        <v>14</v>
      </c>
      <c r="E6171">
        <v>57000</v>
      </c>
      <c r="F6171">
        <v>59888</v>
      </c>
      <c r="G6171" t="s">
        <v>81</v>
      </c>
      <c r="H6171" t="s">
        <v>39</v>
      </c>
      <c r="I6171" t="s">
        <v>17</v>
      </c>
      <c r="J6171" t="s">
        <v>29</v>
      </c>
      <c r="K6171" t="s">
        <v>81</v>
      </c>
      <c r="L6171" t="s">
        <v>19</v>
      </c>
    </row>
    <row r="6172" spans="1:12" x14ac:dyDescent="0.35">
      <c r="A6172">
        <v>2023</v>
      </c>
      <c r="B6172" t="s">
        <v>32</v>
      </c>
      <c r="C6172" t="s">
        <v>13</v>
      </c>
      <c r="D6172" t="s">
        <v>22</v>
      </c>
      <c r="E6172">
        <v>286000</v>
      </c>
      <c r="F6172">
        <v>286000</v>
      </c>
      <c r="G6172" t="s">
        <v>23</v>
      </c>
      <c r="H6172" t="s">
        <v>33</v>
      </c>
      <c r="I6172" t="s">
        <v>17</v>
      </c>
      <c r="J6172" t="s">
        <v>29</v>
      </c>
      <c r="K6172" t="s">
        <v>23</v>
      </c>
      <c r="L6172" t="s">
        <v>26</v>
      </c>
    </row>
    <row r="6173" spans="1:12" x14ac:dyDescent="0.35">
      <c r="A6173">
        <v>2023</v>
      </c>
      <c r="B6173" t="s">
        <v>32</v>
      </c>
      <c r="C6173" t="s">
        <v>13</v>
      </c>
      <c r="D6173" t="s">
        <v>22</v>
      </c>
      <c r="E6173">
        <v>207000</v>
      </c>
      <c r="F6173">
        <v>207000</v>
      </c>
      <c r="G6173" t="s">
        <v>23</v>
      </c>
      <c r="H6173" t="s">
        <v>33</v>
      </c>
      <c r="I6173" t="s">
        <v>17</v>
      </c>
      <c r="J6173" t="s">
        <v>29</v>
      </c>
      <c r="K6173" t="s">
        <v>23</v>
      </c>
      <c r="L6173" t="s">
        <v>26</v>
      </c>
    </row>
    <row r="6174" spans="1:12" x14ac:dyDescent="0.35">
      <c r="A6174">
        <v>2023</v>
      </c>
      <c r="B6174" t="s">
        <v>37</v>
      </c>
      <c r="C6174" t="s">
        <v>38</v>
      </c>
      <c r="D6174" t="s">
        <v>22</v>
      </c>
      <c r="E6174">
        <v>100000</v>
      </c>
      <c r="F6174">
        <v>100000</v>
      </c>
      <c r="G6174" t="s">
        <v>23</v>
      </c>
      <c r="H6174" t="s">
        <v>24</v>
      </c>
      <c r="I6174" t="s">
        <v>17</v>
      </c>
      <c r="J6174" t="s">
        <v>29</v>
      </c>
      <c r="K6174" t="s">
        <v>23</v>
      </c>
      <c r="L6174" t="s">
        <v>26</v>
      </c>
    </row>
    <row r="6175" spans="1:12" x14ac:dyDescent="0.35">
      <c r="A6175">
        <v>2023</v>
      </c>
      <c r="B6175" t="s">
        <v>37</v>
      </c>
      <c r="C6175" t="s">
        <v>38</v>
      </c>
      <c r="D6175" t="s">
        <v>22</v>
      </c>
      <c r="E6175">
        <v>80000</v>
      </c>
      <c r="F6175">
        <v>80000</v>
      </c>
      <c r="G6175" t="s">
        <v>23</v>
      </c>
      <c r="H6175" t="s">
        <v>24</v>
      </c>
      <c r="I6175" t="s">
        <v>17</v>
      </c>
      <c r="J6175" t="s">
        <v>29</v>
      </c>
      <c r="K6175" t="s">
        <v>23</v>
      </c>
      <c r="L6175" t="s">
        <v>26</v>
      </c>
    </row>
    <row r="6176" spans="1:12" x14ac:dyDescent="0.35">
      <c r="A6176">
        <v>2023</v>
      </c>
      <c r="B6176" t="s">
        <v>32</v>
      </c>
      <c r="C6176" t="s">
        <v>13</v>
      </c>
      <c r="D6176" t="s">
        <v>22</v>
      </c>
      <c r="E6176">
        <v>223250</v>
      </c>
      <c r="F6176">
        <v>223250</v>
      </c>
      <c r="G6176" t="s">
        <v>23</v>
      </c>
      <c r="H6176" t="s">
        <v>24</v>
      </c>
      <c r="I6176" t="s">
        <v>17</v>
      </c>
      <c r="J6176" t="s">
        <v>25</v>
      </c>
      <c r="K6176" t="s">
        <v>23</v>
      </c>
      <c r="L6176" t="s">
        <v>26</v>
      </c>
    </row>
    <row r="6177" spans="1:12" x14ac:dyDescent="0.35">
      <c r="A6177">
        <v>2023</v>
      </c>
      <c r="B6177" t="s">
        <v>32</v>
      </c>
      <c r="C6177" t="s">
        <v>13</v>
      </c>
      <c r="D6177" t="s">
        <v>22</v>
      </c>
      <c r="E6177">
        <v>178600</v>
      </c>
      <c r="F6177">
        <v>178600</v>
      </c>
      <c r="G6177" t="s">
        <v>23</v>
      </c>
      <c r="H6177" t="s">
        <v>24</v>
      </c>
      <c r="I6177" t="s">
        <v>17</v>
      </c>
      <c r="J6177" t="s">
        <v>25</v>
      </c>
      <c r="K6177" t="s">
        <v>23</v>
      </c>
      <c r="L6177" t="s">
        <v>26</v>
      </c>
    </row>
    <row r="6178" spans="1:12" x14ac:dyDescent="0.35">
      <c r="A6178">
        <v>2023</v>
      </c>
      <c r="B6178" t="s">
        <v>104</v>
      </c>
      <c r="C6178" t="s">
        <v>28</v>
      </c>
      <c r="D6178" t="s">
        <v>22</v>
      </c>
      <c r="E6178">
        <v>353200</v>
      </c>
      <c r="F6178">
        <v>353200</v>
      </c>
      <c r="G6178" t="s">
        <v>23</v>
      </c>
      <c r="H6178" t="s">
        <v>33</v>
      </c>
      <c r="I6178" t="s">
        <v>17</v>
      </c>
      <c r="J6178" t="s">
        <v>25</v>
      </c>
      <c r="K6178" t="s">
        <v>23</v>
      </c>
      <c r="L6178" t="s">
        <v>26</v>
      </c>
    </row>
    <row r="6179" spans="1:12" x14ac:dyDescent="0.35">
      <c r="A6179">
        <v>2023</v>
      </c>
      <c r="B6179" t="s">
        <v>104</v>
      </c>
      <c r="C6179" t="s">
        <v>28</v>
      </c>
      <c r="D6179" t="s">
        <v>22</v>
      </c>
      <c r="E6179">
        <v>249300</v>
      </c>
      <c r="F6179">
        <v>249300</v>
      </c>
      <c r="G6179" t="s">
        <v>23</v>
      </c>
      <c r="H6179" t="s">
        <v>33</v>
      </c>
      <c r="I6179" t="s">
        <v>17</v>
      </c>
      <c r="J6179" t="s">
        <v>25</v>
      </c>
      <c r="K6179" t="s">
        <v>23</v>
      </c>
      <c r="L6179" t="s">
        <v>26</v>
      </c>
    </row>
    <row r="6180" spans="1:12" x14ac:dyDescent="0.35">
      <c r="A6180">
        <v>2023</v>
      </c>
      <c r="B6180" t="s">
        <v>54</v>
      </c>
      <c r="C6180" t="s">
        <v>31</v>
      </c>
      <c r="D6180" t="s">
        <v>22</v>
      </c>
      <c r="E6180">
        <v>230000</v>
      </c>
      <c r="F6180">
        <v>230000</v>
      </c>
      <c r="G6180" t="s">
        <v>23</v>
      </c>
      <c r="H6180" t="s">
        <v>16</v>
      </c>
      <c r="I6180" t="s">
        <v>17</v>
      </c>
      <c r="J6180" t="s">
        <v>25</v>
      </c>
      <c r="K6180" t="s">
        <v>23</v>
      </c>
      <c r="L6180" t="s">
        <v>26</v>
      </c>
    </row>
    <row r="6181" spans="1:12" x14ac:dyDescent="0.35">
      <c r="A6181">
        <v>2023</v>
      </c>
      <c r="B6181" t="s">
        <v>54</v>
      </c>
      <c r="C6181" t="s">
        <v>31</v>
      </c>
      <c r="D6181" t="s">
        <v>22</v>
      </c>
      <c r="E6181">
        <v>220000</v>
      </c>
      <c r="F6181">
        <v>220000</v>
      </c>
      <c r="G6181" t="s">
        <v>23</v>
      </c>
      <c r="H6181" t="s">
        <v>16</v>
      </c>
      <c r="I6181" t="s">
        <v>17</v>
      </c>
      <c r="J6181" t="s">
        <v>25</v>
      </c>
      <c r="K6181" t="s">
        <v>23</v>
      </c>
      <c r="L6181" t="s">
        <v>26</v>
      </c>
    </row>
    <row r="6182" spans="1:12" x14ac:dyDescent="0.35">
      <c r="A6182">
        <v>2023</v>
      </c>
      <c r="B6182" t="s">
        <v>27</v>
      </c>
      <c r="C6182" t="s">
        <v>28</v>
      </c>
      <c r="D6182" t="s">
        <v>22</v>
      </c>
      <c r="E6182">
        <v>297300</v>
      </c>
      <c r="F6182">
        <v>297300</v>
      </c>
      <c r="G6182" t="s">
        <v>23</v>
      </c>
      <c r="H6182" t="s">
        <v>24</v>
      </c>
      <c r="I6182" t="s">
        <v>17</v>
      </c>
      <c r="J6182" t="s">
        <v>29</v>
      </c>
      <c r="K6182" t="s">
        <v>23</v>
      </c>
      <c r="L6182" t="s">
        <v>26</v>
      </c>
    </row>
    <row r="6183" spans="1:12" x14ac:dyDescent="0.35">
      <c r="A6183">
        <v>2023</v>
      </c>
      <c r="B6183" t="s">
        <v>27</v>
      </c>
      <c r="C6183" t="s">
        <v>28</v>
      </c>
      <c r="D6183" t="s">
        <v>22</v>
      </c>
      <c r="E6183">
        <v>198200</v>
      </c>
      <c r="F6183">
        <v>198200</v>
      </c>
      <c r="G6183" t="s">
        <v>23</v>
      </c>
      <c r="H6183" t="s">
        <v>24</v>
      </c>
      <c r="I6183" t="s">
        <v>17</v>
      </c>
      <c r="J6183" t="s">
        <v>29</v>
      </c>
      <c r="K6183" t="s">
        <v>23</v>
      </c>
      <c r="L6183" t="s">
        <v>26</v>
      </c>
    </row>
    <row r="6184" spans="1:12" x14ac:dyDescent="0.35">
      <c r="A6184">
        <v>2023</v>
      </c>
      <c r="B6184" t="s">
        <v>46</v>
      </c>
      <c r="C6184" t="s">
        <v>28</v>
      </c>
      <c r="D6184" t="s">
        <v>22</v>
      </c>
      <c r="E6184">
        <v>210000</v>
      </c>
      <c r="F6184">
        <v>210000</v>
      </c>
      <c r="G6184" t="s">
        <v>23</v>
      </c>
      <c r="H6184" t="s">
        <v>16</v>
      </c>
      <c r="I6184" t="s">
        <v>17</v>
      </c>
      <c r="J6184" t="s">
        <v>29</v>
      </c>
      <c r="K6184" t="s">
        <v>23</v>
      </c>
      <c r="L6184" t="s">
        <v>26</v>
      </c>
    </row>
    <row r="6185" spans="1:12" x14ac:dyDescent="0.35">
      <c r="A6185">
        <v>2023</v>
      </c>
      <c r="B6185" t="s">
        <v>46</v>
      </c>
      <c r="C6185" t="s">
        <v>28</v>
      </c>
      <c r="D6185" t="s">
        <v>22</v>
      </c>
      <c r="E6185">
        <v>151800</v>
      </c>
      <c r="F6185">
        <v>151800</v>
      </c>
      <c r="G6185" t="s">
        <v>23</v>
      </c>
      <c r="H6185" t="s">
        <v>16</v>
      </c>
      <c r="I6185" t="s">
        <v>17</v>
      </c>
      <c r="J6185" t="s">
        <v>29</v>
      </c>
      <c r="K6185" t="s">
        <v>23</v>
      </c>
      <c r="L6185" t="s">
        <v>26</v>
      </c>
    </row>
    <row r="6186" spans="1:12" x14ac:dyDescent="0.35">
      <c r="A6186">
        <v>2023</v>
      </c>
      <c r="B6186" t="s">
        <v>27</v>
      </c>
      <c r="C6186" t="s">
        <v>28</v>
      </c>
      <c r="D6186" t="s">
        <v>22</v>
      </c>
      <c r="E6186">
        <v>200000</v>
      </c>
      <c r="F6186">
        <v>200000</v>
      </c>
      <c r="G6186" t="s">
        <v>23</v>
      </c>
      <c r="H6186" t="s">
        <v>24</v>
      </c>
      <c r="I6186" t="s">
        <v>17</v>
      </c>
      <c r="J6186" t="s">
        <v>29</v>
      </c>
      <c r="K6186" t="s">
        <v>23</v>
      </c>
      <c r="L6186" t="s">
        <v>26</v>
      </c>
    </row>
    <row r="6187" spans="1:12" x14ac:dyDescent="0.35">
      <c r="A6187">
        <v>2023</v>
      </c>
      <c r="B6187" t="s">
        <v>27</v>
      </c>
      <c r="C6187" t="s">
        <v>28</v>
      </c>
      <c r="D6187" t="s">
        <v>22</v>
      </c>
      <c r="E6187">
        <v>170000</v>
      </c>
      <c r="F6187">
        <v>170000</v>
      </c>
      <c r="G6187" t="s">
        <v>23</v>
      </c>
      <c r="H6187" t="s">
        <v>24</v>
      </c>
      <c r="I6187" t="s">
        <v>17</v>
      </c>
      <c r="J6187" t="s">
        <v>29</v>
      </c>
      <c r="K6187" t="s">
        <v>23</v>
      </c>
      <c r="L6187" t="s">
        <v>26</v>
      </c>
    </row>
    <row r="6188" spans="1:12" x14ac:dyDescent="0.35">
      <c r="A6188">
        <v>2023</v>
      </c>
      <c r="B6188" t="s">
        <v>27</v>
      </c>
      <c r="C6188" t="s">
        <v>28</v>
      </c>
      <c r="D6188" t="s">
        <v>22</v>
      </c>
      <c r="E6188">
        <v>317070</v>
      </c>
      <c r="F6188">
        <v>317070</v>
      </c>
      <c r="G6188" t="s">
        <v>23</v>
      </c>
      <c r="H6188" t="s">
        <v>24</v>
      </c>
      <c r="I6188" t="s">
        <v>17</v>
      </c>
      <c r="J6188" t="s">
        <v>25</v>
      </c>
      <c r="K6188" t="s">
        <v>23</v>
      </c>
      <c r="L6188" t="s">
        <v>26</v>
      </c>
    </row>
    <row r="6189" spans="1:12" x14ac:dyDescent="0.35">
      <c r="A6189">
        <v>2023</v>
      </c>
      <c r="B6189" t="s">
        <v>27</v>
      </c>
      <c r="C6189" t="s">
        <v>28</v>
      </c>
      <c r="D6189" t="s">
        <v>22</v>
      </c>
      <c r="E6189">
        <v>170730</v>
      </c>
      <c r="F6189">
        <v>170730</v>
      </c>
      <c r="G6189" t="s">
        <v>23</v>
      </c>
      <c r="H6189" t="s">
        <v>24</v>
      </c>
      <c r="I6189" t="s">
        <v>17</v>
      </c>
      <c r="J6189" t="s">
        <v>25</v>
      </c>
      <c r="K6189" t="s">
        <v>23</v>
      </c>
      <c r="L6189" t="s">
        <v>26</v>
      </c>
    </row>
    <row r="6190" spans="1:12" x14ac:dyDescent="0.35">
      <c r="A6190">
        <v>2023</v>
      </c>
      <c r="B6190" t="s">
        <v>32</v>
      </c>
      <c r="C6190" t="s">
        <v>13</v>
      </c>
      <c r="D6190" t="s">
        <v>22</v>
      </c>
      <c r="E6190">
        <v>128000</v>
      </c>
      <c r="F6190">
        <v>128000</v>
      </c>
      <c r="G6190" t="s">
        <v>23</v>
      </c>
      <c r="H6190" t="s">
        <v>24</v>
      </c>
      <c r="I6190" t="s">
        <v>17</v>
      </c>
      <c r="J6190" t="s">
        <v>25</v>
      </c>
      <c r="K6190" t="s">
        <v>23</v>
      </c>
      <c r="L6190" t="s">
        <v>26</v>
      </c>
    </row>
    <row r="6191" spans="1:12" x14ac:dyDescent="0.35">
      <c r="A6191">
        <v>2023</v>
      </c>
      <c r="B6191" t="s">
        <v>32</v>
      </c>
      <c r="C6191" t="s">
        <v>13</v>
      </c>
      <c r="D6191" t="s">
        <v>22</v>
      </c>
      <c r="E6191">
        <v>81500</v>
      </c>
      <c r="F6191">
        <v>81500</v>
      </c>
      <c r="G6191" t="s">
        <v>23</v>
      </c>
      <c r="H6191" t="s">
        <v>24</v>
      </c>
      <c r="I6191" t="s">
        <v>17</v>
      </c>
      <c r="J6191" t="s">
        <v>25</v>
      </c>
      <c r="K6191" t="s">
        <v>23</v>
      </c>
      <c r="L6191" t="s">
        <v>26</v>
      </c>
    </row>
    <row r="6192" spans="1:12" x14ac:dyDescent="0.35">
      <c r="A6192">
        <v>2023</v>
      </c>
      <c r="B6192" t="s">
        <v>105</v>
      </c>
      <c r="C6192" t="s">
        <v>38</v>
      </c>
      <c r="D6192" t="s">
        <v>14</v>
      </c>
      <c r="E6192">
        <v>20000</v>
      </c>
      <c r="F6192">
        <v>21593</v>
      </c>
      <c r="G6192" t="s">
        <v>57</v>
      </c>
      <c r="H6192" t="s">
        <v>39</v>
      </c>
      <c r="I6192" t="s">
        <v>17</v>
      </c>
      <c r="J6192" t="s">
        <v>25</v>
      </c>
      <c r="K6192" t="s">
        <v>57</v>
      </c>
      <c r="L6192" t="s">
        <v>26</v>
      </c>
    </row>
    <row r="6193" spans="1:12" x14ac:dyDescent="0.35">
      <c r="A6193">
        <v>2023</v>
      </c>
      <c r="B6193" t="s">
        <v>68</v>
      </c>
      <c r="C6193" t="s">
        <v>31</v>
      </c>
      <c r="D6193" t="s">
        <v>22</v>
      </c>
      <c r="E6193">
        <v>108000</v>
      </c>
      <c r="F6193">
        <v>108000</v>
      </c>
      <c r="G6193" t="s">
        <v>87</v>
      </c>
      <c r="H6193" t="s">
        <v>24</v>
      </c>
      <c r="I6193" t="s">
        <v>17</v>
      </c>
      <c r="J6193" t="s">
        <v>25</v>
      </c>
      <c r="K6193" t="s">
        <v>87</v>
      </c>
      <c r="L6193" t="s">
        <v>26</v>
      </c>
    </row>
    <row r="6194" spans="1:12" x14ac:dyDescent="0.35">
      <c r="A6194">
        <v>2023</v>
      </c>
      <c r="B6194" t="s">
        <v>68</v>
      </c>
      <c r="C6194" t="s">
        <v>31</v>
      </c>
      <c r="D6194" t="s">
        <v>22</v>
      </c>
      <c r="E6194">
        <v>60000</v>
      </c>
      <c r="F6194">
        <v>60000</v>
      </c>
      <c r="G6194" t="s">
        <v>87</v>
      </c>
      <c r="H6194" t="s">
        <v>24</v>
      </c>
      <c r="I6194" t="s">
        <v>17</v>
      </c>
      <c r="J6194" t="s">
        <v>25</v>
      </c>
      <c r="K6194" t="s">
        <v>87</v>
      </c>
      <c r="L6194" t="s">
        <v>26</v>
      </c>
    </row>
    <row r="6195" spans="1:12" x14ac:dyDescent="0.35">
      <c r="A6195">
        <v>2023</v>
      </c>
      <c r="B6195" t="s">
        <v>56</v>
      </c>
      <c r="C6195" t="s">
        <v>31</v>
      </c>
      <c r="D6195" t="s">
        <v>22</v>
      </c>
      <c r="E6195">
        <v>134000</v>
      </c>
      <c r="F6195">
        <v>134000</v>
      </c>
      <c r="G6195" t="s">
        <v>23</v>
      </c>
      <c r="H6195" t="s">
        <v>16</v>
      </c>
      <c r="I6195" t="s">
        <v>17</v>
      </c>
      <c r="J6195" t="s">
        <v>29</v>
      </c>
      <c r="K6195" t="s">
        <v>23</v>
      </c>
      <c r="L6195" t="s">
        <v>26</v>
      </c>
    </row>
    <row r="6196" spans="1:12" x14ac:dyDescent="0.35">
      <c r="A6196">
        <v>2023</v>
      </c>
      <c r="B6196" t="s">
        <v>56</v>
      </c>
      <c r="C6196" t="s">
        <v>31</v>
      </c>
      <c r="D6196" t="s">
        <v>22</v>
      </c>
      <c r="E6196">
        <v>124000</v>
      </c>
      <c r="F6196">
        <v>124000</v>
      </c>
      <c r="G6196" t="s">
        <v>23</v>
      </c>
      <c r="H6196" t="s">
        <v>16</v>
      </c>
      <c r="I6196" t="s">
        <v>17</v>
      </c>
      <c r="J6196" t="s">
        <v>29</v>
      </c>
      <c r="K6196" t="s">
        <v>23</v>
      </c>
      <c r="L6196" t="s">
        <v>26</v>
      </c>
    </row>
    <row r="6197" spans="1:12" x14ac:dyDescent="0.35">
      <c r="A6197">
        <v>2023</v>
      </c>
      <c r="B6197" t="s">
        <v>32</v>
      </c>
      <c r="C6197" t="s">
        <v>13</v>
      </c>
      <c r="D6197" t="s">
        <v>22</v>
      </c>
      <c r="E6197">
        <v>171250</v>
      </c>
      <c r="F6197">
        <v>171250</v>
      </c>
      <c r="G6197" t="s">
        <v>23</v>
      </c>
      <c r="H6197" t="s">
        <v>24</v>
      </c>
      <c r="I6197" t="s">
        <v>17</v>
      </c>
      <c r="J6197" t="s">
        <v>25</v>
      </c>
      <c r="K6197" t="s">
        <v>23</v>
      </c>
      <c r="L6197" t="s">
        <v>26</v>
      </c>
    </row>
    <row r="6198" spans="1:12" x14ac:dyDescent="0.35">
      <c r="A6198">
        <v>2023</v>
      </c>
      <c r="B6198" t="s">
        <v>32</v>
      </c>
      <c r="C6198" t="s">
        <v>13</v>
      </c>
      <c r="D6198" t="s">
        <v>22</v>
      </c>
      <c r="E6198">
        <v>113750</v>
      </c>
      <c r="F6198">
        <v>113750</v>
      </c>
      <c r="G6198" t="s">
        <v>23</v>
      </c>
      <c r="H6198" t="s">
        <v>24</v>
      </c>
      <c r="I6198" t="s">
        <v>17</v>
      </c>
      <c r="J6198" t="s">
        <v>25</v>
      </c>
      <c r="K6198" t="s">
        <v>23</v>
      </c>
      <c r="L6198" t="s">
        <v>26</v>
      </c>
    </row>
    <row r="6199" spans="1:12" x14ac:dyDescent="0.35">
      <c r="A6199">
        <v>2023</v>
      </c>
      <c r="B6199" t="s">
        <v>32</v>
      </c>
      <c r="C6199" t="s">
        <v>13</v>
      </c>
      <c r="D6199" t="s">
        <v>22</v>
      </c>
      <c r="E6199">
        <v>165000</v>
      </c>
      <c r="F6199">
        <v>165000</v>
      </c>
      <c r="G6199" t="s">
        <v>23</v>
      </c>
      <c r="H6199" t="s">
        <v>24</v>
      </c>
      <c r="I6199" t="s">
        <v>17</v>
      </c>
      <c r="J6199" t="s">
        <v>25</v>
      </c>
      <c r="K6199" t="s">
        <v>23</v>
      </c>
      <c r="L6199" t="s">
        <v>26</v>
      </c>
    </row>
    <row r="6200" spans="1:12" x14ac:dyDescent="0.35">
      <c r="A6200">
        <v>2023</v>
      </c>
      <c r="B6200" t="s">
        <v>32</v>
      </c>
      <c r="C6200" t="s">
        <v>13</v>
      </c>
      <c r="D6200" t="s">
        <v>22</v>
      </c>
      <c r="E6200">
        <v>132300</v>
      </c>
      <c r="F6200">
        <v>132300</v>
      </c>
      <c r="G6200" t="s">
        <v>23</v>
      </c>
      <c r="H6200" t="s">
        <v>24</v>
      </c>
      <c r="I6200" t="s">
        <v>17</v>
      </c>
      <c r="J6200" t="s">
        <v>25</v>
      </c>
      <c r="K6200" t="s">
        <v>23</v>
      </c>
      <c r="L6200" t="s">
        <v>26</v>
      </c>
    </row>
    <row r="6201" spans="1:12" x14ac:dyDescent="0.35">
      <c r="A6201">
        <v>2023</v>
      </c>
      <c r="B6201" t="s">
        <v>27</v>
      </c>
      <c r="C6201" t="s">
        <v>28</v>
      </c>
      <c r="D6201" t="s">
        <v>22</v>
      </c>
      <c r="E6201">
        <v>225000</v>
      </c>
      <c r="F6201">
        <v>225000</v>
      </c>
      <c r="G6201" t="s">
        <v>23</v>
      </c>
      <c r="H6201" t="s">
        <v>24</v>
      </c>
      <c r="I6201" t="s">
        <v>17</v>
      </c>
      <c r="J6201" t="s">
        <v>25</v>
      </c>
      <c r="K6201" t="s">
        <v>23</v>
      </c>
      <c r="L6201" t="s">
        <v>26</v>
      </c>
    </row>
    <row r="6202" spans="1:12" x14ac:dyDescent="0.35">
      <c r="A6202">
        <v>2023</v>
      </c>
      <c r="B6202" t="s">
        <v>27</v>
      </c>
      <c r="C6202" t="s">
        <v>28</v>
      </c>
      <c r="D6202" t="s">
        <v>22</v>
      </c>
      <c r="E6202">
        <v>175000</v>
      </c>
      <c r="F6202">
        <v>175000</v>
      </c>
      <c r="G6202" t="s">
        <v>23</v>
      </c>
      <c r="H6202" t="s">
        <v>24</v>
      </c>
      <c r="I6202" t="s">
        <v>17</v>
      </c>
      <c r="J6202" t="s">
        <v>25</v>
      </c>
      <c r="K6202" t="s">
        <v>23</v>
      </c>
      <c r="L6202" t="s">
        <v>26</v>
      </c>
    </row>
    <row r="6203" spans="1:12" x14ac:dyDescent="0.35">
      <c r="A6203">
        <v>2023</v>
      </c>
      <c r="B6203" t="s">
        <v>32</v>
      </c>
      <c r="C6203" t="s">
        <v>13</v>
      </c>
      <c r="D6203" t="s">
        <v>22</v>
      </c>
      <c r="E6203">
        <v>230000</v>
      </c>
      <c r="F6203">
        <v>230000</v>
      </c>
      <c r="G6203" t="s">
        <v>23</v>
      </c>
      <c r="H6203" t="s">
        <v>24</v>
      </c>
      <c r="I6203" t="s">
        <v>17</v>
      </c>
      <c r="J6203" t="s">
        <v>25</v>
      </c>
      <c r="K6203" t="s">
        <v>23</v>
      </c>
      <c r="L6203" t="s">
        <v>26</v>
      </c>
    </row>
    <row r="6204" spans="1:12" x14ac:dyDescent="0.35">
      <c r="A6204">
        <v>2023</v>
      </c>
      <c r="B6204" t="s">
        <v>32</v>
      </c>
      <c r="C6204" t="s">
        <v>13</v>
      </c>
      <c r="D6204" t="s">
        <v>22</v>
      </c>
      <c r="E6204">
        <v>124500</v>
      </c>
      <c r="F6204">
        <v>124500</v>
      </c>
      <c r="G6204" t="s">
        <v>23</v>
      </c>
      <c r="H6204" t="s">
        <v>24</v>
      </c>
      <c r="I6204" t="s">
        <v>17</v>
      </c>
      <c r="J6204" t="s">
        <v>25</v>
      </c>
      <c r="K6204" t="s">
        <v>23</v>
      </c>
      <c r="L6204" t="s">
        <v>26</v>
      </c>
    </row>
    <row r="6205" spans="1:12" x14ac:dyDescent="0.35">
      <c r="A6205">
        <v>2023</v>
      </c>
      <c r="B6205" t="s">
        <v>34</v>
      </c>
      <c r="C6205" t="s">
        <v>31</v>
      </c>
      <c r="D6205" t="s">
        <v>22</v>
      </c>
      <c r="E6205">
        <v>247500</v>
      </c>
      <c r="F6205">
        <v>247500</v>
      </c>
      <c r="G6205" t="s">
        <v>23</v>
      </c>
      <c r="H6205" t="s">
        <v>24</v>
      </c>
      <c r="I6205" t="s">
        <v>17</v>
      </c>
      <c r="J6205" t="s">
        <v>25</v>
      </c>
      <c r="K6205" t="s">
        <v>23</v>
      </c>
      <c r="L6205" t="s">
        <v>26</v>
      </c>
    </row>
    <row r="6206" spans="1:12" x14ac:dyDescent="0.35">
      <c r="A6206">
        <v>2023</v>
      </c>
      <c r="B6206" t="s">
        <v>34</v>
      </c>
      <c r="C6206" t="s">
        <v>31</v>
      </c>
      <c r="D6206" t="s">
        <v>22</v>
      </c>
      <c r="E6206">
        <v>172200</v>
      </c>
      <c r="F6206">
        <v>172200</v>
      </c>
      <c r="G6206" t="s">
        <v>23</v>
      </c>
      <c r="H6206" t="s">
        <v>24</v>
      </c>
      <c r="I6206" t="s">
        <v>17</v>
      </c>
      <c r="J6206" t="s">
        <v>25</v>
      </c>
      <c r="K6206" t="s">
        <v>23</v>
      </c>
      <c r="L6206" t="s">
        <v>26</v>
      </c>
    </row>
    <row r="6207" spans="1:12" x14ac:dyDescent="0.35">
      <c r="A6207">
        <v>2023</v>
      </c>
      <c r="B6207" t="s">
        <v>37</v>
      </c>
      <c r="C6207" t="s">
        <v>38</v>
      </c>
      <c r="D6207" t="s">
        <v>22</v>
      </c>
      <c r="E6207">
        <v>175000</v>
      </c>
      <c r="F6207">
        <v>175000</v>
      </c>
      <c r="G6207" t="s">
        <v>23</v>
      </c>
      <c r="H6207" t="s">
        <v>24</v>
      </c>
      <c r="I6207" t="s">
        <v>17</v>
      </c>
      <c r="J6207" t="s">
        <v>25</v>
      </c>
      <c r="K6207" t="s">
        <v>23</v>
      </c>
      <c r="L6207" t="s">
        <v>26</v>
      </c>
    </row>
    <row r="6208" spans="1:12" x14ac:dyDescent="0.35">
      <c r="A6208">
        <v>2023</v>
      </c>
      <c r="B6208" t="s">
        <v>37</v>
      </c>
      <c r="C6208" t="s">
        <v>38</v>
      </c>
      <c r="D6208" t="s">
        <v>22</v>
      </c>
      <c r="E6208">
        <v>145000</v>
      </c>
      <c r="F6208">
        <v>145000</v>
      </c>
      <c r="G6208" t="s">
        <v>23</v>
      </c>
      <c r="H6208" t="s">
        <v>24</v>
      </c>
      <c r="I6208" t="s">
        <v>17</v>
      </c>
      <c r="J6208" t="s">
        <v>25</v>
      </c>
      <c r="K6208" t="s">
        <v>23</v>
      </c>
      <c r="L6208" t="s">
        <v>26</v>
      </c>
    </row>
    <row r="6209" spans="1:12" x14ac:dyDescent="0.35">
      <c r="A6209">
        <v>2023</v>
      </c>
      <c r="B6209" t="s">
        <v>37</v>
      </c>
      <c r="C6209" t="s">
        <v>38</v>
      </c>
      <c r="D6209" t="s">
        <v>22</v>
      </c>
      <c r="E6209">
        <v>148700</v>
      </c>
      <c r="F6209">
        <v>148700</v>
      </c>
      <c r="G6209" t="s">
        <v>23</v>
      </c>
      <c r="H6209" t="s">
        <v>24</v>
      </c>
      <c r="I6209" t="s">
        <v>17</v>
      </c>
      <c r="J6209" t="s">
        <v>25</v>
      </c>
      <c r="K6209" t="s">
        <v>23</v>
      </c>
      <c r="L6209" t="s">
        <v>26</v>
      </c>
    </row>
    <row r="6210" spans="1:12" x14ac:dyDescent="0.35">
      <c r="A6210">
        <v>2023</v>
      </c>
      <c r="B6210" t="s">
        <v>37</v>
      </c>
      <c r="C6210" t="s">
        <v>38</v>
      </c>
      <c r="D6210" t="s">
        <v>22</v>
      </c>
      <c r="E6210">
        <v>125600</v>
      </c>
      <c r="F6210">
        <v>125600</v>
      </c>
      <c r="G6210" t="s">
        <v>23</v>
      </c>
      <c r="H6210" t="s">
        <v>24</v>
      </c>
      <c r="I6210" t="s">
        <v>17</v>
      </c>
      <c r="J6210" t="s">
        <v>25</v>
      </c>
      <c r="K6210" t="s">
        <v>23</v>
      </c>
      <c r="L6210" t="s">
        <v>26</v>
      </c>
    </row>
    <row r="6211" spans="1:12" x14ac:dyDescent="0.35">
      <c r="A6211">
        <v>2023</v>
      </c>
      <c r="B6211" t="s">
        <v>32</v>
      </c>
      <c r="C6211" t="s">
        <v>13</v>
      </c>
      <c r="D6211" t="s">
        <v>22</v>
      </c>
      <c r="E6211">
        <v>145000</v>
      </c>
      <c r="F6211">
        <v>145000</v>
      </c>
      <c r="G6211" t="s">
        <v>23</v>
      </c>
      <c r="H6211" t="s">
        <v>24</v>
      </c>
      <c r="I6211" t="s">
        <v>17</v>
      </c>
      <c r="J6211" t="s">
        <v>25</v>
      </c>
      <c r="K6211" t="s">
        <v>23</v>
      </c>
      <c r="L6211" t="s">
        <v>26</v>
      </c>
    </row>
    <row r="6212" spans="1:12" x14ac:dyDescent="0.35">
      <c r="A6212">
        <v>2023</v>
      </c>
      <c r="B6212" t="s">
        <v>32</v>
      </c>
      <c r="C6212" t="s">
        <v>13</v>
      </c>
      <c r="D6212" t="s">
        <v>22</v>
      </c>
      <c r="E6212">
        <v>115000</v>
      </c>
      <c r="F6212">
        <v>115000</v>
      </c>
      <c r="G6212" t="s">
        <v>23</v>
      </c>
      <c r="H6212" t="s">
        <v>24</v>
      </c>
      <c r="I6212" t="s">
        <v>17</v>
      </c>
      <c r="J6212" t="s">
        <v>25</v>
      </c>
      <c r="K6212" t="s">
        <v>23</v>
      </c>
      <c r="L6212" t="s">
        <v>26</v>
      </c>
    </row>
    <row r="6213" spans="1:12" x14ac:dyDescent="0.35">
      <c r="A6213">
        <v>2023</v>
      </c>
      <c r="B6213" t="s">
        <v>46</v>
      </c>
      <c r="C6213" t="s">
        <v>28</v>
      </c>
      <c r="D6213" t="s">
        <v>22</v>
      </c>
      <c r="E6213">
        <v>200000</v>
      </c>
      <c r="F6213">
        <v>200000</v>
      </c>
      <c r="G6213" t="s">
        <v>23</v>
      </c>
      <c r="H6213" t="s">
        <v>24</v>
      </c>
      <c r="I6213" t="s">
        <v>17</v>
      </c>
      <c r="J6213" t="s">
        <v>25</v>
      </c>
      <c r="K6213" t="s">
        <v>23</v>
      </c>
      <c r="L6213" t="s">
        <v>26</v>
      </c>
    </row>
    <row r="6214" spans="1:12" x14ac:dyDescent="0.35">
      <c r="A6214">
        <v>2023</v>
      </c>
      <c r="B6214" t="s">
        <v>46</v>
      </c>
      <c r="C6214" t="s">
        <v>28</v>
      </c>
      <c r="D6214" t="s">
        <v>22</v>
      </c>
      <c r="E6214">
        <v>150000</v>
      </c>
      <c r="F6214">
        <v>150000</v>
      </c>
      <c r="G6214" t="s">
        <v>23</v>
      </c>
      <c r="H6214" t="s">
        <v>24</v>
      </c>
      <c r="I6214" t="s">
        <v>17</v>
      </c>
      <c r="J6214" t="s">
        <v>25</v>
      </c>
      <c r="K6214" t="s">
        <v>23</v>
      </c>
      <c r="L6214" t="s">
        <v>26</v>
      </c>
    </row>
    <row r="6215" spans="1:12" x14ac:dyDescent="0.35">
      <c r="A6215">
        <v>2023</v>
      </c>
      <c r="B6215" t="s">
        <v>48</v>
      </c>
      <c r="C6215" t="s">
        <v>28</v>
      </c>
      <c r="D6215" t="s">
        <v>22</v>
      </c>
      <c r="E6215">
        <v>160000</v>
      </c>
      <c r="F6215">
        <v>160000</v>
      </c>
      <c r="G6215" t="s">
        <v>23</v>
      </c>
      <c r="H6215" t="s">
        <v>39</v>
      </c>
      <c r="I6215" t="s">
        <v>17</v>
      </c>
      <c r="J6215" t="s">
        <v>25</v>
      </c>
      <c r="K6215" t="s">
        <v>23</v>
      </c>
      <c r="L6215" t="s">
        <v>26</v>
      </c>
    </row>
    <row r="6216" spans="1:12" x14ac:dyDescent="0.35">
      <c r="A6216">
        <v>2023</v>
      </c>
      <c r="B6216" t="s">
        <v>48</v>
      </c>
      <c r="C6216" t="s">
        <v>28</v>
      </c>
      <c r="D6216" t="s">
        <v>22</v>
      </c>
      <c r="E6216">
        <v>120000</v>
      </c>
      <c r="F6216">
        <v>120000</v>
      </c>
      <c r="G6216" t="s">
        <v>23</v>
      </c>
      <c r="H6216" t="s">
        <v>39</v>
      </c>
      <c r="I6216" t="s">
        <v>17</v>
      </c>
      <c r="J6216" t="s">
        <v>25</v>
      </c>
      <c r="K6216" t="s">
        <v>23</v>
      </c>
      <c r="L6216" t="s">
        <v>26</v>
      </c>
    </row>
    <row r="6217" spans="1:12" x14ac:dyDescent="0.35">
      <c r="A6217">
        <v>2023</v>
      </c>
      <c r="B6217" t="s">
        <v>37</v>
      </c>
      <c r="C6217" t="s">
        <v>38</v>
      </c>
      <c r="D6217" t="s">
        <v>22</v>
      </c>
      <c r="E6217">
        <v>185000</v>
      </c>
      <c r="F6217">
        <v>185000</v>
      </c>
      <c r="G6217" t="s">
        <v>23</v>
      </c>
      <c r="H6217" t="s">
        <v>24</v>
      </c>
      <c r="I6217" t="s">
        <v>17</v>
      </c>
      <c r="J6217" t="s">
        <v>29</v>
      </c>
      <c r="K6217" t="s">
        <v>23</v>
      </c>
      <c r="L6217" t="s">
        <v>26</v>
      </c>
    </row>
    <row r="6218" spans="1:12" x14ac:dyDescent="0.35">
      <c r="A6218">
        <v>2023</v>
      </c>
      <c r="B6218" t="s">
        <v>37</v>
      </c>
      <c r="C6218" t="s">
        <v>38</v>
      </c>
      <c r="D6218" t="s">
        <v>22</v>
      </c>
      <c r="E6218">
        <v>120250</v>
      </c>
      <c r="F6218">
        <v>120250</v>
      </c>
      <c r="G6218" t="s">
        <v>23</v>
      </c>
      <c r="H6218" t="s">
        <v>24</v>
      </c>
      <c r="I6218" t="s">
        <v>17</v>
      </c>
      <c r="J6218" t="s">
        <v>29</v>
      </c>
      <c r="K6218" t="s">
        <v>23</v>
      </c>
      <c r="L6218" t="s">
        <v>26</v>
      </c>
    </row>
    <row r="6219" spans="1:12" x14ac:dyDescent="0.35">
      <c r="A6219">
        <v>2023</v>
      </c>
      <c r="B6219" t="s">
        <v>27</v>
      </c>
      <c r="C6219" t="s">
        <v>28</v>
      </c>
      <c r="D6219" t="s">
        <v>22</v>
      </c>
      <c r="E6219">
        <v>275300</v>
      </c>
      <c r="F6219">
        <v>275300</v>
      </c>
      <c r="G6219" t="s">
        <v>23</v>
      </c>
      <c r="H6219" t="s">
        <v>24</v>
      </c>
      <c r="I6219" t="s">
        <v>17</v>
      </c>
      <c r="J6219" t="s">
        <v>29</v>
      </c>
      <c r="K6219" t="s">
        <v>23</v>
      </c>
      <c r="L6219" t="s">
        <v>26</v>
      </c>
    </row>
    <row r="6220" spans="1:12" x14ac:dyDescent="0.35">
      <c r="A6220">
        <v>2023</v>
      </c>
      <c r="B6220" t="s">
        <v>27</v>
      </c>
      <c r="C6220" t="s">
        <v>28</v>
      </c>
      <c r="D6220" t="s">
        <v>22</v>
      </c>
      <c r="E6220">
        <v>183000</v>
      </c>
      <c r="F6220">
        <v>183000</v>
      </c>
      <c r="G6220" t="s">
        <v>23</v>
      </c>
      <c r="H6220" t="s">
        <v>24</v>
      </c>
      <c r="I6220" t="s">
        <v>17</v>
      </c>
      <c r="J6220" t="s">
        <v>29</v>
      </c>
      <c r="K6220" t="s">
        <v>23</v>
      </c>
      <c r="L6220" t="s">
        <v>26</v>
      </c>
    </row>
    <row r="6221" spans="1:12" x14ac:dyDescent="0.35">
      <c r="A6221">
        <v>2023</v>
      </c>
      <c r="B6221" t="s">
        <v>20</v>
      </c>
      <c r="C6221" t="s">
        <v>21</v>
      </c>
      <c r="D6221" t="s">
        <v>22</v>
      </c>
      <c r="E6221">
        <v>170000</v>
      </c>
      <c r="F6221">
        <v>170000</v>
      </c>
      <c r="G6221" t="s">
        <v>23</v>
      </c>
      <c r="H6221" t="s">
        <v>24</v>
      </c>
      <c r="I6221" t="s">
        <v>17</v>
      </c>
      <c r="J6221" t="s">
        <v>29</v>
      </c>
      <c r="K6221" t="s">
        <v>23</v>
      </c>
      <c r="L6221" t="s">
        <v>26</v>
      </c>
    </row>
    <row r="6222" spans="1:12" x14ac:dyDescent="0.35">
      <c r="A6222">
        <v>2023</v>
      </c>
      <c r="B6222" t="s">
        <v>20</v>
      </c>
      <c r="C6222" t="s">
        <v>21</v>
      </c>
      <c r="D6222" t="s">
        <v>22</v>
      </c>
      <c r="E6222">
        <v>125000</v>
      </c>
      <c r="F6222">
        <v>125000</v>
      </c>
      <c r="G6222" t="s">
        <v>23</v>
      </c>
      <c r="H6222" t="s">
        <v>24</v>
      </c>
      <c r="I6222" t="s">
        <v>17</v>
      </c>
      <c r="J6222" t="s">
        <v>29</v>
      </c>
      <c r="K6222" t="s">
        <v>23</v>
      </c>
      <c r="L6222" t="s">
        <v>26</v>
      </c>
    </row>
    <row r="6223" spans="1:12" x14ac:dyDescent="0.35">
      <c r="A6223">
        <v>2023</v>
      </c>
      <c r="B6223" t="s">
        <v>20</v>
      </c>
      <c r="C6223" t="s">
        <v>21</v>
      </c>
      <c r="D6223" t="s">
        <v>22</v>
      </c>
      <c r="E6223">
        <v>167500</v>
      </c>
      <c r="F6223">
        <v>167500</v>
      </c>
      <c r="G6223" t="s">
        <v>23</v>
      </c>
      <c r="H6223" t="s">
        <v>16</v>
      </c>
      <c r="I6223" t="s">
        <v>17</v>
      </c>
      <c r="J6223" t="s">
        <v>25</v>
      </c>
      <c r="K6223" t="s">
        <v>23</v>
      </c>
      <c r="L6223" t="s">
        <v>26</v>
      </c>
    </row>
    <row r="6224" spans="1:12" x14ac:dyDescent="0.35">
      <c r="A6224">
        <v>2023</v>
      </c>
      <c r="B6224" t="s">
        <v>20</v>
      </c>
      <c r="C6224" t="s">
        <v>21</v>
      </c>
      <c r="D6224" t="s">
        <v>22</v>
      </c>
      <c r="E6224">
        <v>106500</v>
      </c>
      <c r="F6224">
        <v>106500</v>
      </c>
      <c r="G6224" t="s">
        <v>23</v>
      </c>
      <c r="H6224" t="s">
        <v>16</v>
      </c>
      <c r="I6224" t="s">
        <v>17</v>
      </c>
      <c r="J6224" t="s">
        <v>25</v>
      </c>
      <c r="K6224" t="s">
        <v>23</v>
      </c>
      <c r="L6224" t="s">
        <v>26</v>
      </c>
    </row>
    <row r="6225" spans="1:12" x14ac:dyDescent="0.35">
      <c r="A6225">
        <v>2023</v>
      </c>
      <c r="B6225" t="s">
        <v>46</v>
      </c>
      <c r="C6225" t="s">
        <v>28</v>
      </c>
      <c r="D6225" t="s">
        <v>22</v>
      </c>
      <c r="E6225">
        <v>250000</v>
      </c>
      <c r="F6225">
        <v>250000</v>
      </c>
      <c r="G6225" t="s">
        <v>23</v>
      </c>
      <c r="H6225" t="s">
        <v>24</v>
      </c>
      <c r="I6225" t="s">
        <v>17</v>
      </c>
      <c r="J6225" t="s">
        <v>25</v>
      </c>
      <c r="K6225" t="s">
        <v>23</v>
      </c>
      <c r="L6225" t="s">
        <v>26</v>
      </c>
    </row>
    <row r="6226" spans="1:12" x14ac:dyDescent="0.35">
      <c r="A6226">
        <v>2023</v>
      </c>
      <c r="B6226" t="s">
        <v>46</v>
      </c>
      <c r="C6226" t="s">
        <v>28</v>
      </c>
      <c r="D6226" t="s">
        <v>22</v>
      </c>
      <c r="E6226">
        <v>200000</v>
      </c>
      <c r="F6226">
        <v>200000</v>
      </c>
      <c r="G6226" t="s">
        <v>23</v>
      </c>
      <c r="H6226" t="s">
        <v>24</v>
      </c>
      <c r="I6226" t="s">
        <v>17</v>
      </c>
      <c r="J6226" t="s">
        <v>25</v>
      </c>
      <c r="K6226" t="s">
        <v>23</v>
      </c>
      <c r="L6226" t="s">
        <v>26</v>
      </c>
    </row>
    <row r="6227" spans="1:12" x14ac:dyDescent="0.35">
      <c r="A6227">
        <v>2023</v>
      </c>
      <c r="B6227" t="s">
        <v>34</v>
      </c>
      <c r="C6227" t="s">
        <v>31</v>
      </c>
      <c r="D6227" t="s">
        <v>22</v>
      </c>
      <c r="E6227">
        <v>135000</v>
      </c>
      <c r="F6227">
        <v>135000</v>
      </c>
      <c r="G6227" t="s">
        <v>23</v>
      </c>
      <c r="H6227" t="s">
        <v>16</v>
      </c>
      <c r="I6227" t="s">
        <v>17</v>
      </c>
      <c r="J6227" t="s">
        <v>18</v>
      </c>
      <c r="K6227" t="s">
        <v>23</v>
      </c>
      <c r="L6227" t="s">
        <v>19</v>
      </c>
    </row>
    <row r="6228" spans="1:12" x14ac:dyDescent="0.35">
      <c r="A6228">
        <v>2023</v>
      </c>
      <c r="B6228" t="s">
        <v>34</v>
      </c>
      <c r="C6228" t="s">
        <v>31</v>
      </c>
      <c r="D6228" t="s">
        <v>22</v>
      </c>
      <c r="E6228">
        <v>216000</v>
      </c>
      <c r="F6228">
        <v>216000</v>
      </c>
      <c r="G6228" t="s">
        <v>23</v>
      </c>
      <c r="H6228" t="s">
        <v>24</v>
      </c>
      <c r="I6228" t="s">
        <v>17</v>
      </c>
      <c r="J6228" t="s">
        <v>29</v>
      </c>
      <c r="K6228" t="s">
        <v>23</v>
      </c>
      <c r="L6228" t="s">
        <v>26</v>
      </c>
    </row>
    <row r="6229" spans="1:12" x14ac:dyDescent="0.35">
      <c r="A6229">
        <v>2023</v>
      </c>
      <c r="B6229" t="s">
        <v>34</v>
      </c>
      <c r="C6229" t="s">
        <v>31</v>
      </c>
      <c r="D6229" t="s">
        <v>22</v>
      </c>
      <c r="E6229">
        <v>184000</v>
      </c>
      <c r="F6229">
        <v>184000</v>
      </c>
      <c r="G6229" t="s">
        <v>23</v>
      </c>
      <c r="H6229" t="s">
        <v>24</v>
      </c>
      <c r="I6229" t="s">
        <v>17</v>
      </c>
      <c r="J6229" t="s">
        <v>29</v>
      </c>
      <c r="K6229" t="s">
        <v>23</v>
      </c>
      <c r="L6229" t="s">
        <v>26</v>
      </c>
    </row>
    <row r="6230" spans="1:12" x14ac:dyDescent="0.35">
      <c r="A6230">
        <v>2023</v>
      </c>
      <c r="B6230" t="s">
        <v>32</v>
      </c>
      <c r="C6230" t="s">
        <v>13</v>
      </c>
      <c r="D6230" t="s">
        <v>22</v>
      </c>
      <c r="E6230">
        <v>180000</v>
      </c>
      <c r="F6230">
        <v>180000</v>
      </c>
      <c r="G6230" t="s">
        <v>23</v>
      </c>
      <c r="H6230" t="s">
        <v>24</v>
      </c>
      <c r="I6230" t="s">
        <v>17</v>
      </c>
      <c r="J6230" t="s">
        <v>29</v>
      </c>
      <c r="K6230" t="s">
        <v>23</v>
      </c>
      <c r="L6230" t="s">
        <v>26</v>
      </c>
    </row>
    <row r="6231" spans="1:12" x14ac:dyDescent="0.35">
      <c r="A6231">
        <v>2023</v>
      </c>
      <c r="B6231" t="s">
        <v>32</v>
      </c>
      <c r="C6231" t="s">
        <v>13</v>
      </c>
      <c r="D6231" t="s">
        <v>22</v>
      </c>
      <c r="E6231">
        <v>165000</v>
      </c>
      <c r="F6231">
        <v>165000</v>
      </c>
      <c r="G6231" t="s">
        <v>23</v>
      </c>
      <c r="H6231" t="s">
        <v>24</v>
      </c>
      <c r="I6231" t="s">
        <v>17</v>
      </c>
      <c r="J6231" t="s">
        <v>29</v>
      </c>
      <c r="K6231" t="s">
        <v>23</v>
      </c>
      <c r="L6231" t="s">
        <v>26</v>
      </c>
    </row>
    <row r="6232" spans="1:12" x14ac:dyDescent="0.35">
      <c r="A6232">
        <v>2023</v>
      </c>
      <c r="B6232" t="s">
        <v>27</v>
      </c>
      <c r="C6232" t="s">
        <v>28</v>
      </c>
      <c r="D6232" t="s">
        <v>22</v>
      </c>
      <c r="E6232">
        <v>185900</v>
      </c>
      <c r="F6232">
        <v>185900</v>
      </c>
      <c r="G6232" t="s">
        <v>23</v>
      </c>
      <c r="H6232" t="s">
        <v>24</v>
      </c>
      <c r="I6232" t="s">
        <v>17</v>
      </c>
      <c r="J6232" t="s">
        <v>25</v>
      </c>
      <c r="K6232" t="s">
        <v>23</v>
      </c>
      <c r="L6232" t="s">
        <v>26</v>
      </c>
    </row>
    <row r="6233" spans="1:12" x14ac:dyDescent="0.35">
      <c r="A6233">
        <v>2023</v>
      </c>
      <c r="B6233" t="s">
        <v>27</v>
      </c>
      <c r="C6233" t="s">
        <v>28</v>
      </c>
      <c r="D6233" t="s">
        <v>22</v>
      </c>
      <c r="E6233">
        <v>129300</v>
      </c>
      <c r="F6233">
        <v>129300</v>
      </c>
      <c r="G6233" t="s">
        <v>23</v>
      </c>
      <c r="H6233" t="s">
        <v>24</v>
      </c>
      <c r="I6233" t="s">
        <v>17</v>
      </c>
      <c r="J6233" t="s">
        <v>25</v>
      </c>
      <c r="K6233" t="s">
        <v>23</v>
      </c>
      <c r="L6233" t="s">
        <v>26</v>
      </c>
    </row>
    <row r="6234" spans="1:12" x14ac:dyDescent="0.35">
      <c r="A6234">
        <v>2023</v>
      </c>
      <c r="B6234" t="s">
        <v>32</v>
      </c>
      <c r="C6234" t="s">
        <v>13</v>
      </c>
      <c r="D6234" t="s">
        <v>22</v>
      </c>
      <c r="E6234">
        <v>145000</v>
      </c>
      <c r="F6234">
        <v>145000</v>
      </c>
      <c r="G6234" t="s">
        <v>23</v>
      </c>
      <c r="H6234" t="s">
        <v>24</v>
      </c>
      <c r="I6234" t="s">
        <v>17</v>
      </c>
      <c r="J6234" t="s">
        <v>25</v>
      </c>
      <c r="K6234" t="s">
        <v>23</v>
      </c>
      <c r="L6234" t="s">
        <v>26</v>
      </c>
    </row>
    <row r="6235" spans="1:12" x14ac:dyDescent="0.35">
      <c r="A6235">
        <v>2023</v>
      </c>
      <c r="B6235" t="s">
        <v>32</v>
      </c>
      <c r="C6235" t="s">
        <v>13</v>
      </c>
      <c r="D6235" t="s">
        <v>22</v>
      </c>
      <c r="E6235">
        <v>120000</v>
      </c>
      <c r="F6235">
        <v>120000</v>
      </c>
      <c r="G6235" t="s">
        <v>23</v>
      </c>
      <c r="H6235" t="s">
        <v>24</v>
      </c>
      <c r="I6235" t="s">
        <v>17</v>
      </c>
      <c r="J6235" t="s">
        <v>25</v>
      </c>
      <c r="K6235" t="s">
        <v>23</v>
      </c>
      <c r="L6235" t="s">
        <v>26</v>
      </c>
    </row>
    <row r="6236" spans="1:12" x14ac:dyDescent="0.35">
      <c r="A6236">
        <v>2023</v>
      </c>
      <c r="B6236" t="s">
        <v>32</v>
      </c>
      <c r="C6236" t="s">
        <v>13</v>
      </c>
      <c r="D6236" t="s">
        <v>22</v>
      </c>
      <c r="E6236">
        <v>143865</v>
      </c>
      <c r="F6236">
        <v>143865</v>
      </c>
      <c r="G6236" t="s">
        <v>23</v>
      </c>
      <c r="H6236" t="s">
        <v>16</v>
      </c>
      <c r="I6236" t="s">
        <v>17</v>
      </c>
      <c r="J6236" t="s">
        <v>25</v>
      </c>
      <c r="K6236" t="s">
        <v>23</v>
      </c>
      <c r="L6236" t="s">
        <v>26</v>
      </c>
    </row>
    <row r="6237" spans="1:12" x14ac:dyDescent="0.35">
      <c r="A6237">
        <v>2023</v>
      </c>
      <c r="B6237" t="s">
        <v>32</v>
      </c>
      <c r="C6237" t="s">
        <v>13</v>
      </c>
      <c r="D6237" t="s">
        <v>22</v>
      </c>
      <c r="E6237">
        <v>115092</v>
      </c>
      <c r="F6237">
        <v>115092</v>
      </c>
      <c r="G6237" t="s">
        <v>23</v>
      </c>
      <c r="H6237" t="s">
        <v>16</v>
      </c>
      <c r="I6237" t="s">
        <v>17</v>
      </c>
      <c r="J6237" t="s">
        <v>25</v>
      </c>
      <c r="K6237" t="s">
        <v>23</v>
      </c>
      <c r="L6237" t="s">
        <v>26</v>
      </c>
    </row>
    <row r="6238" spans="1:12" x14ac:dyDescent="0.35">
      <c r="A6238">
        <v>2023</v>
      </c>
      <c r="B6238" t="s">
        <v>34</v>
      </c>
      <c r="C6238" t="s">
        <v>31</v>
      </c>
      <c r="D6238" t="s">
        <v>22</v>
      </c>
      <c r="E6238">
        <v>130000</v>
      </c>
      <c r="F6238">
        <v>130000</v>
      </c>
      <c r="G6238" t="s">
        <v>23</v>
      </c>
      <c r="H6238" t="s">
        <v>16</v>
      </c>
      <c r="I6238" t="s">
        <v>17</v>
      </c>
      <c r="J6238" t="s">
        <v>25</v>
      </c>
      <c r="K6238" t="s">
        <v>23</v>
      </c>
      <c r="L6238" t="s">
        <v>26</v>
      </c>
    </row>
    <row r="6239" spans="1:12" x14ac:dyDescent="0.35">
      <c r="A6239">
        <v>2023</v>
      </c>
      <c r="B6239" t="s">
        <v>34</v>
      </c>
      <c r="C6239" t="s">
        <v>31</v>
      </c>
      <c r="D6239" t="s">
        <v>22</v>
      </c>
      <c r="E6239">
        <v>90000</v>
      </c>
      <c r="F6239">
        <v>90000</v>
      </c>
      <c r="G6239" t="s">
        <v>23</v>
      </c>
      <c r="H6239" t="s">
        <v>16</v>
      </c>
      <c r="I6239" t="s">
        <v>17</v>
      </c>
      <c r="J6239" t="s">
        <v>25</v>
      </c>
      <c r="K6239" t="s">
        <v>23</v>
      </c>
      <c r="L6239" t="s">
        <v>26</v>
      </c>
    </row>
    <row r="6240" spans="1:12" x14ac:dyDescent="0.35">
      <c r="A6240">
        <v>2023</v>
      </c>
      <c r="B6240" t="s">
        <v>27</v>
      </c>
      <c r="C6240" t="s">
        <v>28</v>
      </c>
      <c r="D6240" t="s">
        <v>22</v>
      </c>
      <c r="E6240">
        <v>173000</v>
      </c>
      <c r="F6240">
        <v>173000</v>
      </c>
      <c r="G6240" t="s">
        <v>23</v>
      </c>
      <c r="H6240" t="s">
        <v>24</v>
      </c>
      <c r="I6240" t="s">
        <v>17</v>
      </c>
      <c r="J6240" t="s">
        <v>29</v>
      </c>
      <c r="K6240" t="s">
        <v>23</v>
      </c>
      <c r="L6240" t="s">
        <v>26</v>
      </c>
    </row>
    <row r="6241" spans="1:12" x14ac:dyDescent="0.35">
      <c r="A6241">
        <v>2023</v>
      </c>
      <c r="B6241" t="s">
        <v>27</v>
      </c>
      <c r="C6241" t="s">
        <v>28</v>
      </c>
      <c r="D6241" t="s">
        <v>22</v>
      </c>
      <c r="E6241">
        <v>132000</v>
      </c>
      <c r="F6241">
        <v>132000</v>
      </c>
      <c r="G6241" t="s">
        <v>23</v>
      </c>
      <c r="H6241" t="s">
        <v>24</v>
      </c>
      <c r="I6241" t="s">
        <v>17</v>
      </c>
      <c r="J6241" t="s">
        <v>29</v>
      </c>
      <c r="K6241" t="s">
        <v>23</v>
      </c>
      <c r="L6241" t="s">
        <v>26</v>
      </c>
    </row>
    <row r="6242" spans="1:12" x14ac:dyDescent="0.35">
      <c r="A6242">
        <v>2023</v>
      </c>
      <c r="B6242" t="s">
        <v>37</v>
      </c>
      <c r="C6242" t="s">
        <v>38</v>
      </c>
      <c r="D6242" t="s">
        <v>22</v>
      </c>
      <c r="E6242">
        <v>208049</v>
      </c>
      <c r="F6242">
        <v>208049</v>
      </c>
      <c r="G6242" t="s">
        <v>23</v>
      </c>
      <c r="H6242" t="s">
        <v>24</v>
      </c>
      <c r="I6242" t="s">
        <v>17</v>
      </c>
      <c r="J6242" t="s">
        <v>25</v>
      </c>
      <c r="K6242" t="s">
        <v>23</v>
      </c>
      <c r="L6242" t="s">
        <v>26</v>
      </c>
    </row>
    <row r="6243" spans="1:12" x14ac:dyDescent="0.35">
      <c r="A6243">
        <v>2023</v>
      </c>
      <c r="B6243" t="s">
        <v>37</v>
      </c>
      <c r="C6243" t="s">
        <v>38</v>
      </c>
      <c r="D6243" t="s">
        <v>22</v>
      </c>
      <c r="E6243">
        <v>128500</v>
      </c>
      <c r="F6243">
        <v>128500</v>
      </c>
      <c r="G6243" t="s">
        <v>23</v>
      </c>
      <c r="H6243" t="s">
        <v>24</v>
      </c>
      <c r="I6243" t="s">
        <v>17</v>
      </c>
      <c r="J6243" t="s">
        <v>25</v>
      </c>
      <c r="K6243" t="s">
        <v>23</v>
      </c>
      <c r="L6243" t="s">
        <v>26</v>
      </c>
    </row>
    <row r="6244" spans="1:12" x14ac:dyDescent="0.35">
      <c r="A6244">
        <v>2023</v>
      </c>
      <c r="B6244" t="s">
        <v>40</v>
      </c>
      <c r="C6244" t="s">
        <v>41</v>
      </c>
      <c r="D6244" t="s">
        <v>22</v>
      </c>
      <c r="E6244">
        <v>179820</v>
      </c>
      <c r="F6244">
        <v>179820</v>
      </c>
      <c r="G6244" t="s">
        <v>23</v>
      </c>
      <c r="H6244" t="s">
        <v>24</v>
      </c>
      <c r="I6244" t="s">
        <v>17</v>
      </c>
      <c r="J6244" t="s">
        <v>25</v>
      </c>
      <c r="K6244" t="s">
        <v>23</v>
      </c>
      <c r="L6244" t="s">
        <v>26</v>
      </c>
    </row>
    <row r="6245" spans="1:12" x14ac:dyDescent="0.35">
      <c r="A6245">
        <v>2023</v>
      </c>
      <c r="B6245" t="s">
        <v>40</v>
      </c>
      <c r="C6245" t="s">
        <v>41</v>
      </c>
      <c r="D6245" t="s">
        <v>22</v>
      </c>
      <c r="E6245">
        <v>143860</v>
      </c>
      <c r="F6245">
        <v>143860</v>
      </c>
      <c r="G6245" t="s">
        <v>23</v>
      </c>
      <c r="H6245" t="s">
        <v>24</v>
      </c>
      <c r="I6245" t="s">
        <v>17</v>
      </c>
      <c r="J6245" t="s">
        <v>25</v>
      </c>
      <c r="K6245" t="s">
        <v>23</v>
      </c>
      <c r="L6245" t="s">
        <v>26</v>
      </c>
    </row>
    <row r="6246" spans="1:12" x14ac:dyDescent="0.35">
      <c r="A6246">
        <v>2023</v>
      </c>
      <c r="B6246" t="s">
        <v>32</v>
      </c>
      <c r="C6246" t="s">
        <v>13</v>
      </c>
      <c r="D6246" t="s">
        <v>22</v>
      </c>
      <c r="E6246">
        <v>167500</v>
      </c>
      <c r="F6246">
        <v>167500</v>
      </c>
      <c r="G6246" t="s">
        <v>23</v>
      </c>
      <c r="H6246" t="s">
        <v>24</v>
      </c>
      <c r="I6246" t="s">
        <v>17</v>
      </c>
      <c r="J6246" t="s">
        <v>25</v>
      </c>
      <c r="K6246" t="s">
        <v>23</v>
      </c>
      <c r="L6246" t="s">
        <v>26</v>
      </c>
    </row>
    <row r="6247" spans="1:12" x14ac:dyDescent="0.35">
      <c r="A6247">
        <v>2023</v>
      </c>
      <c r="B6247" t="s">
        <v>32</v>
      </c>
      <c r="C6247" t="s">
        <v>13</v>
      </c>
      <c r="D6247" t="s">
        <v>22</v>
      </c>
      <c r="E6247">
        <v>106500</v>
      </c>
      <c r="F6247">
        <v>106500</v>
      </c>
      <c r="G6247" t="s">
        <v>23</v>
      </c>
      <c r="H6247" t="s">
        <v>24</v>
      </c>
      <c r="I6247" t="s">
        <v>17</v>
      </c>
      <c r="J6247" t="s">
        <v>25</v>
      </c>
      <c r="K6247" t="s">
        <v>23</v>
      </c>
      <c r="L6247" t="s">
        <v>26</v>
      </c>
    </row>
    <row r="6248" spans="1:12" x14ac:dyDescent="0.35">
      <c r="A6248">
        <v>2023</v>
      </c>
      <c r="B6248" t="s">
        <v>27</v>
      </c>
      <c r="C6248" t="s">
        <v>28</v>
      </c>
      <c r="D6248" t="s">
        <v>22</v>
      </c>
      <c r="E6248">
        <v>275300</v>
      </c>
      <c r="F6248">
        <v>275300</v>
      </c>
      <c r="G6248" t="s">
        <v>23</v>
      </c>
      <c r="H6248" t="s">
        <v>24</v>
      </c>
      <c r="I6248" t="s">
        <v>17</v>
      </c>
      <c r="J6248" t="s">
        <v>29</v>
      </c>
      <c r="K6248" t="s">
        <v>23</v>
      </c>
      <c r="L6248" t="s">
        <v>26</v>
      </c>
    </row>
    <row r="6249" spans="1:12" x14ac:dyDescent="0.35">
      <c r="A6249">
        <v>2023</v>
      </c>
      <c r="B6249" t="s">
        <v>27</v>
      </c>
      <c r="C6249" t="s">
        <v>28</v>
      </c>
      <c r="D6249" t="s">
        <v>22</v>
      </c>
      <c r="E6249">
        <v>183500</v>
      </c>
      <c r="F6249">
        <v>183500</v>
      </c>
      <c r="G6249" t="s">
        <v>23</v>
      </c>
      <c r="H6249" t="s">
        <v>24</v>
      </c>
      <c r="I6249" t="s">
        <v>17</v>
      </c>
      <c r="J6249" t="s">
        <v>29</v>
      </c>
      <c r="K6249" t="s">
        <v>23</v>
      </c>
      <c r="L6249" t="s">
        <v>26</v>
      </c>
    </row>
    <row r="6250" spans="1:12" x14ac:dyDescent="0.35">
      <c r="A6250">
        <v>2023</v>
      </c>
      <c r="B6250" t="s">
        <v>32</v>
      </c>
      <c r="C6250" t="s">
        <v>13</v>
      </c>
      <c r="D6250" t="s">
        <v>22</v>
      </c>
      <c r="E6250">
        <v>149600</v>
      </c>
      <c r="F6250">
        <v>149600</v>
      </c>
      <c r="G6250" t="s">
        <v>23</v>
      </c>
      <c r="H6250" t="s">
        <v>16</v>
      </c>
      <c r="I6250" t="s">
        <v>17</v>
      </c>
      <c r="J6250" t="s">
        <v>25</v>
      </c>
      <c r="K6250" t="s">
        <v>23</v>
      </c>
      <c r="L6250" t="s">
        <v>26</v>
      </c>
    </row>
    <row r="6251" spans="1:12" x14ac:dyDescent="0.35">
      <c r="A6251">
        <v>2023</v>
      </c>
      <c r="B6251" t="s">
        <v>32</v>
      </c>
      <c r="C6251" t="s">
        <v>13</v>
      </c>
      <c r="D6251" t="s">
        <v>22</v>
      </c>
      <c r="E6251">
        <v>102000</v>
      </c>
      <c r="F6251">
        <v>102000</v>
      </c>
      <c r="G6251" t="s">
        <v>23</v>
      </c>
      <c r="H6251" t="s">
        <v>16</v>
      </c>
      <c r="I6251" t="s">
        <v>17</v>
      </c>
      <c r="J6251" t="s">
        <v>25</v>
      </c>
      <c r="K6251" t="s">
        <v>23</v>
      </c>
      <c r="L6251" t="s">
        <v>26</v>
      </c>
    </row>
    <row r="6252" spans="1:12" x14ac:dyDescent="0.35">
      <c r="A6252">
        <v>2023</v>
      </c>
      <c r="B6252" t="s">
        <v>27</v>
      </c>
      <c r="C6252" t="s">
        <v>28</v>
      </c>
      <c r="D6252" t="s">
        <v>22</v>
      </c>
      <c r="E6252">
        <v>145000</v>
      </c>
      <c r="F6252">
        <v>145000</v>
      </c>
      <c r="G6252" t="s">
        <v>23</v>
      </c>
      <c r="H6252" t="s">
        <v>33</v>
      </c>
      <c r="I6252" t="s">
        <v>17</v>
      </c>
      <c r="J6252" t="s">
        <v>25</v>
      </c>
      <c r="K6252" t="s">
        <v>23</v>
      </c>
      <c r="L6252" t="s">
        <v>26</v>
      </c>
    </row>
    <row r="6253" spans="1:12" x14ac:dyDescent="0.35">
      <c r="A6253">
        <v>2023</v>
      </c>
      <c r="B6253" t="s">
        <v>27</v>
      </c>
      <c r="C6253" t="s">
        <v>28</v>
      </c>
      <c r="D6253" t="s">
        <v>22</v>
      </c>
      <c r="E6253">
        <v>100000</v>
      </c>
      <c r="F6253">
        <v>100000</v>
      </c>
      <c r="G6253" t="s">
        <v>23</v>
      </c>
      <c r="H6253" t="s">
        <v>33</v>
      </c>
      <c r="I6253" t="s">
        <v>17</v>
      </c>
      <c r="J6253" t="s">
        <v>25</v>
      </c>
      <c r="K6253" t="s">
        <v>23</v>
      </c>
      <c r="L6253" t="s">
        <v>26</v>
      </c>
    </row>
    <row r="6254" spans="1:12" x14ac:dyDescent="0.35">
      <c r="A6254">
        <v>2023</v>
      </c>
      <c r="B6254" t="s">
        <v>37</v>
      </c>
      <c r="C6254" t="s">
        <v>38</v>
      </c>
      <c r="D6254" t="s">
        <v>22</v>
      </c>
      <c r="E6254">
        <v>190000</v>
      </c>
      <c r="F6254">
        <v>190000</v>
      </c>
      <c r="G6254" t="s">
        <v>23</v>
      </c>
      <c r="H6254" t="s">
        <v>24</v>
      </c>
      <c r="I6254" t="s">
        <v>17</v>
      </c>
      <c r="J6254" t="s">
        <v>29</v>
      </c>
      <c r="K6254" t="s">
        <v>23</v>
      </c>
      <c r="L6254" t="s">
        <v>26</v>
      </c>
    </row>
    <row r="6255" spans="1:12" x14ac:dyDescent="0.35">
      <c r="A6255">
        <v>2023</v>
      </c>
      <c r="B6255" t="s">
        <v>37</v>
      </c>
      <c r="C6255" t="s">
        <v>38</v>
      </c>
      <c r="D6255" t="s">
        <v>22</v>
      </c>
      <c r="E6255">
        <v>95000</v>
      </c>
      <c r="F6255">
        <v>95000</v>
      </c>
      <c r="G6255" t="s">
        <v>23</v>
      </c>
      <c r="H6255" t="s">
        <v>24</v>
      </c>
      <c r="I6255" t="s">
        <v>17</v>
      </c>
      <c r="J6255" t="s">
        <v>29</v>
      </c>
      <c r="K6255" t="s">
        <v>23</v>
      </c>
      <c r="L6255" t="s">
        <v>26</v>
      </c>
    </row>
    <row r="6256" spans="1:12" x14ac:dyDescent="0.35">
      <c r="A6256">
        <v>2023</v>
      </c>
      <c r="B6256" t="s">
        <v>37</v>
      </c>
      <c r="C6256" t="s">
        <v>38</v>
      </c>
      <c r="D6256" t="s">
        <v>22</v>
      </c>
      <c r="E6256">
        <v>153600</v>
      </c>
      <c r="F6256">
        <v>153600</v>
      </c>
      <c r="G6256" t="s">
        <v>23</v>
      </c>
      <c r="H6256" t="s">
        <v>24</v>
      </c>
      <c r="I6256" t="s">
        <v>17</v>
      </c>
      <c r="J6256" t="s">
        <v>25</v>
      </c>
      <c r="K6256" t="s">
        <v>23</v>
      </c>
      <c r="L6256" t="s">
        <v>26</v>
      </c>
    </row>
    <row r="6257" spans="1:12" x14ac:dyDescent="0.35">
      <c r="A6257">
        <v>2023</v>
      </c>
      <c r="B6257" t="s">
        <v>37</v>
      </c>
      <c r="C6257" t="s">
        <v>38</v>
      </c>
      <c r="D6257" t="s">
        <v>22</v>
      </c>
      <c r="E6257">
        <v>106800</v>
      </c>
      <c r="F6257">
        <v>106800</v>
      </c>
      <c r="G6257" t="s">
        <v>23</v>
      </c>
      <c r="H6257" t="s">
        <v>24</v>
      </c>
      <c r="I6257" t="s">
        <v>17</v>
      </c>
      <c r="J6257" t="s">
        <v>25</v>
      </c>
      <c r="K6257" t="s">
        <v>23</v>
      </c>
      <c r="L6257" t="s">
        <v>26</v>
      </c>
    </row>
    <row r="6258" spans="1:12" x14ac:dyDescent="0.35">
      <c r="A6258">
        <v>2023</v>
      </c>
      <c r="B6258" t="s">
        <v>27</v>
      </c>
      <c r="C6258" t="s">
        <v>28</v>
      </c>
      <c r="D6258" t="s">
        <v>14</v>
      </c>
      <c r="E6258">
        <v>90000</v>
      </c>
      <c r="F6258">
        <v>97171</v>
      </c>
      <c r="G6258" t="s">
        <v>58</v>
      </c>
      <c r="H6258" t="s">
        <v>16</v>
      </c>
      <c r="I6258" t="s">
        <v>17</v>
      </c>
      <c r="J6258" t="s">
        <v>25</v>
      </c>
      <c r="K6258" t="s">
        <v>58</v>
      </c>
      <c r="L6258" t="s">
        <v>26</v>
      </c>
    </row>
    <row r="6259" spans="1:12" x14ac:dyDescent="0.35">
      <c r="A6259">
        <v>2023</v>
      </c>
      <c r="B6259" t="s">
        <v>27</v>
      </c>
      <c r="C6259" t="s">
        <v>28</v>
      </c>
      <c r="D6259" t="s">
        <v>14</v>
      </c>
      <c r="E6259">
        <v>75000</v>
      </c>
      <c r="F6259">
        <v>80976</v>
      </c>
      <c r="G6259" t="s">
        <v>58</v>
      </c>
      <c r="H6259" t="s">
        <v>16</v>
      </c>
      <c r="I6259" t="s">
        <v>17</v>
      </c>
      <c r="J6259" t="s">
        <v>25</v>
      </c>
      <c r="K6259" t="s">
        <v>58</v>
      </c>
      <c r="L6259" t="s">
        <v>26</v>
      </c>
    </row>
    <row r="6260" spans="1:12" x14ac:dyDescent="0.35">
      <c r="A6260">
        <v>2023</v>
      </c>
      <c r="B6260" t="s">
        <v>37</v>
      </c>
      <c r="C6260" t="s">
        <v>38</v>
      </c>
      <c r="D6260" t="s">
        <v>22</v>
      </c>
      <c r="E6260">
        <v>128000</v>
      </c>
      <c r="F6260">
        <v>128000</v>
      </c>
      <c r="G6260" t="s">
        <v>23</v>
      </c>
      <c r="H6260" t="s">
        <v>16</v>
      </c>
      <c r="I6260" t="s">
        <v>17</v>
      </c>
      <c r="J6260" t="s">
        <v>25</v>
      </c>
      <c r="K6260" t="s">
        <v>23</v>
      </c>
      <c r="L6260" t="s">
        <v>26</v>
      </c>
    </row>
    <row r="6261" spans="1:12" x14ac:dyDescent="0.35">
      <c r="A6261">
        <v>2023</v>
      </c>
      <c r="B6261" t="s">
        <v>37</v>
      </c>
      <c r="C6261" t="s">
        <v>38</v>
      </c>
      <c r="D6261" t="s">
        <v>22</v>
      </c>
      <c r="E6261">
        <v>85000</v>
      </c>
      <c r="F6261">
        <v>85000</v>
      </c>
      <c r="G6261" t="s">
        <v>23</v>
      </c>
      <c r="H6261" t="s">
        <v>16</v>
      </c>
      <c r="I6261" t="s">
        <v>17</v>
      </c>
      <c r="J6261" t="s">
        <v>25</v>
      </c>
      <c r="K6261" t="s">
        <v>23</v>
      </c>
      <c r="L6261" t="s">
        <v>26</v>
      </c>
    </row>
    <row r="6262" spans="1:12" x14ac:dyDescent="0.35">
      <c r="A6262">
        <v>2023</v>
      </c>
      <c r="B6262" t="s">
        <v>32</v>
      </c>
      <c r="C6262" t="s">
        <v>13</v>
      </c>
      <c r="D6262" t="s">
        <v>22</v>
      </c>
      <c r="E6262">
        <v>151000</v>
      </c>
      <c r="F6262">
        <v>151000</v>
      </c>
      <c r="G6262" t="s">
        <v>23</v>
      </c>
      <c r="H6262" t="s">
        <v>16</v>
      </c>
      <c r="I6262" t="s">
        <v>17</v>
      </c>
      <c r="J6262" t="s">
        <v>25</v>
      </c>
      <c r="K6262" t="s">
        <v>23</v>
      </c>
      <c r="L6262" t="s">
        <v>26</v>
      </c>
    </row>
    <row r="6263" spans="1:12" x14ac:dyDescent="0.35">
      <c r="A6263">
        <v>2023</v>
      </c>
      <c r="B6263" t="s">
        <v>32</v>
      </c>
      <c r="C6263" t="s">
        <v>13</v>
      </c>
      <c r="D6263" t="s">
        <v>22</v>
      </c>
      <c r="E6263">
        <v>140000</v>
      </c>
      <c r="F6263">
        <v>140000</v>
      </c>
      <c r="G6263" t="s">
        <v>23</v>
      </c>
      <c r="H6263" t="s">
        <v>16</v>
      </c>
      <c r="I6263" t="s">
        <v>17</v>
      </c>
      <c r="J6263" t="s">
        <v>25</v>
      </c>
      <c r="K6263" t="s">
        <v>23</v>
      </c>
      <c r="L6263" t="s">
        <v>26</v>
      </c>
    </row>
    <row r="6264" spans="1:12" x14ac:dyDescent="0.35">
      <c r="A6264">
        <v>2023</v>
      </c>
      <c r="B6264" t="s">
        <v>27</v>
      </c>
      <c r="C6264" t="s">
        <v>28</v>
      </c>
      <c r="D6264" t="s">
        <v>22</v>
      </c>
      <c r="E6264">
        <v>275300</v>
      </c>
      <c r="F6264">
        <v>275300</v>
      </c>
      <c r="G6264" t="s">
        <v>23</v>
      </c>
      <c r="H6264" t="s">
        <v>24</v>
      </c>
      <c r="I6264" t="s">
        <v>17</v>
      </c>
      <c r="J6264" t="s">
        <v>29</v>
      </c>
      <c r="K6264" t="s">
        <v>23</v>
      </c>
      <c r="L6264" t="s">
        <v>26</v>
      </c>
    </row>
    <row r="6265" spans="1:12" x14ac:dyDescent="0.35">
      <c r="A6265">
        <v>2023</v>
      </c>
      <c r="B6265" t="s">
        <v>27</v>
      </c>
      <c r="C6265" t="s">
        <v>28</v>
      </c>
      <c r="D6265" t="s">
        <v>22</v>
      </c>
      <c r="E6265">
        <v>183500</v>
      </c>
      <c r="F6265">
        <v>183500</v>
      </c>
      <c r="G6265" t="s">
        <v>23</v>
      </c>
      <c r="H6265" t="s">
        <v>24</v>
      </c>
      <c r="I6265" t="s">
        <v>17</v>
      </c>
      <c r="J6265" t="s">
        <v>29</v>
      </c>
      <c r="K6265" t="s">
        <v>23</v>
      </c>
      <c r="L6265" t="s">
        <v>26</v>
      </c>
    </row>
    <row r="6266" spans="1:12" x14ac:dyDescent="0.35">
      <c r="A6266">
        <v>2023</v>
      </c>
      <c r="B6266" t="s">
        <v>54</v>
      </c>
      <c r="C6266" t="s">
        <v>31</v>
      </c>
      <c r="D6266" t="s">
        <v>22</v>
      </c>
      <c r="E6266">
        <v>220000</v>
      </c>
      <c r="F6266">
        <v>220000</v>
      </c>
      <c r="G6266" t="s">
        <v>23</v>
      </c>
      <c r="H6266" t="s">
        <v>24</v>
      </c>
      <c r="I6266" t="s">
        <v>17</v>
      </c>
      <c r="J6266" t="s">
        <v>25</v>
      </c>
      <c r="K6266" t="s">
        <v>23</v>
      </c>
      <c r="L6266" t="s">
        <v>26</v>
      </c>
    </row>
    <row r="6267" spans="1:12" x14ac:dyDescent="0.35">
      <c r="A6267">
        <v>2023</v>
      </c>
      <c r="B6267" t="s">
        <v>54</v>
      </c>
      <c r="C6267" t="s">
        <v>31</v>
      </c>
      <c r="D6267" t="s">
        <v>22</v>
      </c>
      <c r="E6267">
        <v>170000</v>
      </c>
      <c r="F6267">
        <v>170000</v>
      </c>
      <c r="G6267" t="s">
        <v>23</v>
      </c>
      <c r="H6267" t="s">
        <v>24</v>
      </c>
      <c r="I6267" t="s">
        <v>17</v>
      </c>
      <c r="J6267" t="s">
        <v>25</v>
      </c>
      <c r="K6267" t="s">
        <v>23</v>
      </c>
      <c r="L6267" t="s">
        <v>26</v>
      </c>
    </row>
    <row r="6268" spans="1:12" x14ac:dyDescent="0.35">
      <c r="A6268">
        <v>2023</v>
      </c>
      <c r="B6268" t="s">
        <v>37</v>
      </c>
      <c r="C6268" t="s">
        <v>38</v>
      </c>
      <c r="D6268" t="s">
        <v>22</v>
      </c>
      <c r="E6268">
        <v>135000</v>
      </c>
      <c r="F6268">
        <v>135000</v>
      </c>
      <c r="G6268" t="s">
        <v>23</v>
      </c>
      <c r="H6268" t="s">
        <v>24</v>
      </c>
      <c r="I6268" t="s">
        <v>17</v>
      </c>
      <c r="J6268" t="s">
        <v>25</v>
      </c>
      <c r="K6268" t="s">
        <v>23</v>
      </c>
      <c r="L6268" t="s">
        <v>26</v>
      </c>
    </row>
    <row r="6269" spans="1:12" x14ac:dyDescent="0.35">
      <c r="A6269">
        <v>2023</v>
      </c>
      <c r="B6269" t="s">
        <v>37</v>
      </c>
      <c r="C6269" t="s">
        <v>38</v>
      </c>
      <c r="D6269" t="s">
        <v>22</v>
      </c>
      <c r="E6269">
        <v>105500</v>
      </c>
      <c r="F6269">
        <v>105500</v>
      </c>
      <c r="G6269" t="s">
        <v>23</v>
      </c>
      <c r="H6269" t="s">
        <v>24</v>
      </c>
      <c r="I6269" t="s">
        <v>17</v>
      </c>
      <c r="J6269" t="s">
        <v>25</v>
      </c>
      <c r="K6269" t="s">
        <v>23</v>
      </c>
      <c r="L6269" t="s">
        <v>26</v>
      </c>
    </row>
    <row r="6270" spans="1:12" x14ac:dyDescent="0.35">
      <c r="A6270">
        <v>2023</v>
      </c>
      <c r="B6270" t="s">
        <v>37</v>
      </c>
      <c r="C6270" t="s">
        <v>38</v>
      </c>
      <c r="D6270" t="s">
        <v>22</v>
      </c>
      <c r="E6270">
        <v>100000</v>
      </c>
      <c r="F6270">
        <v>100000</v>
      </c>
      <c r="G6270" t="s">
        <v>23</v>
      </c>
      <c r="H6270" t="s">
        <v>24</v>
      </c>
      <c r="I6270" t="s">
        <v>17</v>
      </c>
      <c r="J6270" t="s">
        <v>29</v>
      </c>
      <c r="K6270" t="s">
        <v>23</v>
      </c>
      <c r="L6270" t="s">
        <v>26</v>
      </c>
    </row>
    <row r="6271" spans="1:12" x14ac:dyDescent="0.35">
      <c r="A6271">
        <v>2023</v>
      </c>
      <c r="B6271" t="s">
        <v>37</v>
      </c>
      <c r="C6271" t="s">
        <v>38</v>
      </c>
      <c r="D6271" t="s">
        <v>22</v>
      </c>
      <c r="E6271">
        <v>80000</v>
      </c>
      <c r="F6271">
        <v>80000</v>
      </c>
      <c r="G6271" t="s">
        <v>23</v>
      </c>
      <c r="H6271" t="s">
        <v>24</v>
      </c>
      <c r="I6271" t="s">
        <v>17</v>
      </c>
      <c r="J6271" t="s">
        <v>29</v>
      </c>
      <c r="K6271" t="s">
        <v>23</v>
      </c>
      <c r="L6271" t="s">
        <v>26</v>
      </c>
    </row>
    <row r="6272" spans="1:12" x14ac:dyDescent="0.35">
      <c r="A6272">
        <v>2023</v>
      </c>
      <c r="B6272" t="s">
        <v>152</v>
      </c>
      <c r="C6272" t="s">
        <v>31</v>
      </c>
      <c r="D6272" t="s">
        <v>14</v>
      </c>
      <c r="E6272">
        <v>40000</v>
      </c>
      <c r="F6272">
        <v>43187</v>
      </c>
      <c r="G6272" t="s">
        <v>15</v>
      </c>
      <c r="H6272" t="s">
        <v>39</v>
      </c>
      <c r="I6272" t="s">
        <v>17</v>
      </c>
      <c r="J6272" t="s">
        <v>18</v>
      </c>
      <c r="K6272" t="s">
        <v>15</v>
      </c>
      <c r="L6272" t="s">
        <v>26</v>
      </c>
    </row>
    <row r="6273" spans="1:12" x14ac:dyDescent="0.35">
      <c r="A6273">
        <v>2023</v>
      </c>
      <c r="B6273" t="s">
        <v>32</v>
      </c>
      <c r="C6273" t="s">
        <v>13</v>
      </c>
      <c r="D6273" t="s">
        <v>22</v>
      </c>
      <c r="E6273">
        <v>160000</v>
      </c>
      <c r="F6273">
        <v>160000</v>
      </c>
      <c r="G6273" t="s">
        <v>49</v>
      </c>
      <c r="H6273" t="s">
        <v>24</v>
      </c>
      <c r="I6273" t="s">
        <v>17</v>
      </c>
      <c r="J6273" t="s">
        <v>29</v>
      </c>
      <c r="K6273" t="s">
        <v>49</v>
      </c>
      <c r="L6273" t="s">
        <v>26</v>
      </c>
    </row>
    <row r="6274" spans="1:12" x14ac:dyDescent="0.35">
      <c r="A6274">
        <v>2023</v>
      </c>
      <c r="B6274" t="s">
        <v>32</v>
      </c>
      <c r="C6274" t="s">
        <v>13</v>
      </c>
      <c r="D6274" t="s">
        <v>22</v>
      </c>
      <c r="E6274">
        <v>145000</v>
      </c>
      <c r="F6274">
        <v>145000</v>
      </c>
      <c r="G6274" t="s">
        <v>49</v>
      </c>
      <c r="H6274" t="s">
        <v>24</v>
      </c>
      <c r="I6274" t="s">
        <v>17</v>
      </c>
      <c r="J6274" t="s">
        <v>29</v>
      </c>
      <c r="K6274" t="s">
        <v>49</v>
      </c>
      <c r="L6274" t="s">
        <v>26</v>
      </c>
    </row>
    <row r="6275" spans="1:12" x14ac:dyDescent="0.35">
      <c r="A6275">
        <v>2023</v>
      </c>
      <c r="B6275" t="s">
        <v>37</v>
      </c>
      <c r="C6275" t="s">
        <v>38</v>
      </c>
      <c r="D6275" t="s">
        <v>22</v>
      </c>
      <c r="E6275">
        <v>154000</v>
      </c>
      <c r="F6275">
        <v>154000</v>
      </c>
      <c r="G6275" t="s">
        <v>23</v>
      </c>
      <c r="H6275" t="s">
        <v>16</v>
      </c>
      <c r="I6275" t="s">
        <v>17</v>
      </c>
      <c r="J6275" t="s">
        <v>25</v>
      </c>
      <c r="K6275" t="s">
        <v>23</v>
      </c>
      <c r="L6275" t="s">
        <v>26</v>
      </c>
    </row>
    <row r="6276" spans="1:12" x14ac:dyDescent="0.35">
      <c r="A6276">
        <v>2023</v>
      </c>
      <c r="B6276" t="s">
        <v>37</v>
      </c>
      <c r="C6276" t="s">
        <v>38</v>
      </c>
      <c r="D6276" t="s">
        <v>22</v>
      </c>
      <c r="E6276">
        <v>143000</v>
      </c>
      <c r="F6276">
        <v>143000</v>
      </c>
      <c r="G6276" t="s">
        <v>23</v>
      </c>
      <c r="H6276" t="s">
        <v>16</v>
      </c>
      <c r="I6276" t="s">
        <v>17</v>
      </c>
      <c r="J6276" t="s">
        <v>25</v>
      </c>
      <c r="K6276" t="s">
        <v>23</v>
      </c>
      <c r="L6276" t="s">
        <v>26</v>
      </c>
    </row>
    <row r="6277" spans="1:12" x14ac:dyDescent="0.35">
      <c r="A6277">
        <v>2023</v>
      </c>
      <c r="B6277" t="s">
        <v>27</v>
      </c>
      <c r="C6277" t="s">
        <v>28</v>
      </c>
      <c r="D6277" t="s">
        <v>35</v>
      </c>
      <c r="E6277">
        <v>65000</v>
      </c>
      <c r="F6277">
        <v>79976</v>
      </c>
      <c r="G6277" t="s">
        <v>36</v>
      </c>
      <c r="H6277" t="s">
        <v>16</v>
      </c>
      <c r="I6277" t="s">
        <v>17</v>
      </c>
      <c r="J6277" t="s">
        <v>25</v>
      </c>
      <c r="K6277" t="s">
        <v>36</v>
      </c>
      <c r="L6277" t="s">
        <v>26</v>
      </c>
    </row>
    <row r="6278" spans="1:12" x14ac:dyDescent="0.35">
      <c r="A6278">
        <v>2023</v>
      </c>
      <c r="B6278" t="s">
        <v>27</v>
      </c>
      <c r="C6278" t="s">
        <v>28</v>
      </c>
      <c r="D6278" t="s">
        <v>35</v>
      </c>
      <c r="E6278">
        <v>42000</v>
      </c>
      <c r="F6278">
        <v>51676</v>
      </c>
      <c r="G6278" t="s">
        <v>36</v>
      </c>
      <c r="H6278" t="s">
        <v>16</v>
      </c>
      <c r="I6278" t="s">
        <v>17</v>
      </c>
      <c r="J6278" t="s">
        <v>25</v>
      </c>
      <c r="K6278" t="s">
        <v>36</v>
      </c>
      <c r="L6278" t="s">
        <v>26</v>
      </c>
    </row>
    <row r="6279" spans="1:12" x14ac:dyDescent="0.35">
      <c r="A6279">
        <v>2023</v>
      </c>
      <c r="B6279" t="s">
        <v>27</v>
      </c>
      <c r="C6279" t="s">
        <v>28</v>
      </c>
      <c r="D6279" t="s">
        <v>22</v>
      </c>
      <c r="E6279">
        <v>190000</v>
      </c>
      <c r="F6279">
        <v>190000</v>
      </c>
      <c r="G6279" t="s">
        <v>23</v>
      </c>
      <c r="H6279" t="s">
        <v>39</v>
      </c>
      <c r="I6279" t="s">
        <v>17</v>
      </c>
      <c r="J6279" t="s">
        <v>25</v>
      </c>
      <c r="K6279" t="s">
        <v>23</v>
      </c>
      <c r="L6279" t="s">
        <v>26</v>
      </c>
    </row>
    <row r="6280" spans="1:12" x14ac:dyDescent="0.35">
      <c r="A6280">
        <v>2023</v>
      </c>
      <c r="B6280" t="s">
        <v>27</v>
      </c>
      <c r="C6280" t="s">
        <v>28</v>
      </c>
      <c r="D6280" t="s">
        <v>22</v>
      </c>
      <c r="E6280">
        <v>120000</v>
      </c>
      <c r="F6280">
        <v>120000</v>
      </c>
      <c r="G6280" t="s">
        <v>23</v>
      </c>
      <c r="H6280" t="s">
        <v>39</v>
      </c>
      <c r="I6280" t="s">
        <v>17</v>
      </c>
      <c r="J6280" t="s">
        <v>25</v>
      </c>
      <c r="K6280" t="s">
        <v>23</v>
      </c>
      <c r="L6280" t="s">
        <v>26</v>
      </c>
    </row>
    <row r="6281" spans="1:12" x14ac:dyDescent="0.35">
      <c r="A6281">
        <v>2023</v>
      </c>
      <c r="B6281" t="s">
        <v>27</v>
      </c>
      <c r="C6281" t="s">
        <v>28</v>
      </c>
      <c r="D6281" t="s">
        <v>35</v>
      </c>
      <c r="E6281">
        <v>70000</v>
      </c>
      <c r="F6281">
        <v>86128</v>
      </c>
      <c r="G6281" t="s">
        <v>36</v>
      </c>
      <c r="H6281" t="s">
        <v>16</v>
      </c>
      <c r="I6281" t="s">
        <v>17</v>
      </c>
      <c r="J6281" t="s">
        <v>25</v>
      </c>
      <c r="K6281" t="s">
        <v>36</v>
      </c>
      <c r="L6281" t="s">
        <v>26</v>
      </c>
    </row>
    <row r="6282" spans="1:12" x14ac:dyDescent="0.35">
      <c r="A6282">
        <v>2023</v>
      </c>
      <c r="B6282" t="s">
        <v>27</v>
      </c>
      <c r="C6282" t="s">
        <v>28</v>
      </c>
      <c r="D6282" t="s">
        <v>35</v>
      </c>
      <c r="E6282">
        <v>42000</v>
      </c>
      <c r="F6282">
        <v>51676</v>
      </c>
      <c r="G6282" t="s">
        <v>36</v>
      </c>
      <c r="H6282" t="s">
        <v>16</v>
      </c>
      <c r="I6282" t="s">
        <v>17</v>
      </c>
      <c r="J6282" t="s">
        <v>25</v>
      </c>
      <c r="K6282" t="s">
        <v>36</v>
      </c>
      <c r="L6282" t="s">
        <v>26</v>
      </c>
    </row>
    <row r="6283" spans="1:12" x14ac:dyDescent="0.35">
      <c r="A6283">
        <v>2023</v>
      </c>
      <c r="B6283" t="s">
        <v>27</v>
      </c>
      <c r="C6283" t="s">
        <v>28</v>
      </c>
      <c r="D6283" t="s">
        <v>35</v>
      </c>
      <c r="E6283">
        <v>90000</v>
      </c>
      <c r="F6283">
        <v>110736</v>
      </c>
      <c r="G6283" t="s">
        <v>36</v>
      </c>
      <c r="H6283" t="s">
        <v>16</v>
      </c>
      <c r="I6283" t="s">
        <v>17</v>
      </c>
      <c r="J6283" t="s">
        <v>25</v>
      </c>
      <c r="K6283" t="s">
        <v>36</v>
      </c>
      <c r="L6283" t="s">
        <v>26</v>
      </c>
    </row>
    <row r="6284" spans="1:12" x14ac:dyDescent="0.35">
      <c r="A6284">
        <v>2023</v>
      </c>
      <c r="B6284" t="s">
        <v>27</v>
      </c>
      <c r="C6284" t="s">
        <v>28</v>
      </c>
      <c r="D6284" t="s">
        <v>35</v>
      </c>
      <c r="E6284">
        <v>60000</v>
      </c>
      <c r="F6284">
        <v>73824</v>
      </c>
      <c r="G6284" t="s">
        <v>36</v>
      </c>
      <c r="H6284" t="s">
        <v>16</v>
      </c>
      <c r="I6284" t="s">
        <v>17</v>
      </c>
      <c r="J6284" t="s">
        <v>25</v>
      </c>
      <c r="K6284" t="s">
        <v>36</v>
      </c>
      <c r="L6284" t="s">
        <v>26</v>
      </c>
    </row>
    <row r="6285" spans="1:12" x14ac:dyDescent="0.35">
      <c r="A6285">
        <v>2023</v>
      </c>
      <c r="B6285" t="s">
        <v>32</v>
      </c>
      <c r="C6285" t="s">
        <v>13</v>
      </c>
      <c r="D6285" t="s">
        <v>22</v>
      </c>
      <c r="E6285">
        <v>150000</v>
      </c>
      <c r="F6285">
        <v>150000</v>
      </c>
      <c r="G6285" t="s">
        <v>23</v>
      </c>
      <c r="H6285" t="s">
        <v>24</v>
      </c>
      <c r="I6285" t="s">
        <v>17</v>
      </c>
      <c r="J6285" t="s">
        <v>25</v>
      </c>
      <c r="K6285" t="s">
        <v>23</v>
      </c>
      <c r="L6285" t="s">
        <v>26</v>
      </c>
    </row>
    <row r="6286" spans="1:12" x14ac:dyDescent="0.35">
      <c r="A6286">
        <v>2023</v>
      </c>
      <c r="B6286" t="s">
        <v>32</v>
      </c>
      <c r="C6286" t="s">
        <v>13</v>
      </c>
      <c r="D6286" t="s">
        <v>22</v>
      </c>
      <c r="E6286">
        <v>111000</v>
      </c>
      <c r="F6286">
        <v>111000</v>
      </c>
      <c r="G6286" t="s">
        <v>23</v>
      </c>
      <c r="H6286" t="s">
        <v>24</v>
      </c>
      <c r="I6286" t="s">
        <v>17</v>
      </c>
      <c r="J6286" t="s">
        <v>25</v>
      </c>
      <c r="K6286" t="s">
        <v>23</v>
      </c>
      <c r="L6286" t="s">
        <v>26</v>
      </c>
    </row>
    <row r="6287" spans="1:12" x14ac:dyDescent="0.35">
      <c r="A6287">
        <v>2023</v>
      </c>
      <c r="B6287" t="s">
        <v>32</v>
      </c>
      <c r="C6287" t="s">
        <v>13</v>
      </c>
      <c r="D6287" t="s">
        <v>22</v>
      </c>
      <c r="E6287">
        <v>265000</v>
      </c>
      <c r="F6287">
        <v>265000</v>
      </c>
      <c r="G6287" t="s">
        <v>23</v>
      </c>
      <c r="H6287" t="s">
        <v>33</v>
      </c>
      <c r="I6287" t="s">
        <v>17</v>
      </c>
      <c r="J6287" t="s">
        <v>25</v>
      </c>
      <c r="K6287" t="s">
        <v>23</v>
      </c>
      <c r="L6287" t="s">
        <v>26</v>
      </c>
    </row>
    <row r="6288" spans="1:12" x14ac:dyDescent="0.35">
      <c r="A6288">
        <v>2023</v>
      </c>
      <c r="B6288" t="s">
        <v>32</v>
      </c>
      <c r="C6288" t="s">
        <v>13</v>
      </c>
      <c r="D6288" t="s">
        <v>22</v>
      </c>
      <c r="E6288">
        <v>235000</v>
      </c>
      <c r="F6288">
        <v>235000</v>
      </c>
      <c r="G6288" t="s">
        <v>23</v>
      </c>
      <c r="H6288" t="s">
        <v>33</v>
      </c>
      <c r="I6288" t="s">
        <v>17</v>
      </c>
      <c r="J6288" t="s">
        <v>25</v>
      </c>
      <c r="K6288" t="s">
        <v>23</v>
      </c>
      <c r="L6288" t="s">
        <v>26</v>
      </c>
    </row>
    <row r="6289" spans="1:12" x14ac:dyDescent="0.35">
      <c r="A6289">
        <v>2023</v>
      </c>
      <c r="B6289" t="s">
        <v>27</v>
      </c>
      <c r="C6289" t="s">
        <v>28</v>
      </c>
      <c r="D6289" t="s">
        <v>173</v>
      </c>
      <c r="E6289">
        <v>112000</v>
      </c>
      <c r="F6289">
        <v>122638</v>
      </c>
      <c r="G6289" t="s">
        <v>174</v>
      </c>
      <c r="H6289" t="s">
        <v>39</v>
      </c>
      <c r="I6289" t="s">
        <v>17</v>
      </c>
      <c r="J6289" t="s">
        <v>18</v>
      </c>
      <c r="K6289" t="s">
        <v>174</v>
      </c>
      <c r="L6289" t="s">
        <v>19</v>
      </c>
    </row>
    <row r="6290" spans="1:12" x14ac:dyDescent="0.35">
      <c r="A6290">
        <v>2022</v>
      </c>
      <c r="B6290" t="s">
        <v>27</v>
      </c>
      <c r="C6290" t="s">
        <v>28</v>
      </c>
      <c r="D6290" t="s">
        <v>14</v>
      </c>
      <c r="E6290">
        <v>70000</v>
      </c>
      <c r="F6290">
        <v>73546</v>
      </c>
      <c r="G6290" t="s">
        <v>15</v>
      </c>
      <c r="H6290" t="s">
        <v>16</v>
      </c>
      <c r="I6290" t="s">
        <v>17</v>
      </c>
      <c r="J6290" t="s">
        <v>29</v>
      </c>
      <c r="K6290" t="s">
        <v>15</v>
      </c>
      <c r="L6290" t="s">
        <v>26</v>
      </c>
    </row>
    <row r="6291" spans="1:12" x14ac:dyDescent="0.35">
      <c r="A6291">
        <v>2023</v>
      </c>
      <c r="B6291" t="s">
        <v>32</v>
      </c>
      <c r="C6291" t="s">
        <v>13</v>
      </c>
      <c r="D6291" t="s">
        <v>22</v>
      </c>
      <c r="E6291">
        <v>160000</v>
      </c>
      <c r="F6291">
        <v>160000</v>
      </c>
      <c r="G6291" t="s">
        <v>23</v>
      </c>
      <c r="H6291" t="s">
        <v>24</v>
      </c>
      <c r="I6291" t="s">
        <v>17</v>
      </c>
      <c r="J6291" t="s">
        <v>29</v>
      </c>
      <c r="K6291" t="s">
        <v>23</v>
      </c>
      <c r="L6291" t="s">
        <v>26</v>
      </c>
    </row>
    <row r="6292" spans="1:12" x14ac:dyDescent="0.35">
      <c r="A6292">
        <v>2023</v>
      </c>
      <c r="B6292" t="s">
        <v>32</v>
      </c>
      <c r="C6292" t="s">
        <v>13</v>
      </c>
      <c r="D6292" t="s">
        <v>22</v>
      </c>
      <c r="E6292">
        <v>130000</v>
      </c>
      <c r="F6292">
        <v>130000</v>
      </c>
      <c r="G6292" t="s">
        <v>23</v>
      </c>
      <c r="H6292" t="s">
        <v>24</v>
      </c>
      <c r="I6292" t="s">
        <v>17</v>
      </c>
      <c r="J6292" t="s">
        <v>29</v>
      </c>
      <c r="K6292" t="s">
        <v>23</v>
      </c>
      <c r="L6292" t="s">
        <v>26</v>
      </c>
    </row>
    <row r="6293" spans="1:12" x14ac:dyDescent="0.35">
      <c r="A6293">
        <v>2023</v>
      </c>
      <c r="B6293" t="s">
        <v>32</v>
      </c>
      <c r="C6293" t="s">
        <v>13</v>
      </c>
      <c r="D6293" t="s">
        <v>22</v>
      </c>
      <c r="E6293">
        <v>75000</v>
      </c>
      <c r="F6293">
        <v>75000</v>
      </c>
      <c r="G6293" t="s">
        <v>23</v>
      </c>
      <c r="H6293" t="s">
        <v>16</v>
      </c>
      <c r="I6293" t="s">
        <v>17</v>
      </c>
      <c r="J6293" t="s">
        <v>29</v>
      </c>
      <c r="K6293" t="s">
        <v>23</v>
      </c>
      <c r="L6293" t="s">
        <v>26</v>
      </c>
    </row>
    <row r="6294" spans="1:12" x14ac:dyDescent="0.35">
      <c r="A6294">
        <v>2023</v>
      </c>
      <c r="B6294" t="s">
        <v>32</v>
      </c>
      <c r="C6294" t="s">
        <v>13</v>
      </c>
      <c r="D6294" t="s">
        <v>22</v>
      </c>
      <c r="E6294">
        <v>60400</v>
      </c>
      <c r="F6294">
        <v>60400</v>
      </c>
      <c r="G6294" t="s">
        <v>23</v>
      </c>
      <c r="H6294" t="s">
        <v>16</v>
      </c>
      <c r="I6294" t="s">
        <v>17</v>
      </c>
      <c r="J6294" t="s">
        <v>29</v>
      </c>
      <c r="K6294" t="s">
        <v>23</v>
      </c>
      <c r="L6294" t="s">
        <v>26</v>
      </c>
    </row>
    <row r="6295" spans="1:12" x14ac:dyDescent="0.35">
      <c r="A6295">
        <v>2023</v>
      </c>
      <c r="B6295" t="s">
        <v>37</v>
      </c>
      <c r="C6295" t="s">
        <v>38</v>
      </c>
      <c r="D6295" t="s">
        <v>22</v>
      </c>
      <c r="E6295">
        <v>85000</v>
      </c>
      <c r="F6295">
        <v>85000</v>
      </c>
      <c r="G6295" t="s">
        <v>23</v>
      </c>
      <c r="H6295" t="s">
        <v>39</v>
      </c>
      <c r="I6295" t="s">
        <v>17</v>
      </c>
      <c r="J6295" t="s">
        <v>29</v>
      </c>
      <c r="K6295" t="s">
        <v>23</v>
      </c>
      <c r="L6295" t="s">
        <v>26</v>
      </c>
    </row>
    <row r="6296" spans="1:12" x14ac:dyDescent="0.35">
      <c r="A6296">
        <v>2023</v>
      </c>
      <c r="B6296" t="s">
        <v>37</v>
      </c>
      <c r="C6296" t="s">
        <v>38</v>
      </c>
      <c r="D6296" t="s">
        <v>22</v>
      </c>
      <c r="E6296">
        <v>75000</v>
      </c>
      <c r="F6296">
        <v>75000</v>
      </c>
      <c r="G6296" t="s">
        <v>23</v>
      </c>
      <c r="H6296" t="s">
        <v>39</v>
      </c>
      <c r="I6296" t="s">
        <v>17</v>
      </c>
      <c r="J6296" t="s">
        <v>29</v>
      </c>
      <c r="K6296" t="s">
        <v>23</v>
      </c>
      <c r="L6296" t="s">
        <v>26</v>
      </c>
    </row>
    <row r="6297" spans="1:12" x14ac:dyDescent="0.35">
      <c r="A6297">
        <v>2023</v>
      </c>
      <c r="B6297" t="s">
        <v>32</v>
      </c>
      <c r="C6297" t="s">
        <v>13</v>
      </c>
      <c r="D6297" t="s">
        <v>22</v>
      </c>
      <c r="E6297">
        <v>252000</v>
      </c>
      <c r="F6297">
        <v>252000</v>
      </c>
      <c r="G6297" t="s">
        <v>23</v>
      </c>
      <c r="H6297" t="s">
        <v>24</v>
      </c>
      <c r="I6297" t="s">
        <v>17</v>
      </c>
      <c r="J6297" t="s">
        <v>25</v>
      </c>
      <c r="K6297" t="s">
        <v>23</v>
      </c>
      <c r="L6297" t="s">
        <v>26</v>
      </c>
    </row>
    <row r="6298" spans="1:12" x14ac:dyDescent="0.35">
      <c r="A6298">
        <v>2023</v>
      </c>
      <c r="B6298" t="s">
        <v>32</v>
      </c>
      <c r="C6298" t="s">
        <v>13</v>
      </c>
      <c r="D6298" t="s">
        <v>22</v>
      </c>
      <c r="E6298">
        <v>129000</v>
      </c>
      <c r="F6298">
        <v>129000</v>
      </c>
      <c r="G6298" t="s">
        <v>23</v>
      </c>
      <c r="H6298" t="s">
        <v>24</v>
      </c>
      <c r="I6298" t="s">
        <v>17</v>
      </c>
      <c r="J6298" t="s">
        <v>25</v>
      </c>
      <c r="K6298" t="s">
        <v>23</v>
      </c>
      <c r="L6298" t="s">
        <v>26</v>
      </c>
    </row>
    <row r="6299" spans="1:12" x14ac:dyDescent="0.35">
      <c r="A6299">
        <v>2023</v>
      </c>
      <c r="B6299" t="s">
        <v>32</v>
      </c>
      <c r="C6299" t="s">
        <v>13</v>
      </c>
      <c r="D6299" t="s">
        <v>22</v>
      </c>
      <c r="E6299">
        <v>92700</v>
      </c>
      <c r="F6299">
        <v>92700</v>
      </c>
      <c r="G6299" t="s">
        <v>23</v>
      </c>
      <c r="H6299" t="s">
        <v>39</v>
      </c>
      <c r="I6299" t="s">
        <v>17</v>
      </c>
      <c r="J6299" t="s">
        <v>29</v>
      </c>
      <c r="K6299" t="s">
        <v>23</v>
      </c>
      <c r="L6299" t="s">
        <v>26</v>
      </c>
    </row>
    <row r="6300" spans="1:12" x14ac:dyDescent="0.35">
      <c r="A6300">
        <v>2023</v>
      </c>
      <c r="B6300" t="s">
        <v>32</v>
      </c>
      <c r="C6300" t="s">
        <v>13</v>
      </c>
      <c r="D6300" t="s">
        <v>22</v>
      </c>
      <c r="E6300">
        <v>61800</v>
      </c>
      <c r="F6300">
        <v>61800</v>
      </c>
      <c r="G6300" t="s">
        <v>23</v>
      </c>
      <c r="H6300" t="s">
        <v>39</v>
      </c>
      <c r="I6300" t="s">
        <v>17</v>
      </c>
      <c r="J6300" t="s">
        <v>29</v>
      </c>
      <c r="K6300" t="s">
        <v>23</v>
      </c>
      <c r="L6300" t="s">
        <v>26</v>
      </c>
    </row>
    <row r="6301" spans="1:12" x14ac:dyDescent="0.35">
      <c r="A6301">
        <v>2022</v>
      </c>
      <c r="B6301" t="s">
        <v>157</v>
      </c>
      <c r="C6301" t="s">
        <v>28</v>
      </c>
      <c r="D6301" t="s">
        <v>14</v>
      </c>
      <c r="E6301">
        <v>164000</v>
      </c>
      <c r="F6301">
        <v>172309</v>
      </c>
      <c r="G6301" t="s">
        <v>58</v>
      </c>
      <c r="H6301" t="s">
        <v>24</v>
      </c>
      <c r="I6301" t="s">
        <v>17</v>
      </c>
      <c r="J6301" t="s">
        <v>29</v>
      </c>
      <c r="K6301" t="s">
        <v>58</v>
      </c>
      <c r="L6301" t="s">
        <v>19</v>
      </c>
    </row>
    <row r="6302" spans="1:12" x14ac:dyDescent="0.35">
      <c r="A6302">
        <v>2023</v>
      </c>
      <c r="B6302" t="s">
        <v>27</v>
      </c>
      <c r="C6302" t="s">
        <v>28</v>
      </c>
      <c r="D6302" t="s">
        <v>14</v>
      </c>
      <c r="E6302">
        <v>56000</v>
      </c>
      <c r="F6302">
        <v>60462</v>
      </c>
      <c r="G6302" t="s">
        <v>214</v>
      </c>
      <c r="H6302" t="s">
        <v>16</v>
      </c>
      <c r="I6302" t="s">
        <v>17</v>
      </c>
      <c r="J6302" t="s">
        <v>29</v>
      </c>
      <c r="K6302" t="s">
        <v>15</v>
      </c>
      <c r="L6302" t="s">
        <v>26</v>
      </c>
    </row>
    <row r="6303" spans="1:12" x14ac:dyDescent="0.35">
      <c r="A6303">
        <v>2023</v>
      </c>
      <c r="B6303" t="s">
        <v>37</v>
      </c>
      <c r="C6303" t="s">
        <v>38</v>
      </c>
      <c r="D6303" t="s">
        <v>22</v>
      </c>
      <c r="E6303">
        <v>83500</v>
      </c>
      <c r="F6303">
        <v>83500</v>
      </c>
      <c r="G6303" t="s">
        <v>23</v>
      </c>
      <c r="H6303" t="s">
        <v>16</v>
      </c>
      <c r="I6303" t="s">
        <v>17</v>
      </c>
      <c r="J6303" t="s">
        <v>29</v>
      </c>
      <c r="K6303" t="s">
        <v>23</v>
      </c>
      <c r="L6303" t="s">
        <v>26</v>
      </c>
    </row>
    <row r="6304" spans="1:12" x14ac:dyDescent="0.35">
      <c r="A6304">
        <v>2023</v>
      </c>
      <c r="B6304" t="s">
        <v>37</v>
      </c>
      <c r="C6304" t="s">
        <v>38</v>
      </c>
      <c r="D6304" t="s">
        <v>22</v>
      </c>
      <c r="E6304">
        <v>52500</v>
      </c>
      <c r="F6304">
        <v>52500</v>
      </c>
      <c r="G6304" t="s">
        <v>23</v>
      </c>
      <c r="H6304" t="s">
        <v>16</v>
      </c>
      <c r="I6304" t="s">
        <v>17</v>
      </c>
      <c r="J6304" t="s">
        <v>29</v>
      </c>
      <c r="K6304" t="s">
        <v>23</v>
      </c>
      <c r="L6304" t="s">
        <v>26</v>
      </c>
    </row>
    <row r="6305" spans="1:12" x14ac:dyDescent="0.35">
      <c r="A6305">
        <v>2023</v>
      </c>
      <c r="B6305" t="s">
        <v>27</v>
      </c>
      <c r="C6305" t="s">
        <v>28</v>
      </c>
      <c r="D6305" t="s">
        <v>22</v>
      </c>
      <c r="E6305">
        <v>201036</v>
      </c>
      <c r="F6305">
        <v>201036</v>
      </c>
      <c r="G6305" t="s">
        <v>23</v>
      </c>
      <c r="H6305" t="s">
        <v>24</v>
      </c>
      <c r="I6305" t="s">
        <v>17</v>
      </c>
      <c r="J6305" t="s">
        <v>25</v>
      </c>
      <c r="K6305" t="s">
        <v>23</v>
      </c>
      <c r="L6305" t="s">
        <v>26</v>
      </c>
    </row>
    <row r="6306" spans="1:12" x14ac:dyDescent="0.35">
      <c r="A6306">
        <v>2023</v>
      </c>
      <c r="B6306" t="s">
        <v>27</v>
      </c>
      <c r="C6306" t="s">
        <v>28</v>
      </c>
      <c r="D6306" t="s">
        <v>22</v>
      </c>
      <c r="E6306">
        <v>134024</v>
      </c>
      <c r="F6306">
        <v>134024</v>
      </c>
      <c r="G6306" t="s">
        <v>23</v>
      </c>
      <c r="H6306" t="s">
        <v>24</v>
      </c>
      <c r="I6306" t="s">
        <v>17</v>
      </c>
      <c r="J6306" t="s">
        <v>25</v>
      </c>
      <c r="K6306" t="s">
        <v>23</v>
      </c>
      <c r="L6306" t="s">
        <v>26</v>
      </c>
    </row>
    <row r="6307" spans="1:12" x14ac:dyDescent="0.35">
      <c r="A6307">
        <v>2023</v>
      </c>
      <c r="B6307" t="s">
        <v>37</v>
      </c>
      <c r="C6307" t="s">
        <v>38</v>
      </c>
      <c r="D6307" t="s">
        <v>22</v>
      </c>
      <c r="E6307">
        <v>165000</v>
      </c>
      <c r="F6307">
        <v>165000</v>
      </c>
      <c r="G6307" t="s">
        <v>23</v>
      </c>
      <c r="H6307" t="s">
        <v>24</v>
      </c>
      <c r="I6307" t="s">
        <v>17</v>
      </c>
      <c r="J6307" t="s">
        <v>29</v>
      </c>
      <c r="K6307" t="s">
        <v>23</v>
      </c>
      <c r="L6307" t="s">
        <v>26</v>
      </c>
    </row>
    <row r="6308" spans="1:12" x14ac:dyDescent="0.35">
      <c r="A6308">
        <v>2023</v>
      </c>
      <c r="B6308" t="s">
        <v>37</v>
      </c>
      <c r="C6308" t="s">
        <v>38</v>
      </c>
      <c r="D6308" t="s">
        <v>22</v>
      </c>
      <c r="E6308">
        <v>140000</v>
      </c>
      <c r="F6308">
        <v>140000</v>
      </c>
      <c r="G6308" t="s">
        <v>23</v>
      </c>
      <c r="H6308" t="s">
        <v>24</v>
      </c>
      <c r="I6308" t="s">
        <v>17</v>
      </c>
      <c r="J6308" t="s">
        <v>29</v>
      </c>
      <c r="K6308" t="s">
        <v>23</v>
      </c>
      <c r="L6308" t="s">
        <v>26</v>
      </c>
    </row>
    <row r="6309" spans="1:12" x14ac:dyDescent="0.35">
      <c r="A6309">
        <v>2023</v>
      </c>
      <c r="B6309" t="s">
        <v>32</v>
      </c>
      <c r="C6309" t="s">
        <v>13</v>
      </c>
      <c r="D6309" t="s">
        <v>22</v>
      </c>
      <c r="E6309">
        <v>62000</v>
      </c>
      <c r="F6309">
        <v>62000</v>
      </c>
      <c r="G6309" t="s">
        <v>23</v>
      </c>
      <c r="H6309" t="s">
        <v>39</v>
      </c>
      <c r="I6309" t="s">
        <v>17</v>
      </c>
      <c r="J6309" t="s">
        <v>29</v>
      </c>
      <c r="K6309" t="s">
        <v>23</v>
      </c>
      <c r="L6309" t="s">
        <v>26</v>
      </c>
    </row>
    <row r="6310" spans="1:12" x14ac:dyDescent="0.35">
      <c r="A6310">
        <v>2023</v>
      </c>
      <c r="B6310" t="s">
        <v>32</v>
      </c>
      <c r="C6310" t="s">
        <v>13</v>
      </c>
      <c r="D6310" t="s">
        <v>22</v>
      </c>
      <c r="E6310">
        <v>58000</v>
      </c>
      <c r="F6310">
        <v>58000</v>
      </c>
      <c r="G6310" t="s">
        <v>23</v>
      </c>
      <c r="H6310" t="s">
        <v>39</v>
      </c>
      <c r="I6310" t="s">
        <v>17</v>
      </c>
      <c r="J6310" t="s">
        <v>29</v>
      </c>
      <c r="K6310" t="s">
        <v>23</v>
      </c>
      <c r="L6310" t="s">
        <v>26</v>
      </c>
    </row>
    <row r="6311" spans="1:12" x14ac:dyDescent="0.35">
      <c r="A6311">
        <v>2023</v>
      </c>
      <c r="B6311" t="s">
        <v>27</v>
      </c>
      <c r="C6311" t="s">
        <v>28</v>
      </c>
      <c r="D6311" t="s">
        <v>22</v>
      </c>
      <c r="E6311">
        <v>172000</v>
      </c>
      <c r="F6311">
        <v>172000</v>
      </c>
      <c r="G6311" t="s">
        <v>23</v>
      </c>
      <c r="H6311" t="s">
        <v>24</v>
      </c>
      <c r="I6311" t="s">
        <v>17</v>
      </c>
      <c r="J6311" t="s">
        <v>25</v>
      </c>
      <c r="K6311" t="s">
        <v>23</v>
      </c>
      <c r="L6311" t="s">
        <v>26</v>
      </c>
    </row>
    <row r="6312" spans="1:12" x14ac:dyDescent="0.35">
      <c r="A6312">
        <v>2023</v>
      </c>
      <c r="B6312" t="s">
        <v>27</v>
      </c>
      <c r="C6312" t="s">
        <v>28</v>
      </c>
      <c r="D6312" t="s">
        <v>22</v>
      </c>
      <c r="E6312">
        <v>115000</v>
      </c>
      <c r="F6312">
        <v>115000</v>
      </c>
      <c r="G6312" t="s">
        <v>23</v>
      </c>
      <c r="H6312" t="s">
        <v>24</v>
      </c>
      <c r="I6312" t="s">
        <v>17</v>
      </c>
      <c r="J6312" t="s">
        <v>25</v>
      </c>
      <c r="K6312" t="s">
        <v>23</v>
      </c>
      <c r="L6312" t="s">
        <v>26</v>
      </c>
    </row>
    <row r="6313" spans="1:12" x14ac:dyDescent="0.35">
      <c r="A6313">
        <v>2023</v>
      </c>
      <c r="B6313" t="s">
        <v>32</v>
      </c>
      <c r="C6313" t="s">
        <v>13</v>
      </c>
      <c r="D6313" t="s">
        <v>22</v>
      </c>
      <c r="E6313">
        <v>125000</v>
      </c>
      <c r="F6313">
        <v>125000</v>
      </c>
      <c r="G6313" t="s">
        <v>23</v>
      </c>
      <c r="H6313" t="s">
        <v>39</v>
      </c>
      <c r="I6313" t="s">
        <v>17</v>
      </c>
      <c r="J6313" t="s">
        <v>25</v>
      </c>
      <c r="K6313" t="s">
        <v>23</v>
      </c>
      <c r="L6313" t="s">
        <v>26</v>
      </c>
    </row>
    <row r="6314" spans="1:12" x14ac:dyDescent="0.35">
      <c r="A6314">
        <v>2023</v>
      </c>
      <c r="B6314" t="s">
        <v>32</v>
      </c>
      <c r="C6314" t="s">
        <v>13</v>
      </c>
      <c r="D6314" t="s">
        <v>22</v>
      </c>
      <c r="E6314">
        <v>90000</v>
      </c>
      <c r="F6314">
        <v>90000</v>
      </c>
      <c r="G6314" t="s">
        <v>23</v>
      </c>
      <c r="H6314" t="s">
        <v>39</v>
      </c>
      <c r="I6314" t="s">
        <v>17</v>
      </c>
      <c r="J6314" t="s">
        <v>25</v>
      </c>
      <c r="K6314" t="s">
        <v>23</v>
      </c>
      <c r="L6314" t="s">
        <v>26</v>
      </c>
    </row>
    <row r="6315" spans="1:12" x14ac:dyDescent="0.35">
      <c r="A6315">
        <v>2023</v>
      </c>
      <c r="B6315" t="s">
        <v>32</v>
      </c>
      <c r="C6315" t="s">
        <v>13</v>
      </c>
      <c r="D6315" t="s">
        <v>22</v>
      </c>
      <c r="E6315">
        <v>163800</v>
      </c>
      <c r="F6315">
        <v>163800</v>
      </c>
      <c r="G6315" t="s">
        <v>23</v>
      </c>
      <c r="H6315" t="s">
        <v>24</v>
      </c>
      <c r="I6315" t="s">
        <v>17</v>
      </c>
      <c r="J6315" t="s">
        <v>25</v>
      </c>
      <c r="K6315" t="s">
        <v>23</v>
      </c>
      <c r="L6315" t="s">
        <v>26</v>
      </c>
    </row>
    <row r="6316" spans="1:12" x14ac:dyDescent="0.35">
      <c r="A6316">
        <v>2023</v>
      </c>
      <c r="B6316" t="s">
        <v>32</v>
      </c>
      <c r="C6316" t="s">
        <v>13</v>
      </c>
      <c r="D6316" t="s">
        <v>22</v>
      </c>
      <c r="E6316">
        <v>126000</v>
      </c>
      <c r="F6316">
        <v>126000</v>
      </c>
      <c r="G6316" t="s">
        <v>23</v>
      </c>
      <c r="H6316" t="s">
        <v>24</v>
      </c>
      <c r="I6316" t="s">
        <v>17</v>
      </c>
      <c r="J6316" t="s">
        <v>25</v>
      </c>
      <c r="K6316" t="s">
        <v>23</v>
      </c>
      <c r="L6316" t="s">
        <v>26</v>
      </c>
    </row>
    <row r="6317" spans="1:12" x14ac:dyDescent="0.35">
      <c r="A6317">
        <v>2023</v>
      </c>
      <c r="B6317" t="s">
        <v>27</v>
      </c>
      <c r="C6317" t="s">
        <v>28</v>
      </c>
      <c r="D6317" t="s">
        <v>22</v>
      </c>
      <c r="E6317">
        <v>237000</v>
      </c>
      <c r="F6317">
        <v>237000</v>
      </c>
      <c r="G6317" t="s">
        <v>23</v>
      </c>
      <c r="H6317" t="s">
        <v>24</v>
      </c>
      <c r="I6317" t="s">
        <v>17</v>
      </c>
      <c r="J6317" t="s">
        <v>29</v>
      </c>
      <c r="K6317" t="s">
        <v>23</v>
      </c>
      <c r="L6317" t="s">
        <v>26</v>
      </c>
    </row>
    <row r="6318" spans="1:12" x14ac:dyDescent="0.35">
      <c r="A6318">
        <v>2023</v>
      </c>
      <c r="B6318" t="s">
        <v>27</v>
      </c>
      <c r="C6318" t="s">
        <v>28</v>
      </c>
      <c r="D6318" t="s">
        <v>22</v>
      </c>
      <c r="E6318">
        <v>145000</v>
      </c>
      <c r="F6318">
        <v>145000</v>
      </c>
      <c r="G6318" t="s">
        <v>23</v>
      </c>
      <c r="H6318" t="s">
        <v>24</v>
      </c>
      <c r="I6318" t="s">
        <v>17</v>
      </c>
      <c r="J6318" t="s">
        <v>29</v>
      </c>
      <c r="K6318" t="s">
        <v>23</v>
      </c>
      <c r="L6318" t="s">
        <v>26</v>
      </c>
    </row>
    <row r="6319" spans="1:12" x14ac:dyDescent="0.35">
      <c r="A6319">
        <v>2023</v>
      </c>
      <c r="B6319" t="s">
        <v>32</v>
      </c>
      <c r="C6319" t="s">
        <v>13</v>
      </c>
      <c r="D6319" t="s">
        <v>22</v>
      </c>
      <c r="E6319">
        <v>90000</v>
      </c>
      <c r="F6319">
        <v>90000</v>
      </c>
      <c r="G6319" t="s">
        <v>23</v>
      </c>
      <c r="H6319" t="s">
        <v>16</v>
      </c>
      <c r="I6319" t="s">
        <v>17</v>
      </c>
      <c r="J6319" t="s">
        <v>29</v>
      </c>
      <c r="K6319" t="s">
        <v>23</v>
      </c>
      <c r="L6319" t="s">
        <v>26</v>
      </c>
    </row>
    <row r="6320" spans="1:12" x14ac:dyDescent="0.35">
      <c r="A6320">
        <v>2023</v>
      </c>
      <c r="B6320" t="s">
        <v>32</v>
      </c>
      <c r="C6320" t="s">
        <v>13</v>
      </c>
      <c r="D6320" t="s">
        <v>22</v>
      </c>
      <c r="E6320">
        <v>90000</v>
      </c>
      <c r="F6320">
        <v>90000</v>
      </c>
      <c r="G6320" t="s">
        <v>23</v>
      </c>
      <c r="H6320" t="s">
        <v>16</v>
      </c>
      <c r="I6320" t="s">
        <v>17</v>
      </c>
      <c r="J6320" t="s">
        <v>29</v>
      </c>
      <c r="K6320" t="s">
        <v>23</v>
      </c>
      <c r="L6320" t="s">
        <v>26</v>
      </c>
    </row>
    <row r="6321" spans="1:12" x14ac:dyDescent="0.35">
      <c r="A6321">
        <v>2023</v>
      </c>
      <c r="B6321" t="s">
        <v>32</v>
      </c>
      <c r="C6321" t="s">
        <v>13</v>
      </c>
      <c r="D6321" t="s">
        <v>22</v>
      </c>
      <c r="E6321">
        <v>139500</v>
      </c>
      <c r="F6321">
        <v>139500</v>
      </c>
      <c r="G6321" t="s">
        <v>23</v>
      </c>
      <c r="H6321" t="s">
        <v>24</v>
      </c>
      <c r="I6321" t="s">
        <v>17</v>
      </c>
      <c r="J6321" t="s">
        <v>25</v>
      </c>
      <c r="K6321" t="s">
        <v>23</v>
      </c>
      <c r="L6321" t="s">
        <v>26</v>
      </c>
    </row>
    <row r="6322" spans="1:12" x14ac:dyDescent="0.35">
      <c r="A6322">
        <v>2023</v>
      </c>
      <c r="B6322" t="s">
        <v>32</v>
      </c>
      <c r="C6322" t="s">
        <v>13</v>
      </c>
      <c r="D6322" t="s">
        <v>22</v>
      </c>
      <c r="E6322">
        <v>109400</v>
      </c>
      <c r="F6322">
        <v>109400</v>
      </c>
      <c r="G6322" t="s">
        <v>23</v>
      </c>
      <c r="H6322" t="s">
        <v>24</v>
      </c>
      <c r="I6322" t="s">
        <v>17</v>
      </c>
      <c r="J6322" t="s">
        <v>25</v>
      </c>
      <c r="K6322" t="s">
        <v>23</v>
      </c>
      <c r="L6322" t="s">
        <v>26</v>
      </c>
    </row>
    <row r="6323" spans="1:12" x14ac:dyDescent="0.35">
      <c r="A6323">
        <v>2023</v>
      </c>
      <c r="B6323" t="s">
        <v>27</v>
      </c>
      <c r="C6323" t="s">
        <v>28</v>
      </c>
      <c r="D6323" t="s">
        <v>22</v>
      </c>
      <c r="E6323">
        <v>258000</v>
      </c>
      <c r="F6323">
        <v>258000</v>
      </c>
      <c r="G6323" t="s">
        <v>49</v>
      </c>
      <c r="H6323" t="s">
        <v>24</v>
      </c>
      <c r="I6323" t="s">
        <v>17</v>
      </c>
      <c r="J6323" t="s">
        <v>25</v>
      </c>
      <c r="K6323" t="s">
        <v>49</v>
      </c>
      <c r="L6323" t="s">
        <v>26</v>
      </c>
    </row>
    <row r="6324" spans="1:12" x14ac:dyDescent="0.35">
      <c r="A6324">
        <v>2023</v>
      </c>
      <c r="B6324" t="s">
        <v>27</v>
      </c>
      <c r="C6324" t="s">
        <v>28</v>
      </c>
      <c r="D6324" t="s">
        <v>22</v>
      </c>
      <c r="E6324">
        <v>190000</v>
      </c>
      <c r="F6324">
        <v>190000</v>
      </c>
      <c r="G6324" t="s">
        <v>49</v>
      </c>
      <c r="H6324" t="s">
        <v>24</v>
      </c>
      <c r="I6324" t="s">
        <v>17</v>
      </c>
      <c r="J6324" t="s">
        <v>25</v>
      </c>
      <c r="K6324" t="s">
        <v>49</v>
      </c>
      <c r="L6324" t="s">
        <v>26</v>
      </c>
    </row>
    <row r="6325" spans="1:12" x14ac:dyDescent="0.35">
      <c r="A6325">
        <v>2023</v>
      </c>
      <c r="B6325" t="s">
        <v>32</v>
      </c>
      <c r="C6325" t="s">
        <v>13</v>
      </c>
      <c r="D6325" t="s">
        <v>22</v>
      </c>
      <c r="E6325">
        <v>145000</v>
      </c>
      <c r="F6325">
        <v>145000</v>
      </c>
      <c r="G6325" t="s">
        <v>23</v>
      </c>
      <c r="H6325" t="s">
        <v>16</v>
      </c>
      <c r="I6325" t="s">
        <v>17</v>
      </c>
      <c r="J6325" t="s">
        <v>25</v>
      </c>
      <c r="K6325" t="s">
        <v>23</v>
      </c>
      <c r="L6325" t="s">
        <v>26</v>
      </c>
    </row>
    <row r="6326" spans="1:12" x14ac:dyDescent="0.35">
      <c r="A6326">
        <v>2023</v>
      </c>
      <c r="B6326" t="s">
        <v>32</v>
      </c>
      <c r="C6326" t="s">
        <v>13</v>
      </c>
      <c r="D6326" t="s">
        <v>22</v>
      </c>
      <c r="E6326">
        <v>120000</v>
      </c>
      <c r="F6326">
        <v>120000</v>
      </c>
      <c r="G6326" t="s">
        <v>23</v>
      </c>
      <c r="H6326" t="s">
        <v>16</v>
      </c>
      <c r="I6326" t="s">
        <v>17</v>
      </c>
      <c r="J6326" t="s">
        <v>25</v>
      </c>
      <c r="K6326" t="s">
        <v>23</v>
      </c>
      <c r="L6326" t="s">
        <v>26</v>
      </c>
    </row>
    <row r="6327" spans="1:12" x14ac:dyDescent="0.35">
      <c r="A6327">
        <v>2023</v>
      </c>
      <c r="B6327" t="s">
        <v>32</v>
      </c>
      <c r="C6327" t="s">
        <v>13</v>
      </c>
      <c r="D6327" t="s">
        <v>22</v>
      </c>
      <c r="E6327">
        <v>205600</v>
      </c>
      <c r="F6327">
        <v>205600</v>
      </c>
      <c r="G6327" t="s">
        <v>23</v>
      </c>
      <c r="H6327" t="s">
        <v>24</v>
      </c>
      <c r="I6327" t="s">
        <v>17</v>
      </c>
      <c r="J6327" t="s">
        <v>25</v>
      </c>
      <c r="K6327" t="s">
        <v>23</v>
      </c>
      <c r="L6327" t="s">
        <v>19</v>
      </c>
    </row>
    <row r="6328" spans="1:12" x14ac:dyDescent="0.35">
      <c r="A6328">
        <v>2023</v>
      </c>
      <c r="B6328" t="s">
        <v>32</v>
      </c>
      <c r="C6328" t="s">
        <v>13</v>
      </c>
      <c r="D6328" t="s">
        <v>22</v>
      </c>
      <c r="E6328">
        <v>105700</v>
      </c>
      <c r="F6328">
        <v>105700</v>
      </c>
      <c r="G6328" t="s">
        <v>23</v>
      </c>
      <c r="H6328" t="s">
        <v>24</v>
      </c>
      <c r="I6328" t="s">
        <v>17</v>
      </c>
      <c r="J6328" t="s">
        <v>25</v>
      </c>
      <c r="K6328" t="s">
        <v>23</v>
      </c>
      <c r="L6328" t="s">
        <v>19</v>
      </c>
    </row>
    <row r="6329" spans="1:12" x14ac:dyDescent="0.35">
      <c r="A6329">
        <v>2023</v>
      </c>
      <c r="B6329" t="s">
        <v>32</v>
      </c>
      <c r="C6329" t="s">
        <v>13</v>
      </c>
      <c r="D6329" t="s">
        <v>22</v>
      </c>
      <c r="E6329">
        <v>252000</v>
      </c>
      <c r="F6329">
        <v>252000</v>
      </c>
      <c r="G6329" t="s">
        <v>23</v>
      </c>
      <c r="H6329" t="s">
        <v>24</v>
      </c>
      <c r="I6329" t="s">
        <v>17</v>
      </c>
      <c r="J6329" t="s">
        <v>25</v>
      </c>
      <c r="K6329" t="s">
        <v>23</v>
      </c>
      <c r="L6329" t="s">
        <v>26</v>
      </c>
    </row>
    <row r="6330" spans="1:12" x14ac:dyDescent="0.35">
      <c r="A6330">
        <v>2023</v>
      </c>
      <c r="B6330" t="s">
        <v>32</v>
      </c>
      <c r="C6330" t="s">
        <v>13</v>
      </c>
      <c r="D6330" t="s">
        <v>22</v>
      </c>
      <c r="E6330">
        <v>129000</v>
      </c>
      <c r="F6330">
        <v>129000</v>
      </c>
      <c r="G6330" t="s">
        <v>23</v>
      </c>
      <c r="H6330" t="s">
        <v>24</v>
      </c>
      <c r="I6330" t="s">
        <v>17</v>
      </c>
      <c r="J6330" t="s">
        <v>25</v>
      </c>
      <c r="K6330" t="s">
        <v>23</v>
      </c>
      <c r="L6330" t="s">
        <v>26</v>
      </c>
    </row>
    <row r="6331" spans="1:12" x14ac:dyDescent="0.35">
      <c r="A6331">
        <v>2023</v>
      </c>
      <c r="B6331" t="s">
        <v>27</v>
      </c>
      <c r="C6331" t="s">
        <v>28</v>
      </c>
      <c r="D6331" t="s">
        <v>22</v>
      </c>
      <c r="E6331">
        <v>239748</v>
      </c>
      <c r="F6331">
        <v>239748</v>
      </c>
      <c r="G6331" t="s">
        <v>23</v>
      </c>
      <c r="H6331" t="s">
        <v>24</v>
      </c>
      <c r="I6331" t="s">
        <v>17</v>
      </c>
      <c r="J6331" t="s">
        <v>25</v>
      </c>
      <c r="K6331" t="s">
        <v>23</v>
      </c>
      <c r="L6331" t="s">
        <v>26</v>
      </c>
    </row>
    <row r="6332" spans="1:12" x14ac:dyDescent="0.35">
      <c r="A6332">
        <v>2023</v>
      </c>
      <c r="B6332" t="s">
        <v>27</v>
      </c>
      <c r="C6332" t="s">
        <v>28</v>
      </c>
      <c r="D6332" t="s">
        <v>22</v>
      </c>
      <c r="E6332">
        <v>159832</v>
      </c>
      <c r="F6332">
        <v>159832</v>
      </c>
      <c r="G6332" t="s">
        <v>23</v>
      </c>
      <c r="H6332" t="s">
        <v>24</v>
      </c>
      <c r="I6332" t="s">
        <v>17</v>
      </c>
      <c r="J6332" t="s">
        <v>25</v>
      </c>
      <c r="K6332" t="s">
        <v>23</v>
      </c>
      <c r="L6332" t="s">
        <v>26</v>
      </c>
    </row>
    <row r="6333" spans="1:12" x14ac:dyDescent="0.35">
      <c r="A6333">
        <v>2023</v>
      </c>
      <c r="B6333" t="s">
        <v>27</v>
      </c>
      <c r="C6333" t="s">
        <v>28</v>
      </c>
      <c r="D6333" t="s">
        <v>22</v>
      </c>
      <c r="E6333">
        <v>186300</v>
      </c>
      <c r="F6333">
        <v>186300</v>
      </c>
      <c r="G6333" t="s">
        <v>23</v>
      </c>
      <c r="H6333" t="s">
        <v>24</v>
      </c>
      <c r="I6333" t="s">
        <v>17</v>
      </c>
      <c r="J6333" t="s">
        <v>29</v>
      </c>
      <c r="K6333" t="s">
        <v>23</v>
      </c>
      <c r="L6333" t="s">
        <v>26</v>
      </c>
    </row>
    <row r="6334" spans="1:12" x14ac:dyDescent="0.35">
      <c r="A6334">
        <v>2023</v>
      </c>
      <c r="B6334" t="s">
        <v>27</v>
      </c>
      <c r="C6334" t="s">
        <v>28</v>
      </c>
      <c r="D6334" t="s">
        <v>22</v>
      </c>
      <c r="E6334">
        <v>102500</v>
      </c>
      <c r="F6334">
        <v>102500</v>
      </c>
      <c r="G6334" t="s">
        <v>23</v>
      </c>
      <c r="H6334" t="s">
        <v>24</v>
      </c>
      <c r="I6334" t="s">
        <v>17</v>
      </c>
      <c r="J6334" t="s">
        <v>29</v>
      </c>
      <c r="K6334" t="s">
        <v>23</v>
      </c>
      <c r="L6334" t="s">
        <v>26</v>
      </c>
    </row>
    <row r="6335" spans="1:12" x14ac:dyDescent="0.35">
      <c r="A6335">
        <v>2023</v>
      </c>
      <c r="B6335" t="s">
        <v>32</v>
      </c>
      <c r="C6335" t="s">
        <v>13</v>
      </c>
      <c r="D6335" t="s">
        <v>22</v>
      </c>
      <c r="E6335">
        <v>165000</v>
      </c>
      <c r="F6335">
        <v>165000</v>
      </c>
      <c r="G6335" t="s">
        <v>23</v>
      </c>
      <c r="H6335" t="s">
        <v>24</v>
      </c>
      <c r="I6335" t="s">
        <v>17</v>
      </c>
      <c r="J6335" t="s">
        <v>25</v>
      </c>
      <c r="K6335" t="s">
        <v>23</v>
      </c>
      <c r="L6335" t="s">
        <v>26</v>
      </c>
    </row>
    <row r="6336" spans="1:12" x14ac:dyDescent="0.35">
      <c r="A6336">
        <v>2023</v>
      </c>
      <c r="B6336" t="s">
        <v>32</v>
      </c>
      <c r="C6336" t="s">
        <v>13</v>
      </c>
      <c r="D6336" t="s">
        <v>22</v>
      </c>
      <c r="E6336">
        <v>132300</v>
      </c>
      <c r="F6336">
        <v>132300</v>
      </c>
      <c r="G6336" t="s">
        <v>23</v>
      </c>
      <c r="H6336" t="s">
        <v>24</v>
      </c>
      <c r="I6336" t="s">
        <v>17</v>
      </c>
      <c r="J6336" t="s">
        <v>25</v>
      </c>
      <c r="K6336" t="s">
        <v>23</v>
      </c>
      <c r="L6336" t="s">
        <v>26</v>
      </c>
    </row>
    <row r="6337" spans="1:12" x14ac:dyDescent="0.35">
      <c r="A6337">
        <v>2023</v>
      </c>
      <c r="B6337" t="s">
        <v>27</v>
      </c>
      <c r="C6337" t="s">
        <v>28</v>
      </c>
      <c r="D6337" t="s">
        <v>22</v>
      </c>
      <c r="E6337">
        <v>190000</v>
      </c>
      <c r="F6337">
        <v>190000</v>
      </c>
      <c r="G6337" t="s">
        <v>23</v>
      </c>
      <c r="H6337" t="s">
        <v>24</v>
      </c>
      <c r="I6337" t="s">
        <v>17</v>
      </c>
      <c r="J6337" t="s">
        <v>25</v>
      </c>
      <c r="K6337" t="s">
        <v>23</v>
      </c>
      <c r="L6337" t="s">
        <v>26</v>
      </c>
    </row>
    <row r="6338" spans="1:12" x14ac:dyDescent="0.35">
      <c r="A6338">
        <v>2023</v>
      </c>
      <c r="B6338" t="s">
        <v>27</v>
      </c>
      <c r="C6338" t="s">
        <v>28</v>
      </c>
      <c r="D6338" t="s">
        <v>22</v>
      </c>
      <c r="E6338">
        <v>126000</v>
      </c>
      <c r="F6338">
        <v>126000</v>
      </c>
      <c r="G6338" t="s">
        <v>23</v>
      </c>
      <c r="H6338" t="s">
        <v>24</v>
      </c>
      <c r="I6338" t="s">
        <v>17</v>
      </c>
      <c r="J6338" t="s">
        <v>25</v>
      </c>
      <c r="K6338" t="s">
        <v>23</v>
      </c>
      <c r="L6338" t="s">
        <v>26</v>
      </c>
    </row>
    <row r="6339" spans="1:12" x14ac:dyDescent="0.35">
      <c r="A6339">
        <v>2023</v>
      </c>
      <c r="B6339" t="s">
        <v>20</v>
      </c>
      <c r="C6339" t="s">
        <v>21</v>
      </c>
      <c r="D6339" t="s">
        <v>22</v>
      </c>
      <c r="E6339">
        <v>149040</v>
      </c>
      <c r="F6339">
        <v>149040</v>
      </c>
      <c r="G6339" t="s">
        <v>23</v>
      </c>
      <c r="H6339" t="s">
        <v>24</v>
      </c>
      <c r="I6339" t="s">
        <v>17</v>
      </c>
      <c r="J6339" t="s">
        <v>29</v>
      </c>
      <c r="K6339" t="s">
        <v>23</v>
      </c>
      <c r="L6339" t="s">
        <v>26</v>
      </c>
    </row>
    <row r="6340" spans="1:12" x14ac:dyDescent="0.35">
      <c r="A6340">
        <v>2023</v>
      </c>
      <c r="B6340" t="s">
        <v>20</v>
      </c>
      <c r="C6340" t="s">
        <v>21</v>
      </c>
      <c r="D6340" t="s">
        <v>22</v>
      </c>
      <c r="E6340">
        <v>113900</v>
      </c>
      <c r="F6340">
        <v>113900</v>
      </c>
      <c r="G6340" t="s">
        <v>23</v>
      </c>
      <c r="H6340" t="s">
        <v>24</v>
      </c>
      <c r="I6340" t="s">
        <v>17</v>
      </c>
      <c r="J6340" t="s">
        <v>29</v>
      </c>
      <c r="K6340" t="s">
        <v>23</v>
      </c>
      <c r="L6340" t="s">
        <v>26</v>
      </c>
    </row>
    <row r="6341" spans="1:12" x14ac:dyDescent="0.35">
      <c r="A6341">
        <v>2023</v>
      </c>
      <c r="B6341" t="s">
        <v>32</v>
      </c>
      <c r="C6341" t="s">
        <v>13</v>
      </c>
      <c r="D6341" t="s">
        <v>22</v>
      </c>
      <c r="E6341">
        <v>153600</v>
      </c>
      <c r="F6341">
        <v>153600</v>
      </c>
      <c r="G6341" t="s">
        <v>23</v>
      </c>
      <c r="H6341" t="s">
        <v>24</v>
      </c>
      <c r="I6341" t="s">
        <v>17</v>
      </c>
      <c r="J6341" t="s">
        <v>29</v>
      </c>
      <c r="K6341" t="s">
        <v>23</v>
      </c>
      <c r="L6341" t="s">
        <v>26</v>
      </c>
    </row>
    <row r="6342" spans="1:12" x14ac:dyDescent="0.35">
      <c r="A6342">
        <v>2023</v>
      </c>
      <c r="B6342" t="s">
        <v>32</v>
      </c>
      <c r="C6342" t="s">
        <v>13</v>
      </c>
      <c r="D6342" t="s">
        <v>22</v>
      </c>
      <c r="E6342">
        <v>106800</v>
      </c>
      <c r="F6342">
        <v>106800</v>
      </c>
      <c r="G6342" t="s">
        <v>23</v>
      </c>
      <c r="H6342" t="s">
        <v>24</v>
      </c>
      <c r="I6342" t="s">
        <v>17</v>
      </c>
      <c r="J6342" t="s">
        <v>29</v>
      </c>
      <c r="K6342" t="s">
        <v>23</v>
      </c>
      <c r="L6342" t="s">
        <v>26</v>
      </c>
    </row>
    <row r="6343" spans="1:12" x14ac:dyDescent="0.35">
      <c r="A6343">
        <v>2023</v>
      </c>
      <c r="B6343" t="s">
        <v>32</v>
      </c>
      <c r="C6343" t="s">
        <v>13</v>
      </c>
      <c r="D6343" t="s">
        <v>22</v>
      </c>
      <c r="E6343">
        <v>172600</v>
      </c>
      <c r="F6343">
        <v>172600</v>
      </c>
      <c r="G6343" t="s">
        <v>23</v>
      </c>
      <c r="H6343" t="s">
        <v>24</v>
      </c>
      <c r="I6343" t="s">
        <v>17</v>
      </c>
      <c r="J6343" t="s">
        <v>29</v>
      </c>
      <c r="K6343" t="s">
        <v>23</v>
      </c>
      <c r="L6343" t="s">
        <v>26</v>
      </c>
    </row>
    <row r="6344" spans="1:12" x14ac:dyDescent="0.35">
      <c r="A6344">
        <v>2023</v>
      </c>
      <c r="B6344" t="s">
        <v>32</v>
      </c>
      <c r="C6344" t="s">
        <v>13</v>
      </c>
      <c r="D6344" t="s">
        <v>22</v>
      </c>
      <c r="E6344">
        <v>107900</v>
      </c>
      <c r="F6344">
        <v>107900</v>
      </c>
      <c r="G6344" t="s">
        <v>23</v>
      </c>
      <c r="H6344" t="s">
        <v>24</v>
      </c>
      <c r="I6344" t="s">
        <v>17</v>
      </c>
      <c r="J6344" t="s">
        <v>29</v>
      </c>
      <c r="K6344" t="s">
        <v>23</v>
      </c>
      <c r="L6344" t="s">
        <v>26</v>
      </c>
    </row>
    <row r="6345" spans="1:12" x14ac:dyDescent="0.35">
      <c r="A6345">
        <v>2023</v>
      </c>
      <c r="B6345" t="s">
        <v>37</v>
      </c>
      <c r="C6345" t="s">
        <v>38</v>
      </c>
      <c r="D6345" t="s">
        <v>22</v>
      </c>
      <c r="E6345">
        <v>180180</v>
      </c>
      <c r="F6345">
        <v>180180</v>
      </c>
      <c r="G6345" t="s">
        <v>23</v>
      </c>
      <c r="H6345" t="s">
        <v>24</v>
      </c>
      <c r="I6345" t="s">
        <v>17</v>
      </c>
      <c r="J6345" t="s">
        <v>25</v>
      </c>
      <c r="K6345" t="s">
        <v>23</v>
      </c>
      <c r="L6345" t="s">
        <v>26</v>
      </c>
    </row>
    <row r="6346" spans="1:12" x14ac:dyDescent="0.35">
      <c r="A6346">
        <v>2023</v>
      </c>
      <c r="B6346" t="s">
        <v>37</v>
      </c>
      <c r="C6346" t="s">
        <v>38</v>
      </c>
      <c r="D6346" t="s">
        <v>22</v>
      </c>
      <c r="E6346">
        <v>106020</v>
      </c>
      <c r="F6346">
        <v>106020</v>
      </c>
      <c r="G6346" t="s">
        <v>23</v>
      </c>
      <c r="H6346" t="s">
        <v>24</v>
      </c>
      <c r="I6346" t="s">
        <v>17</v>
      </c>
      <c r="J6346" t="s">
        <v>25</v>
      </c>
      <c r="K6346" t="s">
        <v>23</v>
      </c>
      <c r="L6346" t="s">
        <v>26</v>
      </c>
    </row>
    <row r="6347" spans="1:12" x14ac:dyDescent="0.35">
      <c r="A6347">
        <v>2023</v>
      </c>
      <c r="B6347" t="s">
        <v>20</v>
      </c>
      <c r="C6347" t="s">
        <v>21</v>
      </c>
      <c r="D6347" t="s">
        <v>22</v>
      </c>
      <c r="E6347">
        <v>376080</v>
      </c>
      <c r="F6347">
        <v>376080</v>
      </c>
      <c r="G6347" t="s">
        <v>23</v>
      </c>
      <c r="H6347" t="s">
        <v>24</v>
      </c>
      <c r="I6347" t="s">
        <v>17</v>
      </c>
      <c r="J6347" t="s">
        <v>29</v>
      </c>
      <c r="K6347" t="s">
        <v>23</v>
      </c>
      <c r="L6347" t="s">
        <v>26</v>
      </c>
    </row>
    <row r="6348" spans="1:12" x14ac:dyDescent="0.35">
      <c r="A6348">
        <v>2023</v>
      </c>
      <c r="B6348" t="s">
        <v>20</v>
      </c>
      <c r="C6348" t="s">
        <v>21</v>
      </c>
      <c r="D6348" t="s">
        <v>22</v>
      </c>
      <c r="E6348">
        <v>213120</v>
      </c>
      <c r="F6348">
        <v>213120</v>
      </c>
      <c r="G6348" t="s">
        <v>23</v>
      </c>
      <c r="H6348" t="s">
        <v>24</v>
      </c>
      <c r="I6348" t="s">
        <v>17</v>
      </c>
      <c r="J6348" t="s">
        <v>29</v>
      </c>
      <c r="K6348" t="s">
        <v>23</v>
      </c>
      <c r="L6348" t="s">
        <v>26</v>
      </c>
    </row>
    <row r="6349" spans="1:12" x14ac:dyDescent="0.35">
      <c r="A6349">
        <v>2023</v>
      </c>
      <c r="B6349" t="s">
        <v>37</v>
      </c>
      <c r="C6349" t="s">
        <v>38</v>
      </c>
      <c r="D6349" t="s">
        <v>22</v>
      </c>
      <c r="E6349">
        <v>153600</v>
      </c>
      <c r="F6349">
        <v>153600</v>
      </c>
      <c r="G6349" t="s">
        <v>23</v>
      </c>
      <c r="H6349" t="s">
        <v>24</v>
      </c>
      <c r="I6349" t="s">
        <v>17</v>
      </c>
      <c r="J6349" t="s">
        <v>25</v>
      </c>
      <c r="K6349" t="s">
        <v>23</v>
      </c>
      <c r="L6349" t="s">
        <v>26</v>
      </c>
    </row>
    <row r="6350" spans="1:12" x14ac:dyDescent="0.35">
      <c r="A6350">
        <v>2023</v>
      </c>
      <c r="B6350" t="s">
        <v>37</v>
      </c>
      <c r="C6350" t="s">
        <v>38</v>
      </c>
      <c r="D6350" t="s">
        <v>22</v>
      </c>
      <c r="E6350">
        <v>100500</v>
      </c>
      <c r="F6350">
        <v>100500</v>
      </c>
      <c r="G6350" t="s">
        <v>23</v>
      </c>
      <c r="H6350" t="s">
        <v>24</v>
      </c>
      <c r="I6350" t="s">
        <v>17</v>
      </c>
      <c r="J6350" t="s">
        <v>25</v>
      </c>
      <c r="K6350" t="s">
        <v>23</v>
      </c>
      <c r="L6350" t="s">
        <v>26</v>
      </c>
    </row>
    <row r="6351" spans="1:12" x14ac:dyDescent="0.35">
      <c r="A6351">
        <v>2023</v>
      </c>
      <c r="B6351" t="s">
        <v>37</v>
      </c>
      <c r="C6351" t="s">
        <v>38</v>
      </c>
      <c r="D6351" t="s">
        <v>22</v>
      </c>
      <c r="E6351">
        <v>206500</v>
      </c>
      <c r="F6351">
        <v>206500</v>
      </c>
      <c r="G6351" t="s">
        <v>23</v>
      </c>
      <c r="H6351" t="s">
        <v>24</v>
      </c>
      <c r="I6351" t="s">
        <v>17</v>
      </c>
      <c r="J6351" t="s">
        <v>29</v>
      </c>
      <c r="K6351" t="s">
        <v>23</v>
      </c>
      <c r="L6351" t="s">
        <v>26</v>
      </c>
    </row>
    <row r="6352" spans="1:12" x14ac:dyDescent="0.35">
      <c r="A6352">
        <v>2023</v>
      </c>
      <c r="B6352" t="s">
        <v>37</v>
      </c>
      <c r="C6352" t="s">
        <v>38</v>
      </c>
      <c r="D6352" t="s">
        <v>22</v>
      </c>
      <c r="E6352">
        <v>121600</v>
      </c>
      <c r="F6352">
        <v>121600</v>
      </c>
      <c r="G6352" t="s">
        <v>23</v>
      </c>
      <c r="H6352" t="s">
        <v>24</v>
      </c>
      <c r="I6352" t="s">
        <v>17</v>
      </c>
      <c r="J6352" t="s">
        <v>29</v>
      </c>
      <c r="K6352" t="s">
        <v>23</v>
      </c>
      <c r="L6352" t="s">
        <v>26</v>
      </c>
    </row>
    <row r="6353" spans="1:12" x14ac:dyDescent="0.35">
      <c r="A6353">
        <v>2023</v>
      </c>
      <c r="B6353" t="s">
        <v>32</v>
      </c>
      <c r="C6353" t="s">
        <v>13</v>
      </c>
      <c r="D6353" t="s">
        <v>22</v>
      </c>
      <c r="E6353">
        <v>260000</v>
      </c>
      <c r="F6353">
        <v>260000</v>
      </c>
      <c r="G6353" t="s">
        <v>23</v>
      </c>
      <c r="H6353" t="s">
        <v>24</v>
      </c>
      <c r="I6353" t="s">
        <v>17</v>
      </c>
      <c r="J6353" t="s">
        <v>25</v>
      </c>
      <c r="K6353" t="s">
        <v>23</v>
      </c>
      <c r="L6353" t="s">
        <v>26</v>
      </c>
    </row>
    <row r="6354" spans="1:12" x14ac:dyDescent="0.35">
      <c r="A6354">
        <v>2023</v>
      </c>
      <c r="B6354" t="s">
        <v>32</v>
      </c>
      <c r="C6354" t="s">
        <v>13</v>
      </c>
      <c r="D6354" t="s">
        <v>22</v>
      </c>
      <c r="E6354">
        <v>225000</v>
      </c>
      <c r="F6354">
        <v>225000</v>
      </c>
      <c r="G6354" t="s">
        <v>23</v>
      </c>
      <c r="H6354" t="s">
        <v>24</v>
      </c>
      <c r="I6354" t="s">
        <v>17</v>
      </c>
      <c r="J6354" t="s">
        <v>25</v>
      </c>
      <c r="K6354" t="s">
        <v>23</v>
      </c>
      <c r="L6354" t="s">
        <v>26</v>
      </c>
    </row>
    <row r="6355" spans="1:12" x14ac:dyDescent="0.35">
      <c r="A6355">
        <v>2023</v>
      </c>
      <c r="B6355" t="s">
        <v>32</v>
      </c>
      <c r="C6355" t="s">
        <v>13</v>
      </c>
      <c r="D6355" t="s">
        <v>22</v>
      </c>
      <c r="E6355">
        <v>194500</v>
      </c>
      <c r="F6355">
        <v>194500</v>
      </c>
      <c r="G6355" t="s">
        <v>23</v>
      </c>
      <c r="H6355" t="s">
        <v>33</v>
      </c>
      <c r="I6355" t="s">
        <v>17</v>
      </c>
      <c r="J6355" t="s">
        <v>25</v>
      </c>
      <c r="K6355" t="s">
        <v>23</v>
      </c>
      <c r="L6355" t="s">
        <v>26</v>
      </c>
    </row>
    <row r="6356" spans="1:12" x14ac:dyDescent="0.35">
      <c r="A6356">
        <v>2023</v>
      </c>
      <c r="B6356" t="s">
        <v>32</v>
      </c>
      <c r="C6356" t="s">
        <v>13</v>
      </c>
      <c r="D6356" t="s">
        <v>22</v>
      </c>
      <c r="E6356">
        <v>115500</v>
      </c>
      <c r="F6356">
        <v>115500</v>
      </c>
      <c r="G6356" t="s">
        <v>23</v>
      </c>
      <c r="H6356" t="s">
        <v>33</v>
      </c>
      <c r="I6356" t="s">
        <v>17</v>
      </c>
      <c r="J6356" t="s">
        <v>25</v>
      </c>
      <c r="K6356" t="s">
        <v>23</v>
      </c>
      <c r="L6356" t="s">
        <v>26</v>
      </c>
    </row>
    <row r="6357" spans="1:12" x14ac:dyDescent="0.35">
      <c r="A6357">
        <v>2023</v>
      </c>
      <c r="B6357" t="s">
        <v>215</v>
      </c>
      <c r="C6357" t="s">
        <v>216</v>
      </c>
      <c r="D6357" t="s">
        <v>22</v>
      </c>
      <c r="E6357">
        <v>170000</v>
      </c>
      <c r="F6357">
        <v>170000</v>
      </c>
      <c r="G6357" t="s">
        <v>23</v>
      </c>
      <c r="H6357" t="s">
        <v>24</v>
      </c>
      <c r="I6357" t="s">
        <v>17</v>
      </c>
      <c r="J6357" t="s">
        <v>29</v>
      </c>
      <c r="K6357" t="s">
        <v>23</v>
      </c>
      <c r="L6357" t="s">
        <v>19</v>
      </c>
    </row>
    <row r="6358" spans="1:12" x14ac:dyDescent="0.35">
      <c r="A6358">
        <v>2023</v>
      </c>
      <c r="B6358" t="s">
        <v>152</v>
      </c>
      <c r="C6358" t="s">
        <v>31</v>
      </c>
      <c r="D6358" t="s">
        <v>22</v>
      </c>
      <c r="E6358">
        <v>90000</v>
      </c>
      <c r="F6358">
        <v>90000</v>
      </c>
      <c r="G6358" t="s">
        <v>23</v>
      </c>
      <c r="H6358" t="s">
        <v>24</v>
      </c>
      <c r="I6358" t="s">
        <v>17</v>
      </c>
      <c r="J6358" t="s">
        <v>29</v>
      </c>
      <c r="K6358" t="s">
        <v>23</v>
      </c>
      <c r="L6358" t="s">
        <v>19</v>
      </c>
    </row>
    <row r="6359" spans="1:12" x14ac:dyDescent="0.35">
      <c r="A6359">
        <v>2023</v>
      </c>
      <c r="B6359" t="s">
        <v>37</v>
      </c>
      <c r="C6359" t="s">
        <v>38</v>
      </c>
      <c r="D6359" t="s">
        <v>22</v>
      </c>
      <c r="E6359">
        <v>95000</v>
      </c>
      <c r="F6359">
        <v>95000</v>
      </c>
      <c r="G6359" t="s">
        <v>23</v>
      </c>
      <c r="H6359" t="s">
        <v>39</v>
      </c>
      <c r="I6359" t="s">
        <v>17</v>
      </c>
      <c r="J6359" t="s">
        <v>29</v>
      </c>
      <c r="K6359" t="s">
        <v>23</v>
      </c>
      <c r="L6359" t="s">
        <v>26</v>
      </c>
    </row>
    <row r="6360" spans="1:12" x14ac:dyDescent="0.35">
      <c r="A6360">
        <v>2023</v>
      </c>
      <c r="B6360" t="s">
        <v>37</v>
      </c>
      <c r="C6360" t="s">
        <v>38</v>
      </c>
      <c r="D6360" t="s">
        <v>22</v>
      </c>
      <c r="E6360">
        <v>70000</v>
      </c>
      <c r="F6360">
        <v>70000</v>
      </c>
      <c r="G6360" t="s">
        <v>23</v>
      </c>
      <c r="H6360" t="s">
        <v>39</v>
      </c>
      <c r="I6360" t="s">
        <v>17</v>
      </c>
      <c r="J6360" t="s">
        <v>29</v>
      </c>
      <c r="K6360" t="s">
        <v>23</v>
      </c>
      <c r="L6360" t="s">
        <v>26</v>
      </c>
    </row>
    <row r="6361" spans="1:12" x14ac:dyDescent="0.35">
      <c r="A6361">
        <v>2023</v>
      </c>
      <c r="B6361" t="s">
        <v>32</v>
      </c>
      <c r="C6361" t="s">
        <v>13</v>
      </c>
      <c r="D6361" t="s">
        <v>22</v>
      </c>
      <c r="E6361">
        <v>275000</v>
      </c>
      <c r="F6361">
        <v>275000</v>
      </c>
      <c r="G6361" t="s">
        <v>23</v>
      </c>
      <c r="H6361" t="s">
        <v>24</v>
      </c>
      <c r="I6361" t="s">
        <v>17</v>
      </c>
      <c r="J6361" t="s">
        <v>25</v>
      </c>
      <c r="K6361" t="s">
        <v>23</v>
      </c>
      <c r="L6361" t="s">
        <v>26</v>
      </c>
    </row>
    <row r="6362" spans="1:12" x14ac:dyDescent="0.35">
      <c r="A6362">
        <v>2023</v>
      </c>
      <c r="B6362" t="s">
        <v>32</v>
      </c>
      <c r="C6362" t="s">
        <v>13</v>
      </c>
      <c r="D6362" t="s">
        <v>22</v>
      </c>
      <c r="E6362">
        <v>160000</v>
      </c>
      <c r="F6362">
        <v>160000</v>
      </c>
      <c r="G6362" t="s">
        <v>23</v>
      </c>
      <c r="H6362" t="s">
        <v>24</v>
      </c>
      <c r="I6362" t="s">
        <v>17</v>
      </c>
      <c r="J6362" t="s">
        <v>25</v>
      </c>
      <c r="K6362" t="s">
        <v>23</v>
      </c>
      <c r="L6362" t="s">
        <v>26</v>
      </c>
    </row>
    <row r="6363" spans="1:12" x14ac:dyDescent="0.35">
      <c r="A6363">
        <v>2023</v>
      </c>
      <c r="B6363" t="s">
        <v>37</v>
      </c>
      <c r="C6363" t="s">
        <v>38</v>
      </c>
      <c r="D6363" t="s">
        <v>22</v>
      </c>
      <c r="E6363">
        <v>115934</v>
      </c>
      <c r="F6363">
        <v>115934</v>
      </c>
      <c r="G6363" t="s">
        <v>23</v>
      </c>
      <c r="H6363" t="s">
        <v>24</v>
      </c>
      <c r="I6363" t="s">
        <v>17</v>
      </c>
      <c r="J6363" t="s">
        <v>29</v>
      </c>
      <c r="K6363" t="s">
        <v>23</v>
      </c>
      <c r="L6363" t="s">
        <v>26</v>
      </c>
    </row>
    <row r="6364" spans="1:12" x14ac:dyDescent="0.35">
      <c r="A6364">
        <v>2023</v>
      </c>
      <c r="B6364" t="s">
        <v>37</v>
      </c>
      <c r="C6364" t="s">
        <v>38</v>
      </c>
      <c r="D6364" t="s">
        <v>22</v>
      </c>
      <c r="E6364">
        <v>81666</v>
      </c>
      <c r="F6364">
        <v>81666</v>
      </c>
      <c r="G6364" t="s">
        <v>23</v>
      </c>
      <c r="H6364" t="s">
        <v>24</v>
      </c>
      <c r="I6364" t="s">
        <v>17</v>
      </c>
      <c r="J6364" t="s">
        <v>29</v>
      </c>
      <c r="K6364" t="s">
        <v>23</v>
      </c>
      <c r="L6364" t="s">
        <v>26</v>
      </c>
    </row>
    <row r="6365" spans="1:12" x14ac:dyDescent="0.35">
      <c r="A6365">
        <v>2023</v>
      </c>
      <c r="B6365" t="s">
        <v>27</v>
      </c>
      <c r="C6365" t="s">
        <v>28</v>
      </c>
      <c r="D6365" t="s">
        <v>22</v>
      </c>
      <c r="E6365">
        <v>175000</v>
      </c>
      <c r="F6365">
        <v>175000</v>
      </c>
      <c r="G6365" t="s">
        <v>23</v>
      </c>
      <c r="H6365" t="s">
        <v>24</v>
      </c>
      <c r="I6365" t="s">
        <v>17</v>
      </c>
      <c r="J6365" t="s">
        <v>25</v>
      </c>
      <c r="K6365" t="s">
        <v>23</v>
      </c>
      <c r="L6365" t="s">
        <v>26</v>
      </c>
    </row>
    <row r="6366" spans="1:12" x14ac:dyDescent="0.35">
      <c r="A6366">
        <v>2023</v>
      </c>
      <c r="B6366" t="s">
        <v>27</v>
      </c>
      <c r="C6366" t="s">
        <v>28</v>
      </c>
      <c r="D6366" t="s">
        <v>22</v>
      </c>
      <c r="E6366">
        <v>120000</v>
      </c>
      <c r="F6366">
        <v>120000</v>
      </c>
      <c r="G6366" t="s">
        <v>23</v>
      </c>
      <c r="H6366" t="s">
        <v>24</v>
      </c>
      <c r="I6366" t="s">
        <v>17</v>
      </c>
      <c r="J6366" t="s">
        <v>25</v>
      </c>
      <c r="K6366" t="s">
        <v>23</v>
      </c>
      <c r="L6366" t="s">
        <v>26</v>
      </c>
    </row>
    <row r="6367" spans="1:12" x14ac:dyDescent="0.35">
      <c r="A6367">
        <v>2023</v>
      </c>
      <c r="B6367" t="s">
        <v>34</v>
      </c>
      <c r="C6367" t="s">
        <v>31</v>
      </c>
      <c r="D6367" t="s">
        <v>22</v>
      </c>
      <c r="E6367">
        <v>150000</v>
      </c>
      <c r="F6367">
        <v>150000</v>
      </c>
      <c r="G6367" t="s">
        <v>23</v>
      </c>
      <c r="H6367" t="s">
        <v>24</v>
      </c>
      <c r="I6367" t="s">
        <v>17</v>
      </c>
      <c r="J6367" t="s">
        <v>29</v>
      </c>
      <c r="K6367" t="s">
        <v>23</v>
      </c>
      <c r="L6367" t="s">
        <v>26</v>
      </c>
    </row>
    <row r="6368" spans="1:12" x14ac:dyDescent="0.35">
      <c r="A6368">
        <v>2023</v>
      </c>
      <c r="B6368" t="s">
        <v>34</v>
      </c>
      <c r="C6368" t="s">
        <v>31</v>
      </c>
      <c r="D6368" t="s">
        <v>22</v>
      </c>
      <c r="E6368">
        <v>120000</v>
      </c>
      <c r="F6368">
        <v>120000</v>
      </c>
      <c r="G6368" t="s">
        <v>23</v>
      </c>
      <c r="H6368" t="s">
        <v>24</v>
      </c>
      <c r="I6368" t="s">
        <v>17</v>
      </c>
      <c r="J6368" t="s">
        <v>29</v>
      </c>
      <c r="K6368" t="s">
        <v>23</v>
      </c>
      <c r="L6368" t="s">
        <v>26</v>
      </c>
    </row>
    <row r="6369" spans="1:12" x14ac:dyDescent="0.35">
      <c r="A6369">
        <v>2023</v>
      </c>
      <c r="B6369" t="s">
        <v>48</v>
      </c>
      <c r="C6369" t="s">
        <v>28</v>
      </c>
      <c r="D6369" t="s">
        <v>22</v>
      </c>
      <c r="E6369">
        <v>200000</v>
      </c>
      <c r="F6369">
        <v>200000</v>
      </c>
      <c r="G6369" t="s">
        <v>23</v>
      </c>
      <c r="H6369" t="s">
        <v>24</v>
      </c>
      <c r="I6369" t="s">
        <v>17</v>
      </c>
      <c r="J6369" t="s">
        <v>25</v>
      </c>
      <c r="K6369" t="s">
        <v>23</v>
      </c>
      <c r="L6369" t="s">
        <v>26</v>
      </c>
    </row>
    <row r="6370" spans="1:12" x14ac:dyDescent="0.35">
      <c r="A6370">
        <v>2023</v>
      </c>
      <c r="B6370" t="s">
        <v>48</v>
      </c>
      <c r="C6370" t="s">
        <v>28</v>
      </c>
      <c r="D6370" t="s">
        <v>22</v>
      </c>
      <c r="E6370">
        <v>175000</v>
      </c>
      <c r="F6370">
        <v>175000</v>
      </c>
      <c r="G6370" t="s">
        <v>23</v>
      </c>
      <c r="H6370" t="s">
        <v>24</v>
      </c>
      <c r="I6370" t="s">
        <v>17</v>
      </c>
      <c r="J6370" t="s">
        <v>25</v>
      </c>
      <c r="K6370" t="s">
        <v>23</v>
      </c>
      <c r="L6370" t="s">
        <v>26</v>
      </c>
    </row>
    <row r="6371" spans="1:12" x14ac:dyDescent="0.35">
      <c r="A6371">
        <v>2023</v>
      </c>
      <c r="B6371" t="s">
        <v>37</v>
      </c>
      <c r="C6371" t="s">
        <v>38</v>
      </c>
      <c r="D6371" t="s">
        <v>22</v>
      </c>
      <c r="E6371">
        <v>206000</v>
      </c>
      <c r="F6371">
        <v>206000</v>
      </c>
      <c r="G6371" t="s">
        <v>23</v>
      </c>
      <c r="H6371" t="s">
        <v>16</v>
      </c>
      <c r="I6371" t="s">
        <v>17</v>
      </c>
      <c r="J6371" t="s">
        <v>25</v>
      </c>
      <c r="K6371" t="s">
        <v>23</v>
      </c>
      <c r="L6371" t="s">
        <v>26</v>
      </c>
    </row>
    <row r="6372" spans="1:12" x14ac:dyDescent="0.35">
      <c r="A6372">
        <v>2023</v>
      </c>
      <c r="B6372" t="s">
        <v>37</v>
      </c>
      <c r="C6372" t="s">
        <v>38</v>
      </c>
      <c r="D6372" t="s">
        <v>22</v>
      </c>
      <c r="E6372">
        <v>130000</v>
      </c>
      <c r="F6372">
        <v>130000</v>
      </c>
      <c r="G6372" t="s">
        <v>23</v>
      </c>
      <c r="H6372" t="s">
        <v>16</v>
      </c>
      <c r="I6372" t="s">
        <v>17</v>
      </c>
      <c r="J6372" t="s">
        <v>25</v>
      </c>
      <c r="K6372" t="s">
        <v>23</v>
      </c>
      <c r="L6372" t="s">
        <v>26</v>
      </c>
    </row>
    <row r="6373" spans="1:12" x14ac:dyDescent="0.35">
      <c r="A6373">
        <v>2023</v>
      </c>
      <c r="B6373" t="s">
        <v>20</v>
      </c>
      <c r="C6373" t="s">
        <v>21</v>
      </c>
      <c r="D6373" t="s">
        <v>22</v>
      </c>
      <c r="E6373">
        <v>138000</v>
      </c>
      <c r="F6373">
        <v>138000</v>
      </c>
      <c r="G6373" t="s">
        <v>36</v>
      </c>
      <c r="H6373" t="s">
        <v>24</v>
      </c>
      <c r="I6373" t="s">
        <v>17</v>
      </c>
      <c r="J6373" t="s">
        <v>29</v>
      </c>
      <c r="K6373" t="s">
        <v>36</v>
      </c>
      <c r="L6373" t="s">
        <v>26</v>
      </c>
    </row>
    <row r="6374" spans="1:12" x14ac:dyDescent="0.35">
      <c r="A6374">
        <v>2023</v>
      </c>
      <c r="B6374" t="s">
        <v>20</v>
      </c>
      <c r="C6374" t="s">
        <v>21</v>
      </c>
      <c r="D6374" t="s">
        <v>22</v>
      </c>
      <c r="E6374">
        <v>92000</v>
      </c>
      <c r="F6374">
        <v>92000</v>
      </c>
      <c r="G6374" t="s">
        <v>36</v>
      </c>
      <c r="H6374" t="s">
        <v>24</v>
      </c>
      <c r="I6374" t="s">
        <v>17</v>
      </c>
      <c r="J6374" t="s">
        <v>29</v>
      </c>
      <c r="K6374" t="s">
        <v>36</v>
      </c>
      <c r="L6374" t="s">
        <v>26</v>
      </c>
    </row>
    <row r="6375" spans="1:12" x14ac:dyDescent="0.35">
      <c r="A6375">
        <v>2023</v>
      </c>
      <c r="B6375" t="s">
        <v>71</v>
      </c>
      <c r="C6375" t="s">
        <v>41</v>
      </c>
      <c r="D6375" t="s">
        <v>22</v>
      </c>
      <c r="E6375">
        <v>65000</v>
      </c>
      <c r="F6375">
        <v>65000</v>
      </c>
      <c r="G6375" t="s">
        <v>110</v>
      </c>
      <c r="H6375" t="s">
        <v>24</v>
      </c>
      <c r="I6375" t="s">
        <v>17</v>
      </c>
      <c r="J6375" t="s">
        <v>25</v>
      </c>
      <c r="K6375" t="s">
        <v>110</v>
      </c>
      <c r="L6375" t="s">
        <v>26</v>
      </c>
    </row>
    <row r="6376" spans="1:12" x14ac:dyDescent="0.35">
      <c r="A6376">
        <v>2023</v>
      </c>
      <c r="B6376" t="s">
        <v>71</v>
      </c>
      <c r="C6376" t="s">
        <v>41</v>
      </c>
      <c r="D6376" t="s">
        <v>22</v>
      </c>
      <c r="E6376">
        <v>48000</v>
      </c>
      <c r="F6376">
        <v>48000</v>
      </c>
      <c r="G6376" t="s">
        <v>110</v>
      </c>
      <c r="H6376" t="s">
        <v>24</v>
      </c>
      <c r="I6376" t="s">
        <v>17</v>
      </c>
      <c r="J6376" t="s">
        <v>25</v>
      </c>
      <c r="K6376" t="s">
        <v>110</v>
      </c>
      <c r="L6376" t="s">
        <v>26</v>
      </c>
    </row>
    <row r="6377" spans="1:12" x14ac:dyDescent="0.35">
      <c r="A6377">
        <v>2023</v>
      </c>
      <c r="B6377" t="s">
        <v>37</v>
      </c>
      <c r="C6377" t="s">
        <v>38</v>
      </c>
      <c r="D6377" t="s">
        <v>22</v>
      </c>
      <c r="E6377">
        <v>110000</v>
      </c>
      <c r="F6377">
        <v>110000</v>
      </c>
      <c r="G6377" t="s">
        <v>23</v>
      </c>
      <c r="H6377" t="s">
        <v>24</v>
      </c>
      <c r="I6377" t="s">
        <v>17</v>
      </c>
      <c r="J6377" t="s">
        <v>29</v>
      </c>
      <c r="K6377" t="s">
        <v>23</v>
      </c>
      <c r="L6377" t="s">
        <v>26</v>
      </c>
    </row>
    <row r="6378" spans="1:12" x14ac:dyDescent="0.35">
      <c r="A6378">
        <v>2023</v>
      </c>
      <c r="B6378" t="s">
        <v>37</v>
      </c>
      <c r="C6378" t="s">
        <v>38</v>
      </c>
      <c r="D6378" t="s">
        <v>22</v>
      </c>
      <c r="E6378">
        <v>75000</v>
      </c>
      <c r="F6378">
        <v>75000</v>
      </c>
      <c r="G6378" t="s">
        <v>23</v>
      </c>
      <c r="H6378" t="s">
        <v>24</v>
      </c>
      <c r="I6378" t="s">
        <v>17</v>
      </c>
      <c r="J6378" t="s">
        <v>29</v>
      </c>
      <c r="K6378" t="s">
        <v>23</v>
      </c>
      <c r="L6378" t="s">
        <v>26</v>
      </c>
    </row>
    <row r="6379" spans="1:12" x14ac:dyDescent="0.35">
      <c r="A6379">
        <v>2023</v>
      </c>
      <c r="B6379" t="s">
        <v>40</v>
      </c>
      <c r="C6379" t="s">
        <v>41</v>
      </c>
      <c r="D6379" t="s">
        <v>22</v>
      </c>
      <c r="E6379">
        <v>130000</v>
      </c>
      <c r="F6379">
        <v>130000</v>
      </c>
      <c r="G6379" t="s">
        <v>23</v>
      </c>
      <c r="H6379" t="s">
        <v>24</v>
      </c>
      <c r="I6379" t="s">
        <v>17</v>
      </c>
      <c r="J6379" t="s">
        <v>25</v>
      </c>
      <c r="K6379" t="s">
        <v>23</v>
      </c>
      <c r="L6379" t="s">
        <v>26</v>
      </c>
    </row>
    <row r="6380" spans="1:12" x14ac:dyDescent="0.35">
      <c r="A6380">
        <v>2023</v>
      </c>
      <c r="B6380" t="s">
        <v>40</v>
      </c>
      <c r="C6380" t="s">
        <v>41</v>
      </c>
      <c r="D6380" t="s">
        <v>22</v>
      </c>
      <c r="E6380">
        <v>87000</v>
      </c>
      <c r="F6380">
        <v>87000</v>
      </c>
      <c r="G6380" t="s">
        <v>23</v>
      </c>
      <c r="H6380" t="s">
        <v>24</v>
      </c>
      <c r="I6380" t="s">
        <v>17</v>
      </c>
      <c r="J6380" t="s">
        <v>25</v>
      </c>
      <c r="K6380" t="s">
        <v>23</v>
      </c>
      <c r="L6380" t="s">
        <v>26</v>
      </c>
    </row>
    <row r="6381" spans="1:12" x14ac:dyDescent="0.35">
      <c r="A6381">
        <v>2023</v>
      </c>
      <c r="B6381" t="s">
        <v>37</v>
      </c>
      <c r="C6381" t="s">
        <v>38</v>
      </c>
      <c r="D6381" t="s">
        <v>22</v>
      </c>
      <c r="E6381">
        <v>160000</v>
      </c>
      <c r="F6381">
        <v>160000</v>
      </c>
      <c r="G6381" t="s">
        <v>23</v>
      </c>
      <c r="H6381" t="s">
        <v>16</v>
      </c>
      <c r="I6381" t="s">
        <v>17</v>
      </c>
      <c r="J6381" t="s">
        <v>25</v>
      </c>
      <c r="K6381" t="s">
        <v>23</v>
      </c>
      <c r="L6381" t="s">
        <v>26</v>
      </c>
    </row>
    <row r="6382" spans="1:12" x14ac:dyDescent="0.35">
      <c r="A6382">
        <v>2023</v>
      </c>
      <c r="B6382" t="s">
        <v>37</v>
      </c>
      <c r="C6382" t="s">
        <v>38</v>
      </c>
      <c r="D6382" t="s">
        <v>22</v>
      </c>
      <c r="E6382">
        <v>112000</v>
      </c>
      <c r="F6382">
        <v>112000</v>
      </c>
      <c r="G6382" t="s">
        <v>23</v>
      </c>
      <c r="H6382" t="s">
        <v>16</v>
      </c>
      <c r="I6382" t="s">
        <v>17</v>
      </c>
      <c r="J6382" t="s">
        <v>25</v>
      </c>
      <c r="K6382" t="s">
        <v>23</v>
      </c>
      <c r="L6382" t="s">
        <v>26</v>
      </c>
    </row>
    <row r="6383" spans="1:12" x14ac:dyDescent="0.35">
      <c r="A6383">
        <v>2023</v>
      </c>
      <c r="B6383" t="s">
        <v>32</v>
      </c>
      <c r="C6383" t="s">
        <v>13</v>
      </c>
      <c r="D6383" t="s">
        <v>22</v>
      </c>
      <c r="E6383">
        <v>162500</v>
      </c>
      <c r="F6383">
        <v>162500</v>
      </c>
      <c r="G6383" t="s">
        <v>23</v>
      </c>
      <c r="H6383" t="s">
        <v>16</v>
      </c>
      <c r="I6383" t="s">
        <v>17</v>
      </c>
      <c r="J6383" t="s">
        <v>25</v>
      </c>
      <c r="K6383" t="s">
        <v>23</v>
      </c>
      <c r="L6383" t="s">
        <v>26</v>
      </c>
    </row>
    <row r="6384" spans="1:12" x14ac:dyDescent="0.35">
      <c r="A6384">
        <v>2023</v>
      </c>
      <c r="B6384" t="s">
        <v>32</v>
      </c>
      <c r="C6384" t="s">
        <v>13</v>
      </c>
      <c r="D6384" t="s">
        <v>22</v>
      </c>
      <c r="E6384">
        <v>130000</v>
      </c>
      <c r="F6384">
        <v>130000</v>
      </c>
      <c r="G6384" t="s">
        <v>23</v>
      </c>
      <c r="H6384" t="s">
        <v>16</v>
      </c>
      <c r="I6384" t="s">
        <v>17</v>
      </c>
      <c r="J6384" t="s">
        <v>25</v>
      </c>
      <c r="K6384" t="s">
        <v>23</v>
      </c>
      <c r="L6384" t="s">
        <v>26</v>
      </c>
    </row>
    <row r="6385" spans="1:12" x14ac:dyDescent="0.35">
      <c r="A6385">
        <v>2023</v>
      </c>
      <c r="B6385" t="s">
        <v>99</v>
      </c>
      <c r="C6385" t="s">
        <v>28</v>
      </c>
      <c r="D6385" t="s">
        <v>22</v>
      </c>
      <c r="E6385">
        <v>299500</v>
      </c>
      <c r="F6385">
        <v>299500</v>
      </c>
      <c r="G6385" t="s">
        <v>23</v>
      </c>
      <c r="H6385" t="s">
        <v>24</v>
      </c>
      <c r="I6385" t="s">
        <v>17</v>
      </c>
      <c r="J6385" t="s">
        <v>25</v>
      </c>
      <c r="K6385" t="s">
        <v>23</v>
      </c>
      <c r="L6385" t="s">
        <v>26</v>
      </c>
    </row>
    <row r="6386" spans="1:12" x14ac:dyDescent="0.35">
      <c r="A6386">
        <v>2023</v>
      </c>
      <c r="B6386" t="s">
        <v>99</v>
      </c>
      <c r="C6386" t="s">
        <v>28</v>
      </c>
      <c r="D6386" t="s">
        <v>22</v>
      </c>
      <c r="E6386">
        <v>245100</v>
      </c>
      <c r="F6386">
        <v>245100</v>
      </c>
      <c r="G6386" t="s">
        <v>23</v>
      </c>
      <c r="H6386" t="s">
        <v>24</v>
      </c>
      <c r="I6386" t="s">
        <v>17</v>
      </c>
      <c r="J6386" t="s">
        <v>25</v>
      </c>
      <c r="K6386" t="s">
        <v>23</v>
      </c>
      <c r="L6386" t="s">
        <v>26</v>
      </c>
    </row>
    <row r="6387" spans="1:12" x14ac:dyDescent="0.35">
      <c r="A6387">
        <v>2023</v>
      </c>
      <c r="B6387" t="s">
        <v>27</v>
      </c>
      <c r="C6387" t="s">
        <v>28</v>
      </c>
      <c r="D6387" t="s">
        <v>22</v>
      </c>
      <c r="E6387">
        <v>145000</v>
      </c>
      <c r="F6387">
        <v>145000</v>
      </c>
      <c r="G6387" t="s">
        <v>23</v>
      </c>
      <c r="H6387" t="s">
        <v>16</v>
      </c>
      <c r="I6387" t="s">
        <v>17</v>
      </c>
      <c r="J6387" t="s">
        <v>25</v>
      </c>
      <c r="K6387" t="s">
        <v>23</v>
      </c>
      <c r="L6387" t="s">
        <v>26</v>
      </c>
    </row>
    <row r="6388" spans="1:12" x14ac:dyDescent="0.35">
      <c r="A6388">
        <v>2023</v>
      </c>
      <c r="B6388" t="s">
        <v>27</v>
      </c>
      <c r="C6388" t="s">
        <v>28</v>
      </c>
      <c r="D6388" t="s">
        <v>22</v>
      </c>
      <c r="E6388">
        <v>100000</v>
      </c>
      <c r="F6388">
        <v>100000</v>
      </c>
      <c r="G6388" t="s">
        <v>23</v>
      </c>
      <c r="H6388" t="s">
        <v>16</v>
      </c>
      <c r="I6388" t="s">
        <v>17</v>
      </c>
      <c r="J6388" t="s">
        <v>25</v>
      </c>
      <c r="K6388" t="s">
        <v>23</v>
      </c>
      <c r="L6388" t="s">
        <v>26</v>
      </c>
    </row>
    <row r="6389" spans="1:12" x14ac:dyDescent="0.35">
      <c r="A6389">
        <v>2023</v>
      </c>
      <c r="B6389" t="s">
        <v>32</v>
      </c>
      <c r="C6389" t="s">
        <v>13</v>
      </c>
      <c r="D6389" t="s">
        <v>22</v>
      </c>
      <c r="E6389">
        <v>147100</v>
      </c>
      <c r="F6389">
        <v>147100</v>
      </c>
      <c r="G6389" t="s">
        <v>23</v>
      </c>
      <c r="H6389" t="s">
        <v>24</v>
      </c>
      <c r="I6389" t="s">
        <v>17</v>
      </c>
      <c r="J6389" t="s">
        <v>25</v>
      </c>
      <c r="K6389" t="s">
        <v>23</v>
      </c>
      <c r="L6389" t="s">
        <v>26</v>
      </c>
    </row>
    <row r="6390" spans="1:12" x14ac:dyDescent="0.35">
      <c r="A6390">
        <v>2023</v>
      </c>
      <c r="B6390" t="s">
        <v>32</v>
      </c>
      <c r="C6390" t="s">
        <v>13</v>
      </c>
      <c r="D6390" t="s">
        <v>22</v>
      </c>
      <c r="E6390">
        <v>90700</v>
      </c>
      <c r="F6390">
        <v>90700</v>
      </c>
      <c r="G6390" t="s">
        <v>23</v>
      </c>
      <c r="H6390" t="s">
        <v>24</v>
      </c>
      <c r="I6390" t="s">
        <v>17</v>
      </c>
      <c r="J6390" t="s">
        <v>25</v>
      </c>
      <c r="K6390" t="s">
        <v>23</v>
      </c>
      <c r="L6390" t="s">
        <v>26</v>
      </c>
    </row>
    <row r="6391" spans="1:12" x14ac:dyDescent="0.35">
      <c r="A6391">
        <v>2023</v>
      </c>
      <c r="B6391" t="s">
        <v>32</v>
      </c>
      <c r="C6391" t="s">
        <v>13</v>
      </c>
      <c r="D6391" t="s">
        <v>22</v>
      </c>
      <c r="E6391">
        <v>115100</v>
      </c>
      <c r="F6391">
        <v>115100</v>
      </c>
      <c r="G6391" t="s">
        <v>23</v>
      </c>
      <c r="H6391" t="s">
        <v>39</v>
      </c>
      <c r="I6391" t="s">
        <v>17</v>
      </c>
      <c r="J6391" t="s">
        <v>25</v>
      </c>
      <c r="K6391" t="s">
        <v>23</v>
      </c>
      <c r="L6391" t="s">
        <v>26</v>
      </c>
    </row>
    <row r="6392" spans="1:12" x14ac:dyDescent="0.35">
      <c r="A6392">
        <v>2023</v>
      </c>
      <c r="B6392" t="s">
        <v>32</v>
      </c>
      <c r="C6392" t="s">
        <v>13</v>
      </c>
      <c r="D6392" t="s">
        <v>22</v>
      </c>
      <c r="E6392">
        <v>73900</v>
      </c>
      <c r="F6392">
        <v>73900</v>
      </c>
      <c r="G6392" t="s">
        <v>23</v>
      </c>
      <c r="H6392" t="s">
        <v>39</v>
      </c>
      <c r="I6392" t="s">
        <v>17</v>
      </c>
      <c r="J6392" t="s">
        <v>25</v>
      </c>
      <c r="K6392" t="s">
        <v>23</v>
      </c>
      <c r="L6392" t="s">
        <v>26</v>
      </c>
    </row>
    <row r="6393" spans="1:12" x14ac:dyDescent="0.35">
      <c r="A6393">
        <v>2023</v>
      </c>
      <c r="B6393" t="s">
        <v>32</v>
      </c>
      <c r="C6393" t="s">
        <v>13</v>
      </c>
      <c r="D6393" t="s">
        <v>22</v>
      </c>
      <c r="E6393">
        <v>168400</v>
      </c>
      <c r="F6393">
        <v>168400</v>
      </c>
      <c r="G6393" t="s">
        <v>23</v>
      </c>
      <c r="H6393" t="s">
        <v>24</v>
      </c>
      <c r="I6393" t="s">
        <v>17</v>
      </c>
      <c r="J6393" t="s">
        <v>25</v>
      </c>
      <c r="K6393" t="s">
        <v>23</v>
      </c>
      <c r="L6393" t="s">
        <v>26</v>
      </c>
    </row>
    <row r="6394" spans="1:12" x14ac:dyDescent="0.35">
      <c r="A6394">
        <v>2023</v>
      </c>
      <c r="B6394" t="s">
        <v>32</v>
      </c>
      <c r="C6394" t="s">
        <v>13</v>
      </c>
      <c r="D6394" t="s">
        <v>22</v>
      </c>
      <c r="E6394">
        <v>105200</v>
      </c>
      <c r="F6394">
        <v>105200</v>
      </c>
      <c r="G6394" t="s">
        <v>23</v>
      </c>
      <c r="H6394" t="s">
        <v>24</v>
      </c>
      <c r="I6394" t="s">
        <v>17</v>
      </c>
      <c r="J6394" t="s">
        <v>25</v>
      </c>
      <c r="K6394" t="s">
        <v>23</v>
      </c>
      <c r="L6394" t="s">
        <v>26</v>
      </c>
    </row>
    <row r="6395" spans="1:12" x14ac:dyDescent="0.35">
      <c r="A6395">
        <v>2023</v>
      </c>
      <c r="B6395" t="s">
        <v>27</v>
      </c>
      <c r="C6395" t="s">
        <v>28</v>
      </c>
      <c r="D6395" t="s">
        <v>22</v>
      </c>
      <c r="E6395">
        <v>210000</v>
      </c>
      <c r="F6395">
        <v>210000</v>
      </c>
      <c r="G6395" t="s">
        <v>23</v>
      </c>
      <c r="H6395" t="s">
        <v>24</v>
      </c>
      <c r="I6395" t="s">
        <v>17</v>
      </c>
      <c r="J6395" t="s">
        <v>25</v>
      </c>
      <c r="K6395" t="s">
        <v>23</v>
      </c>
      <c r="L6395" t="s">
        <v>26</v>
      </c>
    </row>
    <row r="6396" spans="1:12" x14ac:dyDescent="0.35">
      <c r="A6396">
        <v>2023</v>
      </c>
      <c r="B6396" t="s">
        <v>27</v>
      </c>
      <c r="C6396" t="s">
        <v>28</v>
      </c>
      <c r="D6396" t="s">
        <v>22</v>
      </c>
      <c r="E6396">
        <v>160000</v>
      </c>
      <c r="F6396">
        <v>160000</v>
      </c>
      <c r="G6396" t="s">
        <v>23</v>
      </c>
      <c r="H6396" t="s">
        <v>24</v>
      </c>
      <c r="I6396" t="s">
        <v>17</v>
      </c>
      <c r="J6396" t="s">
        <v>25</v>
      </c>
      <c r="K6396" t="s">
        <v>23</v>
      </c>
      <c r="L6396" t="s">
        <v>26</v>
      </c>
    </row>
    <row r="6397" spans="1:12" x14ac:dyDescent="0.35">
      <c r="A6397">
        <v>2023</v>
      </c>
      <c r="B6397" t="s">
        <v>27</v>
      </c>
      <c r="C6397" t="s">
        <v>28</v>
      </c>
      <c r="D6397" t="s">
        <v>22</v>
      </c>
      <c r="E6397">
        <v>145000</v>
      </c>
      <c r="F6397">
        <v>145000</v>
      </c>
      <c r="G6397" t="s">
        <v>23</v>
      </c>
      <c r="H6397" t="s">
        <v>16</v>
      </c>
      <c r="I6397" t="s">
        <v>17</v>
      </c>
      <c r="J6397" t="s">
        <v>25</v>
      </c>
      <c r="K6397" t="s">
        <v>23</v>
      </c>
      <c r="L6397" t="s">
        <v>26</v>
      </c>
    </row>
    <row r="6398" spans="1:12" x14ac:dyDescent="0.35">
      <c r="A6398">
        <v>2023</v>
      </c>
      <c r="B6398" t="s">
        <v>27</v>
      </c>
      <c r="C6398" t="s">
        <v>28</v>
      </c>
      <c r="D6398" t="s">
        <v>22</v>
      </c>
      <c r="E6398">
        <v>100000</v>
      </c>
      <c r="F6398">
        <v>100000</v>
      </c>
      <c r="G6398" t="s">
        <v>23</v>
      </c>
      <c r="H6398" t="s">
        <v>16</v>
      </c>
      <c r="I6398" t="s">
        <v>17</v>
      </c>
      <c r="J6398" t="s">
        <v>25</v>
      </c>
      <c r="K6398" t="s">
        <v>23</v>
      </c>
      <c r="L6398" t="s">
        <v>26</v>
      </c>
    </row>
    <row r="6399" spans="1:12" x14ac:dyDescent="0.35">
      <c r="A6399">
        <v>2023</v>
      </c>
      <c r="B6399" t="s">
        <v>42</v>
      </c>
      <c r="C6399" t="s">
        <v>28</v>
      </c>
      <c r="D6399" t="s">
        <v>22</v>
      </c>
      <c r="E6399">
        <v>222200</v>
      </c>
      <c r="F6399">
        <v>222200</v>
      </c>
      <c r="G6399" t="s">
        <v>23</v>
      </c>
      <c r="H6399" t="s">
        <v>24</v>
      </c>
      <c r="I6399" t="s">
        <v>17</v>
      </c>
      <c r="J6399" t="s">
        <v>25</v>
      </c>
      <c r="K6399" t="s">
        <v>23</v>
      </c>
      <c r="L6399" t="s">
        <v>19</v>
      </c>
    </row>
    <row r="6400" spans="1:12" x14ac:dyDescent="0.35">
      <c r="A6400">
        <v>2023</v>
      </c>
      <c r="B6400" t="s">
        <v>42</v>
      </c>
      <c r="C6400" t="s">
        <v>28</v>
      </c>
      <c r="D6400" t="s">
        <v>22</v>
      </c>
      <c r="E6400">
        <v>136000</v>
      </c>
      <c r="F6400">
        <v>136000</v>
      </c>
      <c r="G6400" t="s">
        <v>23</v>
      </c>
      <c r="H6400" t="s">
        <v>24</v>
      </c>
      <c r="I6400" t="s">
        <v>17</v>
      </c>
      <c r="J6400" t="s">
        <v>25</v>
      </c>
      <c r="K6400" t="s">
        <v>23</v>
      </c>
      <c r="L6400" t="s">
        <v>19</v>
      </c>
    </row>
    <row r="6401" spans="1:12" x14ac:dyDescent="0.35">
      <c r="A6401">
        <v>2023</v>
      </c>
      <c r="B6401" t="s">
        <v>37</v>
      </c>
      <c r="C6401" t="s">
        <v>38</v>
      </c>
      <c r="D6401" t="s">
        <v>22</v>
      </c>
      <c r="E6401">
        <v>100000</v>
      </c>
      <c r="F6401">
        <v>100000</v>
      </c>
      <c r="G6401" t="s">
        <v>23</v>
      </c>
      <c r="H6401" t="s">
        <v>16</v>
      </c>
      <c r="I6401" t="s">
        <v>17</v>
      </c>
      <c r="J6401" t="s">
        <v>25</v>
      </c>
      <c r="K6401" t="s">
        <v>23</v>
      </c>
      <c r="L6401" t="s">
        <v>26</v>
      </c>
    </row>
    <row r="6402" spans="1:12" x14ac:dyDescent="0.35">
      <c r="A6402">
        <v>2023</v>
      </c>
      <c r="B6402" t="s">
        <v>37</v>
      </c>
      <c r="C6402" t="s">
        <v>38</v>
      </c>
      <c r="D6402" t="s">
        <v>22</v>
      </c>
      <c r="E6402">
        <v>85000</v>
      </c>
      <c r="F6402">
        <v>85000</v>
      </c>
      <c r="G6402" t="s">
        <v>23</v>
      </c>
      <c r="H6402" t="s">
        <v>16</v>
      </c>
      <c r="I6402" t="s">
        <v>17</v>
      </c>
      <c r="J6402" t="s">
        <v>25</v>
      </c>
      <c r="K6402" t="s">
        <v>23</v>
      </c>
      <c r="L6402" t="s">
        <v>26</v>
      </c>
    </row>
    <row r="6403" spans="1:12" x14ac:dyDescent="0.35">
      <c r="A6403">
        <v>2023</v>
      </c>
      <c r="B6403" t="s">
        <v>32</v>
      </c>
      <c r="C6403" t="s">
        <v>13</v>
      </c>
      <c r="D6403" t="s">
        <v>35</v>
      </c>
      <c r="E6403">
        <v>70000</v>
      </c>
      <c r="F6403">
        <v>86128</v>
      </c>
      <c r="G6403" t="s">
        <v>36</v>
      </c>
      <c r="H6403" t="s">
        <v>16</v>
      </c>
      <c r="I6403" t="s">
        <v>17</v>
      </c>
      <c r="J6403" t="s">
        <v>29</v>
      </c>
      <c r="K6403" t="s">
        <v>36</v>
      </c>
      <c r="L6403" t="s">
        <v>26</v>
      </c>
    </row>
    <row r="6404" spans="1:12" x14ac:dyDescent="0.35">
      <c r="A6404">
        <v>2023</v>
      </c>
      <c r="B6404" t="s">
        <v>32</v>
      </c>
      <c r="C6404" t="s">
        <v>13</v>
      </c>
      <c r="D6404" t="s">
        <v>35</v>
      </c>
      <c r="E6404">
        <v>47500</v>
      </c>
      <c r="F6404">
        <v>58444</v>
      </c>
      <c r="G6404" t="s">
        <v>36</v>
      </c>
      <c r="H6404" t="s">
        <v>16</v>
      </c>
      <c r="I6404" t="s">
        <v>17</v>
      </c>
      <c r="J6404" t="s">
        <v>29</v>
      </c>
      <c r="K6404" t="s">
        <v>36</v>
      </c>
      <c r="L6404" t="s">
        <v>26</v>
      </c>
    </row>
    <row r="6405" spans="1:12" x14ac:dyDescent="0.35">
      <c r="A6405">
        <v>2023</v>
      </c>
      <c r="B6405" t="s">
        <v>27</v>
      </c>
      <c r="C6405" t="s">
        <v>28</v>
      </c>
      <c r="D6405" t="s">
        <v>22</v>
      </c>
      <c r="E6405">
        <v>200000</v>
      </c>
      <c r="F6405">
        <v>200000</v>
      </c>
      <c r="G6405" t="s">
        <v>23</v>
      </c>
      <c r="H6405" t="s">
        <v>33</v>
      </c>
      <c r="I6405" t="s">
        <v>17</v>
      </c>
      <c r="J6405" t="s">
        <v>25</v>
      </c>
      <c r="K6405" t="s">
        <v>23</v>
      </c>
      <c r="L6405" t="s">
        <v>26</v>
      </c>
    </row>
    <row r="6406" spans="1:12" x14ac:dyDescent="0.35">
      <c r="A6406">
        <v>2023</v>
      </c>
      <c r="B6406" t="s">
        <v>27</v>
      </c>
      <c r="C6406" t="s">
        <v>28</v>
      </c>
      <c r="D6406" t="s">
        <v>22</v>
      </c>
      <c r="E6406">
        <v>145000</v>
      </c>
      <c r="F6406">
        <v>145000</v>
      </c>
      <c r="G6406" t="s">
        <v>23</v>
      </c>
      <c r="H6406" t="s">
        <v>33</v>
      </c>
      <c r="I6406" t="s">
        <v>17</v>
      </c>
      <c r="J6406" t="s">
        <v>25</v>
      </c>
      <c r="K6406" t="s">
        <v>23</v>
      </c>
      <c r="L6406" t="s">
        <v>26</v>
      </c>
    </row>
    <row r="6407" spans="1:12" x14ac:dyDescent="0.35">
      <c r="A6407">
        <v>2023</v>
      </c>
      <c r="B6407" t="s">
        <v>32</v>
      </c>
      <c r="C6407" t="s">
        <v>13</v>
      </c>
      <c r="D6407" t="s">
        <v>22</v>
      </c>
      <c r="E6407">
        <v>140000</v>
      </c>
      <c r="F6407">
        <v>140000</v>
      </c>
      <c r="G6407" t="s">
        <v>23</v>
      </c>
      <c r="H6407" t="s">
        <v>16</v>
      </c>
      <c r="I6407" t="s">
        <v>17</v>
      </c>
      <c r="J6407" t="s">
        <v>25</v>
      </c>
      <c r="K6407" t="s">
        <v>23</v>
      </c>
      <c r="L6407" t="s">
        <v>26</v>
      </c>
    </row>
    <row r="6408" spans="1:12" x14ac:dyDescent="0.35">
      <c r="A6408">
        <v>2023</v>
      </c>
      <c r="B6408" t="s">
        <v>32</v>
      </c>
      <c r="C6408" t="s">
        <v>13</v>
      </c>
      <c r="D6408" t="s">
        <v>22</v>
      </c>
      <c r="E6408">
        <v>95000</v>
      </c>
      <c r="F6408">
        <v>95000</v>
      </c>
      <c r="G6408" t="s">
        <v>23</v>
      </c>
      <c r="H6408" t="s">
        <v>16</v>
      </c>
      <c r="I6408" t="s">
        <v>17</v>
      </c>
      <c r="J6408" t="s">
        <v>25</v>
      </c>
      <c r="K6408" t="s">
        <v>23</v>
      </c>
      <c r="L6408" t="s">
        <v>26</v>
      </c>
    </row>
    <row r="6409" spans="1:12" x14ac:dyDescent="0.35">
      <c r="A6409">
        <v>2023</v>
      </c>
      <c r="B6409" t="s">
        <v>37</v>
      </c>
      <c r="C6409" t="s">
        <v>38</v>
      </c>
      <c r="D6409" t="s">
        <v>22</v>
      </c>
      <c r="E6409">
        <v>185000</v>
      </c>
      <c r="F6409">
        <v>185000</v>
      </c>
      <c r="G6409" t="s">
        <v>23</v>
      </c>
      <c r="H6409" t="s">
        <v>24</v>
      </c>
      <c r="I6409" t="s">
        <v>17</v>
      </c>
      <c r="J6409" t="s">
        <v>29</v>
      </c>
      <c r="K6409" t="s">
        <v>23</v>
      </c>
      <c r="L6409" t="s">
        <v>26</v>
      </c>
    </row>
    <row r="6410" spans="1:12" x14ac:dyDescent="0.35">
      <c r="A6410">
        <v>2023</v>
      </c>
      <c r="B6410" t="s">
        <v>37</v>
      </c>
      <c r="C6410" t="s">
        <v>38</v>
      </c>
      <c r="D6410" t="s">
        <v>22</v>
      </c>
      <c r="E6410">
        <v>120250</v>
      </c>
      <c r="F6410">
        <v>120250</v>
      </c>
      <c r="G6410" t="s">
        <v>23</v>
      </c>
      <c r="H6410" t="s">
        <v>24</v>
      </c>
      <c r="I6410" t="s">
        <v>17</v>
      </c>
      <c r="J6410" t="s">
        <v>29</v>
      </c>
      <c r="K6410" t="s">
        <v>23</v>
      </c>
      <c r="L6410" t="s">
        <v>26</v>
      </c>
    </row>
    <row r="6411" spans="1:12" x14ac:dyDescent="0.35">
      <c r="A6411">
        <v>2023</v>
      </c>
      <c r="B6411" t="s">
        <v>114</v>
      </c>
      <c r="C6411" t="s">
        <v>38</v>
      </c>
      <c r="D6411" t="s">
        <v>22</v>
      </c>
      <c r="E6411">
        <v>130000</v>
      </c>
      <c r="F6411">
        <v>130000</v>
      </c>
      <c r="G6411" t="s">
        <v>23</v>
      </c>
      <c r="H6411" t="s">
        <v>16</v>
      </c>
      <c r="I6411" t="s">
        <v>17</v>
      </c>
      <c r="J6411" t="s">
        <v>29</v>
      </c>
      <c r="K6411" t="s">
        <v>23</v>
      </c>
      <c r="L6411" t="s">
        <v>19</v>
      </c>
    </row>
    <row r="6412" spans="1:12" x14ac:dyDescent="0.35">
      <c r="A6412">
        <v>2023</v>
      </c>
      <c r="B6412" t="s">
        <v>27</v>
      </c>
      <c r="C6412" t="s">
        <v>28</v>
      </c>
      <c r="D6412" t="s">
        <v>22</v>
      </c>
      <c r="E6412">
        <v>205000</v>
      </c>
      <c r="F6412">
        <v>205000</v>
      </c>
      <c r="G6412" t="s">
        <v>23</v>
      </c>
      <c r="H6412" t="s">
        <v>24</v>
      </c>
      <c r="I6412" t="s">
        <v>17</v>
      </c>
      <c r="J6412" t="s">
        <v>25</v>
      </c>
      <c r="K6412" t="s">
        <v>23</v>
      </c>
      <c r="L6412" t="s">
        <v>26</v>
      </c>
    </row>
    <row r="6413" spans="1:12" x14ac:dyDescent="0.35">
      <c r="A6413">
        <v>2023</v>
      </c>
      <c r="B6413" t="s">
        <v>27</v>
      </c>
      <c r="C6413" t="s">
        <v>28</v>
      </c>
      <c r="D6413" t="s">
        <v>22</v>
      </c>
      <c r="E6413">
        <v>140000</v>
      </c>
      <c r="F6413">
        <v>140000</v>
      </c>
      <c r="G6413" t="s">
        <v>23</v>
      </c>
      <c r="H6413" t="s">
        <v>24</v>
      </c>
      <c r="I6413" t="s">
        <v>17</v>
      </c>
      <c r="J6413" t="s">
        <v>25</v>
      </c>
      <c r="K6413" t="s">
        <v>23</v>
      </c>
      <c r="L6413" t="s">
        <v>26</v>
      </c>
    </row>
    <row r="6414" spans="1:12" x14ac:dyDescent="0.35">
      <c r="A6414">
        <v>2023</v>
      </c>
      <c r="B6414" t="s">
        <v>27</v>
      </c>
      <c r="C6414" t="s">
        <v>28</v>
      </c>
      <c r="D6414" t="s">
        <v>22</v>
      </c>
      <c r="E6414">
        <v>297300</v>
      </c>
      <c r="F6414">
        <v>297300</v>
      </c>
      <c r="G6414" t="s">
        <v>23</v>
      </c>
      <c r="H6414" t="s">
        <v>24</v>
      </c>
      <c r="I6414" t="s">
        <v>17</v>
      </c>
      <c r="J6414" t="s">
        <v>29</v>
      </c>
      <c r="K6414" t="s">
        <v>23</v>
      </c>
      <c r="L6414" t="s">
        <v>26</v>
      </c>
    </row>
    <row r="6415" spans="1:12" x14ac:dyDescent="0.35">
      <c r="A6415">
        <v>2023</v>
      </c>
      <c r="B6415" t="s">
        <v>27</v>
      </c>
      <c r="C6415" t="s">
        <v>28</v>
      </c>
      <c r="D6415" t="s">
        <v>22</v>
      </c>
      <c r="E6415">
        <v>198200</v>
      </c>
      <c r="F6415">
        <v>198200</v>
      </c>
      <c r="G6415" t="s">
        <v>23</v>
      </c>
      <c r="H6415" t="s">
        <v>24</v>
      </c>
      <c r="I6415" t="s">
        <v>17</v>
      </c>
      <c r="J6415" t="s">
        <v>29</v>
      </c>
      <c r="K6415" t="s">
        <v>23</v>
      </c>
      <c r="L6415" t="s">
        <v>26</v>
      </c>
    </row>
    <row r="6416" spans="1:12" x14ac:dyDescent="0.35">
      <c r="A6416">
        <v>2023</v>
      </c>
      <c r="B6416" t="s">
        <v>46</v>
      </c>
      <c r="C6416" t="s">
        <v>28</v>
      </c>
      <c r="D6416" t="s">
        <v>22</v>
      </c>
      <c r="E6416">
        <v>141288</v>
      </c>
      <c r="F6416">
        <v>141288</v>
      </c>
      <c r="G6416" t="s">
        <v>23</v>
      </c>
      <c r="H6416" t="s">
        <v>24</v>
      </c>
      <c r="I6416" t="s">
        <v>17</v>
      </c>
      <c r="J6416" t="s">
        <v>25</v>
      </c>
      <c r="K6416" t="s">
        <v>23</v>
      </c>
      <c r="L6416" t="s">
        <v>26</v>
      </c>
    </row>
    <row r="6417" spans="1:12" x14ac:dyDescent="0.35">
      <c r="A6417">
        <v>2023</v>
      </c>
      <c r="B6417" t="s">
        <v>46</v>
      </c>
      <c r="C6417" t="s">
        <v>28</v>
      </c>
      <c r="D6417" t="s">
        <v>22</v>
      </c>
      <c r="E6417">
        <v>94192</v>
      </c>
      <c r="F6417">
        <v>94192</v>
      </c>
      <c r="G6417" t="s">
        <v>23</v>
      </c>
      <c r="H6417" t="s">
        <v>24</v>
      </c>
      <c r="I6417" t="s">
        <v>17</v>
      </c>
      <c r="J6417" t="s">
        <v>25</v>
      </c>
      <c r="K6417" t="s">
        <v>23</v>
      </c>
      <c r="L6417" t="s">
        <v>26</v>
      </c>
    </row>
    <row r="6418" spans="1:12" x14ac:dyDescent="0.35">
      <c r="A6418">
        <v>2023</v>
      </c>
      <c r="B6418" t="s">
        <v>135</v>
      </c>
      <c r="C6418" t="s">
        <v>13</v>
      </c>
      <c r="D6418" t="s">
        <v>22</v>
      </c>
      <c r="E6418">
        <v>184000</v>
      </c>
      <c r="F6418">
        <v>184000</v>
      </c>
      <c r="G6418" t="s">
        <v>23</v>
      </c>
      <c r="H6418" t="s">
        <v>24</v>
      </c>
      <c r="I6418" t="s">
        <v>17</v>
      </c>
      <c r="J6418" t="s">
        <v>29</v>
      </c>
      <c r="K6418" t="s">
        <v>23</v>
      </c>
      <c r="L6418" t="s">
        <v>26</v>
      </c>
    </row>
    <row r="6419" spans="1:12" x14ac:dyDescent="0.35">
      <c r="A6419">
        <v>2023</v>
      </c>
      <c r="B6419" t="s">
        <v>135</v>
      </c>
      <c r="C6419" t="s">
        <v>13</v>
      </c>
      <c r="D6419" t="s">
        <v>22</v>
      </c>
      <c r="E6419">
        <v>143000</v>
      </c>
      <c r="F6419">
        <v>143000</v>
      </c>
      <c r="G6419" t="s">
        <v>23</v>
      </c>
      <c r="H6419" t="s">
        <v>24</v>
      </c>
      <c r="I6419" t="s">
        <v>17</v>
      </c>
      <c r="J6419" t="s">
        <v>29</v>
      </c>
      <c r="K6419" t="s">
        <v>23</v>
      </c>
      <c r="L6419" t="s">
        <v>26</v>
      </c>
    </row>
    <row r="6420" spans="1:12" x14ac:dyDescent="0.35">
      <c r="A6420">
        <v>2023</v>
      </c>
      <c r="B6420" t="s">
        <v>37</v>
      </c>
      <c r="C6420" t="s">
        <v>38</v>
      </c>
      <c r="D6420" t="s">
        <v>22</v>
      </c>
      <c r="E6420">
        <v>70000</v>
      </c>
      <c r="F6420">
        <v>70000</v>
      </c>
      <c r="G6420" t="s">
        <v>23</v>
      </c>
      <c r="H6420" t="s">
        <v>24</v>
      </c>
      <c r="I6420" t="s">
        <v>17</v>
      </c>
      <c r="J6420" t="s">
        <v>25</v>
      </c>
      <c r="K6420" t="s">
        <v>23</v>
      </c>
      <c r="L6420" t="s">
        <v>26</v>
      </c>
    </row>
    <row r="6421" spans="1:12" x14ac:dyDescent="0.35">
      <c r="A6421">
        <v>2023</v>
      </c>
      <c r="B6421" t="s">
        <v>37</v>
      </c>
      <c r="C6421" t="s">
        <v>38</v>
      </c>
      <c r="D6421" t="s">
        <v>22</v>
      </c>
      <c r="E6421">
        <v>55000</v>
      </c>
      <c r="F6421">
        <v>55000</v>
      </c>
      <c r="G6421" t="s">
        <v>23</v>
      </c>
      <c r="H6421" t="s">
        <v>24</v>
      </c>
      <c r="I6421" t="s">
        <v>17</v>
      </c>
      <c r="J6421" t="s">
        <v>25</v>
      </c>
      <c r="K6421" t="s">
        <v>23</v>
      </c>
      <c r="L6421" t="s">
        <v>26</v>
      </c>
    </row>
    <row r="6422" spans="1:12" x14ac:dyDescent="0.35">
      <c r="A6422">
        <v>2023</v>
      </c>
      <c r="B6422" t="s">
        <v>40</v>
      </c>
      <c r="C6422" t="s">
        <v>41</v>
      </c>
      <c r="D6422" t="s">
        <v>22</v>
      </c>
      <c r="E6422">
        <v>275300</v>
      </c>
      <c r="F6422">
        <v>275300</v>
      </c>
      <c r="G6422" t="s">
        <v>23</v>
      </c>
      <c r="H6422" t="s">
        <v>24</v>
      </c>
      <c r="I6422" t="s">
        <v>17</v>
      </c>
      <c r="J6422" t="s">
        <v>29</v>
      </c>
      <c r="K6422" t="s">
        <v>23</v>
      </c>
      <c r="L6422" t="s">
        <v>26</v>
      </c>
    </row>
    <row r="6423" spans="1:12" x14ac:dyDescent="0.35">
      <c r="A6423">
        <v>2023</v>
      </c>
      <c r="B6423" t="s">
        <v>40</v>
      </c>
      <c r="C6423" t="s">
        <v>41</v>
      </c>
      <c r="D6423" t="s">
        <v>22</v>
      </c>
      <c r="E6423">
        <v>183500</v>
      </c>
      <c r="F6423">
        <v>183500</v>
      </c>
      <c r="G6423" t="s">
        <v>23</v>
      </c>
      <c r="H6423" t="s">
        <v>24</v>
      </c>
      <c r="I6423" t="s">
        <v>17</v>
      </c>
      <c r="J6423" t="s">
        <v>29</v>
      </c>
      <c r="K6423" t="s">
        <v>23</v>
      </c>
      <c r="L6423" t="s">
        <v>26</v>
      </c>
    </row>
    <row r="6424" spans="1:12" x14ac:dyDescent="0.35">
      <c r="A6424">
        <v>2023</v>
      </c>
      <c r="B6424" t="s">
        <v>37</v>
      </c>
      <c r="C6424" t="s">
        <v>38</v>
      </c>
      <c r="D6424" t="s">
        <v>22</v>
      </c>
      <c r="E6424">
        <v>75000</v>
      </c>
      <c r="F6424">
        <v>75000</v>
      </c>
      <c r="G6424" t="s">
        <v>23</v>
      </c>
      <c r="H6424" t="s">
        <v>16</v>
      </c>
      <c r="I6424" t="s">
        <v>17</v>
      </c>
      <c r="J6424" t="s">
        <v>29</v>
      </c>
      <c r="K6424" t="s">
        <v>23</v>
      </c>
      <c r="L6424" t="s">
        <v>26</v>
      </c>
    </row>
    <row r="6425" spans="1:12" x14ac:dyDescent="0.35">
      <c r="A6425">
        <v>2023</v>
      </c>
      <c r="B6425" t="s">
        <v>37</v>
      </c>
      <c r="C6425" t="s">
        <v>38</v>
      </c>
      <c r="D6425" t="s">
        <v>22</v>
      </c>
      <c r="E6425">
        <v>65000</v>
      </c>
      <c r="F6425">
        <v>65000</v>
      </c>
      <c r="G6425" t="s">
        <v>23</v>
      </c>
      <c r="H6425" t="s">
        <v>16</v>
      </c>
      <c r="I6425" t="s">
        <v>17</v>
      </c>
      <c r="J6425" t="s">
        <v>29</v>
      </c>
      <c r="K6425" t="s">
        <v>23</v>
      </c>
      <c r="L6425" t="s">
        <v>26</v>
      </c>
    </row>
    <row r="6426" spans="1:12" x14ac:dyDescent="0.35">
      <c r="A6426">
        <v>2023</v>
      </c>
      <c r="B6426" t="s">
        <v>72</v>
      </c>
      <c r="C6426" t="s">
        <v>31</v>
      </c>
      <c r="D6426" t="s">
        <v>22</v>
      </c>
      <c r="E6426">
        <v>160000</v>
      </c>
      <c r="F6426">
        <v>160000</v>
      </c>
      <c r="G6426" t="s">
        <v>23</v>
      </c>
      <c r="H6426" t="s">
        <v>16</v>
      </c>
      <c r="I6426" t="s">
        <v>17</v>
      </c>
      <c r="J6426" t="s">
        <v>25</v>
      </c>
      <c r="K6426" t="s">
        <v>23</v>
      </c>
      <c r="L6426" t="s">
        <v>26</v>
      </c>
    </row>
    <row r="6427" spans="1:12" x14ac:dyDescent="0.35">
      <c r="A6427">
        <v>2023</v>
      </c>
      <c r="B6427" t="s">
        <v>72</v>
      </c>
      <c r="C6427" t="s">
        <v>31</v>
      </c>
      <c r="D6427" t="s">
        <v>22</v>
      </c>
      <c r="E6427">
        <v>147000</v>
      </c>
      <c r="F6427">
        <v>147000</v>
      </c>
      <c r="G6427" t="s">
        <v>23</v>
      </c>
      <c r="H6427" t="s">
        <v>16</v>
      </c>
      <c r="I6427" t="s">
        <v>17</v>
      </c>
      <c r="J6427" t="s">
        <v>25</v>
      </c>
      <c r="K6427" t="s">
        <v>23</v>
      </c>
      <c r="L6427" t="s">
        <v>26</v>
      </c>
    </row>
    <row r="6428" spans="1:12" x14ac:dyDescent="0.35">
      <c r="A6428">
        <v>2023</v>
      </c>
      <c r="B6428" t="s">
        <v>20</v>
      </c>
      <c r="C6428" t="s">
        <v>21</v>
      </c>
      <c r="D6428" t="s">
        <v>22</v>
      </c>
      <c r="E6428">
        <v>149040</v>
      </c>
      <c r="F6428">
        <v>149040</v>
      </c>
      <c r="G6428" t="s">
        <v>23</v>
      </c>
      <c r="H6428" t="s">
        <v>24</v>
      </c>
      <c r="I6428" t="s">
        <v>17</v>
      </c>
      <c r="J6428" t="s">
        <v>29</v>
      </c>
      <c r="K6428" t="s">
        <v>23</v>
      </c>
      <c r="L6428" t="s">
        <v>26</v>
      </c>
    </row>
    <row r="6429" spans="1:12" x14ac:dyDescent="0.35">
      <c r="A6429">
        <v>2023</v>
      </c>
      <c r="B6429" t="s">
        <v>20</v>
      </c>
      <c r="C6429" t="s">
        <v>21</v>
      </c>
      <c r="D6429" t="s">
        <v>22</v>
      </c>
      <c r="E6429">
        <v>113900</v>
      </c>
      <c r="F6429">
        <v>113900</v>
      </c>
      <c r="G6429" t="s">
        <v>23</v>
      </c>
      <c r="H6429" t="s">
        <v>24</v>
      </c>
      <c r="I6429" t="s">
        <v>17</v>
      </c>
      <c r="J6429" t="s">
        <v>29</v>
      </c>
      <c r="K6429" t="s">
        <v>23</v>
      </c>
      <c r="L6429" t="s">
        <v>26</v>
      </c>
    </row>
    <row r="6430" spans="1:12" x14ac:dyDescent="0.35">
      <c r="A6430">
        <v>2023</v>
      </c>
      <c r="B6430" t="s">
        <v>187</v>
      </c>
      <c r="C6430" t="s">
        <v>13</v>
      </c>
      <c r="D6430" t="s">
        <v>210</v>
      </c>
      <c r="E6430">
        <v>100000</v>
      </c>
      <c r="F6430">
        <v>74883</v>
      </c>
      <c r="G6430" t="s">
        <v>217</v>
      </c>
      <c r="H6430" t="s">
        <v>16</v>
      </c>
      <c r="I6430" t="s">
        <v>17</v>
      </c>
      <c r="J6430" t="s">
        <v>29</v>
      </c>
      <c r="K6430" t="s">
        <v>217</v>
      </c>
      <c r="L6430" t="s">
        <v>19</v>
      </c>
    </row>
    <row r="6431" spans="1:12" x14ac:dyDescent="0.35">
      <c r="A6431">
        <v>2023</v>
      </c>
      <c r="B6431" t="s">
        <v>37</v>
      </c>
      <c r="C6431" t="s">
        <v>38</v>
      </c>
      <c r="D6431" t="s">
        <v>22</v>
      </c>
      <c r="E6431">
        <v>180180</v>
      </c>
      <c r="F6431">
        <v>180180</v>
      </c>
      <c r="G6431" t="s">
        <v>23</v>
      </c>
      <c r="H6431" t="s">
        <v>24</v>
      </c>
      <c r="I6431" t="s">
        <v>17</v>
      </c>
      <c r="J6431" t="s">
        <v>25</v>
      </c>
      <c r="K6431" t="s">
        <v>23</v>
      </c>
      <c r="L6431" t="s">
        <v>26</v>
      </c>
    </row>
    <row r="6432" spans="1:12" x14ac:dyDescent="0.35">
      <c r="A6432">
        <v>2023</v>
      </c>
      <c r="B6432" t="s">
        <v>37</v>
      </c>
      <c r="C6432" t="s">
        <v>38</v>
      </c>
      <c r="D6432" t="s">
        <v>22</v>
      </c>
      <c r="E6432">
        <v>106020</v>
      </c>
      <c r="F6432">
        <v>106020</v>
      </c>
      <c r="G6432" t="s">
        <v>23</v>
      </c>
      <c r="H6432" t="s">
        <v>24</v>
      </c>
      <c r="I6432" t="s">
        <v>17</v>
      </c>
      <c r="J6432" t="s">
        <v>25</v>
      </c>
      <c r="K6432" t="s">
        <v>23</v>
      </c>
      <c r="L6432" t="s">
        <v>26</v>
      </c>
    </row>
    <row r="6433" spans="1:12" x14ac:dyDescent="0.35">
      <c r="A6433">
        <v>2023</v>
      </c>
      <c r="B6433" t="s">
        <v>146</v>
      </c>
      <c r="C6433" t="s">
        <v>31</v>
      </c>
      <c r="D6433" t="s">
        <v>22</v>
      </c>
      <c r="E6433">
        <v>70000</v>
      </c>
      <c r="F6433">
        <v>70000</v>
      </c>
      <c r="G6433" t="s">
        <v>122</v>
      </c>
      <c r="H6433" t="s">
        <v>39</v>
      </c>
      <c r="I6433" t="s">
        <v>17</v>
      </c>
      <c r="J6433" t="s">
        <v>25</v>
      </c>
      <c r="K6433" t="s">
        <v>108</v>
      </c>
      <c r="L6433" t="s">
        <v>19</v>
      </c>
    </row>
    <row r="6434" spans="1:12" x14ac:dyDescent="0.35">
      <c r="A6434">
        <v>2023</v>
      </c>
      <c r="B6434" t="s">
        <v>68</v>
      </c>
      <c r="C6434" t="s">
        <v>31</v>
      </c>
      <c r="D6434" t="s">
        <v>22</v>
      </c>
      <c r="E6434">
        <v>80000</v>
      </c>
      <c r="F6434">
        <v>80000</v>
      </c>
      <c r="G6434" t="s">
        <v>165</v>
      </c>
      <c r="H6434" t="s">
        <v>39</v>
      </c>
      <c r="I6434" t="s">
        <v>17</v>
      </c>
      <c r="J6434" t="s">
        <v>18</v>
      </c>
      <c r="K6434" t="s">
        <v>165</v>
      </c>
      <c r="L6434" t="s">
        <v>26</v>
      </c>
    </row>
    <row r="6435" spans="1:12" x14ac:dyDescent="0.35">
      <c r="A6435">
        <v>2023</v>
      </c>
      <c r="B6435" t="s">
        <v>34</v>
      </c>
      <c r="C6435" t="s">
        <v>31</v>
      </c>
      <c r="D6435" t="s">
        <v>22</v>
      </c>
      <c r="E6435">
        <v>250000</v>
      </c>
      <c r="F6435">
        <v>250000</v>
      </c>
      <c r="G6435" t="s">
        <v>23</v>
      </c>
      <c r="H6435" t="s">
        <v>16</v>
      </c>
      <c r="I6435" t="s">
        <v>17</v>
      </c>
      <c r="J6435" t="s">
        <v>25</v>
      </c>
      <c r="K6435" t="s">
        <v>23</v>
      </c>
      <c r="L6435" t="s">
        <v>26</v>
      </c>
    </row>
    <row r="6436" spans="1:12" x14ac:dyDescent="0.35">
      <c r="A6436">
        <v>2023</v>
      </c>
      <c r="B6436" t="s">
        <v>34</v>
      </c>
      <c r="C6436" t="s">
        <v>31</v>
      </c>
      <c r="D6436" t="s">
        <v>22</v>
      </c>
      <c r="E6436">
        <v>150000</v>
      </c>
      <c r="F6436">
        <v>150000</v>
      </c>
      <c r="G6436" t="s">
        <v>23</v>
      </c>
      <c r="H6436" t="s">
        <v>16</v>
      </c>
      <c r="I6436" t="s">
        <v>17</v>
      </c>
      <c r="J6436" t="s">
        <v>25</v>
      </c>
      <c r="K6436" t="s">
        <v>23</v>
      </c>
      <c r="L6436" t="s">
        <v>26</v>
      </c>
    </row>
    <row r="6437" spans="1:12" x14ac:dyDescent="0.35">
      <c r="A6437">
        <v>2023</v>
      </c>
      <c r="B6437" t="s">
        <v>32</v>
      </c>
      <c r="C6437" t="s">
        <v>13</v>
      </c>
      <c r="D6437" t="s">
        <v>22</v>
      </c>
      <c r="E6437">
        <v>139500</v>
      </c>
      <c r="F6437">
        <v>139500</v>
      </c>
      <c r="G6437" t="s">
        <v>23</v>
      </c>
      <c r="H6437" t="s">
        <v>24</v>
      </c>
      <c r="I6437" t="s">
        <v>17</v>
      </c>
      <c r="J6437" t="s">
        <v>25</v>
      </c>
      <c r="K6437" t="s">
        <v>23</v>
      </c>
      <c r="L6437" t="s">
        <v>26</v>
      </c>
    </row>
    <row r="6438" spans="1:12" x14ac:dyDescent="0.35">
      <c r="A6438">
        <v>2023</v>
      </c>
      <c r="B6438" t="s">
        <v>32</v>
      </c>
      <c r="C6438" t="s">
        <v>13</v>
      </c>
      <c r="D6438" t="s">
        <v>22</v>
      </c>
      <c r="E6438">
        <v>109400</v>
      </c>
      <c r="F6438">
        <v>109400</v>
      </c>
      <c r="G6438" t="s">
        <v>23</v>
      </c>
      <c r="H6438" t="s">
        <v>24</v>
      </c>
      <c r="I6438" t="s">
        <v>17</v>
      </c>
      <c r="J6438" t="s">
        <v>25</v>
      </c>
      <c r="K6438" t="s">
        <v>23</v>
      </c>
      <c r="L6438" t="s">
        <v>26</v>
      </c>
    </row>
    <row r="6439" spans="1:12" x14ac:dyDescent="0.35">
      <c r="A6439">
        <v>2023</v>
      </c>
      <c r="B6439" t="s">
        <v>27</v>
      </c>
      <c r="C6439" t="s">
        <v>28</v>
      </c>
      <c r="D6439" t="s">
        <v>22</v>
      </c>
      <c r="E6439">
        <v>105000</v>
      </c>
      <c r="F6439">
        <v>105000</v>
      </c>
      <c r="G6439" t="s">
        <v>23</v>
      </c>
      <c r="H6439" t="s">
        <v>24</v>
      </c>
      <c r="I6439" t="s">
        <v>17</v>
      </c>
      <c r="J6439" t="s">
        <v>25</v>
      </c>
      <c r="K6439" t="s">
        <v>23</v>
      </c>
      <c r="L6439" t="s">
        <v>26</v>
      </c>
    </row>
    <row r="6440" spans="1:12" x14ac:dyDescent="0.35">
      <c r="A6440">
        <v>2023</v>
      </c>
      <c r="B6440" t="s">
        <v>27</v>
      </c>
      <c r="C6440" t="s">
        <v>28</v>
      </c>
      <c r="D6440" t="s">
        <v>22</v>
      </c>
      <c r="E6440">
        <v>70000</v>
      </c>
      <c r="F6440">
        <v>70000</v>
      </c>
      <c r="G6440" t="s">
        <v>23</v>
      </c>
      <c r="H6440" t="s">
        <v>24</v>
      </c>
      <c r="I6440" t="s">
        <v>17</v>
      </c>
      <c r="J6440" t="s">
        <v>25</v>
      </c>
      <c r="K6440" t="s">
        <v>23</v>
      </c>
      <c r="L6440" t="s">
        <v>26</v>
      </c>
    </row>
    <row r="6441" spans="1:12" x14ac:dyDescent="0.35">
      <c r="A6441">
        <v>2023</v>
      </c>
      <c r="B6441" t="s">
        <v>32</v>
      </c>
      <c r="C6441" t="s">
        <v>13</v>
      </c>
      <c r="D6441" t="s">
        <v>22</v>
      </c>
      <c r="E6441">
        <v>210914</v>
      </c>
      <c r="F6441">
        <v>210914</v>
      </c>
      <c r="G6441" t="s">
        <v>23</v>
      </c>
      <c r="H6441" t="s">
        <v>33</v>
      </c>
      <c r="I6441" t="s">
        <v>17</v>
      </c>
      <c r="J6441" t="s">
        <v>29</v>
      </c>
      <c r="K6441" t="s">
        <v>23</v>
      </c>
      <c r="L6441" t="s">
        <v>26</v>
      </c>
    </row>
    <row r="6442" spans="1:12" x14ac:dyDescent="0.35">
      <c r="A6442">
        <v>2023</v>
      </c>
      <c r="B6442" t="s">
        <v>32</v>
      </c>
      <c r="C6442" t="s">
        <v>13</v>
      </c>
      <c r="D6442" t="s">
        <v>22</v>
      </c>
      <c r="E6442">
        <v>116704</v>
      </c>
      <c r="F6442">
        <v>116704</v>
      </c>
      <c r="G6442" t="s">
        <v>23</v>
      </c>
      <c r="H6442" t="s">
        <v>33</v>
      </c>
      <c r="I6442" t="s">
        <v>17</v>
      </c>
      <c r="J6442" t="s">
        <v>29</v>
      </c>
      <c r="K6442" t="s">
        <v>23</v>
      </c>
      <c r="L6442" t="s">
        <v>26</v>
      </c>
    </row>
    <row r="6443" spans="1:12" x14ac:dyDescent="0.35">
      <c r="A6443">
        <v>2023</v>
      </c>
      <c r="B6443" t="s">
        <v>46</v>
      </c>
      <c r="C6443" t="s">
        <v>28</v>
      </c>
      <c r="D6443" t="s">
        <v>22</v>
      </c>
      <c r="E6443">
        <v>150000</v>
      </c>
      <c r="F6443">
        <v>150000</v>
      </c>
      <c r="G6443" t="s">
        <v>23</v>
      </c>
      <c r="H6443" t="s">
        <v>39</v>
      </c>
      <c r="I6443" t="s">
        <v>17</v>
      </c>
      <c r="J6443" t="s">
        <v>25</v>
      </c>
      <c r="K6443" t="s">
        <v>23</v>
      </c>
      <c r="L6443" t="s">
        <v>26</v>
      </c>
    </row>
    <row r="6444" spans="1:12" x14ac:dyDescent="0.35">
      <c r="A6444">
        <v>2023</v>
      </c>
      <c r="B6444" t="s">
        <v>46</v>
      </c>
      <c r="C6444" t="s">
        <v>28</v>
      </c>
      <c r="D6444" t="s">
        <v>22</v>
      </c>
      <c r="E6444">
        <v>100000</v>
      </c>
      <c r="F6444">
        <v>100000</v>
      </c>
      <c r="G6444" t="s">
        <v>23</v>
      </c>
      <c r="H6444" t="s">
        <v>39</v>
      </c>
      <c r="I6444" t="s">
        <v>17</v>
      </c>
      <c r="J6444" t="s">
        <v>25</v>
      </c>
      <c r="K6444" t="s">
        <v>23</v>
      </c>
      <c r="L6444" t="s">
        <v>26</v>
      </c>
    </row>
    <row r="6445" spans="1:12" x14ac:dyDescent="0.35">
      <c r="A6445">
        <v>2023</v>
      </c>
      <c r="B6445" t="s">
        <v>32</v>
      </c>
      <c r="C6445" t="s">
        <v>13</v>
      </c>
      <c r="D6445" t="s">
        <v>22</v>
      </c>
      <c r="E6445">
        <v>146000</v>
      </c>
      <c r="F6445">
        <v>146000</v>
      </c>
      <c r="G6445" t="s">
        <v>23</v>
      </c>
      <c r="H6445" t="s">
        <v>24</v>
      </c>
      <c r="I6445" t="s">
        <v>17</v>
      </c>
      <c r="J6445" t="s">
        <v>25</v>
      </c>
      <c r="K6445" t="s">
        <v>23</v>
      </c>
      <c r="L6445" t="s">
        <v>26</v>
      </c>
    </row>
    <row r="6446" spans="1:12" x14ac:dyDescent="0.35">
      <c r="A6446">
        <v>2023</v>
      </c>
      <c r="B6446" t="s">
        <v>32</v>
      </c>
      <c r="C6446" t="s">
        <v>13</v>
      </c>
      <c r="D6446" t="s">
        <v>22</v>
      </c>
      <c r="E6446">
        <v>75000</v>
      </c>
      <c r="F6446">
        <v>75000</v>
      </c>
      <c r="G6446" t="s">
        <v>23</v>
      </c>
      <c r="H6446" t="s">
        <v>24</v>
      </c>
      <c r="I6446" t="s">
        <v>17</v>
      </c>
      <c r="J6446" t="s">
        <v>25</v>
      </c>
      <c r="K6446" t="s">
        <v>23</v>
      </c>
      <c r="L6446" t="s">
        <v>26</v>
      </c>
    </row>
    <row r="6447" spans="1:12" x14ac:dyDescent="0.35">
      <c r="A6447">
        <v>2023</v>
      </c>
      <c r="B6447" t="s">
        <v>37</v>
      </c>
      <c r="C6447" t="s">
        <v>38</v>
      </c>
      <c r="D6447" t="s">
        <v>22</v>
      </c>
      <c r="E6447">
        <v>75000</v>
      </c>
      <c r="F6447">
        <v>75000</v>
      </c>
      <c r="G6447" t="s">
        <v>23</v>
      </c>
      <c r="H6447" t="s">
        <v>39</v>
      </c>
      <c r="I6447" t="s">
        <v>17</v>
      </c>
      <c r="J6447" t="s">
        <v>29</v>
      </c>
      <c r="K6447" t="s">
        <v>23</v>
      </c>
      <c r="L6447" t="s">
        <v>26</v>
      </c>
    </row>
    <row r="6448" spans="1:12" x14ac:dyDescent="0.35">
      <c r="A6448">
        <v>2023</v>
      </c>
      <c r="B6448" t="s">
        <v>37</v>
      </c>
      <c r="C6448" t="s">
        <v>38</v>
      </c>
      <c r="D6448" t="s">
        <v>22</v>
      </c>
      <c r="E6448">
        <v>60000</v>
      </c>
      <c r="F6448">
        <v>60000</v>
      </c>
      <c r="G6448" t="s">
        <v>23</v>
      </c>
      <c r="H6448" t="s">
        <v>39</v>
      </c>
      <c r="I6448" t="s">
        <v>17</v>
      </c>
      <c r="J6448" t="s">
        <v>29</v>
      </c>
      <c r="K6448" t="s">
        <v>23</v>
      </c>
      <c r="L6448" t="s">
        <v>26</v>
      </c>
    </row>
    <row r="6449" spans="1:12" x14ac:dyDescent="0.35">
      <c r="A6449">
        <v>2023</v>
      </c>
      <c r="B6449" t="s">
        <v>40</v>
      </c>
      <c r="C6449" t="s">
        <v>41</v>
      </c>
      <c r="D6449" t="s">
        <v>22</v>
      </c>
      <c r="E6449">
        <v>185700</v>
      </c>
      <c r="F6449">
        <v>185700</v>
      </c>
      <c r="G6449" t="s">
        <v>23</v>
      </c>
      <c r="H6449" t="s">
        <v>16</v>
      </c>
      <c r="I6449" t="s">
        <v>17</v>
      </c>
      <c r="J6449" t="s">
        <v>25</v>
      </c>
      <c r="K6449" t="s">
        <v>23</v>
      </c>
      <c r="L6449" t="s">
        <v>26</v>
      </c>
    </row>
    <row r="6450" spans="1:12" x14ac:dyDescent="0.35">
      <c r="A6450">
        <v>2023</v>
      </c>
      <c r="B6450" t="s">
        <v>40</v>
      </c>
      <c r="C6450" t="s">
        <v>41</v>
      </c>
      <c r="D6450" t="s">
        <v>22</v>
      </c>
      <c r="E6450">
        <v>165000</v>
      </c>
      <c r="F6450">
        <v>165000</v>
      </c>
      <c r="G6450" t="s">
        <v>23</v>
      </c>
      <c r="H6450" t="s">
        <v>16</v>
      </c>
      <c r="I6450" t="s">
        <v>17</v>
      </c>
      <c r="J6450" t="s">
        <v>25</v>
      </c>
      <c r="K6450" t="s">
        <v>23</v>
      </c>
      <c r="L6450" t="s">
        <v>26</v>
      </c>
    </row>
    <row r="6451" spans="1:12" x14ac:dyDescent="0.35">
      <c r="A6451">
        <v>2023</v>
      </c>
      <c r="B6451" t="s">
        <v>32</v>
      </c>
      <c r="C6451" t="s">
        <v>13</v>
      </c>
      <c r="D6451" t="s">
        <v>22</v>
      </c>
      <c r="E6451">
        <v>160000</v>
      </c>
      <c r="F6451">
        <v>160000</v>
      </c>
      <c r="G6451" t="s">
        <v>23</v>
      </c>
      <c r="H6451" t="s">
        <v>24</v>
      </c>
      <c r="I6451" t="s">
        <v>17</v>
      </c>
      <c r="J6451" t="s">
        <v>29</v>
      </c>
      <c r="K6451" t="s">
        <v>23</v>
      </c>
      <c r="L6451" t="s">
        <v>26</v>
      </c>
    </row>
    <row r="6452" spans="1:12" x14ac:dyDescent="0.35">
      <c r="A6452">
        <v>2023</v>
      </c>
      <c r="B6452" t="s">
        <v>32</v>
      </c>
      <c r="C6452" t="s">
        <v>13</v>
      </c>
      <c r="D6452" t="s">
        <v>22</v>
      </c>
      <c r="E6452">
        <v>130000</v>
      </c>
      <c r="F6452">
        <v>130000</v>
      </c>
      <c r="G6452" t="s">
        <v>23</v>
      </c>
      <c r="H6452" t="s">
        <v>24</v>
      </c>
      <c r="I6452" t="s">
        <v>17</v>
      </c>
      <c r="J6452" t="s">
        <v>29</v>
      </c>
      <c r="K6452" t="s">
        <v>23</v>
      </c>
      <c r="L6452" t="s">
        <v>26</v>
      </c>
    </row>
    <row r="6453" spans="1:12" x14ac:dyDescent="0.35">
      <c r="A6453">
        <v>2023</v>
      </c>
      <c r="B6453" t="s">
        <v>37</v>
      </c>
      <c r="C6453" t="s">
        <v>38</v>
      </c>
      <c r="D6453" t="s">
        <v>22</v>
      </c>
      <c r="E6453">
        <v>169000</v>
      </c>
      <c r="F6453">
        <v>169000</v>
      </c>
      <c r="G6453" t="s">
        <v>23</v>
      </c>
      <c r="H6453" t="s">
        <v>24</v>
      </c>
      <c r="I6453" t="s">
        <v>17</v>
      </c>
      <c r="J6453" t="s">
        <v>25</v>
      </c>
      <c r="K6453" t="s">
        <v>23</v>
      </c>
      <c r="L6453" t="s">
        <v>26</v>
      </c>
    </row>
    <row r="6454" spans="1:12" x14ac:dyDescent="0.35">
      <c r="A6454">
        <v>2023</v>
      </c>
      <c r="B6454" t="s">
        <v>37</v>
      </c>
      <c r="C6454" t="s">
        <v>38</v>
      </c>
      <c r="D6454" t="s">
        <v>22</v>
      </c>
      <c r="E6454">
        <v>110600</v>
      </c>
      <c r="F6454">
        <v>110600</v>
      </c>
      <c r="G6454" t="s">
        <v>23</v>
      </c>
      <c r="H6454" t="s">
        <v>24</v>
      </c>
      <c r="I6454" t="s">
        <v>17</v>
      </c>
      <c r="J6454" t="s">
        <v>25</v>
      </c>
      <c r="K6454" t="s">
        <v>23</v>
      </c>
      <c r="L6454" t="s">
        <v>26</v>
      </c>
    </row>
    <row r="6455" spans="1:12" x14ac:dyDescent="0.35">
      <c r="A6455">
        <v>2023</v>
      </c>
      <c r="B6455" t="s">
        <v>154</v>
      </c>
      <c r="C6455" t="s">
        <v>52</v>
      </c>
      <c r="D6455" t="s">
        <v>22</v>
      </c>
      <c r="E6455">
        <v>193000</v>
      </c>
      <c r="F6455">
        <v>193000</v>
      </c>
      <c r="G6455" t="s">
        <v>23</v>
      </c>
      <c r="H6455" t="s">
        <v>24</v>
      </c>
      <c r="I6455" t="s">
        <v>17</v>
      </c>
      <c r="J6455" t="s">
        <v>29</v>
      </c>
      <c r="K6455" t="s">
        <v>23</v>
      </c>
      <c r="L6455" t="s">
        <v>26</v>
      </c>
    </row>
    <row r="6456" spans="1:12" x14ac:dyDescent="0.35">
      <c r="A6456">
        <v>2023</v>
      </c>
      <c r="B6456" t="s">
        <v>154</v>
      </c>
      <c r="C6456" t="s">
        <v>52</v>
      </c>
      <c r="D6456" t="s">
        <v>22</v>
      </c>
      <c r="E6456">
        <v>136850</v>
      </c>
      <c r="F6456">
        <v>136850</v>
      </c>
      <c r="G6456" t="s">
        <v>23</v>
      </c>
      <c r="H6456" t="s">
        <v>24</v>
      </c>
      <c r="I6456" t="s">
        <v>17</v>
      </c>
      <c r="J6456" t="s">
        <v>29</v>
      </c>
      <c r="K6456" t="s">
        <v>23</v>
      </c>
      <c r="L6456" t="s">
        <v>26</v>
      </c>
    </row>
    <row r="6457" spans="1:12" x14ac:dyDescent="0.35">
      <c r="A6457">
        <v>2023</v>
      </c>
      <c r="B6457" t="s">
        <v>34</v>
      </c>
      <c r="C6457" t="s">
        <v>31</v>
      </c>
      <c r="D6457" t="s">
        <v>22</v>
      </c>
      <c r="E6457">
        <v>139500</v>
      </c>
      <c r="F6457">
        <v>139500</v>
      </c>
      <c r="G6457" t="s">
        <v>23</v>
      </c>
      <c r="H6457" t="s">
        <v>24</v>
      </c>
      <c r="I6457" t="s">
        <v>17</v>
      </c>
      <c r="J6457" t="s">
        <v>25</v>
      </c>
      <c r="K6457" t="s">
        <v>23</v>
      </c>
      <c r="L6457" t="s">
        <v>26</v>
      </c>
    </row>
    <row r="6458" spans="1:12" x14ac:dyDescent="0.35">
      <c r="A6458">
        <v>2023</v>
      </c>
      <c r="B6458" t="s">
        <v>34</v>
      </c>
      <c r="C6458" t="s">
        <v>31</v>
      </c>
      <c r="D6458" t="s">
        <v>22</v>
      </c>
      <c r="E6458">
        <v>109400</v>
      </c>
      <c r="F6458">
        <v>109400</v>
      </c>
      <c r="G6458" t="s">
        <v>23</v>
      </c>
      <c r="H6458" t="s">
        <v>24</v>
      </c>
      <c r="I6458" t="s">
        <v>17</v>
      </c>
      <c r="J6458" t="s">
        <v>25</v>
      </c>
      <c r="K6458" t="s">
        <v>23</v>
      </c>
      <c r="L6458" t="s">
        <v>26</v>
      </c>
    </row>
    <row r="6459" spans="1:12" x14ac:dyDescent="0.35">
      <c r="A6459">
        <v>2023</v>
      </c>
      <c r="B6459" t="s">
        <v>32</v>
      </c>
      <c r="C6459" t="s">
        <v>13</v>
      </c>
      <c r="D6459" t="s">
        <v>22</v>
      </c>
      <c r="E6459">
        <v>276000</v>
      </c>
      <c r="F6459">
        <v>276000</v>
      </c>
      <c r="G6459" t="s">
        <v>23</v>
      </c>
      <c r="H6459" t="s">
        <v>24</v>
      </c>
      <c r="I6459" t="s">
        <v>17</v>
      </c>
      <c r="J6459" t="s">
        <v>29</v>
      </c>
      <c r="K6459" t="s">
        <v>23</v>
      </c>
      <c r="L6459" t="s">
        <v>26</v>
      </c>
    </row>
    <row r="6460" spans="1:12" x14ac:dyDescent="0.35">
      <c r="A6460">
        <v>2023</v>
      </c>
      <c r="B6460" t="s">
        <v>32</v>
      </c>
      <c r="C6460" t="s">
        <v>13</v>
      </c>
      <c r="D6460" t="s">
        <v>22</v>
      </c>
      <c r="E6460">
        <v>178500</v>
      </c>
      <c r="F6460">
        <v>178500</v>
      </c>
      <c r="G6460" t="s">
        <v>23</v>
      </c>
      <c r="H6460" t="s">
        <v>24</v>
      </c>
      <c r="I6460" t="s">
        <v>17</v>
      </c>
      <c r="J6460" t="s">
        <v>29</v>
      </c>
      <c r="K6460" t="s">
        <v>23</v>
      </c>
      <c r="L6460" t="s">
        <v>26</v>
      </c>
    </row>
    <row r="6461" spans="1:12" x14ac:dyDescent="0.35">
      <c r="A6461">
        <v>2023</v>
      </c>
      <c r="B6461" t="s">
        <v>27</v>
      </c>
      <c r="C6461" t="s">
        <v>28</v>
      </c>
      <c r="D6461" t="s">
        <v>14</v>
      </c>
      <c r="E6461">
        <v>55000</v>
      </c>
      <c r="F6461">
        <v>59382</v>
      </c>
      <c r="G6461" t="s">
        <v>57</v>
      </c>
      <c r="H6461" t="s">
        <v>16</v>
      </c>
      <c r="I6461" t="s">
        <v>17</v>
      </c>
      <c r="J6461" t="s">
        <v>25</v>
      </c>
      <c r="K6461" t="s">
        <v>57</v>
      </c>
      <c r="L6461" t="s">
        <v>26</v>
      </c>
    </row>
    <row r="6462" spans="1:12" x14ac:dyDescent="0.35">
      <c r="A6462">
        <v>2023</v>
      </c>
      <c r="B6462" t="s">
        <v>27</v>
      </c>
      <c r="C6462" t="s">
        <v>28</v>
      </c>
      <c r="D6462" t="s">
        <v>14</v>
      </c>
      <c r="E6462">
        <v>45000</v>
      </c>
      <c r="F6462">
        <v>48585</v>
      </c>
      <c r="G6462" t="s">
        <v>57</v>
      </c>
      <c r="H6462" t="s">
        <v>16</v>
      </c>
      <c r="I6462" t="s">
        <v>17</v>
      </c>
      <c r="J6462" t="s">
        <v>25</v>
      </c>
      <c r="K6462" t="s">
        <v>57</v>
      </c>
      <c r="L6462" t="s">
        <v>26</v>
      </c>
    </row>
    <row r="6463" spans="1:12" x14ac:dyDescent="0.35">
      <c r="A6463">
        <v>2023</v>
      </c>
      <c r="B6463" t="s">
        <v>32</v>
      </c>
      <c r="C6463" t="s">
        <v>13</v>
      </c>
      <c r="D6463" t="s">
        <v>14</v>
      </c>
      <c r="E6463">
        <v>70000</v>
      </c>
      <c r="F6463">
        <v>75577</v>
      </c>
      <c r="G6463" t="s">
        <v>112</v>
      </c>
      <c r="H6463" t="s">
        <v>16</v>
      </c>
      <c r="I6463" t="s">
        <v>17</v>
      </c>
      <c r="J6463" t="s">
        <v>29</v>
      </c>
      <c r="K6463" t="s">
        <v>112</v>
      </c>
      <c r="L6463" t="s">
        <v>26</v>
      </c>
    </row>
    <row r="6464" spans="1:12" x14ac:dyDescent="0.35">
      <c r="A6464">
        <v>2023</v>
      </c>
      <c r="B6464" t="s">
        <v>32</v>
      </c>
      <c r="C6464" t="s">
        <v>13</v>
      </c>
      <c r="D6464" t="s">
        <v>14</v>
      </c>
      <c r="E6464">
        <v>45000</v>
      </c>
      <c r="F6464">
        <v>48585</v>
      </c>
      <c r="G6464" t="s">
        <v>112</v>
      </c>
      <c r="H6464" t="s">
        <v>16</v>
      </c>
      <c r="I6464" t="s">
        <v>17</v>
      </c>
      <c r="J6464" t="s">
        <v>29</v>
      </c>
      <c r="K6464" t="s">
        <v>112</v>
      </c>
      <c r="L6464" t="s">
        <v>26</v>
      </c>
    </row>
    <row r="6465" spans="1:12" x14ac:dyDescent="0.35">
      <c r="A6465">
        <v>2023</v>
      </c>
      <c r="B6465" t="s">
        <v>34</v>
      </c>
      <c r="C6465" t="s">
        <v>31</v>
      </c>
      <c r="D6465" t="s">
        <v>35</v>
      </c>
      <c r="E6465">
        <v>161000</v>
      </c>
      <c r="F6465">
        <v>198094</v>
      </c>
      <c r="G6465" t="s">
        <v>36</v>
      </c>
      <c r="H6465" t="s">
        <v>24</v>
      </c>
      <c r="I6465" t="s">
        <v>17</v>
      </c>
      <c r="J6465" t="s">
        <v>25</v>
      </c>
      <c r="K6465" t="s">
        <v>36</v>
      </c>
      <c r="L6465" t="s">
        <v>26</v>
      </c>
    </row>
    <row r="6466" spans="1:12" x14ac:dyDescent="0.35">
      <c r="A6466">
        <v>2023</v>
      </c>
      <c r="B6466" t="s">
        <v>34</v>
      </c>
      <c r="C6466" t="s">
        <v>31</v>
      </c>
      <c r="D6466" t="s">
        <v>35</v>
      </c>
      <c r="E6466">
        <v>83300</v>
      </c>
      <c r="F6466">
        <v>102492</v>
      </c>
      <c r="G6466" t="s">
        <v>36</v>
      </c>
      <c r="H6466" t="s">
        <v>24</v>
      </c>
      <c r="I6466" t="s">
        <v>17</v>
      </c>
      <c r="J6466" t="s">
        <v>25</v>
      </c>
      <c r="K6466" t="s">
        <v>36</v>
      </c>
      <c r="L6466" t="s">
        <v>26</v>
      </c>
    </row>
    <row r="6467" spans="1:12" x14ac:dyDescent="0.35">
      <c r="A6467">
        <v>2023</v>
      </c>
      <c r="B6467" t="s">
        <v>32</v>
      </c>
      <c r="C6467" t="s">
        <v>13</v>
      </c>
      <c r="D6467" t="s">
        <v>35</v>
      </c>
      <c r="E6467">
        <v>112700</v>
      </c>
      <c r="F6467">
        <v>138666</v>
      </c>
      <c r="G6467" t="s">
        <v>36</v>
      </c>
      <c r="H6467" t="s">
        <v>24</v>
      </c>
      <c r="I6467" t="s">
        <v>17</v>
      </c>
      <c r="J6467" t="s">
        <v>25</v>
      </c>
      <c r="K6467" t="s">
        <v>36</v>
      </c>
      <c r="L6467" t="s">
        <v>26</v>
      </c>
    </row>
    <row r="6468" spans="1:12" x14ac:dyDescent="0.35">
      <c r="A6468">
        <v>2023</v>
      </c>
      <c r="B6468" t="s">
        <v>32</v>
      </c>
      <c r="C6468" t="s">
        <v>13</v>
      </c>
      <c r="D6468" t="s">
        <v>35</v>
      </c>
      <c r="E6468">
        <v>83300</v>
      </c>
      <c r="F6468">
        <v>102492</v>
      </c>
      <c r="G6468" t="s">
        <v>36</v>
      </c>
      <c r="H6468" t="s">
        <v>24</v>
      </c>
      <c r="I6468" t="s">
        <v>17</v>
      </c>
      <c r="J6468" t="s">
        <v>25</v>
      </c>
      <c r="K6468" t="s">
        <v>36</v>
      </c>
      <c r="L6468" t="s">
        <v>26</v>
      </c>
    </row>
    <row r="6469" spans="1:12" x14ac:dyDescent="0.35">
      <c r="A6469">
        <v>2023</v>
      </c>
      <c r="B6469" t="s">
        <v>32</v>
      </c>
      <c r="C6469" t="s">
        <v>13</v>
      </c>
      <c r="D6469" t="s">
        <v>22</v>
      </c>
      <c r="E6469">
        <v>252000</v>
      </c>
      <c r="F6469">
        <v>252000</v>
      </c>
      <c r="G6469" t="s">
        <v>23</v>
      </c>
      <c r="H6469" t="s">
        <v>24</v>
      </c>
      <c r="I6469" t="s">
        <v>17</v>
      </c>
      <c r="J6469" t="s">
        <v>25</v>
      </c>
      <c r="K6469" t="s">
        <v>23</v>
      </c>
      <c r="L6469" t="s">
        <v>26</v>
      </c>
    </row>
    <row r="6470" spans="1:12" x14ac:dyDescent="0.35">
      <c r="A6470">
        <v>2023</v>
      </c>
      <c r="B6470" t="s">
        <v>32</v>
      </c>
      <c r="C6470" t="s">
        <v>13</v>
      </c>
      <c r="D6470" t="s">
        <v>22</v>
      </c>
      <c r="E6470">
        <v>129000</v>
      </c>
      <c r="F6470">
        <v>129000</v>
      </c>
      <c r="G6470" t="s">
        <v>23</v>
      </c>
      <c r="H6470" t="s">
        <v>24</v>
      </c>
      <c r="I6470" t="s">
        <v>17</v>
      </c>
      <c r="J6470" t="s">
        <v>25</v>
      </c>
      <c r="K6470" t="s">
        <v>23</v>
      </c>
      <c r="L6470" t="s">
        <v>26</v>
      </c>
    </row>
    <row r="6471" spans="1:12" x14ac:dyDescent="0.35">
      <c r="A6471">
        <v>2022</v>
      </c>
      <c r="B6471" t="s">
        <v>43</v>
      </c>
      <c r="C6471" t="s">
        <v>44</v>
      </c>
      <c r="D6471" t="s">
        <v>22</v>
      </c>
      <c r="E6471">
        <v>130000</v>
      </c>
      <c r="F6471">
        <v>130000</v>
      </c>
      <c r="G6471" t="s">
        <v>23</v>
      </c>
      <c r="H6471" t="s">
        <v>24</v>
      </c>
      <c r="I6471" t="s">
        <v>17</v>
      </c>
      <c r="J6471" t="s">
        <v>29</v>
      </c>
      <c r="K6471" t="s">
        <v>23</v>
      </c>
      <c r="L6471" t="s">
        <v>19</v>
      </c>
    </row>
    <row r="6472" spans="1:12" x14ac:dyDescent="0.35">
      <c r="A6472">
        <v>2021</v>
      </c>
      <c r="B6472" t="s">
        <v>130</v>
      </c>
      <c r="C6472" t="s">
        <v>28</v>
      </c>
      <c r="D6472" t="s">
        <v>22</v>
      </c>
      <c r="E6472">
        <v>150000</v>
      </c>
      <c r="F6472">
        <v>150000</v>
      </c>
      <c r="G6472" t="s">
        <v>23</v>
      </c>
      <c r="H6472" t="s">
        <v>16</v>
      </c>
      <c r="I6472" t="s">
        <v>17</v>
      </c>
      <c r="J6472" t="s">
        <v>29</v>
      </c>
      <c r="K6472" t="s">
        <v>23</v>
      </c>
      <c r="L6472" t="s">
        <v>26</v>
      </c>
    </row>
    <row r="6473" spans="1:12" x14ac:dyDescent="0.35">
      <c r="A6473">
        <v>2023</v>
      </c>
      <c r="B6473" t="s">
        <v>32</v>
      </c>
      <c r="C6473" t="s">
        <v>13</v>
      </c>
      <c r="D6473" t="s">
        <v>22</v>
      </c>
      <c r="E6473">
        <v>163800</v>
      </c>
      <c r="F6473">
        <v>163800</v>
      </c>
      <c r="G6473" t="s">
        <v>23</v>
      </c>
      <c r="H6473" t="s">
        <v>24</v>
      </c>
      <c r="I6473" t="s">
        <v>17</v>
      </c>
      <c r="J6473" t="s">
        <v>25</v>
      </c>
      <c r="K6473" t="s">
        <v>23</v>
      </c>
      <c r="L6473" t="s">
        <v>26</v>
      </c>
    </row>
    <row r="6474" spans="1:12" x14ac:dyDescent="0.35">
      <c r="A6474">
        <v>2023</v>
      </c>
      <c r="B6474" t="s">
        <v>32</v>
      </c>
      <c r="C6474" t="s">
        <v>13</v>
      </c>
      <c r="D6474" t="s">
        <v>22</v>
      </c>
      <c r="E6474">
        <v>126000</v>
      </c>
      <c r="F6474">
        <v>126000</v>
      </c>
      <c r="G6474" t="s">
        <v>23</v>
      </c>
      <c r="H6474" t="s">
        <v>24</v>
      </c>
      <c r="I6474" t="s">
        <v>17</v>
      </c>
      <c r="J6474" t="s">
        <v>25</v>
      </c>
      <c r="K6474" t="s">
        <v>23</v>
      </c>
      <c r="L6474" t="s">
        <v>26</v>
      </c>
    </row>
    <row r="6475" spans="1:12" x14ac:dyDescent="0.35">
      <c r="A6475">
        <v>2023</v>
      </c>
      <c r="B6475" t="s">
        <v>72</v>
      </c>
      <c r="C6475" t="s">
        <v>31</v>
      </c>
      <c r="D6475" t="s">
        <v>22</v>
      </c>
      <c r="E6475">
        <v>260000</v>
      </c>
      <c r="F6475">
        <v>260000</v>
      </c>
      <c r="G6475" t="s">
        <v>49</v>
      </c>
      <c r="H6475" t="s">
        <v>24</v>
      </c>
      <c r="I6475" t="s">
        <v>17</v>
      </c>
      <c r="J6475" t="s">
        <v>29</v>
      </c>
      <c r="K6475" t="s">
        <v>49</v>
      </c>
      <c r="L6475" t="s">
        <v>26</v>
      </c>
    </row>
    <row r="6476" spans="1:12" x14ac:dyDescent="0.35">
      <c r="A6476">
        <v>2023</v>
      </c>
      <c r="B6476" t="s">
        <v>72</v>
      </c>
      <c r="C6476" t="s">
        <v>31</v>
      </c>
      <c r="D6476" t="s">
        <v>22</v>
      </c>
      <c r="E6476">
        <v>110000</v>
      </c>
      <c r="F6476">
        <v>110000</v>
      </c>
      <c r="G6476" t="s">
        <v>49</v>
      </c>
      <c r="H6476" t="s">
        <v>24</v>
      </c>
      <c r="I6476" t="s">
        <v>17</v>
      </c>
      <c r="J6476" t="s">
        <v>29</v>
      </c>
      <c r="K6476" t="s">
        <v>49</v>
      </c>
      <c r="L6476" t="s">
        <v>26</v>
      </c>
    </row>
    <row r="6477" spans="1:12" x14ac:dyDescent="0.35">
      <c r="A6477">
        <v>2023</v>
      </c>
      <c r="B6477" t="s">
        <v>40</v>
      </c>
      <c r="C6477" t="s">
        <v>41</v>
      </c>
      <c r="D6477" t="s">
        <v>22</v>
      </c>
      <c r="E6477">
        <v>170000</v>
      </c>
      <c r="F6477">
        <v>170000</v>
      </c>
      <c r="G6477" t="s">
        <v>23</v>
      </c>
      <c r="H6477" t="s">
        <v>24</v>
      </c>
      <c r="I6477" t="s">
        <v>17</v>
      </c>
      <c r="J6477" t="s">
        <v>29</v>
      </c>
      <c r="K6477" t="s">
        <v>23</v>
      </c>
      <c r="L6477" t="s">
        <v>26</v>
      </c>
    </row>
    <row r="6478" spans="1:12" x14ac:dyDescent="0.35">
      <c r="A6478">
        <v>2023</v>
      </c>
      <c r="B6478" t="s">
        <v>40</v>
      </c>
      <c r="C6478" t="s">
        <v>41</v>
      </c>
      <c r="D6478" t="s">
        <v>22</v>
      </c>
      <c r="E6478">
        <v>130000</v>
      </c>
      <c r="F6478">
        <v>130000</v>
      </c>
      <c r="G6478" t="s">
        <v>23</v>
      </c>
      <c r="H6478" t="s">
        <v>24</v>
      </c>
      <c r="I6478" t="s">
        <v>17</v>
      </c>
      <c r="J6478" t="s">
        <v>29</v>
      </c>
      <c r="K6478" t="s">
        <v>23</v>
      </c>
      <c r="L6478" t="s">
        <v>26</v>
      </c>
    </row>
    <row r="6479" spans="1:12" x14ac:dyDescent="0.35">
      <c r="A6479">
        <v>2023</v>
      </c>
      <c r="B6479" t="s">
        <v>34</v>
      </c>
      <c r="C6479" t="s">
        <v>31</v>
      </c>
      <c r="D6479" t="s">
        <v>22</v>
      </c>
      <c r="E6479">
        <v>247500</v>
      </c>
      <c r="F6479">
        <v>247500</v>
      </c>
      <c r="G6479" t="s">
        <v>23</v>
      </c>
      <c r="H6479" t="s">
        <v>24</v>
      </c>
      <c r="I6479" t="s">
        <v>17</v>
      </c>
      <c r="J6479" t="s">
        <v>25</v>
      </c>
      <c r="K6479" t="s">
        <v>23</v>
      </c>
      <c r="L6479" t="s">
        <v>26</v>
      </c>
    </row>
    <row r="6480" spans="1:12" x14ac:dyDescent="0.35">
      <c r="A6480">
        <v>2023</v>
      </c>
      <c r="B6480" t="s">
        <v>34</v>
      </c>
      <c r="C6480" t="s">
        <v>31</v>
      </c>
      <c r="D6480" t="s">
        <v>22</v>
      </c>
      <c r="E6480">
        <v>172200</v>
      </c>
      <c r="F6480">
        <v>172200</v>
      </c>
      <c r="G6480" t="s">
        <v>23</v>
      </c>
      <c r="H6480" t="s">
        <v>24</v>
      </c>
      <c r="I6480" t="s">
        <v>17</v>
      </c>
      <c r="J6480" t="s">
        <v>25</v>
      </c>
      <c r="K6480" t="s">
        <v>23</v>
      </c>
      <c r="L6480" t="s">
        <v>26</v>
      </c>
    </row>
    <row r="6481" spans="1:12" x14ac:dyDescent="0.35">
      <c r="A6481">
        <v>2023</v>
      </c>
      <c r="B6481" t="s">
        <v>27</v>
      </c>
      <c r="C6481" t="s">
        <v>28</v>
      </c>
      <c r="D6481" t="s">
        <v>22</v>
      </c>
      <c r="E6481">
        <v>239748</v>
      </c>
      <c r="F6481">
        <v>239748</v>
      </c>
      <c r="G6481" t="s">
        <v>23</v>
      </c>
      <c r="H6481" t="s">
        <v>24</v>
      </c>
      <c r="I6481" t="s">
        <v>17</v>
      </c>
      <c r="J6481" t="s">
        <v>25</v>
      </c>
      <c r="K6481" t="s">
        <v>23</v>
      </c>
      <c r="L6481" t="s">
        <v>26</v>
      </c>
    </row>
    <row r="6482" spans="1:12" x14ac:dyDescent="0.35">
      <c r="A6482">
        <v>2023</v>
      </c>
      <c r="B6482" t="s">
        <v>27</v>
      </c>
      <c r="C6482" t="s">
        <v>28</v>
      </c>
      <c r="D6482" t="s">
        <v>22</v>
      </c>
      <c r="E6482">
        <v>159832</v>
      </c>
      <c r="F6482">
        <v>159832</v>
      </c>
      <c r="G6482" t="s">
        <v>23</v>
      </c>
      <c r="H6482" t="s">
        <v>24</v>
      </c>
      <c r="I6482" t="s">
        <v>17</v>
      </c>
      <c r="J6482" t="s">
        <v>25</v>
      </c>
      <c r="K6482" t="s">
        <v>23</v>
      </c>
      <c r="L6482" t="s">
        <v>26</v>
      </c>
    </row>
    <row r="6483" spans="1:12" x14ac:dyDescent="0.35">
      <c r="A6483">
        <v>2023</v>
      </c>
      <c r="B6483" t="s">
        <v>34</v>
      </c>
      <c r="C6483" t="s">
        <v>31</v>
      </c>
      <c r="D6483" t="s">
        <v>22</v>
      </c>
      <c r="E6483">
        <v>163800</v>
      </c>
      <c r="F6483">
        <v>163800</v>
      </c>
      <c r="G6483" t="s">
        <v>23</v>
      </c>
      <c r="H6483" t="s">
        <v>24</v>
      </c>
      <c r="I6483" t="s">
        <v>17</v>
      </c>
      <c r="J6483" t="s">
        <v>25</v>
      </c>
      <c r="K6483" t="s">
        <v>23</v>
      </c>
      <c r="L6483" t="s">
        <v>26</v>
      </c>
    </row>
    <row r="6484" spans="1:12" x14ac:dyDescent="0.35">
      <c r="A6484">
        <v>2023</v>
      </c>
      <c r="B6484" t="s">
        <v>34</v>
      </c>
      <c r="C6484" t="s">
        <v>31</v>
      </c>
      <c r="D6484" t="s">
        <v>22</v>
      </c>
      <c r="E6484">
        <v>126000</v>
      </c>
      <c r="F6484">
        <v>126000</v>
      </c>
      <c r="G6484" t="s">
        <v>23</v>
      </c>
      <c r="H6484" t="s">
        <v>24</v>
      </c>
      <c r="I6484" t="s">
        <v>17</v>
      </c>
      <c r="J6484" t="s">
        <v>25</v>
      </c>
      <c r="K6484" t="s">
        <v>23</v>
      </c>
      <c r="L6484" t="s">
        <v>26</v>
      </c>
    </row>
    <row r="6485" spans="1:12" x14ac:dyDescent="0.35">
      <c r="A6485">
        <v>2023</v>
      </c>
      <c r="B6485" t="s">
        <v>27</v>
      </c>
      <c r="C6485" t="s">
        <v>28</v>
      </c>
      <c r="D6485" t="s">
        <v>22</v>
      </c>
      <c r="E6485">
        <v>128750</v>
      </c>
      <c r="F6485">
        <v>128750</v>
      </c>
      <c r="G6485" t="s">
        <v>23</v>
      </c>
      <c r="H6485" t="s">
        <v>16</v>
      </c>
      <c r="I6485" t="s">
        <v>17</v>
      </c>
      <c r="J6485" t="s">
        <v>25</v>
      </c>
      <c r="K6485" t="s">
        <v>23</v>
      </c>
      <c r="L6485" t="s">
        <v>26</v>
      </c>
    </row>
    <row r="6486" spans="1:12" x14ac:dyDescent="0.35">
      <c r="A6486">
        <v>2023</v>
      </c>
      <c r="B6486" t="s">
        <v>27</v>
      </c>
      <c r="C6486" t="s">
        <v>28</v>
      </c>
      <c r="D6486" t="s">
        <v>22</v>
      </c>
      <c r="E6486">
        <v>106250</v>
      </c>
      <c r="F6486">
        <v>106250</v>
      </c>
      <c r="G6486" t="s">
        <v>23</v>
      </c>
      <c r="H6486" t="s">
        <v>16</v>
      </c>
      <c r="I6486" t="s">
        <v>17</v>
      </c>
      <c r="J6486" t="s">
        <v>25</v>
      </c>
      <c r="K6486" t="s">
        <v>23</v>
      </c>
      <c r="L6486" t="s">
        <v>26</v>
      </c>
    </row>
    <row r="6487" spans="1:12" x14ac:dyDescent="0.35">
      <c r="A6487">
        <v>2023</v>
      </c>
      <c r="B6487" t="s">
        <v>32</v>
      </c>
      <c r="C6487" t="s">
        <v>13</v>
      </c>
      <c r="D6487" t="s">
        <v>22</v>
      </c>
      <c r="E6487">
        <v>252000</v>
      </c>
      <c r="F6487">
        <v>252000</v>
      </c>
      <c r="G6487" t="s">
        <v>23</v>
      </c>
      <c r="H6487" t="s">
        <v>24</v>
      </c>
      <c r="I6487" t="s">
        <v>17</v>
      </c>
      <c r="J6487" t="s">
        <v>25</v>
      </c>
      <c r="K6487" t="s">
        <v>23</v>
      </c>
      <c r="L6487" t="s">
        <v>26</v>
      </c>
    </row>
    <row r="6488" spans="1:12" x14ac:dyDescent="0.35">
      <c r="A6488">
        <v>2023</v>
      </c>
      <c r="B6488" t="s">
        <v>32</v>
      </c>
      <c r="C6488" t="s">
        <v>13</v>
      </c>
      <c r="D6488" t="s">
        <v>22</v>
      </c>
      <c r="E6488">
        <v>129000</v>
      </c>
      <c r="F6488">
        <v>129000</v>
      </c>
      <c r="G6488" t="s">
        <v>23</v>
      </c>
      <c r="H6488" t="s">
        <v>24</v>
      </c>
      <c r="I6488" t="s">
        <v>17</v>
      </c>
      <c r="J6488" t="s">
        <v>25</v>
      </c>
      <c r="K6488" t="s">
        <v>23</v>
      </c>
      <c r="L6488" t="s">
        <v>26</v>
      </c>
    </row>
    <row r="6489" spans="1:12" x14ac:dyDescent="0.35">
      <c r="A6489">
        <v>2023</v>
      </c>
      <c r="B6489" t="s">
        <v>99</v>
      </c>
      <c r="C6489" t="s">
        <v>28</v>
      </c>
      <c r="D6489" t="s">
        <v>22</v>
      </c>
      <c r="E6489">
        <v>299500</v>
      </c>
      <c r="F6489">
        <v>299500</v>
      </c>
      <c r="G6489" t="s">
        <v>23</v>
      </c>
      <c r="H6489" t="s">
        <v>24</v>
      </c>
      <c r="I6489" t="s">
        <v>17</v>
      </c>
      <c r="J6489" t="s">
        <v>25</v>
      </c>
      <c r="K6489" t="s">
        <v>23</v>
      </c>
      <c r="L6489" t="s">
        <v>26</v>
      </c>
    </row>
    <row r="6490" spans="1:12" x14ac:dyDescent="0.35">
      <c r="A6490">
        <v>2023</v>
      </c>
      <c r="B6490" t="s">
        <v>99</v>
      </c>
      <c r="C6490" t="s">
        <v>28</v>
      </c>
      <c r="D6490" t="s">
        <v>22</v>
      </c>
      <c r="E6490">
        <v>245100</v>
      </c>
      <c r="F6490">
        <v>245100</v>
      </c>
      <c r="G6490" t="s">
        <v>23</v>
      </c>
      <c r="H6490" t="s">
        <v>24</v>
      </c>
      <c r="I6490" t="s">
        <v>17</v>
      </c>
      <c r="J6490" t="s">
        <v>25</v>
      </c>
      <c r="K6490" t="s">
        <v>23</v>
      </c>
      <c r="L6490" t="s">
        <v>26</v>
      </c>
    </row>
    <row r="6491" spans="1:12" x14ac:dyDescent="0.35">
      <c r="A6491">
        <v>2023</v>
      </c>
      <c r="B6491" t="s">
        <v>125</v>
      </c>
      <c r="C6491" t="s">
        <v>41</v>
      </c>
      <c r="D6491" t="s">
        <v>22</v>
      </c>
      <c r="E6491">
        <v>155000</v>
      </c>
      <c r="F6491">
        <v>155000</v>
      </c>
      <c r="G6491" t="s">
        <v>23</v>
      </c>
      <c r="H6491" t="s">
        <v>16</v>
      </c>
      <c r="I6491" t="s">
        <v>17</v>
      </c>
      <c r="J6491" t="s">
        <v>25</v>
      </c>
      <c r="K6491" t="s">
        <v>23</v>
      </c>
      <c r="L6491" t="s">
        <v>26</v>
      </c>
    </row>
    <row r="6492" spans="1:12" x14ac:dyDescent="0.35">
      <c r="A6492">
        <v>2023</v>
      </c>
      <c r="B6492" t="s">
        <v>125</v>
      </c>
      <c r="C6492" t="s">
        <v>41</v>
      </c>
      <c r="D6492" t="s">
        <v>22</v>
      </c>
      <c r="E6492">
        <v>140000</v>
      </c>
      <c r="F6492">
        <v>140000</v>
      </c>
      <c r="G6492" t="s">
        <v>23</v>
      </c>
      <c r="H6492" t="s">
        <v>16</v>
      </c>
      <c r="I6492" t="s">
        <v>17</v>
      </c>
      <c r="J6492" t="s">
        <v>25</v>
      </c>
      <c r="K6492" t="s">
        <v>23</v>
      </c>
      <c r="L6492" t="s">
        <v>26</v>
      </c>
    </row>
    <row r="6493" spans="1:12" x14ac:dyDescent="0.35">
      <c r="A6493">
        <v>2023</v>
      </c>
      <c r="B6493" t="s">
        <v>32</v>
      </c>
      <c r="C6493" t="s">
        <v>13</v>
      </c>
      <c r="D6493" t="s">
        <v>22</v>
      </c>
      <c r="E6493">
        <v>167500</v>
      </c>
      <c r="F6493">
        <v>167500</v>
      </c>
      <c r="G6493" t="s">
        <v>23</v>
      </c>
      <c r="H6493" t="s">
        <v>33</v>
      </c>
      <c r="I6493" t="s">
        <v>17</v>
      </c>
      <c r="J6493" t="s">
        <v>25</v>
      </c>
      <c r="K6493" t="s">
        <v>23</v>
      </c>
      <c r="L6493" t="s">
        <v>26</v>
      </c>
    </row>
    <row r="6494" spans="1:12" x14ac:dyDescent="0.35">
      <c r="A6494">
        <v>2023</v>
      </c>
      <c r="B6494" t="s">
        <v>32</v>
      </c>
      <c r="C6494" t="s">
        <v>13</v>
      </c>
      <c r="D6494" t="s">
        <v>22</v>
      </c>
      <c r="E6494">
        <v>106500</v>
      </c>
      <c r="F6494">
        <v>106500</v>
      </c>
      <c r="G6494" t="s">
        <v>23</v>
      </c>
      <c r="H6494" t="s">
        <v>33</v>
      </c>
      <c r="I6494" t="s">
        <v>17</v>
      </c>
      <c r="J6494" t="s">
        <v>25</v>
      </c>
      <c r="K6494" t="s">
        <v>23</v>
      </c>
      <c r="L6494" t="s">
        <v>26</v>
      </c>
    </row>
    <row r="6495" spans="1:12" x14ac:dyDescent="0.35">
      <c r="A6495">
        <v>2023</v>
      </c>
      <c r="B6495" t="s">
        <v>20</v>
      </c>
      <c r="C6495" t="s">
        <v>21</v>
      </c>
      <c r="D6495" t="s">
        <v>22</v>
      </c>
      <c r="E6495">
        <v>188500</v>
      </c>
      <c r="F6495">
        <v>188500</v>
      </c>
      <c r="G6495" t="s">
        <v>23</v>
      </c>
      <c r="H6495" t="s">
        <v>24</v>
      </c>
      <c r="I6495" t="s">
        <v>17</v>
      </c>
      <c r="J6495" t="s">
        <v>29</v>
      </c>
      <c r="K6495" t="s">
        <v>23</v>
      </c>
      <c r="L6495" t="s">
        <v>26</v>
      </c>
    </row>
    <row r="6496" spans="1:12" x14ac:dyDescent="0.35">
      <c r="A6496">
        <v>2023</v>
      </c>
      <c r="B6496" t="s">
        <v>20</v>
      </c>
      <c r="C6496" t="s">
        <v>21</v>
      </c>
      <c r="D6496" t="s">
        <v>22</v>
      </c>
      <c r="E6496">
        <v>117000</v>
      </c>
      <c r="F6496">
        <v>117000</v>
      </c>
      <c r="G6496" t="s">
        <v>23</v>
      </c>
      <c r="H6496" t="s">
        <v>24</v>
      </c>
      <c r="I6496" t="s">
        <v>17</v>
      </c>
      <c r="J6496" t="s">
        <v>29</v>
      </c>
      <c r="K6496" t="s">
        <v>23</v>
      </c>
      <c r="L6496" t="s">
        <v>26</v>
      </c>
    </row>
    <row r="6497" spans="1:12" x14ac:dyDescent="0.35">
      <c r="A6497">
        <v>2023</v>
      </c>
      <c r="B6497" t="s">
        <v>37</v>
      </c>
      <c r="C6497" t="s">
        <v>38</v>
      </c>
      <c r="D6497" t="s">
        <v>22</v>
      </c>
      <c r="E6497">
        <v>250000</v>
      </c>
      <c r="F6497">
        <v>250000</v>
      </c>
      <c r="G6497" t="s">
        <v>23</v>
      </c>
      <c r="H6497" t="s">
        <v>24</v>
      </c>
      <c r="I6497" t="s">
        <v>17</v>
      </c>
      <c r="J6497" t="s">
        <v>29</v>
      </c>
      <c r="K6497" t="s">
        <v>23</v>
      </c>
      <c r="L6497" t="s">
        <v>26</v>
      </c>
    </row>
    <row r="6498" spans="1:12" x14ac:dyDescent="0.35">
      <c r="A6498">
        <v>2023</v>
      </c>
      <c r="B6498" t="s">
        <v>37</v>
      </c>
      <c r="C6498" t="s">
        <v>38</v>
      </c>
      <c r="D6498" t="s">
        <v>22</v>
      </c>
      <c r="E6498">
        <v>138000</v>
      </c>
      <c r="F6498">
        <v>138000</v>
      </c>
      <c r="G6498" t="s">
        <v>23</v>
      </c>
      <c r="H6498" t="s">
        <v>24</v>
      </c>
      <c r="I6498" t="s">
        <v>17</v>
      </c>
      <c r="J6498" t="s">
        <v>29</v>
      </c>
      <c r="K6498" t="s">
        <v>23</v>
      </c>
      <c r="L6498" t="s">
        <v>26</v>
      </c>
    </row>
    <row r="6499" spans="1:12" x14ac:dyDescent="0.35">
      <c r="A6499">
        <v>2023</v>
      </c>
      <c r="B6499" t="s">
        <v>37</v>
      </c>
      <c r="C6499" t="s">
        <v>38</v>
      </c>
      <c r="D6499" t="s">
        <v>22</v>
      </c>
      <c r="E6499">
        <v>130000</v>
      </c>
      <c r="F6499">
        <v>130000</v>
      </c>
      <c r="G6499" t="s">
        <v>49</v>
      </c>
      <c r="H6499" t="s">
        <v>16</v>
      </c>
      <c r="I6499" t="s">
        <v>17</v>
      </c>
      <c r="J6499" t="s">
        <v>29</v>
      </c>
      <c r="K6499" t="s">
        <v>49</v>
      </c>
      <c r="L6499" t="s">
        <v>26</v>
      </c>
    </row>
    <row r="6500" spans="1:12" x14ac:dyDescent="0.35">
      <c r="A6500">
        <v>2023</v>
      </c>
      <c r="B6500" t="s">
        <v>37</v>
      </c>
      <c r="C6500" t="s">
        <v>38</v>
      </c>
      <c r="D6500" t="s">
        <v>22</v>
      </c>
      <c r="E6500">
        <v>100000</v>
      </c>
      <c r="F6500">
        <v>100000</v>
      </c>
      <c r="G6500" t="s">
        <v>49</v>
      </c>
      <c r="H6500" t="s">
        <v>16</v>
      </c>
      <c r="I6500" t="s">
        <v>17</v>
      </c>
      <c r="J6500" t="s">
        <v>29</v>
      </c>
      <c r="K6500" t="s">
        <v>49</v>
      </c>
      <c r="L6500" t="s">
        <v>26</v>
      </c>
    </row>
    <row r="6501" spans="1:12" x14ac:dyDescent="0.35">
      <c r="A6501">
        <v>2023</v>
      </c>
      <c r="B6501" t="s">
        <v>218</v>
      </c>
      <c r="C6501" t="s">
        <v>31</v>
      </c>
      <c r="D6501" t="s">
        <v>14</v>
      </c>
      <c r="E6501">
        <v>115000</v>
      </c>
      <c r="F6501">
        <v>124163</v>
      </c>
      <c r="G6501" t="s">
        <v>15</v>
      </c>
      <c r="H6501" t="s">
        <v>24</v>
      </c>
      <c r="I6501" t="s">
        <v>17</v>
      </c>
      <c r="J6501" t="s">
        <v>25</v>
      </c>
      <c r="K6501" t="s">
        <v>15</v>
      </c>
      <c r="L6501" t="s">
        <v>19</v>
      </c>
    </row>
    <row r="6502" spans="1:12" x14ac:dyDescent="0.35">
      <c r="A6502">
        <v>2023</v>
      </c>
      <c r="B6502" t="s">
        <v>32</v>
      </c>
      <c r="C6502" t="s">
        <v>13</v>
      </c>
      <c r="D6502" t="s">
        <v>22</v>
      </c>
      <c r="E6502">
        <v>140000</v>
      </c>
      <c r="F6502">
        <v>140000</v>
      </c>
      <c r="G6502" t="s">
        <v>23</v>
      </c>
      <c r="H6502" t="s">
        <v>24</v>
      </c>
      <c r="I6502" t="s">
        <v>17</v>
      </c>
      <c r="J6502" t="s">
        <v>25</v>
      </c>
      <c r="K6502" t="s">
        <v>23</v>
      </c>
      <c r="L6502" t="s">
        <v>26</v>
      </c>
    </row>
    <row r="6503" spans="1:12" x14ac:dyDescent="0.35">
      <c r="A6503">
        <v>2023</v>
      </c>
      <c r="B6503" t="s">
        <v>32</v>
      </c>
      <c r="C6503" t="s">
        <v>13</v>
      </c>
      <c r="D6503" t="s">
        <v>22</v>
      </c>
      <c r="E6503">
        <v>120000</v>
      </c>
      <c r="F6503">
        <v>120000</v>
      </c>
      <c r="G6503" t="s">
        <v>23</v>
      </c>
      <c r="H6503" t="s">
        <v>24</v>
      </c>
      <c r="I6503" t="s">
        <v>17</v>
      </c>
      <c r="J6503" t="s">
        <v>25</v>
      </c>
      <c r="K6503" t="s">
        <v>23</v>
      </c>
      <c r="L6503" t="s">
        <v>26</v>
      </c>
    </row>
    <row r="6504" spans="1:12" x14ac:dyDescent="0.35">
      <c r="A6504">
        <v>2023</v>
      </c>
      <c r="B6504" t="s">
        <v>75</v>
      </c>
      <c r="C6504" t="s">
        <v>44</v>
      </c>
      <c r="D6504" t="s">
        <v>22</v>
      </c>
      <c r="E6504">
        <v>160000</v>
      </c>
      <c r="F6504">
        <v>160000</v>
      </c>
      <c r="G6504" t="s">
        <v>23</v>
      </c>
      <c r="H6504" t="s">
        <v>24</v>
      </c>
      <c r="I6504" t="s">
        <v>17</v>
      </c>
      <c r="J6504" t="s">
        <v>25</v>
      </c>
      <c r="K6504" t="s">
        <v>23</v>
      </c>
      <c r="L6504" t="s">
        <v>26</v>
      </c>
    </row>
    <row r="6505" spans="1:12" x14ac:dyDescent="0.35">
      <c r="A6505">
        <v>2023</v>
      </c>
      <c r="B6505" t="s">
        <v>75</v>
      </c>
      <c r="C6505" t="s">
        <v>44</v>
      </c>
      <c r="D6505" t="s">
        <v>22</v>
      </c>
      <c r="E6505">
        <v>135000</v>
      </c>
      <c r="F6505">
        <v>135000</v>
      </c>
      <c r="G6505" t="s">
        <v>23</v>
      </c>
      <c r="H6505" t="s">
        <v>24</v>
      </c>
      <c r="I6505" t="s">
        <v>17</v>
      </c>
      <c r="J6505" t="s">
        <v>25</v>
      </c>
      <c r="K6505" t="s">
        <v>23</v>
      </c>
      <c r="L6505" t="s">
        <v>26</v>
      </c>
    </row>
    <row r="6506" spans="1:12" x14ac:dyDescent="0.35">
      <c r="A6506">
        <v>2023</v>
      </c>
      <c r="B6506" t="s">
        <v>99</v>
      </c>
      <c r="C6506" t="s">
        <v>28</v>
      </c>
      <c r="D6506" t="s">
        <v>22</v>
      </c>
      <c r="E6506">
        <v>104500</v>
      </c>
      <c r="F6506">
        <v>104500</v>
      </c>
      <c r="G6506" t="s">
        <v>23</v>
      </c>
      <c r="H6506" t="s">
        <v>16</v>
      </c>
      <c r="I6506" t="s">
        <v>17</v>
      </c>
      <c r="J6506" t="s">
        <v>25</v>
      </c>
      <c r="K6506" t="s">
        <v>23</v>
      </c>
      <c r="L6506" t="s">
        <v>26</v>
      </c>
    </row>
    <row r="6507" spans="1:12" x14ac:dyDescent="0.35">
      <c r="A6507">
        <v>2023</v>
      </c>
      <c r="B6507" t="s">
        <v>99</v>
      </c>
      <c r="C6507" t="s">
        <v>28</v>
      </c>
      <c r="D6507" t="s">
        <v>22</v>
      </c>
      <c r="E6507">
        <v>70000</v>
      </c>
      <c r="F6507">
        <v>70000</v>
      </c>
      <c r="G6507" t="s">
        <v>23</v>
      </c>
      <c r="H6507" t="s">
        <v>16</v>
      </c>
      <c r="I6507" t="s">
        <v>17</v>
      </c>
      <c r="J6507" t="s">
        <v>25</v>
      </c>
      <c r="K6507" t="s">
        <v>23</v>
      </c>
      <c r="L6507" t="s">
        <v>26</v>
      </c>
    </row>
    <row r="6508" spans="1:12" x14ac:dyDescent="0.35">
      <c r="A6508">
        <v>2023</v>
      </c>
      <c r="B6508" t="s">
        <v>66</v>
      </c>
      <c r="C6508" t="s">
        <v>28</v>
      </c>
      <c r="D6508" t="s">
        <v>22</v>
      </c>
      <c r="E6508">
        <v>90000</v>
      </c>
      <c r="F6508">
        <v>90000</v>
      </c>
      <c r="G6508" t="s">
        <v>23</v>
      </c>
      <c r="H6508" t="s">
        <v>16</v>
      </c>
      <c r="I6508" t="s">
        <v>17</v>
      </c>
      <c r="J6508" t="s">
        <v>25</v>
      </c>
      <c r="K6508" t="s">
        <v>23</v>
      </c>
      <c r="L6508" t="s">
        <v>26</v>
      </c>
    </row>
    <row r="6509" spans="1:12" x14ac:dyDescent="0.35">
      <c r="A6509">
        <v>2023</v>
      </c>
      <c r="B6509" t="s">
        <v>66</v>
      </c>
      <c r="C6509" t="s">
        <v>28</v>
      </c>
      <c r="D6509" t="s">
        <v>22</v>
      </c>
      <c r="E6509">
        <v>70000</v>
      </c>
      <c r="F6509">
        <v>70000</v>
      </c>
      <c r="G6509" t="s">
        <v>23</v>
      </c>
      <c r="H6509" t="s">
        <v>16</v>
      </c>
      <c r="I6509" t="s">
        <v>17</v>
      </c>
      <c r="J6509" t="s">
        <v>25</v>
      </c>
      <c r="K6509" t="s">
        <v>23</v>
      </c>
      <c r="L6509" t="s">
        <v>26</v>
      </c>
    </row>
    <row r="6510" spans="1:12" x14ac:dyDescent="0.35">
      <c r="A6510">
        <v>2023</v>
      </c>
      <c r="B6510" t="s">
        <v>32</v>
      </c>
      <c r="C6510" t="s">
        <v>13</v>
      </c>
      <c r="D6510" t="s">
        <v>22</v>
      </c>
      <c r="E6510">
        <v>153600</v>
      </c>
      <c r="F6510">
        <v>153600</v>
      </c>
      <c r="G6510" t="s">
        <v>23</v>
      </c>
      <c r="H6510" t="s">
        <v>24</v>
      </c>
      <c r="I6510" t="s">
        <v>17</v>
      </c>
      <c r="J6510" t="s">
        <v>29</v>
      </c>
      <c r="K6510" t="s">
        <v>23</v>
      </c>
      <c r="L6510" t="s">
        <v>26</v>
      </c>
    </row>
    <row r="6511" spans="1:12" x14ac:dyDescent="0.35">
      <c r="A6511">
        <v>2023</v>
      </c>
      <c r="B6511" t="s">
        <v>32</v>
      </c>
      <c r="C6511" t="s">
        <v>13</v>
      </c>
      <c r="D6511" t="s">
        <v>22</v>
      </c>
      <c r="E6511">
        <v>106800</v>
      </c>
      <c r="F6511">
        <v>106800</v>
      </c>
      <c r="G6511" t="s">
        <v>23</v>
      </c>
      <c r="H6511" t="s">
        <v>24</v>
      </c>
      <c r="I6511" t="s">
        <v>17</v>
      </c>
      <c r="J6511" t="s">
        <v>29</v>
      </c>
      <c r="K6511" t="s">
        <v>23</v>
      </c>
      <c r="L6511" t="s">
        <v>26</v>
      </c>
    </row>
    <row r="6512" spans="1:12" x14ac:dyDescent="0.35">
      <c r="A6512">
        <v>2023</v>
      </c>
      <c r="B6512" t="s">
        <v>32</v>
      </c>
      <c r="C6512" t="s">
        <v>13</v>
      </c>
      <c r="D6512" t="s">
        <v>22</v>
      </c>
      <c r="E6512">
        <v>125000</v>
      </c>
      <c r="F6512">
        <v>125000</v>
      </c>
      <c r="G6512" t="s">
        <v>23</v>
      </c>
      <c r="H6512" t="s">
        <v>39</v>
      </c>
      <c r="I6512" t="s">
        <v>17</v>
      </c>
      <c r="J6512" t="s">
        <v>25</v>
      </c>
      <c r="K6512" t="s">
        <v>23</v>
      </c>
      <c r="L6512" t="s">
        <v>26</v>
      </c>
    </row>
    <row r="6513" spans="1:12" x14ac:dyDescent="0.35">
      <c r="A6513">
        <v>2023</v>
      </c>
      <c r="B6513" t="s">
        <v>32</v>
      </c>
      <c r="C6513" t="s">
        <v>13</v>
      </c>
      <c r="D6513" t="s">
        <v>22</v>
      </c>
      <c r="E6513">
        <v>90000</v>
      </c>
      <c r="F6513">
        <v>90000</v>
      </c>
      <c r="G6513" t="s">
        <v>23</v>
      </c>
      <c r="H6513" t="s">
        <v>39</v>
      </c>
      <c r="I6513" t="s">
        <v>17</v>
      </c>
      <c r="J6513" t="s">
        <v>25</v>
      </c>
      <c r="K6513" t="s">
        <v>23</v>
      </c>
      <c r="L6513" t="s">
        <v>26</v>
      </c>
    </row>
    <row r="6514" spans="1:12" x14ac:dyDescent="0.35">
      <c r="A6514">
        <v>2023</v>
      </c>
      <c r="B6514" t="s">
        <v>46</v>
      </c>
      <c r="C6514" t="s">
        <v>28</v>
      </c>
      <c r="D6514" t="s">
        <v>22</v>
      </c>
      <c r="E6514">
        <v>185000</v>
      </c>
      <c r="F6514">
        <v>185000</v>
      </c>
      <c r="G6514" t="s">
        <v>23</v>
      </c>
      <c r="H6514" t="s">
        <v>16</v>
      </c>
      <c r="I6514" t="s">
        <v>17</v>
      </c>
      <c r="J6514" t="s">
        <v>29</v>
      </c>
      <c r="K6514" t="s">
        <v>23</v>
      </c>
      <c r="L6514" t="s">
        <v>26</v>
      </c>
    </row>
    <row r="6515" spans="1:12" x14ac:dyDescent="0.35">
      <c r="A6515">
        <v>2023</v>
      </c>
      <c r="B6515" t="s">
        <v>46</v>
      </c>
      <c r="C6515" t="s">
        <v>28</v>
      </c>
      <c r="D6515" t="s">
        <v>22</v>
      </c>
      <c r="E6515">
        <v>125000</v>
      </c>
      <c r="F6515">
        <v>125000</v>
      </c>
      <c r="G6515" t="s">
        <v>23</v>
      </c>
      <c r="H6515" t="s">
        <v>16</v>
      </c>
      <c r="I6515" t="s">
        <v>17</v>
      </c>
      <c r="J6515" t="s">
        <v>29</v>
      </c>
      <c r="K6515" t="s">
        <v>23</v>
      </c>
      <c r="L6515" t="s">
        <v>26</v>
      </c>
    </row>
    <row r="6516" spans="1:12" x14ac:dyDescent="0.35">
      <c r="A6516">
        <v>2023</v>
      </c>
      <c r="B6516" t="s">
        <v>37</v>
      </c>
      <c r="C6516" t="s">
        <v>38</v>
      </c>
      <c r="D6516" t="s">
        <v>22</v>
      </c>
      <c r="E6516">
        <v>127000</v>
      </c>
      <c r="F6516">
        <v>127000</v>
      </c>
      <c r="G6516" t="s">
        <v>23</v>
      </c>
      <c r="H6516" t="s">
        <v>24</v>
      </c>
      <c r="I6516" t="s">
        <v>17</v>
      </c>
      <c r="J6516" t="s">
        <v>29</v>
      </c>
      <c r="K6516" t="s">
        <v>23</v>
      </c>
      <c r="L6516" t="s">
        <v>26</v>
      </c>
    </row>
    <row r="6517" spans="1:12" x14ac:dyDescent="0.35">
      <c r="A6517">
        <v>2023</v>
      </c>
      <c r="B6517" t="s">
        <v>37</v>
      </c>
      <c r="C6517" t="s">
        <v>38</v>
      </c>
      <c r="D6517" t="s">
        <v>22</v>
      </c>
      <c r="E6517">
        <v>94000</v>
      </c>
      <c r="F6517">
        <v>94000</v>
      </c>
      <c r="G6517" t="s">
        <v>23</v>
      </c>
      <c r="H6517" t="s">
        <v>24</v>
      </c>
      <c r="I6517" t="s">
        <v>17</v>
      </c>
      <c r="J6517" t="s">
        <v>29</v>
      </c>
      <c r="K6517" t="s">
        <v>23</v>
      </c>
      <c r="L6517" t="s">
        <v>26</v>
      </c>
    </row>
    <row r="6518" spans="1:12" x14ac:dyDescent="0.35">
      <c r="A6518">
        <v>2023</v>
      </c>
      <c r="B6518" t="s">
        <v>27</v>
      </c>
      <c r="C6518" t="s">
        <v>28</v>
      </c>
      <c r="D6518" t="s">
        <v>22</v>
      </c>
      <c r="E6518">
        <v>210550</v>
      </c>
      <c r="F6518">
        <v>210550</v>
      </c>
      <c r="G6518" t="s">
        <v>23</v>
      </c>
      <c r="H6518" t="s">
        <v>24</v>
      </c>
      <c r="I6518" t="s">
        <v>17</v>
      </c>
      <c r="J6518" t="s">
        <v>25</v>
      </c>
      <c r="K6518" t="s">
        <v>23</v>
      </c>
      <c r="L6518" t="s">
        <v>26</v>
      </c>
    </row>
    <row r="6519" spans="1:12" x14ac:dyDescent="0.35">
      <c r="A6519">
        <v>2023</v>
      </c>
      <c r="B6519" t="s">
        <v>27</v>
      </c>
      <c r="C6519" t="s">
        <v>28</v>
      </c>
      <c r="D6519" t="s">
        <v>22</v>
      </c>
      <c r="E6519">
        <v>153300</v>
      </c>
      <c r="F6519">
        <v>153300</v>
      </c>
      <c r="G6519" t="s">
        <v>23</v>
      </c>
      <c r="H6519" t="s">
        <v>24</v>
      </c>
      <c r="I6519" t="s">
        <v>17</v>
      </c>
      <c r="J6519" t="s">
        <v>25</v>
      </c>
      <c r="K6519" t="s">
        <v>23</v>
      </c>
      <c r="L6519" t="s">
        <v>26</v>
      </c>
    </row>
    <row r="6520" spans="1:12" x14ac:dyDescent="0.35">
      <c r="A6520">
        <v>2023</v>
      </c>
      <c r="B6520" t="s">
        <v>27</v>
      </c>
      <c r="C6520" t="s">
        <v>28</v>
      </c>
      <c r="D6520" t="s">
        <v>22</v>
      </c>
      <c r="E6520">
        <v>200000</v>
      </c>
      <c r="F6520">
        <v>200000</v>
      </c>
      <c r="G6520" t="s">
        <v>23</v>
      </c>
      <c r="H6520" t="s">
        <v>16</v>
      </c>
      <c r="I6520" t="s">
        <v>17</v>
      </c>
      <c r="J6520" t="s">
        <v>29</v>
      </c>
      <c r="K6520" t="s">
        <v>23</v>
      </c>
      <c r="L6520" t="s">
        <v>26</v>
      </c>
    </row>
    <row r="6521" spans="1:12" x14ac:dyDescent="0.35">
      <c r="A6521">
        <v>2023</v>
      </c>
      <c r="B6521" t="s">
        <v>27</v>
      </c>
      <c r="C6521" t="s">
        <v>28</v>
      </c>
      <c r="D6521" t="s">
        <v>22</v>
      </c>
      <c r="E6521">
        <v>150000</v>
      </c>
      <c r="F6521">
        <v>150000</v>
      </c>
      <c r="G6521" t="s">
        <v>23</v>
      </c>
      <c r="H6521" t="s">
        <v>16</v>
      </c>
      <c r="I6521" t="s">
        <v>17</v>
      </c>
      <c r="J6521" t="s">
        <v>29</v>
      </c>
      <c r="K6521" t="s">
        <v>23</v>
      </c>
      <c r="L6521" t="s">
        <v>26</v>
      </c>
    </row>
    <row r="6522" spans="1:12" x14ac:dyDescent="0.35">
      <c r="A6522">
        <v>2023</v>
      </c>
      <c r="B6522" t="s">
        <v>37</v>
      </c>
      <c r="C6522" t="s">
        <v>38</v>
      </c>
      <c r="D6522" t="s">
        <v>22</v>
      </c>
      <c r="E6522">
        <v>161500</v>
      </c>
      <c r="F6522">
        <v>161500</v>
      </c>
      <c r="G6522" t="s">
        <v>23</v>
      </c>
      <c r="H6522" t="s">
        <v>24</v>
      </c>
      <c r="I6522" t="s">
        <v>17</v>
      </c>
      <c r="J6522" t="s">
        <v>29</v>
      </c>
      <c r="K6522" t="s">
        <v>23</v>
      </c>
      <c r="L6522" t="s">
        <v>26</v>
      </c>
    </row>
    <row r="6523" spans="1:12" x14ac:dyDescent="0.35">
      <c r="A6523">
        <v>2023</v>
      </c>
      <c r="B6523" t="s">
        <v>37</v>
      </c>
      <c r="C6523" t="s">
        <v>38</v>
      </c>
      <c r="D6523" t="s">
        <v>22</v>
      </c>
      <c r="E6523">
        <v>119500</v>
      </c>
      <c r="F6523">
        <v>119500</v>
      </c>
      <c r="G6523" t="s">
        <v>23</v>
      </c>
      <c r="H6523" t="s">
        <v>24</v>
      </c>
      <c r="I6523" t="s">
        <v>17</v>
      </c>
      <c r="J6523" t="s">
        <v>29</v>
      </c>
      <c r="K6523" t="s">
        <v>23</v>
      </c>
      <c r="L6523" t="s">
        <v>26</v>
      </c>
    </row>
    <row r="6524" spans="1:12" x14ac:dyDescent="0.35">
      <c r="A6524">
        <v>2023</v>
      </c>
      <c r="B6524" t="s">
        <v>37</v>
      </c>
      <c r="C6524" t="s">
        <v>38</v>
      </c>
      <c r="D6524" t="s">
        <v>22</v>
      </c>
      <c r="E6524">
        <v>175000</v>
      </c>
      <c r="F6524">
        <v>175000</v>
      </c>
      <c r="G6524" t="s">
        <v>23</v>
      </c>
      <c r="H6524" t="s">
        <v>24</v>
      </c>
      <c r="I6524" t="s">
        <v>17</v>
      </c>
      <c r="J6524" t="s">
        <v>25</v>
      </c>
      <c r="K6524" t="s">
        <v>23</v>
      </c>
      <c r="L6524" t="s">
        <v>26</v>
      </c>
    </row>
    <row r="6525" spans="1:12" x14ac:dyDescent="0.35">
      <c r="A6525">
        <v>2023</v>
      </c>
      <c r="B6525" t="s">
        <v>37</v>
      </c>
      <c r="C6525" t="s">
        <v>38</v>
      </c>
      <c r="D6525" t="s">
        <v>22</v>
      </c>
      <c r="E6525">
        <v>145000</v>
      </c>
      <c r="F6525">
        <v>145000</v>
      </c>
      <c r="G6525" t="s">
        <v>23</v>
      </c>
      <c r="H6525" t="s">
        <v>24</v>
      </c>
      <c r="I6525" t="s">
        <v>17</v>
      </c>
      <c r="J6525" t="s">
        <v>25</v>
      </c>
      <c r="K6525" t="s">
        <v>23</v>
      </c>
      <c r="L6525" t="s">
        <v>26</v>
      </c>
    </row>
    <row r="6526" spans="1:12" x14ac:dyDescent="0.35">
      <c r="A6526">
        <v>2023</v>
      </c>
      <c r="B6526" t="s">
        <v>27</v>
      </c>
      <c r="C6526" t="s">
        <v>28</v>
      </c>
      <c r="D6526" t="s">
        <v>22</v>
      </c>
      <c r="E6526">
        <v>175000</v>
      </c>
      <c r="F6526">
        <v>175000</v>
      </c>
      <c r="G6526" t="s">
        <v>23</v>
      </c>
      <c r="H6526" t="s">
        <v>24</v>
      </c>
      <c r="I6526" t="s">
        <v>17</v>
      </c>
      <c r="J6526" t="s">
        <v>25</v>
      </c>
      <c r="K6526" t="s">
        <v>23</v>
      </c>
      <c r="L6526" t="s">
        <v>26</v>
      </c>
    </row>
    <row r="6527" spans="1:12" x14ac:dyDescent="0.35">
      <c r="A6527">
        <v>2023</v>
      </c>
      <c r="B6527" t="s">
        <v>27</v>
      </c>
      <c r="C6527" t="s">
        <v>28</v>
      </c>
      <c r="D6527" t="s">
        <v>22</v>
      </c>
      <c r="E6527">
        <v>148750</v>
      </c>
      <c r="F6527">
        <v>148750</v>
      </c>
      <c r="G6527" t="s">
        <v>23</v>
      </c>
      <c r="H6527" t="s">
        <v>24</v>
      </c>
      <c r="I6527" t="s">
        <v>17</v>
      </c>
      <c r="J6527" t="s">
        <v>25</v>
      </c>
      <c r="K6527" t="s">
        <v>23</v>
      </c>
      <c r="L6527" t="s">
        <v>26</v>
      </c>
    </row>
    <row r="6528" spans="1:12" x14ac:dyDescent="0.35">
      <c r="A6528">
        <v>2023</v>
      </c>
      <c r="B6528" t="s">
        <v>219</v>
      </c>
      <c r="C6528" t="s">
        <v>41</v>
      </c>
      <c r="D6528" t="s">
        <v>22</v>
      </c>
      <c r="E6528">
        <v>105000</v>
      </c>
      <c r="F6528">
        <v>105000</v>
      </c>
      <c r="G6528" t="s">
        <v>23</v>
      </c>
      <c r="H6528" t="s">
        <v>24</v>
      </c>
      <c r="I6528" t="s">
        <v>17</v>
      </c>
      <c r="J6528" t="s">
        <v>25</v>
      </c>
      <c r="K6528" t="s">
        <v>23</v>
      </c>
      <c r="L6528" t="s">
        <v>26</v>
      </c>
    </row>
    <row r="6529" spans="1:12" x14ac:dyDescent="0.35">
      <c r="A6529">
        <v>2023</v>
      </c>
      <c r="B6529" t="s">
        <v>219</v>
      </c>
      <c r="C6529" t="s">
        <v>41</v>
      </c>
      <c r="D6529" t="s">
        <v>22</v>
      </c>
      <c r="E6529">
        <v>85000</v>
      </c>
      <c r="F6529">
        <v>85000</v>
      </c>
      <c r="G6529" t="s">
        <v>23</v>
      </c>
      <c r="H6529" t="s">
        <v>24</v>
      </c>
      <c r="I6529" t="s">
        <v>17</v>
      </c>
      <c r="J6529" t="s">
        <v>25</v>
      </c>
      <c r="K6529" t="s">
        <v>23</v>
      </c>
      <c r="L6529" t="s">
        <v>26</v>
      </c>
    </row>
    <row r="6530" spans="1:12" x14ac:dyDescent="0.35">
      <c r="A6530">
        <v>2023</v>
      </c>
      <c r="B6530" t="s">
        <v>46</v>
      </c>
      <c r="C6530" t="s">
        <v>28</v>
      </c>
      <c r="D6530" t="s">
        <v>22</v>
      </c>
      <c r="E6530">
        <v>215000</v>
      </c>
      <c r="F6530">
        <v>215000</v>
      </c>
      <c r="G6530" t="s">
        <v>23</v>
      </c>
      <c r="H6530" t="s">
        <v>24</v>
      </c>
      <c r="I6530" t="s">
        <v>17</v>
      </c>
      <c r="J6530" t="s">
        <v>25</v>
      </c>
      <c r="K6530" t="s">
        <v>23</v>
      </c>
      <c r="L6530" t="s">
        <v>26</v>
      </c>
    </row>
    <row r="6531" spans="1:12" x14ac:dyDescent="0.35">
      <c r="A6531">
        <v>2023</v>
      </c>
      <c r="B6531" t="s">
        <v>46</v>
      </c>
      <c r="C6531" t="s">
        <v>28</v>
      </c>
      <c r="D6531" t="s">
        <v>22</v>
      </c>
      <c r="E6531">
        <v>146300</v>
      </c>
      <c r="F6531">
        <v>146300</v>
      </c>
      <c r="G6531" t="s">
        <v>23</v>
      </c>
      <c r="H6531" t="s">
        <v>24</v>
      </c>
      <c r="I6531" t="s">
        <v>17</v>
      </c>
      <c r="J6531" t="s">
        <v>25</v>
      </c>
      <c r="K6531" t="s">
        <v>23</v>
      </c>
      <c r="L6531" t="s">
        <v>26</v>
      </c>
    </row>
    <row r="6532" spans="1:12" x14ac:dyDescent="0.35">
      <c r="A6532">
        <v>2023</v>
      </c>
      <c r="B6532" t="s">
        <v>68</v>
      </c>
      <c r="C6532" t="s">
        <v>31</v>
      </c>
      <c r="D6532" t="s">
        <v>14</v>
      </c>
      <c r="E6532">
        <v>200000</v>
      </c>
      <c r="F6532">
        <v>215936</v>
      </c>
      <c r="G6532" t="s">
        <v>15</v>
      </c>
      <c r="H6532" t="s">
        <v>39</v>
      </c>
      <c r="I6532" t="s">
        <v>17</v>
      </c>
      <c r="J6532" t="s">
        <v>29</v>
      </c>
      <c r="K6532" t="s">
        <v>15</v>
      </c>
      <c r="L6532" t="s">
        <v>19</v>
      </c>
    </row>
    <row r="6533" spans="1:12" x14ac:dyDescent="0.35">
      <c r="A6533">
        <v>2023</v>
      </c>
      <c r="B6533" t="s">
        <v>32</v>
      </c>
      <c r="C6533" t="s">
        <v>13</v>
      </c>
      <c r="D6533" t="s">
        <v>22</v>
      </c>
      <c r="E6533">
        <v>72000</v>
      </c>
      <c r="F6533">
        <v>72000</v>
      </c>
      <c r="G6533" t="s">
        <v>179</v>
      </c>
      <c r="H6533" t="s">
        <v>16</v>
      </c>
      <c r="I6533" t="s">
        <v>17</v>
      </c>
      <c r="J6533" t="s">
        <v>29</v>
      </c>
      <c r="K6533" t="s">
        <v>179</v>
      </c>
      <c r="L6533" t="s">
        <v>26</v>
      </c>
    </row>
    <row r="6534" spans="1:12" x14ac:dyDescent="0.35">
      <c r="A6534">
        <v>2023</v>
      </c>
      <c r="B6534" t="s">
        <v>32</v>
      </c>
      <c r="C6534" t="s">
        <v>13</v>
      </c>
      <c r="D6534" t="s">
        <v>22</v>
      </c>
      <c r="E6534">
        <v>60000</v>
      </c>
      <c r="F6534">
        <v>60000</v>
      </c>
      <c r="G6534" t="s">
        <v>179</v>
      </c>
      <c r="H6534" t="s">
        <v>16</v>
      </c>
      <c r="I6534" t="s">
        <v>17</v>
      </c>
      <c r="J6534" t="s">
        <v>29</v>
      </c>
      <c r="K6534" t="s">
        <v>179</v>
      </c>
      <c r="L6534" t="s">
        <v>26</v>
      </c>
    </row>
    <row r="6535" spans="1:12" x14ac:dyDescent="0.35">
      <c r="A6535">
        <v>2023</v>
      </c>
      <c r="B6535" t="s">
        <v>34</v>
      </c>
      <c r="C6535" t="s">
        <v>31</v>
      </c>
      <c r="D6535" t="s">
        <v>22</v>
      </c>
      <c r="E6535">
        <v>153400</v>
      </c>
      <c r="F6535">
        <v>153400</v>
      </c>
      <c r="G6535" t="s">
        <v>23</v>
      </c>
      <c r="H6535" t="s">
        <v>24</v>
      </c>
      <c r="I6535" t="s">
        <v>17</v>
      </c>
      <c r="J6535" t="s">
        <v>25</v>
      </c>
      <c r="K6535" t="s">
        <v>23</v>
      </c>
      <c r="L6535" t="s">
        <v>26</v>
      </c>
    </row>
    <row r="6536" spans="1:12" x14ac:dyDescent="0.35">
      <c r="A6536">
        <v>2023</v>
      </c>
      <c r="B6536" t="s">
        <v>34</v>
      </c>
      <c r="C6536" t="s">
        <v>31</v>
      </c>
      <c r="D6536" t="s">
        <v>22</v>
      </c>
      <c r="E6536">
        <v>122700</v>
      </c>
      <c r="F6536">
        <v>122700</v>
      </c>
      <c r="G6536" t="s">
        <v>23</v>
      </c>
      <c r="H6536" t="s">
        <v>24</v>
      </c>
      <c r="I6536" t="s">
        <v>17</v>
      </c>
      <c r="J6536" t="s">
        <v>25</v>
      </c>
      <c r="K6536" t="s">
        <v>23</v>
      </c>
      <c r="L6536" t="s">
        <v>26</v>
      </c>
    </row>
    <row r="6537" spans="1:12" x14ac:dyDescent="0.35">
      <c r="A6537">
        <v>2023</v>
      </c>
      <c r="B6537" t="s">
        <v>32</v>
      </c>
      <c r="C6537" t="s">
        <v>13</v>
      </c>
      <c r="D6537" t="s">
        <v>22</v>
      </c>
      <c r="E6537">
        <v>260000</v>
      </c>
      <c r="F6537">
        <v>260000</v>
      </c>
      <c r="G6537" t="s">
        <v>23</v>
      </c>
      <c r="H6537" t="s">
        <v>16</v>
      </c>
      <c r="I6537" t="s">
        <v>17</v>
      </c>
      <c r="J6537" t="s">
        <v>25</v>
      </c>
      <c r="K6537" t="s">
        <v>23</v>
      </c>
      <c r="L6537" t="s">
        <v>26</v>
      </c>
    </row>
    <row r="6538" spans="1:12" x14ac:dyDescent="0.35">
      <c r="A6538">
        <v>2023</v>
      </c>
      <c r="B6538" t="s">
        <v>32</v>
      </c>
      <c r="C6538" t="s">
        <v>13</v>
      </c>
      <c r="D6538" t="s">
        <v>22</v>
      </c>
      <c r="E6538">
        <v>175000</v>
      </c>
      <c r="F6538">
        <v>175000</v>
      </c>
      <c r="G6538" t="s">
        <v>23</v>
      </c>
      <c r="H6538" t="s">
        <v>16</v>
      </c>
      <c r="I6538" t="s">
        <v>17</v>
      </c>
      <c r="J6538" t="s">
        <v>25</v>
      </c>
      <c r="K6538" t="s">
        <v>23</v>
      </c>
      <c r="L6538" t="s">
        <v>26</v>
      </c>
    </row>
    <row r="6539" spans="1:12" x14ac:dyDescent="0.35">
      <c r="A6539">
        <v>2023</v>
      </c>
      <c r="B6539" t="s">
        <v>27</v>
      </c>
      <c r="C6539" t="s">
        <v>28</v>
      </c>
      <c r="D6539" t="s">
        <v>22</v>
      </c>
      <c r="E6539">
        <v>186300</v>
      </c>
      <c r="F6539">
        <v>186300</v>
      </c>
      <c r="G6539" t="s">
        <v>23</v>
      </c>
      <c r="H6539" t="s">
        <v>24</v>
      </c>
      <c r="I6539" t="s">
        <v>17</v>
      </c>
      <c r="J6539" t="s">
        <v>29</v>
      </c>
      <c r="K6539" t="s">
        <v>23</v>
      </c>
      <c r="L6539" t="s">
        <v>26</v>
      </c>
    </row>
    <row r="6540" spans="1:12" x14ac:dyDescent="0.35">
      <c r="A6540">
        <v>2023</v>
      </c>
      <c r="B6540" t="s">
        <v>27</v>
      </c>
      <c r="C6540" t="s">
        <v>28</v>
      </c>
      <c r="D6540" t="s">
        <v>22</v>
      </c>
      <c r="E6540">
        <v>123900</v>
      </c>
      <c r="F6540">
        <v>123900</v>
      </c>
      <c r="G6540" t="s">
        <v>23</v>
      </c>
      <c r="H6540" t="s">
        <v>24</v>
      </c>
      <c r="I6540" t="s">
        <v>17</v>
      </c>
      <c r="J6540" t="s">
        <v>29</v>
      </c>
      <c r="K6540" t="s">
        <v>23</v>
      </c>
      <c r="L6540" t="s">
        <v>26</v>
      </c>
    </row>
    <row r="6541" spans="1:12" x14ac:dyDescent="0.35">
      <c r="A6541">
        <v>2023</v>
      </c>
      <c r="B6541" t="s">
        <v>46</v>
      </c>
      <c r="C6541" t="s">
        <v>28</v>
      </c>
      <c r="D6541" t="s">
        <v>22</v>
      </c>
      <c r="E6541">
        <v>340000</v>
      </c>
      <c r="F6541">
        <v>340000</v>
      </c>
      <c r="G6541" t="s">
        <v>23</v>
      </c>
      <c r="H6541" t="s">
        <v>16</v>
      </c>
      <c r="I6541" t="s">
        <v>17</v>
      </c>
      <c r="J6541" t="s">
        <v>29</v>
      </c>
      <c r="K6541" t="s">
        <v>23</v>
      </c>
      <c r="L6541" t="s">
        <v>26</v>
      </c>
    </row>
    <row r="6542" spans="1:12" x14ac:dyDescent="0.35">
      <c r="A6542">
        <v>2023</v>
      </c>
      <c r="B6542" t="s">
        <v>46</v>
      </c>
      <c r="C6542" t="s">
        <v>28</v>
      </c>
      <c r="D6542" t="s">
        <v>22</v>
      </c>
      <c r="E6542">
        <v>150000</v>
      </c>
      <c r="F6542">
        <v>150000</v>
      </c>
      <c r="G6542" t="s">
        <v>23</v>
      </c>
      <c r="H6542" t="s">
        <v>16</v>
      </c>
      <c r="I6542" t="s">
        <v>17</v>
      </c>
      <c r="J6542" t="s">
        <v>29</v>
      </c>
      <c r="K6542" t="s">
        <v>23</v>
      </c>
      <c r="L6542" t="s">
        <v>26</v>
      </c>
    </row>
    <row r="6543" spans="1:12" x14ac:dyDescent="0.35">
      <c r="A6543">
        <v>2023</v>
      </c>
      <c r="B6543" t="s">
        <v>34</v>
      </c>
      <c r="C6543" t="s">
        <v>31</v>
      </c>
      <c r="D6543" t="s">
        <v>22</v>
      </c>
      <c r="E6543">
        <v>153400</v>
      </c>
      <c r="F6543">
        <v>153400</v>
      </c>
      <c r="G6543" t="s">
        <v>23</v>
      </c>
      <c r="H6543" t="s">
        <v>24</v>
      </c>
      <c r="I6543" t="s">
        <v>17</v>
      </c>
      <c r="J6543" t="s">
        <v>25</v>
      </c>
      <c r="K6543" t="s">
        <v>23</v>
      </c>
      <c r="L6543" t="s">
        <v>26</v>
      </c>
    </row>
    <row r="6544" spans="1:12" x14ac:dyDescent="0.35">
      <c r="A6544">
        <v>2023</v>
      </c>
      <c r="B6544" t="s">
        <v>34</v>
      </c>
      <c r="C6544" t="s">
        <v>31</v>
      </c>
      <c r="D6544" t="s">
        <v>22</v>
      </c>
      <c r="E6544">
        <v>122700</v>
      </c>
      <c r="F6544">
        <v>122700</v>
      </c>
      <c r="G6544" t="s">
        <v>23</v>
      </c>
      <c r="H6544" t="s">
        <v>24</v>
      </c>
      <c r="I6544" t="s">
        <v>17</v>
      </c>
      <c r="J6544" t="s">
        <v>25</v>
      </c>
      <c r="K6544" t="s">
        <v>23</v>
      </c>
      <c r="L6544" t="s">
        <v>26</v>
      </c>
    </row>
    <row r="6545" spans="1:12" x14ac:dyDescent="0.35">
      <c r="A6545">
        <v>2023</v>
      </c>
      <c r="B6545" t="s">
        <v>32</v>
      </c>
      <c r="C6545" t="s">
        <v>13</v>
      </c>
      <c r="D6545" t="s">
        <v>22</v>
      </c>
      <c r="E6545">
        <v>250000</v>
      </c>
      <c r="F6545">
        <v>250000</v>
      </c>
      <c r="G6545" t="s">
        <v>23</v>
      </c>
      <c r="H6545" t="s">
        <v>16</v>
      </c>
      <c r="I6545" t="s">
        <v>17</v>
      </c>
      <c r="J6545" t="s">
        <v>25</v>
      </c>
      <c r="K6545" t="s">
        <v>23</v>
      </c>
      <c r="L6545" t="s">
        <v>26</v>
      </c>
    </row>
    <row r="6546" spans="1:12" x14ac:dyDescent="0.35">
      <c r="A6546">
        <v>2023</v>
      </c>
      <c r="B6546" t="s">
        <v>32</v>
      </c>
      <c r="C6546" t="s">
        <v>13</v>
      </c>
      <c r="D6546" t="s">
        <v>22</v>
      </c>
      <c r="E6546">
        <v>175000</v>
      </c>
      <c r="F6546">
        <v>175000</v>
      </c>
      <c r="G6546" t="s">
        <v>23</v>
      </c>
      <c r="H6546" t="s">
        <v>16</v>
      </c>
      <c r="I6546" t="s">
        <v>17</v>
      </c>
      <c r="J6546" t="s">
        <v>25</v>
      </c>
      <c r="K6546" t="s">
        <v>23</v>
      </c>
      <c r="L6546" t="s">
        <v>26</v>
      </c>
    </row>
    <row r="6547" spans="1:12" x14ac:dyDescent="0.35">
      <c r="A6547">
        <v>2023</v>
      </c>
      <c r="B6547" t="s">
        <v>27</v>
      </c>
      <c r="C6547" t="s">
        <v>28</v>
      </c>
      <c r="D6547" t="s">
        <v>14</v>
      </c>
      <c r="E6547">
        <v>60000</v>
      </c>
      <c r="F6547">
        <v>64781</v>
      </c>
      <c r="G6547" t="s">
        <v>69</v>
      </c>
      <c r="H6547" t="s">
        <v>16</v>
      </c>
      <c r="I6547" t="s">
        <v>17</v>
      </c>
      <c r="J6547" t="s">
        <v>18</v>
      </c>
      <c r="K6547" t="s">
        <v>69</v>
      </c>
      <c r="L6547" t="s">
        <v>26</v>
      </c>
    </row>
    <row r="6548" spans="1:12" x14ac:dyDescent="0.35">
      <c r="A6548">
        <v>2023</v>
      </c>
      <c r="B6548" t="s">
        <v>37</v>
      </c>
      <c r="C6548" t="s">
        <v>38</v>
      </c>
      <c r="D6548" t="s">
        <v>22</v>
      </c>
      <c r="E6548">
        <v>185900</v>
      </c>
      <c r="F6548">
        <v>185900</v>
      </c>
      <c r="G6548" t="s">
        <v>23</v>
      </c>
      <c r="H6548" t="s">
        <v>24</v>
      </c>
      <c r="I6548" t="s">
        <v>17</v>
      </c>
      <c r="J6548" t="s">
        <v>25</v>
      </c>
      <c r="K6548" t="s">
        <v>23</v>
      </c>
      <c r="L6548" t="s">
        <v>26</v>
      </c>
    </row>
    <row r="6549" spans="1:12" x14ac:dyDescent="0.35">
      <c r="A6549">
        <v>2023</v>
      </c>
      <c r="B6549" t="s">
        <v>37</v>
      </c>
      <c r="C6549" t="s">
        <v>38</v>
      </c>
      <c r="D6549" t="s">
        <v>22</v>
      </c>
      <c r="E6549">
        <v>121700</v>
      </c>
      <c r="F6549">
        <v>121700</v>
      </c>
      <c r="G6549" t="s">
        <v>23</v>
      </c>
      <c r="H6549" t="s">
        <v>24</v>
      </c>
      <c r="I6549" t="s">
        <v>17</v>
      </c>
      <c r="J6549" t="s">
        <v>25</v>
      </c>
      <c r="K6549" t="s">
        <v>23</v>
      </c>
      <c r="L6549" t="s">
        <v>26</v>
      </c>
    </row>
    <row r="6550" spans="1:12" x14ac:dyDescent="0.35">
      <c r="A6550">
        <v>2023</v>
      </c>
      <c r="B6550" t="s">
        <v>37</v>
      </c>
      <c r="C6550" t="s">
        <v>38</v>
      </c>
      <c r="D6550" t="s">
        <v>22</v>
      </c>
      <c r="E6550">
        <v>153600</v>
      </c>
      <c r="F6550">
        <v>153600</v>
      </c>
      <c r="G6550" t="s">
        <v>23</v>
      </c>
      <c r="H6550" t="s">
        <v>24</v>
      </c>
      <c r="I6550" t="s">
        <v>17</v>
      </c>
      <c r="J6550" t="s">
        <v>25</v>
      </c>
      <c r="K6550" t="s">
        <v>23</v>
      </c>
      <c r="L6550" t="s">
        <v>26</v>
      </c>
    </row>
    <row r="6551" spans="1:12" x14ac:dyDescent="0.35">
      <c r="A6551">
        <v>2023</v>
      </c>
      <c r="B6551" t="s">
        <v>37</v>
      </c>
      <c r="C6551" t="s">
        <v>38</v>
      </c>
      <c r="D6551" t="s">
        <v>22</v>
      </c>
      <c r="E6551">
        <v>106800</v>
      </c>
      <c r="F6551">
        <v>106800</v>
      </c>
      <c r="G6551" t="s">
        <v>23</v>
      </c>
      <c r="H6551" t="s">
        <v>24</v>
      </c>
      <c r="I6551" t="s">
        <v>17</v>
      </c>
      <c r="J6551" t="s">
        <v>25</v>
      </c>
      <c r="K6551" t="s">
        <v>23</v>
      </c>
      <c r="L6551" t="s">
        <v>26</v>
      </c>
    </row>
    <row r="6552" spans="1:12" x14ac:dyDescent="0.35">
      <c r="A6552">
        <v>2023</v>
      </c>
      <c r="B6552" t="s">
        <v>187</v>
      </c>
      <c r="C6552" t="s">
        <v>13</v>
      </c>
      <c r="D6552" t="s">
        <v>22</v>
      </c>
      <c r="E6552">
        <v>50000</v>
      </c>
      <c r="F6552">
        <v>50000</v>
      </c>
      <c r="G6552" t="s">
        <v>186</v>
      </c>
      <c r="H6552" t="s">
        <v>24</v>
      </c>
      <c r="I6552" t="s">
        <v>83</v>
      </c>
      <c r="J6552" t="s">
        <v>18</v>
      </c>
      <c r="K6552" t="s">
        <v>108</v>
      </c>
      <c r="L6552" t="s">
        <v>26</v>
      </c>
    </row>
    <row r="6553" spans="1:12" x14ac:dyDescent="0.35">
      <c r="A6553">
        <v>2023</v>
      </c>
      <c r="B6553" t="s">
        <v>37</v>
      </c>
      <c r="C6553" t="s">
        <v>38</v>
      </c>
      <c r="D6553" t="s">
        <v>22</v>
      </c>
      <c r="E6553">
        <v>100000</v>
      </c>
      <c r="F6553">
        <v>100000</v>
      </c>
      <c r="G6553" t="s">
        <v>201</v>
      </c>
      <c r="H6553" t="s">
        <v>39</v>
      </c>
      <c r="I6553" t="s">
        <v>17</v>
      </c>
      <c r="J6553" t="s">
        <v>29</v>
      </c>
      <c r="K6553" t="s">
        <v>23</v>
      </c>
      <c r="L6553" t="s">
        <v>19</v>
      </c>
    </row>
    <row r="6554" spans="1:12" x14ac:dyDescent="0.35">
      <c r="A6554">
        <v>2023</v>
      </c>
      <c r="B6554" t="s">
        <v>34</v>
      </c>
      <c r="C6554" t="s">
        <v>31</v>
      </c>
      <c r="D6554" t="s">
        <v>22</v>
      </c>
      <c r="E6554">
        <v>247500</v>
      </c>
      <c r="F6554">
        <v>247500</v>
      </c>
      <c r="G6554" t="s">
        <v>23</v>
      </c>
      <c r="H6554" t="s">
        <v>24</v>
      </c>
      <c r="I6554" t="s">
        <v>17</v>
      </c>
      <c r="J6554" t="s">
        <v>25</v>
      </c>
      <c r="K6554" t="s">
        <v>23</v>
      </c>
      <c r="L6554" t="s">
        <v>26</v>
      </c>
    </row>
    <row r="6555" spans="1:12" x14ac:dyDescent="0.35">
      <c r="A6555">
        <v>2023</v>
      </c>
      <c r="B6555" t="s">
        <v>34</v>
      </c>
      <c r="C6555" t="s">
        <v>31</v>
      </c>
      <c r="D6555" t="s">
        <v>22</v>
      </c>
      <c r="E6555">
        <v>172200</v>
      </c>
      <c r="F6555">
        <v>172200</v>
      </c>
      <c r="G6555" t="s">
        <v>23</v>
      </c>
      <c r="H6555" t="s">
        <v>24</v>
      </c>
      <c r="I6555" t="s">
        <v>17</v>
      </c>
      <c r="J6555" t="s">
        <v>25</v>
      </c>
      <c r="K6555" t="s">
        <v>23</v>
      </c>
      <c r="L6555" t="s">
        <v>26</v>
      </c>
    </row>
    <row r="6556" spans="1:12" x14ac:dyDescent="0.35">
      <c r="A6556">
        <v>2023</v>
      </c>
      <c r="B6556" t="s">
        <v>32</v>
      </c>
      <c r="C6556" t="s">
        <v>13</v>
      </c>
      <c r="D6556" t="s">
        <v>22</v>
      </c>
      <c r="E6556">
        <v>310000</v>
      </c>
      <c r="F6556">
        <v>310000</v>
      </c>
      <c r="G6556" t="s">
        <v>23</v>
      </c>
      <c r="H6556" t="s">
        <v>33</v>
      </c>
      <c r="I6556" t="s">
        <v>17</v>
      </c>
      <c r="J6556" t="s">
        <v>29</v>
      </c>
      <c r="K6556" t="s">
        <v>23</v>
      </c>
      <c r="L6556" t="s">
        <v>26</v>
      </c>
    </row>
    <row r="6557" spans="1:12" x14ac:dyDescent="0.35">
      <c r="A6557">
        <v>2023</v>
      </c>
      <c r="B6557" t="s">
        <v>32</v>
      </c>
      <c r="C6557" t="s">
        <v>13</v>
      </c>
      <c r="D6557" t="s">
        <v>22</v>
      </c>
      <c r="E6557">
        <v>239000</v>
      </c>
      <c r="F6557">
        <v>239000</v>
      </c>
      <c r="G6557" t="s">
        <v>23</v>
      </c>
      <c r="H6557" t="s">
        <v>33</v>
      </c>
      <c r="I6557" t="s">
        <v>17</v>
      </c>
      <c r="J6557" t="s">
        <v>29</v>
      </c>
      <c r="K6557" t="s">
        <v>23</v>
      </c>
      <c r="L6557" t="s">
        <v>26</v>
      </c>
    </row>
    <row r="6558" spans="1:12" x14ac:dyDescent="0.35">
      <c r="A6558">
        <v>2023</v>
      </c>
      <c r="B6558" t="s">
        <v>37</v>
      </c>
      <c r="C6558" t="s">
        <v>38</v>
      </c>
      <c r="D6558" t="s">
        <v>22</v>
      </c>
      <c r="E6558">
        <v>125000</v>
      </c>
      <c r="F6558">
        <v>125000</v>
      </c>
      <c r="G6558" t="s">
        <v>23</v>
      </c>
      <c r="H6558" t="s">
        <v>24</v>
      </c>
      <c r="I6558" t="s">
        <v>17</v>
      </c>
      <c r="J6558" t="s">
        <v>25</v>
      </c>
      <c r="K6558" t="s">
        <v>23</v>
      </c>
      <c r="L6558" t="s">
        <v>26</v>
      </c>
    </row>
    <row r="6559" spans="1:12" x14ac:dyDescent="0.35">
      <c r="A6559">
        <v>2023</v>
      </c>
      <c r="B6559" t="s">
        <v>37</v>
      </c>
      <c r="C6559" t="s">
        <v>38</v>
      </c>
      <c r="D6559" t="s">
        <v>22</v>
      </c>
      <c r="E6559">
        <v>110000</v>
      </c>
      <c r="F6559">
        <v>110000</v>
      </c>
      <c r="G6559" t="s">
        <v>23</v>
      </c>
      <c r="H6559" t="s">
        <v>24</v>
      </c>
      <c r="I6559" t="s">
        <v>17</v>
      </c>
      <c r="J6559" t="s">
        <v>25</v>
      </c>
      <c r="K6559" t="s">
        <v>23</v>
      </c>
      <c r="L6559" t="s">
        <v>26</v>
      </c>
    </row>
    <row r="6560" spans="1:12" x14ac:dyDescent="0.35">
      <c r="A6560">
        <v>2023</v>
      </c>
      <c r="B6560" t="s">
        <v>37</v>
      </c>
      <c r="C6560" t="s">
        <v>38</v>
      </c>
      <c r="D6560" t="s">
        <v>22</v>
      </c>
      <c r="E6560">
        <v>150000</v>
      </c>
      <c r="F6560">
        <v>150000</v>
      </c>
      <c r="G6560" t="s">
        <v>23</v>
      </c>
      <c r="H6560" t="s">
        <v>39</v>
      </c>
      <c r="I6560" t="s">
        <v>17</v>
      </c>
      <c r="J6560" t="s">
        <v>25</v>
      </c>
      <c r="K6560" t="s">
        <v>23</v>
      </c>
      <c r="L6560" t="s">
        <v>26</v>
      </c>
    </row>
    <row r="6561" spans="1:12" x14ac:dyDescent="0.35">
      <c r="A6561">
        <v>2023</v>
      </c>
      <c r="B6561" t="s">
        <v>37</v>
      </c>
      <c r="C6561" t="s">
        <v>38</v>
      </c>
      <c r="D6561" t="s">
        <v>22</v>
      </c>
      <c r="E6561">
        <v>100000</v>
      </c>
      <c r="F6561">
        <v>100000</v>
      </c>
      <c r="G6561" t="s">
        <v>23</v>
      </c>
      <c r="H6561" t="s">
        <v>39</v>
      </c>
      <c r="I6561" t="s">
        <v>17</v>
      </c>
      <c r="J6561" t="s">
        <v>25</v>
      </c>
      <c r="K6561" t="s">
        <v>23</v>
      </c>
      <c r="L6561" t="s">
        <v>26</v>
      </c>
    </row>
    <row r="6562" spans="1:12" x14ac:dyDescent="0.35">
      <c r="A6562">
        <v>2023</v>
      </c>
      <c r="B6562" t="s">
        <v>27</v>
      </c>
      <c r="C6562" t="s">
        <v>28</v>
      </c>
      <c r="D6562" t="s">
        <v>22</v>
      </c>
      <c r="E6562">
        <v>149076</v>
      </c>
      <c r="F6562">
        <v>149076</v>
      </c>
      <c r="G6562" t="s">
        <v>23</v>
      </c>
      <c r="H6562" t="s">
        <v>24</v>
      </c>
      <c r="I6562" t="s">
        <v>17</v>
      </c>
      <c r="J6562" t="s">
        <v>25</v>
      </c>
      <c r="K6562" t="s">
        <v>23</v>
      </c>
      <c r="L6562" t="s">
        <v>26</v>
      </c>
    </row>
    <row r="6563" spans="1:12" x14ac:dyDescent="0.35">
      <c r="A6563">
        <v>2023</v>
      </c>
      <c r="B6563" t="s">
        <v>27</v>
      </c>
      <c r="C6563" t="s">
        <v>28</v>
      </c>
      <c r="D6563" t="s">
        <v>22</v>
      </c>
      <c r="E6563">
        <v>82365</v>
      </c>
      <c r="F6563">
        <v>82365</v>
      </c>
      <c r="G6563" t="s">
        <v>23</v>
      </c>
      <c r="H6563" t="s">
        <v>24</v>
      </c>
      <c r="I6563" t="s">
        <v>17</v>
      </c>
      <c r="J6563" t="s">
        <v>25</v>
      </c>
      <c r="K6563" t="s">
        <v>23</v>
      </c>
      <c r="L6563" t="s">
        <v>26</v>
      </c>
    </row>
    <row r="6564" spans="1:12" x14ac:dyDescent="0.35">
      <c r="A6564">
        <v>2023</v>
      </c>
      <c r="B6564" t="s">
        <v>32</v>
      </c>
      <c r="C6564" t="s">
        <v>13</v>
      </c>
      <c r="D6564" t="s">
        <v>22</v>
      </c>
      <c r="E6564">
        <v>146000</v>
      </c>
      <c r="F6564">
        <v>146000</v>
      </c>
      <c r="G6564" t="s">
        <v>23</v>
      </c>
      <c r="H6564" t="s">
        <v>16</v>
      </c>
      <c r="I6564" t="s">
        <v>17</v>
      </c>
      <c r="J6564" t="s">
        <v>25</v>
      </c>
      <c r="K6564" t="s">
        <v>23</v>
      </c>
      <c r="L6564" t="s">
        <v>26</v>
      </c>
    </row>
    <row r="6565" spans="1:12" x14ac:dyDescent="0.35">
      <c r="A6565">
        <v>2023</v>
      </c>
      <c r="B6565" t="s">
        <v>32</v>
      </c>
      <c r="C6565" t="s">
        <v>13</v>
      </c>
      <c r="D6565" t="s">
        <v>22</v>
      </c>
      <c r="E6565">
        <v>75000</v>
      </c>
      <c r="F6565">
        <v>75000</v>
      </c>
      <c r="G6565" t="s">
        <v>23</v>
      </c>
      <c r="H6565" t="s">
        <v>16</v>
      </c>
      <c r="I6565" t="s">
        <v>17</v>
      </c>
      <c r="J6565" t="s">
        <v>25</v>
      </c>
      <c r="K6565" t="s">
        <v>23</v>
      </c>
      <c r="L6565" t="s">
        <v>26</v>
      </c>
    </row>
    <row r="6566" spans="1:12" x14ac:dyDescent="0.35">
      <c r="A6566">
        <v>2023</v>
      </c>
      <c r="B6566" t="s">
        <v>34</v>
      </c>
      <c r="C6566" t="s">
        <v>31</v>
      </c>
      <c r="D6566" t="s">
        <v>22</v>
      </c>
      <c r="E6566">
        <v>139500</v>
      </c>
      <c r="F6566">
        <v>139500</v>
      </c>
      <c r="G6566" t="s">
        <v>23</v>
      </c>
      <c r="H6566" t="s">
        <v>24</v>
      </c>
      <c r="I6566" t="s">
        <v>17</v>
      </c>
      <c r="J6566" t="s">
        <v>25</v>
      </c>
      <c r="K6566" t="s">
        <v>23</v>
      </c>
      <c r="L6566" t="s">
        <v>26</v>
      </c>
    </row>
    <row r="6567" spans="1:12" x14ac:dyDescent="0.35">
      <c r="A6567">
        <v>2023</v>
      </c>
      <c r="B6567" t="s">
        <v>34</v>
      </c>
      <c r="C6567" t="s">
        <v>31</v>
      </c>
      <c r="D6567" t="s">
        <v>22</v>
      </c>
      <c r="E6567">
        <v>109400</v>
      </c>
      <c r="F6567">
        <v>109400</v>
      </c>
      <c r="G6567" t="s">
        <v>23</v>
      </c>
      <c r="H6567" t="s">
        <v>24</v>
      </c>
      <c r="I6567" t="s">
        <v>17</v>
      </c>
      <c r="J6567" t="s">
        <v>25</v>
      </c>
      <c r="K6567" t="s">
        <v>23</v>
      </c>
      <c r="L6567" t="s">
        <v>26</v>
      </c>
    </row>
    <row r="6568" spans="1:12" x14ac:dyDescent="0.35">
      <c r="A6568">
        <v>2023</v>
      </c>
      <c r="B6568" t="s">
        <v>32</v>
      </c>
      <c r="C6568" t="s">
        <v>13</v>
      </c>
      <c r="D6568" t="s">
        <v>22</v>
      </c>
      <c r="E6568">
        <v>139500</v>
      </c>
      <c r="F6568">
        <v>139500</v>
      </c>
      <c r="G6568" t="s">
        <v>23</v>
      </c>
      <c r="H6568" t="s">
        <v>24</v>
      </c>
      <c r="I6568" t="s">
        <v>17</v>
      </c>
      <c r="J6568" t="s">
        <v>25</v>
      </c>
      <c r="K6568" t="s">
        <v>23</v>
      </c>
      <c r="L6568" t="s">
        <v>26</v>
      </c>
    </row>
    <row r="6569" spans="1:12" x14ac:dyDescent="0.35">
      <c r="A6569">
        <v>2023</v>
      </c>
      <c r="B6569" t="s">
        <v>32</v>
      </c>
      <c r="C6569" t="s">
        <v>13</v>
      </c>
      <c r="D6569" t="s">
        <v>22</v>
      </c>
      <c r="E6569">
        <v>109400</v>
      </c>
      <c r="F6569">
        <v>109400</v>
      </c>
      <c r="G6569" t="s">
        <v>23</v>
      </c>
      <c r="H6569" t="s">
        <v>24</v>
      </c>
      <c r="I6569" t="s">
        <v>17</v>
      </c>
      <c r="J6569" t="s">
        <v>25</v>
      </c>
      <c r="K6569" t="s">
        <v>23</v>
      </c>
      <c r="L6569" t="s">
        <v>26</v>
      </c>
    </row>
    <row r="6570" spans="1:12" x14ac:dyDescent="0.35">
      <c r="A6570">
        <v>2023</v>
      </c>
      <c r="B6570" t="s">
        <v>32</v>
      </c>
      <c r="C6570" t="s">
        <v>13</v>
      </c>
      <c r="D6570" t="s">
        <v>22</v>
      </c>
      <c r="E6570">
        <v>149600</v>
      </c>
      <c r="F6570">
        <v>149600</v>
      </c>
      <c r="G6570" t="s">
        <v>23</v>
      </c>
      <c r="H6570" t="s">
        <v>16</v>
      </c>
      <c r="I6570" t="s">
        <v>17</v>
      </c>
      <c r="J6570" t="s">
        <v>25</v>
      </c>
      <c r="K6570" t="s">
        <v>23</v>
      </c>
      <c r="L6570" t="s">
        <v>26</v>
      </c>
    </row>
    <row r="6571" spans="1:12" x14ac:dyDescent="0.35">
      <c r="A6571">
        <v>2023</v>
      </c>
      <c r="B6571" t="s">
        <v>32</v>
      </c>
      <c r="C6571" t="s">
        <v>13</v>
      </c>
      <c r="D6571" t="s">
        <v>22</v>
      </c>
      <c r="E6571">
        <v>102000</v>
      </c>
      <c r="F6571">
        <v>102000</v>
      </c>
      <c r="G6571" t="s">
        <v>23</v>
      </c>
      <c r="H6571" t="s">
        <v>16</v>
      </c>
      <c r="I6571" t="s">
        <v>17</v>
      </c>
      <c r="J6571" t="s">
        <v>25</v>
      </c>
      <c r="K6571" t="s">
        <v>23</v>
      </c>
      <c r="L6571" t="s">
        <v>26</v>
      </c>
    </row>
    <row r="6572" spans="1:12" x14ac:dyDescent="0.35">
      <c r="A6572">
        <v>2023</v>
      </c>
      <c r="B6572" t="s">
        <v>37</v>
      </c>
      <c r="C6572" t="s">
        <v>38</v>
      </c>
      <c r="D6572" t="s">
        <v>35</v>
      </c>
      <c r="E6572">
        <v>80000</v>
      </c>
      <c r="F6572">
        <v>98432</v>
      </c>
      <c r="G6572" t="s">
        <v>36</v>
      </c>
      <c r="H6572" t="s">
        <v>16</v>
      </c>
      <c r="I6572" t="s">
        <v>17</v>
      </c>
      <c r="J6572" t="s">
        <v>25</v>
      </c>
      <c r="K6572" t="s">
        <v>36</v>
      </c>
      <c r="L6572" t="s">
        <v>26</v>
      </c>
    </row>
    <row r="6573" spans="1:12" x14ac:dyDescent="0.35">
      <c r="A6573">
        <v>2023</v>
      </c>
      <c r="B6573" t="s">
        <v>37</v>
      </c>
      <c r="C6573" t="s">
        <v>38</v>
      </c>
      <c r="D6573" t="s">
        <v>35</v>
      </c>
      <c r="E6573">
        <v>40000</v>
      </c>
      <c r="F6573">
        <v>49216</v>
      </c>
      <c r="G6573" t="s">
        <v>36</v>
      </c>
      <c r="H6573" t="s">
        <v>16</v>
      </c>
      <c r="I6573" t="s">
        <v>17</v>
      </c>
      <c r="J6573" t="s">
        <v>25</v>
      </c>
      <c r="K6573" t="s">
        <v>36</v>
      </c>
      <c r="L6573" t="s">
        <v>26</v>
      </c>
    </row>
    <row r="6574" spans="1:12" x14ac:dyDescent="0.35">
      <c r="A6574">
        <v>2023</v>
      </c>
      <c r="B6574" t="s">
        <v>32</v>
      </c>
      <c r="C6574" t="s">
        <v>13</v>
      </c>
      <c r="D6574" t="s">
        <v>22</v>
      </c>
      <c r="E6574">
        <v>252000</v>
      </c>
      <c r="F6574">
        <v>252000</v>
      </c>
      <c r="G6574" t="s">
        <v>23</v>
      </c>
      <c r="H6574" t="s">
        <v>24</v>
      </c>
      <c r="I6574" t="s">
        <v>17</v>
      </c>
      <c r="J6574" t="s">
        <v>25</v>
      </c>
      <c r="K6574" t="s">
        <v>23</v>
      </c>
      <c r="L6574" t="s">
        <v>26</v>
      </c>
    </row>
    <row r="6575" spans="1:12" x14ac:dyDescent="0.35">
      <c r="A6575">
        <v>2023</v>
      </c>
      <c r="B6575" t="s">
        <v>32</v>
      </c>
      <c r="C6575" t="s">
        <v>13</v>
      </c>
      <c r="D6575" t="s">
        <v>22</v>
      </c>
      <c r="E6575">
        <v>129000</v>
      </c>
      <c r="F6575">
        <v>129000</v>
      </c>
      <c r="G6575" t="s">
        <v>23</v>
      </c>
      <c r="H6575" t="s">
        <v>24</v>
      </c>
      <c r="I6575" t="s">
        <v>17</v>
      </c>
      <c r="J6575" t="s">
        <v>25</v>
      </c>
      <c r="K6575" t="s">
        <v>23</v>
      </c>
      <c r="L6575" t="s">
        <v>26</v>
      </c>
    </row>
    <row r="6576" spans="1:12" x14ac:dyDescent="0.35">
      <c r="A6576">
        <v>2023</v>
      </c>
      <c r="B6576" t="s">
        <v>37</v>
      </c>
      <c r="C6576" t="s">
        <v>38</v>
      </c>
      <c r="D6576" t="s">
        <v>22</v>
      </c>
      <c r="E6576">
        <v>95000</v>
      </c>
      <c r="F6576">
        <v>95000</v>
      </c>
      <c r="G6576" t="s">
        <v>23</v>
      </c>
      <c r="H6576" t="s">
        <v>24</v>
      </c>
      <c r="I6576" t="s">
        <v>17</v>
      </c>
      <c r="J6576" t="s">
        <v>25</v>
      </c>
      <c r="K6576" t="s">
        <v>23</v>
      </c>
      <c r="L6576" t="s">
        <v>26</v>
      </c>
    </row>
    <row r="6577" spans="1:12" x14ac:dyDescent="0.35">
      <c r="A6577">
        <v>2023</v>
      </c>
      <c r="B6577" t="s">
        <v>37</v>
      </c>
      <c r="C6577" t="s">
        <v>38</v>
      </c>
      <c r="D6577" t="s">
        <v>22</v>
      </c>
      <c r="E6577">
        <v>85500</v>
      </c>
      <c r="F6577">
        <v>85500</v>
      </c>
      <c r="G6577" t="s">
        <v>23</v>
      </c>
      <c r="H6577" t="s">
        <v>24</v>
      </c>
      <c r="I6577" t="s">
        <v>17</v>
      </c>
      <c r="J6577" t="s">
        <v>25</v>
      </c>
      <c r="K6577" t="s">
        <v>23</v>
      </c>
      <c r="L6577" t="s">
        <v>26</v>
      </c>
    </row>
    <row r="6578" spans="1:12" x14ac:dyDescent="0.35">
      <c r="A6578">
        <v>2023</v>
      </c>
      <c r="B6578" t="s">
        <v>37</v>
      </c>
      <c r="C6578" t="s">
        <v>38</v>
      </c>
      <c r="D6578" t="s">
        <v>22</v>
      </c>
      <c r="E6578">
        <v>185900</v>
      </c>
      <c r="F6578">
        <v>185900</v>
      </c>
      <c r="G6578" t="s">
        <v>23</v>
      </c>
      <c r="H6578" t="s">
        <v>24</v>
      </c>
      <c r="I6578" t="s">
        <v>17</v>
      </c>
      <c r="J6578" t="s">
        <v>25</v>
      </c>
      <c r="K6578" t="s">
        <v>23</v>
      </c>
      <c r="L6578" t="s">
        <v>26</v>
      </c>
    </row>
    <row r="6579" spans="1:12" x14ac:dyDescent="0.35">
      <c r="A6579">
        <v>2023</v>
      </c>
      <c r="B6579" t="s">
        <v>37</v>
      </c>
      <c r="C6579" t="s">
        <v>38</v>
      </c>
      <c r="D6579" t="s">
        <v>22</v>
      </c>
      <c r="E6579">
        <v>121700</v>
      </c>
      <c r="F6579">
        <v>121700</v>
      </c>
      <c r="G6579" t="s">
        <v>23</v>
      </c>
      <c r="H6579" t="s">
        <v>24</v>
      </c>
      <c r="I6579" t="s">
        <v>17</v>
      </c>
      <c r="J6579" t="s">
        <v>25</v>
      </c>
      <c r="K6579" t="s">
        <v>23</v>
      </c>
      <c r="L6579" t="s">
        <v>26</v>
      </c>
    </row>
    <row r="6580" spans="1:12" x14ac:dyDescent="0.35">
      <c r="A6580">
        <v>2023</v>
      </c>
      <c r="B6580" t="s">
        <v>46</v>
      </c>
      <c r="C6580" t="s">
        <v>28</v>
      </c>
      <c r="D6580" t="s">
        <v>22</v>
      </c>
      <c r="E6580">
        <v>150000</v>
      </c>
      <c r="F6580">
        <v>150000</v>
      </c>
      <c r="G6580" t="s">
        <v>23</v>
      </c>
      <c r="H6580" t="s">
        <v>39</v>
      </c>
      <c r="I6580" t="s">
        <v>17</v>
      </c>
      <c r="J6580" t="s">
        <v>25</v>
      </c>
      <c r="K6580" t="s">
        <v>23</v>
      </c>
      <c r="L6580" t="s">
        <v>26</v>
      </c>
    </row>
    <row r="6581" spans="1:12" x14ac:dyDescent="0.35">
      <c r="A6581">
        <v>2023</v>
      </c>
      <c r="B6581" t="s">
        <v>46</v>
      </c>
      <c r="C6581" t="s">
        <v>28</v>
      </c>
      <c r="D6581" t="s">
        <v>22</v>
      </c>
      <c r="E6581">
        <v>100000</v>
      </c>
      <c r="F6581">
        <v>100000</v>
      </c>
      <c r="G6581" t="s">
        <v>23</v>
      </c>
      <c r="H6581" t="s">
        <v>39</v>
      </c>
      <c r="I6581" t="s">
        <v>17</v>
      </c>
      <c r="J6581" t="s">
        <v>25</v>
      </c>
      <c r="K6581" t="s">
        <v>23</v>
      </c>
      <c r="L6581" t="s">
        <v>26</v>
      </c>
    </row>
    <row r="6582" spans="1:12" x14ac:dyDescent="0.35">
      <c r="A6582">
        <v>2023</v>
      </c>
      <c r="B6582" t="s">
        <v>32</v>
      </c>
      <c r="C6582" t="s">
        <v>13</v>
      </c>
      <c r="D6582" t="s">
        <v>22</v>
      </c>
      <c r="E6582">
        <v>145000</v>
      </c>
      <c r="F6582">
        <v>145000</v>
      </c>
      <c r="G6582" t="s">
        <v>23</v>
      </c>
      <c r="H6582" t="s">
        <v>16</v>
      </c>
      <c r="I6582" t="s">
        <v>17</v>
      </c>
      <c r="J6582" t="s">
        <v>25</v>
      </c>
      <c r="K6582" t="s">
        <v>23</v>
      </c>
      <c r="L6582" t="s">
        <v>26</v>
      </c>
    </row>
    <row r="6583" spans="1:12" x14ac:dyDescent="0.35">
      <c r="A6583">
        <v>2023</v>
      </c>
      <c r="B6583" t="s">
        <v>32</v>
      </c>
      <c r="C6583" t="s">
        <v>13</v>
      </c>
      <c r="D6583" t="s">
        <v>22</v>
      </c>
      <c r="E6583">
        <v>125000</v>
      </c>
      <c r="F6583">
        <v>125000</v>
      </c>
      <c r="G6583" t="s">
        <v>23</v>
      </c>
      <c r="H6583" t="s">
        <v>16</v>
      </c>
      <c r="I6583" t="s">
        <v>17</v>
      </c>
      <c r="J6583" t="s">
        <v>25</v>
      </c>
      <c r="K6583" t="s">
        <v>23</v>
      </c>
      <c r="L6583" t="s">
        <v>26</v>
      </c>
    </row>
    <row r="6584" spans="1:12" x14ac:dyDescent="0.35">
      <c r="A6584">
        <v>2023</v>
      </c>
      <c r="B6584" t="s">
        <v>27</v>
      </c>
      <c r="C6584" t="s">
        <v>28</v>
      </c>
      <c r="D6584" t="s">
        <v>22</v>
      </c>
      <c r="E6584">
        <v>150000</v>
      </c>
      <c r="F6584">
        <v>150000</v>
      </c>
      <c r="G6584" t="s">
        <v>23</v>
      </c>
      <c r="H6584" t="s">
        <v>16</v>
      </c>
      <c r="I6584" t="s">
        <v>17</v>
      </c>
      <c r="J6584" t="s">
        <v>29</v>
      </c>
      <c r="K6584" t="s">
        <v>23</v>
      </c>
      <c r="L6584" t="s">
        <v>26</v>
      </c>
    </row>
    <row r="6585" spans="1:12" x14ac:dyDescent="0.35">
      <c r="A6585">
        <v>2023</v>
      </c>
      <c r="B6585" t="s">
        <v>27</v>
      </c>
      <c r="C6585" t="s">
        <v>28</v>
      </c>
      <c r="D6585" t="s">
        <v>22</v>
      </c>
      <c r="E6585">
        <v>97750</v>
      </c>
      <c r="F6585">
        <v>97750</v>
      </c>
      <c r="G6585" t="s">
        <v>23</v>
      </c>
      <c r="H6585" t="s">
        <v>16</v>
      </c>
      <c r="I6585" t="s">
        <v>17</v>
      </c>
      <c r="J6585" t="s">
        <v>29</v>
      </c>
      <c r="K6585" t="s">
        <v>23</v>
      </c>
      <c r="L6585" t="s">
        <v>26</v>
      </c>
    </row>
    <row r="6586" spans="1:12" x14ac:dyDescent="0.35">
      <c r="A6586">
        <v>2023</v>
      </c>
      <c r="B6586" t="s">
        <v>27</v>
      </c>
      <c r="C6586" t="s">
        <v>28</v>
      </c>
      <c r="D6586" t="s">
        <v>22</v>
      </c>
      <c r="E6586">
        <v>201000</v>
      </c>
      <c r="F6586">
        <v>201000</v>
      </c>
      <c r="G6586" t="s">
        <v>23</v>
      </c>
      <c r="H6586" t="s">
        <v>24</v>
      </c>
      <c r="I6586" t="s">
        <v>17</v>
      </c>
      <c r="J6586" t="s">
        <v>25</v>
      </c>
      <c r="K6586" t="s">
        <v>23</v>
      </c>
      <c r="L6586" t="s">
        <v>26</v>
      </c>
    </row>
    <row r="6587" spans="1:12" x14ac:dyDescent="0.35">
      <c r="A6587">
        <v>2023</v>
      </c>
      <c r="B6587" t="s">
        <v>27</v>
      </c>
      <c r="C6587" t="s">
        <v>28</v>
      </c>
      <c r="D6587" t="s">
        <v>22</v>
      </c>
      <c r="E6587">
        <v>122000</v>
      </c>
      <c r="F6587">
        <v>122000</v>
      </c>
      <c r="G6587" t="s">
        <v>23</v>
      </c>
      <c r="H6587" t="s">
        <v>24</v>
      </c>
      <c r="I6587" t="s">
        <v>17</v>
      </c>
      <c r="J6587" t="s">
        <v>25</v>
      </c>
      <c r="K6587" t="s">
        <v>23</v>
      </c>
      <c r="L6587" t="s">
        <v>26</v>
      </c>
    </row>
    <row r="6588" spans="1:12" x14ac:dyDescent="0.35">
      <c r="A6588">
        <v>2023</v>
      </c>
      <c r="B6588" t="s">
        <v>32</v>
      </c>
      <c r="C6588" t="s">
        <v>13</v>
      </c>
      <c r="D6588" t="s">
        <v>22</v>
      </c>
      <c r="E6588">
        <v>252000</v>
      </c>
      <c r="F6588">
        <v>252000</v>
      </c>
      <c r="G6588" t="s">
        <v>23</v>
      </c>
      <c r="H6588" t="s">
        <v>24</v>
      </c>
      <c r="I6588" t="s">
        <v>17</v>
      </c>
      <c r="J6588" t="s">
        <v>25</v>
      </c>
      <c r="K6588" t="s">
        <v>23</v>
      </c>
      <c r="L6588" t="s">
        <v>26</v>
      </c>
    </row>
    <row r="6589" spans="1:12" x14ac:dyDescent="0.35">
      <c r="A6589">
        <v>2023</v>
      </c>
      <c r="B6589" t="s">
        <v>32</v>
      </c>
      <c r="C6589" t="s">
        <v>13</v>
      </c>
      <c r="D6589" t="s">
        <v>22</v>
      </c>
      <c r="E6589">
        <v>129000</v>
      </c>
      <c r="F6589">
        <v>129000</v>
      </c>
      <c r="G6589" t="s">
        <v>23</v>
      </c>
      <c r="H6589" t="s">
        <v>24</v>
      </c>
      <c r="I6589" t="s">
        <v>17</v>
      </c>
      <c r="J6589" t="s">
        <v>25</v>
      </c>
      <c r="K6589" t="s">
        <v>23</v>
      </c>
      <c r="L6589" t="s">
        <v>26</v>
      </c>
    </row>
    <row r="6590" spans="1:12" x14ac:dyDescent="0.35">
      <c r="A6590">
        <v>2023</v>
      </c>
      <c r="B6590" t="s">
        <v>37</v>
      </c>
      <c r="C6590" t="s">
        <v>38</v>
      </c>
      <c r="D6590" t="s">
        <v>22</v>
      </c>
      <c r="E6590">
        <v>120000</v>
      </c>
      <c r="F6590">
        <v>120000</v>
      </c>
      <c r="G6590" t="s">
        <v>23</v>
      </c>
      <c r="H6590" t="s">
        <v>24</v>
      </c>
      <c r="I6590" t="s">
        <v>17</v>
      </c>
      <c r="J6590" t="s">
        <v>29</v>
      </c>
      <c r="K6590" t="s">
        <v>23</v>
      </c>
      <c r="L6590" t="s">
        <v>26</v>
      </c>
    </row>
    <row r="6591" spans="1:12" x14ac:dyDescent="0.35">
      <c r="A6591">
        <v>2023</v>
      </c>
      <c r="B6591" t="s">
        <v>37</v>
      </c>
      <c r="C6591" t="s">
        <v>38</v>
      </c>
      <c r="D6591" t="s">
        <v>22</v>
      </c>
      <c r="E6591">
        <v>75000</v>
      </c>
      <c r="F6591">
        <v>75000</v>
      </c>
      <c r="G6591" t="s">
        <v>23</v>
      </c>
      <c r="H6591" t="s">
        <v>24</v>
      </c>
      <c r="I6591" t="s">
        <v>17</v>
      </c>
      <c r="J6591" t="s">
        <v>29</v>
      </c>
      <c r="K6591" t="s">
        <v>23</v>
      </c>
      <c r="L6591" t="s">
        <v>26</v>
      </c>
    </row>
    <row r="6592" spans="1:12" x14ac:dyDescent="0.35">
      <c r="A6592">
        <v>2023</v>
      </c>
      <c r="B6592" t="s">
        <v>27</v>
      </c>
      <c r="C6592" t="s">
        <v>28</v>
      </c>
      <c r="D6592" t="s">
        <v>22</v>
      </c>
      <c r="E6592">
        <v>116990</v>
      </c>
      <c r="F6592">
        <v>116990</v>
      </c>
      <c r="G6592" t="s">
        <v>23</v>
      </c>
      <c r="H6592" t="s">
        <v>16</v>
      </c>
      <c r="I6592" t="s">
        <v>17</v>
      </c>
      <c r="J6592" t="s">
        <v>29</v>
      </c>
      <c r="K6592" t="s">
        <v>23</v>
      </c>
      <c r="L6592" t="s">
        <v>26</v>
      </c>
    </row>
    <row r="6593" spans="1:12" x14ac:dyDescent="0.35">
      <c r="A6593">
        <v>2023</v>
      </c>
      <c r="B6593" t="s">
        <v>27</v>
      </c>
      <c r="C6593" t="s">
        <v>28</v>
      </c>
      <c r="D6593" t="s">
        <v>22</v>
      </c>
      <c r="E6593">
        <v>82920</v>
      </c>
      <c r="F6593">
        <v>82920</v>
      </c>
      <c r="G6593" t="s">
        <v>23</v>
      </c>
      <c r="H6593" t="s">
        <v>16</v>
      </c>
      <c r="I6593" t="s">
        <v>17</v>
      </c>
      <c r="J6593" t="s">
        <v>29</v>
      </c>
      <c r="K6593" t="s">
        <v>23</v>
      </c>
      <c r="L6593" t="s">
        <v>26</v>
      </c>
    </row>
    <row r="6594" spans="1:12" x14ac:dyDescent="0.35">
      <c r="A6594">
        <v>2023</v>
      </c>
      <c r="B6594" t="s">
        <v>27</v>
      </c>
      <c r="C6594" t="s">
        <v>28</v>
      </c>
      <c r="D6594" t="s">
        <v>22</v>
      </c>
      <c r="E6594">
        <v>185900</v>
      </c>
      <c r="F6594">
        <v>185900</v>
      </c>
      <c r="G6594" t="s">
        <v>23</v>
      </c>
      <c r="H6594" t="s">
        <v>24</v>
      </c>
      <c r="I6594" t="s">
        <v>17</v>
      </c>
      <c r="J6594" t="s">
        <v>25</v>
      </c>
      <c r="K6594" t="s">
        <v>23</v>
      </c>
      <c r="L6594" t="s">
        <v>26</v>
      </c>
    </row>
    <row r="6595" spans="1:12" x14ac:dyDescent="0.35">
      <c r="A6595">
        <v>2023</v>
      </c>
      <c r="B6595" t="s">
        <v>27</v>
      </c>
      <c r="C6595" t="s">
        <v>28</v>
      </c>
      <c r="D6595" t="s">
        <v>22</v>
      </c>
      <c r="E6595">
        <v>129300</v>
      </c>
      <c r="F6595">
        <v>129300</v>
      </c>
      <c r="G6595" t="s">
        <v>23</v>
      </c>
      <c r="H6595" t="s">
        <v>24</v>
      </c>
      <c r="I6595" t="s">
        <v>17</v>
      </c>
      <c r="J6595" t="s">
        <v>25</v>
      </c>
      <c r="K6595" t="s">
        <v>23</v>
      </c>
      <c r="L6595" t="s">
        <v>26</v>
      </c>
    </row>
    <row r="6596" spans="1:12" x14ac:dyDescent="0.35">
      <c r="A6596">
        <v>2023</v>
      </c>
      <c r="B6596" t="s">
        <v>54</v>
      </c>
      <c r="C6596" t="s">
        <v>31</v>
      </c>
      <c r="D6596" t="s">
        <v>22</v>
      </c>
      <c r="E6596">
        <v>200000</v>
      </c>
      <c r="F6596">
        <v>200000</v>
      </c>
      <c r="G6596" t="s">
        <v>23</v>
      </c>
      <c r="H6596" t="s">
        <v>16</v>
      </c>
      <c r="I6596" t="s">
        <v>17</v>
      </c>
      <c r="J6596" t="s">
        <v>25</v>
      </c>
      <c r="K6596" t="s">
        <v>23</v>
      </c>
      <c r="L6596" t="s">
        <v>64</v>
      </c>
    </row>
    <row r="6597" spans="1:12" x14ac:dyDescent="0.35">
      <c r="A6597">
        <v>2023</v>
      </c>
      <c r="B6597" t="s">
        <v>54</v>
      </c>
      <c r="C6597" t="s">
        <v>31</v>
      </c>
      <c r="D6597" t="s">
        <v>22</v>
      </c>
      <c r="E6597">
        <v>125000</v>
      </c>
      <c r="F6597">
        <v>125000</v>
      </c>
      <c r="G6597" t="s">
        <v>23</v>
      </c>
      <c r="H6597" t="s">
        <v>16</v>
      </c>
      <c r="I6597" t="s">
        <v>17</v>
      </c>
      <c r="J6597" t="s">
        <v>25</v>
      </c>
      <c r="K6597" t="s">
        <v>23</v>
      </c>
      <c r="L6597" t="s">
        <v>64</v>
      </c>
    </row>
    <row r="6598" spans="1:12" x14ac:dyDescent="0.35">
      <c r="A6598">
        <v>2023</v>
      </c>
      <c r="B6598" t="s">
        <v>27</v>
      </c>
      <c r="C6598" t="s">
        <v>28</v>
      </c>
      <c r="D6598" t="s">
        <v>22</v>
      </c>
      <c r="E6598">
        <v>201000</v>
      </c>
      <c r="F6598">
        <v>201000</v>
      </c>
      <c r="G6598" t="s">
        <v>23</v>
      </c>
      <c r="H6598" t="s">
        <v>24</v>
      </c>
      <c r="I6598" t="s">
        <v>17</v>
      </c>
      <c r="J6598" t="s">
        <v>25</v>
      </c>
      <c r="K6598" t="s">
        <v>23</v>
      </c>
      <c r="L6598" t="s">
        <v>26</v>
      </c>
    </row>
    <row r="6599" spans="1:12" x14ac:dyDescent="0.35">
      <c r="A6599">
        <v>2023</v>
      </c>
      <c r="B6599" t="s">
        <v>27</v>
      </c>
      <c r="C6599" t="s">
        <v>28</v>
      </c>
      <c r="D6599" t="s">
        <v>22</v>
      </c>
      <c r="E6599">
        <v>122000</v>
      </c>
      <c r="F6599">
        <v>122000</v>
      </c>
      <c r="G6599" t="s">
        <v>23</v>
      </c>
      <c r="H6599" t="s">
        <v>24</v>
      </c>
      <c r="I6599" t="s">
        <v>17</v>
      </c>
      <c r="J6599" t="s">
        <v>25</v>
      </c>
      <c r="K6599" t="s">
        <v>23</v>
      </c>
      <c r="L6599" t="s">
        <v>26</v>
      </c>
    </row>
    <row r="6600" spans="1:12" x14ac:dyDescent="0.35">
      <c r="A6600">
        <v>2023</v>
      </c>
      <c r="B6600" t="s">
        <v>34</v>
      </c>
      <c r="C6600" t="s">
        <v>31</v>
      </c>
      <c r="D6600" t="s">
        <v>22</v>
      </c>
      <c r="E6600">
        <v>204500</v>
      </c>
      <c r="F6600">
        <v>204500</v>
      </c>
      <c r="G6600" t="s">
        <v>23</v>
      </c>
      <c r="H6600" t="s">
        <v>24</v>
      </c>
      <c r="I6600" t="s">
        <v>17</v>
      </c>
      <c r="J6600" t="s">
        <v>25</v>
      </c>
      <c r="K6600" t="s">
        <v>23</v>
      </c>
      <c r="L6600" t="s">
        <v>26</v>
      </c>
    </row>
    <row r="6601" spans="1:12" x14ac:dyDescent="0.35">
      <c r="A6601">
        <v>2023</v>
      </c>
      <c r="B6601" t="s">
        <v>34</v>
      </c>
      <c r="C6601" t="s">
        <v>31</v>
      </c>
      <c r="D6601" t="s">
        <v>22</v>
      </c>
      <c r="E6601">
        <v>142200</v>
      </c>
      <c r="F6601">
        <v>142200</v>
      </c>
      <c r="G6601" t="s">
        <v>23</v>
      </c>
      <c r="H6601" t="s">
        <v>24</v>
      </c>
      <c r="I6601" t="s">
        <v>17</v>
      </c>
      <c r="J6601" t="s">
        <v>25</v>
      </c>
      <c r="K6601" t="s">
        <v>23</v>
      </c>
      <c r="L6601" t="s">
        <v>26</v>
      </c>
    </row>
    <row r="6602" spans="1:12" x14ac:dyDescent="0.35">
      <c r="A6602">
        <v>2023</v>
      </c>
      <c r="B6602" t="s">
        <v>71</v>
      </c>
      <c r="C6602" t="s">
        <v>41</v>
      </c>
      <c r="D6602" t="s">
        <v>22</v>
      </c>
      <c r="E6602">
        <v>155000</v>
      </c>
      <c r="F6602">
        <v>155000</v>
      </c>
      <c r="G6602" t="s">
        <v>23</v>
      </c>
      <c r="H6602" t="s">
        <v>24</v>
      </c>
      <c r="I6602" t="s">
        <v>17</v>
      </c>
      <c r="J6602" t="s">
        <v>25</v>
      </c>
      <c r="K6602" t="s">
        <v>23</v>
      </c>
      <c r="L6602" t="s">
        <v>26</v>
      </c>
    </row>
    <row r="6603" spans="1:12" x14ac:dyDescent="0.35">
      <c r="A6603">
        <v>2023</v>
      </c>
      <c r="B6603" t="s">
        <v>71</v>
      </c>
      <c r="C6603" t="s">
        <v>41</v>
      </c>
      <c r="D6603" t="s">
        <v>22</v>
      </c>
      <c r="E6603">
        <v>140000</v>
      </c>
      <c r="F6603">
        <v>140000</v>
      </c>
      <c r="G6603" t="s">
        <v>23</v>
      </c>
      <c r="H6603" t="s">
        <v>24</v>
      </c>
      <c r="I6603" t="s">
        <v>17</v>
      </c>
      <c r="J6603" t="s">
        <v>25</v>
      </c>
      <c r="K6603" t="s">
        <v>23</v>
      </c>
      <c r="L6603" t="s">
        <v>26</v>
      </c>
    </row>
    <row r="6604" spans="1:12" x14ac:dyDescent="0.35">
      <c r="A6604">
        <v>2023</v>
      </c>
      <c r="B6604" t="s">
        <v>102</v>
      </c>
      <c r="C6604" t="s">
        <v>31</v>
      </c>
      <c r="D6604" t="s">
        <v>22</v>
      </c>
      <c r="E6604">
        <v>205920</v>
      </c>
      <c r="F6604">
        <v>205920</v>
      </c>
      <c r="G6604" t="s">
        <v>23</v>
      </c>
      <c r="H6604" t="s">
        <v>16</v>
      </c>
      <c r="I6604" t="s">
        <v>17</v>
      </c>
      <c r="J6604" t="s">
        <v>25</v>
      </c>
      <c r="K6604" t="s">
        <v>23</v>
      </c>
      <c r="L6604" t="s">
        <v>26</v>
      </c>
    </row>
    <row r="6605" spans="1:12" x14ac:dyDescent="0.35">
      <c r="A6605">
        <v>2023</v>
      </c>
      <c r="B6605" t="s">
        <v>102</v>
      </c>
      <c r="C6605" t="s">
        <v>31</v>
      </c>
      <c r="D6605" t="s">
        <v>22</v>
      </c>
      <c r="E6605">
        <v>171600</v>
      </c>
      <c r="F6605">
        <v>171600</v>
      </c>
      <c r="G6605" t="s">
        <v>23</v>
      </c>
      <c r="H6605" t="s">
        <v>16</v>
      </c>
      <c r="I6605" t="s">
        <v>17</v>
      </c>
      <c r="J6605" t="s">
        <v>25</v>
      </c>
      <c r="K6605" t="s">
        <v>23</v>
      </c>
      <c r="L6605" t="s">
        <v>26</v>
      </c>
    </row>
    <row r="6606" spans="1:12" x14ac:dyDescent="0.35">
      <c r="A6606">
        <v>2023</v>
      </c>
      <c r="B6606" t="s">
        <v>32</v>
      </c>
      <c r="C6606" t="s">
        <v>13</v>
      </c>
      <c r="D6606" t="s">
        <v>22</v>
      </c>
      <c r="E6606">
        <v>121500</v>
      </c>
      <c r="F6606">
        <v>121500</v>
      </c>
      <c r="G6606" t="s">
        <v>23</v>
      </c>
      <c r="H6606" t="s">
        <v>24</v>
      </c>
      <c r="I6606" t="s">
        <v>17</v>
      </c>
      <c r="J6606" t="s">
        <v>29</v>
      </c>
      <c r="K6606" t="s">
        <v>23</v>
      </c>
      <c r="L6606" t="s">
        <v>26</v>
      </c>
    </row>
    <row r="6607" spans="1:12" x14ac:dyDescent="0.35">
      <c r="A6607">
        <v>2023</v>
      </c>
      <c r="B6607" t="s">
        <v>32</v>
      </c>
      <c r="C6607" t="s">
        <v>13</v>
      </c>
      <c r="D6607" t="s">
        <v>22</v>
      </c>
      <c r="E6607">
        <v>78000</v>
      </c>
      <c r="F6607">
        <v>78000</v>
      </c>
      <c r="G6607" t="s">
        <v>23</v>
      </c>
      <c r="H6607" t="s">
        <v>24</v>
      </c>
      <c r="I6607" t="s">
        <v>17</v>
      </c>
      <c r="J6607" t="s">
        <v>29</v>
      </c>
      <c r="K6607" t="s">
        <v>23</v>
      </c>
      <c r="L6607" t="s">
        <v>26</v>
      </c>
    </row>
    <row r="6608" spans="1:12" x14ac:dyDescent="0.35">
      <c r="A6608">
        <v>2023</v>
      </c>
      <c r="B6608" t="s">
        <v>32</v>
      </c>
      <c r="C6608" t="s">
        <v>13</v>
      </c>
      <c r="D6608" t="s">
        <v>22</v>
      </c>
      <c r="E6608">
        <v>154000</v>
      </c>
      <c r="F6608">
        <v>154000</v>
      </c>
      <c r="G6608" t="s">
        <v>23</v>
      </c>
      <c r="H6608" t="s">
        <v>16</v>
      </c>
      <c r="I6608" t="s">
        <v>17</v>
      </c>
      <c r="J6608" t="s">
        <v>25</v>
      </c>
      <c r="K6608" t="s">
        <v>23</v>
      </c>
      <c r="L6608" t="s">
        <v>26</v>
      </c>
    </row>
    <row r="6609" spans="1:12" x14ac:dyDescent="0.35">
      <c r="A6609">
        <v>2023</v>
      </c>
      <c r="B6609" t="s">
        <v>32</v>
      </c>
      <c r="C6609" t="s">
        <v>13</v>
      </c>
      <c r="D6609" t="s">
        <v>22</v>
      </c>
      <c r="E6609">
        <v>116000</v>
      </c>
      <c r="F6609">
        <v>116000</v>
      </c>
      <c r="G6609" t="s">
        <v>23</v>
      </c>
      <c r="H6609" t="s">
        <v>16</v>
      </c>
      <c r="I6609" t="s">
        <v>17</v>
      </c>
      <c r="J6609" t="s">
        <v>25</v>
      </c>
      <c r="K6609" t="s">
        <v>23</v>
      </c>
      <c r="L6609" t="s">
        <v>26</v>
      </c>
    </row>
    <row r="6610" spans="1:12" x14ac:dyDescent="0.35">
      <c r="A6610">
        <v>2023</v>
      </c>
      <c r="B6610" t="s">
        <v>27</v>
      </c>
      <c r="C6610" t="s">
        <v>28</v>
      </c>
      <c r="D6610" t="s">
        <v>22</v>
      </c>
      <c r="E6610">
        <v>190000</v>
      </c>
      <c r="F6610">
        <v>190000</v>
      </c>
      <c r="G6610" t="s">
        <v>23</v>
      </c>
      <c r="H6610" t="s">
        <v>24</v>
      </c>
      <c r="I6610" t="s">
        <v>17</v>
      </c>
      <c r="J6610" t="s">
        <v>25</v>
      </c>
      <c r="K6610" t="s">
        <v>23</v>
      </c>
      <c r="L6610" t="s">
        <v>26</v>
      </c>
    </row>
    <row r="6611" spans="1:12" x14ac:dyDescent="0.35">
      <c r="A6611">
        <v>2023</v>
      </c>
      <c r="B6611" t="s">
        <v>27</v>
      </c>
      <c r="C6611" t="s">
        <v>28</v>
      </c>
      <c r="D6611" t="s">
        <v>22</v>
      </c>
      <c r="E6611">
        <v>136000</v>
      </c>
      <c r="F6611">
        <v>136000</v>
      </c>
      <c r="G6611" t="s">
        <v>23</v>
      </c>
      <c r="H6611" t="s">
        <v>24</v>
      </c>
      <c r="I6611" t="s">
        <v>17</v>
      </c>
      <c r="J6611" t="s">
        <v>25</v>
      </c>
      <c r="K6611" t="s">
        <v>23</v>
      </c>
      <c r="L6611" t="s">
        <v>26</v>
      </c>
    </row>
    <row r="6612" spans="1:12" x14ac:dyDescent="0.35">
      <c r="A6612">
        <v>2023</v>
      </c>
      <c r="B6612" t="s">
        <v>37</v>
      </c>
      <c r="C6612" t="s">
        <v>38</v>
      </c>
      <c r="D6612" t="s">
        <v>35</v>
      </c>
      <c r="E6612">
        <v>65000</v>
      </c>
      <c r="F6612">
        <v>79976</v>
      </c>
      <c r="G6612" t="s">
        <v>36</v>
      </c>
      <c r="H6612" t="s">
        <v>16</v>
      </c>
      <c r="I6612" t="s">
        <v>17</v>
      </c>
      <c r="J6612" t="s">
        <v>29</v>
      </c>
      <c r="K6612" t="s">
        <v>36</v>
      </c>
      <c r="L6612" t="s">
        <v>26</v>
      </c>
    </row>
    <row r="6613" spans="1:12" x14ac:dyDescent="0.35">
      <c r="A6613">
        <v>2023</v>
      </c>
      <c r="B6613" t="s">
        <v>37</v>
      </c>
      <c r="C6613" t="s">
        <v>38</v>
      </c>
      <c r="D6613" t="s">
        <v>35</v>
      </c>
      <c r="E6613">
        <v>36050</v>
      </c>
      <c r="F6613">
        <v>44356</v>
      </c>
      <c r="G6613" t="s">
        <v>36</v>
      </c>
      <c r="H6613" t="s">
        <v>16</v>
      </c>
      <c r="I6613" t="s">
        <v>17</v>
      </c>
      <c r="J6613" t="s">
        <v>29</v>
      </c>
      <c r="K6613" t="s">
        <v>36</v>
      </c>
      <c r="L6613" t="s">
        <v>26</v>
      </c>
    </row>
    <row r="6614" spans="1:12" x14ac:dyDescent="0.35">
      <c r="A6614">
        <v>2023</v>
      </c>
      <c r="B6614" t="s">
        <v>37</v>
      </c>
      <c r="C6614" t="s">
        <v>38</v>
      </c>
      <c r="D6614" t="s">
        <v>22</v>
      </c>
      <c r="E6614">
        <v>180000</v>
      </c>
      <c r="F6614">
        <v>180000</v>
      </c>
      <c r="G6614" t="s">
        <v>23</v>
      </c>
      <c r="H6614" t="s">
        <v>24</v>
      </c>
      <c r="I6614" t="s">
        <v>17</v>
      </c>
      <c r="J6614" t="s">
        <v>25</v>
      </c>
      <c r="K6614" t="s">
        <v>23</v>
      </c>
      <c r="L6614" t="s">
        <v>26</v>
      </c>
    </row>
    <row r="6615" spans="1:12" x14ac:dyDescent="0.35">
      <c r="A6615">
        <v>2023</v>
      </c>
      <c r="B6615" t="s">
        <v>37</v>
      </c>
      <c r="C6615" t="s">
        <v>38</v>
      </c>
      <c r="D6615" t="s">
        <v>22</v>
      </c>
      <c r="E6615">
        <v>110000</v>
      </c>
      <c r="F6615">
        <v>110000</v>
      </c>
      <c r="G6615" t="s">
        <v>23</v>
      </c>
      <c r="H6615" t="s">
        <v>24</v>
      </c>
      <c r="I6615" t="s">
        <v>17</v>
      </c>
      <c r="J6615" t="s">
        <v>25</v>
      </c>
      <c r="K6615" t="s">
        <v>23</v>
      </c>
      <c r="L6615" t="s">
        <v>26</v>
      </c>
    </row>
    <row r="6616" spans="1:12" x14ac:dyDescent="0.35">
      <c r="A6616">
        <v>2023</v>
      </c>
      <c r="B6616" t="s">
        <v>27</v>
      </c>
      <c r="C6616" t="s">
        <v>28</v>
      </c>
      <c r="D6616" t="s">
        <v>22</v>
      </c>
      <c r="E6616">
        <v>275300</v>
      </c>
      <c r="F6616">
        <v>275300</v>
      </c>
      <c r="G6616" t="s">
        <v>23</v>
      </c>
      <c r="H6616" t="s">
        <v>24</v>
      </c>
      <c r="I6616" t="s">
        <v>17</v>
      </c>
      <c r="J6616" t="s">
        <v>29</v>
      </c>
      <c r="K6616" t="s">
        <v>23</v>
      </c>
      <c r="L6616" t="s">
        <v>26</v>
      </c>
    </row>
    <row r="6617" spans="1:12" x14ac:dyDescent="0.35">
      <c r="A6617">
        <v>2023</v>
      </c>
      <c r="B6617" t="s">
        <v>27</v>
      </c>
      <c r="C6617" t="s">
        <v>28</v>
      </c>
      <c r="D6617" t="s">
        <v>22</v>
      </c>
      <c r="E6617">
        <v>183000</v>
      </c>
      <c r="F6617">
        <v>183000</v>
      </c>
      <c r="G6617" t="s">
        <v>23</v>
      </c>
      <c r="H6617" t="s">
        <v>24</v>
      </c>
      <c r="I6617" t="s">
        <v>17</v>
      </c>
      <c r="J6617" t="s">
        <v>29</v>
      </c>
      <c r="K6617" t="s">
        <v>23</v>
      </c>
      <c r="L6617" t="s">
        <v>26</v>
      </c>
    </row>
    <row r="6618" spans="1:12" x14ac:dyDescent="0.35">
      <c r="A6618">
        <v>2023</v>
      </c>
      <c r="B6618" t="s">
        <v>32</v>
      </c>
      <c r="C6618" t="s">
        <v>13</v>
      </c>
      <c r="D6618" t="s">
        <v>22</v>
      </c>
      <c r="E6618">
        <v>170000</v>
      </c>
      <c r="F6618">
        <v>170000</v>
      </c>
      <c r="G6618" t="s">
        <v>23</v>
      </c>
      <c r="H6618" t="s">
        <v>24</v>
      </c>
      <c r="I6618" t="s">
        <v>17</v>
      </c>
      <c r="J6618" t="s">
        <v>25</v>
      </c>
      <c r="K6618" t="s">
        <v>23</v>
      </c>
      <c r="L6618" t="s">
        <v>26</v>
      </c>
    </row>
    <row r="6619" spans="1:12" x14ac:dyDescent="0.35">
      <c r="A6619">
        <v>2023</v>
      </c>
      <c r="B6619" t="s">
        <v>32</v>
      </c>
      <c r="C6619" t="s">
        <v>13</v>
      </c>
      <c r="D6619" t="s">
        <v>22</v>
      </c>
      <c r="E6619">
        <v>140000</v>
      </c>
      <c r="F6619">
        <v>140000</v>
      </c>
      <c r="G6619" t="s">
        <v>23</v>
      </c>
      <c r="H6619" t="s">
        <v>24</v>
      </c>
      <c r="I6619" t="s">
        <v>17</v>
      </c>
      <c r="J6619" t="s">
        <v>25</v>
      </c>
      <c r="K6619" t="s">
        <v>23</v>
      </c>
      <c r="L6619" t="s">
        <v>26</v>
      </c>
    </row>
    <row r="6620" spans="1:12" x14ac:dyDescent="0.35">
      <c r="A6620">
        <v>2023</v>
      </c>
      <c r="B6620" t="s">
        <v>32</v>
      </c>
      <c r="C6620" t="s">
        <v>13</v>
      </c>
      <c r="D6620" t="s">
        <v>22</v>
      </c>
      <c r="E6620">
        <v>154000</v>
      </c>
      <c r="F6620">
        <v>154000</v>
      </c>
      <c r="G6620" t="s">
        <v>23</v>
      </c>
      <c r="H6620" t="s">
        <v>24</v>
      </c>
      <c r="I6620" t="s">
        <v>17</v>
      </c>
      <c r="J6620" t="s">
        <v>25</v>
      </c>
      <c r="K6620" t="s">
        <v>23</v>
      </c>
      <c r="L6620" t="s">
        <v>26</v>
      </c>
    </row>
    <row r="6621" spans="1:12" x14ac:dyDescent="0.35">
      <c r="A6621">
        <v>2023</v>
      </c>
      <c r="B6621" t="s">
        <v>32</v>
      </c>
      <c r="C6621" t="s">
        <v>13</v>
      </c>
      <c r="D6621" t="s">
        <v>22</v>
      </c>
      <c r="E6621">
        <v>116000</v>
      </c>
      <c r="F6621">
        <v>116000</v>
      </c>
      <c r="G6621" t="s">
        <v>23</v>
      </c>
      <c r="H6621" t="s">
        <v>24</v>
      </c>
      <c r="I6621" t="s">
        <v>17</v>
      </c>
      <c r="J6621" t="s">
        <v>25</v>
      </c>
      <c r="K6621" t="s">
        <v>23</v>
      </c>
      <c r="L6621" t="s">
        <v>26</v>
      </c>
    </row>
    <row r="6622" spans="1:12" x14ac:dyDescent="0.35">
      <c r="A6622">
        <v>2023</v>
      </c>
      <c r="B6622" t="s">
        <v>32</v>
      </c>
      <c r="C6622" t="s">
        <v>13</v>
      </c>
      <c r="D6622" t="s">
        <v>22</v>
      </c>
      <c r="E6622">
        <v>160000</v>
      </c>
      <c r="F6622">
        <v>160000</v>
      </c>
      <c r="G6622" t="s">
        <v>23</v>
      </c>
      <c r="H6622" t="s">
        <v>24</v>
      </c>
      <c r="I6622" t="s">
        <v>17</v>
      </c>
      <c r="J6622" t="s">
        <v>29</v>
      </c>
      <c r="K6622" t="s">
        <v>23</v>
      </c>
      <c r="L6622" t="s">
        <v>26</v>
      </c>
    </row>
    <row r="6623" spans="1:12" x14ac:dyDescent="0.35">
      <c r="A6623">
        <v>2023</v>
      </c>
      <c r="B6623" t="s">
        <v>32</v>
      </c>
      <c r="C6623" t="s">
        <v>13</v>
      </c>
      <c r="D6623" t="s">
        <v>22</v>
      </c>
      <c r="E6623">
        <v>130000</v>
      </c>
      <c r="F6623">
        <v>130000</v>
      </c>
      <c r="G6623" t="s">
        <v>23</v>
      </c>
      <c r="H6623" t="s">
        <v>24</v>
      </c>
      <c r="I6623" t="s">
        <v>17</v>
      </c>
      <c r="J6623" t="s">
        <v>29</v>
      </c>
      <c r="K6623" t="s">
        <v>23</v>
      </c>
      <c r="L6623" t="s">
        <v>26</v>
      </c>
    </row>
    <row r="6624" spans="1:12" x14ac:dyDescent="0.35">
      <c r="A6624">
        <v>2023</v>
      </c>
      <c r="B6624" t="s">
        <v>32</v>
      </c>
      <c r="C6624" t="s">
        <v>13</v>
      </c>
      <c r="D6624" t="s">
        <v>22</v>
      </c>
      <c r="E6624">
        <v>200000</v>
      </c>
      <c r="F6624">
        <v>200000</v>
      </c>
      <c r="G6624" t="s">
        <v>23</v>
      </c>
      <c r="H6624" t="s">
        <v>16</v>
      </c>
      <c r="I6624" t="s">
        <v>17</v>
      </c>
      <c r="J6624" t="s">
        <v>25</v>
      </c>
      <c r="K6624" t="s">
        <v>23</v>
      </c>
      <c r="L6624" t="s">
        <v>26</v>
      </c>
    </row>
    <row r="6625" spans="1:12" x14ac:dyDescent="0.35">
      <c r="A6625">
        <v>2023</v>
      </c>
      <c r="B6625" t="s">
        <v>32</v>
      </c>
      <c r="C6625" t="s">
        <v>13</v>
      </c>
      <c r="D6625" t="s">
        <v>22</v>
      </c>
      <c r="E6625">
        <v>120000</v>
      </c>
      <c r="F6625">
        <v>120000</v>
      </c>
      <c r="G6625" t="s">
        <v>23</v>
      </c>
      <c r="H6625" t="s">
        <v>16</v>
      </c>
      <c r="I6625" t="s">
        <v>17</v>
      </c>
      <c r="J6625" t="s">
        <v>25</v>
      </c>
      <c r="K6625" t="s">
        <v>23</v>
      </c>
      <c r="L6625" t="s">
        <v>26</v>
      </c>
    </row>
    <row r="6626" spans="1:12" x14ac:dyDescent="0.35">
      <c r="A6626">
        <v>2023</v>
      </c>
      <c r="B6626" t="s">
        <v>27</v>
      </c>
      <c r="C6626" t="s">
        <v>28</v>
      </c>
      <c r="D6626" t="s">
        <v>22</v>
      </c>
      <c r="E6626">
        <v>175000</v>
      </c>
      <c r="F6626">
        <v>175000</v>
      </c>
      <c r="G6626" t="s">
        <v>23</v>
      </c>
      <c r="H6626" t="s">
        <v>24</v>
      </c>
      <c r="I6626" t="s">
        <v>17</v>
      </c>
      <c r="J6626" t="s">
        <v>29</v>
      </c>
      <c r="K6626" t="s">
        <v>23</v>
      </c>
      <c r="L6626" t="s">
        <v>26</v>
      </c>
    </row>
    <row r="6627" spans="1:12" x14ac:dyDescent="0.35">
      <c r="A6627">
        <v>2023</v>
      </c>
      <c r="B6627" t="s">
        <v>27</v>
      </c>
      <c r="C6627" t="s">
        <v>28</v>
      </c>
      <c r="D6627" t="s">
        <v>22</v>
      </c>
      <c r="E6627">
        <v>160000</v>
      </c>
      <c r="F6627">
        <v>160000</v>
      </c>
      <c r="G6627" t="s">
        <v>23</v>
      </c>
      <c r="H6627" t="s">
        <v>24</v>
      </c>
      <c r="I6627" t="s">
        <v>17</v>
      </c>
      <c r="J6627" t="s">
        <v>29</v>
      </c>
      <c r="K6627" t="s">
        <v>23</v>
      </c>
      <c r="L6627" t="s">
        <v>26</v>
      </c>
    </row>
    <row r="6628" spans="1:12" x14ac:dyDescent="0.35">
      <c r="A6628">
        <v>2023</v>
      </c>
      <c r="B6628" t="s">
        <v>32</v>
      </c>
      <c r="C6628" t="s">
        <v>13</v>
      </c>
      <c r="D6628" t="s">
        <v>35</v>
      </c>
      <c r="E6628">
        <v>105000</v>
      </c>
      <c r="F6628">
        <v>129192</v>
      </c>
      <c r="G6628" t="s">
        <v>36</v>
      </c>
      <c r="H6628" t="s">
        <v>16</v>
      </c>
      <c r="I6628" t="s">
        <v>17</v>
      </c>
      <c r="J6628" t="s">
        <v>25</v>
      </c>
      <c r="K6628" t="s">
        <v>36</v>
      </c>
      <c r="L6628" t="s">
        <v>26</v>
      </c>
    </row>
    <row r="6629" spans="1:12" x14ac:dyDescent="0.35">
      <c r="A6629">
        <v>2023</v>
      </c>
      <c r="B6629" t="s">
        <v>32</v>
      </c>
      <c r="C6629" t="s">
        <v>13</v>
      </c>
      <c r="D6629" t="s">
        <v>35</v>
      </c>
      <c r="E6629">
        <v>85000</v>
      </c>
      <c r="F6629">
        <v>104584</v>
      </c>
      <c r="G6629" t="s">
        <v>36</v>
      </c>
      <c r="H6629" t="s">
        <v>16</v>
      </c>
      <c r="I6629" t="s">
        <v>17</v>
      </c>
      <c r="J6629" t="s">
        <v>25</v>
      </c>
      <c r="K6629" t="s">
        <v>36</v>
      </c>
      <c r="L6629" t="s">
        <v>26</v>
      </c>
    </row>
    <row r="6630" spans="1:12" x14ac:dyDescent="0.35">
      <c r="A6630">
        <v>2023</v>
      </c>
      <c r="B6630" t="s">
        <v>32</v>
      </c>
      <c r="C6630" t="s">
        <v>13</v>
      </c>
      <c r="D6630" t="s">
        <v>22</v>
      </c>
      <c r="E6630">
        <v>153600</v>
      </c>
      <c r="F6630">
        <v>153600</v>
      </c>
      <c r="G6630" t="s">
        <v>23</v>
      </c>
      <c r="H6630" t="s">
        <v>24</v>
      </c>
      <c r="I6630" t="s">
        <v>17</v>
      </c>
      <c r="J6630" t="s">
        <v>25</v>
      </c>
      <c r="K6630" t="s">
        <v>23</v>
      </c>
      <c r="L6630" t="s">
        <v>26</v>
      </c>
    </row>
    <row r="6631" spans="1:12" x14ac:dyDescent="0.35">
      <c r="A6631">
        <v>2023</v>
      </c>
      <c r="B6631" t="s">
        <v>32</v>
      </c>
      <c r="C6631" t="s">
        <v>13</v>
      </c>
      <c r="D6631" t="s">
        <v>22</v>
      </c>
      <c r="E6631">
        <v>106800</v>
      </c>
      <c r="F6631">
        <v>106800</v>
      </c>
      <c r="G6631" t="s">
        <v>23</v>
      </c>
      <c r="H6631" t="s">
        <v>24</v>
      </c>
      <c r="I6631" t="s">
        <v>17</v>
      </c>
      <c r="J6631" t="s">
        <v>25</v>
      </c>
      <c r="K6631" t="s">
        <v>23</v>
      </c>
      <c r="L6631" t="s">
        <v>26</v>
      </c>
    </row>
    <row r="6632" spans="1:12" x14ac:dyDescent="0.35">
      <c r="A6632">
        <v>2023</v>
      </c>
      <c r="B6632" t="s">
        <v>37</v>
      </c>
      <c r="C6632" t="s">
        <v>38</v>
      </c>
      <c r="D6632" t="s">
        <v>22</v>
      </c>
      <c r="E6632">
        <v>85000</v>
      </c>
      <c r="F6632">
        <v>85000</v>
      </c>
      <c r="G6632" t="s">
        <v>23</v>
      </c>
      <c r="H6632" t="s">
        <v>39</v>
      </c>
      <c r="I6632" t="s">
        <v>17</v>
      </c>
      <c r="J6632" t="s">
        <v>29</v>
      </c>
      <c r="K6632" t="s">
        <v>23</v>
      </c>
      <c r="L6632" t="s">
        <v>26</v>
      </c>
    </row>
    <row r="6633" spans="1:12" x14ac:dyDescent="0.35">
      <c r="A6633">
        <v>2023</v>
      </c>
      <c r="B6633" t="s">
        <v>37</v>
      </c>
      <c r="C6633" t="s">
        <v>38</v>
      </c>
      <c r="D6633" t="s">
        <v>22</v>
      </c>
      <c r="E6633">
        <v>75000</v>
      </c>
      <c r="F6633">
        <v>75000</v>
      </c>
      <c r="G6633" t="s">
        <v>23</v>
      </c>
      <c r="H6633" t="s">
        <v>39</v>
      </c>
      <c r="I6633" t="s">
        <v>17</v>
      </c>
      <c r="J6633" t="s">
        <v>29</v>
      </c>
      <c r="K6633" t="s">
        <v>23</v>
      </c>
      <c r="L6633" t="s">
        <v>26</v>
      </c>
    </row>
    <row r="6634" spans="1:12" x14ac:dyDescent="0.35">
      <c r="A6634">
        <v>2023</v>
      </c>
      <c r="B6634" t="s">
        <v>27</v>
      </c>
      <c r="C6634" t="s">
        <v>28</v>
      </c>
      <c r="D6634" t="s">
        <v>22</v>
      </c>
      <c r="E6634">
        <v>225000</v>
      </c>
      <c r="F6634">
        <v>225000</v>
      </c>
      <c r="G6634" t="s">
        <v>23</v>
      </c>
      <c r="H6634" t="s">
        <v>24</v>
      </c>
      <c r="I6634" t="s">
        <v>17</v>
      </c>
      <c r="J6634" t="s">
        <v>25</v>
      </c>
      <c r="K6634" t="s">
        <v>23</v>
      </c>
      <c r="L6634" t="s">
        <v>26</v>
      </c>
    </row>
    <row r="6635" spans="1:12" x14ac:dyDescent="0.35">
      <c r="A6635">
        <v>2023</v>
      </c>
      <c r="B6635" t="s">
        <v>27</v>
      </c>
      <c r="C6635" t="s">
        <v>28</v>
      </c>
      <c r="D6635" t="s">
        <v>22</v>
      </c>
      <c r="E6635">
        <v>156400</v>
      </c>
      <c r="F6635">
        <v>156400</v>
      </c>
      <c r="G6635" t="s">
        <v>23</v>
      </c>
      <c r="H6635" t="s">
        <v>24</v>
      </c>
      <c r="I6635" t="s">
        <v>17</v>
      </c>
      <c r="J6635" t="s">
        <v>25</v>
      </c>
      <c r="K6635" t="s">
        <v>23</v>
      </c>
      <c r="L6635" t="s">
        <v>26</v>
      </c>
    </row>
    <row r="6636" spans="1:12" x14ac:dyDescent="0.35">
      <c r="A6636">
        <v>2023</v>
      </c>
      <c r="B6636" t="s">
        <v>40</v>
      </c>
      <c r="C6636" t="s">
        <v>41</v>
      </c>
      <c r="D6636" t="s">
        <v>22</v>
      </c>
      <c r="E6636">
        <v>150000</v>
      </c>
      <c r="F6636">
        <v>150000</v>
      </c>
      <c r="G6636" t="s">
        <v>23</v>
      </c>
      <c r="H6636" t="s">
        <v>24</v>
      </c>
      <c r="I6636" t="s">
        <v>17</v>
      </c>
      <c r="J6636" t="s">
        <v>25</v>
      </c>
      <c r="K6636" t="s">
        <v>23</v>
      </c>
      <c r="L6636" t="s">
        <v>26</v>
      </c>
    </row>
    <row r="6637" spans="1:12" x14ac:dyDescent="0.35">
      <c r="A6637">
        <v>2023</v>
      </c>
      <c r="B6637" t="s">
        <v>40</v>
      </c>
      <c r="C6637" t="s">
        <v>41</v>
      </c>
      <c r="D6637" t="s">
        <v>22</v>
      </c>
      <c r="E6637">
        <v>120000</v>
      </c>
      <c r="F6637">
        <v>120000</v>
      </c>
      <c r="G6637" t="s">
        <v>23</v>
      </c>
      <c r="H6637" t="s">
        <v>24</v>
      </c>
      <c r="I6637" t="s">
        <v>17</v>
      </c>
      <c r="J6637" t="s">
        <v>25</v>
      </c>
      <c r="K6637" t="s">
        <v>23</v>
      </c>
      <c r="L6637" t="s">
        <v>26</v>
      </c>
    </row>
    <row r="6638" spans="1:12" x14ac:dyDescent="0.35">
      <c r="A6638">
        <v>2023</v>
      </c>
      <c r="B6638" t="s">
        <v>34</v>
      </c>
      <c r="C6638" t="s">
        <v>31</v>
      </c>
      <c r="D6638" t="s">
        <v>22</v>
      </c>
      <c r="E6638">
        <v>163800</v>
      </c>
      <c r="F6638">
        <v>163800</v>
      </c>
      <c r="G6638" t="s">
        <v>23</v>
      </c>
      <c r="H6638" t="s">
        <v>24</v>
      </c>
      <c r="I6638" t="s">
        <v>17</v>
      </c>
      <c r="J6638" t="s">
        <v>25</v>
      </c>
      <c r="K6638" t="s">
        <v>23</v>
      </c>
      <c r="L6638" t="s">
        <v>26</v>
      </c>
    </row>
    <row r="6639" spans="1:12" x14ac:dyDescent="0.35">
      <c r="A6639">
        <v>2023</v>
      </c>
      <c r="B6639" t="s">
        <v>34</v>
      </c>
      <c r="C6639" t="s">
        <v>31</v>
      </c>
      <c r="D6639" t="s">
        <v>22</v>
      </c>
      <c r="E6639">
        <v>126000</v>
      </c>
      <c r="F6639">
        <v>126000</v>
      </c>
      <c r="G6639" t="s">
        <v>23</v>
      </c>
      <c r="H6639" t="s">
        <v>24</v>
      </c>
      <c r="I6639" t="s">
        <v>17</v>
      </c>
      <c r="J6639" t="s">
        <v>25</v>
      </c>
      <c r="K6639" t="s">
        <v>23</v>
      </c>
      <c r="L6639" t="s">
        <v>26</v>
      </c>
    </row>
    <row r="6640" spans="1:12" x14ac:dyDescent="0.35">
      <c r="A6640">
        <v>2023</v>
      </c>
      <c r="B6640" t="s">
        <v>37</v>
      </c>
      <c r="C6640" t="s">
        <v>38</v>
      </c>
      <c r="D6640" t="s">
        <v>22</v>
      </c>
      <c r="E6640">
        <v>145000</v>
      </c>
      <c r="F6640">
        <v>145000</v>
      </c>
      <c r="G6640" t="s">
        <v>23</v>
      </c>
      <c r="H6640" t="s">
        <v>24</v>
      </c>
      <c r="I6640" t="s">
        <v>17</v>
      </c>
      <c r="J6640" t="s">
        <v>29</v>
      </c>
      <c r="K6640" t="s">
        <v>23</v>
      </c>
      <c r="L6640" t="s">
        <v>26</v>
      </c>
    </row>
    <row r="6641" spans="1:12" x14ac:dyDescent="0.35">
      <c r="A6641">
        <v>2023</v>
      </c>
      <c r="B6641" t="s">
        <v>37</v>
      </c>
      <c r="C6641" t="s">
        <v>38</v>
      </c>
      <c r="D6641" t="s">
        <v>22</v>
      </c>
      <c r="E6641">
        <v>90000</v>
      </c>
      <c r="F6641">
        <v>90000</v>
      </c>
      <c r="G6641" t="s">
        <v>23</v>
      </c>
      <c r="H6641" t="s">
        <v>24</v>
      </c>
      <c r="I6641" t="s">
        <v>17</v>
      </c>
      <c r="J6641" t="s">
        <v>29</v>
      </c>
      <c r="K6641" t="s">
        <v>23</v>
      </c>
      <c r="L6641" t="s">
        <v>26</v>
      </c>
    </row>
    <row r="6642" spans="1:12" x14ac:dyDescent="0.35">
      <c r="A6642">
        <v>2023</v>
      </c>
      <c r="B6642" t="s">
        <v>34</v>
      </c>
      <c r="C6642" t="s">
        <v>31</v>
      </c>
      <c r="D6642" t="s">
        <v>22</v>
      </c>
      <c r="E6642">
        <v>204500</v>
      </c>
      <c r="F6642">
        <v>204500</v>
      </c>
      <c r="G6642" t="s">
        <v>23</v>
      </c>
      <c r="H6642" t="s">
        <v>24</v>
      </c>
      <c r="I6642" t="s">
        <v>17</v>
      </c>
      <c r="J6642" t="s">
        <v>25</v>
      </c>
      <c r="K6642" t="s">
        <v>23</v>
      </c>
      <c r="L6642" t="s">
        <v>26</v>
      </c>
    </row>
    <row r="6643" spans="1:12" x14ac:dyDescent="0.35">
      <c r="A6643">
        <v>2023</v>
      </c>
      <c r="B6643" t="s">
        <v>34</v>
      </c>
      <c r="C6643" t="s">
        <v>31</v>
      </c>
      <c r="D6643" t="s">
        <v>22</v>
      </c>
      <c r="E6643">
        <v>142200</v>
      </c>
      <c r="F6643">
        <v>142200</v>
      </c>
      <c r="G6643" t="s">
        <v>23</v>
      </c>
      <c r="H6643" t="s">
        <v>24</v>
      </c>
      <c r="I6643" t="s">
        <v>17</v>
      </c>
      <c r="J6643" t="s">
        <v>25</v>
      </c>
      <c r="K6643" t="s">
        <v>23</v>
      </c>
      <c r="L6643" t="s">
        <v>26</v>
      </c>
    </row>
    <row r="6644" spans="1:12" x14ac:dyDescent="0.35">
      <c r="A6644">
        <v>2023</v>
      </c>
      <c r="B6644" t="s">
        <v>37</v>
      </c>
      <c r="C6644" t="s">
        <v>38</v>
      </c>
      <c r="D6644" t="s">
        <v>22</v>
      </c>
      <c r="E6644">
        <v>95000</v>
      </c>
      <c r="F6644">
        <v>95000</v>
      </c>
      <c r="G6644" t="s">
        <v>23</v>
      </c>
      <c r="H6644" t="s">
        <v>24</v>
      </c>
      <c r="I6644" t="s">
        <v>17</v>
      </c>
      <c r="J6644" t="s">
        <v>25</v>
      </c>
      <c r="K6644" t="s">
        <v>23</v>
      </c>
      <c r="L6644" t="s">
        <v>26</v>
      </c>
    </row>
    <row r="6645" spans="1:12" x14ac:dyDescent="0.35">
      <c r="A6645">
        <v>2023</v>
      </c>
      <c r="B6645" t="s">
        <v>37</v>
      </c>
      <c r="C6645" t="s">
        <v>38</v>
      </c>
      <c r="D6645" t="s">
        <v>22</v>
      </c>
      <c r="E6645">
        <v>85500</v>
      </c>
      <c r="F6645">
        <v>85500</v>
      </c>
      <c r="G6645" t="s">
        <v>23</v>
      </c>
      <c r="H6645" t="s">
        <v>24</v>
      </c>
      <c r="I6645" t="s">
        <v>17</v>
      </c>
      <c r="J6645" t="s">
        <v>25</v>
      </c>
      <c r="K6645" t="s">
        <v>23</v>
      </c>
      <c r="L6645" t="s">
        <v>26</v>
      </c>
    </row>
    <row r="6646" spans="1:12" x14ac:dyDescent="0.35">
      <c r="A6646">
        <v>2023</v>
      </c>
      <c r="B6646" t="s">
        <v>32</v>
      </c>
      <c r="C6646" t="s">
        <v>13</v>
      </c>
      <c r="D6646" t="s">
        <v>22</v>
      </c>
      <c r="E6646">
        <v>167500</v>
      </c>
      <c r="F6646">
        <v>167500</v>
      </c>
      <c r="G6646" t="s">
        <v>23</v>
      </c>
      <c r="H6646" t="s">
        <v>24</v>
      </c>
      <c r="I6646" t="s">
        <v>17</v>
      </c>
      <c r="J6646" t="s">
        <v>25</v>
      </c>
      <c r="K6646" t="s">
        <v>23</v>
      </c>
      <c r="L6646" t="s">
        <v>26</v>
      </c>
    </row>
    <row r="6647" spans="1:12" x14ac:dyDescent="0.35">
      <c r="A6647">
        <v>2023</v>
      </c>
      <c r="B6647" t="s">
        <v>32</v>
      </c>
      <c r="C6647" t="s">
        <v>13</v>
      </c>
      <c r="D6647" t="s">
        <v>22</v>
      </c>
      <c r="E6647">
        <v>106500</v>
      </c>
      <c r="F6647">
        <v>106500</v>
      </c>
      <c r="G6647" t="s">
        <v>23</v>
      </c>
      <c r="H6647" t="s">
        <v>24</v>
      </c>
      <c r="I6647" t="s">
        <v>17</v>
      </c>
      <c r="J6647" t="s">
        <v>25</v>
      </c>
      <c r="K6647" t="s">
        <v>23</v>
      </c>
      <c r="L6647" t="s">
        <v>26</v>
      </c>
    </row>
    <row r="6648" spans="1:12" x14ac:dyDescent="0.35">
      <c r="A6648">
        <v>2023</v>
      </c>
      <c r="B6648" t="s">
        <v>32</v>
      </c>
      <c r="C6648" t="s">
        <v>13</v>
      </c>
      <c r="D6648" t="s">
        <v>22</v>
      </c>
      <c r="E6648">
        <v>163800</v>
      </c>
      <c r="F6648">
        <v>163800</v>
      </c>
      <c r="G6648" t="s">
        <v>23</v>
      </c>
      <c r="H6648" t="s">
        <v>24</v>
      </c>
      <c r="I6648" t="s">
        <v>17</v>
      </c>
      <c r="J6648" t="s">
        <v>25</v>
      </c>
      <c r="K6648" t="s">
        <v>23</v>
      </c>
      <c r="L6648" t="s">
        <v>26</v>
      </c>
    </row>
    <row r="6649" spans="1:12" x14ac:dyDescent="0.35">
      <c r="A6649">
        <v>2023</v>
      </c>
      <c r="B6649" t="s">
        <v>32</v>
      </c>
      <c r="C6649" t="s">
        <v>13</v>
      </c>
      <c r="D6649" t="s">
        <v>22</v>
      </c>
      <c r="E6649">
        <v>126000</v>
      </c>
      <c r="F6649">
        <v>126000</v>
      </c>
      <c r="G6649" t="s">
        <v>23</v>
      </c>
      <c r="H6649" t="s">
        <v>24</v>
      </c>
      <c r="I6649" t="s">
        <v>17</v>
      </c>
      <c r="J6649" t="s">
        <v>25</v>
      </c>
      <c r="K6649" t="s">
        <v>23</v>
      </c>
      <c r="L6649" t="s">
        <v>26</v>
      </c>
    </row>
    <row r="6650" spans="1:12" x14ac:dyDescent="0.35">
      <c r="A6650">
        <v>2023</v>
      </c>
      <c r="B6650" t="s">
        <v>125</v>
      </c>
      <c r="C6650" t="s">
        <v>41</v>
      </c>
      <c r="D6650" t="s">
        <v>22</v>
      </c>
      <c r="E6650">
        <v>155000</v>
      </c>
      <c r="F6650">
        <v>155000</v>
      </c>
      <c r="G6650" t="s">
        <v>23</v>
      </c>
      <c r="H6650" t="s">
        <v>16</v>
      </c>
      <c r="I6650" t="s">
        <v>17</v>
      </c>
      <c r="J6650" t="s">
        <v>25</v>
      </c>
      <c r="K6650" t="s">
        <v>23</v>
      </c>
      <c r="L6650" t="s">
        <v>26</v>
      </c>
    </row>
    <row r="6651" spans="1:12" x14ac:dyDescent="0.35">
      <c r="A6651">
        <v>2023</v>
      </c>
      <c r="B6651" t="s">
        <v>125</v>
      </c>
      <c r="C6651" t="s">
        <v>41</v>
      </c>
      <c r="D6651" t="s">
        <v>22</v>
      </c>
      <c r="E6651">
        <v>140000</v>
      </c>
      <c r="F6651">
        <v>140000</v>
      </c>
      <c r="G6651" t="s">
        <v>23</v>
      </c>
      <c r="H6651" t="s">
        <v>16</v>
      </c>
      <c r="I6651" t="s">
        <v>17</v>
      </c>
      <c r="J6651" t="s">
        <v>25</v>
      </c>
      <c r="K6651" t="s">
        <v>23</v>
      </c>
      <c r="L6651" t="s">
        <v>26</v>
      </c>
    </row>
    <row r="6652" spans="1:12" x14ac:dyDescent="0.35">
      <c r="A6652">
        <v>2023</v>
      </c>
      <c r="B6652" t="s">
        <v>46</v>
      </c>
      <c r="C6652" t="s">
        <v>28</v>
      </c>
      <c r="D6652" t="s">
        <v>22</v>
      </c>
      <c r="E6652">
        <v>250000</v>
      </c>
      <c r="F6652">
        <v>250000</v>
      </c>
      <c r="G6652" t="s">
        <v>23</v>
      </c>
      <c r="H6652" t="s">
        <v>24</v>
      </c>
      <c r="I6652" t="s">
        <v>17</v>
      </c>
      <c r="J6652" t="s">
        <v>25</v>
      </c>
      <c r="K6652" t="s">
        <v>23</v>
      </c>
      <c r="L6652" t="s">
        <v>26</v>
      </c>
    </row>
    <row r="6653" spans="1:12" x14ac:dyDescent="0.35">
      <c r="A6653">
        <v>2023</v>
      </c>
      <c r="B6653" t="s">
        <v>46</v>
      </c>
      <c r="C6653" t="s">
        <v>28</v>
      </c>
      <c r="D6653" t="s">
        <v>22</v>
      </c>
      <c r="E6653">
        <v>200000</v>
      </c>
      <c r="F6653">
        <v>200000</v>
      </c>
      <c r="G6653" t="s">
        <v>23</v>
      </c>
      <c r="H6653" t="s">
        <v>24</v>
      </c>
      <c r="I6653" t="s">
        <v>17</v>
      </c>
      <c r="J6653" t="s">
        <v>25</v>
      </c>
      <c r="K6653" t="s">
        <v>23</v>
      </c>
      <c r="L6653" t="s">
        <v>26</v>
      </c>
    </row>
    <row r="6654" spans="1:12" x14ac:dyDescent="0.35">
      <c r="A6654">
        <v>2023</v>
      </c>
      <c r="B6654" t="s">
        <v>27</v>
      </c>
      <c r="C6654" t="s">
        <v>28</v>
      </c>
      <c r="D6654" t="s">
        <v>22</v>
      </c>
      <c r="E6654">
        <v>260000</v>
      </c>
      <c r="F6654">
        <v>260000</v>
      </c>
      <c r="G6654" t="s">
        <v>23</v>
      </c>
      <c r="H6654" t="s">
        <v>24</v>
      </c>
      <c r="I6654" t="s">
        <v>17</v>
      </c>
      <c r="J6654" t="s">
        <v>25</v>
      </c>
      <c r="K6654" t="s">
        <v>23</v>
      </c>
      <c r="L6654" t="s">
        <v>26</v>
      </c>
    </row>
    <row r="6655" spans="1:12" x14ac:dyDescent="0.35">
      <c r="A6655">
        <v>2023</v>
      </c>
      <c r="B6655" t="s">
        <v>27</v>
      </c>
      <c r="C6655" t="s">
        <v>28</v>
      </c>
      <c r="D6655" t="s">
        <v>22</v>
      </c>
      <c r="E6655">
        <v>186000</v>
      </c>
      <c r="F6655">
        <v>186000</v>
      </c>
      <c r="G6655" t="s">
        <v>23</v>
      </c>
      <c r="H6655" t="s">
        <v>24</v>
      </c>
      <c r="I6655" t="s">
        <v>17</v>
      </c>
      <c r="J6655" t="s">
        <v>25</v>
      </c>
      <c r="K6655" t="s">
        <v>23</v>
      </c>
      <c r="L6655" t="s">
        <v>26</v>
      </c>
    </row>
    <row r="6656" spans="1:12" x14ac:dyDescent="0.35">
      <c r="A6656">
        <v>2023</v>
      </c>
      <c r="B6656" t="s">
        <v>32</v>
      </c>
      <c r="C6656" t="s">
        <v>13</v>
      </c>
      <c r="D6656" t="s">
        <v>22</v>
      </c>
      <c r="E6656">
        <v>160000</v>
      </c>
      <c r="F6656">
        <v>160000</v>
      </c>
      <c r="G6656" t="s">
        <v>23</v>
      </c>
      <c r="H6656" t="s">
        <v>24</v>
      </c>
      <c r="I6656" t="s">
        <v>17</v>
      </c>
      <c r="J6656" t="s">
        <v>29</v>
      </c>
      <c r="K6656" t="s">
        <v>23</v>
      </c>
      <c r="L6656" t="s">
        <v>26</v>
      </c>
    </row>
    <row r="6657" spans="1:12" x14ac:dyDescent="0.35">
      <c r="A6657">
        <v>2023</v>
      </c>
      <c r="B6657" t="s">
        <v>32</v>
      </c>
      <c r="C6657" t="s">
        <v>13</v>
      </c>
      <c r="D6657" t="s">
        <v>22</v>
      </c>
      <c r="E6657">
        <v>130000</v>
      </c>
      <c r="F6657">
        <v>130000</v>
      </c>
      <c r="G6657" t="s">
        <v>23</v>
      </c>
      <c r="H6657" t="s">
        <v>24</v>
      </c>
      <c r="I6657" t="s">
        <v>17</v>
      </c>
      <c r="J6657" t="s">
        <v>29</v>
      </c>
      <c r="K6657" t="s">
        <v>23</v>
      </c>
      <c r="L6657" t="s">
        <v>26</v>
      </c>
    </row>
    <row r="6658" spans="1:12" x14ac:dyDescent="0.35">
      <c r="A6658">
        <v>2023</v>
      </c>
      <c r="B6658" t="s">
        <v>46</v>
      </c>
      <c r="C6658" t="s">
        <v>28</v>
      </c>
      <c r="D6658" t="s">
        <v>22</v>
      </c>
      <c r="E6658">
        <v>200000</v>
      </c>
      <c r="F6658">
        <v>200000</v>
      </c>
      <c r="G6658" t="s">
        <v>23</v>
      </c>
      <c r="H6658" t="s">
        <v>24</v>
      </c>
      <c r="I6658" t="s">
        <v>17</v>
      </c>
      <c r="J6658" t="s">
        <v>25</v>
      </c>
      <c r="K6658" t="s">
        <v>23</v>
      </c>
      <c r="L6658" t="s">
        <v>26</v>
      </c>
    </row>
    <row r="6659" spans="1:12" x14ac:dyDescent="0.35">
      <c r="A6659">
        <v>2023</v>
      </c>
      <c r="B6659" t="s">
        <v>46</v>
      </c>
      <c r="C6659" t="s">
        <v>28</v>
      </c>
      <c r="D6659" t="s">
        <v>22</v>
      </c>
      <c r="E6659">
        <v>150000</v>
      </c>
      <c r="F6659">
        <v>150000</v>
      </c>
      <c r="G6659" t="s">
        <v>23</v>
      </c>
      <c r="H6659" t="s">
        <v>24</v>
      </c>
      <c r="I6659" t="s">
        <v>17</v>
      </c>
      <c r="J6659" t="s">
        <v>25</v>
      </c>
      <c r="K6659" t="s">
        <v>23</v>
      </c>
      <c r="L6659" t="s">
        <v>26</v>
      </c>
    </row>
    <row r="6660" spans="1:12" x14ac:dyDescent="0.35">
      <c r="A6660">
        <v>2023</v>
      </c>
      <c r="B6660" t="s">
        <v>27</v>
      </c>
      <c r="C6660" t="s">
        <v>28</v>
      </c>
      <c r="D6660" t="s">
        <v>14</v>
      </c>
      <c r="E6660">
        <v>45000</v>
      </c>
      <c r="F6660">
        <v>48585</v>
      </c>
      <c r="G6660" t="s">
        <v>57</v>
      </c>
      <c r="H6660" t="s">
        <v>24</v>
      </c>
      <c r="I6660" t="s">
        <v>17</v>
      </c>
      <c r="J6660" t="s">
        <v>25</v>
      </c>
      <c r="K6660" t="s">
        <v>57</v>
      </c>
      <c r="L6660" t="s">
        <v>26</v>
      </c>
    </row>
    <row r="6661" spans="1:12" x14ac:dyDescent="0.35">
      <c r="A6661">
        <v>2023</v>
      </c>
      <c r="B6661" t="s">
        <v>27</v>
      </c>
      <c r="C6661" t="s">
        <v>28</v>
      </c>
      <c r="D6661" t="s">
        <v>14</v>
      </c>
      <c r="E6661">
        <v>36000</v>
      </c>
      <c r="F6661">
        <v>38868</v>
      </c>
      <c r="G6661" t="s">
        <v>57</v>
      </c>
      <c r="H6661" t="s">
        <v>24</v>
      </c>
      <c r="I6661" t="s">
        <v>17</v>
      </c>
      <c r="J6661" t="s">
        <v>25</v>
      </c>
      <c r="K6661" t="s">
        <v>57</v>
      </c>
      <c r="L6661" t="s">
        <v>26</v>
      </c>
    </row>
    <row r="6662" spans="1:12" x14ac:dyDescent="0.35">
      <c r="A6662">
        <v>2023</v>
      </c>
      <c r="B6662" t="s">
        <v>27</v>
      </c>
      <c r="C6662" t="s">
        <v>28</v>
      </c>
      <c r="D6662" t="s">
        <v>22</v>
      </c>
      <c r="E6662">
        <v>150000</v>
      </c>
      <c r="F6662">
        <v>150000</v>
      </c>
      <c r="G6662" t="s">
        <v>23</v>
      </c>
      <c r="H6662" t="s">
        <v>24</v>
      </c>
      <c r="I6662" t="s">
        <v>17</v>
      </c>
      <c r="J6662" t="s">
        <v>25</v>
      </c>
      <c r="K6662" t="s">
        <v>23</v>
      </c>
      <c r="L6662" t="s">
        <v>26</v>
      </c>
    </row>
    <row r="6663" spans="1:12" x14ac:dyDescent="0.35">
      <c r="A6663">
        <v>2023</v>
      </c>
      <c r="B6663" t="s">
        <v>27</v>
      </c>
      <c r="C6663" t="s">
        <v>28</v>
      </c>
      <c r="D6663" t="s">
        <v>22</v>
      </c>
      <c r="E6663">
        <v>120000</v>
      </c>
      <c r="F6663">
        <v>120000</v>
      </c>
      <c r="G6663" t="s">
        <v>23</v>
      </c>
      <c r="H6663" t="s">
        <v>24</v>
      </c>
      <c r="I6663" t="s">
        <v>17</v>
      </c>
      <c r="J6663" t="s">
        <v>25</v>
      </c>
      <c r="K6663" t="s">
        <v>23</v>
      </c>
      <c r="L6663" t="s">
        <v>26</v>
      </c>
    </row>
    <row r="6664" spans="1:12" x14ac:dyDescent="0.35">
      <c r="A6664">
        <v>2023</v>
      </c>
      <c r="B6664" t="s">
        <v>37</v>
      </c>
      <c r="C6664" t="s">
        <v>38</v>
      </c>
      <c r="D6664" t="s">
        <v>22</v>
      </c>
      <c r="E6664">
        <v>30000</v>
      </c>
      <c r="F6664">
        <v>30000</v>
      </c>
      <c r="G6664" t="s">
        <v>122</v>
      </c>
      <c r="H6664" t="s">
        <v>39</v>
      </c>
      <c r="I6664" t="s">
        <v>17</v>
      </c>
      <c r="J6664" t="s">
        <v>18</v>
      </c>
      <c r="K6664" t="s">
        <v>122</v>
      </c>
      <c r="L6664" t="s">
        <v>26</v>
      </c>
    </row>
    <row r="6665" spans="1:12" x14ac:dyDescent="0.35">
      <c r="A6665">
        <v>2023</v>
      </c>
      <c r="B6665" t="s">
        <v>46</v>
      </c>
      <c r="C6665" t="s">
        <v>28</v>
      </c>
      <c r="D6665" t="s">
        <v>22</v>
      </c>
      <c r="E6665">
        <v>185000</v>
      </c>
      <c r="F6665">
        <v>185000</v>
      </c>
      <c r="G6665" t="s">
        <v>23</v>
      </c>
      <c r="H6665" t="s">
        <v>16</v>
      </c>
      <c r="I6665" t="s">
        <v>17</v>
      </c>
      <c r="J6665" t="s">
        <v>25</v>
      </c>
      <c r="K6665" t="s">
        <v>23</v>
      </c>
      <c r="L6665" t="s">
        <v>26</v>
      </c>
    </row>
    <row r="6666" spans="1:12" x14ac:dyDescent="0.35">
      <c r="A6666">
        <v>2023</v>
      </c>
      <c r="B6666" t="s">
        <v>46</v>
      </c>
      <c r="C6666" t="s">
        <v>28</v>
      </c>
      <c r="D6666" t="s">
        <v>22</v>
      </c>
      <c r="E6666">
        <v>125000</v>
      </c>
      <c r="F6666">
        <v>125000</v>
      </c>
      <c r="G6666" t="s">
        <v>23</v>
      </c>
      <c r="H6666" t="s">
        <v>16</v>
      </c>
      <c r="I6666" t="s">
        <v>17</v>
      </c>
      <c r="J6666" t="s">
        <v>25</v>
      </c>
      <c r="K6666" t="s">
        <v>23</v>
      </c>
      <c r="L6666" t="s">
        <v>26</v>
      </c>
    </row>
    <row r="6667" spans="1:12" x14ac:dyDescent="0.35">
      <c r="A6667">
        <v>2022</v>
      </c>
      <c r="B6667" t="s">
        <v>37</v>
      </c>
      <c r="C6667" t="s">
        <v>38</v>
      </c>
      <c r="D6667" t="s">
        <v>22</v>
      </c>
      <c r="E6667">
        <v>34320</v>
      </c>
      <c r="F6667">
        <v>34320</v>
      </c>
      <c r="G6667" t="s">
        <v>23</v>
      </c>
      <c r="H6667" t="s">
        <v>39</v>
      </c>
      <c r="I6667" t="s">
        <v>70</v>
      </c>
      <c r="J6667" t="s">
        <v>29</v>
      </c>
      <c r="K6667" t="s">
        <v>23</v>
      </c>
      <c r="L6667" t="s">
        <v>64</v>
      </c>
    </row>
    <row r="6668" spans="1:12" x14ac:dyDescent="0.35">
      <c r="A6668">
        <v>2023</v>
      </c>
      <c r="B6668" t="s">
        <v>74</v>
      </c>
      <c r="C6668" t="s">
        <v>41</v>
      </c>
      <c r="D6668" t="s">
        <v>14</v>
      </c>
      <c r="E6668">
        <v>70000</v>
      </c>
      <c r="F6668">
        <v>75577</v>
      </c>
      <c r="G6668" t="s">
        <v>91</v>
      </c>
      <c r="H6668" t="s">
        <v>24</v>
      </c>
      <c r="I6668" t="s">
        <v>17</v>
      </c>
      <c r="J6668" t="s">
        <v>29</v>
      </c>
      <c r="K6668" t="s">
        <v>91</v>
      </c>
      <c r="L6668" t="s">
        <v>19</v>
      </c>
    </row>
    <row r="6669" spans="1:12" x14ac:dyDescent="0.35">
      <c r="A6669">
        <v>2022</v>
      </c>
      <c r="B6669" t="s">
        <v>99</v>
      </c>
      <c r="C6669" t="s">
        <v>28</v>
      </c>
      <c r="D6669" t="s">
        <v>22</v>
      </c>
      <c r="E6669">
        <v>106000</v>
      </c>
      <c r="F6669">
        <v>106000</v>
      </c>
      <c r="G6669" t="s">
        <v>201</v>
      </c>
      <c r="H6669" t="s">
        <v>33</v>
      </c>
      <c r="I6669" t="s">
        <v>17</v>
      </c>
      <c r="J6669" t="s">
        <v>25</v>
      </c>
      <c r="K6669" t="s">
        <v>132</v>
      </c>
      <c r="L6669" t="s">
        <v>19</v>
      </c>
    </row>
    <row r="6670" spans="1:12" x14ac:dyDescent="0.35">
      <c r="A6670">
        <v>2023</v>
      </c>
      <c r="B6670" t="s">
        <v>37</v>
      </c>
      <c r="C6670" t="s">
        <v>38</v>
      </c>
      <c r="D6670" t="s">
        <v>22</v>
      </c>
      <c r="E6670">
        <v>175000</v>
      </c>
      <c r="F6670">
        <v>175000</v>
      </c>
      <c r="G6670" t="s">
        <v>23</v>
      </c>
      <c r="H6670" t="s">
        <v>24</v>
      </c>
      <c r="I6670" t="s">
        <v>17</v>
      </c>
      <c r="J6670" t="s">
        <v>29</v>
      </c>
      <c r="K6670" t="s">
        <v>23</v>
      </c>
      <c r="L6670" t="s">
        <v>26</v>
      </c>
    </row>
    <row r="6671" spans="1:12" x14ac:dyDescent="0.35">
      <c r="A6671">
        <v>2023</v>
      </c>
      <c r="B6671" t="s">
        <v>37</v>
      </c>
      <c r="C6671" t="s">
        <v>38</v>
      </c>
      <c r="D6671" t="s">
        <v>22</v>
      </c>
      <c r="E6671">
        <v>130000</v>
      </c>
      <c r="F6671">
        <v>130000</v>
      </c>
      <c r="G6671" t="s">
        <v>23</v>
      </c>
      <c r="H6671" t="s">
        <v>24</v>
      </c>
      <c r="I6671" t="s">
        <v>17</v>
      </c>
      <c r="J6671" t="s">
        <v>29</v>
      </c>
      <c r="K6671" t="s">
        <v>23</v>
      </c>
      <c r="L6671" t="s">
        <v>26</v>
      </c>
    </row>
    <row r="6672" spans="1:12" x14ac:dyDescent="0.35">
      <c r="A6672">
        <v>2023</v>
      </c>
      <c r="B6672" t="s">
        <v>37</v>
      </c>
      <c r="C6672" t="s">
        <v>38</v>
      </c>
      <c r="D6672" t="s">
        <v>22</v>
      </c>
      <c r="E6672">
        <v>122000</v>
      </c>
      <c r="F6672">
        <v>122000</v>
      </c>
      <c r="G6672" t="s">
        <v>23</v>
      </c>
      <c r="H6672" t="s">
        <v>24</v>
      </c>
      <c r="I6672" t="s">
        <v>17</v>
      </c>
      <c r="J6672" t="s">
        <v>29</v>
      </c>
      <c r="K6672" t="s">
        <v>23</v>
      </c>
      <c r="L6672" t="s">
        <v>26</v>
      </c>
    </row>
    <row r="6673" spans="1:12" x14ac:dyDescent="0.35">
      <c r="A6673">
        <v>2023</v>
      </c>
      <c r="B6673" t="s">
        <v>37</v>
      </c>
      <c r="C6673" t="s">
        <v>38</v>
      </c>
      <c r="D6673" t="s">
        <v>22</v>
      </c>
      <c r="E6673">
        <v>93800</v>
      </c>
      <c r="F6673">
        <v>93800</v>
      </c>
      <c r="G6673" t="s">
        <v>23</v>
      </c>
      <c r="H6673" t="s">
        <v>24</v>
      </c>
      <c r="I6673" t="s">
        <v>17</v>
      </c>
      <c r="J6673" t="s">
        <v>29</v>
      </c>
      <c r="K6673" t="s">
        <v>23</v>
      </c>
      <c r="L6673" t="s">
        <v>26</v>
      </c>
    </row>
    <row r="6674" spans="1:12" x14ac:dyDescent="0.35">
      <c r="A6674">
        <v>2023</v>
      </c>
      <c r="B6674" t="s">
        <v>99</v>
      </c>
      <c r="C6674" t="s">
        <v>28</v>
      </c>
      <c r="D6674" t="s">
        <v>22</v>
      </c>
      <c r="E6674">
        <v>150000</v>
      </c>
      <c r="F6674">
        <v>150000</v>
      </c>
      <c r="G6674" t="s">
        <v>179</v>
      </c>
      <c r="H6674" t="s">
        <v>24</v>
      </c>
      <c r="I6674" t="s">
        <v>17</v>
      </c>
      <c r="J6674" t="s">
        <v>29</v>
      </c>
      <c r="K6674" t="s">
        <v>179</v>
      </c>
      <c r="L6674" t="s">
        <v>26</v>
      </c>
    </row>
    <row r="6675" spans="1:12" x14ac:dyDescent="0.35">
      <c r="A6675">
        <v>2023</v>
      </c>
      <c r="B6675" t="s">
        <v>99</v>
      </c>
      <c r="C6675" t="s">
        <v>28</v>
      </c>
      <c r="D6675" t="s">
        <v>22</v>
      </c>
      <c r="E6675">
        <v>90000</v>
      </c>
      <c r="F6675">
        <v>90000</v>
      </c>
      <c r="G6675" t="s">
        <v>179</v>
      </c>
      <c r="H6675" t="s">
        <v>24</v>
      </c>
      <c r="I6675" t="s">
        <v>17</v>
      </c>
      <c r="J6675" t="s">
        <v>29</v>
      </c>
      <c r="K6675" t="s">
        <v>179</v>
      </c>
      <c r="L6675" t="s">
        <v>26</v>
      </c>
    </row>
    <row r="6676" spans="1:12" x14ac:dyDescent="0.35">
      <c r="A6676">
        <v>2023</v>
      </c>
      <c r="B6676" t="s">
        <v>37</v>
      </c>
      <c r="C6676" t="s">
        <v>38</v>
      </c>
      <c r="D6676" t="s">
        <v>22</v>
      </c>
      <c r="E6676">
        <v>165000</v>
      </c>
      <c r="F6676">
        <v>165000</v>
      </c>
      <c r="G6676" t="s">
        <v>23</v>
      </c>
      <c r="H6676" t="s">
        <v>24</v>
      </c>
      <c r="I6676" t="s">
        <v>17</v>
      </c>
      <c r="J6676" t="s">
        <v>29</v>
      </c>
      <c r="K6676" t="s">
        <v>23</v>
      </c>
      <c r="L6676" t="s">
        <v>26</v>
      </c>
    </row>
    <row r="6677" spans="1:12" x14ac:dyDescent="0.35">
      <c r="A6677">
        <v>2023</v>
      </c>
      <c r="B6677" t="s">
        <v>37</v>
      </c>
      <c r="C6677" t="s">
        <v>38</v>
      </c>
      <c r="D6677" t="s">
        <v>22</v>
      </c>
      <c r="E6677">
        <v>112000</v>
      </c>
      <c r="F6677">
        <v>112000</v>
      </c>
      <c r="G6677" t="s">
        <v>23</v>
      </c>
      <c r="H6677" t="s">
        <v>24</v>
      </c>
      <c r="I6677" t="s">
        <v>17</v>
      </c>
      <c r="J6677" t="s">
        <v>29</v>
      </c>
      <c r="K6677" t="s">
        <v>23</v>
      </c>
      <c r="L6677" t="s">
        <v>26</v>
      </c>
    </row>
    <row r="6678" spans="1:12" x14ac:dyDescent="0.35">
      <c r="A6678">
        <v>2023</v>
      </c>
      <c r="B6678" t="s">
        <v>118</v>
      </c>
      <c r="C6678" t="s">
        <v>31</v>
      </c>
      <c r="D6678" t="s">
        <v>22</v>
      </c>
      <c r="E6678">
        <v>220000</v>
      </c>
      <c r="F6678">
        <v>220000</v>
      </c>
      <c r="G6678" t="s">
        <v>23</v>
      </c>
      <c r="H6678" t="s">
        <v>39</v>
      </c>
      <c r="I6678" t="s">
        <v>17</v>
      </c>
      <c r="J6678" t="s">
        <v>25</v>
      </c>
      <c r="K6678" t="s">
        <v>23</v>
      </c>
      <c r="L6678" t="s">
        <v>26</v>
      </c>
    </row>
    <row r="6679" spans="1:12" x14ac:dyDescent="0.35">
      <c r="A6679">
        <v>2023</v>
      </c>
      <c r="B6679" t="s">
        <v>86</v>
      </c>
      <c r="C6679" t="s">
        <v>38</v>
      </c>
      <c r="D6679" t="s">
        <v>14</v>
      </c>
      <c r="E6679">
        <v>67000</v>
      </c>
      <c r="F6679">
        <v>72338</v>
      </c>
      <c r="G6679" t="s">
        <v>15</v>
      </c>
      <c r="H6679" t="s">
        <v>24</v>
      </c>
      <c r="I6679" t="s">
        <v>17</v>
      </c>
      <c r="J6679" t="s">
        <v>29</v>
      </c>
      <c r="K6679" t="s">
        <v>15</v>
      </c>
      <c r="L6679" t="s">
        <v>26</v>
      </c>
    </row>
    <row r="6680" spans="1:12" x14ac:dyDescent="0.35">
      <c r="A6680">
        <v>2023</v>
      </c>
      <c r="B6680" t="s">
        <v>68</v>
      </c>
      <c r="C6680" t="s">
        <v>31</v>
      </c>
      <c r="D6680" t="s">
        <v>14</v>
      </c>
      <c r="E6680">
        <v>60000</v>
      </c>
      <c r="F6680">
        <v>64781</v>
      </c>
      <c r="G6680" t="s">
        <v>15</v>
      </c>
      <c r="H6680" t="s">
        <v>39</v>
      </c>
      <c r="I6680" t="s">
        <v>17</v>
      </c>
      <c r="J6680" t="s">
        <v>25</v>
      </c>
      <c r="K6680" t="s">
        <v>15</v>
      </c>
      <c r="L6680" t="s">
        <v>26</v>
      </c>
    </row>
    <row r="6681" spans="1:12" x14ac:dyDescent="0.35">
      <c r="A6681">
        <v>2023</v>
      </c>
      <c r="B6681" t="s">
        <v>34</v>
      </c>
      <c r="C6681" t="s">
        <v>31</v>
      </c>
      <c r="D6681" t="s">
        <v>22</v>
      </c>
      <c r="E6681">
        <v>204500</v>
      </c>
      <c r="F6681">
        <v>204500</v>
      </c>
      <c r="G6681" t="s">
        <v>23</v>
      </c>
      <c r="H6681" t="s">
        <v>24</v>
      </c>
      <c r="I6681" t="s">
        <v>17</v>
      </c>
      <c r="J6681" t="s">
        <v>25</v>
      </c>
      <c r="K6681" t="s">
        <v>23</v>
      </c>
      <c r="L6681" t="s">
        <v>26</v>
      </c>
    </row>
    <row r="6682" spans="1:12" x14ac:dyDescent="0.35">
      <c r="A6682">
        <v>2023</v>
      </c>
      <c r="B6682" t="s">
        <v>34</v>
      </c>
      <c r="C6682" t="s">
        <v>31</v>
      </c>
      <c r="D6682" t="s">
        <v>22</v>
      </c>
      <c r="E6682">
        <v>142200</v>
      </c>
      <c r="F6682">
        <v>142200</v>
      </c>
      <c r="G6682" t="s">
        <v>23</v>
      </c>
      <c r="H6682" t="s">
        <v>24</v>
      </c>
      <c r="I6682" t="s">
        <v>17</v>
      </c>
      <c r="J6682" t="s">
        <v>25</v>
      </c>
      <c r="K6682" t="s">
        <v>23</v>
      </c>
      <c r="L6682" t="s">
        <v>26</v>
      </c>
    </row>
    <row r="6683" spans="1:12" x14ac:dyDescent="0.35">
      <c r="A6683">
        <v>2023</v>
      </c>
      <c r="B6683" t="s">
        <v>34</v>
      </c>
      <c r="C6683" t="s">
        <v>31</v>
      </c>
      <c r="D6683" t="s">
        <v>22</v>
      </c>
      <c r="E6683">
        <v>200000</v>
      </c>
      <c r="F6683">
        <v>200000</v>
      </c>
      <c r="G6683" t="s">
        <v>23</v>
      </c>
      <c r="H6683" t="s">
        <v>16</v>
      </c>
      <c r="I6683" t="s">
        <v>17</v>
      </c>
      <c r="J6683" t="s">
        <v>25</v>
      </c>
      <c r="K6683" t="s">
        <v>23</v>
      </c>
      <c r="L6683" t="s">
        <v>26</v>
      </c>
    </row>
    <row r="6684" spans="1:12" x14ac:dyDescent="0.35">
      <c r="A6684">
        <v>2023</v>
      </c>
      <c r="B6684" t="s">
        <v>34</v>
      </c>
      <c r="C6684" t="s">
        <v>31</v>
      </c>
      <c r="D6684" t="s">
        <v>22</v>
      </c>
      <c r="E6684">
        <v>175000</v>
      </c>
      <c r="F6684">
        <v>175000</v>
      </c>
      <c r="G6684" t="s">
        <v>23</v>
      </c>
      <c r="H6684" t="s">
        <v>16</v>
      </c>
      <c r="I6684" t="s">
        <v>17</v>
      </c>
      <c r="J6684" t="s">
        <v>25</v>
      </c>
      <c r="K6684" t="s">
        <v>23</v>
      </c>
      <c r="L6684" t="s">
        <v>26</v>
      </c>
    </row>
    <row r="6685" spans="1:12" x14ac:dyDescent="0.35">
      <c r="A6685">
        <v>2023</v>
      </c>
      <c r="B6685" t="s">
        <v>32</v>
      </c>
      <c r="C6685" t="s">
        <v>13</v>
      </c>
      <c r="D6685" t="s">
        <v>22</v>
      </c>
      <c r="E6685">
        <v>185900</v>
      </c>
      <c r="F6685">
        <v>185900</v>
      </c>
      <c r="G6685" t="s">
        <v>23</v>
      </c>
      <c r="H6685" t="s">
        <v>24</v>
      </c>
      <c r="I6685" t="s">
        <v>17</v>
      </c>
      <c r="J6685" t="s">
        <v>25</v>
      </c>
      <c r="K6685" t="s">
        <v>23</v>
      </c>
      <c r="L6685" t="s">
        <v>26</v>
      </c>
    </row>
    <row r="6686" spans="1:12" x14ac:dyDescent="0.35">
      <c r="A6686">
        <v>2023</v>
      </c>
      <c r="B6686" t="s">
        <v>32</v>
      </c>
      <c r="C6686" t="s">
        <v>13</v>
      </c>
      <c r="D6686" t="s">
        <v>22</v>
      </c>
      <c r="E6686">
        <v>129300</v>
      </c>
      <c r="F6686">
        <v>129300</v>
      </c>
      <c r="G6686" t="s">
        <v>23</v>
      </c>
      <c r="H6686" t="s">
        <v>24</v>
      </c>
      <c r="I6686" t="s">
        <v>17</v>
      </c>
      <c r="J6686" t="s">
        <v>25</v>
      </c>
      <c r="K6686" t="s">
        <v>23</v>
      </c>
      <c r="L6686" t="s">
        <v>26</v>
      </c>
    </row>
    <row r="6687" spans="1:12" x14ac:dyDescent="0.35">
      <c r="A6687">
        <v>2023</v>
      </c>
      <c r="B6687" t="s">
        <v>37</v>
      </c>
      <c r="C6687" t="s">
        <v>38</v>
      </c>
      <c r="D6687" t="s">
        <v>22</v>
      </c>
      <c r="E6687">
        <v>185900</v>
      </c>
      <c r="F6687">
        <v>185900</v>
      </c>
      <c r="G6687" t="s">
        <v>23</v>
      </c>
      <c r="H6687" t="s">
        <v>24</v>
      </c>
      <c r="I6687" t="s">
        <v>17</v>
      </c>
      <c r="J6687" t="s">
        <v>25</v>
      </c>
      <c r="K6687" t="s">
        <v>23</v>
      </c>
      <c r="L6687" t="s">
        <v>26</v>
      </c>
    </row>
    <row r="6688" spans="1:12" x14ac:dyDescent="0.35">
      <c r="A6688">
        <v>2023</v>
      </c>
      <c r="B6688" t="s">
        <v>37</v>
      </c>
      <c r="C6688" t="s">
        <v>38</v>
      </c>
      <c r="D6688" t="s">
        <v>22</v>
      </c>
      <c r="E6688">
        <v>121700</v>
      </c>
      <c r="F6688">
        <v>121700</v>
      </c>
      <c r="G6688" t="s">
        <v>23</v>
      </c>
      <c r="H6688" t="s">
        <v>24</v>
      </c>
      <c r="I6688" t="s">
        <v>17</v>
      </c>
      <c r="J6688" t="s">
        <v>25</v>
      </c>
      <c r="K6688" t="s">
        <v>23</v>
      </c>
      <c r="L6688" t="s">
        <v>26</v>
      </c>
    </row>
    <row r="6689" spans="1:12" x14ac:dyDescent="0.35">
      <c r="A6689">
        <v>2023</v>
      </c>
      <c r="B6689" t="s">
        <v>34</v>
      </c>
      <c r="C6689" t="s">
        <v>31</v>
      </c>
      <c r="D6689" t="s">
        <v>22</v>
      </c>
      <c r="E6689">
        <v>204500</v>
      </c>
      <c r="F6689">
        <v>204500</v>
      </c>
      <c r="G6689" t="s">
        <v>23</v>
      </c>
      <c r="H6689" t="s">
        <v>24</v>
      </c>
      <c r="I6689" t="s">
        <v>17</v>
      </c>
      <c r="J6689" t="s">
        <v>25</v>
      </c>
      <c r="K6689" t="s">
        <v>23</v>
      </c>
      <c r="L6689" t="s">
        <v>26</v>
      </c>
    </row>
    <row r="6690" spans="1:12" x14ac:dyDescent="0.35">
      <c r="A6690">
        <v>2023</v>
      </c>
      <c r="B6690" t="s">
        <v>34</v>
      </c>
      <c r="C6690" t="s">
        <v>31</v>
      </c>
      <c r="D6690" t="s">
        <v>22</v>
      </c>
      <c r="E6690">
        <v>142200</v>
      </c>
      <c r="F6690">
        <v>142200</v>
      </c>
      <c r="G6690" t="s">
        <v>23</v>
      </c>
      <c r="H6690" t="s">
        <v>24</v>
      </c>
      <c r="I6690" t="s">
        <v>17</v>
      </c>
      <c r="J6690" t="s">
        <v>25</v>
      </c>
      <c r="K6690" t="s">
        <v>23</v>
      </c>
      <c r="L6690" t="s">
        <v>26</v>
      </c>
    </row>
    <row r="6691" spans="1:12" x14ac:dyDescent="0.35">
      <c r="A6691">
        <v>2023</v>
      </c>
      <c r="B6691" t="s">
        <v>27</v>
      </c>
      <c r="C6691" t="s">
        <v>28</v>
      </c>
      <c r="D6691" t="s">
        <v>22</v>
      </c>
      <c r="E6691">
        <v>40000</v>
      </c>
      <c r="F6691">
        <v>40000</v>
      </c>
      <c r="G6691" t="s">
        <v>69</v>
      </c>
      <c r="H6691" t="s">
        <v>16</v>
      </c>
      <c r="I6691" t="s">
        <v>17</v>
      </c>
      <c r="J6691" t="s">
        <v>18</v>
      </c>
      <c r="K6691" t="s">
        <v>69</v>
      </c>
      <c r="L6691" t="s">
        <v>19</v>
      </c>
    </row>
    <row r="6692" spans="1:12" x14ac:dyDescent="0.35">
      <c r="A6692">
        <v>2023</v>
      </c>
      <c r="B6692" t="s">
        <v>37</v>
      </c>
      <c r="C6692" t="s">
        <v>38</v>
      </c>
      <c r="D6692" t="s">
        <v>22</v>
      </c>
      <c r="E6692">
        <v>180180</v>
      </c>
      <c r="F6692">
        <v>180180</v>
      </c>
      <c r="G6692" t="s">
        <v>23</v>
      </c>
      <c r="H6692" t="s">
        <v>24</v>
      </c>
      <c r="I6692" t="s">
        <v>17</v>
      </c>
      <c r="J6692" t="s">
        <v>25</v>
      </c>
      <c r="K6692" t="s">
        <v>23</v>
      </c>
      <c r="L6692" t="s">
        <v>26</v>
      </c>
    </row>
    <row r="6693" spans="1:12" x14ac:dyDescent="0.35">
      <c r="A6693">
        <v>2023</v>
      </c>
      <c r="B6693" t="s">
        <v>37</v>
      </c>
      <c r="C6693" t="s">
        <v>38</v>
      </c>
      <c r="D6693" t="s">
        <v>22</v>
      </c>
      <c r="E6693">
        <v>106020</v>
      </c>
      <c r="F6693">
        <v>106020</v>
      </c>
      <c r="G6693" t="s">
        <v>23</v>
      </c>
      <c r="H6693" t="s">
        <v>24</v>
      </c>
      <c r="I6693" t="s">
        <v>17</v>
      </c>
      <c r="J6693" t="s">
        <v>25</v>
      </c>
      <c r="K6693" t="s">
        <v>23</v>
      </c>
      <c r="L6693" t="s">
        <v>26</v>
      </c>
    </row>
    <row r="6694" spans="1:12" x14ac:dyDescent="0.35">
      <c r="A6694">
        <v>2023</v>
      </c>
      <c r="B6694" t="s">
        <v>27</v>
      </c>
      <c r="C6694" t="s">
        <v>28</v>
      </c>
      <c r="D6694" t="s">
        <v>22</v>
      </c>
      <c r="E6694">
        <v>136000</v>
      </c>
      <c r="F6694">
        <v>136000</v>
      </c>
      <c r="G6694" t="s">
        <v>23</v>
      </c>
      <c r="H6694" t="s">
        <v>24</v>
      </c>
      <c r="I6694" t="s">
        <v>17</v>
      </c>
      <c r="J6694" t="s">
        <v>29</v>
      </c>
      <c r="K6694" t="s">
        <v>23</v>
      </c>
      <c r="L6694" t="s">
        <v>26</v>
      </c>
    </row>
    <row r="6695" spans="1:12" x14ac:dyDescent="0.35">
      <c r="A6695">
        <v>2023</v>
      </c>
      <c r="B6695" t="s">
        <v>27</v>
      </c>
      <c r="C6695" t="s">
        <v>28</v>
      </c>
      <c r="D6695" t="s">
        <v>22</v>
      </c>
      <c r="E6695">
        <v>104000</v>
      </c>
      <c r="F6695">
        <v>104000</v>
      </c>
      <c r="G6695" t="s">
        <v>23</v>
      </c>
      <c r="H6695" t="s">
        <v>24</v>
      </c>
      <c r="I6695" t="s">
        <v>17</v>
      </c>
      <c r="J6695" t="s">
        <v>29</v>
      </c>
      <c r="K6695" t="s">
        <v>23</v>
      </c>
      <c r="L6695" t="s">
        <v>26</v>
      </c>
    </row>
    <row r="6696" spans="1:12" x14ac:dyDescent="0.35">
      <c r="A6696">
        <v>2023</v>
      </c>
      <c r="B6696" t="s">
        <v>37</v>
      </c>
      <c r="C6696" t="s">
        <v>38</v>
      </c>
      <c r="D6696" t="s">
        <v>22</v>
      </c>
      <c r="E6696">
        <v>125000</v>
      </c>
      <c r="F6696">
        <v>125000</v>
      </c>
      <c r="G6696" t="s">
        <v>23</v>
      </c>
      <c r="H6696" t="s">
        <v>24</v>
      </c>
      <c r="I6696" t="s">
        <v>17</v>
      </c>
      <c r="J6696" t="s">
        <v>25</v>
      </c>
      <c r="K6696" t="s">
        <v>23</v>
      </c>
      <c r="L6696" t="s">
        <v>26</v>
      </c>
    </row>
    <row r="6697" spans="1:12" x14ac:dyDescent="0.35">
      <c r="A6697">
        <v>2023</v>
      </c>
      <c r="B6697" t="s">
        <v>37</v>
      </c>
      <c r="C6697" t="s">
        <v>38</v>
      </c>
      <c r="D6697" t="s">
        <v>22</v>
      </c>
      <c r="E6697">
        <v>110000</v>
      </c>
      <c r="F6697">
        <v>110000</v>
      </c>
      <c r="G6697" t="s">
        <v>23</v>
      </c>
      <c r="H6697" t="s">
        <v>24</v>
      </c>
      <c r="I6697" t="s">
        <v>17</v>
      </c>
      <c r="J6697" t="s">
        <v>25</v>
      </c>
      <c r="K6697" t="s">
        <v>23</v>
      </c>
      <c r="L6697" t="s">
        <v>26</v>
      </c>
    </row>
    <row r="6698" spans="1:12" x14ac:dyDescent="0.35">
      <c r="A6698">
        <v>2023</v>
      </c>
      <c r="B6698" t="s">
        <v>34</v>
      </c>
      <c r="C6698" t="s">
        <v>31</v>
      </c>
      <c r="D6698" t="s">
        <v>22</v>
      </c>
      <c r="E6698">
        <v>153400</v>
      </c>
      <c r="F6698">
        <v>153400</v>
      </c>
      <c r="G6698" t="s">
        <v>23</v>
      </c>
      <c r="H6698" t="s">
        <v>24</v>
      </c>
      <c r="I6698" t="s">
        <v>17</v>
      </c>
      <c r="J6698" t="s">
        <v>25</v>
      </c>
      <c r="K6698" t="s">
        <v>23</v>
      </c>
      <c r="L6698" t="s">
        <v>26</v>
      </c>
    </row>
    <row r="6699" spans="1:12" x14ac:dyDescent="0.35">
      <c r="A6699">
        <v>2023</v>
      </c>
      <c r="B6699" t="s">
        <v>34</v>
      </c>
      <c r="C6699" t="s">
        <v>31</v>
      </c>
      <c r="D6699" t="s">
        <v>22</v>
      </c>
      <c r="E6699">
        <v>122700</v>
      </c>
      <c r="F6699">
        <v>122700</v>
      </c>
      <c r="G6699" t="s">
        <v>23</v>
      </c>
      <c r="H6699" t="s">
        <v>24</v>
      </c>
      <c r="I6699" t="s">
        <v>17</v>
      </c>
      <c r="J6699" t="s">
        <v>25</v>
      </c>
      <c r="K6699" t="s">
        <v>23</v>
      </c>
      <c r="L6699" t="s">
        <v>26</v>
      </c>
    </row>
    <row r="6700" spans="1:12" x14ac:dyDescent="0.35">
      <c r="A6700">
        <v>2023</v>
      </c>
      <c r="B6700" t="s">
        <v>32</v>
      </c>
      <c r="C6700" t="s">
        <v>13</v>
      </c>
      <c r="D6700" t="s">
        <v>22</v>
      </c>
      <c r="E6700">
        <v>310000</v>
      </c>
      <c r="F6700">
        <v>310000</v>
      </c>
      <c r="G6700" t="s">
        <v>23</v>
      </c>
      <c r="H6700" t="s">
        <v>33</v>
      </c>
      <c r="I6700" t="s">
        <v>17</v>
      </c>
      <c r="J6700" t="s">
        <v>29</v>
      </c>
      <c r="K6700" t="s">
        <v>23</v>
      </c>
      <c r="L6700" t="s">
        <v>26</v>
      </c>
    </row>
    <row r="6701" spans="1:12" x14ac:dyDescent="0.35">
      <c r="A6701">
        <v>2023</v>
      </c>
      <c r="B6701" t="s">
        <v>32</v>
      </c>
      <c r="C6701" t="s">
        <v>13</v>
      </c>
      <c r="D6701" t="s">
        <v>22</v>
      </c>
      <c r="E6701">
        <v>239000</v>
      </c>
      <c r="F6701">
        <v>239000</v>
      </c>
      <c r="G6701" t="s">
        <v>23</v>
      </c>
      <c r="H6701" t="s">
        <v>33</v>
      </c>
      <c r="I6701" t="s">
        <v>17</v>
      </c>
      <c r="J6701" t="s">
        <v>29</v>
      </c>
      <c r="K6701" t="s">
        <v>23</v>
      </c>
      <c r="L6701" t="s">
        <v>26</v>
      </c>
    </row>
    <row r="6702" spans="1:12" x14ac:dyDescent="0.35">
      <c r="A6702">
        <v>2023</v>
      </c>
      <c r="B6702" t="s">
        <v>37</v>
      </c>
      <c r="C6702" t="s">
        <v>38</v>
      </c>
      <c r="D6702" t="s">
        <v>22</v>
      </c>
      <c r="E6702">
        <v>152380</v>
      </c>
      <c r="F6702">
        <v>152380</v>
      </c>
      <c r="G6702" t="s">
        <v>23</v>
      </c>
      <c r="H6702" t="s">
        <v>24</v>
      </c>
      <c r="I6702" t="s">
        <v>17</v>
      </c>
      <c r="J6702" t="s">
        <v>25</v>
      </c>
      <c r="K6702" t="s">
        <v>23</v>
      </c>
      <c r="L6702" t="s">
        <v>26</v>
      </c>
    </row>
    <row r="6703" spans="1:12" x14ac:dyDescent="0.35">
      <c r="A6703">
        <v>2023</v>
      </c>
      <c r="B6703" t="s">
        <v>37</v>
      </c>
      <c r="C6703" t="s">
        <v>38</v>
      </c>
      <c r="D6703" t="s">
        <v>22</v>
      </c>
      <c r="E6703">
        <v>121904</v>
      </c>
      <c r="F6703">
        <v>121904</v>
      </c>
      <c r="G6703" t="s">
        <v>23</v>
      </c>
      <c r="H6703" t="s">
        <v>24</v>
      </c>
      <c r="I6703" t="s">
        <v>17</v>
      </c>
      <c r="J6703" t="s">
        <v>25</v>
      </c>
      <c r="K6703" t="s">
        <v>23</v>
      </c>
      <c r="L6703" t="s">
        <v>26</v>
      </c>
    </row>
    <row r="6704" spans="1:12" x14ac:dyDescent="0.35">
      <c r="A6704">
        <v>2023</v>
      </c>
      <c r="B6704" t="s">
        <v>27</v>
      </c>
      <c r="C6704" t="s">
        <v>28</v>
      </c>
      <c r="D6704" t="s">
        <v>22</v>
      </c>
      <c r="E6704">
        <v>185900</v>
      </c>
      <c r="F6704">
        <v>185900</v>
      </c>
      <c r="G6704" t="s">
        <v>23</v>
      </c>
      <c r="H6704" t="s">
        <v>24</v>
      </c>
      <c r="I6704" t="s">
        <v>17</v>
      </c>
      <c r="J6704" t="s">
        <v>25</v>
      </c>
      <c r="K6704" t="s">
        <v>23</v>
      </c>
      <c r="L6704" t="s">
        <v>26</v>
      </c>
    </row>
    <row r="6705" spans="1:12" x14ac:dyDescent="0.35">
      <c r="A6705">
        <v>2023</v>
      </c>
      <c r="B6705" t="s">
        <v>27</v>
      </c>
      <c r="C6705" t="s">
        <v>28</v>
      </c>
      <c r="D6705" t="s">
        <v>22</v>
      </c>
      <c r="E6705">
        <v>129300</v>
      </c>
      <c r="F6705">
        <v>129300</v>
      </c>
      <c r="G6705" t="s">
        <v>23</v>
      </c>
      <c r="H6705" t="s">
        <v>24</v>
      </c>
      <c r="I6705" t="s">
        <v>17</v>
      </c>
      <c r="J6705" t="s">
        <v>25</v>
      </c>
      <c r="K6705" t="s">
        <v>23</v>
      </c>
      <c r="L6705" t="s">
        <v>26</v>
      </c>
    </row>
    <row r="6706" spans="1:12" x14ac:dyDescent="0.35">
      <c r="A6706">
        <v>2023</v>
      </c>
      <c r="B6706" t="s">
        <v>34</v>
      </c>
      <c r="C6706" t="s">
        <v>31</v>
      </c>
      <c r="D6706" t="s">
        <v>22</v>
      </c>
      <c r="E6706">
        <v>247500</v>
      </c>
      <c r="F6706">
        <v>247500</v>
      </c>
      <c r="G6706" t="s">
        <v>23</v>
      </c>
      <c r="H6706" t="s">
        <v>24</v>
      </c>
      <c r="I6706" t="s">
        <v>17</v>
      </c>
      <c r="J6706" t="s">
        <v>25</v>
      </c>
      <c r="K6706" t="s">
        <v>23</v>
      </c>
      <c r="L6706" t="s">
        <v>26</v>
      </c>
    </row>
    <row r="6707" spans="1:12" x14ac:dyDescent="0.35">
      <c r="A6707">
        <v>2023</v>
      </c>
      <c r="B6707" t="s">
        <v>34</v>
      </c>
      <c r="C6707" t="s">
        <v>31</v>
      </c>
      <c r="D6707" t="s">
        <v>22</v>
      </c>
      <c r="E6707">
        <v>172200</v>
      </c>
      <c r="F6707">
        <v>172200</v>
      </c>
      <c r="G6707" t="s">
        <v>23</v>
      </c>
      <c r="H6707" t="s">
        <v>24</v>
      </c>
      <c r="I6707" t="s">
        <v>17</v>
      </c>
      <c r="J6707" t="s">
        <v>25</v>
      </c>
      <c r="K6707" t="s">
        <v>23</v>
      </c>
      <c r="L6707" t="s">
        <v>26</v>
      </c>
    </row>
    <row r="6708" spans="1:12" x14ac:dyDescent="0.35">
      <c r="A6708">
        <v>2023</v>
      </c>
      <c r="B6708" t="s">
        <v>20</v>
      </c>
      <c r="C6708" t="s">
        <v>21</v>
      </c>
      <c r="D6708" t="s">
        <v>22</v>
      </c>
      <c r="E6708">
        <v>168400</v>
      </c>
      <c r="F6708">
        <v>168400</v>
      </c>
      <c r="G6708" t="s">
        <v>23</v>
      </c>
      <c r="H6708" t="s">
        <v>24</v>
      </c>
      <c r="I6708" t="s">
        <v>17</v>
      </c>
      <c r="J6708" t="s">
        <v>25</v>
      </c>
      <c r="K6708" t="s">
        <v>23</v>
      </c>
      <c r="L6708" t="s">
        <v>26</v>
      </c>
    </row>
    <row r="6709" spans="1:12" x14ac:dyDescent="0.35">
      <c r="A6709">
        <v>2023</v>
      </c>
      <c r="B6709" t="s">
        <v>20</v>
      </c>
      <c r="C6709" t="s">
        <v>21</v>
      </c>
      <c r="D6709" t="s">
        <v>22</v>
      </c>
      <c r="E6709">
        <v>105200</v>
      </c>
      <c r="F6709">
        <v>105200</v>
      </c>
      <c r="G6709" t="s">
        <v>23</v>
      </c>
      <c r="H6709" t="s">
        <v>24</v>
      </c>
      <c r="I6709" t="s">
        <v>17</v>
      </c>
      <c r="J6709" t="s">
        <v>25</v>
      </c>
      <c r="K6709" t="s">
        <v>23</v>
      </c>
      <c r="L6709" t="s">
        <v>26</v>
      </c>
    </row>
    <row r="6710" spans="1:12" x14ac:dyDescent="0.35">
      <c r="A6710">
        <v>2023</v>
      </c>
      <c r="B6710" t="s">
        <v>34</v>
      </c>
      <c r="C6710" t="s">
        <v>31</v>
      </c>
      <c r="D6710" t="s">
        <v>22</v>
      </c>
      <c r="E6710">
        <v>128280</v>
      </c>
      <c r="F6710">
        <v>128280</v>
      </c>
      <c r="G6710" t="s">
        <v>23</v>
      </c>
      <c r="H6710" t="s">
        <v>24</v>
      </c>
      <c r="I6710" t="s">
        <v>17</v>
      </c>
      <c r="J6710" t="s">
        <v>25</v>
      </c>
      <c r="K6710" t="s">
        <v>23</v>
      </c>
      <c r="L6710" t="s">
        <v>26</v>
      </c>
    </row>
    <row r="6711" spans="1:12" x14ac:dyDescent="0.35">
      <c r="A6711">
        <v>2023</v>
      </c>
      <c r="B6711" t="s">
        <v>34</v>
      </c>
      <c r="C6711" t="s">
        <v>31</v>
      </c>
      <c r="D6711" t="s">
        <v>22</v>
      </c>
      <c r="E6711">
        <v>106900</v>
      </c>
      <c r="F6711">
        <v>106900</v>
      </c>
      <c r="G6711" t="s">
        <v>23</v>
      </c>
      <c r="H6711" t="s">
        <v>24</v>
      </c>
      <c r="I6711" t="s">
        <v>17</v>
      </c>
      <c r="J6711" t="s">
        <v>25</v>
      </c>
      <c r="K6711" t="s">
        <v>23</v>
      </c>
      <c r="L6711" t="s">
        <v>26</v>
      </c>
    </row>
    <row r="6712" spans="1:12" x14ac:dyDescent="0.35">
      <c r="A6712">
        <v>2022</v>
      </c>
      <c r="B6712" t="s">
        <v>157</v>
      </c>
      <c r="C6712" t="s">
        <v>28</v>
      </c>
      <c r="D6712" t="s">
        <v>22</v>
      </c>
      <c r="E6712">
        <v>192000</v>
      </c>
      <c r="F6712">
        <v>192000</v>
      </c>
      <c r="G6712" t="s">
        <v>23</v>
      </c>
      <c r="H6712" t="s">
        <v>24</v>
      </c>
      <c r="I6712" t="s">
        <v>17</v>
      </c>
      <c r="J6712" t="s">
        <v>29</v>
      </c>
      <c r="K6712" t="s">
        <v>23</v>
      </c>
      <c r="L6712" t="s">
        <v>19</v>
      </c>
    </row>
    <row r="6713" spans="1:12" x14ac:dyDescent="0.35">
      <c r="A6713">
        <v>2023</v>
      </c>
      <c r="B6713" t="s">
        <v>32</v>
      </c>
      <c r="C6713" t="s">
        <v>13</v>
      </c>
      <c r="D6713" t="s">
        <v>22</v>
      </c>
      <c r="E6713">
        <v>140000</v>
      </c>
      <c r="F6713">
        <v>140000</v>
      </c>
      <c r="G6713" t="s">
        <v>23</v>
      </c>
      <c r="H6713" t="s">
        <v>16</v>
      </c>
      <c r="I6713" t="s">
        <v>17</v>
      </c>
      <c r="J6713" t="s">
        <v>25</v>
      </c>
      <c r="K6713" t="s">
        <v>23</v>
      </c>
      <c r="L6713" t="s">
        <v>26</v>
      </c>
    </row>
    <row r="6714" spans="1:12" x14ac:dyDescent="0.35">
      <c r="A6714">
        <v>2023</v>
      </c>
      <c r="B6714" t="s">
        <v>32</v>
      </c>
      <c r="C6714" t="s">
        <v>13</v>
      </c>
      <c r="D6714" t="s">
        <v>22</v>
      </c>
      <c r="E6714">
        <v>100000</v>
      </c>
      <c r="F6714">
        <v>100000</v>
      </c>
      <c r="G6714" t="s">
        <v>23</v>
      </c>
      <c r="H6714" t="s">
        <v>16</v>
      </c>
      <c r="I6714" t="s">
        <v>17</v>
      </c>
      <c r="J6714" t="s">
        <v>25</v>
      </c>
      <c r="K6714" t="s">
        <v>23</v>
      </c>
      <c r="L6714" t="s">
        <v>26</v>
      </c>
    </row>
    <row r="6715" spans="1:12" x14ac:dyDescent="0.35">
      <c r="A6715">
        <v>2023</v>
      </c>
      <c r="B6715" t="s">
        <v>48</v>
      </c>
      <c r="C6715" t="s">
        <v>28</v>
      </c>
      <c r="D6715" t="s">
        <v>14</v>
      </c>
      <c r="E6715">
        <v>100000</v>
      </c>
      <c r="F6715">
        <v>107968</v>
      </c>
      <c r="G6715" t="s">
        <v>15</v>
      </c>
      <c r="H6715" t="s">
        <v>24</v>
      </c>
      <c r="I6715" t="s">
        <v>17</v>
      </c>
      <c r="J6715" t="s">
        <v>29</v>
      </c>
      <c r="K6715" t="s">
        <v>15</v>
      </c>
      <c r="L6715" t="s">
        <v>64</v>
      </c>
    </row>
    <row r="6716" spans="1:12" x14ac:dyDescent="0.35">
      <c r="A6716">
        <v>2023</v>
      </c>
      <c r="B6716" t="s">
        <v>48</v>
      </c>
      <c r="C6716" t="s">
        <v>28</v>
      </c>
      <c r="D6716" t="s">
        <v>14</v>
      </c>
      <c r="E6716">
        <v>80000</v>
      </c>
      <c r="F6716">
        <v>86374</v>
      </c>
      <c r="G6716" t="s">
        <v>15</v>
      </c>
      <c r="H6716" t="s">
        <v>24</v>
      </c>
      <c r="I6716" t="s">
        <v>17</v>
      </c>
      <c r="J6716" t="s">
        <v>29</v>
      </c>
      <c r="K6716" t="s">
        <v>15</v>
      </c>
      <c r="L6716" t="s">
        <v>64</v>
      </c>
    </row>
    <row r="6717" spans="1:12" x14ac:dyDescent="0.35">
      <c r="A6717">
        <v>2023</v>
      </c>
      <c r="B6717" t="s">
        <v>34</v>
      </c>
      <c r="C6717" t="s">
        <v>31</v>
      </c>
      <c r="D6717" t="s">
        <v>22</v>
      </c>
      <c r="E6717">
        <v>275000</v>
      </c>
      <c r="F6717">
        <v>275000</v>
      </c>
      <c r="G6717" t="s">
        <v>15</v>
      </c>
      <c r="H6717" t="s">
        <v>24</v>
      </c>
      <c r="I6717" t="s">
        <v>17</v>
      </c>
      <c r="J6717" t="s">
        <v>25</v>
      </c>
      <c r="K6717" t="s">
        <v>15</v>
      </c>
      <c r="L6717" t="s">
        <v>26</v>
      </c>
    </row>
    <row r="6718" spans="1:12" x14ac:dyDescent="0.35">
      <c r="A6718">
        <v>2023</v>
      </c>
      <c r="B6718" t="s">
        <v>34</v>
      </c>
      <c r="C6718" t="s">
        <v>31</v>
      </c>
      <c r="D6718" t="s">
        <v>22</v>
      </c>
      <c r="E6718">
        <v>174000</v>
      </c>
      <c r="F6718">
        <v>174000</v>
      </c>
      <c r="G6718" t="s">
        <v>15</v>
      </c>
      <c r="H6718" t="s">
        <v>24</v>
      </c>
      <c r="I6718" t="s">
        <v>17</v>
      </c>
      <c r="J6718" t="s">
        <v>25</v>
      </c>
      <c r="K6718" t="s">
        <v>15</v>
      </c>
      <c r="L6718" t="s">
        <v>26</v>
      </c>
    </row>
    <row r="6719" spans="1:12" x14ac:dyDescent="0.35">
      <c r="A6719">
        <v>2023</v>
      </c>
      <c r="B6719" t="s">
        <v>32</v>
      </c>
      <c r="C6719" t="s">
        <v>13</v>
      </c>
      <c r="D6719" t="s">
        <v>22</v>
      </c>
      <c r="E6719">
        <v>139500</v>
      </c>
      <c r="F6719">
        <v>139500</v>
      </c>
      <c r="G6719" t="s">
        <v>23</v>
      </c>
      <c r="H6719" t="s">
        <v>24</v>
      </c>
      <c r="I6719" t="s">
        <v>17</v>
      </c>
      <c r="J6719" t="s">
        <v>25</v>
      </c>
      <c r="K6719" t="s">
        <v>23</v>
      </c>
      <c r="L6719" t="s">
        <v>26</v>
      </c>
    </row>
    <row r="6720" spans="1:12" x14ac:dyDescent="0.35">
      <c r="A6720">
        <v>2023</v>
      </c>
      <c r="B6720" t="s">
        <v>32</v>
      </c>
      <c r="C6720" t="s">
        <v>13</v>
      </c>
      <c r="D6720" t="s">
        <v>22</v>
      </c>
      <c r="E6720">
        <v>109400</v>
      </c>
      <c r="F6720">
        <v>109400</v>
      </c>
      <c r="G6720" t="s">
        <v>23</v>
      </c>
      <c r="H6720" t="s">
        <v>24</v>
      </c>
      <c r="I6720" t="s">
        <v>17</v>
      </c>
      <c r="J6720" t="s">
        <v>25</v>
      </c>
      <c r="K6720" t="s">
        <v>23</v>
      </c>
      <c r="L6720" t="s">
        <v>26</v>
      </c>
    </row>
    <row r="6721" spans="1:12" x14ac:dyDescent="0.35">
      <c r="A6721">
        <v>2023</v>
      </c>
      <c r="B6721" t="s">
        <v>34</v>
      </c>
      <c r="C6721" t="s">
        <v>31</v>
      </c>
      <c r="D6721" t="s">
        <v>22</v>
      </c>
      <c r="E6721">
        <v>139500</v>
      </c>
      <c r="F6721">
        <v>139500</v>
      </c>
      <c r="G6721" t="s">
        <v>23</v>
      </c>
      <c r="H6721" t="s">
        <v>24</v>
      </c>
      <c r="I6721" t="s">
        <v>17</v>
      </c>
      <c r="J6721" t="s">
        <v>25</v>
      </c>
      <c r="K6721" t="s">
        <v>23</v>
      </c>
      <c r="L6721" t="s">
        <v>26</v>
      </c>
    </row>
    <row r="6722" spans="1:12" x14ac:dyDescent="0.35">
      <c r="A6722">
        <v>2023</v>
      </c>
      <c r="B6722" t="s">
        <v>34</v>
      </c>
      <c r="C6722" t="s">
        <v>31</v>
      </c>
      <c r="D6722" t="s">
        <v>22</v>
      </c>
      <c r="E6722">
        <v>109400</v>
      </c>
      <c r="F6722">
        <v>109400</v>
      </c>
      <c r="G6722" t="s">
        <v>23</v>
      </c>
      <c r="H6722" t="s">
        <v>24</v>
      </c>
      <c r="I6722" t="s">
        <v>17</v>
      </c>
      <c r="J6722" t="s">
        <v>25</v>
      </c>
      <c r="K6722" t="s">
        <v>23</v>
      </c>
      <c r="L6722" t="s">
        <v>26</v>
      </c>
    </row>
    <row r="6723" spans="1:12" x14ac:dyDescent="0.35">
      <c r="A6723">
        <v>2023</v>
      </c>
      <c r="B6723" t="s">
        <v>37</v>
      </c>
      <c r="C6723" t="s">
        <v>38</v>
      </c>
      <c r="D6723" t="s">
        <v>22</v>
      </c>
      <c r="E6723">
        <v>170500</v>
      </c>
      <c r="F6723">
        <v>170500</v>
      </c>
      <c r="G6723" t="s">
        <v>23</v>
      </c>
      <c r="H6723" t="s">
        <v>24</v>
      </c>
      <c r="I6723" t="s">
        <v>17</v>
      </c>
      <c r="J6723" t="s">
        <v>29</v>
      </c>
      <c r="K6723" t="s">
        <v>23</v>
      </c>
      <c r="L6723" t="s">
        <v>26</v>
      </c>
    </row>
    <row r="6724" spans="1:12" x14ac:dyDescent="0.35">
      <c r="A6724">
        <v>2023</v>
      </c>
      <c r="B6724" t="s">
        <v>37</v>
      </c>
      <c r="C6724" t="s">
        <v>38</v>
      </c>
      <c r="D6724" t="s">
        <v>22</v>
      </c>
      <c r="E6724">
        <v>85000</v>
      </c>
      <c r="F6724">
        <v>85000</v>
      </c>
      <c r="G6724" t="s">
        <v>23</v>
      </c>
      <c r="H6724" t="s">
        <v>24</v>
      </c>
      <c r="I6724" t="s">
        <v>17</v>
      </c>
      <c r="J6724" t="s">
        <v>29</v>
      </c>
      <c r="K6724" t="s">
        <v>23</v>
      </c>
      <c r="L6724" t="s">
        <v>26</v>
      </c>
    </row>
    <row r="6725" spans="1:12" x14ac:dyDescent="0.35">
      <c r="A6725">
        <v>2023</v>
      </c>
      <c r="B6725" t="s">
        <v>71</v>
      </c>
      <c r="C6725" t="s">
        <v>41</v>
      </c>
      <c r="D6725" t="s">
        <v>35</v>
      </c>
      <c r="E6725">
        <v>60027</v>
      </c>
      <c r="F6725">
        <v>73857</v>
      </c>
      <c r="G6725" t="s">
        <v>36</v>
      </c>
      <c r="H6725" t="s">
        <v>24</v>
      </c>
      <c r="I6725" t="s">
        <v>17</v>
      </c>
      <c r="J6725" t="s">
        <v>25</v>
      </c>
      <c r="K6725" t="s">
        <v>36</v>
      </c>
      <c r="L6725" t="s">
        <v>26</v>
      </c>
    </row>
    <row r="6726" spans="1:12" x14ac:dyDescent="0.35">
      <c r="A6726">
        <v>2023</v>
      </c>
      <c r="B6726" t="s">
        <v>71</v>
      </c>
      <c r="C6726" t="s">
        <v>41</v>
      </c>
      <c r="D6726" t="s">
        <v>35</v>
      </c>
      <c r="E6726">
        <v>44737</v>
      </c>
      <c r="F6726">
        <v>55044</v>
      </c>
      <c r="G6726" t="s">
        <v>36</v>
      </c>
      <c r="H6726" t="s">
        <v>24</v>
      </c>
      <c r="I6726" t="s">
        <v>17</v>
      </c>
      <c r="J6726" t="s">
        <v>25</v>
      </c>
      <c r="K6726" t="s">
        <v>36</v>
      </c>
      <c r="L6726" t="s">
        <v>26</v>
      </c>
    </row>
    <row r="6727" spans="1:12" x14ac:dyDescent="0.35">
      <c r="A6727">
        <v>2023</v>
      </c>
      <c r="B6727" t="s">
        <v>164</v>
      </c>
      <c r="C6727" t="s">
        <v>28</v>
      </c>
      <c r="D6727" t="s">
        <v>35</v>
      </c>
      <c r="E6727">
        <v>131899</v>
      </c>
      <c r="F6727">
        <v>162288</v>
      </c>
      <c r="G6727" t="s">
        <v>36</v>
      </c>
      <c r="H6727" t="s">
        <v>33</v>
      </c>
      <c r="I6727" t="s">
        <v>17</v>
      </c>
      <c r="J6727" t="s">
        <v>25</v>
      </c>
      <c r="K6727" t="s">
        <v>36</v>
      </c>
      <c r="L6727" t="s">
        <v>26</v>
      </c>
    </row>
    <row r="6728" spans="1:12" x14ac:dyDescent="0.35">
      <c r="A6728">
        <v>2023</v>
      </c>
      <c r="B6728" t="s">
        <v>164</v>
      </c>
      <c r="C6728" t="s">
        <v>28</v>
      </c>
      <c r="D6728" t="s">
        <v>35</v>
      </c>
      <c r="E6728">
        <v>104891</v>
      </c>
      <c r="F6728">
        <v>129058</v>
      </c>
      <c r="G6728" t="s">
        <v>36</v>
      </c>
      <c r="H6728" t="s">
        <v>33</v>
      </c>
      <c r="I6728" t="s">
        <v>17</v>
      </c>
      <c r="J6728" t="s">
        <v>25</v>
      </c>
      <c r="K6728" t="s">
        <v>36</v>
      </c>
      <c r="L6728" t="s">
        <v>26</v>
      </c>
    </row>
    <row r="6729" spans="1:12" x14ac:dyDescent="0.35">
      <c r="A6729">
        <v>2023</v>
      </c>
      <c r="B6729" t="s">
        <v>32</v>
      </c>
      <c r="C6729" t="s">
        <v>13</v>
      </c>
      <c r="D6729" t="s">
        <v>22</v>
      </c>
      <c r="E6729">
        <v>80000</v>
      </c>
      <c r="F6729">
        <v>80000</v>
      </c>
      <c r="G6729" t="s">
        <v>23</v>
      </c>
      <c r="H6729" t="s">
        <v>24</v>
      </c>
      <c r="I6729" t="s">
        <v>17</v>
      </c>
      <c r="J6729" t="s">
        <v>25</v>
      </c>
      <c r="K6729" t="s">
        <v>23</v>
      </c>
      <c r="L6729" t="s">
        <v>26</v>
      </c>
    </row>
    <row r="6730" spans="1:12" x14ac:dyDescent="0.35">
      <c r="A6730">
        <v>2023</v>
      </c>
      <c r="B6730" t="s">
        <v>32</v>
      </c>
      <c r="C6730" t="s">
        <v>13</v>
      </c>
      <c r="D6730" t="s">
        <v>22</v>
      </c>
      <c r="E6730">
        <v>65000</v>
      </c>
      <c r="F6730">
        <v>65000</v>
      </c>
      <c r="G6730" t="s">
        <v>23</v>
      </c>
      <c r="H6730" t="s">
        <v>24</v>
      </c>
      <c r="I6730" t="s">
        <v>17</v>
      </c>
      <c r="J6730" t="s">
        <v>25</v>
      </c>
      <c r="K6730" t="s">
        <v>23</v>
      </c>
      <c r="L6730" t="s">
        <v>26</v>
      </c>
    </row>
    <row r="6731" spans="1:12" x14ac:dyDescent="0.35">
      <c r="A6731">
        <v>2023</v>
      </c>
      <c r="B6731" t="s">
        <v>32</v>
      </c>
      <c r="C6731" t="s">
        <v>13</v>
      </c>
      <c r="D6731" t="s">
        <v>22</v>
      </c>
      <c r="E6731">
        <v>124740</v>
      </c>
      <c r="F6731">
        <v>124740</v>
      </c>
      <c r="G6731" t="s">
        <v>23</v>
      </c>
      <c r="H6731" t="s">
        <v>24</v>
      </c>
      <c r="I6731" t="s">
        <v>17</v>
      </c>
      <c r="J6731" t="s">
        <v>25</v>
      </c>
      <c r="K6731" t="s">
        <v>23</v>
      </c>
      <c r="L6731" t="s">
        <v>26</v>
      </c>
    </row>
    <row r="6732" spans="1:12" x14ac:dyDescent="0.35">
      <c r="A6732">
        <v>2023</v>
      </c>
      <c r="B6732" t="s">
        <v>32</v>
      </c>
      <c r="C6732" t="s">
        <v>13</v>
      </c>
      <c r="D6732" t="s">
        <v>22</v>
      </c>
      <c r="E6732">
        <v>65488</v>
      </c>
      <c r="F6732">
        <v>65488</v>
      </c>
      <c r="G6732" t="s">
        <v>23</v>
      </c>
      <c r="H6732" t="s">
        <v>24</v>
      </c>
      <c r="I6732" t="s">
        <v>17</v>
      </c>
      <c r="J6732" t="s">
        <v>25</v>
      </c>
      <c r="K6732" t="s">
        <v>23</v>
      </c>
      <c r="L6732" t="s">
        <v>26</v>
      </c>
    </row>
    <row r="6733" spans="1:12" x14ac:dyDescent="0.35">
      <c r="A6733">
        <v>2023</v>
      </c>
      <c r="B6733" t="s">
        <v>51</v>
      </c>
      <c r="C6733" t="s">
        <v>52</v>
      </c>
      <c r="D6733" t="s">
        <v>22</v>
      </c>
      <c r="E6733">
        <v>72200</v>
      </c>
      <c r="F6733">
        <v>72200</v>
      </c>
      <c r="G6733" t="s">
        <v>23</v>
      </c>
      <c r="H6733" t="s">
        <v>24</v>
      </c>
      <c r="I6733" t="s">
        <v>17</v>
      </c>
      <c r="J6733" t="s">
        <v>25</v>
      </c>
      <c r="K6733" t="s">
        <v>23</v>
      </c>
      <c r="L6733" t="s">
        <v>26</v>
      </c>
    </row>
    <row r="6734" spans="1:12" x14ac:dyDescent="0.35">
      <c r="A6734">
        <v>2023</v>
      </c>
      <c r="B6734" t="s">
        <v>51</v>
      </c>
      <c r="C6734" t="s">
        <v>52</v>
      </c>
      <c r="D6734" t="s">
        <v>22</v>
      </c>
      <c r="E6734">
        <v>64980</v>
      </c>
      <c r="F6734">
        <v>64980</v>
      </c>
      <c r="G6734" t="s">
        <v>23</v>
      </c>
      <c r="H6734" t="s">
        <v>24</v>
      </c>
      <c r="I6734" t="s">
        <v>17</v>
      </c>
      <c r="J6734" t="s">
        <v>25</v>
      </c>
      <c r="K6734" t="s">
        <v>23</v>
      </c>
      <c r="L6734" t="s">
        <v>26</v>
      </c>
    </row>
    <row r="6735" spans="1:12" x14ac:dyDescent="0.35">
      <c r="A6735">
        <v>2023</v>
      </c>
      <c r="B6735" t="s">
        <v>32</v>
      </c>
      <c r="C6735" t="s">
        <v>13</v>
      </c>
      <c r="D6735" t="s">
        <v>22</v>
      </c>
      <c r="E6735">
        <v>153600</v>
      </c>
      <c r="F6735">
        <v>153600</v>
      </c>
      <c r="G6735" t="s">
        <v>23</v>
      </c>
      <c r="H6735" t="s">
        <v>24</v>
      </c>
      <c r="I6735" t="s">
        <v>17</v>
      </c>
      <c r="J6735" t="s">
        <v>25</v>
      </c>
      <c r="K6735" t="s">
        <v>23</v>
      </c>
      <c r="L6735" t="s">
        <v>26</v>
      </c>
    </row>
    <row r="6736" spans="1:12" x14ac:dyDescent="0.35">
      <c r="A6736">
        <v>2023</v>
      </c>
      <c r="B6736" t="s">
        <v>32</v>
      </c>
      <c r="C6736" t="s">
        <v>13</v>
      </c>
      <c r="D6736" t="s">
        <v>22</v>
      </c>
      <c r="E6736">
        <v>106800</v>
      </c>
      <c r="F6736">
        <v>106800</v>
      </c>
      <c r="G6736" t="s">
        <v>23</v>
      </c>
      <c r="H6736" t="s">
        <v>24</v>
      </c>
      <c r="I6736" t="s">
        <v>17</v>
      </c>
      <c r="J6736" t="s">
        <v>25</v>
      </c>
      <c r="K6736" t="s">
        <v>23</v>
      </c>
      <c r="L6736" t="s">
        <v>26</v>
      </c>
    </row>
    <row r="6737" spans="1:12" x14ac:dyDescent="0.35">
      <c r="A6737">
        <v>2023</v>
      </c>
      <c r="B6737" t="s">
        <v>37</v>
      </c>
      <c r="C6737" t="s">
        <v>38</v>
      </c>
      <c r="D6737" t="s">
        <v>22</v>
      </c>
      <c r="E6737">
        <v>179975</v>
      </c>
      <c r="F6737">
        <v>179975</v>
      </c>
      <c r="G6737" t="s">
        <v>23</v>
      </c>
      <c r="H6737" t="s">
        <v>24</v>
      </c>
      <c r="I6737" t="s">
        <v>17</v>
      </c>
      <c r="J6737" t="s">
        <v>29</v>
      </c>
      <c r="K6737" t="s">
        <v>23</v>
      </c>
      <c r="L6737" t="s">
        <v>26</v>
      </c>
    </row>
    <row r="6738" spans="1:12" x14ac:dyDescent="0.35">
      <c r="A6738">
        <v>2023</v>
      </c>
      <c r="B6738" t="s">
        <v>37</v>
      </c>
      <c r="C6738" t="s">
        <v>38</v>
      </c>
      <c r="D6738" t="s">
        <v>22</v>
      </c>
      <c r="E6738">
        <v>86466</v>
      </c>
      <c r="F6738">
        <v>86466</v>
      </c>
      <c r="G6738" t="s">
        <v>23</v>
      </c>
      <c r="H6738" t="s">
        <v>24</v>
      </c>
      <c r="I6738" t="s">
        <v>17</v>
      </c>
      <c r="J6738" t="s">
        <v>29</v>
      </c>
      <c r="K6738" t="s">
        <v>23</v>
      </c>
      <c r="L6738" t="s">
        <v>26</v>
      </c>
    </row>
    <row r="6739" spans="1:12" x14ac:dyDescent="0.35">
      <c r="A6739">
        <v>2023</v>
      </c>
      <c r="B6739" t="s">
        <v>32</v>
      </c>
      <c r="C6739" t="s">
        <v>13</v>
      </c>
      <c r="D6739" t="s">
        <v>22</v>
      </c>
      <c r="E6739">
        <v>120000</v>
      </c>
      <c r="F6739">
        <v>120000</v>
      </c>
      <c r="G6739" t="s">
        <v>23</v>
      </c>
      <c r="H6739" t="s">
        <v>24</v>
      </c>
      <c r="I6739" t="s">
        <v>17</v>
      </c>
      <c r="J6739" t="s">
        <v>25</v>
      </c>
      <c r="K6739" t="s">
        <v>23</v>
      </c>
      <c r="L6739" t="s">
        <v>26</v>
      </c>
    </row>
    <row r="6740" spans="1:12" x14ac:dyDescent="0.35">
      <c r="A6740">
        <v>2023</v>
      </c>
      <c r="B6740" t="s">
        <v>32</v>
      </c>
      <c r="C6740" t="s">
        <v>13</v>
      </c>
      <c r="D6740" t="s">
        <v>22</v>
      </c>
      <c r="E6740">
        <v>90000</v>
      </c>
      <c r="F6740">
        <v>90000</v>
      </c>
      <c r="G6740" t="s">
        <v>23</v>
      </c>
      <c r="H6740" t="s">
        <v>24</v>
      </c>
      <c r="I6740" t="s">
        <v>17</v>
      </c>
      <c r="J6740" t="s">
        <v>25</v>
      </c>
      <c r="K6740" t="s">
        <v>23</v>
      </c>
      <c r="L6740" t="s">
        <v>26</v>
      </c>
    </row>
    <row r="6741" spans="1:12" x14ac:dyDescent="0.35">
      <c r="A6741">
        <v>2023</v>
      </c>
      <c r="B6741" t="s">
        <v>120</v>
      </c>
      <c r="C6741" t="s">
        <v>38</v>
      </c>
      <c r="D6741" t="s">
        <v>35</v>
      </c>
      <c r="E6741">
        <v>42000</v>
      </c>
      <c r="F6741">
        <v>51676</v>
      </c>
      <c r="G6741" t="s">
        <v>36</v>
      </c>
      <c r="H6741" t="s">
        <v>16</v>
      </c>
      <c r="I6741" t="s">
        <v>17</v>
      </c>
      <c r="J6741" t="s">
        <v>25</v>
      </c>
      <c r="K6741" t="s">
        <v>36</v>
      </c>
      <c r="L6741" t="s">
        <v>26</v>
      </c>
    </row>
    <row r="6742" spans="1:12" x14ac:dyDescent="0.35">
      <c r="A6742">
        <v>2023</v>
      </c>
      <c r="B6742" t="s">
        <v>120</v>
      </c>
      <c r="C6742" t="s">
        <v>38</v>
      </c>
      <c r="D6742" t="s">
        <v>35</v>
      </c>
      <c r="E6742">
        <v>35000</v>
      </c>
      <c r="F6742">
        <v>43064</v>
      </c>
      <c r="G6742" t="s">
        <v>36</v>
      </c>
      <c r="H6742" t="s">
        <v>16</v>
      </c>
      <c r="I6742" t="s">
        <v>17</v>
      </c>
      <c r="J6742" t="s">
        <v>25</v>
      </c>
      <c r="K6742" t="s">
        <v>36</v>
      </c>
      <c r="L6742" t="s">
        <v>26</v>
      </c>
    </row>
    <row r="6743" spans="1:12" x14ac:dyDescent="0.35">
      <c r="A6743">
        <v>2023</v>
      </c>
      <c r="B6743" t="s">
        <v>27</v>
      </c>
      <c r="C6743" t="s">
        <v>28</v>
      </c>
      <c r="D6743" t="s">
        <v>22</v>
      </c>
      <c r="E6743">
        <v>149076</v>
      </c>
      <c r="F6743">
        <v>149076</v>
      </c>
      <c r="G6743" t="s">
        <v>23</v>
      </c>
      <c r="H6743" t="s">
        <v>24</v>
      </c>
      <c r="I6743" t="s">
        <v>17</v>
      </c>
      <c r="J6743" t="s">
        <v>25</v>
      </c>
      <c r="K6743" t="s">
        <v>23</v>
      </c>
      <c r="L6743" t="s">
        <v>26</v>
      </c>
    </row>
    <row r="6744" spans="1:12" x14ac:dyDescent="0.35">
      <c r="A6744">
        <v>2023</v>
      </c>
      <c r="B6744" t="s">
        <v>27</v>
      </c>
      <c r="C6744" t="s">
        <v>28</v>
      </c>
      <c r="D6744" t="s">
        <v>22</v>
      </c>
      <c r="E6744">
        <v>82365</v>
      </c>
      <c r="F6744">
        <v>82365</v>
      </c>
      <c r="G6744" t="s">
        <v>23</v>
      </c>
      <c r="H6744" t="s">
        <v>24</v>
      </c>
      <c r="I6744" t="s">
        <v>17</v>
      </c>
      <c r="J6744" t="s">
        <v>25</v>
      </c>
      <c r="K6744" t="s">
        <v>23</v>
      </c>
      <c r="L6744" t="s">
        <v>26</v>
      </c>
    </row>
    <row r="6745" spans="1:12" x14ac:dyDescent="0.35">
      <c r="A6745">
        <v>2023</v>
      </c>
      <c r="B6745" t="s">
        <v>37</v>
      </c>
      <c r="C6745" t="s">
        <v>38</v>
      </c>
      <c r="D6745" t="s">
        <v>22</v>
      </c>
      <c r="E6745">
        <v>169000</v>
      </c>
      <c r="F6745">
        <v>169000</v>
      </c>
      <c r="G6745" t="s">
        <v>23</v>
      </c>
      <c r="H6745" t="s">
        <v>24</v>
      </c>
      <c r="I6745" t="s">
        <v>17</v>
      </c>
      <c r="J6745" t="s">
        <v>25</v>
      </c>
      <c r="K6745" t="s">
        <v>23</v>
      </c>
      <c r="L6745" t="s">
        <v>26</v>
      </c>
    </row>
    <row r="6746" spans="1:12" x14ac:dyDescent="0.35">
      <c r="A6746">
        <v>2023</v>
      </c>
      <c r="B6746" t="s">
        <v>37</v>
      </c>
      <c r="C6746" t="s">
        <v>38</v>
      </c>
      <c r="D6746" t="s">
        <v>22</v>
      </c>
      <c r="E6746">
        <v>110600</v>
      </c>
      <c r="F6746">
        <v>110600</v>
      </c>
      <c r="G6746" t="s">
        <v>23</v>
      </c>
      <c r="H6746" t="s">
        <v>24</v>
      </c>
      <c r="I6746" t="s">
        <v>17</v>
      </c>
      <c r="J6746" t="s">
        <v>25</v>
      </c>
      <c r="K6746" t="s">
        <v>23</v>
      </c>
      <c r="L6746" t="s">
        <v>26</v>
      </c>
    </row>
    <row r="6747" spans="1:12" x14ac:dyDescent="0.35">
      <c r="A6747">
        <v>2023</v>
      </c>
      <c r="B6747" t="s">
        <v>99</v>
      </c>
      <c r="C6747" t="s">
        <v>28</v>
      </c>
      <c r="D6747" t="s">
        <v>22</v>
      </c>
      <c r="E6747">
        <v>175000</v>
      </c>
      <c r="F6747">
        <v>175000</v>
      </c>
      <c r="G6747" t="s">
        <v>23</v>
      </c>
      <c r="H6747" t="s">
        <v>24</v>
      </c>
      <c r="I6747" t="s">
        <v>17</v>
      </c>
      <c r="J6747" t="s">
        <v>25</v>
      </c>
      <c r="K6747" t="s">
        <v>23</v>
      </c>
      <c r="L6747" t="s">
        <v>26</v>
      </c>
    </row>
    <row r="6748" spans="1:12" x14ac:dyDescent="0.35">
      <c r="A6748">
        <v>2023</v>
      </c>
      <c r="B6748" t="s">
        <v>99</v>
      </c>
      <c r="C6748" t="s">
        <v>28</v>
      </c>
      <c r="D6748" t="s">
        <v>22</v>
      </c>
      <c r="E6748">
        <v>120000</v>
      </c>
      <c r="F6748">
        <v>120000</v>
      </c>
      <c r="G6748" t="s">
        <v>23</v>
      </c>
      <c r="H6748" t="s">
        <v>24</v>
      </c>
      <c r="I6748" t="s">
        <v>17</v>
      </c>
      <c r="J6748" t="s">
        <v>25</v>
      </c>
      <c r="K6748" t="s">
        <v>23</v>
      </c>
      <c r="L6748" t="s">
        <v>26</v>
      </c>
    </row>
    <row r="6749" spans="1:12" x14ac:dyDescent="0.35">
      <c r="A6749">
        <v>2023</v>
      </c>
      <c r="B6749" t="s">
        <v>37</v>
      </c>
      <c r="C6749" t="s">
        <v>38</v>
      </c>
      <c r="D6749" t="s">
        <v>22</v>
      </c>
      <c r="E6749">
        <v>230000</v>
      </c>
      <c r="F6749">
        <v>230000</v>
      </c>
      <c r="G6749" t="s">
        <v>23</v>
      </c>
      <c r="H6749" t="s">
        <v>24</v>
      </c>
      <c r="I6749" t="s">
        <v>17</v>
      </c>
      <c r="J6749" t="s">
        <v>25</v>
      </c>
      <c r="K6749" t="s">
        <v>23</v>
      </c>
      <c r="L6749" t="s">
        <v>26</v>
      </c>
    </row>
    <row r="6750" spans="1:12" x14ac:dyDescent="0.35">
      <c r="A6750">
        <v>2023</v>
      </c>
      <c r="B6750" t="s">
        <v>37</v>
      </c>
      <c r="C6750" t="s">
        <v>38</v>
      </c>
      <c r="D6750" t="s">
        <v>22</v>
      </c>
      <c r="E6750">
        <v>180000</v>
      </c>
      <c r="F6750">
        <v>180000</v>
      </c>
      <c r="G6750" t="s">
        <v>23</v>
      </c>
      <c r="H6750" t="s">
        <v>24</v>
      </c>
      <c r="I6750" t="s">
        <v>17</v>
      </c>
      <c r="J6750" t="s">
        <v>25</v>
      </c>
      <c r="K6750" t="s">
        <v>23</v>
      </c>
      <c r="L6750" t="s">
        <v>26</v>
      </c>
    </row>
    <row r="6751" spans="1:12" x14ac:dyDescent="0.35">
      <c r="A6751">
        <v>2023</v>
      </c>
      <c r="B6751" t="s">
        <v>37</v>
      </c>
      <c r="C6751" t="s">
        <v>38</v>
      </c>
      <c r="D6751" t="s">
        <v>22</v>
      </c>
      <c r="E6751">
        <v>153600</v>
      </c>
      <c r="F6751">
        <v>153600</v>
      </c>
      <c r="G6751" t="s">
        <v>23</v>
      </c>
      <c r="H6751" t="s">
        <v>24</v>
      </c>
      <c r="I6751" t="s">
        <v>17</v>
      </c>
      <c r="J6751" t="s">
        <v>25</v>
      </c>
      <c r="K6751" t="s">
        <v>23</v>
      </c>
      <c r="L6751" t="s">
        <v>26</v>
      </c>
    </row>
    <row r="6752" spans="1:12" x14ac:dyDescent="0.35">
      <c r="A6752">
        <v>2023</v>
      </c>
      <c r="B6752" t="s">
        <v>37</v>
      </c>
      <c r="C6752" t="s">
        <v>38</v>
      </c>
      <c r="D6752" t="s">
        <v>22</v>
      </c>
      <c r="E6752">
        <v>106800</v>
      </c>
      <c r="F6752">
        <v>106800</v>
      </c>
      <c r="G6752" t="s">
        <v>23</v>
      </c>
      <c r="H6752" t="s">
        <v>24</v>
      </c>
      <c r="I6752" t="s">
        <v>17</v>
      </c>
      <c r="J6752" t="s">
        <v>25</v>
      </c>
      <c r="K6752" t="s">
        <v>23</v>
      </c>
      <c r="L6752" t="s">
        <v>26</v>
      </c>
    </row>
    <row r="6753" spans="1:12" x14ac:dyDescent="0.35">
      <c r="A6753">
        <v>2023</v>
      </c>
      <c r="B6753" t="s">
        <v>71</v>
      </c>
      <c r="C6753" t="s">
        <v>41</v>
      </c>
      <c r="D6753" t="s">
        <v>22</v>
      </c>
      <c r="E6753">
        <v>140000</v>
      </c>
      <c r="F6753">
        <v>140000</v>
      </c>
      <c r="G6753" t="s">
        <v>23</v>
      </c>
      <c r="H6753" t="s">
        <v>24</v>
      </c>
      <c r="I6753" t="s">
        <v>17</v>
      </c>
      <c r="J6753" t="s">
        <v>25</v>
      </c>
      <c r="K6753" t="s">
        <v>23</v>
      </c>
      <c r="L6753" t="s">
        <v>26</v>
      </c>
    </row>
    <row r="6754" spans="1:12" x14ac:dyDescent="0.35">
      <c r="A6754">
        <v>2023</v>
      </c>
      <c r="B6754" t="s">
        <v>71</v>
      </c>
      <c r="C6754" t="s">
        <v>41</v>
      </c>
      <c r="D6754" t="s">
        <v>22</v>
      </c>
      <c r="E6754">
        <v>120000</v>
      </c>
      <c r="F6754">
        <v>120000</v>
      </c>
      <c r="G6754" t="s">
        <v>23</v>
      </c>
      <c r="H6754" t="s">
        <v>24</v>
      </c>
      <c r="I6754" t="s">
        <v>17</v>
      </c>
      <c r="J6754" t="s">
        <v>25</v>
      </c>
      <c r="K6754" t="s">
        <v>23</v>
      </c>
      <c r="L6754" t="s">
        <v>26</v>
      </c>
    </row>
    <row r="6755" spans="1:12" x14ac:dyDescent="0.35">
      <c r="A6755">
        <v>2023</v>
      </c>
      <c r="B6755" t="s">
        <v>102</v>
      </c>
      <c r="C6755" t="s">
        <v>31</v>
      </c>
      <c r="D6755" t="s">
        <v>22</v>
      </c>
      <c r="E6755">
        <v>205920</v>
      </c>
      <c r="F6755">
        <v>205920</v>
      </c>
      <c r="G6755" t="s">
        <v>23</v>
      </c>
      <c r="H6755" t="s">
        <v>24</v>
      </c>
      <c r="I6755" t="s">
        <v>17</v>
      </c>
      <c r="J6755" t="s">
        <v>25</v>
      </c>
      <c r="K6755" t="s">
        <v>23</v>
      </c>
      <c r="L6755" t="s">
        <v>26</v>
      </c>
    </row>
    <row r="6756" spans="1:12" x14ac:dyDescent="0.35">
      <c r="A6756">
        <v>2023</v>
      </c>
      <c r="B6756" t="s">
        <v>102</v>
      </c>
      <c r="C6756" t="s">
        <v>31</v>
      </c>
      <c r="D6756" t="s">
        <v>22</v>
      </c>
      <c r="E6756">
        <v>171600</v>
      </c>
      <c r="F6756">
        <v>171600</v>
      </c>
      <c r="G6756" t="s">
        <v>23</v>
      </c>
      <c r="H6756" t="s">
        <v>24</v>
      </c>
      <c r="I6756" t="s">
        <v>17</v>
      </c>
      <c r="J6756" t="s">
        <v>25</v>
      </c>
      <c r="K6756" t="s">
        <v>23</v>
      </c>
      <c r="L6756" t="s">
        <v>26</v>
      </c>
    </row>
    <row r="6757" spans="1:12" x14ac:dyDescent="0.35">
      <c r="A6757">
        <v>2023</v>
      </c>
      <c r="B6757" t="s">
        <v>37</v>
      </c>
      <c r="C6757" t="s">
        <v>38</v>
      </c>
      <c r="D6757" t="s">
        <v>22</v>
      </c>
      <c r="E6757">
        <v>165000</v>
      </c>
      <c r="F6757">
        <v>165000</v>
      </c>
      <c r="G6757" t="s">
        <v>23</v>
      </c>
      <c r="H6757" t="s">
        <v>24</v>
      </c>
      <c r="I6757" t="s">
        <v>17</v>
      </c>
      <c r="J6757" t="s">
        <v>29</v>
      </c>
      <c r="K6757" t="s">
        <v>23</v>
      </c>
      <c r="L6757" t="s">
        <v>26</v>
      </c>
    </row>
    <row r="6758" spans="1:12" x14ac:dyDescent="0.35">
      <c r="A6758">
        <v>2023</v>
      </c>
      <c r="B6758" t="s">
        <v>37</v>
      </c>
      <c r="C6758" t="s">
        <v>38</v>
      </c>
      <c r="D6758" t="s">
        <v>22</v>
      </c>
      <c r="E6758">
        <v>125000</v>
      </c>
      <c r="F6758">
        <v>125000</v>
      </c>
      <c r="G6758" t="s">
        <v>23</v>
      </c>
      <c r="H6758" t="s">
        <v>24</v>
      </c>
      <c r="I6758" t="s">
        <v>17</v>
      </c>
      <c r="J6758" t="s">
        <v>29</v>
      </c>
      <c r="K6758" t="s">
        <v>23</v>
      </c>
      <c r="L6758" t="s">
        <v>26</v>
      </c>
    </row>
    <row r="6759" spans="1:12" x14ac:dyDescent="0.35">
      <c r="A6759">
        <v>2023</v>
      </c>
      <c r="B6759" t="s">
        <v>32</v>
      </c>
      <c r="C6759" t="s">
        <v>13</v>
      </c>
      <c r="D6759" t="s">
        <v>22</v>
      </c>
      <c r="E6759">
        <v>265000</v>
      </c>
      <c r="F6759">
        <v>265000</v>
      </c>
      <c r="G6759" t="s">
        <v>23</v>
      </c>
      <c r="H6759" t="s">
        <v>24</v>
      </c>
      <c r="I6759" t="s">
        <v>17</v>
      </c>
      <c r="J6759" t="s">
        <v>25</v>
      </c>
      <c r="K6759" t="s">
        <v>23</v>
      </c>
      <c r="L6759" t="s">
        <v>26</v>
      </c>
    </row>
    <row r="6760" spans="1:12" x14ac:dyDescent="0.35">
      <c r="A6760">
        <v>2023</v>
      </c>
      <c r="B6760" t="s">
        <v>32</v>
      </c>
      <c r="C6760" t="s">
        <v>13</v>
      </c>
      <c r="D6760" t="s">
        <v>22</v>
      </c>
      <c r="E6760">
        <v>185000</v>
      </c>
      <c r="F6760">
        <v>185000</v>
      </c>
      <c r="G6760" t="s">
        <v>23</v>
      </c>
      <c r="H6760" t="s">
        <v>24</v>
      </c>
      <c r="I6760" t="s">
        <v>17</v>
      </c>
      <c r="J6760" t="s">
        <v>25</v>
      </c>
      <c r="K6760" t="s">
        <v>23</v>
      </c>
      <c r="L6760" t="s">
        <v>26</v>
      </c>
    </row>
    <row r="6761" spans="1:12" x14ac:dyDescent="0.35">
      <c r="A6761">
        <v>2023</v>
      </c>
      <c r="B6761" t="s">
        <v>206</v>
      </c>
      <c r="C6761" t="s">
        <v>31</v>
      </c>
      <c r="D6761" t="s">
        <v>22</v>
      </c>
      <c r="E6761">
        <v>130000</v>
      </c>
      <c r="F6761">
        <v>130000</v>
      </c>
      <c r="G6761" t="s">
        <v>23</v>
      </c>
      <c r="H6761" t="s">
        <v>16</v>
      </c>
      <c r="I6761" t="s">
        <v>17</v>
      </c>
      <c r="J6761" t="s">
        <v>25</v>
      </c>
      <c r="K6761" t="s">
        <v>23</v>
      </c>
      <c r="L6761" t="s">
        <v>26</v>
      </c>
    </row>
    <row r="6762" spans="1:12" x14ac:dyDescent="0.35">
      <c r="A6762">
        <v>2022</v>
      </c>
      <c r="B6762" t="s">
        <v>27</v>
      </c>
      <c r="C6762" t="s">
        <v>28</v>
      </c>
      <c r="D6762" t="s">
        <v>22</v>
      </c>
      <c r="E6762">
        <v>168000</v>
      </c>
      <c r="F6762">
        <v>168000</v>
      </c>
      <c r="G6762" t="s">
        <v>23</v>
      </c>
      <c r="H6762" t="s">
        <v>39</v>
      </c>
      <c r="I6762" t="s">
        <v>17</v>
      </c>
      <c r="J6762" t="s">
        <v>29</v>
      </c>
      <c r="K6762" t="s">
        <v>23</v>
      </c>
      <c r="L6762" t="s">
        <v>26</v>
      </c>
    </row>
    <row r="6763" spans="1:12" x14ac:dyDescent="0.35">
      <c r="A6763">
        <v>2023</v>
      </c>
      <c r="B6763" t="s">
        <v>139</v>
      </c>
      <c r="C6763" t="s">
        <v>31</v>
      </c>
      <c r="D6763" t="s">
        <v>14</v>
      </c>
      <c r="E6763">
        <v>36000</v>
      </c>
      <c r="F6763">
        <v>38868</v>
      </c>
      <c r="G6763" t="s">
        <v>57</v>
      </c>
      <c r="H6763" t="s">
        <v>16</v>
      </c>
      <c r="I6763" t="s">
        <v>17</v>
      </c>
      <c r="J6763" t="s">
        <v>18</v>
      </c>
      <c r="K6763" t="s">
        <v>57</v>
      </c>
      <c r="L6763" t="s">
        <v>19</v>
      </c>
    </row>
    <row r="6764" spans="1:12" x14ac:dyDescent="0.35">
      <c r="A6764">
        <v>2023</v>
      </c>
      <c r="B6764" t="s">
        <v>37</v>
      </c>
      <c r="C6764" t="s">
        <v>38</v>
      </c>
      <c r="D6764" t="s">
        <v>22</v>
      </c>
      <c r="E6764">
        <v>95000</v>
      </c>
      <c r="F6764">
        <v>95000</v>
      </c>
      <c r="G6764" t="s">
        <v>23</v>
      </c>
      <c r="H6764" t="s">
        <v>24</v>
      </c>
      <c r="I6764" t="s">
        <v>17</v>
      </c>
      <c r="J6764" t="s">
        <v>25</v>
      </c>
      <c r="K6764" t="s">
        <v>23</v>
      </c>
      <c r="L6764" t="s">
        <v>26</v>
      </c>
    </row>
    <row r="6765" spans="1:12" x14ac:dyDescent="0.35">
      <c r="A6765">
        <v>2023</v>
      </c>
      <c r="B6765" t="s">
        <v>37</v>
      </c>
      <c r="C6765" t="s">
        <v>38</v>
      </c>
      <c r="D6765" t="s">
        <v>22</v>
      </c>
      <c r="E6765">
        <v>85500</v>
      </c>
      <c r="F6765">
        <v>85500</v>
      </c>
      <c r="G6765" t="s">
        <v>23</v>
      </c>
      <c r="H6765" t="s">
        <v>24</v>
      </c>
      <c r="I6765" t="s">
        <v>17</v>
      </c>
      <c r="J6765" t="s">
        <v>25</v>
      </c>
      <c r="K6765" t="s">
        <v>23</v>
      </c>
      <c r="L6765" t="s">
        <v>26</v>
      </c>
    </row>
    <row r="6766" spans="1:12" x14ac:dyDescent="0.35">
      <c r="A6766">
        <v>2023</v>
      </c>
      <c r="B6766" t="s">
        <v>27</v>
      </c>
      <c r="C6766" t="s">
        <v>28</v>
      </c>
      <c r="D6766" t="s">
        <v>22</v>
      </c>
      <c r="E6766">
        <v>147100</v>
      </c>
      <c r="F6766">
        <v>147100</v>
      </c>
      <c r="G6766" t="s">
        <v>23</v>
      </c>
      <c r="H6766" t="s">
        <v>24</v>
      </c>
      <c r="I6766" t="s">
        <v>17</v>
      </c>
      <c r="J6766" t="s">
        <v>25</v>
      </c>
      <c r="K6766" t="s">
        <v>23</v>
      </c>
      <c r="L6766" t="s">
        <v>26</v>
      </c>
    </row>
    <row r="6767" spans="1:12" x14ac:dyDescent="0.35">
      <c r="A6767">
        <v>2023</v>
      </c>
      <c r="B6767" t="s">
        <v>27</v>
      </c>
      <c r="C6767" t="s">
        <v>28</v>
      </c>
      <c r="D6767" t="s">
        <v>22</v>
      </c>
      <c r="E6767">
        <v>90700</v>
      </c>
      <c r="F6767">
        <v>90700</v>
      </c>
      <c r="G6767" t="s">
        <v>23</v>
      </c>
      <c r="H6767" t="s">
        <v>24</v>
      </c>
      <c r="I6767" t="s">
        <v>17</v>
      </c>
      <c r="J6767" t="s">
        <v>25</v>
      </c>
      <c r="K6767" t="s">
        <v>23</v>
      </c>
      <c r="L6767" t="s">
        <v>26</v>
      </c>
    </row>
    <row r="6768" spans="1:12" x14ac:dyDescent="0.35">
      <c r="A6768">
        <v>2023</v>
      </c>
      <c r="B6768" t="s">
        <v>32</v>
      </c>
      <c r="C6768" t="s">
        <v>13</v>
      </c>
      <c r="D6768" t="s">
        <v>22</v>
      </c>
      <c r="E6768">
        <v>167580</v>
      </c>
      <c r="F6768">
        <v>167580</v>
      </c>
      <c r="G6768" t="s">
        <v>23</v>
      </c>
      <c r="H6768" t="s">
        <v>24</v>
      </c>
      <c r="I6768" t="s">
        <v>17</v>
      </c>
      <c r="J6768" t="s">
        <v>25</v>
      </c>
      <c r="K6768" t="s">
        <v>23</v>
      </c>
      <c r="L6768" t="s">
        <v>26</v>
      </c>
    </row>
    <row r="6769" spans="1:12" x14ac:dyDescent="0.35">
      <c r="A6769">
        <v>2023</v>
      </c>
      <c r="B6769" t="s">
        <v>32</v>
      </c>
      <c r="C6769" t="s">
        <v>13</v>
      </c>
      <c r="D6769" t="s">
        <v>22</v>
      </c>
      <c r="E6769">
        <v>87980</v>
      </c>
      <c r="F6769">
        <v>87980</v>
      </c>
      <c r="G6769" t="s">
        <v>23</v>
      </c>
      <c r="H6769" t="s">
        <v>24</v>
      </c>
      <c r="I6769" t="s">
        <v>17</v>
      </c>
      <c r="J6769" t="s">
        <v>25</v>
      </c>
      <c r="K6769" t="s">
        <v>23</v>
      </c>
      <c r="L6769" t="s">
        <v>26</v>
      </c>
    </row>
    <row r="6770" spans="1:12" x14ac:dyDescent="0.35">
      <c r="A6770">
        <v>2023</v>
      </c>
      <c r="B6770" t="s">
        <v>32</v>
      </c>
      <c r="C6770" t="s">
        <v>13</v>
      </c>
      <c r="D6770" t="s">
        <v>22</v>
      </c>
      <c r="E6770">
        <v>202000</v>
      </c>
      <c r="F6770">
        <v>202000</v>
      </c>
      <c r="G6770" t="s">
        <v>23</v>
      </c>
      <c r="H6770" t="s">
        <v>24</v>
      </c>
      <c r="I6770" t="s">
        <v>17</v>
      </c>
      <c r="J6770" t="s">
        <v>29</v>
      </c>
      <c r="K6770" t="s">
        <v>23</v>
      </c>
      <c r="L6770" t="s">
        <v>26</v>
      </c>
    </row>
    <row r="6771" spans="1:12" x14ac:dyDescent="0.35">
      <c r="A6771">
        <v>2023</v>
      </c>
      <c r="B6771" t="s">
        <v>32</v>
      </c>
      <c r="C6771" t="s">
        <v>13</v>
      </c>
      <c r="D6771" t="s">
        <v>22</v>
      </c>
      <c r="E6771">
        <v>135000</v>
      </c>
      <c r="F6771">
        <v>135000</v>
      </c>
      <c r="G6771" t="s">
        <v>23</v>
      </c>
      <c r="H6771" t="s">
        <v>24</v>
      </c>
      <c r="I6771" t="s">
        <v>17</v>
      </c>
      <c r="J6771" t="s">
        <v>29</v>
      </c>
      <c r="K6771" t="s">
        <v>23</v>
      </c>
      <c r="L6771" t="s">
        <v>26</v>
      </c>
    </row>
    <row r="6772" spans="1:12" x14ac:dyDescent="0.35">
      <c r="A6772">
        <v>2023</v>
      </c>
      <c r="B6772" t="s">
        <v>32</v>
      </c>
      <c r="C6772" t="s">
        <v>13</v>
      </c>
      <c r="D6772" t="s">
        <v>22</v>
      </c>
      <c r="E6772">
        <v>163800</v>
      </c>
      <c r="F6772">
        <v>163800</v>
      </c>
      <c r="G6772" t="s">
        <v>23</v>
      </c>
      <c r="H6772" t="s">
        <v>24</v>
      </c>
      <c r="I6772" t="s">
        <v>17</v>
      </c>
      <c r="J6772" t="s">
        <v>25</v>
      </c>
      <c r="K6772" t="s">
        <v>23</v>
      </c>
      <c r="L6772" t="s">
        <v>26</v>
      </c>
    </row>
    <row r="6773" spans="1:12" x14ac:dyDescent="0.35">
      <c r="A6773">
        <v>2023</v>
      </c>
      <c r="B6773" t="s">
        <v>32</v>
      </c>
      <c r="C6773" t="s">
        <v>13</v>
      </c>
      <c r="D6773" t="s">
        <v>22</v>
      </c>
      <c r="E6773">
        <v>126000</v>
      </c>
      <c r="F6773">
        <v>126000</v>
      </c>
      <c r="G6773" t="s">
        <v>23</v>
      </c>
      <c r="H6773" t="s">
        <v>24</v>
      </c>
      <c r="I6773" t="s">
        <v>17</v>
      </c>
      <c r="J6773" t="s">
        <v>25</v>
      </c>
      <c r="K6773" t="s">
        <v>23</v>
      </c>
      <c r="L6773" t="s">
        <v>26</v>
      </c>
    </row>
    <row r="6774" spans="1:12" x14ac:dyDescent="0.35">
      <c r="A6774">
        <v>2023</v>
      </c>
      <c r="B6774" t="s">
        <v>34</v>
      </c>
      <c r="C6774" t="s">
        <v>31</v>
      </c>
      <c r="D6774" t="s">
        <v>22</v>
      </c>
      <c r="E6774">
        <v>163800</v>
      </c>
      <c r="F6774">
        <v>163800</v>
      </c>
      <c r="G6774" t="s">
        <v>23</v>
      </c>
      <c r="H6774" t="s">
        <v>24</v>
      </c>
      <c r="I6774" t="s">
        <v>17</v>
      </c>
      <c r="J6774" t="s">
        <v>25</v>
      </c>
      <c r="K6774" t="s">
        <v>23</v>
      </c>
      <c r="L6774" t="s">
        <v>26</v>
      </c>
    </row>
    <row r="6775" spans="1:12" x14ac:dyDescent="0.35">
      <c r="A6775">
        <v>2023</v>
      </c>
      <c r="B6775" t="s">
        <v>34</v>
      </c>
      <c r="C6775" t="s">
        <v>31</v>
      </c>
      <c r="D6775" t="s">
        <v>22</v>
      </c>
      <c r="E6775">
        <v>126000</v>
      </c>
      <c r="F6775">
        <v>126000</v>
      </c>
      <c r="G6775" t="s">
        <v>23</v>
      </c>
      <c r="H6775" t="s">
        <v>24</v>
      </c>
      <c r="I6775" t="s">
        <v>17</v>
      </c>
      <c r="J6775" t="s">
        <v>25</v>
      </c>
      <c r="K6775" t="s">
        <v>23</v>
      </c>
      <c r="L6775" t="s">
        <v>26</v>
      </c>
    </row>
    <row r="6776" spans="1:12" x14ac:dyDescent="0.35">
      <c r="A6776">
        <v>2023</v>
      </c>
      <c r="B6776" t="s">
        <v>32</v>
      </c>
      <c r="C6776" t="s">
        <v>13</v>
      </c>
      <c r="D6776" t="s">
        <v>22</v>
      </c>
      <c r="E6776">
        <v>104000</v>
      </c>
      <c r="F6776">
        <v>104000</v>
      </c>
      <c r="G6776" t="s">
        <v>23</v>
      </c>
      <c r="H6776" t="s">
        <v>24</v>
      </c>
      <c r="I6776" t="s">
        <v>17</v>
      </c>
      <c r="J6776" t="s">
        <v>29</v>
      </c>
      <c r="K6776" t="s">
        <v>23</v>
      </c>
      <c r="L6776" t="s">
        <v>26</v>
      </c>
    </row>
    <row r="6777" spans="1:12" x14ac:dyDescent="0.35">
      <c r="A6777">
        <v>2023</v>
      </c>
      <c r="B6777" t="s">
        <v>32</v>
      </c>
      <c r="C6777" t="s">
        <v>13</v>
      </c>
      <c r="D6777" t="s">
        <v>22</v>
      </c>
      <c r="E6777">
        <v>65000</v>
      </c>
      <c r="F6777">
        <v>65000</v>
      </c>
      <c r="G6777" t="s">
        <v>23</v>
      </c>
      <c r="H6777" t="s">
        <v>24</v>
      </c>
      <c r="I6777" t="s">
        <v>17</v>
      </c>
      <c r="J6777" t="s">
        <v>29</v>
      </c>
      <c r="K6777" t="s">
        <v>23</v>
      </c>
      <c r="L6777" t="s">
        <v>26</v>
      </c>
    </row>
    <row r="6778" spans="1:12" x14ac:dyDescent="0.35">
      <c r="A6778">
        <v>2023</v>
      </c>
      <c r="B6778" t="s">
        <v>48</v>
      </c>
      <c r="C6778" t="s">
        <v>28</v>
      </c>
      <c r="D6778" t="s">
        <v>22</v>
      </c>
      <c r="E6778">
        <v>230000</v>
      </c>
      <c r="F6778">
        <v>230000</v>
      </c>
      <c r="G6778" t="s">
        <v>23</v>
      </c>
      <c r="H6778" t="s">
        <v>24</v>
      </c>
      <c r="I6778" t="s">
        <v>17</v>
      </c>
      <c r="J6778" t="s">
        <v>25</v>
      </c>
      <c r="K6778" t="s">
        <v>23</v>
      </c>
      <c r="L6778" t="s">
        <v>26</v>
      </c>
    </row>
    <row r="6779" spans="1:12" x14ac:dyDescent="0.35">
      <c r="A6779">
        <v>2023</v>
      </c>
      <c r="B6779" t="s">
        <v>48</v>
      </c>
      <c r="C6779" t="s">
        <v>28</v>
      </c>
      <c r="D6779" t="s">
        <v>22</v>
      </c>
      <c r="E6779">
        <v>148000</v>
      </c>
      <c r="F6779">
        <v>148000</v>
      </c>
      <c r="G6779" t="s">
        <v>23</v>
      </c>
      <c r="H6779" t="s">
        <v>24</v>
      </c>
      <c r="I6779" t="s">
        <v>17</v>
      </c>
      <c r="J6779" t="s">
        <v>25</v>
      </c>
      <c r="K6779" t="s">
        <v>23</v>
      </c>
      <c r="L6779" t="s">
        <v>26</v>
      </c>
    </row>
    <row r="6780" spans="1:12" x14ac:dyDescent="0.35">
      <c r="A6780">
        <v>2023</v>
      </c>
      <c r="B6780" t="s">
        <v>34</v>
      </c>
      <c r="C6780" t="s">
        <v>31</v>
      </c>
      <c r="D6780" t="s">
        <v>22</v>
      </c>
      <c r="E6780">
        <v>269000</v>
      </c>
      <c r="F6780">
        <v>269000</v>
      </c>
      <c r="G6780" t="s">
        <v>49</v>
      </c>
      <c r="H6780" t="s">
        <v>24</v>
      </c>
      <c r="I6780" t="s">
        <v>17</v>
      </c>
      <c r="J6780" t="s">
        <v>29</v>
      </c>
      <c r="K6780" t="s">
        <v>49</v>
      </c>
      <c r="L6780" t="s">
        <v>26</v>
      </c>
    </row>
    <row r="6781" spans="1:12" x14ac:dyDescent="0.35">
      <c r="A6781">
        <v>2023</v>
      </c>
      <c r="B6781" t="s">
        <v>34</v>
      </c>
      <c r="C6781" t="s">
        <v>31</v>
      </c>
      <c r="D6781" t="s">
        <v>22</v>
      </c>
      <c r="E6781">
        <v>158000</v>
      </c>
      <c r="F6781">
        <v>158000</v>
      </c>
      <c r="G6781" t="s">
        <v>49</v>
      </c>
      <c r="H6781" t="s">
        <v>24</v>
      </c>
      <c r="I6781" t="s">
        <v>17</v>
      </c>
      <c r="J6781" t="s">
        <v>29</v>
      </c>
      <c r="K6781" t="s">
        <v>49</v>
      </c>
      <c r="L6781" t="s">
        <v>26</v>
      </c>
    </row>
    <row r="6782" spans="1:12" x14ac:dyDescent="0.35">
      <c r="A6782">
        <v>2023</v>
      </c>
      <c r="B6782" t="s">
        <v>40</v>
      </c>
      <c r="C6782" t="s">
        <v>41</v>
      </c>
      <c r="D6782" t="s">
        <v>22</v>
      </c>
      <c r="E6782">
        <v>197000</v>
      </c>
      <c r="F6782">
        <v>197000</v>
      </c>
      <c r="G6782" t="s">
        <v>23</v>
      </c>
      <c r="H6782" t="s">
        <v>24</v>
      </c>
      <c r="I6782" t="s">
        <v>17</v>
      </c>
      <c r="J6782" t="s">
        <v>25</v>
      </c>
      <c r="K6782" t="s">
        <v>23</v>
      </c>
      <c r="L6782" t="s">
        <v>26</v>
      </c>
    </row>
    <row r="6783" spans="1:12" x14ac:dyDescent="0.35">
      <c r="A6783">
        <v>2023</v>
      </c>
      <c r="B6783" t="s">
        <v>40</v>
      </c>
      <c r="C6783" t="s">
        <v>41</v>
      </c>
      <c r="D6783" t="s">
        <v>22</v>
      </c>
      <c r="E6783">
        <v>106000</v>
      </c>
      <c r="F6783">
        <v>106000</v>
      </c>
      <c r="G6783" t="s">
        <v>23</v>
      </c>
      <c r="H6783" t="s">
        <v>24</v>
      </c>
      <c r="I6783" t="s">
        <v>17</v>
      </c>
      <c r="J6783" t="s">
        <v>25</v>
      </c>
      <c r="K6783" t="s">
        <v>23</v>
      </c>
      <c r="L6783" t="s">
        <v>26</v>
      </c>
    </row>
    <row r="6784" spans="1:12" x14ac:dyDescent="0.35">
      <c r="A6784">
        <v>2023</v>
      </c>
      <c r="B6784" t="s">
        <v>59</v>
      </c>
      <c r="C6784" t="s">
        <v>31</v>
      </c>
      <c r="D6784" t="s">
        <v>22</v>
      </c>
      <c r="E6784">
        <v>150000</v>
      </c>
      <c r="F6784">
        <v>150000</v>
      </c>
      <c r="G6784" t="s">
        <v>23</v>
      </c>
      <c r="H6784" t="s">
        <v>16</v>
      </c>
      <c r="I6784" t="s">
        <v>17</v>
      </c>
      <c r="J6784" t="s">
        <v>29</v>
      </c>
      <c r="K6784" t="s">
        <v>23</v>
      </c>
      <c r="L6784" t="s">
        <v>26</v>
      </c>
    </row>
    <row r="6785" spans="1:12" x14ac:dyDescent="0.35">
      <c r="A6785">
        <v>2023</v>
      </c>
      <c r="B6785" t="s">
        <v>59</v>
      </c>
      <c r="C6785" t="s">
        <v>31</v>
      </c>
      <c r="D6785" t="s">
        <v>22</v>
      </c>
      <c r="E6785">
        <v>100000</v>
      </c>
      <c r="F6785">
        <v>100000</v>
      </c>
      <c r="G6785" t="s">
        <v>23</v>
      </c>
      <c r="H6785" t="s">
        <v>16</v>
      </c>
      <c r="I6785" t="s">
        <v>17</v>
      </c>
      <c r="J6785" t="s">
        <v>29</v>
      </c>
      <c r="K6785" t="s">
        <v>23</v>
      </c>
      <c r="L6785" t="s">
        <v>26</v>
      </c>
    </row>
    <row r="6786" spans="1:12" x14ac:dyDescent="0.35">
      <c r="A6786">
        <v>2023</v>
      </c>
      <c r="B6786" t="s">
        <v>32</v>
      </c>
      <c r="C6786" t="s">
        <v>13</v>
      </c>
      <c r="D6786" t="s">
        <v>22</v>
      </c>
      <c r="E6786">
        <v>290000</v>
      </c>
      <c r="F6786">
        <v>290000</v>
      </c>
      <c r="G6786" t="s">
        <v>23</v>
      </c>
      <c r="H6786" t="s">
        <v>24</v>
      </c>
      <c r="I6786" t="s">
        <v>17</v>
      </c>
      <c r="J6786" t="s">
        <v>29</v>
      </c>
      <c r="K6786" t="s">
        <v>23</v>
      </c>
      <c r="L6786" t="s">
        <v>26</v>
      </c>
    </row>
    <row r="6787" spans="1:12" x14ac:dyDescent="0.35">
      <c r="A6787">
        <v>2023</v>
      </c>
      <c r="B6787" t="s">
        <v>32</v>
      </c>
      <c r="C6787" t="s">
        <v>13</v>
      </c>
      <c r="D6787" t="s">
        <v>22</v>
      </c>
      <c r="E6787">
        <v>210000</v>
      </c>
      <c r="F6787">
        <v>210000</v>
      </c>
      <c r="G6787" t="s">
        <v>23</v>
      </c>
      <c r="H6787" t="s">
        <v>24</v>
      </c>
      <c r="I6787" t="s">
        <v>17</v>
      </c>
      <c r="J6787" t="s">
        <v>29</v>
      </c>
      <c r="K6787" t="s">
        <v>23</v>
      </c>
      <c r="L6787" t="s">
        <v>26</v>
      </c>
    </row>
    <row r="6788" spans="1:12" x14ac:dyDescent="0.35">
      <c r="A6788">
        <v>2023</v>
      </c>
      <c r="B6788" t="s">
        <v>32</v>
      </c>
      <c r="C6788" t="s">
        <v>13</v>
      </c>
      <c r="D6788" t="s">
        <v>22</v>
      </c>
      <c r="E6788">
        <v>192000</v>
      </c>
      <c r="F6788">
        <v>192000</v>
      </c>
      <c r="G6788" t="s">
        <v>23</v>
      </c>
      <c r="H6788" t="s">
        <v>24</v>
      </c>
      <c r="I6788" t="s">
        <v>17</v>
      </c>
      <c r="J6788" t="s">
        <v>25</v>
      </c>
      <c r="K6788" t="s">
        <v>23</v>
      </c>
      <c r="L6788" t="s">
        <v>26</v>
      </c>
    </row>
    <row r="6789" spans="1:12" x14ac:dyDescent="0.35">
      <c r="A6789">
        <v>2023</v>
      </c>
      <c r="B6789" t="s">
        <v>32</v>
      </c>
      <c r="C6789" t="s">
        <v>13</v>
      </c>
      <c r="D6789" t="s">
        <v>22</v>
      </c>
      <c r="E6789">
        <v>172800</v>
      </c>
      <c r="F6789">
        <v>172800</v>
      </c>
      <c r="G6789" t="s">
        <v>23</v>
      </c>
      <c r="H6789" t="s">
        <v>24</v>
      </c>
      <c r="I6789" t="s">
        <v>17</v>
      </c>
      <c r="J6789" t="s">
        <v>25</v>
      </c>
      <c r="K6789" t="s">
        <v>23</v>
      </c>
      <c r="L6789" t="s">
        <v>26</v>
      </c>
    </row>
    <row r="6790" spans="1:12" x14ac:dyDescent="0.35">
      <c r="A6790">
        <v>2023</v>
      </c>
      <c r="B6790" t="s">
        <v>27</v>
      </c>
      <c r="C6790" t="s">
        <v>28</v>
      </c>
      <c r="D6790" t="s">
        <v>22</v>
      </c>
      <c r="E6790">
        <v>300240</v>
      </c>
      <c r="F6790">
        <v>300240</v>
      </c>
      <c r="G6790" t="s">
        <v>23</v>
      </c>
      <c r="H6790" t="s">
        <v>24</v>
      </c>
      <c r="I6790" t="s">
        <v>17</v>
      </c>
      <c r="J6790" t="s">
        <v>25</v>
      </c>
      <c r="K6790" t="s">
        <v>23</v>
      </c>
      <c r="L6790" t="s">
        <v>26</v>
      </c>
    </row>
    <row r="6791" spans="1:12" x14ac:dyDescent="0.35">
      <c r="A6791">
        <v>2023</v>
      </c>
      <c r="B6791" t="s">
        <v>27</v>
      </c>
      <c r="C6791" t="s">
        <v>28</v>
      </c>
      <c r="D6791" t="s">
        <v>22</v>
      </c>
      <c r="E6791">
        <v>200160</v>
      </c>
      <c r="F6791">
        <v>200160</v>
      </c>
      <c r="G6791" t="s">
        <v>23</v>
      </c>
      <c r="H6791" t="s">
        <v>24</v>
      </c>
      <c r="I6791" t="s">
        <v>17</v>
      </c>
      <c r="J6791" t="s">
        <v>25</v>
      </c>
      <c r="K6791" t="s">
        <v>23</v>
      </c>
      <c r="L6791" t="s">
        <v>26</v>
      </c>
    </row>
    <row r="6792" spans="1:12" x14ac:dyDescent="0.35">
      <c r="A6792">
        <v>2023</v>
      </c>
      <c r="B6792" t="s">
        <v>27</v>
      </c>
      <c r="C6792" t="s">
        <v>28</v>
      </c>
      <c r="D6792" t="s">
        <v>22</v>
      </c>
      <c r="E6792">
        <v>300240</v>
      </c>
      <c r="F6792">
        <v>300240</v>
      </c>
      <c r="G6792" t="s">
        <v>23</v>
      </c>
      <c r="H6792" t="s">
        <v>24</v>
      </c>
      <c r="I6792" t="s">
        <v>17</v>
      </c>
      <c r="J6792" t="s">
        <v>25</v>
      </c>
      <c r="K6792" t="s">
        <v>23</v>
      </c>
      <c r="L6792" t="s">
        <v>26</v>
      </c>
    </row>
    <row r="6793" spans="1:12" x14ac:dyDescent="0.35">
      <c r="A6793">
        <v>2023</v>
      </c>
      <c r="B6793" t="s">
        <v>27</v>
      </c>
      <c r="C6793" t="s">
        <v>28</v>
      </c>
      <c r="D6793" t="s">
        <v>22</v>
      </c>
      <c r="E6793">
        <v>200160</v>
      </c>
      <c r="F6793">
        <v>200160</v>
      </c>
      <c r="G6793" t="s">
        <v>23</v>
      </c>
      <c r="H6793" t="s">
        <v>24</v>
      </c>
      <c r="I6793" t="s">
        <v>17</v>
      </c>
      <c r="J6793" t="s">
        <v>25</v>
      </c>
      <c r="K6793" t="s">
        <v>23</v>
      </c>
      <c r="L6793" t="s">
        <v>26</v>
      </c>
    </row>
    <row r="6794" spans="1:12" x14ac:dyDescent="0.35">
      <c r="A6794">
        <v>2023</v>
      </c>
      <c r="B6794" t="s">
        <v>40</v>
      </c>
      <c r="C6794" t="s">
        <v>41</v>
      </c>
      <c r="D6794" t="s">
        <v>22</v>
      </c>
      <c r="E6794">
        <v>175000</v>
      </c>
      <c r="F6794">
        <v>175000</v>
      </c>
      <c r="G6794" t="s">
        <v>23</v>
      </c>
      <c r="H6794" t="s">
        <v>24</v>
      </c>
      <c r="I6794" t="s">
        <v>17</v>
      </c>
      <c r="J6794" t="s">
        <v>25</v>
      </c>
      <c r="K6794" t="s">
        <v>23</v>
      </c>
      <c r="L6794" t="s">
        <v>26</v>
      </c>
    </row>
    <row r="6795" spans="1:12" x14ac:dyDescent="0.35">
      <c r="A6795">
        <v>2023</v>
      </c>
      <c r="B6795" t="s">
        <v>40</v>
      </c>
      <c r="C6795" t="s">
        <v>41</v>
      </c>
      <c r="D6795" t="s">
        <v>22</v>
      </c>
      <c r="E6795">
        <v>140000</v>
      </c>
      <c r="F6795">
        <v>140000</v>
      </c>
      <c r="G6795" t="s">
        <v>23</v>
      </c>
      <c r="H6795" t="s">
        <v>24</v>
      </c>
      <c r="I6795" t="s">
        <v>17</v>
      </c>
      <c r="J6795" t="s">
        <v>25</v>
      </c>
      <c r="K6795" t="s">
        <v>23</v>
      </c>
      <c r="L6795" t="s">
        <v>26</v>
      </c>
    </row>
    <row r="6796" spans="1:12" x14ac:dyDescent="0.35">
      <c r="A6796">
        <v>2023</v>
      </c>
      <c r="B6796" t="s">
        <v>71</v>
      </c>
      <c r="C6796" t="s">
        <v>41</v>
      </c>
      <c r="D6796" t="s">
        <v>22</v>
      </c>
      <c r="E6796">
        <v>169000</v>
      </c>
      <c r="F6796">
        <v>169000</v>
      </c>
      <c r="G6796" t="s">
        <v>23</v>
      </c>
      <c r="H6796" t="s">
        <v>24</v>
      </c>
      <c r="I6796" t="s">
        <v>17</v>
      </c>
      <c r="J6796" t="s">
        <v>25</v>
      </c>
      <c r="K6796" t="s">
        <v>23</v>
      </c>
      <c r="L6796" t="s">
        <v>26</v>
      </c>
    </row>
    <row r="6797" spans="1:12" x14ac:dyDescent="0.35">
      <c r="A6797">
        <v>2023</v>
      </c>
      <c r="B6797" t="s">
        <v>71</v>
      </c>
      <c r="C6797" t="s">
        <v>41</v>
      </c>
      <c r="D6797" t="s">
        <v>22</v>
      </c>
      <c r="E6797">
        <v>100000</v>
      </c>
      <c r="F6797">
        <v>100000</v>
      </c>
      <c r="G6797" t="s">
        <v>23</v>
      </c>
      <c r="H6797" t="s">
        <v>24</v>
      </c>
      <c r="I6797" t="s">
        <v>17</v>
      </c>
      <c r="J6797" t="s">
        <v>25</v>
      </c>
      <c r="K6797" t="s">
        <v>23</v>
      </c>
      <c r="L6797" t="s">
        <v>26</v>
      </c>
    </row>
    <row r="6798" spans="1:12" x14ac:dyDescent="0.35">
      <c r="A6798">
        <v>2023</v>
      </c>
      <c r="B6798" t="s">
        <v>27</v>
      </c>
      <c r="C6798" t="s">
        <v>28</v>
      </c>
      <c r="D6798" t="s">
        <v>22</v>
      </c>
      <c r="E6798">
        <v>370000</v>
      </c>
      <c r="F6798">
        <v>370000</v>
      </c>
      <c r="G6798" t="s">
        <v>23</v>
      </c>
      <c r="H6798" t="s">
        <v>24</v>
      </c>
      <c r="I6798" t="s">
        <v>17</v>
      </c>
      <c r="J6798" t="s">
        <v>25</v>
      </c>
      <c r="K6798" t="s">
        <v>23</v>
      </c>
      <c r="L6798" t="s">
        <v>26</v>
      </c>
    </row>
    <row r="6799" spans="1:12" x14ac:dyDescent="0.35">
      <c r="A6799">
        <v>2023</v>
      </c>
      <c r="B6799" t="s">
        <v>27</v>
      </c>
      <c r="C6799" t="s">
        <v>28</v>
      </c>
      <c r="D6799" t="s">
        <v>22</v>
      </c>
      <c r="E6799">
        <v>245000</v>
      </c>
      <c r="F6799">
        <v>245000</v>
      </c>
      <c r="G6799" t="s">
        <v>23</v>
      </c>
      <c r="H6799" t="s">
        <v>24</v>
      </c>
      <c r="I6799" t="s">
        <v>17</v>
      </c>
      <c r="J6799" t="s">
        <v>25</v>
      </c>
      <c r="K6799" t="s">
        <v>23</v>
      </c>
      <c r="L6799" t="s">
        <v>26</v>
      </c>
    </row>
    <row r="6800" spans="1:12" x14ac:dyDescent="0.35">
      <c r="A6800">
        <v>2023</v>
      </c>
      <c r="B6800" t="s">
        <v>32</v>
      </c>
      <c r="C6800" t="s">
        <v>13</v>
      </c>
      <c r="D6800" t="s">
        <v>35</v>
      </c>
      <c r="E6800">
        <v>95000</v>
      </c>
      <c r="F6800">
        <v>116888</v>
      </c>
      <c r="G6800" t="s">
        <v>36</v>
      </c>
      <c r="H6800" t="s">
        <v>16</v>
      </c>
      <c r="I6800" t="s">
        <v>17</v>
      </c>
      <c r="J6800" t="s">
        <v>29</v>
      </c>
      <c r="K6800" t="s">
        <v>36</v>
      </c>
      <c r="L6800" t="s">
        <v>19</v>
      </c>
    </row>
    <row r="6801" spans="1:12" x14ac:dyDescent="0.35">
      <c r="A6801">
        <v>2023</v>
      </c>
      <c r="B6801" t="s">
        <v>37</v>
      </c>
      <c r="C6801" t="s">
        <v>38</v>
      </c>
      <c r="D6801" t="s">
        <v>22</v>
      </c>
      <c r="E6801">
        <v>110000</v>
      </c>
      <c r="F6801">
        <v>110000</v>
      </c>
      <c r="G6801" t="s">
        <v>23</v>
      </c>
      <c r="H6801" t="s">
        <v>24</v>
      </c>
      <c r="I6801" t="s">
        <v>17</v>
      </c>
      <c r="J6801" t="s">
        <v>29</v>
      </c>
      <c r="K6801" t="s">
        <v>23</v>
      </c>
      <c r="L6801" t="s">
        <v>64</v>
      </c>
    </row>
    <row r="6802" spans="1:12" x14ac:dyDescent="0.35">
      <c r="A6802">
        <v>2023</v>
      </c>
      <c r="B6802" t="s">
        <v>37</v>
      </c>
      <c r="C6802" t="s">
        <v>38</v>
      </c>
      <c r="D6802" t="s">
        <v>22</v>
      </c>
      <c r="E6802">
        <v>80000</v>
      </c>
      <c r="F6802">
        <v>80000</v>
      </c>
      <c r="G6802" t="s">
        <v>23</v>
      </c>
      <c r="H6802" t="s">
        <v>24</v>
      </c>
      <c r="I6802" t="s">
        <v>17</v>
      </c>
      <c r="J6802" t="s">
        <v>29</v>
      </c>
      <c r="K6802" t="s">
        <v>23</v>
      </c>
      <c r="L6802" t="s">
        <v>64</v>
      </c>
    </row>
    <row r="6803" spans="1:12" x14ac:dyDescent="0.35">
      <c r="A6803">
        <v>2023</v>
      </c>
      <c r="B6803" t="s">
        <v>37</v>
      </c>
      <c r="C6803" t="s">
        <v>38</v>
      </c>
      <c r="D6803" t="s">
        <v>22</v>
      </c>
      <c r="E6803">
        <v>55000</v>
      </c>
      <c r="F6803">
        <v>55000</v>
      </c>
      <c r="G6803" t="s">
        <v>23</v>
      </c>
      <c r="H6803" t="s">
        <v>39</v>
      </c>
      <c r="I6803" t="s">
        <v>17</v>
      </c>
      <c r="J6803" t="s">
        <v>25</v>
      </c>
      <c r="K6803" t="s">
        <v>23</v>
      </c>
      <c r="L6803" t="s">
        <v>26</v>
      </c>
    </row>
    <row r="6804" spans="1:12" x14ac:dyDescent="0.35">
      <c r="A6804">
        <v>2023</v>
      </c>
      <c r="B6804" t="s">
        <v>37</v>
      </c>
      <c r="C6804" t="s">
        <v>38</v>
      </c>
      <c r="D6804" t="s">
        <v>22</v>
      </c>
      <c r="E6804">
        <v>48000</v>
      </c>
      <c r="F6804">
        <v>48000</v>
      </c>
      <c r="G6804" t="s">
        <v>23</v>
      </c>
      <c r="H6804" t="s">
        <v>39</v>
      </c>
      <c r="I6804" t="s">
        <v>17</v>
      </c>
      <c r="J6804" t="s">
        <v>25</v>
      </c>
      <c r="K6804" t="s">
        <v>23</v>
      </c>
      <c r="L6804" t="s">
        <v>26</v>
      </c>
    </row>
    <row r="6805" spans="1:12" x14ac:dyDescent="0.35">
      <c r="A6805">
        <v>2023</v>
      </c>
      <c r="B6805" t="s">
        <v>37</v>
      </c>
      <c r="C6805" t="s">
        <v>38</v>
      </c>
      <c r="D6805" t="s">
        <v>22</v>
      </c>
      <c r="E6805">
        <v>95000</v>
      </c>
      <c r="F6805">
        <v>95000</v>
      </c>
      <c r="G6805" t="s">
        <v>23</v>
      </c>
      <c r="H6805" t="s">
        <v>24</v>
      </c>
      <c r="I6805" t="s">
        <v>17</v>
      </c>
      <c r="J6805" t="s">
        <v>25</v>
      </c>
      <c r="K6805" t="s">
        <v>23</v>
      </c>
      <c r="L6805" t="s">
        <v>26</v>
      </c>
    </row>
    <row r="6806" spans="1:12" x14ac:dyDescent="0.35">
      <c r="A6806">
        <v>2023</v>
      </c>
      <c r="B6806" t="s">
        <v>37</v>
      </c>
      <c r="C6806" t="s">
        <v>38</v>
      </c>
      <c r="D6806" t="s">
        <v>22</v>
      </c>
      <c r="E6806">
        <v>85000</v>
      </c>
      <c r="F6806">
        <v>85000</v>
      </c>
      <c r="G6806" t="s">
        <v>23</v>
      </c>
      <c r="H6806" t="s">
        <v>24</v>
      </c>
      <c r="I6806" t="s">
        <v>17</v>
      </c>
      <c r="J6806" t="s">
        <v>25</v>
      </c>
      <c r="K6806" t="s">
        <v>23</v>
      </c>
      <c r="L6806" t="s">
        <v>26</v>
      </c>
    </row>
    <row r="6807" spans="1:12" x14ac:dyDescent="0.35">
      <c r="A6807">
        <v>2023</v>
      </c>
      <c r="B6807" t="s">
        <v>32</v>
      </c>
      <c r="C6807" t="s">
        <v>13</v>
      </c>
      <c r="D6807" t="s">
        <v>22</v>
      </c>
      <c r="E6807">
        <v>137500</v>
      </c>
      <c r="F6807">
        <v>137500</v>
      </c>
      <c r="G6807" t="s">
        <v>23</v>
      </c>
      <c r="H6807" t="s">
        <v>24</v>
      </c>
      <c r="I6807" t="s">
        <v>17</v>
      </c>
      <c r="J6807" t="s">
        <v>29</v>
      </c>
      <c r="K6807" t="s">
        <v>23</v>
      </c>
      <c r="L6807" t="s">
        <v>26</v>
      </c>
    </row>
    <row r="6808" spans="1:12" x14ac:dyDescent="0.35">
      <c r="A6808">
        <v>2023</v>
      </c>
      <c r="B6808" t="s">
        <v>32</v>
      </c>
      <c r="C6808" t="s">
        <v>13</v>
      </c>
      <c r="D6808" t="s">
        <v>22</v>
      </c>
      <c r="E6808">
        <v>81500</v>
      </c>
      <c r="F6808">
        <v>81500</v>
      </c>
      <c r="G6808" t="s">
        <v>23</v>
      </c>
      <c r="H6808" t="s">
        <v>24</v>
      </c>
      <c r="I6808" t="s">
        <v>17</v>
      </c>
      <c r="J6808" t="s">
        <v>29</v>
      </c>
      <c r="K6808" t="s">
        <v>23</v>
      </c>
      <c r="L6808" t="s">
        <v>26</v>
      </c>
    </row>
    <row r="6809" spans="1:12" x14ac:dyDescent="0.35">
      <c r="A6809">
        <v>2023</v>
      </c>
      <c r="B6809" t="s">
        <v>34</v>
      </c>
      <c r="C6809" t="s">
        <v>31</v>
      </c>
      <c r="D6809" t="s">
        <v>22</v>
      </c>
      <c r="E6809">
        <v>323300</v>
      </c>
      <c r="F6809">
        <v>323300</v>
      </c>
      <c r="G6809" t="s">
        <v>23</v>
      </c>
      <c r="H6809" t="s">
        <v>24</v>
      </c>
      <c r="I6809" t="s">
        <v>17</v>
      </c>
      <c r="J6809" t="s">
        <v>25</v>
      </c>
      <c r="K6809" t="s">
        <v>23</v>
      </c>
      <c r="L6809" t="s">
        <v>26</v>
      </c>
    </row>
    <row r="6810" spans="1:12" x14ac:dyDescent="0.35">
      <c r="A6810">
        <v>2023</v>
      </c>
      <c r="B6810" t="s">
        <v>34</v>
      </c>
      <c r="C6810" t="s">
        <v>31</v>
      </c>
      <c r="D6810" t="s">
        <v>22</v>
      </c>
      <c r="E6810">
        <v>184700</v>
      </c>
      <c r="F6810">
        <v>184700</v>
      </c>
      <c r="G6810" t="s">
        <v>23</v>
      </c>
      <c r="H6810" t="s">
        <v>24</v>
      </c>
      <c r="I6810" t="s">
        <v>17</v>
      </c>
      <c r="J6810" t="s">
        <v>25</v>
      </c>
      <c r="K6810" t="s">
        <v>23</v>
      </c>
      <c r="L6810" t="s">
        <v>26</v>
      </c>
    </row>
    <row r="6811" spans="1:12" x14ac:dyDescent="0.35">
      <c r="A6811">
        <v>2021</v>
      </c>
      <c r="B6811" t="s">
        <v>139</v>
      </c>
      <c r="C6811" t="s">
        <v>31</v>
      </c>
      <c r="D6811" t="s">
        <v>22</v>
      </c>
      <c r="E6811">
        <v>30000</v>
      </c>
      <c r="F6811">
        <v>30000</v>
      </c>
      <c r="G6811" t="s">
        <v>163</v>
      </c>
      <c r="H6811" t="s">
        <v>16</v>
      </c>
      <c r="I6811" t="s">
        <v>17</v>
      </c>
      <c r="J6811" t="s">
        <v>25</v>
      </c>
      <c r="K6811" t="s">
        <v>163</v>
      </c>
      <c r="L6811" t="s">
        <v>64</v>
      </c>
    </row>
    <row r="6812" spans="1:12" x14ac:dyDescent="0.35">
      <c r="A6812">
        <v>2023</v>
      </c>
      <c r="B6812" t="s">
        <v>34</v>
      </c>
      <c r="C6812" t="s">
        <v>31</v>
      </c>
      <c r="D6812" t="s">
        <v>22</v>
      </c>
      <c r="E6812">
        <v>186000</v>
      </c>
      <c r="F6812">
        <v>186000</v>
      </c>
      <c r="G6812" t="s">
        <v>23</v>
      </c>
      <c r="H6812" t="s">
        <v>24</v>
      </c>
      <c r="I6812" t="s">
        <v>17</v>
      </c>
      <c r="J6812" t="s">
        <v>29</v>
      </c>
      <c r="K6812" t="s">
        <v>23</v>
      </c>
      <c r="L6812" t="s">
        <v>26</v>
      </c>
    </row>
    <row r="6813" spans="1:12" x14ac:dyDescent="0.35">
      <c r="A6813">
        <v>2023</v>
      </c>
      <c r="B6813" t="s">
        <v>34</v>
      </c>
      <c r="C6813" t="s">
        <v>31</v>
      </c>
      <c r="D6813" t="s">
        <v>22</v>
      </c>
      <c r="E6813">
        <v>153088</v>
      </c>
      <c r="F6813">
        <v>153088</v>
      </c>
      <c r="G6813" t="s">
        <v>23</v>
      </c>
      <c r="H6813" t="s">
        <v>24</v>
      </c>
      <c r="I6813" t="s">
        <v>17</v>
      </c>
      <c r="J6813" t="s">
        <v>29</v>
      </c>
      <c r="K6813" t="s">
        <v>23</v>
      </c>
      <c r="L6813" t="s">
        <v>26</v>
      </c>
    </row>
    <row r="6814" spans="1:12" x14ac:dyDescent="0.35">
      <c r="A6814">
        <v>2023</v>
      </c>
      <c r="B6814" t="s">
        <v>135</v>
      </c>
      <c r="C6814" t="s">
        <v>13</v>
      </c>
      <c r="D6814" t="s">
        <v>22</v>
      </c>
      <c r="E6814">
        <v>190000</v>
      </c>
      <c r="F6814">
        <v>190000</v>
      </c>
      <c r="G6814" t="s">
        <v>23</v>
      </c>
      <c r="H6814" t="s">
        <v>16</v>
      </c>
      <c r="I6814" t="s">
        <v>17</v>
      </c>
      <c r="J6814" t="s">
        <v>29</v>
      </c>
      <c r="K6814" t="s">
        <v>23</v>
      </c>
      <c r="L6814" t="s">
        <v>26</v>
      </c>
    </row>
    <row r="6815" spans="1:12" x14ac:dyDescent="0.35">
      <c r="A6815">
        <v>2023</v>
      </c>
      <c r="B6815" t="s">
        <v>135</v>
      </c>
      <c r="C6815" t="s">
        <v>13</v>
      </c>
      <c r="D6815" t="s">
        <v>22</v>
      </c>
      <c r="E6815">
        <v>160000</v>
      </c>
      <c r="F6815">
        <v>160000</v>
      </c>
      <c r="G6815" t="s">
        <v>23</v>
      </c>
      <c r="H6815" t="s">
        <v>16</v>
      </c>
      <c r="I6815" t="s">
        <v>17</v>
      </c>
      <c r="J6815" t="s">
        <v>29</v>
      </c>
      <c r="K6815" t="s">
        <v>23</v>
      </c>
      <c r="L6815" t="s">
        <v>26</v>
      </c>
    </row>
    <row r="6816" spans="1:12" x14ac:dyDescent="0.35">
      <c r="A6816">
        <v>2023</v>
      </c>
      <c r="B6816" t="s">
        <v>34</v>
      </c>
      <c r="C6816" t="s">
        <v>31</v>
      </c>
      <c r="D6816" t="s">
        <v>22</v>
      </c>
      <c r="E6816">
        <v>200000</v>
      </c>
      <c r="F6816">
        <v>200000</v>
      </c>
      <c r="G6816" t="s">
        <v>23</v>
      </c>
      <c r="H6816" t="s">
        <v>24</v>
      </c>
      <c r="I6816" t="s">
        <v>17</v>
      </c>
      <c r="J6816" t="s">
        <v>29</v>
      </c>
      <c r="K6816" t="s">
        <v>23</v>
      </c>
      <c r="L6816" t="s">
        <v>26</v>
      </c>
    </row>
    <row r="6817" spans="1:12" x14ac:dyDescent="0.35">
      <c r="A6817">
        <v>2023</v>
      </c>
      <c r="B6817" t="s">
        <v>34</v>
      </c>
      <c r="C6817" t="s">
        <v>31</v>
      </c>
      <c r="D6817" t="s">
        <v>22</v>
      </c>
      <c r="E6817">
        <v>150000</v>
      </c>
      <c r="F6817">
        <v>150000</v>
      </c>
      <c r="G6817" t="s">
        <v>23</v>
      </c>
      <c r="H6817" t="s">
        <v>24</v>
      </c>
      <c r="I6817" t="s">
        <v>17</v>
      </c>
      <c r="J6817" t="s">
        <v>29</v>
      </c>
      <c r="K6817" t="s">
        <v>23</v>
      </c>
      <c r="L6817" t="s">
        <v>26</v>
      </c>
    </row>
    <row r="6818" spans="1:12" x14ac:dyDescent="0.35">
      <c r="A6818">
        <v>2023</v>
      </c>
      <c r="B6818" t="s">
        <v>135</v>
      </c>
      <c r="C6818" t="s">
        <v>13</v>
      </c>
      <c r="D6818" t="s">
        <v>22</v>
      </c>
      <c r="E6818">
        <v>190000</v>
      </c>
      <c r="F6818">
        <v>190000</v>
      </c>
      <c r="G6818" t="s">
        <v>23</v>
      </c>
      <c r="H6818" t="s">
        <v>16</v>
      </c>
      <c r="I6818" t="s">
        <v>17</v>
      </c>
      <c r="J6818" t="s">
        <v>25</v>
      </c>
      <c r="K6818" t="s">
        <v>23</v>
      </c>
      <c r="L6818" t="s">
        <v>26</v>
      </c>
    </row>
    <row r="6819" spans="1:12" x14ac:dyDescent="0.35">
      <c r="A6819">
        <v>2023</v>
      </c>
      <c r="B6819" t="s">
        <v>135</v>
      </c>
      <c r="C6819" t="s">
        <v>13</v>
      </c>
      <c r="D6819" t="s">
        <v>22</v>
      </c>
      <c r="E6819">
        <v>183310</v>
      </c>
      <c r="F6819">
        <v>183310</v>
      </c>
      <c r="G6819" t="s">
        <v>23</v>
      </c>
      <c r="H6819" t="s">
        <v>16</v>
      </c>
      <c r="I6819" t="s">
        <v>17</v>
      </c>
      <c r="J6819" t="s">
        <v>25</v>
      </c>
      <c r="K6819" t="s">
        <v>23</v>
      </c>
      <c r="L6819" t="s">
        <v>26</v>
      </c>
    </row>
    <row r="6820" spans="1:12" x14ac:dyDescent="0.35">
      <c r="A6820">
        <v>2023</v>
      </c>
      <c r="B6820" t="s">
        <v>34</v>
      </c>
      <c r="C6820" t="s">
        <v>31</v>
      </c>
      <c r="D6820" t="s">
        <v>22</v>
      </c>
      <c r="E6820">
        <v>240000</v>
      </c>
      <c r="F6820">
        <v>240000</v>
      </c>
      <c r="G6820" t="s">
        <v>23</v>
      </c>
      <c r="H6820" t="s">
        <v>24</v>
      </c>
      <c r="I6820" t="s">
        <v>17</v>
      </c>
      <c r="J6820" t="s">
        <v>29</v>
      </c>
      <c r="K6820" t="s">
        <v>23</v>
      </c>
      <c r="L6820" t="s">
        <v>26</v>
      </c>
    </row>
    <row r="6821" spans="1:12" x14ac:dyDescent="0.35">
      <c r="A6821">
        <v>2023</v>
      </c>
      <c r="B6821" t="s">
        <v>34</v>
      </c>
      <c r="C6821" t="s">
        <v>31</v>
      </c>
      <c r="D6821" t="s">
        <v>22</v>
      </c>
      <c r="E6821">
        <v>180000</v>
      </c>
      <c r="F6821">
        <v>180000</v>
      </c>
      <c r="G6821" t="s">
        <v>23</v>
      </c>
      <c r="H6821" t="s">
        <v>24</v>
      </c>
      <c r="I6821" t="s">
        <v>17</v>
      </c>
      <c r="J6821" t="s">
        <v>29</v>
      </c>
      <c r="K6821" t="s">
        <v>23</v>
      </c>
      <c r="L6821" t="s">
        <v>26</v>
      </c>
    </row>
    <row r="6822" spans="1:12" x14ac:dyDescent="0.35">
      <c r="A6822">
        <v>2023</v>
      </c>
      <c r="B6822" t="s">
        <v>34</v>
      </c>
      <c r="C6822" t="s">
        <v>31</v>
      </c>
      <c r="D6822" t="s">
        <v>22</v>
      </c>
      <c r="E6822">
        <v>200000</v>
      </c>
      <c r="F6822">
        <v>200000</v>
      </c>
      <c r="G6822" t="s">
        <v>23</v>
      </c>
      <c r="H6822" t="s">
        <v>24</v>
      </c>
      <c r="I6822" t="s">
        <v>17</v>
      </c>
      <c r="J6822" t="s">
        <v>29</v>
      </c>
      <c r="K6822" t="s">
        <v>23</v>
      </c>
      <c r="L6822" t="s">
        <v>26</v>
      </c>
    </row>
    <row r="6823" spans="1:12" x14ac:dyDescent="0.35">
      <c r="A6823">
        <v>2023</v>
      </c>
      <c r="B6823" t="s">
        <v>34</v>
      </c>
      <c r="C6823" t="s">
        <v>31</v>
      </c>
      <c r="D6823" t="s">
        <v>22</v>
      </c>
      <c r="E6823">
        <v>150000</v>
      </c>
      <c r="F6823">
        <v>150000</v>
      </c>
      <c r="G6823" t="s">
        <v>23</v>
      </c>
      <c r="H6823" t="s">
        <v>24</v>
      </c>
      <c r="I6823" t="s">
        <v>17</v>
      </c>
      <c r="J6823" t="s">
        <v>29</v>
      </c>
      <c r="K6823" t="s">
        <v>23</v>
      </c>
      <c r="L6823" t="s">
        <v>26</v>
      </c>
    </row>
    <row r="6824" spans="1:12" x14ac:dyDescent="0.35">
      <c r="A6824">
        <v>2023</v>
      </c>
      <c r="B6824" t="s">
        <v>99</v>
      </c>
      <c r="C6824" t="s">
        <v>28</v>
      </c>
      <c r="D6824" t="s">
        <v>22</v>
      </c>
      <c r="E6824">
        <v>299500</v>
      </c>
      <c r="F6824">
        <v>299500</v>
      </c>
      <c r="G6824" t="s">
        <v>23</v>
      </c>
      <c r="H6824" t="s">
        <v>24</v>
      </c>
      <c r="I6824" t="s">
        <v>17</v>
      </c>
      <c r="J6824" t="s">
        <v>25</v>
      </c>
      <c r="K6824" t="s">
        <v>23</v>
      </c>
      <c r="L6824" t="s">
        <v>26</v>
      </c>
    </row>
    <row r="6825" spans="1:12" x14ac:dyDescent="0.35">
      <c r="A6825">
        <v>2023</v>
      </c>
      <c r="B6825" t="s">
        <v>99</v>
      </c>
      <c r="C6825" t="s">
        <v>28</v>
      </c>
      <c r="D6825" t="s">
        <v>22</v>
      </c>
      <c r="E6825">
        <v>245100</v>
      </c>
      <c r="F6825">
        <v>245100</v>
      </c>
      <c r="G6825" t="s">
        <v>23</v>
      </c>
      <c r="H6825" t="s">
        <v>24</v>
      </c>
      <c r="I6825" t="s">
        <v>17</v>
      </c>
      <c r="J6825" t="s">
        <v>25</v>
      </c>
      <c r="K6825" t="s">
        <v>23</v>
      </c>
      <c r="L6825" t="s">
        <v>26</v>
      </c>
    </row>
    <row r="6826" spans="1:12" x14ac:dyDescent="0.35">
      <c r="A6826">
        <v>2023</v>
      </c>
      <c r="B6826" t="s">
        <v>32</v>
      </c>
      <c r="C6826" t="s">
        <v>13</v>
      </c>
      <c r="D6826" t="s">
        <v>22</v>
      </c>
      <c r="E6826">
        <v>144000</v>
      </c>
      <c r="F6826">
        <v>144000</v>
      </c>
      <c r="G6826" t="s">
        <v>23</v>
      </c>
      <c r="H6826" t="s">
        <v>24</v>
      </c>
      <c r="I6826" t="s">
        <v>17</v>
      </c>
      <c r="J6826" t="s">
        <v>29</v>
      </c>
      <c r="K6826" t="s">
        <v>23</v>
      </c>
      <c r="L6826" t="s">
        <v>26</v>
      </c>
    </row>
    <row r="6827" spans="1:12" x14ac:dyDescent="0.35">
      <c r="A6827">
        <v>2023</v>
      </c>
      <c r="B6827" t="s">
        <v>32</v>
      </c>
      <c r="C6827" t="s">
        <v>13</v>
      </c>
      <c r="D6827" t="s">
        <v>22</v>
      </c>
      <c r="E6827">
        <v>66000</v>
      </c>
      <c r="F6827">
        <v>66000</v>
      </c>
      <c r="G6827" t="s">
        <v>23</v>
      </c>
      <c r="H6827" t="s">
        <v>24</v>
      </c>
      <c r="I6827" t="s">
        <v>17</v>
      </c>
      <c r="J6827" t="s">
        <v>29</v>
      </c>
      <c r="K6827" t="s">
        <v>23</v>
      </c>
      <c r="L6827" t="s">
        <v>26</v>
      </c>
    </row>
    <row r="6828" spans="1:12" x14ac:dyDescent="0.35">
      <c r="A6828">
        <v>2023</v>
      </c>
      <c r="B6828" t="s">
        <v>34</v>
      </c>
      <c r="C6828" t="s">
        <v>31</v>
      </c>
      <c r="D6828" t="s">
        <v>22</v>
      </c>
      <c r="E6828">
        <v>148500</v>
      </c>
      <c r="F6828">
        <v>148500</v>
      </c>
      <c r="G6828" t="s">
        <v>23</v>
      </c>
      <c r="H6828" t="s">
        <v>16</v>
      </c>
      <c r="I6828" t="s">
        <v>17</v>
      </c>
      <c r="J6828" t="s">
        <v>25</v>
      </c>
      <c r="K6828" t="s">
        <v>23</v>
      </c>
      <c r="L6828" t="s">
        <v>26</v>
      </c>
    </row>
    <row r="6829" spans="1:12" x14ac:dyDescent="0.35">
      <c r="A6829">
        <v>2023</v>
      </c>
      <c r="B6829" t="s">
        <v>34</v>
      </c>
      <c r="C6829" t="s">
        <v>31</v>
      </c>
      <c r="D6829" t="s">
        <v>22</v>
      </c>
      <c r="E6829">
        <v>126277</v>
      </c>
      <c r="F6829">
        <v>126277</v>
      </c>
      <c r="G6829" t="s">
        <v>23</v>
      </c>
      <c r="H6829" t="s">
        <v>16</v>
      </c>
      <c r="I6829" t="s">
        <v>17</v>
      </c>
      <c r="J6829" t="s">
        <v>25</v>
      </c>
      <c r="K6829" t="s">
        <v>23</v>
      </c>
      <c r="L6829" t="s">
        <v>26</v>
      </c>
    </row>
    <row r="6830" spans="1:12" x14ac:dyDescent="0.35">
      <c r="A6830">
        <v>2023</v>
      </c>
      <c r="B6830" t="s">
        <v>20</v>
      </c>
      <c r="C6830" t="s">
        <v>21</v>
      </c>
      <c r="D6830" t="s">
        <v>22</v>
      </c>
      <c r="E6830">
        <v>228000</v>
      </c>
      <c r="F6830">
        <v>228000</v>
      </c>
      <c r="G6830" t="s">
        <v>23</v>
      </c>
      <c r="H6830" t="s">
        <v>24</v>
      </c>
      <c r="I6830" t="s">
        <v>17</v>
      </c>
      <c r="J6830" t="s">
        <v>25</v>
      </c>
      <c r="K6830" t="s">
        <v>23</v>
      </c>
      <c r="L6830" t="s">
        <v>26</v>
      </c>
    </row>
    <row r="6831" spans="1:12" x14ac:dyDescent="0.35">
      <c r="A6831">
        <v>2023</v>
      </c>
      <c r="B6831" t="s">
        <v>20</v>
      </c>
      <c r="C6831" t="s">
        <v>21</v>
      </c>
      <c r="D6831" t="s">
        <v>22</v>
      </c>
      <c r="E6831">
        <v>120000</v>
      </c>
      <c r="F6831">
        <v>120000</v>
      </c>
      <c r="G6831" t="s">
        <v>23</v>
      </c>
      <c r="H6831" t="s">
        <v>24</v>
      </c>
      <c r="I6831" t="s">
        <v>17</v>
      </c>
      <c r="J6831" t="s">
        <v>25</v>
      </c>
      <c r="K6831" t="s">
        <v>23</v>
      </c>
      <c r="L6831" t="s">
        <v>26</v>
      </c>
    </row>
    <row r="6832" spans="1:12" x14ac:dyDescent="0.35">
      <c r="A6832">
        <v>2023</v>
      </c>
      <c r="B6832" t="s">
        <v>136</v>
      </c>
      <c r="C6832" t="s">
        <v>31</v>
      </c>
      <c r="D6832" t="s">
        <v>22</v>
      </c>
      <c r="E6832">
        <v>180000</v>
      </c>
      <c r="F6832">
        <v>180000</v>
      </c>
      <c r="G6832" t="s">
        <v>23</v>
      </c>
      <c r="H6832" t="s">
        <v>24</v>
      </c>
      <c r="I6832" t="s">
        <v>17</v>
      </c>
      <c r="J6832" t="s">
        <v>25</v>
      </c>
      <c r="K6832" t="s">
        <v>23</v>
      </c>
      <c r="L6832" t="s">
        <v>26</v>
      </c>
    </row>
    <row r="6833" spans="1:12" x14ac:dyDescent="0.35">
      <c r="A6833">
        <v>2023</v>
      </c>
      <c r="B6833" t="s">
        <v>136</v>
      </c>
      <c r="C6833" t="s">
        <v>31</v>
      </c>
      <c r="D6833" t="s">
        <v>22</v>
      </c>
      <c r="E6833">
        <v>90000</v>
      </c>
      <c r="F6833">
        <v>90000</v>
      </c>
      <c r="G6833" t="s">
        <v>23</v>
      </c>
      <c r="H6833" t="s">
        <v>24</v>
      </c>
      <c r="I6833" t="s">
        <v>17</v>
      </c>
      <c r="J6833" t="s">
        <v>25</v>
      </c>
      <c r="K6833" t="s">
        <v>23</v>
      </c>
      <c r="L6833" t="s">
        <v>26</v>
      </c>
    </row>
    <row r="6834" spans="1:12" x14ac:dyDescent="0.35">
      <c r="A6834">
        <v>2023</v>
      </c>
      <c r="B6834" t="s">
        <v>27</v>
      </c>
      <c r="C6834" t="s">
        <v>28</v>
      </c>
      <c r="D6834" t="s">
        <v>22</v>
      </c>
      <c r="E6834">
        <v>126500</v>
      </c>
      <c r="F6834">
        <v>126500</v>
      </c>
      <c r="G6834" t="s">
        <v>23</v>
      </c>
      <c r="H6834" t="s">
        <v>24</v>
      </c>
      <c r="I6834" t="s">
        <v>17</v>
      </c>
      <c r="J6834" t="s">
        <v>25</v>
      </c>
      <c r="K6834" t="s">
        <v>23</v>
      </c>
      <c r="L6834" t="s">
        <v>26</v>
      </c>
    </row>
    <row r="6835" spans="1:12" x14ac:dyDescent="0.35">
      <c r="A6835">
        <v>2023</v>
      </c>
      <c r="B6835" t="s">
        <v>27</v>
      </c>
      <c r="C6835" t="s">
        <v>28</v>
      </c>
      <c r="D6835" t="s">
        <v>22</v>
      </c>
      <c r="E6835">
        <v>78000</v>
      </c>
      <c r="F6835">
        <v>78000</v>
      </c>
      <c r="G6835" t="s">
        <v>23</v>
      </c>
      <c r="H6835" t="s">
        <v>24</v>
      </c>
      <c r="I6835" t="s">
        <v>17</v>
      </c>
      <c r="J6835" t="s">
        <v>25</v>
      </c>
      <c r="K6835" t="s">
        <v>23</v>
      </c>
      <c r="L6835" t="s">
        <v>26</v>
      </c>
    </row>
    <row r="6836" spans="1:12" x14ac:dyDescent="0.35">
      <c r="A6836">
        <v>2023</v>
      </c>
      <c r="B6836" t="s">
        <v>32</v>
      </c>
      <c r="C6836" t="s">
        <v>13</v>
      </c>
      <c r="D6836" t="s">
        <v>22</v>
      </c>
      <c r="E6836">
        <v>180000</v>
      </c>
      <c r="F6836">
        <v>180000</v>
      </c>
      <c r="G6836" t="s">
        <v>23</v>
      </c>
      <c r="H6836" t="s">
        <v>24</v>
      </c>
      <c r="I6836" t="s">
        <v>17</v>
      </c>
      <c r="J6836" t="s">
        <v>25</v>
      </c>
      <c r="K6836" t="s">
        <v>23</v>
      </c>
      <c r="L6836" t="s">
        <v>26</v>
      </c>
    </row>
    <row r="6837" spans="1:12" x14ac:dyDescent="0.35">
      <c r="A6837">
        <v>2023</v>
      </c>
      <c r="B6837" t="s">
        <v>32</v>
      </c>
      <c r="C6837" t="s">
        <v>13</v>
      </c>
      <c r="D6837" t="s">
        <v>22</v>
      </c>
      <c r="E6837">
        <v>160000</v>
      </c>
      <c r="F6837">
        <v>160000</v>
      </c>
      <c r="G6837" t="s">
        <v>23</v>
      </c>
      <c r="H6837" t="s">
        <v>24</v>
      </c>
      <c r="I6837" t="s">
        <v>17</v>
      </c>
      <c r="J6837" t="s">
        <v>25</v>
      </c>
      <c r="K6837" t="s">
        <v>23</v>
      </c>
      <c r="L6837" t="s">
        <v>26</v>
      </c>
    </row>
    <row r="6838" spans="1:12" x14ac:dyDescent="0.35">
      <c r="A6838">
        <v>2023</v>
      </c>
      <c r="B6838" t="s">
        <v>136</v>
      </c>
      <c r="C6838" t="s">
        <v>31</v>
      </c>
      <c r="D6838" t="s">
        <v>22</v>
      </c>
      <c r="E6838">
        <v>272000</v>
      </c>
      <c r="F6838">
        <v>272000</v>
      </c>
      <c r="G6838" t="s">
        <v>23</v>
      </c>
      <c r="H6838" t="s">
        <v>24</v>
      </c>
      <c r="I6838" t="s">
        <v>17</v>
      </c>
      <c r="J6838" t="s">
        <v>25</v>
      </c>
      <c r="K6838" t="s">
        <v>23</v>
      </c>
      <c r="L6838" t="s">
        <v>26</v>
      </c>
    </row>
    <row r="6839" spans="1:12" x14ac:dyDescent="0.35">
      <c r="A6839">
        <v>2023</v>
      </c>
      <c r="B6839" t="s">
        <v>136</v>
      </c>
      <c r="C6839" t="s">
        <v>31</v>
      </c>
      <c r="D6839" t="s">
        <v>22</v>
      </c>
      <c r="E6839">
        <v>170000</v>
      </c>
      <c r="F6839">
        <v>170000</v>
      </c>
      <c r="G6839" t="s">
        <v>23</v>
      </c>
      <c r="H6839" t="s">
        <v>24</v>
      </c>
      <c r="I6839" t="s">
        <v>17</v>
      </c>
      <c r="J6839" t="s">
        <v>25</v>
      </c>
      <c r="K6839" t="s">
        <v>23</v>
      </c>
      <c r="L6839" t="s">
        <v>26</v>
      </c>
    </row>
    <row r="6840" spans="1:12" x14ac:dyDescent="0.35">
      <c r="A6840">
        <v>2023</v>
      </c>
      <c r="B6840" t="s">
        <v>37</v>
      </c>
      <c r="C6840" t="s">
        <v>38</v>
      </c>
      <c r="D6840" t="s">
        <v>22</v>
      </c>
      <c r="E6840">
        <v>80000</v>
      </c>
      <c r="F6840">
        <v>80000</v>
      </c>
      <c r="G6840" t="s">
        <v>23</v>
      </c>
      <c r="H6840" t="s">
        <v>16</v>
      </c>
      <c r="I6840" t="s">
        <v>17</v>
      </c>
      <c r="J6840" t="s">
        <v>25</v>
      </c>
      <c r="K6840" t="s">
        <v>23</v>
      </c>
      <c r="L6840" t="s">
        <v>26</v>
      </c>
    </row>
    <row r="6841" spans="1:12" x14ac:dyDescent="0.35">
      <c r="A6841">
        <v>2023</v>
      </c>
      <c r="B6841" t="s">
        <v>37</v>
      </c>
      <c r="C6841" t="s">
        <v>38</v>
      </c>
      <c r="D6841" t="s">
        <v>22</v>
      </c>
      <c r="E6841">
        <v>60000</v>
      </c>
      <c r="F6841">
        <v>60000</v>
      </c>
      <c r="G6841" t="s">
        <v>23</v>
      </c>
      <c r="H6841" t="s">
        <v>16</v>
      </c>
      <c r="I6841" t="s">
        <v>17</v>
      </c>
      <c r="J6841" t="s">
        <v>25</v>
      </c>
      <c r="K6841" t="s">
        <v>23</v>
      </c>
      <c r="L6841" t="s">
        <v>26</v>
      </c>
    </row>
    <row r="6842" spans="1:12" x14ac:dyDescent="0.35">
      <c r="A6842">
        <v>2023</v>
      </c>
      <c r="B6842" t="s">
        <v>32</v>
      </c>
      <c r="C6842" t="s">
        <v>13</v>
      </c>
      <c r="D6842" t="s">
        <v>22</v>
      </c>
      <c r="E6842">
        <v>259000</v>
      </c>
      <c r="F6842">
        <v>259000</v>
      </c>
      <c r="G6842" t="s">
        <v>23</v>
      </c>
      <c r="H6842" t="s">
        <v>24</v>
      </c>
      <c r="I6842" t="s">
        <v>17</v>
      </c>
      <c r="J6842" t="s">
        <v>29</v>
      </c>
      <c r="K6842" t="s">
        <v>23</v>
      </c>
      <c r="L6842" t="s">
        <v>26</v>
      </c>
    </row>
    <row r="6843" spans="1:12" x14ac:dyDescent="0.35">
      <c r="A6843">
        <v>2023</v>
      </c>
      <c r="B6843" t="s">
        <v>32</v>
      </c>
      <c r="C6843" t="s">
        <v>13</v>
      </c>
      <c r="D6843" t="s">
        <v>22</v>
      </c>
      <c r="E6843">
        <v>146000</v>
      </c>
      <c r="F6843">
        <v>146000</v>
      </c>
      <c r="G6843" t="s">
        <v>23</v>
      </c>
      <c r="H6843" t="s">
        <v>24</v>
      </c>
      <c r="I6843" t="s">
        <v>17</v>
      </c>
      <c r="J6843" t="s">
        <v>29</v>
      </c>
      <c r="K6843" t="s">
        <v>23</v>
      </c>
      <c r="L6843" t="s">
        <v>26</v>
      </c>
    </row>
    <row r="6844" spans="1:12" x14ac:dyDescent="0.35">
      <c r="A6844">
        <v>2023</v>
      </c>
      <c r="B6844" t="s">
        <v>32</v>
      </c>
      <c r="C6844" t="s">
        <v>13</v>
      </c>
      <c r="D6844" t="s">
        <v>22</v>
      </c>
      <c r="E6844">
        <v>200000</v>
      </c>
      <c r="F6844">
        <v>200000</v>
      </c>
      <c r="G6844" t="s">
        <v>23</v>
      </c>
      <c r="H6844" t="s">
        <v>24</v>
      </c>
      <c r="I6844" t="s">
        <v>17</v>
      </c>
      <c r="J6844" t="s">
        <v>25</v>
      </c>
      <c r="K6844" t="s">
        <v>23</v>
      </c>
      <c r="L6844" t="s">
        <v>26</v>
      </c>
    </row>
    <row r="6845" spans="1:12" x14ac:dyDescent="0.35">
      <c r="A6845">
        <v>2023</v>
      </c>
      <c r="B6845" t="s">
        <v>32</v>
      </c>
      <c r="C6845" t="s">
        <v>13</v>
      </c>
      <c r="D6845" t="s">
        <v>22</v>
      </c>
      <c r="E6845">
        <v>160000</v>
      </c>
      <c r="F6845">
        <v>160000</v>
      </c>
      <c r="G6845" t="s">
        <v>23</v>
      </c>
      <c r="H6845" t="s">
        <v>24</v>
      </c>
      <c r="I6845" t="s">
        <v>17</v>
      </c>
      <c r="J6845" t="s">
        <v>25</v>
      </c>
      <c r="K6845" t="s">
        <v>23</v>
      </c>
      <c r="L6845" t="s">
        <v>26</v>
      </c>
    </row>
    <row r="6846" spans="1:12" x14ac:dyDescent="0.35">
      <c r="A6846">
        <v>2023</v>
      </c>
      <c r="B6846" t="s">
        <v>32</v>
      </c>
      <c r="C6846" t="s">
        <v>13</v>
      </c>
      <c r="D6846" t="s">
        <v>22</v>
      </c>
      <c r="E6846">
        <v>310000</v>
      </c>
      <c r="F6846">
        <v>310000</v>
      </c>
      <c r="G6846" t="s">
        <v>23</v>
      </c>
      <c r="H6846" t="s">
        <v>33</v>
      </c>
      <c r="I6846" t="s">
        <v>17</v>
      </c>
      <c r="J6846" t="s">
        <v>29</v>
      </c>
      <c r="K6846" t="s">
        <v>23</v>
      </c>
      <c r="L6846" t="s">
        <v>26</v>
      </c>
    </row>
    <row r="6847" spans="1:12" x14ac:dyDescent="0.35">
      <c r="A6847">
        <v>2023</v>
      </c>
      <c r="B6847" t="s">
        <v>32</v>
      </c>
      <c r="C6847" t="s">
        <v>13</v>
      </c>
      <c r="D6847" t="s">
        <v>22</v>
      </c>
      <c r="E6847">
        <v>239000</v>
      </c>
      <c r="F6847">
        <v>239000</v>
      </c>
      <c r="G6847" t="s">
        <v>23</v>
      </c>
      <c r="H6847" t="s">
        <v>33</v>
      </c>
      <c r="I6847" t="s">
        <v>17</v>
      </c>
      <c r="J6847" t="s">
        <v>29</v>
      </c>
      <c r="K6847" t="s">
        <v>23</v>
      </c>
      <c r="L6847" t="s">
        <v>26</v>
      </c>
    </row>
    <row r="6848" spans="1:12" x14ac:dyDescent="0.35">
      <c r="A6848">
        <v>2023</v>
      </c>
      <c r="B6848" t="s">
        <v>37</v>
      </c>
      <c r="C6848" t="s">
        <v>38</v>
      </c>
      <c r="D6848" t="s">
        <v>22</v>
      </c>
      <c r="E6848">
        <v>142000</v>
      </c>
      <c r="F6848">
        <v>142000</v>
      </c>
      <c r="G6848" t="s">
        <v>23</v>
      </c>
      <c r="H6848" t="s">
        <v>24</v>
      </c>
      <c r="I6848" t="s">
        <v>17</v>
      </c>
      <c r="J6848" t="s">
        <v>29</v>
      </c>
      <c r="K6848" t="s">
        <v>23</v>
      </c>
      <c r="L6848" t="s">
        <v>26</v>
      </c>
    </row>
    <row r="6849" spans="1:12" x14ac:dyDescent="0.35">
      <c r="A6849">
        <v>2023</v>
      </c>
      <c r="B6849" t="s">
        <v>37</v>
      </c>
      <c r="C6849" t="s">
        <v>38</v>
      </c>
      <c r="D6849" t="s">
        <v>22</v>
      </c>
      <c r="E6849">
        <v>95000</v>
      </c>
      <c r="F6849">
        <v>95000</v>
      </c>
      <c r="G6849" t="s">
        <v>23</v>
      </c>
      <c r="H6849" t="s">
        <v>24</v>
      </c>
      <c r="I6849" t="s">
        <v>17</v>
      </c>
      <c r="J6849" t="s">
        <v>29</v>
      </c>
      <c r="K6849" t="s">
        <v>23</v>
      </c>
      <c r="L6849" t="s">
        <v>26</v>
      </c>
    </row>
    <row r="6850" spans="1:12" x14ac:dyDescent="0.35">
      <c r="A6850">
        <v>2023</v>
      </c>
      <c r="B6850" t="s">
        <v>27</v>
      </c>
      <c r="C6850" t="s">
        <v>28</v>
      </c>
      <c r="D6850" t="s">
        <v>22</v>
      </c>
      <c r="E6850">
        <v>155000</v>
      </c>
      <c r="F6850">
        <v>155000</v>
      </c>
      <c r="G6850" t="s">
        <v>23</v>
      </c>
      <c r="H6850" t="s">
        <v>24</v>
      </c>
      <c r="I6850" t="s">
        <v>17</v>
      </c>
      <c r="J6850" t="s">
        <v>25</v>
      </c>
      <c r="K6850" t="s">
        <v>23</v>
      </c>
      <c r="L6850" t="s">
        <v>26</v>
      </c>
    </row>
    <row r="6851" spans="1:12" x14ac:dyDescent="0.35">
      <c r="A6851">
        <v>2023</v>
      </c>
      <c r="B6851" t="s">
        <v>27</v>
      </c>
      <c r="C6851" t="s">
        <v>28</v>
      </c>
      <c r="D6851" t="s">
        <v>22</v>
      </c>
      <c r="E6851">
        <v>139500</v>
      </c>
      <c r="F6851">
        <v>139500</v>
      </c>
      <c r="G6851" t="s">
        <v>23</v>
      </c>
      <c r="H6851" t="s">
        <v>24</v>
      </c>
      <c r="I6851" t="s">
        <v>17</v>
      </c>
      <c r="J6851" t="s">
        <v>25</v>
      </c>
      <c r="K6851" t="s">
        <v>23</v>
      </c>
      <c r="L6851" t="s">
        <v>26</v>
      </c>
    </row>
    <row r="6852" spans="1:12" x14ac:dyDescent="0.35">
      <c r="A6852">
        <v>2023</v>
      </c>
      <c r="B6852" t="s">
        <v>32</v>
      </c>
      <c r="C6852" t="s">
        <v>13</v>
      </c>
      <c r="D6852" t="s">
        <v>22</v>
      </c>
      <c r="E6852">
        <v>140000</v>
      </c>
      <c r="F6852">
        <v>140000</v>
      </c>
      <c r="G6852" t="s">
        <v>23</v>
      </c>
      <c r="H6852" t="s">
        <v>16</v>
      </c>
      <c r="I6852" t="s">
        <v>17</v>
      </c>
      <c r="J6852" t="s">
        <v>29</v>
      </c>
      <c r="K6852" t="s">
        <v>23</v>
      </c>
      <c r="L6852" t="s">
        <v>26</v>
      </c>
    </row>
    <row r="6853" spans="1:12" x14ac:dyDescent="0.35">
      <c r="A6853">
        <v>2023</v>
      </c>
      <c r="B6853" t="s">
        <v>32</v>
      </c>
      <c r="C6853" t="s">
        <v>13</v>
      </c>
      <c r="D6853" t="s">
        <v>22</v>
      </c>
      <c r="E6853">
        <v>120000</v>
      </c>
      <c r="F6853">
        <v>120000</v>
      </c>
      <c r="G6853" t="s">
        <v>23</v>
      </c>
      <c r="H6853" t="s">
        <v>16</v>
      </c>
      <c r="I6853" t="s">
        <v>17</v>
      </c>
      <c r="J6853" t="s">
        <v>29</v>
      </c>
      <c r="K6853" t="s">
        <v>23</v>
      </c>
      <c r="L6853" t="s">
        <v>26</v>
      </c>
    </row>
    <row r="6854" spans="1:12" x14ac:dyDescent="0.35">
      <c r="A6854">
        <v>2023</v>
      </c>
      <c r="B6854" t="s">
        <v>32</v>
      </c>
      <c r="C6854" t="s">
        <v>13</v>
      </c>
      <c r="D6854" t="s">
        <v>22</v>
      </c>
      <c r="E6854">
        <v>259000</v>
      </c>
      <c r="F6854">
        <v>259000</v>
      </c>
      <c r="G6854" t="s">
        <v>23</v>
      </c>
      <c r="H6854" t="s">
        <v>24</v>
      </c>
      <c r="I6854" t="s">
        <v>17</v>
      </c>
      <c r="J6854" t="s">
        <v>29</v>
      </c>
      <c r="K6854" t="s">
        <v>23</v>
      </c>
      <c r="L6854" t="s">
        <v>26</v>
      </c>
    </row>
    <row r="6855" spans="1:12" x14ac:dyDescent="0.35">
      <c r="A6855">
        <v>2023</v>
      </c>
      <c r="B6855" t="s">
        <v>32</v>
      </c>
      <c r="C6855" t="s">
        <v>13</v>
      </c>
      <c r="D6855" t="s">
        <v>22</v>
      </c>
      <c r="E6855">
        <v>146000</v>
      </c>
      <c r="F6855">
        <v>146000</v>
      </c>
      <c r="G6855" t="s">
        <v>23</v>
      </c>
      <c r="H6855" t="s">
        <v>24</v>
      </c>
      <c r="I6855" t="s">
        <v>17</v>
      </c>
      <c r="J6855" t="s">
        <v>29</v>
      </c>
      <c r="K6855" t="s">
        <v>23</v>
      </c>
      <c r="L6855" t="s">
        <v>26</v>
      </c>
    </row>
    <row r="6856" spans="1:12" x14ac:dyDescent="0.35">
      <c r="A6856">
        <v>2023</v>
      </c>
      <c r="B6856" t="s">
        <v>37</v>
      </c>
      <c r="C6856" t="s">
        <v>38</v>
      </c>
      <c r="D6856" t="s">
        <v>35</v>
      </c>
      <c r="E6856">
        <v>90000</v>
      </c>
      <c r="F6856">
        <v>110736</v>
      </c>
      <c r="G6856" t="s">
        <v>134</v>
      </c>
      <c r="H6856" t="s">
        <v>16</v>
      </c>
      <c r="I6856" t="s">
        <v>17</v>
      </c>
      <c r="J6856" t="s">
        <v>25</v>
      </c>
      <c r="K6856" t="s">
        <v>134</v>
      </c>
      <c r="L6856" t="s">
        <v>26</v>
      </c>
    </row>
    <row r="6857" spans="1:12" x14ac:dyDescent="0.35">
      <c r="A6857">
        <v>2023</v>
      </c>
      <c r="B6857" t="s">
        <v>37</v>
      </c>
      <c r="C6857" t="s">
        <v>38</v>
      </c>
      <c r="D6857" t="s">
        <v>35</v>
      </c>
      <c r="E6857">
        <v>60000</v>
      </c>
      <c r="F6857">
        <v>73824</v>
      </c>
      <c r="G6857" t="s">
        <v>134</v>
      </c>
      <c r="H6857" t="s">
        <v>16</v>
      </c>
      <c r="I6857" t="s">
        <v>17</v>
      </c>
      <c r="J6857" t="s">
        <v>25</v>
      </c>
      <c r="K6857" t="s">
        <v>134</v>
      </c>
      <c r="L6857" t="s">
        <v>26</v>
      </c>
    </row>
    <row r="6858" spans="1:12" x14ac:dyDescent="0.35">
      <c r="A6858">
        <v>2023</v>
      </c>
      <c r="B6858" t="s">
        <v>37</v>
      </c>
      <c r="C6858" t="s">
        <v>38</v>
      </c>
      <c r="D6858" t="s">
        <v>143</v>
      </c>
      <c r="E6858">
        <v>78000</v>
      </c>
      <c r="F6858">
        <v>18160</v>
      </c>
      <c r="G6858" t="s">
        <v>63</v>
      </c>
      <c r="H6858" t="s">
        <v>39</v>
      </c>
      <c r="I6858" t="s">
        <v>70</v>
      </c>
      <c r="J6858" t="s">
        <v>29</v>
      </c>
      <c r="K6858" t="s">
        <v>122</v>
      </c>
      <c r="L6858" t="s">
        <v>19</v>
      </c>
    </row>
    <row r="6859" spans="1:12" x14ac:dyDescent="0.35">
      <c r="A6859">
        <v>2023</v>
      </c>
      <c r="B6859" t="s">
        <v>27</v>
      </c>
      <c r="C6859" t="s">
        <v>28</v>
      </c>
      <c r="D6859" t="s">
        <v>149</v>
      </c>
      <c r="E6859">
        <v>101400</v>
      </c>
      <c r="F6859">
        <v>19910</v>
      </c>
      <c r="G6859" t="s">
        <v>150</v>
      </c>
      <c r="H6859" t="s">
        <v>39</v>
      </c>
      <c r="I6859" t="s">
        <v>17</v>
      </c>
      <c r="J6859" t="s">
        <v>29</v>
      </c>
      <c r="K6859" t="s">
        <v>150</v>
      </c>
      <c r="L6859" t="s">
        <v>19</v>
      </c>
    </row>
    <row r="6860" spans="1:12" x14ac:dyDescent="0.35">
      <c r="A6860">
        <v>2023</v>
      </c>
      <c r="B6860" t="s">
        <v>130</v>
      </c>
      <c r="C6860" t="s">
        <v>28</v>
      </c>
      <c r="D6860" t="s">
        <v>22</v>
      </c>
      <c r="E6860">
        <v>247500</v>
      </c>
      <c r="F6860">
        <v>247500</v>
      </c>
      <c r="G6860" t="s">
        <v>23</v>
      </c>
      <c r="H6860" t="s">
        <v>24</v>
      </c>
      <c r="I6860" t="s">
        <v>17</v>
      </c>
      <c r="J6860" t="s">
        <v>25</v>
      </c>
      <c r="K6860" t="s">
        <v>23</v>
      </c>
      <c r="L6860" t="s">
        <v>26</v>
      </c>
    </row>
    <row r="6861" spans="1:12" x14ac:dyDescent="0.35">
      <c r="A6861">
        <v>2023</v>
      </c>
      <c r="B6861" t="s">
        <v>130</v>
      </c>
      <c r="C6861" t="s">
        <v>28</v>
      </c>
      <c r="D6861" t="s">
        <v>22</v>
      </c>
      <c r="E6861">
        <v>172200</v>
      </c>
      <c r="F6861">
        <v>172200</v>
      </c>
      <c r="G6861" t="s">
        <v>23</v>
      </c>
      <c r="H6861" t="s">
        <v>24</v>
      </c>
      <c r="I6861" t="s">
        <v>17</v>
      </c>
      <c r="J6861" t="s">
        <v>25</v>
      </c>
      <c r="K6861" t="s">
        <v>23</v>
      </c>
      <c r="L6861" t="s">
        <v>26</v>
      </c>
    </row>
    <row r="6862" spans="1:12" x14ac:dyDescent="0.35">
      <c r="A6862">
        <v>2023</v>
      </c>
      <c r="B6862" t="s">
        <v>27</v>
      </c>
      <c r="C6862" t="s">
        <v>28</v>
      </c>
      <c r="D6862" t="s">
        <v>22</v>
      </c>
      <c r="E6862">
        <v>225000</v>
      </c>
      <c r="F6862">
        <v>225000</v>
      </c>
      <c r="G6862" t="s">
        <v>23</v>
      </c>
      <c r="H6862" t="s">
        <v>24</v>
      </c>
      <c r="I6862" t="s">
        <v>17</v>
      </c>
      <c r="J6862" t="s">
        <v>25</v>
      </c>
      <c r="K6862" t="s">
        <v>23</v>
      </c>
      <c r="L6862" t="s">
        <v>26</v>
      </c>
    </row>
    <row r="6863" spans="1:12" x14ac:dyDescent="0.35">
      <c r="A6863">
        <v>2023</v>
      </c>
      <c r="B6863" t="s">
        <v>27</v>
      </c>
      <c r="C6863" t="s">
        <v>28</v>
      </c>
      <c r="D6863" t="s">
        <v>22</v>
      </c>
      <c r="E6863">
        <v>156400</v>
      </c>
      <c r="F6863">
        <v>156400</v>
      </c>
      <c r="G6863" t="s">
        <v>23</v>
      </c>
      <c r="H6863" t="s">
        <v>24</v>
      </c>
      <c r="I6863" t="s">
        <v>17</v>
      </c>
      <c r="J6863" t="s">
        <v>25</v>
      </c>
      <c r="K6863" t="s">
        <v>23</v>
      </c>
      <c r="L6863" t="s">
        <v>26</v>
      </c>
    </row>
    <row r="6864" spans="1:12" x14ac:dyDescent="0.35">
      <c r="A6864">
        <v>2023</v>
      </c>
      <c r="B6864" t="s">
        <v>32</v>
      </c>
      <c r="C6864" t="s">
        <v>13</v>
      </c>
      <c r="D6864" t="s">
        <v>22</v>
      </c>
      <c r="E6864">
        <v>139500</v>
      </c>
      <c r="F6864">
        <v>139500</v>
      </c>
      <c r="G6864" t="s">
        <v>23</v>
      </c>
      <c r="H6864" t="s">
        <v>24</v>
      </c>
      <c r="I6864" t="s">
        <v>17</v>
      </c>
      <c r="J6864" t="s">
        <v>25</v>
      </c>
      <c r="K6864" t="s">
        <v>23</v>
      </c>
      <c r="L6864" t="s">
        <v>26</v>
      </c>
    </row>
    <row r="6865" spans="1:12" x14ac:dyDescent="0.35">
      <c r="A6865">
        <v>2023</v>
      </c>
      <c r="B6865" t="s">
        <v>32</v>
      </c>
      <c r="C6865" t="s">
        <v>13</v>
      </c>
      <c r="D6865" t="s">
        <v>22</v>
      </c>
      <c r="E6865">
        <v>109400</v>
      </c>
      <c r="F6865">
        <v>109400</v>
      </c>
      <c r="G6865" t="s">
        <v>23</v>
      </c>
      <c r="H6865" t="s">
        <v>24</v>
      </c>
      <c r="I6865" t="s">
        <v>17</v>
      </c>
      <c r="J6865" t="s">
        <v>25</v>
      </c>
      <c r="K6865" t="s">
        <v>23</v>
      </c>
      <c r="L6865" t="s">
        <v>26</v>
      </c>
    </row>
    <row r="6866" spans="1:12" x14ac:dyDescent="0.35">
      <c r="A6866">
        <v>2023</v>
      </c>
      <c r="B6866" t="s">
        <v>32</v>
      </c>
      <c r="C6866" t="s">
        <v>13</v>
      </c>
      <c r="D6866" t="s">
        <v>22</v>
      </c>
      <c r="E6866">
        <v>125000</v>
      </c>
      <c r="F6866">
        <v>125000</v>
      </c>
      <c r="G6866" t="s">
        <v>23</v>
      </c>
      <c r="H6866" t="s">
        <v>16</v>
      </c>
      <c r="I6866" t="s">
        <v>17</v>
      </c>
      <c r="J6866" t="s">
        <v>25</v>
      </c>
      <c r="K6866" t="s">
        <v>23</v>
      </c>
      <c r="L6866" t="s">
        <v>26</v>
      </c>
    </row>
    <row r="6867" spans="1:12" x14ac:dyDescent="0.35">
      <c r="A6867">
        <v>2023</v>
      </c>
      <c r="B6867" t="s">
        <v>32</v>
      </c>
      <c r="C6867" t="s">
        <v>13</v>
      </c>
      <c r="D6867" t="s">
        <v>22</v>
      </c>
      <c r="E6867">
        <v>90000</v>
      </c>
      <c r="F6867">
        <v>90000</v>
      </c>
      <c r="G6867" t="s">
        <v>23</v>
      </c>
      <c r="H6867" t="s">
        <v>16</v>
      </c>
      <c r="I6867" t="s">
        <v>17</v>
      </c>
      <c r="J6867" t="s">
        <v>25</v>
      </c>
      <c r="K6867" t="s">
        <v>23</v>
      </c>
      <c r="L6867" t="s">
        <v>26</v>
      </c>
    </row>
    <row r="6868" spans="1:12" x14ac:dyDescent="0.35">
      <c r="A6868">
        <v>2023</v>
      </c>
      <c r="B6868" t="s">
        <v>102</v>
      </c>
      <c r="C6868" t="s">
        <v>31</v>
      </c>
      <c r="D6868" t="s">
        <v>14</v>
      </c>
      <c r="E6868">
        <v>100000</v>
      </c>
      <c r="F6868">
        <v>107968</v>
      </c>
      <c r="G6868" t="s">
        <v>69</v>
      </c>
      <c r="H6868" t="s">
        <v>24</v>
      </c>
      <c r="I6868" t="s">
        <v>17</v>
      </c>
      <c r="J6868" t="s">
        <v>29</v>
      </c>
      <c r="K6868" t="s">
        <v>69</v>
      </c>
      <c r="L6868" t="s">
        <v>26</v>
      </c>
    </row>
    <row r="6869" spans="1:12" x14ac:dyDescent="0.35">
      <c r="A6869">
        <v>2023</v>
      </c>
      <c r="B6869" t="s">
        <v>102</v>
      </c>
      <c r="C6869" t="s">
        <v>31</v>
      </c>
      <c r="D6869" t="s">
        <v>14</v>
      </c>
      <c r="E6869">
        <v>70000</v>
      </c>
      <c r="F6869">
        <v>75577</v>
      </c>
      <c r="G6869" t="s">
        <v>69</v>
      </c>
      <c r="H6869" t="s">
        <v>24</v>
      </c>
      <c r="I6869" t="s">
        <v>17</v>
      </c>
      <c r="J6869" t="s">
        <v>29</v>
      </c>
      <c r="K6869" t="s">
        <v>69</v>
      </c>
      <c r="L6869" t="s">
        <v>26</v>
      </c>
    </row>
    <row r="6870" spans="1:12" x14ac:dyDescent="0.35">
      <c r="A6870">
        <v>2023</v>
      </c>
      <c r="B6870" t="s">
        <v>27</v>
      </c>
      <c r="C6870" t="s">
        <v>28</v>
      </c>
      <c r="D6870" t="s">
        <v>22</v>
      </c>
      <c r="E6870">
        <v>185900</v>
      </c>
      <c r="F6870">
        <v>185900</v>
      </c>
      <c r="G6870" t="s">
        <v>23</v>
      </c>
      <c r="H6870" t="s">
        <v>24</v>
      </c>
      <c r="I6870" t="s">
        <v>17</v>
      </c>
      <c r="J6870" t="s">
        <v>25</v>
      </c>
      <c r="K6870" t="s">
        <v>23</v>
      </c>
      <c r="L6870" t="s">
        <v>26</v>
      </c>
    </row>
    <row r="6871" spans="1:12" x14ac:dyDescent="0.35">
      <c r="A6871">
        <v>2023</v>
      </c>
      <c r="B6871" t="s">
        <v>27</v>
      </c>
      <c r="C6871" t="s">
        <v>28</v>
      </c>
      <c r="D6871" t="s">
        <v>22</v>
      </c>
      <c r="E6871">
        <v>129300</v>
      </c>
      <c r="F6871">
        <v>129300</v>
      </c>
      <c r="G6871" t="s">
        <v>23</v>
      </c>
      <c r="H6871" t="s">
        <v>24</v>
      </c>
      <c r="I6871" t="s">
        <v>17</v>
      </c>
      <c r="J6871" t="s">
        <v>25</v>
      </c>
      <c r="K6871" t="s">
        <v>23</v>
      </c>
      <c r="L6871" t="s">
        <v>26</v>
      </c>
    </row>
    <row r="6872" spans="1:12" x14ac:dyDescent="0.35">
      <c r="A6872">
        <v>2023</v>
      </c>
      <c r="B6872" t="s">
        <v>34</v>
      </c>
      <c r="C6872" t="s">
        <v>31</v>
      </c>
      <c r="D6872" t="s">
        <v>22</v>
      </c>
      <c r="E6872">
        <v>139500</v>
      </c>
      <c r="F6872">
        <v>139500</v>
      </c>
      <c r="G6872" t="s">
        <v>23</v>
      </c>
      <c r="H6872" t="s">
        <v>24</v>
      </c>
      <c r="I6872" t="s">
        <v>17</v>
      </c>
      <c r="J6872" t="s">
        <v>25</v>
      </c>
      <c r="K6872" t="s">
        <v>23</v>
      </c>
      <c r="L6872" t="s">
        <v>26</v>
      </c>
    </row>
    <row r="6873" spans="1:12" x14ac:dyDescent="0.35">
      <c r="A6873">
        <v>2023</v>
      </c>
      <c r="B6873" t="s">
        <v>34</v>
      </c>
      <c r="C6873" t="s">
        <v>31</v>
      </c>
      <c r="D6873" t="s">
        <v>22</v>
      </c>
      <c r="E6873">
        <v>109400</v>
      </c>
      <c r="F6873">
        <v>109400</v>
      </c>
      <c r="G6873" t="s">
        <v>23</v>
      </c>
      <c r="H6873" t="s">
        <v>24</v>
      </c>
      <c r="I6873" t="s">
        <v>17</v>
      </c>
      <c r="J6873" t="s">
        <v>25</v>
      </c>
      <c r="K6873" t="s">
        <v>23</v>
      </c>
      <c r="L6873" t="s">
        <v>26</v>
      </c>
    </row>
    <row r="6874" spans="1:12" x14ac:dyDescent="0.35">
      <c r="A6874">
        <v>2023</v>
      </c>
      <c r="B6874" t="s">
        <v>37</v>
      </c>
      <c r="C6874" t="s">
        <v>38</v>
      </c>
      <c r="D6874" t="s">
        <v>22</v>
      </c>
      <c r="E6874">
        <v>120000</v>
      </c>
      <c r="F6874">
        <v>120000</v>
      </c>
      <c r="G6874" t="s">
        <v>23</v>
      </c>
      <c r="H6874" t="s">
        <v>24</v>
      </c>
      <c r="I6874" t="s">
        <v>17</v>
      </c>
      <c r="J6874" t="s">
        <v>29</v>
      </c>
      <c r="K6874" t="s">
        <v>23</v>
      </c>
      <c r="L6874" t="s">
        <v>26</v>
      </c>
    </row>
    <row r="6875" spans="1:12" x14ac:dyDescent="0.35">
      <c r="A6875">
        <v>2023</v>
      </c>
      <c r="B6875" t="s">
        <v>37</v>
      </c>
      <c r="C6875" t="s">
        <v>38</v>
      </c>
      <c r="D6875" t="s">
        <v>22</v>
      </c>
      <c r="E6875">
        <v>75000</v>
      </c>
      <c r="F6875">
        <v>75000</v>
      </c>
      <c r="G6875" t="s">
        <v>23</v>
      </c>
      <c r="H6875" t="s">
        <v>24</v>
      </c>
      <c r="I6875" t="s">
        <v>17</v>
      </c>
      <c r="J6875" t="s">
        <v>29</v>
      </c>
      <c r="K6875" t="s">
        <v>23</v>
      </c>
      <c r="L6875" t="s">
        <v>26</v>
      </c>
    </row>
    <row r="6876" spans="1:12" x14ac:dyDescent="0.35">
      <c r="A6876">
        <v>2023</v>
      </c>
      <c r="B6876" t="s">
        <v>37</v>
      </c>
      <c r="C6876" t="s">
        <v>38</v>
      </c>
      <c r="D6876" t="s">
        <v>22</v>
      </c>
      <c r="E6876">
        <v>169000</v>
      </c>
      <c r="F6876">
        <v>169000</v>
      </c>
      <c r="G6876" t="s">
        <v>23</v>
      </c>
      <c r="H6876" t="s">
        <v>24</v>
      </c>
      <c r="I6876" t="s">
        <v>17</v>
      </c>
      <c r="J6876" t="s">
        <v>25</v>
      </c>
      <c r="K6876" t="s">
        <v>23</v>
      </c>
      <c r="L6876" t="s">
        <v>26</v>
      </c>
    </row>
    <row r="6877" spans="1:12" x14ac:dyDescent="0.35">
      <c r="A6877">
        <v>2023</v>
      </c>
      <c r="B6877" t="s">
        <v>37</v>
      </c>
      <c r="C6877" t="s">
        <v>38</v>
      </c>
      <c r="D6877" t="s">
        <v>22</v>
      </c>
      <c r="E6877">
        <v>110600</v>
      </c>
      <c r="F6877">
        <v>110600</v>
      </c>
      <c r="G6877" t="s">
        <v>23</v>
      </c>
      <c r="H6877" t="s">
        <v>24</v>
      </c>
      <c r="I6877" t="s">
        <v>17</v>
      </c>
      <c r="J6877" t="s">
        <v>25</v>
      </c>
      <c r="K6877" t="s">
        <v>23</v>
      </c>
      <c r="L6877" t="s">
        <v>26</v>
      </c>
    </row>
    <row r="6878" spans="1:12" x14ac:dyDescent="0.35">
      <c r="A6878">
        <v>2023</v>
      </c>
      <c r="B6878" t="s">
        <v>34</v>
      </c>
      <c r="C6878" t="s">
        <v>31</v>
      </c>
      <c r="D6878" t="s">
        <v>22</v>
      </c>
      <c r="E6878">
        <v>288000</v>
      </c>
      <c r="F6878">
        <v>288000</v>
      </c>
      <c r="G6878" t="s">
        <v>23</v>
      </c>
      <c r="H6878" t="s">
        <v>24</v>
      </c>
      <c r="I6878" t="s">
        <v>17</v>
      </c>
      <c r="J6878" t="s">
        <v>29</v>
      </c>
      <c r="K6878" t="s">
        <v>23</v>
      </c>
      <c r="L6878" t="s">
        <v>26</v>
      </c>
    </row>
    <row r="6879" spans="1:12" x14ac:dyDescent="0.35">
      <c r="A6879">
        <v>2023</v>
      </c>
      <c r="B6879" t="s">
        <v>34</v>
      </c>
      <c r="C6879" t="s">
        <v>31</v>
      </c>
      <c r="D6879" t="s">
        <v>22</v>
      </c>
      <c r="E6879">
        <v>140000</v>
      </c>
      <c r="F6879">
        <v>140000</v>
      </c>
      <c r="G6879" t="s">
        <v>23</v>
      </c>
      <c r="H6879" t="s">
        <v>24</v>
      </c>
      <c r="I6879" t="s">
        <v>17</v>
      </c>
      <c r="J6879" t="s">
        <v>29</v>
      </c>
      <c r="K6879" t="s">
        <v>23</v>
      </c>
      <c r="L6879" t="s">
        <v>26</v>
      </c>
    </row>
    <row r="6880" spans="1:12" x14ac:dyDescent="0.35">
      <c r="A6880">
        <v>2023</v>
      </c>
      <c r="B6880" t="s">
        <v>34</v>
      </c>
      <c r="C6880" t="s">
        <v>31</v>
      </c>
      <c r="D6880" t="s">
        <v>22</v>
      </c>
      <c r="E6880">
        <v>288000</v>
      </c>
      <c r="F6880">
        <v>288000</v>
      </c>
      <c r="G6880" t="s">
        <v>23</v>
      </c>
      <c r="H6880" t="s">
        <v>24</v>
      </c>
      <c r="I6880" t="s">
        <v>17</v>
      </c>
      <c r="J6880" t="s">
        <v>29</v>
      </c>
      <c r="K6880" t="s">
        <v>23</v>
      </c>
      <c r="L6880" t="s">
        <v>26</v>
      </c>
    </row>
    <row r="6881" spans="1:12" x14ac:dyDescent="0.35">
      <c r="A6881">
        <v>2023</v>
      </c>
      <c r="B6881" t="s">
        <v>34</v>
      </c>
      <c r="C6881" t="s">
        <v>31</v>
      </c>
      <c r="D6881" t="s">
        <v>22</v>
      </c>
      <c r="E6881">
        <v>140000</v>
      </c>
      <c r="F6881">
        <v>140000</v>
      </c>
      <c r="G6881" t="s">
        <v>23</v>
      </c>
      <c r="H6881" t="s">
        <v>24</v>
      </c>
      <c r="I6881" t="s">
        <v>17</v>
      </c>
      <c r="J6881" t="s">
        <v>29</v>
      </c>
      <c r="K6881" t="s">
        <v>23</v>
      </c>
      <c r="L6881" t="s">
        <v>26</v>
      </c>
    </row>
    <row r="6882" spans="1:12" x14ac:dyDescent="0.35">
      <c r="A6882">
        <v>2023</v>
      </c>
      <c r="B6882" t="s">
        <v>32</v>
      </c>
      <c r="C6882" t="s">
        <v>13</v>
      </c>
      <c r="D6882" t="s">
        <v>22</v>
      </c>
      <c r="E6882">
        <v>120000</v>
      </c>
      <c r="F6882">
        <v>120000</v>
      </c>
      <c r="G6882" t="s">
        <v>23</v>
      </c>
      <c r="H6882" t="s">
        <v>16</v>
      </c>
      <c r="I6882" t="s">
        <v>17</v>
      </c>
      <c r="J6882" t="s">
        <v>25</v>
      </c>
      <c r="K6882" t="s">
        <v>23</v>
      </c>
      <c r="L6882" t="s">
        <v>26</v>
      </c>
    </row>
    <row r="6883" spans="1:12" x14ac:dyDescent="0.35">
      <c r="A6883">
        <v>2023</v>
      </c>
      <c r="B6883" t="s">
        <v>32</v>
      </c>
      <c r="C6883" t="s">
        <v>13</v>
      </c>
      <c r="D6883" t="s">
        <v>22</v>
      </c>
      <c r="E6883">
        <v>90000</v>
      </c>
      <c r="F6883">
        <v>90000</v>
      </c>
      <c r="G6883" t="s">
        <v>23</v>
      </c>
      <c r="H6883" t="s">
        <v>16</v>
      </c>
      <c r="I6883" t="s">
        <v>17</v>
      </c>
      <c r="J6883" t="s">
        <v>25</v>
      </c>
      <c r="K6883" t="s">
        <v>23</v>
      </c>
      <c r="L6883" t="s">
        <v>26</v>
      </c>
    </row>
    <row r="6884" spans="1:12" x14ac:dyDescent="0.35">
      <c r="A6884">
        <v>2023</v>
      </c>
      <c r="B6884" t="s">
        <v>130</v>
      </c>
      <c r="C6884" t="s">
        <v>28</v>
      </c>
      <c r="D6884" t="s">
        <v>35</v>
      </c>
      <c r="E6884">
        <v>60000</v>
      </c>
      <c r="F6884">
        <v>73824</v>
      </c>
      <c r="G6884" t="s">
        <v>36</v>
      </c>
      <c r="H6884" t="s">
        <v>16</v>
      </c>
      <c r="I6884" t="s">
        <v>17</v>
      </c>
      <c r="J6884" t="s">
        <v>25</v>
      </c>
      <c r="K6884" t="s">
        <v>36</v>
      </c>
      <c r="L6884" t="s">
        <v>26</v>
      </c>
    </row>
    <row r="6885" spans="1:12" x14ac:dyDescent="0.35">
      <c r="A6885">
        <v>2023</v>
      </c>
      <c r="B6885" t="s">
        <v>130</v>
      </c>
      <c r="C6885" t="s">
        <v>28</v>
      </c>
      <c r="D6885" t="s">
        <v>35</v>
      </c>
      <c r="E6885">
        <v>50000</v>
      </c>
      <c r="F6885">
        <v>61520</v>
      </c>
      <c r="G6885" t="s">
        <v>36</v>
      </c>
      <c r="H6885" t="s">
        <v>16</v>
      </c>
      <c r="I6885" t="s">
        <v>17</v>
      </c>
      <c r="J6885" t="s">
        <v>25</v>
      </c>
      <c r="K6885" t="s">
        <v>36</v>
      </c>
      <c r="L6885" t="s">
        <v>26</v>
      </c>
    </row>
    <row r="6886" spans="1:12" x14ac:dyDescent="0.35">
      <c r="A6886">
        <v>2023</v>
      </c>
      <c r="B6886" t="s">
        <v>27</v>
      </c>
      <c r="C6886" t="s">
        <v>28</v>
      </c>
      <c r="D6886" t="s">
        <v>22</v>
      </c>
      <c r="E6886">
        <v>215050</v>
      </c>
      <c r="F6886">
        <v>215050</v>
      </c>
      <c r="G6886" t="s">
        <v>23</v>
      </c>
      <c r="H6886" t="s">
        <v>24</v>
      </c>
      <c r="I6886" t="s">
        <v>17</v>
      </c>
      <c r="J6886" t="s">
        <v>29</v>
      </c>
      <c r="K6886" t="s">
        <v>23</v>
      </c>
      <c r="L6886" t="s">
        <v>26</v>
      </c>
    </row>
    <row r="6887" spans="1:12" x14ac:dyDescent="0.35">
      <c r="A6887">
        <v>2023</v>
      </c>
      <c r="B6887" t="s">
        <v>27</v>
      </c>
      <c r="C6887" t="s">
        <v>28</v>
      </c>
      <c r="D6887" t="s">
        <v>22</v>
      </c>
      <c r="E6887">
        <v>156400</v>
      </c>
      <c r="F6887">
        <v>156400</v>
      </c>
      <c r="G6887" t="s">
        <v>23</v>
      </c>
      <c r="H6887" t="s">
        <v>24</v>
      </c>
      <c r="I6887" t="s">
        <v>17</v>
      </c>
      <c r="J6887" t="s">
        <v>29</v>
      </c>
      <c r="K6887" t="s">
        <v>23</v>
      </c>
      <c r="L6887" t="s">
        <v>26</v>
      </c>
    </row>
    <row r="6888" spans="1:12" x14ac:dyDescent="0.35">
      <c r="A6888">
        <v>2023</v>
      </c>
      <c r="B6888" t="s">
        <v>20</v>
      </c>
      <c r="C6888" t="s">
        <v>21</v>
      </c>
      <c r="D6888" t="s">
        <v>22</v>
      </c>
      <c r="E6888">
        <v>198000</v>
      </c>
      <c r="F6888">
        <v>198000</v>
      </c>
      <c r="G6888" t="s">
        <v>23</v>
      </c>
      <c r="H6888" t="s">
        <v>24</v>
      </c>
      <c r="I6888" t="s">
        <v>17</v>
      </c>
      <c r="J6888" t="s">
        <v>29</v>
      </c>
      <c r="K6888" t="s">
        <v>23</v>
      </c>
      <c r="L6888" t="s">
        <v>26</v>
      </c>
    </row>
    <row r="6889" spans="1:12" x14ac:dyDescent="0.35">
      <c r="A6889">
        <v>2023</v>
      </c>
      <c r="B6889" t="s">
        <v>20</v>
      </c>
      <c r="C6889" t="s">
        <v>21</v>
      </c>
      <c r="D6889" t="s">
        <v>22</v>
      </c>
      <c r="E6889">
        <v>114000</v>
      </c>
      <c r="F6889">
        <v>114000</v>
      </c>
      <c r="G6889" t="s">
        <v>23</v>
      </c>
      <c r="H6889" t="s">
        <v>24</v>
      </c>
      <c r="I6889" t="s">
        <v>17</v>
      </c>
      <c r="J6889" t="s">
        <v>29</v>
      </c>
      <c r="K6889" t="s">
        <v>23</v>
      </c>
      <c r="L6889" t="s">
        <v>26</v>
      </c>
    </row>
    <row r="6890" spans="1:12" x14ac:dyDescent="0.35">
      <c r="A6890">
        <v>2023</v>
      </c>
      <c r="B6890" t="s">
        <v>37</v>
      </c>
      <c r="C6890" t="s">
        <v>38</v>
      </c>
      <c r="D6890" t="s">
        <v>22</v>
      </c>
      <c r="E6890">
        <v>75000</v>
      </c>
      <c r="F6890">
        <v>75000</v>
      </c>
      <c r="G6890" t="s">
        <v>23</v>
      </c>
      <c r="H6890" t="s">
        <v>39</v>
      </c>
      <c r="I6890" t="s">
        <v>17</v>
      </c>
      <c r="J6890" t="s">
        <v>29</v>
      </c>
      <c r="K6890" t="s">
        <v>23</v>
      </c>
      <c r="L6890" t="s">
        <v>26</v>
      </c>
    </row>
    <row r="6891" spans="1:12" x14ac:dyDescent="0.35">
      <c r="A6891">
        <v>2023</v>
      </c>
      <c r="B6891" t="s">
        <v>37</v>
      </c>
      <c r="C6891" t="s">
        <v>38</v>
      </c>
      <c r="D6891" t="s">
        <v>22</v>
      </c>
      <c r="E6891">
        <v>60000</v>
      </c>
      <c r="F6891">
        <v>60000</v>
      </c>
      <c r="G6891" t="s">
        <v>23</v>
      </c>
      <c r="H6891" t="s">
        <v>39</v>
      </c>
      <c r="I6891" t="s">
        <v>17</v>
      </c>
      <c r="J6891" t="s">
        <v>29</v>
      </c>
      <c r="K6891" t="s">
        <v>23</v>
      </c>
      <c r="L6891" t="s">
        <v>26</v>
      </c>
    </row>
    <row r="6892" spans="1:12" x14ac:dyDescent="0.35">
      <c r="A6892">
        <v>2023</v>
      </c>
      <c r="B6892" t="s">
        <v>34</v>
      </c>
      <c r="C6892" t="s">
        <v>31</v>
      </c>
      <c r="D6892" t="s">
        <v>22</v>
      </c>
      <c r="E6892">
        <v>204500</v>
      </c>
      <c r="F6892">
        <v>204500</v>
      </c>
      <c r="G6892" t="s">
        <v>23</v>
      </c>
      <c r="H6892" t="s">
        <v>24</v>
      </c>
      <c r="I6892" t="s">
        <v>17</v>
      </c>
      <c r="J6892" t="s">
        <v>25</v>
      </c>
      <c r="K6892" t="s">
        <v>23</v>
      </c>
      <c r="L6892" t="s">
        <v>26</v>
      </c>
    </row>
    <row r="6893" spans="1:12" x14ac:dyDescent="0.35">
      <c r="A6893">
        <v>2023</v>
      </c>
      <c r="B6893" t="s">
        <v>34</v>
      </c>
      <c r="C6893" t="s">
        <v>31</v>
      </c>
      <c r="D6893" t="s">
        <v>22</v>
      </c>
      <c r="E6893">
        <v>142200</v>
      </c>
      <c r="F6893">
        <v>142200</v>
      </c>
      <c r="G6893" t="s">
        <v>23</v>
      </c>
      <c r="H6893" t="s">
        <v>24</v>
      </c>
      <c r="I6893" t="s">
        <v>17</v>
      </c>
      <c r="J6893" t="s">
        <v>25</v>
      </c>
      <c r="K6893" t="s">
        <v>23</v>
      </c>
      <c r="L6893" t="s">
        <v>26</v>
      </c>
    </row>
    <row r="6894" spans="1:12" x14ac:dyDescent="0.35">
      <c r="A6894">
        <v>2023</v>
      </c>
      <c r="B6894" t="s">
        <v>27</v>
      </c>
      <c r="C6894" t="s">
        <v>28</v>
      </c>
      <c r="D6894" t="s">
        <v>22</v>
      </c>
      <c r="E6894">
        <v>209300</v>
      </c>
      <c r="F6894">
        <v>209300</v>
      </c>
      <c r="G6894" t="s">
        <v>23</v>
      </c>
      <c r="H6894" t="s">
        <v>24</v>
      </c>
      <c r="I6894" t="s">
        <v>17</v>
      </c>
      <c r="J6894" t="s">
        <v>29</v>
      </c>
      <c r="K6894" t="s">
        <v>23</v>
      </c>
      <c r="L6894" t="s">
        <v>26</v>
      </c>
    </row>
    <row r="6895" spans="1:12" x14ac:dyDescent="0.35">
      <c r="A6895">
        <v>2023</v>
      </c>
      <c r="B6895" t="s">
        <v>27</v>
      </c>
      <c r="C6895" t="s">
        <v>28</v>
      </c>
      <c r="D6895" t="s">
        <v>22</v>
      </c>
      <c r="E6895">
        <v>182200</v>
      </c>
      <c r="F6895">
        <v>182200</v>
      </c>
      <c r="G6895" t="s">
        <v>23</v>
      </c>
      <c r="H6895" t="s">
        <v>24</v>
      </c>
      <c r="I6895" t="s">
        <v>17</v>
      </c>
      <c r="J6895" t="s">
        <v>29</v>
      </c>
      <c r="K6895" t="s">
        <v>23</v>
      </c>
      <c r="L6895" t="s">
        <v>26</v>
      </c>
    </row>
    <row r="6896" spans="1:12" x14ac:dyDescent="0.35">
      <c r="A6896">
        <v>2023</v>
      </c>
      <c r="B6896" t="s">
        <v>71</v>
      </c>
      <c r="C6896" t="s">
        <v>41</v>
      </c>
      <c r="D6896" t="s">
        <v>22</v>
      </c>
      <c r="E6896">
        <v>140000</v>
      </c>
      <c r="F6896">
        <v>140000</v>
      </c>
      <c r="G6896" t="s">
        <v>23</v>
      </c>
      <c r="H6896" t="s">
        <v>24</v>
      </c>
      <c r="I6896" t="s">
        <v>17</v>
      </c>
      <c r="J6896" t="s">
        <v>25</v>
      </c>
      <c r="K6896" t="s">
        <v>23</v>
      </c>
      <c r="L6896" t="s">
        <v>26</v>
      </c>
    </row>
    <row r="6897" spans="1:12" x14ac:dyDescent="0.35">
      <c r="A6897">
        <v>2023</v>
      </c>
      <c r="B6897" t="s">
        <v>71</v>
      </c>
      <c r="C6897" t="s">
        <v>41</v>
      </c>
      <c r="D6897" t="s">
        <v>22</v>
      </c>
      <c r="E6897">
        <v>120000</v>
      </c>
      <c r="F6897">
        <v>120000</v>
      </c>
      <c r="G6897" t="s">
        <v>23</v>
      </c>
      <c r="H6897" t="s">
        <v>24</v>
      </c>
      <c r="I6897" t="s">
        <v>17</v>
      </c>
      <c r="J6897" t="s">
        <v>25</v>
      </c>
      <c r="K6897" t="s">
        <v>23</v>
      </c>
      <c r="L6897" t="s">
        <v>26</v>
      </c>
    </row>
    <row r="6898" spans="1:12" x14ac:dyDescent="0.35">
      <c r="A6898">
        <v>2022</v>
      </c>
      <c r="B6898" t="s">
        <v>27</v>
      </c>
      <c r="C6898" t="s">
        <v>28</v>
      </c>
      <c r="D6898" t="s">
        <v>22</v>
      </c>
      <c r="E6898">
        <v>85000</v>
      </c>
      <c r="F6898">
        <v>85000</v>
      </c>
      <c r="G6898" t="s">
        <v>23</v>
      </c>
      <c r="H6898" t="s">
        <v>39</v>
      </c>
      <c r="I6898" t="s">
        <v>17</v>
      </c>
      <c r="J6898" t="s">
        <v>25</v>
      </c>
      <c r="K6898" t="s">
        <v>23</v>
      </c>
      <c r="L6898" t="s">
        <v>26</v>
      </c>
    </row>
    <row r="6899" spans="1:12" x14ac:dyDescent="0.35">
      <c r="A6899">
        <v>2023</v>
      </c>
      <c r="B6899" t="s">
        <v>34</v>
      </c>
      <c r="C6899" t="s">
        <v>31</v>
      </c>
      <c r="D6899" t="s">
        <v>35</v>
      </c>
      <c r="E6899">
        <v>40000</v>
      </c>
      <c r="F6899">
        <v>49216</v>
      </c>
      <c r="G6899" t="s">
        <v>36</v>
      </c>
      <c r="H6899" t="s">
        <v>16</v>
      </c>
      <c r="I6899" t="s">
        <v>17</v>
      </c>
      <c r="J6899" t="s">
        <v>29</v>
      </c>
      <c r="K6899" t="s">
        <v>36</v>
      </c>
      <c r="L6899" t="s">
        <v>26</v>
      </c>
    </row>
    <row r="6900" spans="1:12" x14ac:dyDescent="0.35">
      <c r="A6900">
        <v>2023</v>
      </c>
      <c r="B6900" t="s">
        <v>48</v>
      </c>
      <c r="C6900" t="s">
        <v>28</v>
      </c>
      <c r="D6900" t="s">
        <v>22</v>
      </c>
      <c r="E6900">
        <v>120000</v>
      </c>
      <c r="F6900">
        <v>120000</v>
      </c>
      <c r="G6900" t="s">
        <v>36</v>
      </c>
      <c r="H6900" t="s">
        <v>39</v>
      </c>
      <c r="I6900" t="s">
        <v>17</v>
      </c>
      <c r="J6900" t="s">
        <v>29</v>
      </c>
      <c r="K6900" t="s">
        <v>36</v>
      </c>
      <c r="L6900" t="s">
        <v>26</v>
      </c>
    </row>
    <row r="6901" spans="1:12" x14ac:dyDescent="0.35">
      <c r="A6901">
        <v>2023</v>
      </c>
      <c r="B6901" t="s">
        <v>48</v>
      </c>
      <c r="C6901" t="s">
        <v>28</v>
      </c>
      <c r="D6901" t="s">
        <v>22</v>
      </c>
      <c r="E6901">
        <v>60000</v>
      </c>
      <c r="F6901">
        <v>60000</v>
      </c>
      <c r="G6901" t="s">
        <v>36</v>
      </c>
      <c r="H6901" t="s">
        <v>39</v>
      </c>
      <c r="I6901" t="s">
        <v>17</v>
      </c>
      <c r="J6901" t="s">
        <v>29</v>
      </c>
      <c r="K6901" t="s">
        <v>36</v>
      </c>
      <c r="L6901" t="s">
        <v>26</v>
      </c>
    </row>
    <row r="6902" spans="1:12" x14ac:dyDescent="0.35">
      <c r="A6902">
        <v>2023</v>
      </c>
      <c r="B6902" t="s">
        <v>34</v>
      </c>
      <c r="C6902" t="s">
        <v>31</v>
      </c>
      <c r="D6902" t="s">
        <v>22</v>
      </c>
      <c r="E6902">
        <v>147100</v>
      </c>
      <c r="F6902">
        <v>147100</v>
      </c>
      <c r="G6902" t="s">
        <v>23</v>
      </c>
      <c r="H6902" t="s">
        <v>24</v>
      </c>
      <c r="I6902" t="s">
        <v>17</v>
      </c>
      <c r="J6902" t="s">
        <v>25</v>
      </c>
      <c r="K6902" t="s">
        <v>23</v>
      </c>
      <c r="L6902" t="s">
        <v>26</v>
      </c>
    </row>
    <row r="6903" spans="1:12" x14ac:dyDescent="0.35">
      <c r="A6903">
        <v>2023</v>
      </c>
      <c r="B6903" t="s">
        <v>34</v>
      </c>
      <c r="C6903" t="s">
        <v>31</v>
      </c>
      <c r="D6903" t="s">
        <v>22</v>
      </c>
      <c r="E6903">
        <v>90700</v>
      </c>
      <c r="F6903">
        <v>90700</v>
      </c>
      <c r="G6903" t="s">
        <v>23</v>
      </c>
      <c r="H6903" t="s">
        <v>24</v>
      </c>
      <c r="I6903" t="s">
        <v>17</v>
      </c>
      <c r="J6903" t="s">
        <v>25</v>
      </c>
      <c r="K6903" t="s">
        <v>23</v>
      </c>
      <c r="L6903" t="s">
        <v>26</v>
      </c>
    </row>
    <row r="6904" spans="1:12" x14ac:dyDescent="0.35">
      <c r="A6904">
        <v>2023</v>
      </c>
      <c r="B6904" t="s">
        <v>32</v>
      </c>
      <c r="C6904" t="s">
        <v>13</v>
      </c>
      <c r="D6904" t="s">
        <v>22</v>
      </c>
      <c r="E6904">
        <v>230000</v>
      </c>
      <c r="F6904">
        <v>230000</v>
      </c>
      <c r="G6904" t="s">
        <v>23</v>
      </c>
      <c r="H6904" t="s">
        <v>24</v>
      </c>
      <c r="I6904" t="s">
        <v>17</v>
      </c>
      <c r="J6904" t="s">
        <v>25</v>
      </c>
      <c r="K6904" t="s">
        <v>23</v>
      </c>
      <c r="L6904" t="s">
        <v>26</v>
      </c>
    </row>
    <row r="6905" spans="1:12" x14ac:dyDescent="0.35">
      <c r="A6905">
        <v>2023</v>
      </c>
      <c r="B6905" t="s">
        <v>32</v>
      </c>
      <c r="C6905" t="s">
        <v>13</v>
      </c>
      <c r="D6905" t="s">
        <v>22</v>
      </c>
      <c r="E6905">
        <v>170000</v>
      </c>
      <c r="F6905">
        <v>170000</v>
      </c>
      <c r="G6905" t="s">
        <v>23</v>
      </c>
      <c r="H6905" t="s">
        <v>24</v>
      </c>
      <c r="I6905" t="s">
        <v>17</v>
      </c>
      <c r="J6905" t="s">
        <v>25</v>
      </c>
      <c r="K6905" t="s">
        <v>23</v>
      </c>
      <c r="L6905" t="s">
        <v>26</v>
      </c>
    </row>
    <row r="6906" spans="1:12" x14ac:dyDescent="0.35">
      <c r="A6906">
        <v>2023</v>
      </c>
      <c r="B6906" t="s">
        <v>37</v>
      </c>
      <c r="C6906" t="s">
        <v>38</v>
      </c>
      <c r="D6906" t="s">
        <v>22</v>
      </c>
      <c r="E6906">
        <v>227000</v>
      </c>
      <c r="F6906">
        <v>227000</v>
      </c>
      <c r="G6906" t="s">
        <v>23</v>
      </c>
      <c r="H6906" t="s">
        <v>24</v>
      </c>
      <c r="I6906" t="s">
        <v>17</v>
      </c>
      <c r="J6906" t="s">
        <v>25</v>
      </c>
      <c r="K6906" t="s">
        <v>23</v>
      </c>
      <c r="L6906" t="s">
        <v>26</v>
      </c>
    </row>
    <row r="6907" spans="1:12" x14ac:dyDescent="0.35">
      <c r="A6907">
        <v>2023</v>
      </c>
      <c r="B6907" t="s">
        <v>37</v>
      </c>
      <c r="C6907" t="s">
        <v>38</v>
      </c>
      <c r="D6907" t="s">
        <v>22</v>
      </c>
      <c r="E6907">
        <v>108000</v>
      </c>
      <c r="F6907">
        <v>108000</v>
      </c>
      <c r="G6907" t="s">
        <v>23</v>
      </c>
      <c r="H6907" t="s">
        <v>24</v>
      </c>
      <c r="I6907" t="s">
        <v>17</v>
      </c>
      <c r="J6907" t="s">
        <v>25</v>
      </c>
      <c r="K6907" t="s">
        <v>23</v>
      </c>
      <c r="L6907" t="s">
        <v>26</v>
      </c>
    </row>
    <row r="6908" spans="1:12" x14ac:dyDescent="0.35">
      <c r="A6908">
        <v>2023</v>
      </c>
      <c r="B6908" t="s">
        <v>32</v>
      </c>
      <c r="C6908" t="s">
        <v>13</v>
      </c>
      <c r="D6908" t="s">
        <v>22</v>
      </c>
      <c r="E6908">
        <v>180000</v>
      </c>
      <c r="F6908">
        <v>180000</v>
      </c>
      <c r="G6908" t="s">
        <v>23</v>
      </c>
      <c r="H6908" t="s">
        <v>24</v>
      </c>
      <c r="I6908" t="s">
        <v>17</v>
      </c>
      <c r="J6908" t="s">
        <v>29</v>
      </c>
      <c r="K6908" t="s">
        <v>23</v>
      </c>
      <c r="L6908" t="s">
        <v>26</v>
      </c>
    </row>
    <row r="6909" spans="1:12" x14ac:dyDescent="0.35">
      <c r="A6909">
        <v>2023</v>
      </c>
      <c r="B6909" t="s">
        <v>32</v>
      </c>
      <c r="C6909" t="s">
        <v>13</v>
      </c>
      <c r="D6909" t="s">
        <v>22</v>
      </c>
      <c r="E6909">
        <v>160000</v>
      </c>
      <c r="F6909">
        <v>160000</v>
      </c>
      <c r="G6909" t="s">
        <v>23</v>
      </c>
      <c r="H6909" t="s">
        <v>24</v>
      </c>
      <c r="I6909" t="s">
        <v>17</v>
      </c>
      <c r="J6909" t="s">
        <v>29</v>
      </c>
      <c r="K6909" t="s">
        <v>23</v>
      </c>
      <c r="L6909" t="s">
        <v>26</v>
      </c>
    </row>
    <row r="6910" spans="1:12" x14ac:dyDescent="0.35">
      <c r="A6910">
        <v>2023</v>
      </c>
      <c r="B6910" t="s">
        <v>20</v>
      </c>
      <c r="C6910" t="s">
        <v>21</v>
      </c>
      <c r="D6910" t="s">
        <v>22</v>
      </c>
      <c r="E6910">
        <v>180000</v>
      </c>
      <c r="F6910">
        <v>180000</v>
      </c>
      <c r="G6910" t="s">
        <v>23</v>
      </c>
      <c r="H6910" t="s">
        <v>24</v>
      </c>
      <c r="I6910" t="s">
        <v>17</v>
      </c>
      <c r="J6910" t="s">
        <v>29</v>
      </c>
      <c r="K6910" t="s">
        <v>23</v>
      </c>
      <c r="L6910" t="s">
        <v>26</v>
      </c>
    </row>
    <row r="6911" spans="1:12" x14ac:dyDescent="0.35">
      <c r="A6911">
        <v>2023</v>
      </c>
      <c r="B6911" t="s">
        <v>20</v>
      </c>
      <c r="C6911" t="s">
        <v>21</v>
      </c>
      <c r="D6911" t="s">
        <v>22</v>
      </c>
      <c r="E6911">
        <v>160000</v>
      </c>
      <c r="F6911">
        <v>160000</v>
      </c>
      <c r="G6911" t="s">
        <v>23</v>
      </c>
      <c r="H6911" t="s">
        <v>24</v>
      </c>
      <c r="I6911" t="s">
        <v>17</v>
      </c>
      <c r="J6911" t="s">
        <v>29</v>
      </c>
      <c r="K6911" t="s">
        <v>23</v>
      </c>
      <c r="L6911" t="s">
        <v>26</v>
      </c>
    </row>
    <row r="6912" spans="1:12" x14ac:dyDescent="0.35">
      <c r="A6912">
        <v>2023</v>
      </c>
      <c r="B6912" t="s">
        <v>32</v>
      </c>
      <c r="C6912" t="s">
        <v>13</v>
      </c>
      <c r="D6912" t="s">
        <v>22</v>
      </c>
      <c r="E6912">
        <v>180000</v>
      </c>
      <c r="F6912">
        <v>180000</v>
      </c>
      <c r="G6912" t="s">
        <v>23</v>
      </c>
      <c r="H6912" t="s">
        <v>24</v>
      </c>
      <c r="I6912" t="s">
        <v>17</v>
      </c>
      <c r="J6912" t="s">
        <v>25</v>
      </c>
      <c r="K6912" t="s">
        <v>23</v>
      </c>
      <c r="L6912" t="s">
        <v>26</v>
      </c>
    </row>
    <row r="6913" spans="1:12" x14ac:dyDescent="0.35">
      <c r="A6913">
        <v>2023</v>
      </c>
      <c r="B6913" t="s">
        <v>32</v>
      </c>
      <c r="C6913" t="s">
        <v>13</v>
      </c>
      <c r="D6913" t="s">
        <v>22</v>
      </c>
      <c r="E6913">
        <v>130000</v>
      </c>
      <c r="F6913">
        <v>130000</v>
      </c>
      <c r="G6913" t="s">
        <v>23</v>
      </c>
      <c r="H6913" t="s">
        <v>24</v>
      </c>
      <c r="I6913" t="s">
        <v>17</v>
      </c>
      <c r="J6913" t="s">
        <v>25</v>
      </c>
      <c r="K6913" t="s">
        <v>23</v>
      </c>
      <c r="L6913" t="s">
        <v>26</v>
      </c>
    </row>
    <row r="6914" spans="1:12" x14ac:dyDescent="0.35">
      <c r="A6914">
        <v>2023</v>
      </c>
      <c r="B6914" t="s">
        <v>37</v>
      </c>
      <c r="C6914" t="s">
        <v>38</v>
      </c>
      <c r="D6914" t="s">
        <v>14</v>
      </c>
      <c r="E6914">
        <v>52000</v>
      </c>
      <c r="F6914">
        <v>56143</v>
      </c>
      <c r="G6914" t="s">
        <v>57</v>
      </c>
      <c r="H6914" t="s">
        <v>24</v>
      </c>
      <c r="I6914" t="s">
        <v>17</v>
      </c>
      <c r="J6914" t="s">
        <v>29</v>
      </c>
      <c r="K6914" t="s">
        <v>57</v>
      </c>
      <c r="L6914" t="s">
        <v>26</v>
      </c>
    </row>
    <row r="6915" spans="1:12" x14ac:dyDescent="0.35">
      <c r="A6915">
        <v>2023</v>
      </c>
      <c r="B6915" t="s">
        <v>37</v>
      </c>
      <c r="C6915" t="s">
        <v>38</v>
      </c>
      <c r="D6915" t="s">
        <v>14</v>
      </c>
      <c r="E6915">
        <v>48000</v>
      </c>
      <c r="F6915">
        <v>51824</v>
      </c>
      <c r="G6915" t="s">
        <v>57</v>
      </c>
      <c r="H6915" t="s">
        <v>24</v>
      </c>
      <c r="I6915" t="s">
        <v>17</v>
      </c>
      <c r="J6915" t="s">
        <v>29</v>
      </c>
      <c r="K6915" t="s">
        <v>57</v>
      </c>
      <c r="L6915" t="s">
        <v>26</v>
      </c>
    </row>
    <row r="6916" spans="1:12" x14ac:dyDescent="0.35">
      <c r="A6916">
        <v>2023</v>
      </c>
      <c r="B6916" t="s">
        <v>37</v>
      </c>
      <c r="C6916" t="s">
        <v>38</v>
      </c>
      <c r="D6916" t="s">
        <v>22</v>
      </c>
      <c r="E6916">
        <v>60000</v>
      </c>
      <c r="F6916">
        <v>60000</v>
      </c>
      <c r="G6916" t="s">
        <v>23</v>
      </c>
      <c r="H6916" t="s">
        <v>39</v>
      </c>
      <c r="I6916" t="s">
        <v>17</v>
      </c>
      <c r="J6916" t="s">
        <v>29</v>
      </c>
      <c r="K6916" t="s">
        <v>23</v>
      </c>
      <c r="L6916" t="s">
        <v>19</v>
      </c>
    </row>
    <row r="6917" spans="1:12" x14ac:dyDescent="0.35">
      <c r="A6917">
        <v>2023</v>
      </c>
      <c r="B6917" t="s">
        <v>37</v>
      </c>
      <c r="C6917" t="s">
        <v>38</v>
      </c>
      <c r="D6917" t="s">
        <v>22</v>
      </c>
      <c r="E6917">
        <v>50000</v>
      </c>
      <c r="F6917">
        <v>50000</v>
      </c>
      <c r="G6917" t="s">
        <v>220</v>
      </c>
      <c r="H6917" t="s">
        <v>39</v>
      </c>
      <c r="I6917" t="s">
        <v>17</v>
      </c>
      <c r="J6917" t="s">
        <v>18</v>
      </c>
      <c r="K6917" t="s">
        <v>23</v>
      </c>
      <c r="L6917" t="s">
        <v>19</v>
      </c>
    </row>
    <row r="6918" spans="1:12" x14ac:dyDescent="0.35">
      <c r="A6918">
        <v>2023</v>
      </c>
      <c r="B6918" t="s">
        <v>32</v>
      </c>
      <c r="C6918" t="s">
        <v>13</v>
      </c>
      <c r="D6918" t="s">
        <v>22</v>
      </c>
      <c r="E6918">
        <v>226700</v>
      </c>
      <c r="F6918">
        <v>226700</v>
      </c>
      <c r="G6918" t="s">
        <v>23</v>
      </c>
      <c r="H6918" t="s">
        <v>24</v>
      </c>
      <c r="I6918" t="s">
        <v>17</v>
      </c>
      <c r="J6918" t="s">
        <v>25</v>
      </c>
      <c r="K6918" t="s">
        <v>23</v>
      </c>
      <c r="L6918" t="s">
        <v>26</v>
      </c>
    </row>
    <row r="6919" spans="1:12" x14ac:dyDescent="0.35">
      <c r="A6919">
        <v>2023</v>
      </c>
      <c r="B6919" t="s">
        <v>32</v>
      </c>
      <c r="C6919" t="s">
        <v>13</v>
      </c>
      <c r="D6919" t="s">
        <v>22</v>
      </c>
      <c r="E6919">
        <v>133300</v>
      </c>
      <c r="F6919">
        <v>133300</v>
      </c>
      <c r="G6919" t="s">
        <v>23</v>
      </c>
      <c r="H6919" t="s">
        <v>24</v>
      </c>
      <c r="I6919" t="s">
        <v>17</v>
      </c>
      <c r="J6919" t="s">
        <v>25</v>
      </c>
      <c r="K6919" t="s">
        <v>23</v>
      </c>
      <c r="L6919" t="s">
        <v>26</v>
      </c>
    </row>
    <row r="6920" spans="1:12" x14ac:dyDescent="0.35">
      <c r="A6920">
        <v>2023</v>
      </c>
      <c r="B6920" t="s">
        <v>32</v>
      </c>
      <c r="C6920" t="s">
        <v>13</v>
      </c>
      <c r="D6920" t="s">
        <v>22</v>
      </c>
      <c r="E6920">
        <v>252000</v>
      </c>
      <c r="F6920">
        <v>252000</v>
      </c>
      <c r="G6920" t="s">
        <v>23</v>
      </c>
      <c r="H6920" t="s">
        <v>24</v>
      </c>
      <c r="I6920" t="s">
        <v>17</v>
      </c>
      <c r="J6920" t="s">
        <v>25</v>
      </c>
      <c r="K6920" t="s">
        <v>23</v>
      </c>
      <c r="L6920" t="s">
        <v>26</v>
      </c>
    </row>
    <row r="6921" spans="1:12" x14ac:dyDescent="0.35">
      <c r="A6921">
        <v>2023</v>
      </c>
      <c r="B6921" t="s">
        <v>32</v>
      </c>
      <c r="C6921" t="s">
        <v>13</v>
      </c>
      <c r="D6921" t="s">
        <v>22</v>
      </c>
      <c r="E6921">
        <v>129000</v>
      </c>
      <c r="F6921">
        <v>129000</v>
      </c>
      <c r="G6921" t="s">
        <v>23</v>
      </c>
      <c r="H6921" t="s">
        <v>24</v>
      </c>
      <c r="I6921" t="s">
        <v>17</v>
      </c>
      <c r="J6921" t="s">
        <v>25</v>
      </c>
      <c r="K6921" t="s">
        <v>23</v>
      </c>
      <c r="L6921" t="s">
        <v>26</v>
      </c>
    </row>
    <row r="6922" spans="1:12" x14ac:dyDescent="0.35">
      <c r="A6922">
        <v>2023</v>
      </c>
      <c r="B6922" t="s">
        <v>221</v>
      </c>
      <c r="C6922" t="s">
        <v>21</v>
      </c>
      <c r="D6922" t="s">
        <v>35</v>
      </c>
      <c r="E6922">
        <v>124999</v>
      </c>
      <c r="F6922">
        <v>153799</v>
      </c>
      <c r="G6922" t="s">
        <v>36</v>
      </c>
      <c r="H6922" t="s">
        <v>24</v>
      </c>
      <c r="I6922" t="s">
        <v>17</v>
      </c>
      <c r="J6922" t="s">
        <v>29</v>
      </c>
      <c r="K6922" t="s">
        <v>36</v>
      </c>
      <c r="L6922" t="s">
        <v>19</v>
      </c>
    </row>
    <row r="6923" spans="1:12" x14ac:dyDescent="0.35">
      <c r="A6923">
        <v>2023</v>
      </c>
      <c r="B6923" t="s">
        <v>37</v>
      </c>
      <c r="C6923" t="s">
        <v>38</v>
      </c>
      <c r="D6923" t="s">
        <v>22</v>
      </c>
      <c r="E6923">
        <v>80000</v>
      </c>
      <c r="F6923">
        <v>80000</v>
      </c>
      <c r="G6923" t="s">
        <v>23</v>
      </c>
      <c r="H6923" t="s">
        <v>24</v>
      </c>
      <c r="I6923" t="s">
        <v>17</v>
      </c>
      <c r="J6923" t="s">
        <v>25</v>
      </c>
      <c r="K6923" t="s">
        <v>23</v>
      </c>
      <c r="L6923" t="s">
        <v>26</v>
      </c>
    </row>
    <row r="6924" spans="1:12" x14ac:dyDescent="0.35">
      <c r="A6924">
        <v>2023</v>
      </c>
      <c r="B6924" t="s">
        <v>37</v>
      </c>
      <c r="C6924" t="s">
        <v>38</v>
      </c>
      <c r="D6924" t="s">
        <v>22</v>
      </c>
      <c r="E6924">
        <v>52500</v>
      </c>
      <c r="F6924">
        <v>52500</v>
      </c>
      <c r="G6924" t="s">
        <v>23</v>
      </c>
      <c r="H6924" t="s">
        <v>24</v>
      </c>
      <c r="I6924" t="s">
        <v>17</v>
      </c>
      <c r="J6924" t="s">
        <v>25</v>
      </c>
      <c r="K6924" t="s">
        <v>23</v>
      </c>
      <c r="L6924" t="s">
        <v>26</v>
      </c>
    </row>
    <row r="6925" spans="1:12" x14ac:dyDescent="0.35">
      <c r="A6925">
        <v>2023</v>
      </c>
      <c r="B6925" t="s">
        <v>32</v>
      </c>
      <c r="C6925" t="s">
        <v>13</v>
      </c>
      <c r="D6925" t="s">
        <v>22</v>
      </c>
      <c r="E6925">
        <v>250000</v>
      </c>
      <c r="F6925">
        <v>250000</v>
      </c>
      <c r="G6925" t="s">
        <v>23</v>
      </c>
      <c r="H6925" t="s">
        <v>24</v>
      </c>
      <c r="I6925" t="s">
        <v>17</v>
      </c>
      <c r="J6925" t="s">
        <v>29</v>
      </c>
      <c r="K6925" t="s">
        <v>23</v>
      </c>
      <c r="L6925" t="s">
        <v>26</v>
      </c>
    </row>
    <row r="6926" spans="1:12" x14ac:dyDescent="0.35">
      <c r="A6926">
        <v>2023</v>
      </c>
      <c r="B6926" t="s">
        <v>32</v>
      </c>
      <c r="C6926" t="s">
        <v>13</v>
      </c>
      <c r="D6926" t="s">
        <v>22</v>
      </c>
      <c r="E6926">
        <v>162500</v>
      </c>
      <c r="F6926">
        <v>162500</v>
      </c>
      <c r="G6926" t="s">
        <v>23</v>
      </c>
      <c r="H6926" t="s">
        <v>24</v>
      </c>
      <c r="I6926" t="s">
        <v>17</v>
      </c>
      <c r="J6926" t="s">
        <v>29</v>
      </c>
      <c r="K6926" t="s">
        <v>23</v>
      </c>
      <c r="L6926" t="s">
        <v>26</v>
      </c>
    </row>
    <row r="6927" spans="1:12" x14ac:dyDescent="0.35">
      <c r="A6927">
        <v>2023</v>
      </c>
      <c r="B6927" t="s">
        <v>37</v>
      </c>
      <c r="C6927" t="s">
        <v>38</v>
      </c>
      <c r="D6927" t="s">
        <v>22</v>
      </c>
      <c r="E6927">
        <v>85000</v>
      </c>
      <c r="F6927">
        <v>85000</v>
      </c>
      <c r="G6927" t="s">
        <v>23</v>
      </c>
      <c r="H6927" t="s">
        <v>39</v>
      </c>
      <c r="I6927" t="s">
        <v>17</v>
      </c>
      <c r="J6927" t="s">
        <v>29</v>
      </c>
      <c r="K6927" t="s">
        <v>23</v>
      </c>
      <c r="L6927" t="s">
        <v>26</v>
      </c>
    </row>
    <row r="6928" spans="1:12" x14ac:dyDescent="0.35">
      <c r="A6928">
        <v>2023</v>
      </c>
      <c r="B6928" t="s">
        <v>37</v>
      </c>
      <c r="C6928" t="s">
        <v>38</v>
      </c>
      <c r="D6928" t="s">
        <v>22</v>
      </c>
      <c r="E6928">
        <v>75000</v>
      </c>
      <c r="F6928">
        <v>75000</v>
      </c>
      <c r="G6928" t="s">
        <v>23</v>
      </c>
      <c r="H6928" t="s">
        <v>39</v>
      </c>
      <c r="I6928" t="s">
        <v>17</v>
      </c>
      <c r="J6928" t="s">
        <v>29</v>
      </c>
      <c r="K6928" t="s">
        <v>23</v>
      </c>
      <c r="L6928" t="s">
        <v>26</v>
      </c>
    </row>
    <row r="6929" spans="1:12" x14ac:dyDescent="0.35">
      <c r="A6929">
        <v>2023</v>
      </c>
      <c r="B6929" t="s">
        <v>37</v>
      </c>
      <c r="C6929" t="s">
        <v>38</v>
      </c>
      <c r="D6929" t="s">
        <v>22</v>
      </c>
      <c r="E6929">
        <v>153600</v>
      </c>
      <c r="F6929">
        <v>153600</v>
      </c>
      <c r="G6929" t="s">
        <v>23</v>
      </c>
      <c r="H6929" t="s">
        <v>24</v>
      </c>
      <c r="I6929" t="s">
        <v>17</v>
      </c>
      <c r="J6929" t="s">
        <v>25</v>
      </c>
      <c r="K6929" t="s">
        <v>23</v>
      </c>
      <c r="L6929" t="s">
        <v>26</v>
      </c>
    </row>
    <row r="6930" spans="1:12" x14ac:dyDescent="0.35">
      <c r="A6930">
        <v>2023</v>
      </c>
      <c r="B6930" t="s">
        <v>37</v>
      </c>
      <c r="C6930" t="s">
        <v>38</v>
      </c>
      <c r="D6930" t="s">
        <v>22</v>
      </c>
      <c r="E6930">
        <v>106800</v>
      </c>
      <c r="F6930">
        <v>106800</v>
      </c>
      <c r="G6930" t="s">
        <v>23</v>
      </c>
      <c r="H6930" t="s">
        <v>24</v>
      </c>
      <c r="I6930" t="s">
        <v>17</v>
      </c>
      <c r="J6930" t="s">
        <v>25</v>
      </c>
      <c r="K6930" t="s">
        <v>23</v>
      </c>
      <c r="L6930" t="s">
        <v>26</v>
      </c>
    </row>
    <row r="6931" spans="1:12" x14ac:dyDescent="0.35">
      <c r="A6931">
        <v>2023</v>
      </c>
      <c r="B6931" t="s">
        <v>37</v>
      </c>
      <c r="C6931" t="s">
        <v>38</v>
      </c>
      <c r="D6931" t="s">
        <v>22</v>
      </c>
      <c r="E6931">
        <v>165000</v>
      </c>
      <c r="F6931">
        <v>165000</v>
      </c>
      <c r="G6931" t="s">
        <v>23</v>
      </c>
      <c r="H6931" t="s">
        <v>16</v>
      </c>
      <c r="I6931" t="s">
        <v>17</v>
      </c>
      <c r="J6931" t="s">
        <v>25</v>
      </c>
      <c r="K6931" t="s">
        <v>23</v>
      </c>
      <c r="L6931" t="s">
        <v>26</v>
      </c>
    </row>
    <row r="6932" spans="1:12" x14ac:dyDescent="0.35">
      <c r="A6932">
        <v>2023</v>
      </c>
      <c r="B6932" t="s">
        <v>37</v>
      </c>
      <c r="C6932" t="s">
        <v>38</v>
      </c>
      <c r="D6932" t="s">
        <v>22</v>
      </c>
      <c r="E6932">
        <v>124000</v>
      </c>
      <c r="F6932">
        <v>124000</v>
      </c>
      <c r="G6932" t="s">
        <v>23</v>
      </c>
      <c r="H6932" t="s">
        <v>16</v>
      </c>
      <c r="I6932" t="s">
        <v>17</v>
      </c>
      <c r="J6932" t="s">
        <v>25</v>
      </c>
      <c r="K6932" t="s">
        <v>23</v>
      </c>
      <c r="L6932" t="s">
        <v>26</v>
      </c>
    </row>
    <row r="6933" spans="1:12" x14ac:dyDescent="0.35">
      <c r="A6933">
        <v>2023</v>
      </c>
      <c r="B6933" t="s">
        <v>37</v>
      </c>
      <c r="C6933" t="s">
        <v>38</v>
      </c>
      <c r="D6933" t="s">
        <v>22</v>
      </c>
      <c r="E6933">
        <v>115934</v>
      </c>
      <c r="F6933">
        <v>115934</v>
      </c>
      <c r="G6933" t="s">
        <v>23</v>
      </c>
      <c r="H6933" t="s">
        <v>24</v>
      </c>
      <c r="I6933" t="s">
        <v>17</v>
      </c>
      <c r="J6933" t="s">
        <v>29</v>
      </c>
      <c r="K6933" t="s">
        <v>23</v>
      </c>
      <c r="L6933" t="s">
        <v>26</v>
      </c>
    </row>
    <row r="6934" spans="1:12" x14ac:dyDescent="0.35">
      <c r="A6934">
        <v>2023</v>
      </c>
      <c r="B6934" t="s">
        <v>37</v>
      </c>
      <c r="C6934" t="s">
        <v>38</v>
      </c>
      <c r="D6934" t="s">
        <v>22</v>
      </c>
      <c r="E6934">
        <v>81666</v>
      </c>
      <c r="F6934">
        <v>81666</v>
      </c>
      <c r="G6934" t="s">
        <v>23</v>
      </c>
      <c r="H6934" t="s">
        <v>24</v>
      </c>
      <c r="I6934" t="s">
        <v>17</v>
      </c>
      <c r="J6934" t="s">
        <v>29</v>
      </c>
      <c r="K6934" t="s">
        <v>23</v>
      </c>
      <c r="L6934" t="s">
        <v>26</v>
      </c>
    </row>
    <row r="6935" spans="1:12" x14ac:dyDescent="0.35">
      <c r="A6935">
        <v>2023</v>
      </c>
      <c r="B6935" t="s">
        <v>32</v>
      </c>
      <c r="C6935" t="s">
        <v>13</v>
      </c>
      <c r="D6935" t="s">
        <v>22</v>
      </c>
      <c r="E6935">
        <v>167580</v>
      </c>
      <c r="F6935">
        <v>167580</v>
      </c>
      <c r="G6935" t="s">
        <v>23</v>
      </c>
      <c r="H6935" t="s">
        <v>24</v>
      </c>
      <c r="I6935" t="s">
        <v>17</v>
      </c>
      <c r="J6935" t="s">
        <v>25</v>
      </c>
      <c r="K6935" t="s">
        <v>23</v>
      </c>
      <c r="L6935" t="s">
        <v>26</v>
      </c>
    </row>
    <row r="6936" spans="1:12" x14ac:dyDescent="0.35">
      <c r="A6936">
        <v>2023</v>
      </c>
      <c r="B6936" t="s">
        <v>32</v>
      </c>
      <c r="C6936" t="s">
        <v>13</v>
      </c>
      <c r="D6936" t="s">
        <v>22</v>
      </c>
      <c r="E6936">
        <v>87980</v>
      </c>
      <c r="F6936">
        <v>87980</v>
      </c>
      <c r="G6936" t="s">
        <v>23</v>
      </c>
      <c r="H6936" t="s">
        <v>24</v>
      </c>
      <c r="I6936" t="s">
        <v>17</v>
      </c>
      <c r="J6936" t="s">
        <v>25</v>
      </c>
      <c r="K6936" t="s">
        <v>23</v>
      </c>
      <c r="L6936" t="s">
        <v>26</v>
      </c>
    </row>
    <row r="6937" spans="1:12" x14ac:dyDescent="0.35">
      <c r="A6937">
        <v>2023</v>
      </c>
      <c r="B6937" t="s">
        <v>32</v>
      </c>
      <c r="C6937" t="s">
        <v>13</v>
      </c>
      <c r="D6937" t="s">
        <v>22</v>
      </c>
      <c r="E6937">
        <v>250000</v>
      </c>
      <c r="F6937">
        <v>250000</v>
      </c>
      <c r="G6937" t="s">
        <v>23</v>
      </c>
      <c r="H6937" t="s">
        <v>24</v>
      </c>
      <c r="I6937" t="s">
        <v>17</v>
      </c>
      <c r="J6937" t="s">
        <v>29</v>
      </c>
      <c r="K6937" t="s">
        <v>23</v>
      </c>
      <c r="L6937" t="s">
        <v>26</v>
      </c>
    </row>
    <row r="6938" spans="1:12" x14ac:dyDescent="0.35">
      <c r="A6938">
        <v>2023</v>
      </c>
      <c r="B6938" t="s">
        <v>32</v>
      </c>
      <c r="C6938" t="s">
        <v>13</v>
      </c>
      <c r="D6938" t="s">
        <v>22</v>
      </c>
      <c r="E6938">
        <v>63000</v>
      </c>
      <c r="F6938">
        <v>63000</v>
      </c>
      <c r="G6938" t="s">
        <v>23</v>
      </c>
      <c r="H6938" t="s">
        <v>24</v>
      </c>
      <c r="I6938" t="s">
        <v>17</v>
      </c>
      <c r="J6938" t="s">
        <v>29</v>
      </c>
      <c r="K6938" t="s">
        <v>23</v>
      </c>
      <c r="L6938" t="s">
        <v>26</v>
      </c>
    </row>
    <row r="6939" spans="1:12" x14ac:dyDescent="0.35">
      <c r="A6939">
        <v>2023</v>
      </c>
      <c r="B6939" t="s">
        <v>46</v>
      </c>
      <c r="C6939" t="s">
        <v>28</v>
      </c>
      <c r="D6939" t="s">
        <v>22</v>
      </c>
      <c r="E6939">
        <v>253750</v>
      </c>
      <c r="F6939">
        <v>253750</v>
      </c>
      <c r="G6939" t="s">
        <v>57</v>
      </c>
      <c r="H6939" t="s">
        <v>24</v>
      </c>
      <c r="I6939" t="s">
        <v>17</v>
      </c>
      <c r="J6939" t="s">
        <v>25</v>
      </c>
      <c r="K6939" t="s">
        <v>57</v>
      </c>
      <c r="L6939" t="s">
        <v>26</v>
      </c>
    </row>
    <row r="6940" spans="1:12" x14ac:dyDescent="0.35">
      <c r="A6940">
        <v>2023</v>
      </c>
      <c r="B6940" t="s">
        <v>46</v>
      </c>
      <c r="C6940" t="s">
        <v>28</v>
      </c>
      <c r="D6940" t="s">
        <v>22</v>
      </c>
      <c r="E6940">
        <v>169200</v>
      </c>
      <c r="F6940">
        <v>169200</v>
      </c>
      <c r="G6940" t="s">
        <v>57</v>
      </c>
      <c r="H6940" t="s">
        <v>24</v>
      </c>
      <c r="I6940" t="s">
        <v>17</v>
      </c>
      <c r="J6940" t="s">
        <v>25</v>
      </c>
      <c r="K6940" t="s">
        <v>57</v>
      </c>
      <c r="L6940" t="s">
        <v>26</v>
      </c>
    </row>
    <row r="6941" spans="1:12" x14ac:dyDescent="0.35">
      <c r="A6941">
        <v>2023</v>
      </c>
      <c r="B6941" t="s">
        <v>46</v>
      </c>
      <c r="C6941" t="s">
        <v>28</v>
      </c>
      <c r="D6941" t="s">
        <v>22</v>
      </c>
      <c r="E6941">
        <v>253750</v>
      </c>
      <c r="F6941">
        <v>253750</v>
      </c>
      <c r="G6941" t="s">
        <v>57</v>
      </c>
      <c r="H6941" t="s">
        <v>24</v>
      </c>
      <c r="I6941" t="s">
        <v>17</v>
      </c>
      <c r="J6941" t="s">
        <v>25</v>
      </c>
      <c r="K6941" t="s">
        <v>57</v>
      </c>
      <c r="L6941" t="s">
        <v>26</v>
      </c>
    </row>
    <row r="6942" spans="1:12" x14ac:dyDescent="0.35">
      <c r="A6942">
        <v>2023</v>
      </c>
      <c r="B6942" t="s">
        <v>46</v>
      </c>
      <c r="C6942" t="s">
        <v>28</v>
      </c>
      <c r="D6942" t="s">
        <v>22</v>
      </c>
      <c r="E6942">
        <v>169200</v>
      </c>
      <c r="F6942">
        <v>169200</v>
      </c>
      <c r="G6942" t="s">
        <v>57</v>
      </c>
      <c r="H6942" t="s">
        <v>24</v>
      </c>
      <c r="I6942" t="s">
        <v>17</v>
      </c>
      <c r="J6942" t="s">
        <v>25</v>
      </c>
      <c r="K6942" t="s">
        <v>57</v>
      </c>
      <c r="L6942" t="s">
        <v>26</v>
      </c>
    </row>
    <row r="6943" spans="1:12" x14ac:dyDescent="0.35">
      <c r="A6943">
        <v>2023</v>
      </c>
      <c r="B6943" t="s">
        <v>27</v>
      </c>
      <c r="C6943" t="s">
        <v>28</v>
      </c>
      <c r="D6943" t="s">
        <v>22</v>
      </c>
      <c r="E6943">
        <v>170000</v>
      </c>
      <c r="F6943">
        <v>170000</v>
      </c>
      <c r="G6943" t="s">
        <v>23</v>
      </c>
      <c r="H6943" t="s">
        <v>16</v>
      </c>
      <c r="I6943" t="s">
        <v>17</v>
      </c>
      <c r="J6943" t="s">
        <v>25</v>
      </c>
      <c r="K6943" t="s">
        <v>23</v>
      </c>
      <c r="L6943" t="s">
        <v>26</v>
      </c>
    </row>
    <row r="6944" spans="1:12" x14ac:dyDescent="0.35">
      <c r="A6944">
        <v>2023</v>
      </c>
      <c r="B6944" t="s">
        <v>27</v>
      </c>
      <c r="C6944" t="s">
        <v>28</v>
      </c>
      <c r="D6944" t="s">
        <v>22</v>
      </c>
      <c r="E6944">
        <v>120000</v>
      </c>
      <c r="F6944">
        <v>120000</v>
      </c>
      <c r="G6944" t="s">
        <v>23</v>
      </c>
      <c r="H6944" t="s">
        <v>16</v>
      </c>
      <c r="I6944" t="s">
        <v>17</v>
      </c>
      <c r="J6944" t="s">
        <v>25</v>
      </c>
      <c r="K6944" t="s">
        <v>23</v>
      </c>
      <c r="L6944" t="s">
        <v>26</v>
      </c>
    </row>
    <row r="6945" spans="1:12" x14ac:dyDescent="0.35">
      <c r="A6945">
        <v>2023</v>
      </c>
      <c r="B6945" t="s">
        <v>32</v>
      </c>
      <c r="C6945" t="s">
        <v>13</v>
      </c>
      <c r="D6945" t="s">
        <v>22</v>
      </c>
      <c r="E6945">
        <v>124740</v>
      </c>
      <c r="F6945">
        <v>124740</v>
      </c>
      <c r="G6945" t="s">
        <v>23</v>
      </c>
      <c r="H6945" t="s">
        <v>24</v>
      </c>
      <c r="I6945" t="s">
        <v>17</v>
      </c>
      <c r="J6945" t="s">
        <v>25</v>
      </c>
      <c r="K6945" t="s">
        <v>23</v>
      </c>
      <c r="L6945" t="s">
        <v>26</v>
      </c>
    </row>
    <row r="6946" spans="1:12" x14ac:dyDescent="0.35">
      <c r="A6946">
        <v>2023</v>
      </c>
      <c r="B6946" t="s">
        <v>32</v>
      </c>
      <c r="C6946" t="s">
        <v>13</v>
      </c>
      <c r="D6946" t="s">
        <v>22</v>
      </c>
      <c r="E6946">
        <v>65488</v>
      </c>
      <c r="F6946">
        <v>65488</v>
      </c>
      <c r="G6946" t="s">
        <v>23</v>
      </c>
      <c r="H6946" t="s">
        <v>24</v>
      </c>
      <c r="I6946" t="s">
        <v>17</v>
      </c>
      <c r="J6946" t="s">
        <v>25</v>
      </c>
      <c r="K6946" t="s">
        <v>23</v>
      </c>
      <c r="L6946" t="s">
        <v>26</v>
      </c>
    </row>
    <row r="6947" spans="1:12" x14ac:dyDescent="0.35">
      <c r="A6947">
        <v>2023</v>
      </c>
      <c r="B6947" t="s">
        <v>32</v>
      </c>
      <c r="C6947" t="s">
        <v>13</v>
      </c>
      <c r="D6947" t="s">
        <v>22</v>
      </c>
      <c r="E6947">
        <v>213580</v>
      </c>
      <c r="F6947">
        <v>213580</v>
      </c>
      <c r="G6947" t="s">
        <v>23</v>
      </c>
      <c r="H6947" t="s">
        <v>24</v>
      </c>
      <c r="I6947" t="s">
        <v>17</v>
      </c>
      <c r="J6947" t="s">
        <v>29</v>
      </c>
      <c r="K6947" t="s">
        <v>23</v>
      </c>
      <c r="L6947" t="s">
        <v>26</v>
      </c>
    </row>
    <row r="6948" spans="1:12" x14ac:dyDescent="0.35">
      <c r="A6948">
        <v>2023</v>
      </c>
      <c r="B6948" t="s">
        <v>32</v>
      </c>
      <c r="C6948" t="s">
        <v>13</v>
      </c>
      <c r="D6948" t="s">
        <v>22</v>
      </c>
      <c r="E6948">
        <v>163625</v>
      </c>
      <c r="F6948">
        <v>163625</v>
      </c>
      <c r="G6948" t="s">
        <v>23</v>
      </c>
      <c r="H6948" t="s">
        <v>24</v>
      </c>
      <c r="I6948" t="s">
        <v>17</v>
      </c>
      <c r="J6948" t="s">
        <v>29</v>
      </c>
      <c r="K6948" t="s">
        <v>23</v>
      </c>
      <c r="L6948" t="s">
        <v>26</v>
      </c>
    </row>
    <row r="6949" spans="1:12" x14ac:dyDescent="0.35">
      <c r="A6949">
        <v>2022</v>
      </c>
      <c r="B6949" t="s">
        <v>136</v>
      </c>
      <c r="C6949" t="s">
        <v>31</v>
      </c>
      <c r="D6949" t="s">
        <v>22</v>
      </c>
      <c r="E6949">
        <v>375000</v>
      </c>
      <c r="F6949">
        <v>375000</v>
      </c>
      <c r="G6949" t="s">
        <v>23</v>
      </c>
      <c r="H6949" t="s">
        <v>24</v>
      </c>
      <c r="I6949" t="s">
        <v>17</v>
      </c>
      <c r="J6949" t="s">
        <v>29</v>
      </c>
      <c r="K6949" t="s">
        <v>23</v>
      </c>
      <c r="L6949" t="s">
        <v>26</v>
      </c>
    </row>
    <row r="6950" spans="1:12" x14ac:dyDescent="0.35">
      <c r="A6950">
        <v>2023</v>
      </c>
      <c r="B6950" t="s">
        <v>32</v>
      </c>
      <c r="C6950" t="s">
        <v>13</v>
      </c>
      <c r="D6950" t="s">
        <v>14</v>
      </c>
      <c r="E6950">
        <v>95000</v>
      </c>
      <c r="F6950">
        <v>102569</v>
      </c>
      <c r="G6950" t="s">
        <v>58</v>
      </c>
      <c r="H6950" t="s">
        <v>24</v>
      </c>
      <c r="I6950" t="s">
        <v>17</v>
      </c>
      <c r="J6950" t="s">
        <v>29</v>
      </c>
      <c r="K6950" t="s">
        <v>58</v>
      </c>
      <c r="L6950" t="s">
        <v>26</v>
      </c>
    </row>
    <row r="6951" spans="1:12" x14ac:dyDescent="0.35">
      <c r="A6951">
        <v>2023</v>
      </c>
      <c r="B6951" t="s">
        <v>34</v>
      </c>
      <c r="C6951" t="s">
        <v>31</v>
      </c>
      <c r="D6951" t="s">
        <v>22</v>
      </c>
      <c r="E6951">
        <v>220000</v>
      </c>
      <c r="F6951">
        <v>220000</v>
      </c>
      <c r="G6951" t="s">
        <v>23</v>
      </c>
      <c r="H6951" t="s">
        <v>24</v>
      </c>
      <c r="I6951" t="s">
        <v>17</v>
      </c>
      <c r="J6951" t="s">
        <v>25</v>
      </c>
      <c r="K6951" t="s">
        <v>23</v>
      </c>
      <c r="L6951" t="s">
        <v>26</v>
      </c>
    </row>
    <row r="6952" spans="1:12" x14ac:dyDescent="0.35">
      <c r="A6952">
        <v>2023</v>
      </c>
      <c r="B6952" t="s">
        <v>34</v>
      </c>
      <c r="C6952" t="s">
        <v>31</v>
      </c>
      <c r="D6952" t="s">
        <v>22</v>
      </c>
      <c r="E6952">
        <v>170000</v>
      </c>
      <c r="F6952">
        <v>170000</v>
      </c>
      <c r="G6952" t="s">
        <v>23</v>
      </c>
      <c r="H6952" t="s">
        <v>24</v>
      </c>
      <c r="I6952" t="s">
        <v>17</v>
      </c>
      <c r="J6952" t="s">
        <v>25</v>
      </c>
      <c r="K6952" t="s">
        <v>23</v>
      </c>
      <c r="L6952" t="s">
        <v>26</v>
      </c>
    </row>
    <row r="6953" spans="1:12" x14ac:dyDescent="0.35">
      <c r="A6953">
        <v>2023</v>
      </c>
      <c r="B6953" t="s">
        <v>32</v>
      </c>
      <c r="C6953" t="s">
        <v>13</v>
      </c>
      <c r="D6953" t="s">
        <v>22</v>
      </c>
      <c r="E6953">
        <v>235000</v>
      </c>
      <c r="F6953">
        <v>235000</v>
      </c>
      <c r="G6953" t="s">
        <v>23</v>
      </c>
      <c r="H6953" t="s">
        <v>33</v>
      </c>
      <c r="I6953" t="s">
        <v>17</v>
      </c>
      <c r="J6953" t="s">
        <v>25</v>
      </c>
      <c r="K6953" t="s">
        <v>23</v>
      </c>
      <c r="L6953" t="s">
        <v>26</v>
      </c>
    </row>
    <row r="6954" spans="1:12" x14ac:dyDescent="0.35">
      <c r="A6954">
        <v>2023</v>
      </c>
      <c r="B6954" t="s">
        <v>32</v>
      </c>
      <c r="C6954" t="s">
        <v>13</v>
      </c>
      <c r="D6954" t="s">
        <v>22</v>
      </c>
      <c r="E6954">
        <v>210000</v>
      </c>
      <c r="F6954">
        <v>210000</v>
      </c>
      <c r="G6954" t="s">
        <v>23</v>
      </c>
      <c r="H6954" t="s">
        <v>33</v>
      </c>
      <c r="I6954" t="s">
        <v>17</v>
      </c>
      <c r="J6954" t="s">
        <v>25</v>
      </c>
      <c r="K6954" t="s">
        <v>23</v>
      </c>
      <c r="L6954" t="s">
        <v>26</v>
      </c>
    </row>
    <row r="6955" spans="1:12" x14ac:dyDescent="0.35">
      <c r="A6955">
        <v>2023</v>
      </c>
      <c r="B6955" t="s">
        <v>20</v>
      </c>
      <c r="C6955" t="s">
        <v>21</v>
      </c>
      <c r="D6955" t="s">
        <v>22</v>
      </c>
      <c r="E6955">
        <v>180000</v>
      </c>
      <c r="F6955">
        <v>180000</v>
      </c>
      <c r="G6955" t="s">
        <v>23</v>
      </c>
      <c r="H6955" t="s">
        <v>24</v>
      </c>
      <c r="I6955" t="s">
        <v>17</v>
      </c>
      <c r="J6955" t="s">
        <v>29</v>
      </c>
      <c r="K6955" t="s">
        <v>23</v>
      </c>
      <c r="L6955" t="s">
        <v>26</v>
      </c>
    </row>
    <row r="6956" spans="1:12" x14ac:dyDescent="0.35">
      <c r="A6956">
        <v>2023</v>
      </c>
      <c r="B6956" t="s">
        <v>20</v>
      </c>
      <c r="C6956" t="s">
        <v>21</v>
      </c>
      <c r="D6956" t="s">
        <v>22</v>
      </c>
      <c r="E6956">
        <v>115000</v>
      </c>
      <c r="F6956">
        <v>115000</v>
      </c>
      <c r="G6956" t="s">
        <v>23</v>
      </c>
      <c r="H6956" t="s">
        <v>24</v>
      </c>
      <c r="I6956" t="s">
        <v>17</v>
      </c>
      <c r="J6956" t="s">
        <v>29</v>
      </c>
      <c r="K6956" t="s">
        <v>23</v>
      </c>
      <c r="L6956" t="s">
        <v>26</v>
      </c>
    </row>
    <row r="6957" spans="1:12" x14ac:dyDescent="0.35">
      <c r="A6957">
        <v>2023</v>
      </c>
      <c r="B6957" t="s">
        <v>20</v>
      </c>
      <c r="C6957" t="s">
        <v>21</v>
      </c>
      <c r="D6957" t="s">
        <v>22</v>
      </c>
      <c r="E6957">
        <v>200000</v>
      </c>
      <c r="F6957">
        <v>200000</v>
      </c>
      <c r="G6957" t="s">
        <v>23</v>
      </c>
      <c r="H6957" t="s">
        <v>24</v>
      </c>
      <c r="I6957" t="s">
        <v>17</v>
      </c>
      <c r="J6957" t="s">
        <v>29</v>
      </c>
      <c r="K6957" t="s">
        <v>23</v>
      </c>
      <c r="L6957" t="s">
        <v>26</v>
      </c>
    </row>
    <row r="6958" spans="1:12" x14ac:dyDescent="0.35">
      <c r="A6958">
        <v>2023</v>
      </c>
      <c r="B6958" t="s">
        <v>20</v>
      </c>
      <c r="C6958" t="s">
        <v>21</v>
      </c>
      <c r="D6958" t="s">
        <v>22</v>
      </c>
      <c r="E6958">
        <v>115000</v>
      </c>
      <c r="F6958">
        <v>115000</v>
      </c>
      <c r="G6958" t="s">
        <v>23</v>
      </c>
      <c r="H6958" t="s">
        <v>24</v>
      </c>
      <c r="I6958" t="s">
        <v>17</v>
      </c>
      <c r="J6958" t="s">
        <v>29</v>
      </c>
      <c r="K6958" t="s">
        <v>23</v>
      </c>
      <c r="L6958" t="s">
        <v>26</v>
      </c>
    </row>
    <row r="6959" spans="1:12" x14ac:dyDescent="0.35">
      <c r="A6959">
        <v>2023</v>
      </c>
      <c r="B6959" t="s">
        <v>99</v>
      </c>
      <c r="C6959" t="s">
        <v>28</v>
      </c>
      <c r="D6959" t="s">
        <v>22</v>
      </c>
      <c r="E6959">
        <v>231250</v>
      </c>
      <c r="F6959">
        <v>231250</v>
      </c>
      <c r="G6959" t="s">
        <v>23</v>
      </c>
      <c r="H6959" t="s">
        <v>24</v>
      </c>
      <c r="I6959" t="s">
        <v>17</v>
      </c>
      <c r="J6959" t="s">
        <v>29</v>
      </c>
      <c r="K6959" t="s">
        <v>23</v>
      </c>
      <c r="L6959" t="s">
        <v>26</v>
      </c>
    </row>
    <row r="6960" spans="1:12" x14ac:dyDescent="0.35">
      <c r="A6960">
        <v>2023</v>
      </c>
      <c r="B6960" t="s">
        <v>99</v>
      </c>
      <c r="C6960" t="s">
        <v>28</v>
      </c>
      <c r="D6960" t="s">
        <v>22</v>
      </c>
      <c r="E6960">
        <v>138750</v>
      </c>
      <c r="F6960">
        <v>138750</v>
      </c>
      <c r="G6960" t="s">
        <v>23</v>
      </c>
      <c r="H6960" t="s">
        <v>24</v>
      </c>
      <c r="I6960" t="s">
        <v>17</v>
      </c>
      <c r="J6960" t="s">
        <v>29</v>
      </c>
      <c r="K6960" t="s">
        <v>23</v>
      </c>
      <c r="L6960" t="s">
        <v>26</v>
      </c>
    </row>
    <row r="6961" spans="1:12" x14ac:dyDescent="0.35">
      <c r="A6961">
        <v>2023</v>
      </c>
      <c r="B6961" t="s">
        <v>34</v>
      </c>
      <c r="C6961" t="s">
        <v>31</v>
      </c>
      <c r="D6961" t="s">
        <v>22</v>
      </c>
      <c r="E6961">
        <v>284310</v>
      </c>
      <c r="F6961">
        <v>284310</v>
      </c>
      <c r="G6961" t="s">
        <v>23</v>
      </c>
      <c r="H6961" t="s">
        <v>24</v>
      </c>
      <c r="I6961" t="s">
        <v>17</v>
      </c>
      <c r="J6961" t="s">
        <v>25</v>
      </c>
      <c r="K6961" t="s">
        <v>23</v>
      </c>
      <c r="L6961" t="s">
        <v>26</v>
      </c>
    </row>
    <row r="6962" spans="1:12" x14ac:dyDescent="0.35">
      <c r="A6962">
        <v>2023</v>
      </c>
      <c r="B6962" t="s">
        <v>34</v>
      </c>
      <c r="C6962" t="s">
        <v>31</v>
      </c>
      <c r="D6962" t="s">
        <v>22</v>
      </c>
      <c r="E6962">
        <v>153090</v>
      </c>
      <c r="F6962">
        <v>153090</v>
      </c>
      <c r="G6962" t="s">
        <v>23</v>
      </c>
      <c r="H6962" t="s">
        <v>24</v>
      </c>
      <c r="I6962" t="s">
        <v>17</v>
      </c>
      <c r="J6962" t="s">
        <v>25</v>
      </c>
      <c r="K6962" t="s">
        <v>23</v>
      </c>
      <c r="L6962" t="s">
        <v>26</v>
      </c>
    </row>
    <row r="6963" spans="1:12" x14ac:dyDescent="0.35">
      <c r="A6963">
        <v>2023</v>
      </c>
      <c r="B6963" t="s">
        <v>32</v>
      </c>
      <c r="C6963" t="s">
        <v>13</v>
      </c>
      <c r="D6963" t="s">
        <v>22</v>
      </c>
      <c r="E6963">
        <v>160000</v>
      </c>
      <c r="F6963">
        <v>160000</v>
      </c>
      <c r="G6963" t="s">
        <v>23</v>
      </c>
      <c r="H6963" t="s">
        <v>24</v>
      </c>
      <c r="I6963" t="s">
        <v>17</v>
      </c>
      <c r="J6963" t="s">
        <v>29</v>
      </c>
      <c r="K6963" t="s">
        <v>23</v>
      </c>
      <c r="L6963" t="s">
        <v>26</v>
      </c>
    </row>
    <row r="6964" spans="1:12" x14ac:dyDescent="0.35">
      <c r="A6964">
        <v>2023</v>
      </c>
      <c r="B6964" t="s">
        <v>32</v>
      </c>
      <c r="C6964" t="s">
        <v>13</v>
      </c>
      <c r="D6964" t="s">
        <v>22</v>
      </c>
      <c r="E6964">
        <v>75000</v>
      </c>
      <c r="F6964">
        <v>75000</v>
      </c>
      <c r="G6964" t="s">
        <v>23</v>
      </c>
      <c r="H6964" t="s">
        <v>24</v>
      </c>
      <c r="I6964" t="s">
        <v>17</v>
      </c>
      <c r="J6964" t="s">
        <v>29</v>
      </c>
      <c r="K6964" t="s">
        <v>23</v>
      </c>
      <c r="L6964" t="s">
        <v>26</v>
      </c>
    </row>
    <row r="6965" spans="1:12" x14ac:dyDescent="0.35">
      <c r="A6965">
        <v>2023</v>
      </c>
      <c r="B6965" t="s">
        <v>37</v>
      </c>
      <c r="C6965" t="s">
        <v>38</v>
      </c>
      <c r="D6965" t="s">
        <v>22</v>
      </c>
      <c r="E6965">
        <v>125000</v>
      </c>
      <c r="F6965">
        <v>125000</v>
      </c>
      <c r="G6965" t="s">
        <v>23</v>
      </c>
      <c r="H6965" t="s">
        <v>16</v>
      </c>
      <c r="I6965" t="s">
        <v>17</v>
      </c>
      <c r="J6965" t="s">
        <v>25</v>
      </c>
      <c r="K6965" t="s">
        <v>23</v>
      </c>
      <c r="L6965" t="s">
        <v>26</v>
      </c>
    </row>
    <row r="6966" spans="1:12" x14ac:dyDescent="0.35">
      <c r="A6966">
        <v>2023</v>
      </c>
      <c r="B6966" t="s">
        <v>37</v>
      </c>
      <c r="C6966" t="s">
        <v>38</v>
      </c>
      <c r="D6966" t="s">
        <v>22</v>
      </c>
      <c r="E6966">
        <v>105000</v>
      </c>
      <c r="F6966">
        <v>105000</v>
      </c>
      <c r="G6966" t="s">
        <v>23</v>
      </c>
      <c r="H6966" t="s">
        <v>16</v>
      </c>
      <c r="I6966" t="s">
        <v>17</v>
      </c>
      <c r="J6966" t="s">
        <v>25</v>
      </c>
      <c r="K6966" t="s">
        <v>23</v>
      </c>
      <c r="L6966" t="s">
        <v>26</v>
      </c>
    </row>
    <row r="6967" spans="1:12" x14ac:dyDescent="0.35">
      <c r="A6967">
        <v>2023</v>
      </c>
      <c r="B6967" t="s">
        <v>37</v>
      </c>
      <c r="C6967" t="s">
        <v>38</v>
      </c>
      <c r="D6967" t="s">
        <v>35</v>
      </c>
      <c r="E6967">
        <v>90000</v>
      </c>
      <c r="F6967">
        <v>110736</v>
      </c>
      <c r="G6967" t="s">
        <v>36</v>
      </c>
      <c r="H6967" t="s">
        <v>16</v>
      </c>
      <c r="I6967" t="s">
        <v>17</v>
      </c>
      <c r="J6967" t="s">
        <v>25</v>
      </c>
      <c r="K6967" t="s">
        <v>36</v>
      </c>
      <c r="L6967" t="s">
        <v>26</v>
      </c>
    </row>
    <row r="6968" spans="1:12" x14ac:dyDescent="0.35">
      <c r="A6968">
        <v>2023</v>
      </c>
      <c r="B6968" t="s">
        <v>37</v>
      </c>
      <c r="C6968" t="s">
        <v>38</v>
      </c>
      <c r="D6968" t="s">
        <v>35</v>
      </c>
      <c r="E6968">
        <v>70000</v>
      </c>
      <c r="F6968">
        <v>86128</v>
      </c>
      <c r="G6968" t="s">
        <v>36</v>
      </c>
      <c r="H6968" t="s">
        <v>16</v>
      </c>
      <c r="I6968" t="s">
        <v>17</v>
      </c>
      <c r="J6968" t="s">
        <v>25</v>
      </c>
      <c r="K6968" t="s">
        <v>36</v>
      </c>
      <c r="L6968" t="s">
        <v>26</v>
      </c>
    </row>
    <row r="6969" spans="1:12" x14ac:dyDescent="0.35">
      <c r="A6969">
        <v>2023</v>
      </c>
      <c r="B6969" t="s">
        <v>37</v>
      </c>
      <c r="C6969" t="s">
        <v>38</v>
      </c>
      <c r="D6969" t="s">
        <v>22</v>
      </c>
      <c r="E6969">
        <v>55000</v>
      </c>
      <c r="F6969">
        <v>55000</v>
      </c>
      <c r="G6969" t="s">
        <v>23</v>
      </c>
      <c r="H6969" t="s">
        <v>39</v>
      </c>
      <c r="I6969" t="s">
        <v>17</v>
      </c>
      <c r="J6969" t="s">
        <v>25</v>
      </c>
      <c r="K6969" t="s">
        <v>23</v>
      </c>
      <c r="L6969" t="s">
        <v>26</v>
      </c>
    </row>
    <row r="6970" spans="1:12" x14ac:dyDescent="0.35">
      <c r="A6970">
        <v>2023</v>
      </c>
      <c r="B6970" t="s">
        <v>37</v>
      </c>
      <c r="C6970" t="s">
        <v>38</v>
      </c>
      <c r="D6970" t="s">
        <v>22</v>
      </c>
      <c r="E6970">
        <v>48000</v>
      </c>
      <c r="F6970">
        <v>48000</v>
      </c>
      <c r="G6970" t="s">
        <v>23</v>
      </c>
      <c r="H6970" t="s">
        <v>39</v>
      </c>
      <c r="I6970" t="s">
        <v>17</v>
      </c>
      <c r="J6970" t="s">
        <v>25</v>
      </c>
      <c r="K6970" t="s">
        <v>23</v>
      </c>
      <c r="L6970" t="s">
        <v>26</v>
      </c>
    </row>
    <row r="6971" spans="1:12" x14ac:dyDescent="0.35">
      <c r="A6971">
        <v>2023</v>
      </c>
      <c r="B6971" t="s">
        <v>37</v>
      </c>
      <c r="C6971" t="s">
        <v>38</v>
      </c>
      <c r="D6971" t="s">
        <v>22</v>
      </c>
      <c r="E6971">
        <v>100000</v>
      </c>
      <c r="F6971">
        <v>100000</v>
      </c>
      <c r="G6971" t="s">
        <v>23</v>
      </c>
      <c r="H6971" t="s">
        <v>39</v>
      </c>
      <c r="I6971" t="s">
        <v>17</v>
      </c>
      <c r="J6971" t="s">
        <v>18</v>
      </c>
      <c r="K6971" t="s">
        <v>23</v>
      </c>
      <c r="L6971" t="s">
        <v>26</v>
      </c>
    </row>
    <row r="6972" spans="1:12" x14ac:dyDescent="0.35">
      <c r="A6972">
        <v>2023</v>
      </c>
      <c r="B6972" t="s">
        <v>130</v>
      </c>
      <c r="C6972" t="s">
        <v>28</v>
      </c>
      <c r="D6972" t="s">
        <v>22</v>
      </c>
      <c r="E6972">
        <v>225900</v>
      </c>
      <c r="F6972">
        <v>225900</v>
      </c>
      <c r="G6972" t="s">
        <v>23</v>
      </c>
      <c r="H6972" t="s">
        <v>24</v>
      </c>
      <c r="I6972" t="s">
        <v>17</v>
      </c>
      <c r="J6972" t="s">
        <v>25</v>
      </c>
      <c r="K6972" t="s">
        <v>23</v>
      </c>
      <c r="L6972" t="s">
        <v>26</v>
      </c>
    </row>
    <row r="6973" spans="1:12" x14ac:dyDescent="0.35">
      <c r="A6973">
        <v>2023</v>
      </c>
      <c r="B6973" t="s">
        <v>130</v>
      </c>
      <c r="C6973" t="s">
        <v>28</v>
      </c>
      <c r="D6973" t="s">
        <v>22</v>
      </c>
      <c r="E6973">
        <v>156400</v>
      </c>
      <c r="F6973">
        <v>156400</v>
      </c>
      <c r="G6973" t="s">
        <v>23</v>
      </c>
      <c r="H6973" t="s">
        <v>24</v>
      </c>
      <c r="I6973" t="s">
        <v>17</v>
      </c>
      <c r="J6973" t="s">
        <v>25</v>
      </c>
      <c r="K6973" t="s">
        <v>23</v>
      </c>
      <c r="L6973" t="s">
        <v>26</v>
      </c>
    </row>
    <row r="6974" spans="1:12" x14ac:dyDescent="0.35">
      <c r="A6974">
        <v>2023</v>
      </c>
      <c r="B6974" t="s">
        <v>32</v>
      </c>
      <c r="C6974" t="s">
        <v>13</v>
      </c>
      <c r="D6974" t="s">
        <v>22</v>
      </c>
      <c r="E6974">
        <v>250000</v>
      </c>
      <c r="F6974">
        <v>250000</v>
      </c>
      <c r="G6974" t="s">
        <v>23</v>
      </c>
      <c r="H6974" t="s">
        <v>24</v>
      </c>
      <c r="I6974" t="s">
        <v>17</v>
      </c>
      <c r="J6974" t="s">
        <v>29</v>
      </c>
      <c r="K6974" t="s">
        <v>23</v>
      </c>
      <c r="L6974" t="s">
        <v>26</v>
      </c>
    </row>
    <row r="6975" spans="1:12" x14ac:dyDescent="0.35">
      <c r="A6975">
        <v>2023</v>
      </c>
      <c r="B6975" t="s">
        <v>32</v>
      </c>
      <c r="C6975" t="s">
        <v>13</v>
      </c>
      <c r="D6975" t="s">
        <v>22</v>
      </c>
      <c r="E6975">
        <v>162500</v>
      </c>
      <c r="F6975">
        <v>162500</v>
      </c>
      <c r="G6975" t="s">
        <v>23</v>
      </c>
      <c r="H6975" t="s">
        <v>24</v>
      </c>
      <c r="I6975" t="s">
        <v>17</v>
      </c>
      <c r="J6975" t="s">
        <v>29</v>
      </c>
      <c r="K6975" t="s">
        <v>23</v>
      </c>
      <c r="L6975" t="s">
        <v>26</v>
      </c>
    </row>
    <row r="6976" spans="1:12" x14ac:dyDescent="0.35">
      <c r="A6976">
        <v>2023</v>
      </c>
      <c r="B6976" t="s">
        <v>34</v>
      </c>
      <c r="C6976" t="s">
        <v>31</v>
      </c>
      <c r="D6976" t="s">
        <v>22</v>
      </c>
      <c r="E6976">
        <v>318300</v>
      </c>
      <c r="F6976">
        <v>318300</v>
      </c>
      <c r="G6976" t="s">
        <v>23</v>
      </c>
      <c r="H6976" t="s">
        <v>24</v>
      </c>
      <c r="I6976" t="s">
        <v>17</v>
      </c>
      <c r="J6976" t="s">
        <v>29</v>
      </c>
      <c r="K6976" t="s">
        <v>23</v>
      </c>
      <c r="L6976" t="s">
        <v>26</v>
      </c>
    </row>
    <row r="6977" spans="1:12" x14ac:dyDescent="0.35">
      <c r="A6977">
        <v>2023</v>
      </c>
      <c r="B6977" t="s">
        <v>34</v>
      </c>
      <c r="C6977" t="s">
        <v>31</v>
      </c>
      <c r="D6977" t="s">
        <v>22</v>
      </c>
      <c r="E6977">
        <v>188800</v>
      </c>
      <c r="F6977">
        <v>188800</v>
      </c>
      <c r="G6977" t="s">
        <v>23</v>
      </c>
      <c r="H6977" t="s">
        <v>24</v>
      </c>
      <c r="I6977" t="s">
        <v>17</v>
      </c>
      <c r="J6977" t="s">
        <v>29</v>
      </c>
      <c r="K6977" t="s">
        <v>23</v>
      </c>
      <c r="L6977" t="s">
        <v>26</v>
      </c>
    </row>
    <row r="6978" spans="1:12" x14ac:dyDescent="0.35">
      <c r="A6978">
        <v>2023</v>
      </c>
      <c r="B6978" t="s">
        <v>37</v>
      </c>
      <c r="C6978" t="s">
        <v>38</v>
      </c>
      <c r="D6978" t="s">
        <v>22</v>
      </c>
      <c r="E6978">
        <v>385000</v>
      </c>
      <c r="F6978">
        <v>385000</v>
      </c>
      <c r="G6978" t="s">
        <v>23</v>
      </c>
      <c r="H6978" t="s">
        <v>24</v>
      </c>
      <c r="I6978" t="s">
        <v>17</v>
      </c>
      <c r="J6978" t="s">
        <v>25</v>
      </c>
      <c r="K6978" t="s">
        <v>23</v>
      </c>
      <c r="L6978" t="s">
        <v>26</v>
      </c>
    </row>
    <row r="6979" spans="1:12" x14ac:dyDescent="0.35">
      <c r="A6979">
        <v>2023</v>
      </c>
      <c r="B6979" t="s">
        <v>37</v>
      </c>
      <c r="C6979" t="s">
        <v>38</v>
      </c>
      <c r="D6979" t="s">
        <v>22</v>
      </c>
      <c r="E6979">
        <v>60000</v>
      </c>
      <c r="F6979">
        <v>60000</v>
      </c>
      <c r="G6979" t="s">
        <v>23</v>
      </c>
      <c r="H6979" t="s">
        <v>24</v>
      </c>
      <c r="I6979" t="s">
        <v>17</v>
      </c>
      <c r="J6979" t="s">
        <v>25</v>
      </c>
      <c r="K6979" t="s">
        <v>23</v>
      </c>
      <c r="L6979" t="s">
        <v>26</v>
      </c>
    </row>
    <row r="6980" spans="1:12" x14ac:dyDescent="0.35">
      <c r="A6980">
        <v>2023</v>
      </c>
      <c r="B6980" t="s">
        <v>37</v>
      </c>
      <c r="C6980" t="s">
        <v>38</v>
      </c>
      <c r="D6980" t="s">
        <v>22</v>
      </c>
      <c r="E6980">
        <v>110000</v>
      </c>
      <c r="F6980">
        <v>110000</v>
      </c>
      <c r="G6980" t="s">
        <v>23</v>
      </c>
      <c r="H6980" t="s">
        <v>16</v>
      </c>
      <c r="I6980" t="s">
        <v>17</v>
      </c>
      <c r="J6980" t="s">
        <v>29</v>
      </c>
      <c r="K6980" t="s">
        <v>23</v>
      </c>
      <c r="L6980" t="s">
        <v>26</v>
      </c>
    </row>
    <row r="6981" spans="1:12" x14ac:dyDescent="0.35">
      <c r="A6981">
        <v>2023</v>
      </c>
      <c r="B6981" t="s">
        <v>37</v>
      </c>
      <c r="C6981" t="s">
        <v>38</v>
      </c>
      <c r="D6981" t="s">
        <v>22</v>
      </c>
      <c r="E6981">
        <v>95000</v>
      </c>
      <c r="F6981">
        <v>95000</v>
      </c>
      <c r="G6981" t="s">
        <v>23</v>
      </c>
      <c r="H6981" t="s">
        <v>16</v>
      </c>
      <c r="I6981" t="s">
        <v>17</v>
      </c>
      <c r="J6981" t="s">
        <v>29</v>
      </c>
      <c r="K6981" t="s">
        <v>23</v>
      </c>
      <c r="L6981" t="s">
        <v>26</v>
      </c>
    </row>
    <row r="6982" spans="1:12" x14ac:dyDescent="0.35">
      <c r="A6982">
        <v>2023</v>
      </c>
      <c r="B6982" t="s">
        <v>27</v>
      </c>
      <c r="C6982" t="s">
        <v>28</v>
      </c>
      <c r="D6982" t="s">
        <v>22</v>
      </c>
      <c r="E6982">
        <v>145000</v>
      </c>
      <c r="F6982">
        <v>145000</v>
      </c>
      <c r="G6982" t="s">
        <v>23</v>
      </c>
      <c r="H6982" t="s">
        <v>24</v>
      </c>
      <c r="I6982" t="s">
        <v>17</v>
      </c>
      <c r="J6982" t="s">
        <v>29</v>
      </c>
      <c r="K6982" t="s">
        <v>23</v>
      </c>
      <c r="L6982" t="s">
        <v>26</v>
      </c>
    </row>
    <row r="6983" spans="1:12" x14ac:dyDescent="0.35">
      <c r="A6983">
        <v>2023</v>
      </c>
      <c r="B6983" t="s">
        <v>27</v>
      </c>
      <c r="C6983" t="s">
        <v>28</v>
      </c>
      <c r="D6983" t="s">
        <v>22</v>
      </c>
      <c r="E6983">
        <v>135000</v>
      </c>
      <c r="F6983">
        <v>135000</v>
      </c>
      <c r="G6983" t="s">
        <v>23</v>
      </c>
      <c r="H6983" t="s">
        <v>24</v>
      </c>
      <c r="I6983" t="s">
        <v>17</v>
      </c>
      <c r="J6983" t="s">
        <v>29</v>
      </c>
      <c r="K6983" t="s">
        <v>23</v>
      </c>
      <c r="L6983" t="s">
        <v>26</v>
      </c>
    </row>
    <row r="6984" spans="1:12" x14ac:dyDescent="0.35">
      <c r="A6984">
        <v>2023</v>
      </c>
      <c r="B6984" t="s">
        <v>37</v>
      </c>
      <c r="C6984" t="s">
        <v>38</v>
      </c>
      <c r="D6984" t="s">
        <v>22</v>
      </c>
      <c r="E6984">
        <v>180180</v>
      </c>
      <c r="F6984">
        <v>180180</v>
      </c>
      <c r="G6984" t="s">
        <v>23</v>
      </c>
      <c r="H6984" t="s">
        <v>24</v>
      </c>
      <c r="I6984" t="s">
        <v>17</v>
      </c>
      <c r="J6984" t="s">
        <v>25</v>
      </c>
      <c r="K6984" t="s">
        <v>23</v>
      </c>
      <c r="L6984" t="s">
        <v>26</v>
      </c>
    </row>
    <row r="6985" spans="1:12" x14ac:dyDescent="0.35">
      <c r="A6985">
        <v>2023</v>
      </c>
      <c r="B6985" t="s">
        <v>37</v>
      </c>
      <c r="C6985" t="s">
        <v>38</v>
      </c>
      <c r="D6985" t="s">
        <v>22</v>
      </c>
      <c r="E6985">
        <v>106020</v>
      </c>
      <c r="F6985">
        <v>106020</v>
      </c>
      <c r="G6985" t="s">
        <v>23</v>
      </c>
      <c r="H6985" t="s">
        <v>24</v>
      </c>
      <c r="I6985" t="s">
        <v>17</v>
      </c>
      <c r="J6985" t="s">
        <v>25</v>
      </c>
      <c r="K6985" t="s">
        <v>23</v>
      </c>
      <c r="L6985" t="s">
        <v>26</v>
      </c>
    </row>
    <row r="6986" spans="1:12" x14ac:dyDescent="0.35">
      <c r="A6986">
        <v>2023</v>
      </c>
      <c r="B6986" t="s">
        <v>37</v>
      </c>
      <c r="C6986" t="s">
        <v>38</v>
      </c>
      <c r="D6986" t="s">
        <v>22</v>
      </c>
      <c r="E6986">
        <v>93919</v>
      </c>
      <c r="F6986">
        <v>93919</v>
      </c>
      <c r="G6986" t="s">
        <v>23</v>
      </c>
      <c r="H6986" t="s">
        <v>24</v>
      </c>
      <c r="I6986" t="s">
        <v>17</v>
      </c>
      <c r="J6986" t="s">
        <v>29</v>
      </c>
      <c r="K6986" t="s">
        <v>23</v>
      </c>
      <c r="L6986" t="s">
        <v>26</v>
      </c>
    </row>
    <row r="6987" spans="1:12" x14ac:dyDescent="0.35">
      <c r="A6987">
        <v>2023</v>
      </c>
      <c r="B6987" t="s">
        <v>37</v>
      </c>
      <c r="C6987" t="s">
        <v>38</v>
      </c>
      <c r="D6987" t="s">
        <v>22</v>
      </c>
      <c r="E6987">
        <v>51962</v>
      </c>
      <c r="F6987">
        <v>51962</v>
      </c>
      <c r="G6987" t="s">
        <v>23</v>
      </c>
      <c r="H6987" t="s">
        <v>24</v>
      </c>
      <c r="I6987" t="s">
        <v>17</v>
      </c>
      <c r="J6987" t="s">
        <v>29</v>
      </c>
      <c r="K6987" t="s">
        <v>23</v>
      </c>
      <c r="L6987" t="s">
        <v>26</v>
      </c>
    </row>
    <row r="6988" spans="1:12" x14ac:dyDescent="0.35">
      <c r="A6988">
        <v>2023</v>
      </c>
      <c r="B6988" t="s">
        <v>32</v>
      </c>
      <c r="C6988" t="s">
        <v>13</v>
      </c>
      <c r="D6988" t="s">
        <v>22</v>
      </c>
      <c r="E6988">
        <v>241871</v>
      </c>
      <c r="F6988">
        <v>241871</v>
      </c>
      <c r="G6988" t="s">
        <v>23</v>
      </c>
      <c r="H6988" t="s">
        <v>24</v>
      </c>
      <c r="I6988" t="s">
        <v>17</v>
      </c>
      <c r="J6988" t="s">
        <v>25</v>
      </c>
      <c r="K6988" t="s">
        <v>23</v>
      </c>
      <c r="L6988" t="s">
        <v>26</v>
      </c>
    </row>
    <row r="6989" spans="1:12" x14ac:dyDescent="0.35">
      <c r="A6989">
        <v>2023</v>
      </c>
      <c r="B6989" t="s">
        <v>32</v>
      </c>
      <c r="C6989" t="s">
        <v>13</v>
      </c>
      <c r="D6989" t="s">
        <v>22</v>
      </c>
      <c r="E6989">
        <v>133832</v>
      </c>
      <c r="F6989">
        <v>133832</v>
      </c>
      <c r="G6989" t="s">
        <v>23</v>
      </c>
      <c r="H6989" t="s">
        <v>24</v>
      </c>
      <c r="I6989" t="s">
        <v>17</v>
      </c>
      <c r="J6989" t="s">
        <v>25</v>
      </c>
      <c r="K6989" t="s">
        <v>23</v>
      </c>
      <c r="L6989" t="s">
        <v>26</v>
      </c>
    </row>
    <row r="6990" spans="1:12" x14ac:dyDescent="0.35">
      <c r="A6990">
        <v>2023</v>
      </c>
      <c r="B6990" t="s">
        <v>27</v>
      </c>
      <c r="C6990" t="s">
        <v>28</v>
      </c>
      <c r="D6990" t="s">
        <v>22</v>
      </c>
      <c r="E6990">
        <v>170000</v>
      </c>
      <c r="F6990">
        <v>170000</v>
      </c>
      <c r="G6990" t="s">
        <v>23</v>
      </c>
      <c r="H6990" t="s">
        <v>24</v>
      </c>
      <c r="I6990" t="s">
        <v>17</v>
      </c>
      <c r="J6990" t="s">
        <v>29</v>
      </c>
      <c r="K6990" t="s">
        <v>23</v>
      </c>
      <c r="L6990" t="s">
        <v>26</v>
      </c>
    </row>
    <row r="6991" spans="1:12" x14ac:dyDescent="0.35">
      <c r="A6991">
        <v>2023</v>
      </c>
      <c r="B6991" t="s">
        <v>27</v>
      </c>
      <c r="C6991" t="s">
        <v>28</v>
      </c>
      <c r="D6991" t="s">
        <v>22</v>
      </c>
      <c r="E6991">
        <v>90000</v>
      </c>
      <c r="F6991">
        <v>90000</v>
      </c>
      <c r="G6991" t="s">
        <v>23</v>
      </c>
      <c r="H6991" t="s">
        <v>24</v>
      </c>
      <c r="I6991" t="s">
        <v>17</v>
      </c>
      <c r="J6991" t="s">
        <v>29</v>
      </c>
      <c r="K6991" t="s">
        <v>23</v>
      </c>
      <c r="L6991" t="s">
        <v>26</v>
      </c>
    </row>
    <row r="6992" spans="1:12" x14ac:dyDescent="0.35">
      <c r="A6992">
        <v>2023</v>
      </c>
      <c r="B6992" t="s">
        <v>32</v>
      </c>
      <c r="C6992" t="s">
        <v>13</v>
      </c>
      <c r="D6992" t="s">
        <v>22</v>
      </c>
      <c r="E6992">
        <v>210914</v>
      </c>
      <c r="F6992">
        <v>210914</v>
      </c>
      <c r="G6992" t="s">
        <v>23</v>
      </c>
      <c r="H6992" t="s">
        <v>33</v>
      </c>
      <c r="I6992" t="s">
        <v>17</v>
      </c>
      <c r="J6992" t="s">
        <v>29</v>
      </c>
      <c r="K6992" t="s">
        <v>23</v>
      </c>
      <c r="L6992" t="s">
        <v>26</v>
      </c>
    </row>
    <row r="6993" spans="1:12" x14ac:dyDescent="0.35">
      <c r="A6993">
        <v>2023</v>
      </c>
      <c r="B6993" t="s">
        <v>32</v>
      </c>
      <c r="C6993" t="s">
        <v>13</v>
      </c>
      <c r="D6993" t="s">
        <v>22</v>
      </c>
      <c r="E6993">
        <v>116704</v>
      </c>
      <c r="F6993">
        <v>116704</v>
      </c>
      <c r="G6993" t="s">
        <v>23</v>
      </c>
      <c r="H6993" t="s">
        <v>33</v>
      </c>
      <c r="I6993" t="s">
        <v>17</v>
      </c>
      <c r="J6993" t="s">
        <v>29</v>
      </c>
      <c r="K6993" t="s">
        <v>23</v>
      </c>
      <c r="L6993" t="s">
        <v>26</v>
      </c>
    </row>
    <row r="6994" spans="1:12" x14ac:dyDescent="0.35">
      <c r="A6994">
        <v>2023</v>
      </c>
      <c r="B6994" t="s">
        <v>37</v>
      </c>
      <c r="C6994" t="s">
        <v>38</v>
      </c>
      <c r="D6994" t="s">
        <v>22</v>
      </c>
      <c r="E6994">
        <v>192500</v>
      </c>
      <c r="F6994">
        <v>192500</v>
      </c>
      <c r="G6994" t="s">
        <v>23</v>
      </c>
      <c r="H6994" t="s">
        <v>24</v>
      </c>
      <c r="I6994" t="s">
        <v>17</v>
      </c>
      <c r="J6994" t="s">
        <v>29</v>
      </c>
      <c r="K6994" t="s">
        <v>23</v>
      </c>
      <c r="L6994" t="s">
        <v>26</v>
      </c>
    </row>
    <row r="6995" spans="1:12" x14ac:dyDescent="0.35">
      <c r="A6995">
        <v>2023</v>
      </c>
      <c r="B6995" t="s">
        <v>37</v>
      </c>
      <c r="C6995" t="s">
        <v>38</v>
      </c>
      <c r="D6995" t="s">
        <v>22</v>
      </c>
      <c r="E6995">
        <v>140000</v>
      </c>
      <c r="F6995">
        <v>140000</v>
      </c>
      <c r="G6995" t="s">
        <v>23</v>
      </c>
      <c r="H6995" t="s">
        <v>24</v>
      </c>
      <c r="I6995" t="s">
        <v>17</v>
      </c>
      <c r="J6995" t="s">
        <v>29</v>
      </c>
      <c r="K6995" t="s">
        <v>23</v>
      </c>
      <c r="L6995" t="s">
        <v>26</v>
      </c>
    </row>
    <row r="6996" spans="1:12" x14ac:dyDescent="0.35">
      <c r="A6996">
        <v>2023</v>
      </c>
      <c r="B6996" t="s">
        <v>27</v>
      </c>
      <c r="C6996" t="s">
        <v>28</v>
      </c>
      <c r="D6996" t="s">
        <v>22</v>
      </c>
      <c r="E6996">
        <v>149076</v>
      </c>
      <c r="F6996">
        <v>149076</v>
      </c>
      <c r="G6996" t="s">
        <v>23</v>
      </c>
      <c r="H6996" t="s">
        <v>24</v>
      </c>
      <c r="I6996" t="s">
        <v>17</v>
      </c>
      <c r="J6996" t="s">
        <v>25</v>
      </c>
      <c r="K6996" t="s">
        <v>23</v>
      </c>
      <c r="L6996" t="s">
        <v>26</v>
      </c>
    </row>
    <row r="6997" spans="1:12" x14ac:dyDescent="0.35">
      <c r="A6997">
        <v>2023</v>
      </c>
      <c r="B6997" t="s">
        <v>27</v>
      </c>
      <c r="C6997" t="s">
        <v>28</v>
      </c>
      <c r="D6997" t="s">
        <v>22</v>
      </c>
      <c r="E6997">
        <v>82365</v>
      </c>
      <c r="F6997">
        <v>82365</v>
      </c>
      <c r="G6997" t="s">
        <v>23</v>
      </c>
      <c r="H6997" t="s">
        <v>24</v>
      </c>
      <c r="I6997" t="s">
        <v>17</v>
      </c>
      <c r="J6997" t="s">
        <v>25</v>
      </c>
      <c r="K6997" t="s">
        <v>23</v>
      </c>
      <c r="L6997" t="s">
        <v>26</v>
      </c>
    </row>
    <row r="6998" spans="1:12" x14ac:dyDescent="0.35">
      <c r="A6998">
        <v>2023</v>
      </c>
      <c r="B6998" t="s">
        <v>34</v>
      </c>
      <c r="C6998" t="s">
        <v>31</v>
      </c>
      <c r="D6998" t="s">
        <v>22</v>
      </c>
      <c r="E6998">
        <v>36000</v>
      </c>
      <c r="F6998">
        <v>36000</v>
      </c>
      <c r="G6998" t="s">
        <v>179</v>
      </c>
      <c r="H6998" t="s">
        <v>16</v>
      </c>
      <c r="I6998" t="s">
        <v>17</v>
      </c>
      <c r="J6998" t="s">
        <v>29</v>
      </c>
      <c r="K6998" t="s">
        <v>179</v>
      </c>
      <c r="L6998" t="s">
        <v>64</v>
      </c>
    </row>
    <row r="6999" spans="1:12" x14ac:dyDescent="0.35">
      <c r="A6999">
        <v>2023</v>
      </c>
      <c r="B6999" t="s">
        <v>27</v>
      </c>
      <c r="C6999" t="s">
        <v>28</v>
      </c>
      <c r="D6999" t="s">
        <v>22</v>
      </c>
      <c r="E6999">
        <v>175000</v>
      </c>
      <c r="F6999">
        <v>175000</v>
      </c>
      <c r="G6999" t="s">
        <v>23</v>
      </c>
      <c r="H6999" t="s">
        <v>24</v>
      </c>
      <c r="I6999" t="s">
        <v>17</v>
      </c>
      <c r="J6999" t="s">
        <v>25</v>
      </c>
      <c r="K6999" t="s">
        <v>23</v>
      </c>
      <c r="L6999" t="s">
        <v>26</v>
      </c>
    </row>
    <row r="7000" spans="1:12" x14ac:dyDescent="0.35">
      <c r="A7000">
        <v>2023</v>
      </c>
      <c r="B7000" t="s">
        <v>27</v>
      </c>
      <c r="C7000" t="s">
        <v>28</v>
      </c>
      <c r="D7000" t="s">
        <v>22</v>
      </c>
      <c r="E7000">
        <v>148750</v>
      </c>
      <c r="F7000">
        <v>148750</v>
      </c>
      <c r="G7000" t="s">
        <v>23</v>
      </c>
      <c r="H7000" t="s">
        <v>24</v>
      </c>
      <c r="I7000" t="s">
        <v>17</v>
      </c>
      <c r="J7000" t="s">
        <v>25</v>
      </c>
      <c r="K7000" t="s">
        <v>23</v>
      </c>
      <c r="L7000" t="s">
        <v>26</v>
      </c>
    </row>
    <row r="7001" spans="1:12" x14ac:dyDescent="0.35">
      <c r="A7001">
        <v>2023</v>
      </c>
      <c r="B7001" t="s">
        <v>46</v>
      </c>
      <c r="C7001" t="s">
        <v>28</v>
      </c>
      <c r="D7001" t="s">
        <v>22</v>
      </c>
      <c r="E7001">
        <v>370000</v>
      </c>
      <c r="F7001">
        <v>370000</v>
      </c>
      <c r="G7001" t="s">
        <v>23</v>
      </c>
      <c r="H7001" t="s">
        <v>24</v>
      </c>
      <c r="I7001" t="s">
        <v>17</v>
      </c>
      <c r="J7001" t="s">
        <v>25</v>
      </c>
      <c r="K7001" t="s">
        <v>23</v>
      </c>
      <c r="L7001" t="s">
        <v>26</v>
      </c>
    </row>
    <row r="7002" spans="1:12" x14ac:dyDescent="0.35">
      <c r="A7002">
        <v>2023</v>
      </c>
      <c r="B7002" t="s">
        <v>46</v>
      </c>
      <c r="C7002" t="s">
        <v>28</v>
      </c>
      <c r="D7002" t="s">
        <v>22</v>
      </c>
      <c r="E7002">
        <v>200000</v>
      </c>
      <c r="F7002">
        <v>200000</v>
      </c>
      <c r="G7002" t="s">
        <v>23</v>
      </c>
      <c r="H7002" t="s">
        <v>24</v>
      </c>
      <c r="I7002" t="s">
        <v>17</v>
      </c>
      <c r="J7002" t="s">
        <v>25</v>
      </c>
      <c r="K7002" t="s">
        <v>23</v>
      </c>
      <c r="L7002" t="s">
        <v>26</v>
      </c>
    </row>
    <row r="7003" spans="1:12" x14ac:dyDescent="0.35">
      <c r="A7003">
        <v>2023</v>
      </c>
      <c r="B7003" t="s">
        <v>27</v>
      </c>
      <c r="C7003" t="s">
        <v>28</v>
      </c>
      <c r="D7003" t="s">
        <v>22</v>
      </c>
      <c r="E7003">
        <v>235000</v>
      </c>
      <c r="F7003">
        <v>235000</v>
      </c>
      <c r="G7003" t="s">
        <v>23</v>
      </c>
      <c r="H7003" t="s">
        <v>24</v>
      </c>
      <c r="I7003" t="s">
        <v>17</v>
      </c>
      <c r="J7003" t="s">
        <v>29</v>
      </c>
      <c r="K7003" t="s">
        <v>23</v>
      </c>
      <c r="L7003" t="s">
        <v>26</v>
      </c>
    </row>
    <row r="7004" spans="1:12" x14ac:dyDescent="0.35">
      <c r="A7004">
        <v>2023</v>
      </c>
      <c r="B7004" t="s">
        <v>27</v>
      </c>
      <c r="C7004" t="s">
        <v>28</v>
      </c>
      <c r="D7004" t="s">
        <v>22</v>
      </c>
      <c r="E7004">
        <v>185000</v>
      </c>
      <c r="F7004">
        <v>185000</v>
      </c>
      <c r="G7004" t="s">
        <v>23</v>
      </c>
      <c r="H7004" t="s">
        <v>24</v>
      </c>
      <c r="I7004" t="s">
        <v>17</v>
      </c>
      <c r="J7004" t="s">
        <v>29</v>
      </c>
      <c r="K7004" t="s">
        <v>23</v>
      </c>
      <c r="L7004" t="s">
        <v>26</v>
      </c>
    </row>
    <row r="7005" spans="1:12" x14ac:dyDescent="0.35">
      <c r="A7005">
        <v>2023</v>
      </c>
      <c r="B7005" t="s">
        <v>34</v>
      </c>
      <c r="C7005" t="s">
        <v>31</v>
      </c>
      <c r="D7005" t="s">
        <v>35</v>
      </c>
      <c r="E7005">
        <v>100000</v>
      </c>
      <c r="F7005">
        <v>123040</v>
      </c>
      <c r="G7005" t="s">
        <v>36</v>
      </c>
      <c r="H7005" t="s">
        <v>16</v>
      </c>
      <c r="I7005" t="s">
        <v>17</v>
      </c>
      <c r="J7005" t="s">
        <v>25</v>
      </c>
      <c r="K7005" t="s">
        <v>36</v>
      </c>
      <c r="L7005" t="s">
        <v>26</v>
      </c>
    </row>
    <row r="7006" spans="1:12" x14ac:dyDescent="0.35">
      <c r="A7006">
        <v>2023</v>
      </c>
      <c r="B7006" t="s">
        <v>34</v>
      </c>
      <c r="C7006" t="s">
        <v>31</v>
      </c>
      <c r="D7006" t="s">
        <v>35</v>
      </c>
      <c r="E7006">
        <v>80000</v>
      </c>
      <c r="F7006">
        <v>98432</v>
      </c>
      <c r="G7006" t="s">
        <v>36</v>
      </c>
      <c r="H7006" t="s">
        <v>16</v>
      </c>
      <c r="I7006" t="s">
        <v>17</v>
      </c>
      <c r="J7006" t="s">
        <v>25</v>
      </c>
      <c r="K7006" t="s">
        <v>36</v>
      </c>
      <c r="L7006" t="s">
        <v>26</v>
      </c>
    </row>
    <row r="7007" spans="1:12" x14ac:dyDescent="0.35">
      <c r="A7007">
        <v>2023</v>
      </c>
      <c r="B7007" t="s">
        <v>27</v>
      </c>
      <c r="C7007" t="s">
        <v>28</v>
      </c>
      <c r="D7007" t="s">
        <v>22</v>
      </c>
      <c r="E7007">
        <v>216100</v>
      </c>
      <c r="F7007">
        <v>216100</v>
      </c>
      <c r="G7007" t="s">
        <v>23</v>
      </c>
      <c r="H7007" t="s">
        <v>24</v>
      </c>
      <c r="I7007" t="s">
        <v>17</v>
      </c>
      <c r="J7007" t="s">
        <v>25</v>
      </c>
      <c r="K7007" t="s">
        <v>23</v>
      </c>
      <c r="L7007" t="s">
        <v>26</v>
      </c>
    </row>
    <row r="7008" spans="1:12" x14ac:dyDescent="0.35">
      <c r="A7008">
        <v>2023</v>
      </c>
      <c r="B7008" t="s">
        <v>27</v>
      </c>
      <c r="C7008" t="s">
        <v>28</v>
      </c>
      <c r="D7008" t="s">
        <v>22</v>
      </c>
      <c r="E7008">
        <v>140800</v>
      </c>
      <c r="F7008">
        <v>140800</v>
      </c>
      <c r="G7008" t="s">
        <v>23</v>
      </c>
      <c r="H7008" t="s">
        <v>24</v>
      </c>
      <c r="I7008" t="s">
        <v>17</v>
      </c>
      <c r="J7008" t="s">
        <v>25</v>
      </c>
      <c r="K7008" t="s">
        <v>23</v>
      </c>
      <c r="L7008" t="s">
        <v>26</v>
      </c>
    </row>
    <row r="7009" spans="1:12" x14ac:dyDescent="0.35">
      <c r="A7009">
        <v>2023</v>
      </c>
      <c r="B7009" t="s">
        <v>34</v>
      </c>
      <c r="C7009" t="s">
        <v>31</v>
      </c>
      <c r="D7009" t="s">
        <v>35</v>
      </c>
      <c r="E7009">
        <v>120000</v>
      </c>
      <c r="F7009">
        <v>147648</v>
      </c>
      <c r="G7009" t="s">
        <v>36</v>
      </c>
      <c r="H7009" t="s">
        <v>16</v>
      </c>
      <c r="I7009" t="s">
        <v>17</v>
      </c>
      <c r="J7009" t="s">
        <v>25</v>
      </c>
      <c r="K7009" t="s">
        <v>36</v>
      </c>
      <c r="L7009" t="s">
        <v>26</v>
      </c>
    </row>
    <row r="7010" spans="1:12" x14ac:dyDescent="0.35">
      <c r="A7010">
        <v>2023</v>
      </c>
      <c r="B7010" t="s">
        <v>34</v>
      </c>
      <c r="C7010" t="s">
        <v>31</v>
      </c>
      <c r="D7010" t="s">
        <v>35</v>
      </c>
      <c r="E7010">
        <v>100000</v>
      </c>
      <c r="F7010">
        <v>123040</v>
      </c>
      <c r="G7010" t="s">
        <v>36</v>
      </c>
      <c r="H7010" t="s">
        <v>16</v>
      </c>
      <c r="I7010" t="s">
        <v>17</v>
      </c>
      <c r="J7010" t="s">
        <v>25</v>
      </c>
      <c r="K7010" t="s">
        <v>36</v>
      </c>
      <c r="L7010" t="s">
        <v>26</v>
      </c>
    </row>
    <row r="7011" spans="1:12" x14ac:dyDescent="0.35">
      <c r="A7011">
        <v>2023</v>
      </c>
      <c r="B7011" t="s">
        <v>222</v>
      </c>
      <c r="C7011" t="s">
        <v>31</v>
      </c>
      <c r="D7011" t="s">
        <v>14</v>
      </c>
      <c r="E7011">
        <v>50000</v>
      </c>
      <c r="F7011">
        <v>53984</v>
      </c>
      <c r="G7011" t="s">
        <v>81</v>
      </c>
      <c r="H7011" t="s">
        <v>24</v>
      </c>
      <c r="I7011" t="s">
        <v>17</v>
      </c>
      <c r="J7011" t="s">
        <v>29</v>
      </c>
      <c r="K7011" t="s">
        <v>49</v>
      </c>
      <c r="L7011" t="s">
        <v>19</v>
      </c>
    </row>
    <row r="7012" spans="1:12" x14ac:dyDescent="0.35">
      <c r="A7012">
        <v>2023</v>
      </c>
      <c r="B7012" t="s">
        <v>27</v>
      </c>
      <c r="C7012" t="s">
        <v>28</v>
      </c>
      <c r="D7012" t="s">
        <v>22</v>
      </c>
      <c r="E7012">
        <v>110000</v>
      </c>
      <c r="F7012">
        <v>110000</v>
      </c>
      <c r="G7012" t="s">
        <v>23</v>
      </c>
      <c r="H7012" t="s">
        <v>39</v>
      </c>
      <c r="I7012" t="s">
        <v>17</v>
      </c>
      <c r="J7012" t="s">
        <v>18</v>
      </c>
      <c r="K7012" t="s">
        <v>23</v>
      </c>
      <c r="L7012" t="s">
        <v>64</v>
      </c>
    </row>
    <row r="7013" spans="1:12" x14ac:dyDescent="0.35">
      <c r="A7013">
        <v>2023</v>
      </c>
      <c r="B7013" t="s">
        <v>32</v>
      </c>
      <c r="C7013" t="s">
        <v>13</v>
      </c>
      <c r="D7013" t="s">
        <v>22</v>
      </c>
      <c r="E7013">
        <v>128000</v>
      </c>
      <c r="F7013">
        <v>128000</v>
      </c>
      <c r="G7013" t="s">
        <v>23</v>
      </c>
      <c r="H7013" t="s">
        <v>24</v>
      </c>
      <c r="I7013" t="s">
        <v>17</v>
      </c>
      <c r="J7013" t="s">
        <v>25</v>
      </c>
      <c r="K7013" t="s">
        <v>23</v>
      </c>
      <c r="L7013" t="s">
        <v>26</v>
      </c>
    </row>
    <row r="7014" spans="1:12" x14ac:dyDescent="0.35">
      <c r="A7014">
        <v>2023</v>
      </c>
      <c r="B7014" t="s">
        <v>32</v>
      </c>
      <c r="C7014" t="s">
        <v>13</v>
      </c>
      <c r="D7014" t="s">
        <v>22</v>
      </c>
      <c r="E7014">
        <v>81500</v>
      </c>
      <c r="F7014">
        <v>81500</v>
      </c>
      <c r="G7014" t="s">
        <v>23</v>
      </c>
      <c r="H7014" t="s">
        <v>24</v>
      </c>
      <c r="I7014" t="s">
        <v>17</v>
      </c>
      <c r="J7014" t="s">
        <v>25</v>
      </c>
      <c r="K7014" t="s">
        <v>23</v>
      </c>
      <c r="L7014" t="s">
        <v>26</v>
      </c>
    </row>
    <row r="7015" spans="1:12" x14ac:dyDescent="0.35">
      <c r="A7015">
        <v>2023</v>
      </c>
      <c r="B7015" t="s">
        <v>32</v>
      </c>
      <c r="C7015" t="s">
        <v>13</v>
      </c>
      <c r="D7015" t="s">
        <v>35</v>
      </c>
      <c r="E7015">
        <v>55000</v>
      </c>
      <c r="F7015">
        <v>67672</v>
      </c>
      <c r="G7015" t="s">
        <v>36</v>
      </c>
      <c r="H7015" t="s">
        <v>16</v>
      </c>
      <c r="I7015" t="s">
        <v>17</v>
      </c>
      <c r="J7015" t="s">
        <v>29</v>
      </c>
      <c r="K7015" t="s">
        <v>36</v>
      </c>
      <c r="L7015" t="s">
        <v>26</v>
      </c>
    </row>
    <row r="7016" spans="1:12" x14ac:dyDescent="0.35">
      <c r="A7016">
        <v>2023</v>
      </c>
      <c r="B7016" t="s">
        <v>32</v>
      </c>
      <c r="C7016" t="s">
        <v>13</v>
      </c>
      <c r="D7016" t="s">
        <v>35</v>
      </c>
      <c r="E7016">
        <v>52000</v>
      </c>
      <c r="F7016">
        <v>63980</v>
      </c>
      <c r="G7016" t="s">
        <v>36</v>
      </c>
      <c r="H7016" t="s">
        <v>16</v>
      </c>
      <c r="I7016" t="s">
        <v>17</v>
      </c>
      <c r="J7016" t="s">
        <v>29</v>
      </c>
      <c r="K7016" t="s">
        <v>36</v>
      </c>
      <c r="L7016" t="s">
        <v>26</v>
      </c>
    </row>
    <row r="7017" spans="1:12" x14ac:dyDescent="0.35">
      <c r="A7017">
        <v>2023</v>
      </c>
      <c r="B7017" t="s">
        <v>37</v>
      </c>
      <c r="C7017" t="s">
        <v>38</v>
      </c>
      <c r="D7017" t="s">
        <v>35</v>
      </c>
      <c r="E7017">
        <v>50000</v>
      </c>
      <c r="F7017">
        <v>61520</v>
      </c>
      <c r="G7017" t="s">
        <v>36</v>
      </c>
      <c r="H7017" t="s">
        <v>16</v>
      </c>
      <c r="I7017" t="s">
        <v>17</v>
      </c>
      <c r="J7017" t="s">
        <v>25</v>
      </c>
      <c r="K7017" t="s">
        <v>36</v>
      </c>
      <c r="L7017" t="s">
        <v>26</v>
      </c>
    </row>
    <row r="7018" spans="1:12" x14ac:dyDescent="0.35">
      <c r="A7018">
        <v>2023</v>
      </c>
      <c r="B7018" t="s">
        <v>37</v>
      </c>
      <c r="C7018" t="s">
        <v>38</v>
      </c>
      <c r="D7018" t="s">
        <v>35</v>
      </c>
      <c r="E7018">
        <v>45000</v>
      </c>
      <c r="F7018">
        <v>55368</v>
      </c>
      <c r="G7018" t="s">
        <v>36</v>
      </c>
      <c r="H7018" t="s">
        <v>16</v>
      </c>
      <c r="I7018" t="s">
        <v>17</v>
      </c>
      <c r="J7018" t="s">
        <v>25</v>
      </c>
      <c r="K7018" t="s">
        <v>36</v>
      </c>
      <c r="L7018" t="s">
        <v>26</v>
      </c>
    </row>
    <row r="7019" spans="1:12" x14ac:dyDescent="0.35">
      <c r="A7019">
        <v>2023</v>
      </c>
      <c r="B7019" t="s">
        <v>32</v>
      </c>
      <c r="C7019" t="s">
        <v>13</v>
      </c>
      <c r="D7019" t="s">
        <v>22</v>
      </c>
      <c r="E7019">
        <v>284000</v>
      </c>
      <c r="F7019">
        <v>284000</v>
      </c>
      <c r="G7019" t="s">
        <v>23</v>
      </c>
      <c r="H7019" t="s">
        <v>33</v>
      </c>
      <c r="I7019" t="s">
        <v>17</v>
      </c>
      <c r="J7019" t="s">
        <v>29</v>
      </c>
      <c r="K7019" t="s">
        <v>23</v>
      </c>
      <c r="L7019" t="s">
        <v>26</v>
      </c>
    </row>
    <row r="7020" spans="1:12" x14ac:dyDescent="0.35">
      <c r="A7020">
        <v>2023</v>
      </c>
      <c r="B7020" t="s">
        <v>32</v>
      </c>
      <c r="C7020" t="s">
        <v>13</v>
      </c>
      <c r="D7020" t="s">
        <v>22</v>
      </c>
      <c r="E7020">
        <v>236000</v>
      </c>
      <c r="F7020">
        <v>236000</v>
      </c>
      <c r="G7020" t="s">
        <v>23</v>
      </c>
      <c r="H7020" t="s">
        <v>33</v>
      </c>
      <c r="I7020" t="s">
        <v>17</v>
      </c>
      <c r="J7020" t="s">
        <v>29</v>
      </c>
      <c r="K7020" t="s">
        <v>23</v>
      </c>
      <c r="L7020" t="s">
        <v>26</v>
      </c>
    </row>
    <row r="7021" spans="1:12" x14ac:dyDescent="0.35">
      <c r="A7021">
        <v>2023</v>
      </c>
      <c r="B7021" t="s">
        <v>46</v>
      </c>
      <c r="C7021" t="s">
        <v>28</v>
      </c>
      <c r="D7021" t="s">
        <v>22</v>
      </c>
      <c r="E7021">
        <v>248100</v>
      </c>
      <c r="F7021">
        <v>248100</v>
      </c>
      <c r="G7021" t="s">
        <v>49</v>
      </c>
      <c r="H7021" t="s">
        <v>24</v>
      </c>
      <c r="I7021" t="s">
        <v>17</v>
      </c>
      <c r="J7021" t="s">
        <v>25</v>
      </c>
      <c r="K7021" t="s">
        <v>49</v>
      </c>
      <c r="L7021" t="s">
        <v>26</v>
      </c>
    </row>
    <row r="7022" spans="1:12" x14ac:dyDescent="0.35">
      <c r="A7022">
        <v>2023</v>
      </c>
      <c r="B7022" t="s">
        <v>46</v>
      </c>
      <c r="C7022" t="s">
        <v>28</v>
      </c>
      <c r="D7022" t="s">
        <v>22</v>
      </c>
      <c r="E7022">
        <v>145900</v>
      </c>
      <c r="F7022">
        <v>145900</v>
      </c>
      <c r="G7022" t="s">
        <v>49</v>
      </c>
      <c r="H7022" t="s">
        <v>24</v>
      </c>
      <c r="I7022" t="s">
        <v>17</v>
      </c>
      <c r="J7022" t="s">
        <v>25</v>
      </c>
      <c r="K7022" t="s">
        <v>49</v>
      </c>
      <c r="L7022" t="s">
        <v>26</v>
      </c>
    </row>
    <row r="7023" spans="1:12" x14ac:dyDescent="0.35">
      <c r="A7023">
        <v>2023</v>
      </c>
      <c r="B7023" t="s">
        <v>48</v>
      </c>
      <c r="C7023" t="s">
        <v>28</v>
      </c>
      <c r="D7023" t="s">
        <v>22</v>
      </c>
      <c r="E7023">
        <v>155850</v>
      </c>
      <c r="F7023">
        <v>155850</v>
      </c>
      <c r="G7023" t="s">
        <v>23</v>
      </c>
      <c r="H7023" t="s">
        <v>24</v>
      </c>
      <c r="I7023" t="s">
        <v>17</v>
      </c>
      <c r="J7023" t="s">
        <v>25</v>
      </c>
      <c r="K7023" t="s">
        <v>23</v>
      </c>
      <c r="L7023" t="s">
        <v>26</v>
      </c>
    </row>
    <row r="7024" spans="1:12" x14ac:dyDescent="0.35">
      <c r="A7024">
        <v>2023</v>
      </c>
      <c r="B7024" t="s">
        <v>48</v>
      </c>
      <c r="C7024" t="s">
        <v>28</v>
      </c>
      <c r="D7024" t="s">
        <v>22</v>
      </c>
      <c r="E7024">
        <v>102544</v>
      </c>
      <c r="F7024">
        <v>102544</v>
      </c>
      <c r="G7024" t="s">
        <v>23</v>
      </c>
      <c r="H7024" t="s">
        <v>24</v>
      </c>
      <c r="I7024" t="s">
        <v>17</v>
      </c>
      <c r="J7024" t="s">
        <v>25</v>
      </c>
      <c r="K7024" t="s">
        <v>23</v>
      </c>
      <c r="L7024" t="s">
        <v>26</v>
      </c>
    </row>
    <row r="7025" spans="1:12" x14ac:dyDescent="0.35">
      <c r="A7025">
        <v>2023</v>
      </c>
      <c r="B7025" t="s">
        <v>27</v>
      </c>
      <c r="C7025" t="s">
        <v>28</v>
      </c>
      <c r="D7025" t="s">
        <v>22</v>
      </c>
      <c r="E7025">
        <v>151410</v>
      </c>
      <c r="F7025">
        <v>151410</v>
      </c>
      <c r="G7025" t="s">
        <v>23</v>
      </c>
      <c r="H7025" t="s">
        <v>16</v>
      </c>
      <c r="I7025" t="s">
        <v>17</v>
      </c>
      <c r="J7025" t="s">
        <v>29</v>
      </c>
      <c r="K7025" t="s">
        <v>23</v>
      </c>
      <c r="L7025" t="s">
        <v>26</v>
      </c>
    </row>
    <row r="7026" spans="1:12" x14ac:dyDescent="0.35">
      <c r="A7026">
        <v>2023</v>
      </c>
      <c r="B7026" t="s">
        <v>27</v>
      </c>
      <c r="C7026" t="s">
        <v>28</v>
      </c>
      <c r="D7026" t="s">
        <v>22</v>
      </c>
      <c r="E7026">
        <v>115360</v>
      </c>
      <c r="F7026">
        <v>115360</v>
      </c>
      <c r="G7026" t="s">
        <v>23</v>
      </c>
      <c r="H7026" t="s">
        <v>16</v>
      </c>
      <c r="I7026" t="s">
        <v>17</v>
      </c>
      <c r="J7026" t="s">
        <v>29</v>
      </c>
      <c r="K7026" t="s">
        <v>23</v>
      </c>
      <c r="L7026" t="s">
        <v>26</v>
      </c>
    </row>
    <row r="7027" spans="1:12" x14ac:dyDescent="0.35">
      <c r="A7027">
        <v>2023</v>
      </c>
      <c r="B7027" t="s">
        <v>32</v>
      </c>
      <c r="C7027" t="s">
        <v>13</v>
      </c>
      <c r="D7027" t="s">
        <v>14</v>
      </c>
      <c r="E7027">
        <v>62000</v>
      </c>
      <c r="F7027">
        <v>66940</v>
      </c>
      <c r="G7027" t="s">
        <v>57</v>
      </c>
      <c r="H7027" t="s">
        <v>16</v>
      </c>
      <c r="I7027" t="s">
        <v>17</v>
      </c>
      <c r="J7027" t="s">
        <v>29</v>
      </c>
      <c r="K7027" t="s">
        <v>57</v>
      </c>
      <c r="L7027" t="s">
        <v>26</v>
      </c>
    </row>
    <row r="7028" spans="1:12" x14ac:dyDescent="0.35">
      <c r="A7028">
        <v>2023</v>
      </c>
      <c r="B7028" t="s">
        <v>32</v>
      </c>
      <c r="C7028" t="s">
        <v>13</v>
      </c>
      <c r="D7028" t="s">
        <v>14</v>
      </c>
      <c r="E7028">
        <v>55000</v>
      </c>
      <c r="F7028">
        <v>59382</v>
      </c>
      <c r="G7028" t="s">
        <v>57</v>
      </c>
      <c r="H7028" t="s">
        <v>16</v>
      </c>
      <c r="I7028" t="s">
        <v>17</v>
      </c>
      <c r="J7028" t="s">
        <v>29</v>
      </c>
      <c r="K7028" t="s">
        <v>57</v>
      </c>
      <c r="L7028" t="s">
        <v>26</v>
      </c>
    </row>
    <row r="7029" spans="1:12" x14ac:dyDescent="0.35">
      <c r="A7029">
        <v>2023</v>
      </c>
      <c r="B7029" t="s">
        <v>104</v>
      </c>
      <c r="C7029" t="s">
        <v>28</v>
      </c>
      <c r="D7029" t="s">
        <v>60</v>
      </c>
      <c r="E7029">
        <v>170000</v>
      </c>
      <c r="F7029">
        <v>125948</v>
      </c>
      <c r="G7029" t="s">
        <v>49</v>
      </c>
      <c r="H7029" t="s">
        <v>24</v>
      </c>
      <c r="I7029" t="s">
        <v>17</v>
      </c>
      <c r="J7029" t="s">
        <v>18</v>
      </c>
      <c r="K7029" t="s">
        <v>49</v>
      </c>
      <c r="L7029" t="s">
        <v>26</v>
      </c>
    </row>
    <row r="7030" spans="1:12" x14ac:dyDescent="0.35">
      <c r="A7030">
        <v>2023</v>
      </c>
      <c r="B7030" t="s">
        <v>126</v>
      </c>
      <c r="C7030" t="s">
        <v>13</v>
      </c>
      <c r="D7030" t="s">
        <v>22</v>
      </c>
      <c r="E7030">
        <v>100000</v>
      </c>
      <c r="F7030">
        <v>100000</v>
      </c>
      <c r="G7030" t="s">
        <v>81</v>
      </c>
      <c r="H7030" t="s">
        <v>24</v>
      </c>
      <c r="I7030" t="s">
        <v>17</v>
      </c>
      <c r="J7030" t="s">
        <v>18</v>
      </c>
      <c r="K7030" t="s">
        <v>81</v>
      </c>
      <c r="L7030" t="s">
        <v>19</v>
      </c>
    </row>
    <row r="7031" spans="1:12" x14ac:dyDescent="0.35">
      <c r="A7031">
        <v>2023</v>
      </c>
      <c r="B7031" t="s">
        <v>27</v>
      </c>
      <c r="C7031" t="s">
        <v>28</v>
      </c>
      <c r="D7031" t="s">
        <v>22</v>
      </c>
      <c r="E7031">
        <v>250000</v>
      </c>
      <c r="F7031">
        <v>250000</v>
      </c>
      <c r="G7031" t="s">
        <v>23</v>
      </c>
      <c r="H7031" t="s">
        <v>24</v>
      </c>
      <c r="I7031" t="s">
        <v>17</v>
      </c>
      <c r="J7031" t="s">
        <v>25</v>
      </c>
      <c r="K7031" t="s">
        <v>23</v>
      </c>
      <c r="L7031" t="s">
        <v>26</v>
      </c>
    </row>
    <row r="7032" spans="1:12" x14ac:dyDescent="0.35">
      <c r="A7032">
        <v>2023</v>
      </c>
      <c r="B7032" t="s">
        <v>27</v>
      </c>
      <c r="C7032" t="s">
        <v>28</v>
      </c>
      <c r="D7032" t="s">
        <v>22</v>
      </c>
      <c r="E7032">
        <v>162500</v>
      </c>
      <c r="F7032">
        <v>162500</v>
      </c>
      <c r="G7032" t="s">
        <v>23</v>
      </c>
      <c r="H7032" t="s">
        <v>24</v>
      </c>
      <c r="I7032" t="s">
        <v>17</v>
      </c>
      <c r="J7032" t="s">
        <v>25</v>
      </c>
      <c r="K7032" t="s">
        <v>23</v>
      </c>
      <c r="L7032" t="s">
        <v>26</v>
      </c>
    </row>
    <row r="7033" spans="1:12" x14ac:dyDescent="0.35">
      <c r="A7033">
        <v>2023</v>
      </c>
      <c r="B7033" t="s">
        <v>27</v>
      </c>
      <c r="C7033" t="s">
        <v>28</v>
      </c>
      <c r="D7033" t="s">
        <v>22</v>
      </c>
      <c r="E7033">
        <v>185000</v>
      </c>
      <c r="F7033">
        <v>185000</v>
      </c>
      <c r="G7033" t="s">
        <v>36</v>
      </c>
      <c r="H7033" t="s">
        <v>24</v>
      </c>
      <c r="I7033" t="s">
        <v>17</v>
      </c>
      <c r="J7033" t="s">
        <v>25</v>
      </c>
      <c r="K7033" t="s">
        <v>36</v>
      </c>
      <c r="L7033" t="s">
        <v>26</v>
      </c>
    </row>
    <row r="7034" spans="1:12" x14ac:dyDescent="0.35">
      <c r="A7034">
        <v>2023</v>
      </c>
      <c r="B7034" t="s">
        <v>27</v>
      </c>
      <c r="C7034" t="s">
        <v>28</v>
      </c>
      <c r="D7034" t="s">
        <v>22</v>
      </c>
      <c r="E7034">
        <v>120250</v>
      </c>
      <c r="F7034">
        <v>120250</v>
      </c>
      <c r="G7034" t="s">
        <v>36</v>
      </c>
      <c r="H7034" t="s">
        <v>24</v>
      </c>
      <c r="I7034" t="s">
        <v>17</v>
      </c>
      <c r="J7034" t="s">
        <v>25</v>
      </c>
      <c r="K7034" t="s">
        <v>36</v>
      </c>
      <c r="L7034" t="s">
        <v>26</v>
      </c>
    </row>
    <row r="7035" spans="1:12" x14ac:dyDescent="0.35">
      <c r="A7035">
        <v>2023</v>
      </c>
      <c r="B7035" t="s">
        <v>32</v>
      </c>
      <c r="C7035" t="s">
        <v>13</v>
      </c>
      <c r="D7035" t="s">
        <v>14</v>
      </c>
      <c r="E7035">
        <v>25000</v>
      </c>
      <c r="F7035">
        <v>26992</v>
      </c>
      <c r="G7035" t="s">
        <v>15</v>
      </c>
      <c r="H7035" t="s">
        <v>39</v>
      </c>
      <c r="I7035" t="s">
        <v>17</v>
      </c>
      <c r="J7035" t="s">
        <v>29</v>
      </c>
      <c r="K7035" t="s">
        <v>15</v>
      </c>
      <c r="L7035" t="s">
        <v>19</v>
      </c>
    </row>
    <row r="7036" spans="1:12" x14ac:dyDescent="0.35">
      <c r="A7036">
        <v>2022</v>
      </c>
      <c r="B7036" t="s">
        <v>27</v>
      </c>
      <c r="C7036" t="s">
        <v>28</v>
      </c>
      <c r="D7036" t="s">
        <v>22</v>
      </c>
      <c r="E7036">
        <v>180000</v>
      </c>
      <c r="F7036">
        <v>180000</v>
      </c>
      <c r="G7036" t="s">
        <v>23</v>
      </c>
      <c r="H7036" t="s">
        <v>39</v>
      </c>
      <c r="I7036" t="s">
        <v>17</v>
      </c>
      <c r="J7036" t="s">
        <v>29</v>
      </c>
      <c r="K7036" t="s">
        <v>23</v>
      </c>
      <c r="L7036" t="s">
        <v>26</v>
      </c>
    </row>
    <row r="7037" spans="1:12" x14ac:dyDescent="0.35">
      <c r="A7037">
        <v>2023</v>
      </c>
      <c r="B7037" t="s">
        <v>46</v>
      </c>
      <c r="C7037" t="s">
        <v>28</v>
      </c>
      <c r="D7037" t="s">
        <v>22</v>
      </c>
      <c r="E7037">
        <v>85000</v>
      </c>
      <c r="F7037">
        <v>85000</v>
      </c>
      <c r="G7037" t="s">
        <v>23</v>
      </c>
      <c r="H7037" t="s">
        <v>16</v>
      </c>
      <c r="I7037" t="s">
        <v>17</v>
      </c>
      <c r="J7037" t="s">
        <v>25</v>
      </c>
      <c r="K7037" t="s">
        <v>23</v>
      </c>
      <c r="L7037" t="s">
        <v>26</v>
      </c>
    </row>
    <row r="7038" spans="1:12" x14ac:dyDescent="0.35">
      <c r="A7038">
        <v>2023</v>
      </c>
      <c r="B7038" t="s">
        <v>46</v>
      </c>
      <c r="C7038" t="s">
        <v>28</v>
      </c>
      <c r="D7038" t="s">
        <v>22</v>
      </c>
      <c r="E7038">
        <v>70000</v>
      </c>
      <c r="F7038">
        <v>70000</v>
      </c>
      <c r="G7038" t="s">
        <v>23</v>
      </c>
      <c r="H7038" t="s">
        <v>16</v>
      </c>
      <c r="I7038" t="s">
        <v>17</v>
      </c>
      <c r="J7038" t="s">
        <v>25</v>
      </c>
      <c r="K7038" t="s">
        <v>23</v>
      </c>
      <c r="L7038" t="s">
        <v>26</v>
      </c>
    </row>
    <row r="7039" spans="1:12" x14ac:dyDescent="0.35">
      <c r="A7039">
        <v>2023</v>
      </c>
      <c r="B7039" t="s">
        <v>43</v>
      </c>
      <c r="C7039" t="s">
        <v>44</v>
      </c>
      <c r="D7039" t="s">
        <v>22</v>
      </c>
      <c r="E7039">
        <v>135000</v>
      </c>
      <c r="F7039">
        <v>135000</v>
      </c>
      <c r="G7039" t="s">
        <v>23</v>
      </c>
      <c r="H7039" t="s">
        <v>24</v>
      </c>
      <c r="I7039" t="s">
        <v>17</v>
      </c>
      <c r="J7039" t="s">
        <v>29</v>
      </c>
      <c r="K7039" t="s">
        <v>23</v>
      </c>
      <c r="L7039" t="s">
        <v>26</v>
      </c>
    </row>
    <row r="7040" spans="1:12" x14ac:dyDescent="0.35">
      <c r="A7040">
        <v>2023</v>
      </c>
      <c r="B7040" t="s">
        <v>43</v>
      </c>
      <c r="C7040" t="s">
        <v>44</v>
      </c>
      <c r="D7040" t="s">
        <v>22</v>
      </c>
      <c r="E7040">
        <v>100000</v>
      </c>
      <c r="F7040">
        <v>100000</v>
      </c>
      <c r="G7040" t="s">
        <v>23</v>
      </c>
      <c r="H7040" t="s">
        <v>24</v>
      </c>
      <c r="I7040" t="s">
        <v>17</v>
      </c>
      <c r="J7040" t="s">
        <v>29</v>
      </c>
      <c r="K7040" t="s">
        <v>23</v>
      </c>
      <c r="L7040" t="s">
        <v>26</v>
      </c>
    </row>
    <row r="7041" spans="1:12" x14ac:dyDescent="0.35">
      <c r="A7041">
        <v>2023</v>
      </c>
      <c r="B7041" t="s">
        <v>125</v>
      </c>
      <c r="C7041" t="s">
        <v>41</v>
      </c>
      <c r="D7041" t="s">
        <v>22</v>
      </c>
      <c r="E7041">
        <v>155000</v>
      </c>
      <c r="F7041">
        <v>155000</v>
      </c>
      <c r="G7041" t="s">
        <v>23</v>
      </c>
      <c r="H7041" t="s">
        <v>33</v>
      </c>
      <c r="I7041" t="s">
        <v>17</v>
      </c>
      <c r="J7041" t="s">
        <v>25</v>
      </c>
      <c r="K7041" t="s">
        <v>23</v>
      </c>
      <c r="L7041" t="s">
        <v>26</v>
      </c>
    </row>
    <row r="7042" spans="1:12" x14ac:dyDescent="0.35">
      <c r="A7042">
        <v>2023</v>
      </c>
      <c r="B7042" t="s">
        <v>125</v>
      </c>
      <c r="C7042" t="s">
        <v>41</v>
      </c>
      <c r="D7042" t="s">
        <v>22</v>
      </c>
      <c r="E7042">
        <v>140000</v>
      </c>
      <c r="F7042">
        <v>140000</v>
      </c>
      <c r="G7042" t="s">
        <v>23</v>
      </c>
      <c r="H7042" t="s">
        <v>33</v>
      </c>
      <c r="I7042" t="s">
        <v>17</v>
      </c>
      <c r="J7042" t="s">
        <v>25</v>
      </c>
      <c r="K7042" t="s">
        <v>23</v>
      </c>
      <c r="L7042" t="s">
        <v>26</v>
      </c>
    </row>
    <row r="7043" spans="1:12" x14ac:dyDescent="0.35">
      <c r="A7043">
        <v>2023</v>
      </c>
      <c r="B7043" t="s">
        <v>34</v>
      </c>
      <c r="C7043" t="s">
        <v>31</v>
      </c>
      <c r="D7043" t="s">
        <v>22</v>
      </c>
      <c r="E7043">
        <v>204500</v>
      </c>
      <c r="F7043">
        <v>204500</v>
      </c>
      <c r="G7043" t="s">
        <v>23</v>
      </c>
      <c r="H7043" t="s">
        <v>24</v>
      </c>
      <c r="I7043" t="s">
        <v>17</v>
      </c>
      <c r="J7043" t="s">
        <v>25</v>
      </c>
      <c r="K7043" t="s">
        <v>23</v>
      </c>
      <c r="L7043" t="s">
        <v>26</v>
      </c>
    </row>
    <row r="7044" spans="1:12" x14ac:dyDescent="0.35">
      <c r="A7044">
        <v>2023</v>
      </c>
      <c r="B7044" t="s">
        <v>34</v>
      </c>
      <c r="C7044" t="s">
        <v>31</v>
      </c>
      <c r="D7044" t="s">
        <v>22</v>
      </c>
      <c r="E7044">
        <v>142200</v>
      </c>
      <c r="F7044">
        <v>142200</v>
      </c>
      <c r="G7044" t="s">
        <v>23</v>
      </c>
      <c r="H7044" t="s">
        <v>24</v>
      </c>
      <c r="I7044" t="s">
        <v>17</v>
      </c>
      <c r="J7044" t="s">
        <v>25</v>
      </c>
      <c r="K7044" t="s">
        <v>23</v>
      </c>
      <c r="L7044" t="s">
        <v>26</v>
      </c>
    </row>
    <row r="7045" spans="1:12" x14ac:dyDescent="0.35">
      <c r="A7045">
        <v>2023</v>
      </c>
      <c r="B7045" t="s">
        <v>32</v>
      </c>
      <c r="C7045" t="s">
        <v>13</v>
      </c>
      <c r="D7045" t="s">
        <v>22</v>
      </c>
      <c r="E7045">
        <v>226700</v>
      </c>
      <c r="F7045">
        <v>226700</v>
      </c>
      <c r="G7045" t="s">
        <v>23</v>
      </c>
      <c r="H7045" t="s">
        <v>24</v>
      </c>
      <c r="I7045" t="s">
        <v>17</v>
      </c>
      <c r="J7045" t="s">
        <v>25</v>
      </c>
      <c r="K7045" t="s">
        <v>23</v>
      </c>
      <c r="L7045" t="s">
        <v>26</v>
      </c>
    </row>
    <row r="7046" spans="1:12" x14ac:dyDescent="0.35">
      <c r="A7046">
        <v>2023</v>
      </c>
      <c r="B7046" t="s">
        <v>32</v>
      </c>
      <c r="C7046" t="s">
        <v>13</v>
      </c>
      <c r="D7046" t="s">
        <v>22</v>
      </c>
      <c r="E7046">
        <v>133300</v>
      </c>
      <c r="F7046">
        <v>133300</v>
      </c>
      <c r="G7046" t="s">
        <v>23</v>
      </c>
      <c r="H7046" t="s">
        <v>24</v>
      </c>
      <c r="I7046" t="s">
        <v>17</v>
      </c>
      <c r="J7046" t="s">
        <v>25</v>
      </c>
      <c r="K7046" t="s">
        <v>23</v>
      </c>
      <c r="L7046" t="s">
        <v>26</v>
      </c>
    </row>
    <row r="7047" spans="1:12" x14ac:dyDescent="0.35">
      <c r="A7047">
        <v>2023</v>
      </c>
      <c r="B7047" t="s">
        <v>27</v>
      </c>
      <c r="C7047" t="s">
        <v>28</v>
      </c>
      <c r="D7047" t="s">
        <v>22</v>
      </c>
      <c r="E7047">
        <v>225000</v>
      </c>
      <c r="F7047">
        <v>225000</v>
      </c>
      <c r="G7047" t="s">
        <v>23</v>
      </c>
      <c r="H7047" t="s">
        <v>24</v>
      </c>
      <c r="I7047" t="s">
        <v>17</v>
      </c>
      <c r="J7047" t="s">
        <v>29</v>
      </c>
      <c r="K7047" t="s">
        <v>23</v>
      </c>
      <c r="L7047" t="s">
        <v>26</v>
      </c>
    </row>
    <row r="7048" spans="1:12" x14ac:dyDescent="0.35">
      <c r="A7048">
        <v>2023</v>
      </c>
      <c r="B7048" t="s">
        <v>27</v>
      </c>
      <c r="C7048" t="s">
        <v>28</v>
      </c>
      <c r="D7048" t="s">
        <v>22</v>
      </c>
      <c r="E7048">
        <v>156400</v>
      </c>
      <c r="F7048">
        <v>156400</v>
      </c>
      <c r="G7048" t="s">
        <v>23</v>
      </c>
      <c r="H7048" t="s">
        <v>24</v>
      </c>
      <c r="I7048" t="s">
        <v>17</v>
      </c>
      <c r="J7048" t="s">
        <v>29</v>
      </c>
      <c r="K7048" t="s">
        <v>23</v>
      </c>
      <c r="L7048" t="s">
        <v>26</v>
      </c>
    </row>
    <row r="7049" spans="1:12" x14ac:dyDescent="0.35">
      <c r="A7049">
        <v>2023</v>
      </c>
      <c r="B7049" t="s">
        <v>32</v>
      </c>
      <c r="C7049" t="s">
        <v>13</v>
      </c>
      <c r="D7049" t="s">
        <v>22</v>
      </c>
      <c r="E7049">
        <v>163800</v>
      </c>
      <c r="F7049">
        <v>163800</v>
      </c>
      <c r="G7049" t="s">
        <v>23</v>
      </c>
      <c r="H7049" t="s">
        <v>24</v>
      </c>
      <c r="I7049" t="s">
        <v>17</v>
      </c>
      <c r="J7049" t="s">
        <v>25</v>
      </c>
      <c r="K7049" t="s">
        <v>23</v>
      </c>
      <c r="L7049" t="s">
        <v>26</v>
      </c>
    </row>
    <row r="7050" spans="1:12" x14ac:dyDescent="0.35">
      <c r="A7050">
        <v>2023</v>
      </c>
      <c r="B7050" t="s">
        <v>32</v>
      </c>
      <c r="C7050" t="s">
        <v>13</v>
      </c>
      <c r="D7050" t="s">
        <v>22</v>
      </c>
      <c r="E7050">
        <v>126000</v>
      </c>
      <c r="F7050">
        <v>126000</v>
      </c>
      <c r="G7050" t="s">
        <v>23</v>
      </c>
      <c r="H7050" t="s">
        <v>24</v>
      </c>
      <c r="I7050" t="s">
        <v>17</v>
      </c>
      <c r="J7050" t="s">
        <v>25</v>
      </c>
      <c r="K7050" t="s">
        <v>23</v>
      </c>
      <c r="L7050" t="s">
        <v>26</v>
      </c>
    </row>
    <row r="7051" spans="1:12" x14ac:dyDescent="0.35">
      <c r="A7051">
        <v>2023</v>
      </c>
      <c r="B7051" t="s">
        <v>34</v>
      </c>
      <c r="C7051" t="s">
        <v>31</v>
      </c>
      <c r="D7051" t="s">
        <v>22</v>
      </c>
      <c r="E7051">
        <v>163800</v>
      </c>
      <c r="F7051">
        <v>163800</v>
      </c>
      <c r="G7051" t="s">
        <v>23</v>
      </c>
      <c r="H7051" t="s">
        <v>24</v>
      </c>
      <c r="I7051" t="s">
        <v>17</v>
      </c>
      <c r="J7051" t="s">
        <v>25</v>
      </c>
      <c r="K7051" t="s">
        <v>23</v>
      </c>
      <c r="L7051" t="s">
        <v>26</v>
      </c>
    </row>
    <row r="7052" spans="1:12" x14ac:dyDescent="0.35">
      <c r="A7052">
        <v>2023</v>
      </c>
      <c r="B7052" t="s">
        <v>34</v>
      </c>
      <c r="C7052" t="s">
        <v>31</v>
      </c>
      <c r="D7052" t="s">
        <v>22</v>
      </c>
      <c r="E7052">
        <v>126000</v>
      </c>
      <c r="F7052">
        <v>126000</v>
      </c>
      <c r="G7052" t="s">
        <v>23</v>
      </c>
      <c r="H7052" t="s">
        <v>24</v>
      </c>
      <c r="I7052" t="s">
        <v>17</v>
      </c>
      <c r="J7052" t="s">
        <v>25</v>
      </c>
      <c r="K7052" t="s">
        <v>23</v>
      </c>
      <c r="L7052" t="s">
        <v>26</v>
      </c>
    </row>
    <row r="7053" spans="1:12" x14ac:dyDescent="0.35">
      <c r="A7053">
        <v>2023</v>
      </c>
      <c r="B7053" t="s">
        <v>72</v>
      </c>
      <c r="C7053" t="s">
        <v>31</v>
      </c>
      <c r="D7053" t="s">
        <v>22</v>
      </c>
      <c r="E7053">
        <v>220000</v>
      </c>
      <c r="F7053">
        <v>220000</v>
      </c>
      <c r="G7053" t="s">
        <v>23</v>
      </c>
      <c r="H7053" t="s">
        <v>24</v>
      </c>
      <c r="I7053" t="s">
        <v>17</v>
      </c>
      <c r="J7053" t="s">
        <v>25</v>
      </c>
      <c r="K7053" t="s">
        <v>23</v>
      </c>
      <c r="L7053" t="s">
        <v>26</v>
      </c>
    </row>
    <row r="7054" spans="1:12" x14ac:dyDescent="0.35">
      <c r="A7054">
        <v>2023</v>
      </c>
      <c r="B7054" t="s">
        <v>72</v>
      </c>
      <c r="C7054" t="s">
        <v>31</v>
      </c>
      <c r="D7054" t="s">
        <v>22</v>
      </c>
      <c r="E7054">
        <v>150000</v>
      </c>
      <c r="F7054">
        <v>150000</v>
      </c>
      <c r="G7054" t="s">
        <v>23</v>
      </c>
      <c r="H7054" t="s">
        <v>24</v>
      </c>
      <c r="I7054" t="s">
        <v>17</v>
      </c>
      <c r="J7054" t="s">
        <v>25</v>
      </c>
      <c r="K7054" t="s">
        <v>23</v>
      </c>
      <c r="L7054" t="s">
        <v>26</v>
      </c>
    </row>
    <row r="7055" spans="1:12" x14ac:dyDescent="0.35">
      <c r="A7055">
        <v>2023</v>
      </c>
      <c r="B7055" t="s">
        <v>32</v>
      </c>
      <c r="C7055" t="s">
        <v>13</v>
      </c>
      <c r="D7055" t="s">
        <v>22</v>
      </c>
      <c r="E7055">
        <v>145000</v>
      </c>
      <c r="F7055">
        <v>145000</v>
      </c>
      <c r="G7055" t="s">
        <v>23</v>
      </c>
      <c r="H7055" t="s">
        <v>24</v>
      </c>
      <c r="I7055" t="s">
        <v>17</v>
      </c>
      <c r="J7055" t="s">
        <v>25</v>
      </c>
      <c r="K7055" t="s">
        <v>23</v>
      </c>
      <c r="L7055" t="s">
        <v>26</v>
      </c>
    </row>
    <row r="7056" spans="1:12" x14ac:dyDescent="0.35">
      <c r="A7056">
        <v>2023</v>
      </c>
      <c r="B7056" t="s">
        <v>32</v>
      </c>
      <c r="C7056" t="s">
        <v>13</v>
      </c>
      <c r="D7056" t="s">
        <v>22</v>
      </c>
      <c r="E7056">
        <v>115000</v>
      </c>
      <c r="F7056">
        <v>115000</v>
      </c>
      <c r="G7056" t="s">
        <v>23</v>
      </c>
      <c r="H7056" t="s">
        <v>24</v>
      </c>
      <c r="I7056" t="s">
        <v>17</v>
      </c>
      <c r="J7056" t="s">
        <v>25</v>
      </c>
      <c r="K7056" t="s">
        <v>23</v>
      </c>
      <c r="L7056" t="s">
        <v>26</v>
      </c>
    </row>
    <row r="7057" spans="1:12" x14ac:dyDescent="0.35">
      <c r="A7057">
        <v>2023</v>
      </c>
      <c r="B7057" t="s">
        <v>125</v>
      </c>
      <c r="C7057" t="s">
        <v>41</v>
      </c>
      <c r="D7057" t="s">
        <v>22</v>
      </c>
      <c r="E7057">
        <v>204500</v>
      </c>
      <c r="F7057">
        <v>204500</v>
      </c>
      <c r="G7057" t="s">
        <v>23</v>
      </c>
      <c r="H7057" t="s">
        <v>24</v>
      </c>
      <c r="I7057" t="s">
        <v>17</v>
      </c>
      <c r="J7057" t="s">
        <v>25</v>
      </c>
      <c r="K7057" t="s">
        <v>23</v>
      </c>
      <c r="L7057" t="s">
        <v>26</v>
      </c>
    </row>
    <row r="7058" spans="1:12" x14ac:dyDescent="0.35">
      <c r="A7058">
        <v>2023</v>
      </c>
      <c r="B7058" t="s">
        <v>125</v>
      </c>
      <c r="C7058" t="s">
        <v>41</v>
      </c>
      <c r="D7058" t="s">
        <v>22</v>
      </c>
      <c r="E7058">
        <v>138900</v>
      </c>
      <c r="F7058">
        <v>138900</v>
      </c>
      <c r="G7058" t="s">
        <v>23</v>
      </c>
      <c r="H7058" t="s">
        <v>24</v>
      </c>
      <c r="I7058" t="s">
        <v>17</v>
      </c>
      <c r="J7058" t="s">
        <v>25</v>
      </c>
      <c r="K7058" t="s">
        <v>23</v>
      </c>
      <c r="L7058" t="s">
        <v>26</v>
      </c>
    </row>
    <row r="7059" spans="1:12" x14ac:dyDescent="0.35">
      <c r="A7059">
        <v>2023</v>
      </c>
      <c r="B7059" t="s">
        <v>32</v>
      </c>
      <c r="C7059" t="s">
        <v>13</v>
      </c>
      <c r="D7059" t="s">
        <v>22</v>
      </c>
      <c r="E7059">
        <v>162500</v>
      </c>
      <c r="F7059">
        <v>162500</v>
      </c>
      <c r="G7059" t="s">
        <v>23</v>
      </c>
      <c r="H7059" t="s">
        <v>16</v>
      </c>
      <c r="I7059" t="s">
        <v>17</v>
      </c>
      <c r="J7059" t="s">
        <v>25</v>
      </c>
      <c r="K7059" t="s">
        <v>23</v>
      </c>
      <c r="L7059" t="s">
        <v>26</v>
      </c>
    </row>
    <row r="7060" spans="1:12" x14ac:dyDescent="0.35">
      <c r="A7060">
        <v>2023</v>
      </c>
      <c r="B7060" t="s">
        <v>32</v>
      </c>
      <c r="C7060" t="s">
        <v>13</v>
      </c>
      <c r="D7060" t="s">
        <v>22</v>
      </c>
      <c r="E7060">
        <v>130000</v>
      </c>
      <c r="F7060">
        <v>130000</v>
      </c>
      <c r="G7060" t="s">
        <v>23</v>
      </c>
      <c r="H7060" t="s">
        <v>16</v>
      </c>
      <c r="I7060" t="s">
        <v>17</v>
      </c>
      <c r="J7060" t="s">
        <v>25</v>
      </c>
      <c r="K7060" t="s">
        <v>23</v>
      </c>
      <c r="L7060" t="s">
        <v>26</v>
      </c>
    </row>
    <row r="7061" spans="1:12" x14ac:dyDescent="0.35">
      <c r="A7061">
        <v>2023</v>
      </c>
      <c r="B7061" t="s">
        <v>32</v>
      </c>
      <c r="C7061" t="s">
        <v>13</v>
      </c>
      <c r="D7061" t="s">
        <v>22</v>
      </c>
      <c r="E7061">
        <v>150000</v>
      </c>
      <c r="F7061">
        <v>150000</v>
      </c>
      <c r="G7061" t="s">
        <v>23</v>
      </c>
      <c r="H7061" t="s">
        <v>24</v>
      </c>
      <c r="I7061" t="s">
        <v>17</v>
      </c>
      <c r="J7061" t="s">
        <v>29</v>
      </c>
      <c r="K7061" t="s">
        <v>23</v>
      </c>
      <c r="L7061" t="s">
        <v>26</v>
      </c>
    </row>
    <row r="7062" spans="1:12" x14ac:dyDescent="0.35">
      <c r="A7062">
        <v>2023</v>
      </c>
      <c r="B7062" t="s">
        <v>32</v>
      </c>
      <c r="C7062" t="s">
        <v>13</v>
      </c>
      <c r="D7062" t="s">
        <v>22</v>
      </c>
      <c r="E7062">
        <v>107000</v>
      </c>
      <c r="F7062">
        <v>107000</v>
      </c>
      <c r="G7062" t="s">
        <v>23</v>
      </c>
      <c r="H7062" t="s">
        <v>24</v>
      </c>
      <c r="I7062" t="s">
        <v>17</v>
      </c>
      <c r="J7062" t="s">
        <v>29</v>
      </c>
      <c r="K7062" t="s">
        <v>23</v>
      </c>
      <c r="L7062" t="s">
        <v>26</v>
      </c>
    </row>
    <row r="7063" spans="1:12" x14ac:dyDescent="0.35">
      <c r="A7063">
        <v>2023</v>
      </c>
      <c r="B7063" t="s">
        <v>32</v>
      </c>
      <c r="C7063" t="s">
        <v>13</v>
      </c>
      <c r="D7063" t="s">
        <v>22</v>
      </c>
      <c r="E7063">
        <v>175000</v>
      </c>
      <c r="F7063">
        <v>175000</v>
      </c>
      <c r="G7063" t="s">
        <v>23</v>
      </c>
      <c r="H7063" t="s">
        <v>33</v>
      </c>
      <c r="I7063" t="s">
        <v>17</v>
      </c>
      <c r="J7063" t="s">
        <v>25</v>
      </c>
      <c r="K7063" t="s">
        <v>23</v>
      </c>
      <c r="L7063" t="s">
        <v>26</v>
      </c>
    </row>
    <row r="7064" spans="1:12" x14ac:dyDescent="0.35">
      <c r="A7064">
        <v>2023</v>
      </c>
      <c r="B7064" t="s">
        <v>32</v>
      </c>
      <c r="C7064" t="s">
        <v>13</v>
      </c>
      <c r="D7064" t="s">
        <v>22</v>
      </c>
      <c r="E7064">
        <v>110000</v>
      </c>
      <c r="F7064">
        <v>110000</v>
      </c>
      <c r="G7064" t="s">
        <v>23</v>
      </c>
      <c r="H7064" t="s">
        <v>33</v>
      </c>
      <c r="I7064" t="s">
        <v>17</v>
      </c>
      <c r="J7064" t="s">
        <v>25</v>
      </c>
      <c r="K7064" t="s">
        <v>23</v>
      </c>
      <c r="L7064" t="s">
        <v>26</v>
      </c>
    </row>
    <row r="7065" spans="1:12" x14ac:dyDescent="0.35">
      <c r="A7065">
        <v>2023</v>
      </c>
      <c r="B7065" t="s">
        <v>32</v>
      </c>
      <c r="C7065" t="s">
        <v>13</v>
      </c>
      <c r="D7065" t="s">
        <v>22</v>
      </c>
      <c r="E7065">
        <v>226700</v>
      </c>
      <c r="F7065">
        <v>226700</v>
      </c>
      <c r="G7065" t="s">
        <v>23</v>
      </c>
      <c r="H7065" t="s">
        <v>24</v>
      </c>
      <c r="I7065" t="s">
        <v>17</v>
      </c>
      <c r="J7065" t="s">
        <v>25</v>
      </c>
      <c r="K7065" t="s">
        <v>23</v>
      </c>
      <c r="L7065" t="s">
        <v>26</v>
      </c>
    </row>
    <row r="7066" spans="1:12" x14ac:dyDescent="0.35">
      <c r="A7066">
        <v>2023</v>
      </c>
      <c r="B7066" t="s">
        <v>32</v>
      </c>
      <c r="C7066" t="s">
        <v>13</v>
      </c>
      <c r="D7066" t="s">
        <v>22</v>
      </c>
      <c r="E7066">
        <v>133300</v>
      </c>
      <c r="F7066">
        <v>133300</v>
      </c>
      <c r="G7066" t="s">
        <v>23</v>
      </c>
      <c r="H7066" t="s">
        <v>24</v>
      </c>
      <c r="I7066" t="s">
        <v>17</v>
      </c>
      <c r="J7066" t="s">
        <v>25</v>
      </c>
      <c r="K7066" t="s">
        <v>23</v>
      </c>
      <c r="L7066" t="s">
        <v>26</v>
      </c>
    </row>
    <row r="7067" spans="1:12" x14ac:dyDescent="0.35">
      <c r="A7067">
        <v>2023</v>
      </c>
      <c r="B7067" t="s">
        <v>32</v>
      </c>
      <c r="C7067" t="s">
        <v>13</v>
      </c>
      <c r="D7067" t="s">
        <v>22</v>
      </c>
      <c r="E7067">
        <v>252000</v>
      </c>
      <c r="F7067">
        <v>252000</v>
      </c>
      <c r="G7067" t="s">
        <v>23</v>
      </c>
      <c r="H7067" t="s">
        <v>24</v>
      </c>
      <c r="I7067" t="s">
        <v>17</v>
      </c>
      <c r="J7067" t="s">
        <v>25</v>
      </c>
      <c r="K7067" t="s">
        <v>23</v>
      </c>
      <c r="L7067" t="s">
        <v>26</v>
      </c>
    </row>
    <row r="7068" spans="1:12" x14ac:dyDescent="0.35">
      <c r="A7068">
        <v>2023</v>
      </c>
      <c r="B7068" t="s">
        <v>32</v>
      </c>
      <c r="C7068" t="s">
        <v>13</v>
      </c>
      <c r="D7068" t="s">
        <v>22</v>
      </c>
      <c r="E7068">
        <v>129000</v>
      </c>
      <c r="F7068">
        <v>129000</v>
      </c>
      <c r="G7068" t="s">
        <v>23</v>
      </c>
      <c r="H7068" t="s">
        <v>24</v>
      </c>
      <c r="I7068" t="s">
        <v>17</v>
      </c>
      <c r="J7068" t="s">
        <v>25</v>
      </c>
      <c r="K7068" t="s">
        <v>23</v>
      </c>
      <c r="L7068" t="s">
        <v>26</v>
      </c>
    </row>
    <row r="7069" spans="1:12" x14ac:dyDescent="0.35">
      <c r="A7069">
        <v>2023</v>
      </c>
      <c r="B7069" t="s">
        <v>34</v>
      </c>
      <c r="C7069" t="s">
        <v>31</v>
      </c>
      <c r="D7069" t="s">
        <v>22</v>
      </c>
      <c r="E7069">
        <v>150000</v>
      </c>
      <c r="F7069">
        <v>150000</v>
      </c>
      <c r="G7069" t="s">
        <v>23</v>
      </c>
      <c r="H7069" t="s">
        <v>24</v>
      </c>
      <c r="I7069" t="s">
        <v>17</v>
      </c>
      <c r="J7069" t="s">
        <v>25</v>
      </c>
      <c r="K7069" t="s">
        <v>23</v>
      </c>
      <c r="L7069" t="s">
        <v>26</v>
      </c>
    </row>
    <row r="7070" spans="1:12" x14ac:dyDescent="0.35">
      <c r="A7070">
        <v>2023</v>
      </c>
      <c r="B7070" t="s">
        <v>34</v>
      </c>
      <c r="C7070" t="s">
        <v>31</v>
      </c>
      <c r="D7070" t="s">
        <v>22</v>
      </c>
      <c r="E7070">
        <v>125000</v>
      </c>
      <c r="F7070">
        <v>125000</v>
      </c>
      <c r="G7070" t="s">
        <v>23</v>
      </c>
      <c r="H7070" t="s">
        <v>24</v>
      </c>
      <c r="I7070" t="s">
        <v>17</v>
      </c>
      <c r="J7070" t="s">
        <v>25</v>
      </c>
      <c r="K7070" t="s">
        <v>23</v>
      </c>
      <c r="L7070" t="s">
        <v>26</v>
      </c>
    </row>
    <row r="7071" spans="1:12" x14ac:dyDescent="0.35">
      <c r="A7071">
        <v>2023</v>
      </c>
      <c r="B7071" t="s">
        <v>32</v>
      </c>
      <c r="C7071" t="s">
        <v>13</v>
      </c>
      <c r="D7071" t="s">
        <v>22</v>
      </c>
      <c r="E7071">
        <v>252000</v>
      </c>
      <c r="F7071">
        <v>252000</v>
      </c>
      <c r="G7071" t="s">
        <v>23</v>
      </c>
      <c r="H7071" t="s">
        <v>24</v>
      </c>
      <c r="I7071" t="s">
        <v>17</v>
      </c>
      <c r="J7071" t="s">
        <v>25</v>
      </c>
      <c r="K7071" t="s">
        <v>23</v>
      </c>
      <c r="L7071" t="s">
        <v>26</v>
      </c>
    </row>
    <row r="7072" spans="1:12" x14ac:dyDescent="0.35">
      <c r="A7072">
        <v>2023</v>
      </c>
      <c r="B7072" t="s">
        <v>32</v>
      </c>
      <c r="C7072" t="s">
        <v>13</v>
      </c>
      <c r="D7072" t="s">
        <v>22</v>
      </c>
      <c r="E7072">
        <v>129000</v>
      </c>
      <c r="F7072">
        <v>129000</v>
      </c>
      <c r="G7072" t="s">
        <v>23</v>
      </c>
      <c r="H7072" t="s">
        <v>24</v>
      </c>
      <c r="I7072" t="s">
        <v>17</v>
      </c>
      <c r="J7072" t="s">
        <v>25</v>
      </c>
      <c r="K7072" t="s">
        <v>23</v>
      </c>
      <c r="L7072" t="s">
        <v>26</v>
      </c>
    </row>
    <row r="7073" spans="1:12" x14ac:dyDescent="0.35">
      <c r="A7073">
        <v>2023</v>
      </c>
      <c r="B7073" t="s">
        <v>27</v>
      </c>
      <c r="C7073" t="s">
        <v>28</v>
      </c>
      <c r="D7073" t="s">
        <v>22</v>
      </c>
      <c r="E7073">
        <v>225000</v>
      </c>
      <c r="F7073">
        <v>225000</v>
      </c>
      <c r="G7073" t="s">
        <v>23</v>
      </c>
      <c r="H7073" t="s">
        <v>24</v>
      </c>
      <c r="I7073" t="s">
        <v>17</v>
      </c>
      <c r="J7073" t="s">
        <v>25</v>
      </c>
      <c r="K7073" t="s">
        <v>23</v>
      </c>
      <c r="L7073" t="s">
        <v>26</v>
      </c>
    </row>
    <row r="7074" spans="1:12" x14ac:dyDescent="0.35">
      <c r="A7074">
        <v>2023</v>
      </c>
      <c r="B7074" t="s">
        <v>27</v>
      </c>
      <c r="C7074" t="s">
        <v>28</v>
      </c>
      <c r="D7074" t="s">
        <v>22</v>
      </c>
      <c r="E7074">
        <v>156400</v>
      </c>
      <c r="F7074">
        <v>156400</v>
      </c>
      <c r="G7074" t="s">
        <v>23</v>
      </c>
      <c r="H7074" t="s">
        <v>24</v>
      </c>
      <c r="I7074" t="s">
        <v>17</v>
      </c>
      <c r="J7074" t="s">
        <v>25</v>
      </c>
      <c r="K7074" t="s">
        <v>23</v>
      </c>
      <c r="L7074" t="s">
        <v>26</v>
      </c>
    </row>
    <row r="7075" spans="1:12" x14ac:dyDescent="0.35">
      <c r="A7075">
        <v>2022</v>
      </c>
      <c r="B7075" t="s">
        <v>46</v>
      </c>
      <c r="C7075" t="s">
        <v>28</v>
      </c>
      <c r="D7075" t="s">
        <v>22</v>
      </c>
      <c r="E7075">
        <v>23000</v>
      </c>
      <c r="F7075">
        <v>23000</v>
      </c>
      <c r="G7075" t="s">
        <v>122</v>
      </c>
      <c r="H7075" t="s">
        <v>16</v>
      </c>
      <c r="I7075" t="s">
        <v>17</v>
      </c>
      <c r="J7075" t="s">
        <v>29</v>
      </c>
      <c r="K7075" t="s">
        <v>122</v>
      </c>
      <c r="L7075" t="s">
        <v>19</v>
      </c>
    </row>
    <row r="7076" spans="1:12" x14ac:dyDescent="0.35">
      <c r="A7076">
        <v>2023</v>
      </c>
      <c r="B7076" t="s">
        <v>34</v>
      </c>
      <c r="C7076" t="s">
        <v>31</v>
      </c>
      <c r="D7076" t="s">
        <v>22</v>
      </c>
      <c r="E7076">
        <v>110000</v>
      </c>
      <c r="F7076">
        <v>110000</v>
      </c>
      <c r="G7076" t="s">
        <v>23</v>
      </c>
      <c r="H7076" t="s">
        <v>16</v>
      </c>
      <c r="I7076" t="s">
        <v>17</v>
      </c>
      <c r="J7076" t="s">
        <v>29</v>
      </c>
      <c r="K7076" t="s">
        <v>23</v>
      </c>
      <c r="L7076" t="s">
        <v>19</v>
      </c>
    </row>
    <row r="7077" spans="1:12" x14ac:dyDescent="0.35">
      <c r="A7077">
        <v>2023</v>
      </c>
      <c r="B7077" t="s">
        <v>32</v>
      </c>
      <c r="C7077" t="s">
        <v>13</v>
      </c>
      <c r="D7077" t="s">
        <v>22</v>
      </c>
      <c r="E7077">
        <v>265000</v>
      </c>
      <c r="F7077">
        <v>265000</v>
      </c>
      <c r="G7077" t="s">
        <v>23</v>
      </c>
      <c r="H7077" t="s">
        <v>24</v>
      </c>
      <c r="I7077" t="s">
        <v>17</v>
      </c>
      <c r="J7077" t="s">
        <v>29</v>
      </c>
      <c r="K7077" t="s">
        <v>23</v>
      </c>
      <c r="L7077" t="s">
        <v>26</v>
      </c>
    </row>
    <row r="7078" spans="1:12" x14ac:dyDescent="0.35">
      <c r="A7078">
        <v>2023</v>
      </c>
      <c r="B7078" t="s">
        <v>32</v>
      </c>
      <c r="C7078" t="s">
        <v>13</v>
      </c>
      <c r="D7078" t="s">
        <v>22</v>
      </c>
      <c r="E7078">
        <v>182750</v>
      </c>
      <c r="F7078">
        <v>182750</v>
      </c>
      <c r="G7078" t="s">
        <v>23</v>
      </c>
      <c r="H7078" t="s">
        <v>24</v>
      </c>
      <c r="I7078" t="s">
        <v>17</v>
      </c>
      <c r="J7078" t="s">
        <v>29</v>
      </c>
      <c r="K7078" t="s">
        <v>23</v>
      </c>
      <c r="L7078" t="s">
        <v>26</v>
      </c>
    </row>
    <row r="7079" spans="1:12" x14ac:dyDescent="0.35">
      <c r="A7079">
        <v>2023</v>
      </c>
      <c r="B7079" t="s">
        <v>37</v>
      </c>
      <c r="C7079" t="s">
        <v>38</v>
      </c>
      <c r="D7079" t="s">
        <v>22</v>
      </c>
      <c r="E7079">
        <v>130000</v>
      </c>
      <c r="F7079">
        <v>130000</v>
      </c>
      <c r="G7079" t="s">
        <v>23</v>
      </c>
      <c r="H7079" t="s">
        <v>16</v>
      </c>
      <c r="I7079" t="s">
        <v>17</v>
      </c>
      <c r="J7079" t="s">
        <v>25</v>
      </c>
      <c r="K7079" t="s">
        <v>23</v>
      </c>
      <c r="L7079" t="s">
        <v>26</v>
      </c>
    </row>
    <row r="7080" spans="1:12" x14ac:dyDescent="0.35">
      <c r="A7080">
        <v>2023</v>
      </c>
      <c r="B7080" t="s">
        <v>37</v>
      </c>
      <c r="C7080" t="s">
        <v>38</v>
      </c>
      <c r="D7080" t="s">
        <v>22</v>
      </c>
      <c r="E7080">
        <v>100000</v>
      </c>
      <c r="F7080">
        <v>100000</v>
      </c>
      <c r="G7080" t="s">
        <v>23</v>
      </c>
      <c r="H7080" t="s">
        <v>16</v>
      </c>
      <c r="I7080" t="s">
        <v>17</v>
      </c>
      <c r="J7080" t="s">
        <v>25</v>
      </c>
      <c r="K7080" t="s">
        <v>23</v>
      </c>
      <c r="L7080" t="s">
        <v>26</v>
      </c>
    </row>
    <row r="7081" spans="1:12" x14ac:dyDescent="0.35">
      <c r="A7081">
        <v>2023</v>
      </c>
      <c r="B7081" t="s">
        <v>37</v>
      </c>
      <c r="C7081" t="s">
        <v>38</v>
      </c>
      <c r="D7081" t="s">
        <v>22</v>
      </c>
      <c r="E7081">
        <v>153600</v>
      </c>
      <c r="F7081">
        <v>153600</v>
      </c>
      <c r="G7081" t="s">
        <v>23</v>
      </c>
      <c r="H7081" t="s">
        <v>24</v>
      </c>
      <c r="I7081" t="s">
        <v>17</v>
      </c>
      <c r="J7081" t="s">
        <v>25</v>
      </c>
      <c r="K7081" t="s">
        <v>23</v>
      </c>
      <c r="L7081" t="s">
        <v>26</v>
      </c>
    </row>
    <row r="7082" spans="1:12" x14ac:dyDescent="0.35">
      <c r="A7082">
        <v>2023</v>
      </c>
      <c r="B7082" t="s">
        <v>37</v>
      </c>
      <c r="C7082" t="s">
        <v>38</v>
      </c>
      <c r="D7082" t="s">
        <v>22</v>
      </c>
      <c r="E7082">
        <v>106800</v>
      </c>
      <c r="F7082">
        <v>106800</v>
      </c>
      <c r="G7082" t="s">
        <v>23</v>
      </c>
      <c r="H7082" t="s">
        <v>24</v>
      </c>
      <c r="I7082" t="s">
        <v>17</v>
      </c>
      <c r="J7082" t="s">
        <v>25</v>
      </c>
      <c r="K7082" t="s">
        <v>23</v>
      </c>
      <c r="L7082" t="s">
        <v>26</v>
      </c>
    </row>
    <row r="7083" spans="1:12" x14ac:dyDescent="0.35">
      <c r="A7083">
        <v>2023</v>
      </c>
      <c r="B7083" t="s">
        <v>32</v>
      </c>
      <c r="C7083" t="s">
        <v>13</v>
      </c>
      <c r="D7083" t="s">
        <v>22</v>
      </c>
      <c r="E7083">
        <v>137500</v>
      </c>
      <c r="F7083">
        <v>137500</v>
      </c>
      <c r="G7083" t="s">
        <v>23</v>
      </c>
      <c r="H7083" t="s">
        <v>24</v>
      </c>
      <c r="I7083" t="s">
        <v>17</v>
      </c>
      <c r="J7083" t="s">
        <v>25</v>
      </c>
      <c r="K7083" t="s">
        <v>23</v>
      </c>
      <c r="L7083" t="s">
        <v>26</v>
      </c>
    </row>
    <row r="7084" spans="1:12" x14ac:dyDescent="0.35">
      <c r="A7084">
        <v>2023</v>
      </c>
      <c r="B7084" t="s">
        <v>32</v>
      </c>
      <c r="C7084" t="s">
        <v>13</v>
      </c>
      <c r="D7084" t="s">
        <v>22</v>
      </c>
      <c r="E7084">
        <v>81500</v>
      </c>
      <c r="F7084">
        <v>81500</v>
      </c>
      <c r="G7084" t="s">
        <v>23</v>
      </c>
      <c r="H7084" t="s">
        <v>24</v>
      </c>
      <c r="I7084" t="s">
        <v>17</v>
      </c>
      <c r="J7084" t="s">
        <v>25</v>
      </c>
      <c r="K7084" t="s">
        <v>23</v>
      </c>
      <c r="L7084" t="s">
        <v>26</v>
      </c>
    </row>
    <row r="7085" spans="1:12" x14ac:dyDescent="0.35">
      <c r="A7085">
        <v>2023</v>
      </c>
      <c r="B7085" t="s">
        <v>164</v>
      </c>
      <c r="C7085" t="s">
        <v>28</v>
      </c>
      <c r="D7085" t="s">
        <v>22</v>
      </c>
      <c r="E7085">
        <v>314100</v>
      </c>
      <c r="F7085">
        <v>314100</v>
      </c>
      <c r="G7085" t="s">
        <v>23</v>
      </c>
      <c r="H7085" t="s">
        <v>33</v>
      </c>
      <c r="I7085" t="s">
        <v>17</v>
      </c>
      <c r="J7085" t="s">
        <v>25</v>
      </c>
      <c r="K7085" t="s">
        <v>23</v>
      </c>
      <c r="L7085" t="s">
        <v>26</v>
      </c>
    </row>
    <row r="7086" spans="1:12" x14ac:dyDescent="0.35">
      <c r="A7086">
        <v>2023</v>
      </c>
      <c r="B7086" t="s">
        <v>164</v>
      </c>
      <c r="C7086" t="s">
        <v>28</v>
      </c>
      <c r="D7086" t="s">
        <v>22</v>
      </c>
      <c r="E7086">
        <v>195800</v>
      </c>
      <c r="F7086">
        <v>195800</v>
      </c>
      <c r="G7086" t="s">
        <v>23</v>
      </c>
      <c r="H7086" t="s">
        <v>33</v>
      </c>
      <c r="I7086" t="s">
        <v>17</v>
      </c>
      <c r="J7086" t="s">
        <v>25</v>
      </c>
      <c r="K7086" t="s">
        <v>23</v>
      </c>
      <c r="L7086" t="s">
        <v>26</v>
      </c>
    </row>
    <row r="7087" spans="1:12" x14ac:dyDescent="0.35">
      <c r="A7087">
        <v>2023</v>
      </c>
      <c r="B7087" t="s">
        <v>42</v>
      </c>
      <c r="C7087" t="s">
        <v>28</v>
      </c>
      <c r="D7087" t="s">
        <v>22</v>
      </c>
      <c r="E7087">
        <v>205000</v>
      </c>
      <c r="F7087">
        <v>205000</v>
      </c>
      <c r="G7087" t="s">
        <v>23</v>
      </c>
      <c r="H7087" t="s">
        <v>24</v>
      </c>
      <c r="I7087" t="s">
        <v>17</v>
      </c>
      <c r="J7087" t="s">
        <v>25</v>
      </c>
      <c r="K7087" t="s">
        <v>23</v>
      </c>
      <c r="L7087" t="s">
        <v>26</v>
      </c>
    </row>
    <row r="7088" spans="1:12" x14ac:dyDescent="0.35">
      <c r="A7088">
        <v>2023</v>
      </c>
      <c r="B7088" t="s">
        <v>42</v>
      </c>
      <c r="C7088" t="s">
        <v>28</v>
      </c>
      <c r="D7088" t="s">
        <v>22</v>
      </c>
      <c r="E7088">
        <v>180000</v>
      </c>
      <c r="F7088">
        <v>180000</v>
      </c>
      <c r="G7088" t="s">
        <v>23</v>
      </c>
      <c r="H7088" t="s">
        <v>24</v>
      </c>
      <c r="I7088" t="s">
        <v>17</v>
      </c>
      <c r="J7088" t="s">
        <v>25</v>
      </c>
      <c r="K7088" t="s">
        <v>23</v>
      </c>
      <c r="L7088" t="s">
        <v>26</v>
      </c>
    </row>
    <row r="7089" spans="1:12" x14ac:dyDescent="0.35">
      <c r="A7089">
        <v>2023</v>
      </c>
      <c r="B7089" t="s">
        <v>27</v>
      </c>
      <c r="C7089" t="s">
        <v>28</v>
      </c>
      <c r="D7089" t="s">
        <v>22</v>
      </c>
      <c r="E7089">
        <v>165000</v>
      </c>
      <c r="F7089">
        <v>165000</v>
      </c>
      <c r="G7089" t="s">
        <v>23</v>
      </c>
      <c r="H7089" t="s">
        <v>24</v>
      </c>
      <c r="I7089" t="s">
        <v>17</v>
      </c>
      <c r="J7089" t="s">
        <v>29</v>
      </c>
      <c r="K7089" t="s">
        <v>23</v>
      </c>
      <c r="L7089" t="s">
        <v>26</v>
      </c>
    </row>
    <row r="7090" spans="1:12" x14ac:dyDescent="0.35">
      <c r="A7090">
        <v>2023</v>
      </c>
      <c r="B7090" t="s">
        <v>27</v>
      </c>
      <c r="C7090" t="s">
        <v>28</v>
      </c>
      <c r="D7090" t="s">
        <v>22</v>
      </c>
      <c r="E7090">
        <v>144000</v>
      </c>
      <c r="F7090">
        <v>144000</v>
      </c>
      <c r="G7090" t="s">
        <v>23</v>
      </c>
      <c r="H7090" t="s">
        <v>24</v>
      </c>
      <c r="I7090" t="s">
        <v>17</v>
      </c>
      <c r="J7090" t="s">
        <v>29</v>
      </c>
      <c r="K7090" t="s">
        <v>23</v>
      </c>
      <c r="L7090" t="s">
        <v>26</v>
      </c>
    </row>
    <row r="7091" spans="1:12" x14ac:dyDescent="0.35">
      <c r="A7091">
        <v>2023</v>
      </c>
      <c r="B7091" t="s">
        <v>43</v>
      </c>
      <c r="C7091" t="s">
        <v>44</v>
      </c>
      <c r="D7091" t="s">
        <v>22</v>
      </c>
      <c r="E7091">
        <v>160000</v>
      </c>
      <c r="F7091">
        <v>160000</v>
      </c>
      <c r="G7091" t="s">
        <v>23</v>
      </c>
      <c r="H7091" t="s">
        <v>39</v>
      </c>
      <c r="I7091" t="s">
        <v>17</v>
      </c>
      <c r="J7091" t="s">
        <v>25</v>
      </c>
      <c r="K7091" t="s">
        <v>23</v>
      </c>
      <c r="L7091" t="s">
        <v>26</v>
      </c>
    </row>
    <row r="7092" spans="1:12" x14ac:dyDescent="0.35">
      <c r="A7092">
        <v>2023</v>
      </c>
      <c r="B7092" t="s">
        <v>43</v>
      </c>
      <c r="C7092" t="s">
        <v>44</v>
      </c>
      <c r="D7092" t="s">
        <v>22</v>
      </c>
      <c r="E7092">
        <v>100000</v>
      </c>
      <c r="F7092">
        <v>100000</v>
      </c>
      <c r="G7092" t="s">
        <v>23</v>
      </c>
      <c r="H7092" t="s">
        <v>39</v>
      </c>
      <c r="I7092" t="s">
        <v>17</v>
      </c>
      <c r="J7092" t="s">
        <v>25</v>
      </c>
      <c r="K7092" t="s">
        <v>23</v>
      </c>
      <c r="L7092" t="s">
        <v>26</v>
      </c>
    </row>
    <row r="7093" spans="1:12" x14ac:dyDescent="0.35">
      <c r="A7093">
        <v>2023</v>
      </c>
      <c r="B7093" t="s">
        <v>32</v>
      </c>
      <c r="C7093" t="s">
        <v>13</v>
      </c>
      <c r="D7093" t="s">
        <v>22</v>
      </c>
      <c r="E7093">
        <v>200000</v>
      </c>
      <c r="F7093">
        <v>200000</v>
      </c>
      <c r="G7093" t="s">
        <v>23</v>
      </c>
      <c r="H7093" t="s">
        <v>33</v>
      </c>
      <c r="I7093" t="s">
        <v>17</v>
      </c>
      <c r="J7093" t="s">
        <v>25</v>
      </c>
      <c r="K7093" t="s">
        <v>23</v>
      </c>
      <c r="L7093" t="s">
        <v>26</v>
      </c>
    </row>
    <row r="7094" spans="1:12" x14ac:dyDescent="0.35">
      <c r="A7094">
        <v>2023</v>
      </c>
      <c r="B7094" t="s">
        <v>32</v>
      </c>
      <c r="C7094" t="s">
        <v>13</v>
      </c>
      <c r="D7094" t="s">
        <v>22</v>
      </c>
      <c r="E7094">
        <v>145000</v>
      </c>
      <c r="F7094">
        <v>145000</v>
      </c>
      <c r="G7094" t="s">
        <v>23</v>
      </c>
      <c r="H7094" t="s">
        <v>33</v>
      </c>
      <c r="I7094" t="s">
        <v>17</v>
      </c>
      <c r="J7094" t="s">
        <v>25</v>
      </c>
      <c r="K7094" t="s">
        <v>23</v>
      </c>
      <c r="L7094" t="s">
        <v>26</v>
      </c>
    </row>
    <row r="7095" spans="1:12" x14ac:dyDescent="0.35">
      <c r="A7095">
        <v>2023</v>
      </c>
      <c r="B7095" t="s">
        <v>37</v>
      </c>
      <c r="C7095" t="s">
        <v>38</v>
      </c>
      <c r="D7095" t="s">
        <v>22</v>
      </c>
      <c r="E7095">
        <v>150000</v>
      </c>
      <c r="F7095">
        <v>150000</v>
      </c>
      <c r="G7095" t="s">
        <v>23</v>
      </c>
      <c r="H7095" t="s">
        <v>16</v>
      </c>
      <c r="I7095" t="s">
        <v>17</v>
      </c>
      <c r="J7095" t="s">
        <v>25</v>
      </c>
      <c r="K7095" t="s">
        <v>23</v>
      </c>
      <c r="L7095" t="s">
        <v>26</v>
      </c>
    </row>
    <row r="7096" spans="1:12" x14ac:dyDescent="0.35">
      <c r="A7096">
        <v>2023</v>
      </c>
      <c r="B7096" t="s">
        <v>37</v>
      </c>
      <c r="C7096" t="s">
        <v>38</v>
      </c>
      <c r="D7096" t="s">
        <v>22</v>
      </c>
      <c r="E7096">
        <v>100000</v>
      </c>
      <c r="F7096">
        <v>100000</v>
      </c>
      <c r="G7096" t="s">
        <v>23</v>
      </c>
      <c r="H7096" t="s">
        <v>16</v>
      </c>
      <c r="I7096" t="s">
        <v>17</v>
      </c>
      <c r="J7096" t="s">
        <v>25</v>
      </c>
      <c r="K7096" t="s">
        <v>23</v>
      </c>
      <c r="L7096" t="s">
        <v>26</v>
      </c>
    </row>
    <row r="7097" spans="1:12" x14ac:dyDescent="0.35">
      <c r="A7097">
        <v>2023</v>
      </c>
      <c r="B7097" t="s">
        <v>71</v>
      </c>
      <c r="C7097" t="s">
        <v>41</v>
      </c>
      <c r="D7097" t="s">
        <v>22</v>
      </c>
      <c r="E7097">
        <v>199000</v>
      </c>
      <c r="F7097">
        <v>199000</v>
      </c>
      <c r="G7097" t="s">
        <v>23</v>
      </c>
      <c r="H7097" t="s">
        <v>24</v>
      </c>
      <c r="I7097" t="s">
        <v>17</v>
      </c>
      <c r="J7097" t="s">
        <v>25</v>
      </c>
      <c r="K7097" t="s">
        <v>23</v>
      </c>
      <c r="L7097" t="s">
        <v>26</v>
      </c>
    </row>
    <row r="7098" spans="1:12" x14ac:dyDescent="0.35">
      <c r="A7098">
        <v>2023</v>
      </c>
      <c r="B7098" t="s">
        <v>71</v>
      </c>
      <c r="C7098" t="s">
        <v>41</v>
      </c>
      <c r="D7098" t="s">
        <v>22</v>
      </c>
      <c r="E7098">
        <v>112000</v>
      </c>
      <c r="F7098">
        <v>112000</v>
      </c>
      <c r="G7098" t="s">
        <v>23</v>
      </c>
      <c r="H7098" t="s">
        <v>24</v>
      </c>
      <c r="I7098" t="s">
        <v>17</v>
      </c>
      <c r="J7098" t="s">
        <v>25</v>
      </c>
      <c r="K7098" t="s">
        <v>23</v>
      </c>
      <c r="L7098" t="s">
        <v>26</v>
      </c>
    </row>
    <row r="7099" spans="1:12" x14ac:dyDescent="0.35">
      <c r="A7099">
        <v>2023</v>
      </c>
      <c r="B7099" t="s">
        <v>27</v>
      </c>
      <c r="C7099" t="s">
        <v>28</v>
      </c>
      <c r="D7099" t="s">
        <v>22</v>
      </c>
      <c r="E7099">
        <v>105000</v>
      </c>
      <c r="F7099">
        <v>105000</v>
      </c>
      <c r="G7099" t="s">
        <v>23</v>
      </c>
      <c r="H7099" t="s">
        <v>24</v>
      </c>
      <c r="I7099" t="s">
        <v>17</v>
      </c>
      <c r="J7099" t="s">
        <v>25</v>
      </c>
      <c r="K7099" t="s">
        <v>23</v>
      </c>
      <c r="L7099" t="s">
        <v>26</v>
      </c>
    </row>
    <row r="7100" spans="1:12" x14ac:dyDescent="0.35">
      <c r="A7100">
        <v>2023</v>
      </c>
      <c r="B7100" t="s">
        <v>27</v>
      </c>
      <c r="C7100" t="s">
        <v>28</v>
      </c>
      <c r="D7100" t="s">
        <v>22</v>
      </c>
      <c r="E7100">
        <v>70000</v>
      </c>
      <c r="F7100">
        <v>70000</v>
      </c>
      <c r="G7100" t="s">
        <v>23</v>
      </c>
      <c r="H7100" t="s">
        <v>24</v>
      </c>
      <c r="I7100" t="s">
        <v>17</v>
      </c>
      <c r="J7100" t="s">
        <v>25</v>
      </c>
      <c r="K7100" t="s">
        <v>23</v>
      </c>
      <c r="L7100" t="s">
        <v>26</v>
      </c>
    </row>
    <row r="7101" spans="1:12" x14ac:dyDescent="0.35">
      <c r="A7101">
        <v>2023</v>
      </c>
      <c r="B7101" t="s">
        <v>211</v>
      </c>
      <c r="C7101" t="s">
        <v>13</v>
      </c>
      <c r="D7101" t="s">
        <v>22</v>
      </c>
      <c r="E7101">
        <v>130000</v>
      </c>
      <c r="F7101">
        <v>130000</v>
      </c>
      <c r="G7101" t="s">
        <v>165</v>
      </c>
      <c r="H7101" t="s">
        <v>39</v>
      </c>
      <c r="I7101" t="s">
        <v>17</v>
      </c>
      <c r="J7101" t="s">
        <v>29</v>
      </c>
      <c r="K7101" t="s">
        <v>165</v>
      </c>
      <c r="L7101" t="s">
        <v>64</v>
      </c>
    </row>
    <row r="7102" spans="1:12" x14ac:dyDescent="0.35">
      <c r="A7102">
        <v>2023</v>
      </c>
      <c r="B7102" t="s">
        <v>37</v>
      </c>
      <c r="C7102" t="s">
        <v>38</v>
      </c>
      <c r="D7102" t="s">
        <v>22</v>
      </c>
      <c r="E7102">
        <v>180180</v>
      </c>
      <c r="F7102">
        <v>180180</v>
      </c>
      <c r="G7102" t="s">
        <v>23</v>
      </c>
      <c r="H7102" t="s">
        <v>24</v>
      </c>
      <c r="I7102" t="s">
        <v>17</v>
      </c>
      <c r="J7102" t="s">
        <v>25</v>
      </c>
      <c r="K7102" t="s">
        <v>23</v>
      </c>
      <c r="L7102" t="s">
        <v>26</v>
      </c>
    </row>
    <row r="7103" spans="1:12" x14ac:dyDescent="0.35">
      <c r="A7103">
        <v>2023</v>
      </c>
      <c r="B7103" t="s">
        <v>37</v>
      </c>
      <c r="C7103" t="s">
        <v>38</v>
      </c>
      <c r="D7103" t="s">
        <v>22</v>
      </c>
      <c r="E7103">
        <v>106020</v>
      </c>
      <c r="F7103">
        <v>106020</v>
      </c>
      <c r="G7103" t="s">
        <v>23</v>
      </c>
      <c r="H7103" t="s">
        <v>24</v>
      </c>
      <c r="I7103" t="s">
        <v>17</v>
      </c>
      <c r="J7103" t="s">
        <v>25</v>
      </c>
      <c r="K7103" t="s">
        <v>23</v>
      </c>
      <c r="L7103" t="s">
        <v>26</v>
      </c>
    </row>
    <row r="7104" spans="1:12" x14ac:dyDescent="0.35">
      <c r="A7104">
        <v>2023</v>
      </c>
      <c r="B7104" t="s">
        <v>32</v>
      </c>
      <c r="C7104" t="s">
        <v>13</v>
      </c>
      <c r="D7104" t="s">
        <v>22</v>
      </c>
      <c r="E7104">
        <v>160000</v>
      </c>
      <c r="F7104">
        <v>160000</v>
      </c>
      <c r="G7104" t="s">
        <v>23</v>
      </c>
      <c r="H7104" t="s">
        <v>39</v>
      </c>
      <c r="I7104" t="s">
        <v>17</v>
      </c>
      <c r="J7104" t="s">
        <v>25</v>
      </c>
      <c r="K7104" t="s">
        <v>23</v>
      </c>
      <c r="L7104" t="s">
        <v>26</v>
      </c>
    </row>
    <row r="7105" spans="1:12" x14ac:dyDescent="0.35">
      <c r="A7105">
        <v>2023</v>
      </c>
      <c r="B7105" t="s">
        <v>32</v>
      </c>
      <c r="C7105" t="s">
        <v>13</v>
      </c>
      <c r="D7105" t="s">
        <v>22</v>
      </c>
      <c r="E7105">
        <v>135000</v>
      </c>
      <c r="F7105">
        <v>135000</v>
      </c>
      <c r="G7105" t="s">
        <v>23</v>
      </c>
      <c r="H7105" t="s">
        <v>39</v>
      </c>
      <c r="I7105" t="s">
        <v>17</v>
      </c>
      <c r="J7105" t="s">
        <v>25</v>
      </c>
      <c r="K7105" t="s">
        <v>23</v>
      </c>
      <c r="L7105" t="s">
        <v>26</v>
      </c>
    </row>
    <row r="7106" spans="1:12" x14ac:dyDescent="0.35">
      <c r="A7106">
        <v>2023</v>
      </c>
      <c r="B7106" t="s">
        <v>27</v>
      </c>
      <c r="C7106" t="s">
        <v>28</v>
      </c>
      <c r="D7106" t="s">
        <v>22</v>
      </c>
      <c r="E7106">
        <v>183000</v>
      </c>
      <c r="F7106">
        <v>183000</v>
      </c>
      <c r="G7106" t="s">
        <v>23</v>
      </c>
      <c r="H7106" t="s">
        <v>24</v>
      </c>
      <c r="I7106" t="s">
        <v>17</v>
      </c>
      <c r="J7106" t="s">
        <v>25</v>
      </c>
      <c r="K7106" t="s">
        <v>23</v>
      </c>
      <c r="L7106" t="s">
        <v>26</v>
      </c>
    </row>
    <row r="7107" spans="1:12" x14ac:dyDescent="0.35">
      <c r="A7107">
        <v>2023</v>
      </c>
      <c r="B7107" t="s">
        <v>27</v>
      </c>
      <c r="C7107" t="s">
        <v>28</v>
      </c>
      <c r="D7107" t="s">
        <v>22</v>
      </c>
      <c r="E7107">
        <v>134000</v>
      </c>
      <c r="F7107">
        <v>134000</v>
      </c>
      <c r="G7107" t="s">
        <v>23</v>
      </c>
      <c r="H7107" t="s">
        <v>24</v>
      </c>
      <c r="I7107" t="s">
        <v>17</v>
      </c>
      <c r="J7107" t="s">
        <v>25</v>
      </c>
      <c r="K7107" t="s">
        <v>23</v>
      </c>
      <c r="L7107" t="s">
        <v>26</v>
      </c>
    </row>
    <row r="7108" spans="1:12" x14ac:dyDescent="0.35">
      <c r="A7108">
        <v>2023</v>
      </c>
      <c r="B7108" t="s">
        <v>34</v>
      </c>
      <c r="C7108" t="s">
        <v>31</v>
      </c>
      <c r="D7108" t="s">
        <v>22</v>
      </c>
      <c r="E7108">
        <v>220000</v>
      </c>
      <c r="F7108">
        <v>220000</v>
      </c>
      <c r="G7108" t="s">
        <v>23</v>
      </c>
      <c r="H7108" t="s">
        <v>24</v>
      </c>
      <c r="I7108" t="s">
        <v>17</v>
      </c>
      <c r="J7108" t="s">
        <v>25</v>
      </c>
      <c r="K7108" t="s">
        <v>23</v>
      </c>
      <c r="L7108" t="s">
        <v>26</v>
      </c>
    </row>
    <row r="7109" spans="1:12" x14ac:dyDescent="0.35">
      <c r="A7109">
        <v>2023</v>
      </c>
      <c r="B7109" t="s">
        <v>34</v>
      </c>
      <c r="C7109" t="s">
        <v>31</v>
      </c>
      <c r="D7109" t="s">
        <v>22</v>
      </c>
      <c r="E7109">
        <v>150000</v>
      </c>
      <c r="F7109">
        <v>150000</v>
      </c>
      <c r="G7109" t="s">
        <v>23</v>
      </c>
      <c r="H7109" t="s">
        <v>24</v>
      </c>
      <c r="I7109" t="s">
        <v>17</v>
      </c>
      <c r="J7109" t="s">
        <v>25</v>
      </c>
      <c r="K7109" t="s">
        <v>23</v>
      </c>
      <c r="L7109" t="s">
        <v>26</v>
      </c>
    </row>
    <row r="7110" spans="1:12" x14ac:dyDescent="0.35">
      <c r="A7110">
        <v>2023</v>
      </c>
      <c r="B7110" t="s">
        <v>42</v>
      </c>
      <c r="C7110" t="s">
        <v>28</v>
      </c>
      <c r="D7110" t="s">
        <v>22</v>
      </c>
      <c r="E7110">
        <v>350000</v>
      </c>
      <c r="F7110">
        <v>350000</v>
      </c>
      <c r="G7110" t="s">
        <v>23</v>
      </c>
      <c r="H7110" t="s">
        <v>24</v>
      </c>
      <c r="I7110" t="s">
        <v>17</v>
      </c>
      <c r="J7110" t="s">
        <v>25</v>
      </c>
      <c r="K7110" t="s">
        <v>23</v>
      </c>
      <c r="L7110" t="s">
        <v>19</v>
      </c>
    </row>
    <row r="7111" spans="1:12" x14ac:dyDescent="0.35">
      <c r="A7111">
        <v>2023</v>
      </c>
      <c r="B7111" t="s">
        <v>42</v>
      </c>
      <c r="C7111" t="s">
        <v>28</v>
      </c>
      <c r="D7111" t="s">
        <v>22</v>
      </c>
      <c r="E7111">
        <v>262500</v>
      </c>
      <c r="F7111">
        <v>262500</v>
      </c>
      <c r="G7111" t="s">
        <v>23</v>
      </c>
      <c r="H7111" t="s">
        <v>24</v>
      </c>
      <c r="I7111" t="s">
        <v>17</v>
      </c>
      <c r="J7111" t="s">
        <v>25</v>
      </c>
      <c r="K7111" t="s">
        <v>23</v>
      </c>
      <c r="L7111" t="s">
        <v>19</v>
      </c>
    </row>
    <row r="7112" spans="1:12" x14ac:dyDescent="0.35">
      <c r="A7112">
        <v>2023</v>
      </c>
      <c r="B7112" t="s">
        <v>37</v>
      </c>
      <c r="C7112" t="s">
        <v>38</v>
      </c>
      <c r="D7112" t="s">
        <v>22</v>
      </c>
      <c r="E7112">
        <v>122000</v>
      </c>
      <c r="F7112">
        <v>122000</v>
      </c>
      <c r="G7112" t="s">
        <v>23</v>
      </c>
      <c r="H7112" t="s">
        <v>24</v>
      </c>
      <c r="I7112" t="s">
        <v>17</v>
      </c>
      <c r="J7112" t="s">
        <v>25</v>
      </c>
      <c r="K7112" t="s">
        <v>23</v>
      </c>
      <c r="L7112" t="s">
        <v>26</v>
      </c>
    </row>
    <row r="7113" spans="1:12" x14ac:dyDescent="0.35">
      <c r="A7113">
        <v>2023</v>
      </c>
      <c r="B7113" t="s">
        <v>37</v>
      </c>
      <c r="C7113" t="s">
        <v>38</v>
      </c>
      <c r="D7113" t="s">
        <v>22</v>
      </c>
      <c r="E7113">
        <v>94000</v>
      </c>
      <c r="F7113">
        <v>94000</v>
      </c>
      <c r="G7113" t="s">
        <v>23</v>
      </c>
      <c r="H7113" t="s">
        <v>24</v>
      </c>
      <c r="I7113" t="s">
        <v>17</v>
      </c>
      <c r="J7113" t="s">
        <v>25</v>
      </c>
      <c r="K7113" t="s">
        <v>23</v>
      </c>
      <c r="L7113" t="s">
        <v>26</v>
      </c>
    </row>
    <row r="7114" spans="1:12" x14ac:dyDescent="0.35">
      <c r="A7114">
        <v>2023</v>
      </c>
      <c r="B7114" t="s">
        <v>34</v>
      </c>
      <c r="C7114" t="s">
        <v>31</v>
      </c>
      <c r="D7114" t="s">
        <v>22</v>
      </c>
      <c r="E7114">
        <v>276000</v>
      </c>
      <c r="F7114">
        <v>276000</v>
      </c>
      <c r="G7114" t="s">
        <v>23</v>
      </c>
      <c r="H7114" t="s">
        <v>24</v>
      </c>
      <c r="I7114" t="s">
        <v>17</v>
      </c>
      <c r="J7114" t="s">
        <v>25</v>
      </c>
      <c r="K7114" t="s">
        <v>23</v>
      </c>
      <c r="L7114" t="s">
        <v>26</v>
      </c>
    </row>
    <row r="7115" spans="1:12" x14ac:dyDescent="0.35">
      <c r="A7115">
        <v>2023</v>
      </c>
      <c r="B7115" t="s">
        <v>34</v>
      </c>
      <c r="C7115" t="s">
        <v>31</v>
      </c>
      <c r="D7115" t="s">
        <v>22</v>
      </c>
      <c r="E7115">
        <v>184000</v>
      </c>
      <c r="F7115">
        <v>184000</v>
      </c>
      <c r="G7115" t="s">
        <v>23</v>
      </c>
      <c r="H7115" t="s">
        <v>24</v>
      </c>
      <c r="I7115" t="s">
        <v>17</v>
      </c>
      <c r="J7115" t="s">
        <v>25</v>
      </c>
      <c r="K7115" t="s">
        <v>23</v>
      </c>
      <c r="L7115" t="s">
        <v>26</v>
      </c>
    </row>
    <row r="7116" spans="1:12" x14ac:dyDescent="0.35">
      <c r="A7116">
        <v>2023</v>
      </c>
      <c r="B7116" t="s">
        <v>32</v>
      </c>
      <c r="C7116" t="s">
        <v>13</v>
      </c>
      <c r="D7116" t="s">
        <v>22</v>
      </c>
      <c r="E7116">
        <v>310000</v>
      </c>
      <c r="F7116">
        <v>310000</v>
      </c>
      <c r="G7116" t="s">
        <v>23</v>
      </c>
      <c r="H7116" t="s">
        <v>33</v>
      </c>
      <c r="I7116" t="s">
        <v>17</v>
      </c>
      <c r="J7116" t="s">
        <v>29</v>
      </c>
      <c r="K7116" t="s">
        <v>23</v>
      </c>
      <c r="L7116" t="s">
        <v>26</v>
      </c>
    </row>
    <row r="7117" spans="1:12" x14ac:dyDescent="0.35">
      <c r="A7117">
        <v>2023</v>
      </c>
      <c r="B7117" t="s">
        <v>32</v>
      </c>
      <c r="C7117" t="s">
        <v>13</v>
      </c>
      <c r="D7117" t="s">
        <v>22</v>
      </c>
      <c r="E7117">
        <v>239000</v>
      </c>
      <c r="F7117">
        <v>239000</v>
      </c>
      <c r="G7117" t="s">
        <v>23</v>
      </c>
      <c r="H7117" t="s">
        <v>33</v>
      </c>
      <c r="I7117" t="s">
        <v>17</v>
      </c>
      <c r="J7117" t="s">
        <v>29</v>
      </c>
      <c r="K7117" t="s">
        <v>23</v>
      </c>
      <c r="L7117" t="s">
        <v>26</v>
      </c>
    </row>
    <row r="7118" spans="1:12" x14ac:dyDescent="0.35">
      <c r="A7118">
        <v>2023</v>
      </c>
      <c r="B7118" t="s">
        <v>27</v>
      </c>
      <c r="C7118" t="s">
        <v>28</v>
      </c>
      <c r="D7118" t="s">
        <v>22</v>
      </c>
      <c r="E7118">
        <v>225000</v>
      </c>
      <c r="F7118">
        <v>225000</v>
      </c>
      <c r="G7118" t="s">
        <v>23</v>
      </c>
      <c r="H7118" t="s">
        <v>24</v>
      </c>
      <c r="I7118" t="s">
        <v>17</v>
      </c>
      <c r="J7118" t="s">
        <v>29</v>
      </c>
      <c r="K7118" t="s">
        <v>23</v>
      </c>
      <c r="L7118" t="s">
        <v>26</v>
      </c>
    </row>
    <row r="7119" spans="1:12" x14ac:dyDescent="0.35">
      <c r="A7119">
        <v>2023</v>
      </c>
      <c r="B7119" t="s">
        <v>27</v>
      </c>
      <c r="C7119" t="s">
        <v>28</v>
      </c>
      <c r="D7119" t="s">
        <v>22</v>
      </c>
      <c r="E7119">
        <v>156400</v>
      </c>
      <c r="F7119">
        <v>156400</v>
      </c>
      <c r="G7119" t="s">
        <v>23</v>
      </c>
      <c r="H7119" t="s">
        <v>24</v>
      </c>
      <c r="I7119" t="s">
        <v>17</v>
      </c>
      <c r="J7119" t="s">
        <v>29</v>
      </c>
      <c r="K7119" t="s">
        <v>23</v>
      </c>
      <c r="L7119" t="s">
        <v>26</v>
      </c>
    </row>
    <row r="7120" spans="1:12" x14ac:dyDescent="0.35">
      <c r="A7120">
        <v>2023</v>
      </c>
      <c r="B7120" t="s">
        <v>34</v>
      </c>
      <c r="C7120" t="s">
        <v>31</v>
      </c>
      <c r="D7120" t="s">
        <v>22</v>
      </c>
      <c r="E7120">
        <v>180000</v>
      </c>
      <c r="F7120">
        <v>180000</v>
      </c>
      <c r="G7120" t="s">
        <v>23</v>
      </c>
      <c r="H7120" t="s">
        <v>16</v>
      </c>
      <c r="I7120" t="s">
        <v>17</v>
      </c>
      <c r="J7120" t="s">
        <v>29</v>
      </c>
      <c r="K7120" t="s">
        <v>23</v>
      </c>
      <c r="L7120" t="s">
        <v>26</v>
      </c>
    </row>
    <row r="7121" spans="1:12" x14ac:dyDescent="0.35">
      <c r="A7121">
        <v>2023</v>
      </c>
      <c r="B7121" t="s">
        <v>34</v>
      </c>
      <c r="C7121" t="s">
        <v>31</v>
      </c>
      <c r="D7121" t="s">
        <v>22</v>
      </c>
      <c r="E7121">
        <v>150000</v>
      </c>
      <c r="F7121">
        <v>150000</v>
      </c>
      <c r="G7121" t="s">
        <v>23</v>
      </c>
      <c r="H7121" t="s">
        <v>16</v>
      </c>
      <c r="I7121" t="s">
        <v>17</v>
      </c>
      <c r="J7121" t="s">
        <v>29</v>
      </c>
      <c r="K7121" t="s">
        <v>23</v>
      </c>
      <c r="L7121" t="s">
        <v>26</v>
      </c>
    </row>
    <row r="7122" spans="1:12" x14ac:dyDescent="0.35">
      <c r="A7122">
        <v>2023</v>
      </c>
      <c r="B7122" t="s">
        <v>27</v>
      </c>
      <c r="C7122" t="s">
        <v>28</v>
      </c>
      <c r="D7122" t="s">
        <v>22</v>
      </c>
      <c r="E7122">
        <v>228000</v>
      </c>
      <c r="F7122">
        <v>228000</v>
      </c>
      <c r="G7122" t="s">
        <v>23</v>
      </c>
      <c r="H7122" t="s">
        <v>24</v>
      </c>
      <c r="I7122" t="s">
        <v>17</v>
      </c>
      <c r="J7122" t="s">
        <v>25</v>
      </c>
      <c r="K7122" t="s">
        <v>23</v>
      </c>
      <c r="L7122" t="s">
        <v>26</v>
      </c>
    </row>
    <row r="7123" spans="1:12" x14ac:dyDescent="0.35">
      <c r="A7123">
        <v>2023</v>
      </c>
      <c r="B7123" t="s">
        <v>27</v>
      </c>
      <c r="C7123" t="s">
        <v>28</v>
      </c>
      <c r="D7123" t="s">
        <v>22</v>
      </c>
      <c r="E7123">
        <v>152000</v>
      </c>
      <c r="F7123">
        <v>152000</v>
      </c>
      <c r="G7123" t="s">
        <v>23</v>
      </c>
      <c r="H7123" t="s">
        <v>24</v>
      </c>
      <c r="I7123" t="s">
        <v>17</v>
      </c>
      <c r="J7123" t="s">
        <v>25</v>
      </c>
      <c r="K7123" t="s">
        <v>23</v>
      </c>
      <c r="L7123" t="s">
        <v>26</v>
      </c>
    </row>
    <row r="7124" spans="1:12" x14ac:dyDescent="0.35">
      <c r="A7124">
        <v>2023</v>
      </c>
      <c r="B7124" t="s">
        <v>27</v>
      </c>
      <c r="C7124" t="s">
        <v>28</v>
      </c>
      <c r="D7124" t="s">
        <v>22</v>
      </c>
      <c r="E7124">
        <v>209450</v>
      </c>
      <c r="F7124">
        <v>209450</v>
      </c>
      <c r="G7124" t="s">
        <v>23</v>
      </c>
      <c r="H7124" t="s">
        <v>24</v>
      </c>
      <c r="I7124" t="s">
        <v>17</v>
      </c>
      <c r="J7124" t="s">
        <v>29</v>
      </c>
      <c r="K7124" t="s">
        <v>23</v>
      </c>
      <c r="L7124" t="s">
        <v>26</v>
      </c>
    </row>
    <row r="7125" spans="1:12" x14ac:dyDescent="0.35">
      <c r="A7125">
        <v>2023</v>
      </c>
      <c r="B7125" t="s">
        <v>27</v>
      </c>
      <c r="C7125" t="s">
        <v>28</v>
      </c>
      <c r="D7125" t="s">
        <v>22</v>
      </c>
      <c r="E7125">
        <v>158677</v>
      </c>
      <c r="F7125">
        <v>158677</v>
      </c>
      <c r="G7125" t="s">
        <v>23</v>
      </c>
      <c r="H7125" t="s">
        <v>24</v>
      </c>
      <c r="I7125" t="s">
        <v>17</v>
      </c>
      <c r="J7125" t="s">
        <v>29</v>
      </c>
      <c r="K7125" t="s">
        <v>23</v>
      </c>
      <c r="L7125" t="s">
        <v>26</v>
      </c>
    </row>
    <row r="7126" spans="1:12" x14ac:dyDescent="0.35">
      <c r="A7126">
        <v>2023</v>
      </c>
      <c r="B7126" t="s">
        <v>37</v>
      </c>
      <c r="C7126" t="s">
        <v>38</v>
      </c>
      <c r="D7126" t="s">
        <v>22</v>
      </c>
      <c r="E7126">
        <v>175000</v>
      </c>
      <c r="F7126">
        <v>175000</v>
      </c>
      <c r="G7126" t="s">
        <v>23</v>
      </c>
      <c r="H7126" t="s">
        <v>24</v>
      </c>
      <c r="I7126" t="s">
        <v>17</v>
      </c>
      <c r="J7126" t="s">
        <v>25</v>
      </c>
      <c r="K7126" t="s">
        <v>23</v>
      </c>
      <c r="L7126" t="s">
        <v>26</v>
      </c>
    </row>
    <row r="7127" spans="1:12" x14ac:dyDescent="0.35">
      <c r="A7127">
        <v>2023</v>
      </c>
      <c r="B7127" t="s">
        <v>37</v>
      </c>
      <c r="C7127" t="s">
        <v>38</v>
      </c>
      <c r="D7127" t="s">
        <v>22</v>
      </c>
      <c r="E7127">
        <v>145000</v>
      </c>
      <c r="F7127">
        <v>145000</v>
      </c>
      <c r="G7127" t="s">
        <v>23</v>
      </c>
      <c r="H7127" t="s">
        <v>24</v>
      </c>
      <c r="I7127" t="s">
        <v>17</v>
      </c>
      <c r="J7127" t="s">
        <v>25</v>
      </c>
      <c r="K7127" t="s">
        <v>23</v>
      </c>
      <c r="L7127" t="s">
        <v>26</v>
      </c>
    </row>
    <row r="7128" spans="1:12" x14ac:dyDescent="0.35">
      <c r="A7128">
        <v>2023</v>
      </c>
      <c r="B7128" t="s">
        <v>32</v>
      </c>
      <c r="C7128" t="s">
        <v>13</v>
      </c>
      <c r="D7128" t="s">
        <v>22</v>
      </c>
      <c r="E7128">
        <v>240000</v>
      </c>
      <c r="F7128">
        <v>240000</v>
      </c>
      <c r="G7128" t="s">
        <v>23</v>
      </c>
      <c r="H7128" t="s">
        <v>24</v>
      </c>
      <c r="I7128" t="s">
        <v>17</v>
      </c>
      <c r="J7128" t="s">
        <v>25</v>
      </c>
      <c r="K7128" t="s">
        <v>23</v>
      </c>
      <c r="L7128" t="s">
        <v>26</v>
      </c>
    </row>
    <row r="7129" spans="1:12" x14ac:dyDescent="0.35">
      <c r="A7129">
        <v>2023</v>
      </c>
      <c r="B7129" t="s">
        <v>32</v>
      </c>
      <c r="C7129" t="s">
        <v>13</v>
      </c>
      <c r="D7129" t="s">
        <v>22</v>
      </c>
      <c r="E7129">
        <v>170000</v>
      </c>
      <c r="F7129">
        <v>170000</v>
      </c>
      <c r="G7129" t="s">
        <v>23</v>
      </c>
      <c r="H7129" t="s">
        <v>24</v>
      </c>
      <c r="I7129" t="s">
        <v>17</v>
      </c>
      <c r="J7129" t="s">
        <v>25</v>
      </c>
      <c r="K7129" t="s">
        <v>23</v>
      </c>
      <c r="L7129" t="s">
        <v>26</v>
      </c>
    </row>
    <row r="7130" spans="1:12" x14ac:dyDescent="0.35">
      <c r="A7130">
        <v>2023</v>
      </c>
      <c r="B7130" t="s">
        <v>37</v>
      </c>
      <c r="C7130" t="s">
        <v>38</v>
      </c>
      <c r="D7130" t="s">
        <v>22</v>
      </c>
      <c r="E7130">
        <v>103200</v>
      </c>
      <c r="F7130">
        <v>103200</v>
      </c>
      <c r="G7130" t="s">
        <v>23</v>
      </c>
      <c r="H7130" t="s">
        <v>16</v>
      </c>
      <c r="I7130" t="s">
        <v>17</v>
      </c>
      <c r="J7130" t="s">
        <v>25</v>
      </c>
      <c r="K7130" t="s">
        <v>23</v>
      </c>
      <c r="L7130" t="s">
        <v>26</v>
      </c>
    </row>
    <row r="7131" spans="1:12" x14ac:dyDescent="0.35">
      <c r="A7131">
        <v>2023</v>
      </c>
      <c r="B7131" t="s">
        <v>37</v>
      </c>
      <c r="C7131" t="s">
        <v>38</v>
      </c>
      <c r="D7131" t="s">
        <v>22</v>
      </c>
      <c r="E7131">
        <v>61200</v>
      </c>
      <c r="F7131">
        <v>61200</v>
      </c>
      <c r="G7131" t="s">
        <v>23</v>
      </c>
      <c r="H7131" t="s">
        <v>16</v>
      </c>
      <c r="I7131" t="s">
        <v>17</v>
      </c>
      <c r="J7131" t="s">
        <v>25</v>
      </c>
      <c r="K7131" t="s">
        <v>23</v>
      </c>
      <c r="L7131" t="s">
        <v>26</v>
      </c>
    </row>
    <row r="7132" spans="1:12" x14ac:dyDescent="0.35">
      <c r="A7132">
        <v>2022</v>
      </c>
      <c r="B7132" t="s">
        <v>27</v>
      </c>
      <c r="C7132" t="s">
        <v>28</v>
      </c>
      <c r="D7132" t="s">
        <v>22</v>
      </c>
      <c r="E7132">
        <v>155000</v>
      </c>
      <c r="F7132">
        <v>155000</v>
      </c>
      <c r="G7132" t="s">
        <v>23</v>
      </c>
      <c r="H7132" t="s">
        <v>16</v>
      </c>
      <c r="I7132" t="s">
        <v>17</v>
      </c>
      <c r="J7132" t="s">
        <v>29</v>
      </c>
      <c r="K7132" t="s">
        <v>23</v>
      </c>
      <c r="L7132" t="s">
        <v>19</v>
      </c>
    </row>
    <row r="7133" spans="1:12" x14ac:dyDescent="0.35">
      <c r="A7133">
        <v>2021</v>
      </c>
      <c r="B7133" t="s">
        <v>223</v>
      </c>
      <c r="C7133" t="s">
        <v>13</v>
      </c>
      <c r="D7133" t="s">
        <v>210</v>
      </c>
      <c r="E7133">
        <v>90000</v>
      </c>
      <c r="F7133">
        <v>66970</v>
      </c>
      <c r="G7133" t="s">
        <v>217</v>
      </c>
      <c r="H7133" t="s">
        <v>39</v>
      </c>
      <c r="I7133" t="s">
        <v>17</v>
      </c>
      <c r="J7133" t="s">
        <v>18</v>
      </c>
      <c r="K7133" t="s">
        <v>217</v>
      </c>
      <c r="L7133" t="s">
        <v>19</v>
      </c>
    </row>
    <row r="7134" spans="1:12" x14ac:dyDescent="0.35">
      <c r="A7134">
        <v>2023</v>
      </c>
      <c r="B7134" t="s">
        <v>27</v>
      </c>
      <c r="C7134" t="s">
        <v>28</v>
      </c>
      <c r="D7134" t="s">
        <v>14</v>
      </c>
      <c r="E7134">
        <v>59000</v>
      </c>
      <c r="F7134">
        <v>63701</v>
      </c>
      <c r="G7134" t="s">
        <v>224</v>
      </c>
      <c r="H7134" t="s">
        <v>24</v>
      </c>
      <c r="I7134" t="s">
        <v>17</v>
      </c>
      <c r="J7134" t="s">
        <v>18</v>
      </c>
      <c r="K7134" t="s">
        <v>142</v>
      </c>
      <c r="L7134" t="s">
        <v>19</v>
      </c>
    </row>
    <row r="7135" spans="1:12" x14ac:dyDescent="0.35">
      <c r="A7135">
        <v>2023</v>
      </c>
      <c r="B7135" t="s">
        <v>27</v>
      </c>
      <c r="C7135" t="s">
        <v>28</v>
      </c>
      <c r="D7135" t="s">
        <v>22</v>
      </c>
      <c r="E7135">
        <v>237000</v>
      </c>
      <c r="F7135">
        <v>237000</v>
      </c>
      <c r="G7135" t="s">
        <v>23</v>
      </c>
      <c r="H7135" t="s">
        <v>24</v>
      </c>
      <c r="I7135" t="s">
        <v>17</v>
      </c>
      <c r="J7135" t="s">
        <v>29</v>
      </c>
      <c r="K7135" t="s">
        <v>23</v>
      </c>
      <c r="L7135" t="s">
        <v>26</v>
      </c>
    </row>
    <row r="7136" spans="1:12" x14ac:dyDescent="0.35">
      <c r="A7136">
        <v>2023</v>
      </c>
      <c r="B7136" t="s">
        <v>27</v>
      </c>
      <c r="C7136" t="s">
        <v>28</v>
      </c>
      <c r="D7136" t="s">
        <v>22</v>
      </c>
      <c r="E7136">
        <v>145000</v>
      </c>
      <c r="F7136">
        <v>145000</v>
      </c>
      <c r="G7136" t="s">
        <v>23</v>
      </c>
      <c r="H7136" t="s">
        <v>24</v>
      </c>
      <c r="I7136" t="s">
        <v>17</v>
      </c>
      <c r="J7136" t="s">
        <v>29</v>
      </c>
      <c r="K7136" t="s">
        <v>23</v>
      </c>
      <c r="L7136" t="s">
        <v>26</v>
      </c>
    </row>
    <row r="7137" spans="1:12" x14ac:dyDescent="0.35">
      <c r="A7137">
        <v>2023</v>
      </c>
      <c r="B7137" t="s">
        <v>27</v>
      </c>
      <c r="C7137" t="s">
        <v>28</v>
      </c>
      <c r="D7137" t="s">
        <v>22</v>
      </c>
      <c r="E7137">
        <v>240000</v>
      </c>
      <c r="F7137">
        <v>240000</v>
      </c>
      <c r="G7137" t="s">
        <v>23</v>
      </c>
      <c r="H7137" t="s">
        <v>24</v>
      </c>
      <c r="I7137" t="s">
        <v>17</v>
      </c>
      <c r="J7137" t="s">
        <v>29</v>
      </c>
      <c r="K7137" t="s">
        <v>23</v>
      </c>
      <c r="L7137" t="s">
        <v>26</v>
      </c>
    </row>
    <row r="7138" spans="1:12" x14ac:dyDescent="0.35">
      <c r="A7138">
        <v>2023</v>
      </c>
      <c r="B7138" t="s">
        <v>27</v>
      </c>
      <c r="C7138" t="s">
        <v>28</v>
      </c>
      <c r="D7138" t="s">
        <v>22</v>
      </c>
      <c r="E7138">
        <v>139000</v>
      </c>
      <c r="F7138">
        <v>139000</v>
      </c>
      <c r="G7138" t="s">
        <v>23</v>
      </c>
      <c r="H7138" t="s">
        <v>24</v>
      </c>
      <c r="I7138" t="s">
        <v>17</v>
      </c>
      <c r="J7138" t="s">
        <v>29</v>
      </c>
      <c r="K7138" t="s">
        <v>23</v>
      </c>
      <c r="L7138" t="s">
        <v>26</v>
      </c>
    </row>
    <row r="7139" spans="1:12" x14ac:dyDescent="0.35">
      <c r="A7139">
        <v>2023</v>
      </c>
      <c r="B7139" t="s">
        <v>20</v>
      </c>
      <c r="C7139" t="s">
        <v>21</v>
      </c>
      <c r="D7139" t="s">
        <v>22</v>
      </c>
      <c r="E7139">
        <v>174500</v>
      </c>
      <c r="F7139">
        <v>174500</v>
      </c>
      <c r="G7139" t="s">
        <v>23</v>
      </c>
      <c r="H7139" t="s">
        <v>24</v>
      </c>
      <c r="I7139" t="s">
        <v>17</v>
      </c>
      <c r="J7139" t="s">
        <v>25</v>
      </c>
      <c r="K7139" t="s">
        <v>23</v>
      </c>
      <c r="L7139" t="s">
        <v>26</v>
      </c>
    </row>
    <row r="7140" spans="1:12" x14ac:dyDescent="0.35">
      <c r="A7140">
        <v>2023</v>
      </c>
      <c r="B7140" t="s">
        <v>20</v>
      </c>
      <c r="C7140" t="s">
        <v>21</v>
      </c>
      <c r="D7140" t="s">
        <v>22</v>
      </c>
      <c r="E7140">
        <v>113000</v>
      </c>
      <c r="F7140">
        <v>113000</v>
      </c>
      <c r="G7140" t="s">
        <v>23</v>
      </c>
      <c r="H7140" t="s">
        <v>24</v>
      </c>
      <c r="I7140" t="s">
        <v>17</v>
      </c>
      <c r="J7140" t="s">
        <v>25</v>
      </c>
      <c r="K7140" t="s">
        <v>23</v>
      </c>
      <c r="L7140" t="s">
        <v>26</v>
      </c>
    </row>
    <row r="7141" spans="1:12" x14ac:dyDescent="0.35">
      <c r="A7141">
        <v>2023</v>
      </c>
      <c r="B7141" t="s">
        <v>37</v>
      </c>
      <c r="C7141" t="s">
        <v>38</v>
      </c>
      <c r="D7141" t="s">
        <v>22</v>
      </c>
      <c r="E7141">
        <v>130000</v>
      </c>
      <c r="F7141">
        <v>130000</v>
      </c>
      <c r="G7141" t="s">
        <v>23</v>
      </c>
      <c r="H7141" t="s">
        <v>24</v>
      </c>
      <c r="I7141" t="s">
        <v>17</v>
      </c>
      <c r="J7141" t="s">
        <v>29</v>
      </c>
      <c r="K7141" t="s">
        <v>23</v>
      </c>
      <c r="L7141" t="s">
        <v>26</v>
      </c>
    </row>
    <row r="7142" spans="1:12" x14ac:dyDescent="0.35">
      <c r="A7142">
        <v>2023</v>
      </c>
      <c r="B7142" t="s">
        <v>37</v>
      </c>
      <c r="C7142" t="s">
        <v>38</v>
      </c>
      <c r="D7142" t="s">
        <v>22</v>
      </c>
      <c r="E7142">
        <v>87000</v>
      </c>
      <c r="F7142">
        <v>87000</v>
      </c>
      <c r="G7142" t="s">
        <v>23</v>
      </c>
      <c r="H7142" t="s">
        <v>24</v>
      </c>
      <c r="I7142" t="s">
        <v>17</v>
      </c>
      <c r="J7142" t="s">
        <v>29</v>
      </c>
      <c r="K7142" t="s">
        <v>23</v>
      </c>
      <c r="L7142" t="s">
        <v>26</v>
      </c>
    </row>
    <row r="7143" spans="1:12" x14ac:dyDescent="0.35">
      <c r="A7143">
        <v>2023</v>
      </c>
      <c r="B7143" t="s">
        <v>37</v>
      </c>
      <c r="C7143" t="s">
        <v>38</v>
      </c>
      <c r="D7143" t="s">
        <v>22</v>
      </c>
      <c r="E7143">
        <v>160000</v>
      </c>
      <c r="F7143">
        <v>160000</v>
      </c>
      <c r="G7143" t="s">
        <v>23</v>
      </c>
      <c r="H7143" t="s">
        <v>24</v>
      </c>
      <c r="I7143" t="s">
        <v>17</v>
      </c>
      <c r="J7143" t="s">
        <v>29</v>
      </c>
      <c r="K7143" t="s">
        <v>23</v>
      </c>
      <c r="L7143" t="s">
        <v>26</v>
      </c>
    </row>
    <row r="7144" spans="1:12" x14ac:dyDescent="0.35">
      <c r="A7144">
        <v>2023</v>
      </c>
      <c r="B7144" t="s">
        <v>37</v>
      </c>
      <c r="C7144" t="s">
        <v>38</v>
      </c>
      <c r="D7144" t="s">
        <v>22</v>
      </c>
      <c r="E7144">
        <v>108000</v>
      </c>
      <c r="F7144">
        <v>108000</v>
      </c>
      <c r="G7144" t="s">
        <v>23</v>
      </c>
      <c r="H7144" t="s">
        <v>24</v>
      </c>
      <c r="I7144" t="s">
        <v>17</v>
      </c>
      <c r="J7144" t="s">
        <v>29</v>
      </c>
      <c r="K7144" t="s">
        <v>23</v>
      </c>
      <c r="L7144" t="s">
        <v>26</v>
      </c>
    </row>
    <row r="7145" spans="1:12" x14ac:dyDescent="0.35">
      <c r="A7145">
        <v>2023</v>
      </c>
      <c r="B7145" t="s">
        <v>32</v>
      </c>
      <c r="C7145" t="s">
        <v>13</v>
      </c>
      <c r="D7145" t="s">
        <v>22</v>
      </c>
      <c r="E7145">
        <v>165000</v>
      </c>
      <c r="F7145">
        <v>165000</v>
      </c>
      <c r="G7145" t="s">
        <v>23</v>
      </c>
      <c r="H7145" t="s">
        <v>24</v>
      </c>
      <c r="I7145" t="s">
        <v>17</v>
      </c>
      <c r="J7145" t="s">
        <v>29</v>
      </c>
      <c r="K7145" t="s">
        <v>23</v>
      </c>
      <c r="L7145" t="s">
        <v>26</v>
      </c>
    </row>
    <row r="7146" spans="1:12" x14ac:dyDescent="0.35">
      <c r="A7146">
        <v>2023</v>
      </c>
      <c r="B7146" t="s">
        <v>32</v>
      </c>
      <c r="C7146" t="s">
        <v>13</v>
      </c>
      <c r="D7146" t="s">
        <v>22</v>
      </c>
      <c r="E7146">
        <v>107250</v>
      </c>
      <c r="F7146">
        <v>107250</v>
      </c>
      <c r="G7146" t="s">
        <v>23</v>
      </c>
      <c r="H7146" t="s">
        <v>24</v>
      </c>
      <c r="I7146" t="s">
        <v>17</v>
      </c>
      <c r="J7146" t="s">
        <v>29</v>
      </c>
      <c r="K7146" t="s">
        <v>23</v>
      </c>
      <c r="L7146" t="s">
        <v>26</v>
      </c>
    </row>
    <row r="7147" spans="1:12" x14ac:dyDescent="0.35">
      <c r="A7147">
        <v>2023</v>
      </c>
      <c r="B7147" t="s">
        <v>32</v>
      </c>
      <c r="C7147" t="s">
        <v>13</v>
      </c>
      <c r="D7147" t="s">
        <v>22</v>
      </c>
      <c r="E7147">
        <v>300000</v>
      </c>
      <c r="F7147">
        <v>300000</v>
      </c>
      <c r="G7147" t="s">
        <v>23</v>
      </c>
      <c r="H7147" t="s">
        <v>24</v>
      </c>
      <c r="I7147" t="s">
        <v>17</v>
      </c>
      <c r="J7147" t="s">
        <v>25</v>
      </c>
      <c r="K7147" t="s">
        <v>23</v>
      </c>
      <c r="L7147" t="s">
        <v>26</v>
      </c>
    </row>
    <row r="7148" spans="1:12" x14ac:dyDescent="0.35">
      <c r="A7148">
        <v>2023</v>
      </c>
      <c r="B7148" t="s">
        <v>32</v>
      </c>
      <c r="C7148" t="s">
        <v>13</v>
      </c>
      <c r="D7148" t="s">
        <v>22</v>
      </c>
      <c r="E7148">
        <v>119000</v>
      </c>
      <c r="F7148">
        <v>119000</v>
      </c>
      <c r="G7148" t="s">
        <v>23</v>
      </c>
      <c r="H7148" t="s">
        <v>24</v>
      </c>
      <c r="I7148" t="s">
        <v>17</v>
      </c>
      <c r="J7148" t="s">
        <v>25</v>
      </c>
      <c r="K7148" t="s">
        <v>23</v>
      </c>
      <c r="L7148" t="s">
        <v>26</v>
      </c>
    </row>
    <row r="7149" spans="1:12" x14ac:dyDescent="0.35">
      <c r="A7149">
        <v>2023</v>
      </c>
      <c r="B7149" t="s">
        <v>27</v>
      </c>
      <c r="C7149" t="s">
        <v>28</v>
      </c>
      <c r="D7149" t="s">
        <v>22</v>
      </c>
      <c r="E7149">
        <v>285800</v>
      </c>
      <c r="F7149">
        <v>285800</v>
      </c>
      <c r="G7149" t="s">
        <v>23</v>
      </c>
      <c r="H7149" t="s">
        <v>24</v>
      </c>
      <c r="I7149" t="s">
        <v>17</v>
      </c>
      <c r="J7149" t="s">
        <v>29</v>
      </c>
      <c r="K7149" t="s">
        <v>23</v>
      </c>
      <c r="L7149" t="s">
        <v>26</v>
      </c>
    </row>
    <row r="7150" spans="1:12" x14ac:dyDescent="0.35">
      <c r="A7150">
        <v>2023</v>
      </c>
      <c r="B7150" t="s">
        <v>27</v>
      </c>
      <c r="C7150" t="s">
        <v>28</v>
      </c>
      <c r="D7150" t="s">
        <v>22</v>
      </c>
      <c r="E7150">
        <v>154600</v>
      </c>
      <c r="F7150">
        <v>154600</v>
      </c>
      <c r="G7150" t="s">
        <v>23</v>
      </c>
      <c r="H7150" t="s">
        <v>24</v>
      </c>
      <c r="I7150" t="s">
        <v>17</v>
      </c>
      <c r="J7150" t="s">
        <v>29</v>
      </c>
      <c r="K7150" t="s">
        <v>23</v>
      </c>
      <c r="L7150" t="s">
        <v>26</v>
      </c>
    </row>
    <row r="7151" spans="1:12" x14ac:dyDescent="0.35">
      <c r="A7151">
        <v>2023</v>
      </c>
      <c r="B7151" t="s">
        <v>37</v>
      </c>
      <c r="C7151" t="s">
        <v>38</v>
      </c>
      <c r="D7151" t="s">
        <v>22</v>
      </c>
      <c r="E7151">
        <v>30000</v>
      </c>
      <c r="F7151">
        <v>30000</v>
      </c>
      <c r="G7151" t="s">
        <v>195</v>
      </c>
      <c r="H7151" t="s">
        <v>39</v>
      </c>
      <c r="I7151" t="s">
        <v>17</v>
      </c>
      <c r="J7151" t="s">
        <v>29</v>
      </c>
      <c r="K7151" t="s">
        <v>23</v>
      </c>
      <c r="L7151" t="s">
        <v>64</v>
      </c>
    </row>
    <row r="7152" spans="1:12" x14ac:dyDescent="0.35">
      <c r="A7152">
        <v>2023</v>
      </c>
      <c r="B7152" t="s">
        <v>99</v>
      </c>
      <c r="C7152" t="s">
        <v>28</v>
      </c>
      <c r="D7152" t="s">
        <v>22</v>
      </c>
      <c r="E7152">
        <v>220000</v>
      </c>
      <c r="F7152">
        <v>220000</v>
      </c>
      <c r="G7152" t="s">
        <v>23</v>
      </c>
      <c r="H7152" t="s">
        <v>16</v>
      </c>
      <c r="I7152" t="s">
        <v>17</v>
      </c>
      <c r="J7152" t="s">
        <v>25</v>
      </c>
      <c r="K7152" t="s">
        <v>23</v>
      </c>
      <c r="L7152" t="s">
        <v>26</v>
      </c>
    </row>
    <row r="7153" spans="1:12" x14ac:dyDescent="0.35">
      <c r="A7153">
        <v>2023</v>
      </c>
      <c r="B7153" t="s">
        <v>99</v>
      </c>
      <c r="C7153" t="s">
        <v>28</v>
      </c>
      <c r="D7153" t="s">
        <v>22</v>
      </c>
      <c r="E7153">
        <v>195000</v>
      </c>
      <c r="F7153">
        <v>195000</v>
      </c>
      <c r="G7153" t="s">
        <v>23</v>
      </c>
      <c r="H7153" t="s">
        <v>16</v>
      </c>
      <c r="I7153" t="s">
        <v>17</v>
      </c>
      <c r="J7153" t="s">
        <v>25</v>
      </c>
      <c r="K7153" t="s">
        <v>23</v>
      </c>
      <c r="L7153" t="s">
        <v>26</v>
      </c>
    </row>
    <row r="7154" spans="1:12" x14ac:dyDescent="0.35">
      <c r="A7154">
        <v>2023</v>
      </c>
      <c r="B7154" t="s">
        <v>71</v>
      </c>
      <c r="C7154" t="s">
        <v>41</v>
      </c>
      <c r="D7154" t="s">
        <v>22</v>
      </c>
      <c r="E7154">
        <v>168400</v>
      </c>
      <c r="F7154">
        <v>168400</v>
      </c>
      <c r="G7154" t="s">
        <v>23</v>
      </c>
      <c r="H7154" t="s">
        <v>24</v>
      </c>
      <c r="I7154" t="s">
        <v>17</v>
      </c>
      <c r="J7154" t="s">
        <v>25</v>
      </c>
      <c r="K7154" t="s">
        <v>23</v>
      </c>
      <c r="L7154" t="s">
        <v>26</v>
      </c>
    </row>
    <row r="7155" spans="1:12" x14ac:dyDescent="0.35">
      <c r="A7155">
        <v>2023</v>
      </c>
      <c r="B7155" t="s">
        <v>71</v>
      </c>
      <c r="C7155" t="s">
        <v>41</v>
      </c>
      <c r="D7155" t="s">
        <v>22</v>
      </c>
      <c r="E7155">
        <v>105200</v>
      </c>
      <c r="F7155">
        <v>105200</v>
      </c>
      <c r="G7155" t="s">
        <v>23</v>
      </c>
      <c r="H7155" t="s">
        <v>24</v>
      </c>
      <c r="I7155" t="s">
        <v>17</v>
      </c>
      <c r="J7155" t="s">
        <v>25</v>
      </c>
      <c r="K7155" t="s">
        <v>23</v>
      </c>
      <c r="L7155" t="s">
        <v>26</v>
      </c>
    </row>
    <row r="7156" spans="1:12" x14ac:dyDescent="0.35">
      <c r="A7156">
        <v>2023</v>
      </c>
      <c r="B7156" t="s">
        <v>37</v>
      </c>
      <c r="C7156" t="s">
        <v>38</v>
      </c>
      <c r="D7156" t="s">
        <v>22</v>
      </c>
      <c r="E7156">
        <v>206000</v>
      </c>
      <c r="F7156">
        <v>206000</v>
      </c>
      <c r="G7156" t="s">
        <v>23</v>
      </c>
      <c r="H7156" t="s">
        <v>16</v>
      </c>
      <c r="I7156" t="s">
        <v>17</v>
      </c>
      <c r="J7156" t="s">
        <v>25</v>
      </c>
      <c r="K7156" t="s">
        <v>23</v>
      </c>
      <c r="L7156" t="s">
        <v>26</v>
      </c>
    </row>
    <row r="7157" spans="1:12" x14ac:dyDescent="0.35">
      <c r="A7157">
        <v>2023</v>
      </c>
      <c r="B7157" t="s">
        <v>37</v>
      </c>
      <c r="C7157" t="s">
        <v>38</v>
      </c>
      <c r="D7157" t="s">
        <v>22</v>
      </c>
      <c r="E7157">
        <v>160000</v>
      </c>
      <c r="F7157">
        <v>160000</v>
      </c>
      <c r="G7157" t="s">
        <v>23</v>
      </c>
      <c r="H7157" t="s">
        <v>16</v>
      </c>
      <c r="I7157" t="s">
        <v>17</v>
      </c>
      <c r="J7157" t="s">
        <v>25</v>
      </c>
      <c r="K7157" t="s">
        <v>23</v>
      </c>
      <c r="L7157" t="s">
        <v>26</v>
      </c>
    </row>
    <row r="7158" spans="1:12" x14ac:dyDescent="0.35">
      <c r="A7158">
        <v>2023</v>
      </c>
      <c r="B7158" t="s">
        <v>40</v>
      </c>
      <c r="C7158" t="s">
        <v>41</v>
      </c>
      <c r="D7158" t="s">
        <v>22</v>
      </c>
      <c r="E7158">
        <v>200000</v>
      </c>
      <c r="F7158">
        <v>200000</v>
      </c>
      <c r="G7158" t="s">
        <v>23</v>
      </c>
      <c r="H7158" t="s">
        <v>24</v>
      </c>
      <c r="I7158" t="s">
        <v>17</v>
      </c>
      <c r="J7158" t="s">
        <v>29</v>
      </c>
      <c r="K7158" t="s">
        <v>23</v>
      </c>
      <c r="L7158" t="s">
        <v>26</v>
      </c>
    </row>
    <row r="7159" spans="1:12" x14ac:dyDescent="0.35">
      <c r="A7159">
        <v>2023</v>
      </c>
      <c r="B7159" t="s">
        <v>40</v>
      </c>
      <c r="C7159" t="s">
        <v>41</v>
      </c>
      <c r="D7159" t="s">
        <v>22</v>
      </c>
      <c r="E7159">
        <v>175000</v>
      </c>
      <c r="F7159">
        <v>175000</v>
      </c>
      <c r="G7159" t="s">
        <v>23</v>
      </c>
      <c r="H7159" t="s">
        <v>24</v>
      </c>
      <c r="I7159" t="s">
        <v>17</v>
      </c>
      <c r="J7159" t="s">
        <v>29</v>
      </c>
      <c r="K7159" t="s">
        <v>23</v>
      </c>
      <c r="L7159" t="s">
        <v>26</v>
      </c>
    </row>
    <row r="7160" spans="1:12" x14ac:dyDescent="0.35">
      <c r="A7160">
        <v>2023</v>
      </c>
      <c r="B7160" t="s">
        <v>40</v>
      </c>
      <c r="C7160" t="s">
        <v>41</v>
      </c>
      <c r="D7160" t="s">
        <v>22</v>
      </c>
      <c r="E7160">
        <v>231250</v>
      </c>
      <c r="F7160">
        <v>231250</v>
      </c>
      <c r="G7160" t="s">
        <v>23</v>
      </c>
      <c r="H7160" t="s">
        <v>24</v>
      </c>
      <c r="I7160" t="s">
        <v>17</v>
      </c>
      <c r="J7160" t="s">
        <v>29</v>
      </c>
      <c r="K7160" t="s">
        <v>23</v>
      </c>
      <c r="L7160" t="s">
        <v>26</v>
      </c>
    </row>
    <row r="7161" spans="1:12" x14ac:dyDescent="0.35">
      <c r="A7161">
        <v>2023</v>
      </c>
      <c r="B7161" t="s">
        <v>40</v>
      </c>
      <c r="C7161" t="s">
        <v>41</v>
      </c>
      <c r="D7161" t="s">
        <v>22</v>
      </c>
      <c r="E7161">
        <v>138750</v>
      </c>
      <c r="F7161">
        <v>138750</v>
      </c>
      <c r="G7161" t="s">
        <v>23</v>
      </c>
      <c r="H7161" t="s">
        <v>24</v>
      </c>
      <c r="I7161" t="s">
        <v>17</v>
      </c>
      <c r="J7161" t="s">
        <v>29</v>
      </c>
      <c r="K7161" t="s">
        <v>23</v>
      </c>
      <c r="L7161" t="s">
        <v>26</v>
      </c>
    </row>
    <row r="7162" spans="1:12" x14ac:dyDescent="0.35">
      <c r="A7162">
        <v>2023</v>
      </c>
      <c r="B7162" t="s">
        <v>32</v>
      </c>
      <c r="C7162" t="s">
        <v>13</v>
      </c>
      <c r="D7162" t="s">
        <v>22</v>
      </c>
      <c r="E7162">
        <v>153000</v>
      </c>
      <c r="F7162">
        <v>153000</v>
      </c>
      <c r="G7162" t="s">
        <v>49</v>
      </c>
      <c r="H7162" t="s">
        <v>24</v>
      </c>
      <c r="I7162" t="s">
        <v>17</v>
      </c>
      <c r="J7162" t="s">
        <v>29</v>
      </c>
      <c r="K7162" t="s">
        <v>49</v>
      </c>
      <c r="L7162" t="s">
        <v>26</v>
      </c>
    </row>
    <row r="7163" spans="1:12" x14ac:dyDescent="0.35">
      <c r="A7163">
        <v>2023</v>
      </c>
      <c r="B7163" t="s">
        <v>32</v>
      </c>
      <c r="C7163" t="s">
        <v>13</v>
      </c>
      <c r="D7163" t="s">
        <v>22</v>
      </c>
      <c r="E7163">
        <v>94000</v>
      </c>
      <c r="F7163">
        <v>94000</v>
      </c>
      <c r="G7163" t="s">
        <v>49</v>
      </c>
      <c r="H7163" t="s">
        <v>24</v>
      </c>
      <c r="I7163" t="s">
        <v>17</v>
      </c>
      <c r="J7163" t="s">
        <v>29</v>
      </c>
      <c r="K7163" t="s">
        <v>49</v>
      </c>
      <c r="L7163" t="s">
        <v>26</v>
      </c>
    </row>
    <row r="7164" spans="1:12" x14ac:dyDescent="0.35">
      <c r="A7164">
        <v>2023</v>
      </c>
      <c r="B7164" t="s">
        <v>32</v>
      </c>
      <c r="C7164" t="s">
        <v>13</v>
      </c>
      <c r="D7164" t="s">
        <v>22</v>
      </c>
      <c r="E7164">
        <v>240500</v>
      </c>
      <c r="F7164">
        <v>240500</v>
      </c>
      <c r="G7164" t="s">
        <v>23</v>
      </c>
      <c r="H7164" t="s">
        <v>24</v>
      </c>
      <c r="I7164" t="s">
        <v>17</v>
      </c>
      <c r="J7164" t="s">
        <v>25</v>
      </c>
      <c r="K7164" t="s">
        <v>23</v>
      </c>
      <c r="L7164" t="s">
        <v>19</v>
      </c>
    </row>
    <row r="7165" spans="1:12" x14ac:dyDescent="0.35">
      <c r="A7165">
        <v>2023</v>
      </c>
      <c r="B7165" t="s">
        <v>32</v>
      </c>
      <c r="C7165" t="s">
        <v>13</v>
      </c>
      <c r="D7165" t="s">
        <v>22</v>
      </c>
      <c r="E7165">
        <v>123700</v>
      </c>
      <c r="F7165">
        <v>123700</v>
      </c>
      <c r="G7165" t="s">
        <v>23</v>
      </c>
      <c r="H7165" t="s">
        <v>24</v>
      </c>
      <c r="I7165" t="s">
        <v>17</v>
      </c>
      <c r="J7165" t="s">
        <v>25</v>
      </c>
      <c r="K7165" t="s">
        <v>23</v>
      </c>
      <c r="L7165" t="s">
        <v>19</v>
      </c>
    </row>
    <row r="7166" spans="1:12" x14ac:dyDescent="0.35">
      <c r="A7166">
        <v>2023</v>
      </c>
      <c r="B7166" t="s">
        <v>32</v>
      </c>
      <c r="C7166" t="s">
        <v>13</v>
      </c>
      <c r="D7166" t="s">
        <v>22</v>
      </c>
      <c r="E7166">
        <v>160000</v>
      </c>
      <c r="F7166">
        <v>160000</v>
      </c>
      <c r="G7166" t="s">
        <v>23</v>
      </c>
      <c r="H7166" t="s">
        <v>24</v>
      </c>
      <c r="I7166" t="s">
        <v>17</v>
      </c>
      <c r="J7166" t="s">
        <v>29</v>
      </c>
      <c r="K7166" t="s">
        <v>23</v>
      </c>
      <c r="L7166" t="s">
        <v>26</v>
      </c>
    </row>
    <row r="7167" spans="1:12" x14ac:dyDescent="0.35">
      <c r="A7167">
        <v>2023</v>
      </c>
      <c r="B7167" t="s">
        <v>32</v>
      </c>
      <c r="C7167" t="s">
        <v>13</v>
      </c>
      <c r="D7167" t="s">
        <v>22</v>
      </c>
      <c r="E7167">
        <v>90000</v>
      </c>
      <c r="F7167">
        <v>90000</v>
      </c>
      <c r="G7167" t="s">
        <v>23</v>
      </c>
      <c r="H7167" t="s">
        <v>24</v>
      </c>
      <c r="I7167" t="s">
        <v>17</v>
      </c>
      <c r="J7167" t="s">
        <v>29</v>
      </c>
      <c r="K7167" t="s">
        <v>23</v>
      </c>
      <c r="L7167" t="s">
        <v>26</v>
      </c>
    </row>
    <row r="7168" spans="1:12" x14ac:dyDescent="0.35">
      <c r="A7168">
        <v>2023</v>
      </c>
      <c r="B7168" t="s">
        <v>27</v>
      </c>
      <c r="C7168" t="s">
        <v>28</v>
      </c>
      <c r="D7168" t="s">
        <v>22</v>
      </c>
      <c r="E7168">
        <v>124234</v>
      </c>
      <c r="F7168">
        <v>124234</v>
      </c>
      <c r="G7168" t="s">
        <v>23</v>
      </c>
      <c r="H7168" t="s">
        <v>39</v>
      </c>
      <c r="I7168" t="s">
        <v>17</v>
      </c>
      <c r="J7168" t="s">
        <v>25</v>
      </c>
      <c r="K7168" t="s">
        <v>23</v>
      </c>
      <c r="L7168" t="s">
        <v>26</v>
      </c>
    </row>
    <row r="7169" spans="1:12" x14ac:dyDescent="0.35">
      <c r="A7169">
        <v>2023</v>
      </c>
      <c r="B7169" t="s">
        <v>27</v>
      </c>
      <c r="C7169" t="s">
        <v>28</v>
      </c>
      <c r="D7169" t="s">
        <v>22</v>
      </c>
      <c r="E7169">
        <v>74540</v>
      </c>
      <c r="F7169">
        <v>74540</v>
      </c>
      <c r="G7169" t="s">
        <v>23</v>
      </c>
      <c r="H7169" t="s">
        <v>39</v>
      </c>
      <c r="I7169" t="s">
        <v>17</v>
      </c>
      <c r="J7169" t="s">
        <v>25</v>
      </c>
      <c r="K7169" t="s">
        <v>23</v>
      </c>
      <c r="L7169" t="s">
        <v>26</v>
      </c>
    </row>
    <row r="7170" spans="1:12" x14ac:dyDescent="0.35">
      <c r="A7170">
        <v>2023</v>
      </c>
      <c r="B7170" t="s">
        <v>37</v>
      </c>
      <c r="C7170" t="s">
        <v>38</v>
      </c>
      <c r="D7170" t="s">
        <v>22</v>
      </c>
      <c r="E7170">
        <v>109000</v>
      </c>
      <c r="F7170">
        <v>109000</v>
      </c>
      <c r="G7170" t="s">
        <v>23</v>
      </c>
      <c r="H7170" t="s">
        <v>16</v>
      </c>
      <c r="I7170" t="s">
        <v>17</v>
      </c>
      <c r="J7170" t="s">
        <v>25</v>
      </c>
      <c r="K7170" t="s">
        <v>23</v>
      </c>
      <c r="L7170" t="s">
        <v>26</v>
      </c>
    </row>
    <row r="7171" spans="1:12" x14ac:dyDescent="0.35">
      <c r="A7171">
        <v>2023</v>
      </c>
      <c r="B7171" t="s">
        <v>37</v>
      </c>
      <c r="C7171" t="s">
        <v>38</v>
      </c>
      <c r="D7171" t="s">
        <v>22</v>
      </c>
      <c r="E7171">
        <v>79000</v>
      </c>
      <c r="F7171">
        <v>79000</v>
      </c>
      <c r="G7171" t="s">
        <v>23</v>
      </c>
      <c r="H7171" t="s">
        <v>16</v>
      </c>
      <c r="I7171" t="s">
        <v>17</v>
      </c>
      <c r="J7171" t="s">
        <v>25</v>
      </c>
      <c r="K7171" t="s">
        <v>23</v>
      </c>
      <c r="L7171" t="s">
        <v>26</v>
      </c>
    </row>
    <row r="7172" spans="1:12" x14ac:dyDescent="0.35">
      <c r="A7172">
        <v>2022</v>
      </c>
      <c r="B7172" t="s">
        <v>34</v>
      </c>
      <c r="C7172" t="s">
        <v>31</v>
      </c>
      <c r="D7172" t="s">
        <v>14</v>
      </c>
      <c r="E7172">
        <v>80000</v>
      </c>
      <c r="F7172">
        <v>84053</v>
      </c>
      <c r="G7172" t="s">
        <v>69</v>
      </c>
      <c r="H7172" t="s">
        <v>24</v>
      </c>
      <c r="I7172" t="s">
        <v>17</v>
      </c>
      <c r="J7172" t="s">
        <v>18</v>
      </c>
      <c r="K7172" t="s">
        <v>69</v>
      </c>
      <c r="L7172" t="s">
        <v>19</v>
      </c>
    </row>
    <row r="7173" spans="1:12" x14ac:dyDescent="0.35">
      <c r="A7173">
        <v>2023</v>
      </c>
      <c r="B7173" t="s">
        <v>34</v>
      </c>
      <c r="C7173" t="s">
        <v>31</v>
      </c>
      <c r="D7173" t="s">
        <v>22</v>
      </c>
      <c r="E7173">
        <v>50000</v>
      </c>
      <c r="F7173">
        <v>50000</v>
      </c>
      <c r="G7173" t="s">
        <v>131</v>
      </c>
      <c r="H7173" t="s">
        <v>16</v>
      </c>
      <c r="I7173" t="s">
        <v>17</v>
      </c>
      <c r="J7173" t="s">
        <v>25</v>
      </c>
      <c r="K7173" t="s">
        <v>131</v>
      </c>
      <c r="L7173" t="s">
        <v>64</v>
      </c>
    </row>
    <row r="7174" spans="1:12" x14ac:dyDescent="0.35">
      <c r="A7174">
        <v>2023</v>
      </c>
      <c r="B7174" t="s">
        <v>27</v>
      </c>
      <c r="C7174" t="s">
        <v>28</v>
      </c>
      <c r="D7174" t="s">
        <v>22</v>
      </c>
      <c r="E7174">
        <v>275300</v>
      </c>
      <c r="F7174">
        <v>275300</v>
      </c>
      <c r="G7174" t="s">
        <v>23</v>
      </c>
      <c r="H7174" t="s">
        <v>24</v>
      </c>
      <c r="I7174" t="s">
        <v>17</v>
      </c>
      <c r="J7174" t="s">
        <v>29</v>
      </c>
      <c r="K7174" t="s">
        <v>23</v>
      </c>
      <c r="L7174" t="s">
        <v>26</v>
      </c>
    </row>
    <row r="7175" spans="1:12" x14ac:dyDescent="0.35">
      <c r="A7175">
        <v>2023</v>
      </c>
      <c r="B7175" t="s">
        <v>27</v>
      </c>
      <c r="C7175" t="s">
        <v>28</v>
      </c>
      <c r="D7175" t="s">
        <v>22</v>
      </c>
      <c r="E7175">
        <v>183500</v>
      </c>
      <c r="F7175">
        <v>183500</v>
      </c>
      <c r="G7175" t="s">
        <v>23</v>
      </c>
      <c r="H7175" t="s">
        <v>24</v>
      </c>
      <c r="I7175" t="s">
        <v>17</v>
      </c>
      <c r="J7175" t="s">
        <v>29</v>
      </c>
      <c r="K7175" t="s">
        <v>23</v>
      </c>
      <c r="L7175" t="s">
        <v>26</v>
      </c>
    </row>
    <row r="7176" spans="1:12" x14ac:dyDescent="0.35">
      <c r="A7176">
        <v>2023</v>
      </c>
      <c r="B7176" t="s">
        <v>27</v>
      </c>
      <c r="C7176" t="s">
        <v>28</v>
      </c>
      <c r="D7176" t="s">
        <v>22</v>
      </c>
      <c r="E7176">
        <v>275300</v>
      </c>
      <c r="F7176">
        <v>275300</v>
      </c>
      <c r="G7176" t="s">
        <v>23</v>
      </c>
      <c r="H7176" t="s">
        <v>24</v>
      </c>
      <c r="I7176" t="s">
        <v>17</v>
      </c>
      <c r="J7176" t="s">
        <v>29</v>
      </c>
      <c r="K7176" t="s">
        <v>23</v>
      </c>
      <c r="L7176" t="s">
        <v>26</v>
      </c>
    </row>
    <row r="7177" spans="1:12" x14ac:dyDescent="0.35">
      <c r="A7177">
        <v>2023</v>
      </c>
      <c r="B7177" t="s">
        <v>27</v>
      </c>
      <c r="C7177" t="s">
        <v>28</v>
      </c>
      <c r="D7177" t="s">
        <v>22</v>
      </c>
      <c r="E7177">
        <v>183500</v>
      </c>
      <c r="F7177">
        <v>183500</v>
      </c>
      <c r="G7177" t="s">
        <v>23</v>
      </c>
      <c r="H7177" t="s">
        <v>24</v>
      </c>
      <c r="I7177" t="s">
        <v>17</v>
      </c>
      <c r="J7177" t="s">
        <v>29</v>
      </c>
      <c r="K7177" t="s">
        <v>23</v>
      </c>
      <c r="L7177" t="s">
        <v>26</v>
      </c>
    </row>
    <row r="7178" spans="1:12" x14ac:dyDescent="0.35">
      <c r="A7178">
        <v>2023</v>
      </c>
      <c r="B7178" t="s">
        <v>37</v>
      </c>
      <c r="C7178" t="s">
        <v>38</v>
      </c>
      <c r="D7178" t="s">
        <v>22</v>
      </c>
      <c r="E7178">
        <v>160000</v>
      </c>
      <c r="F7178">
        <v>160000</v>
      </c>
      <c r="G7178" t="s">
        <v>23</v>
      </c>
      <c r="H7178" t="s">
        <v>24</v>
      </c>
      <c r="I7178" t="s">
        <v>17</v>
      </c>
      <c r="J7178" t="s">
        <v>29</v>
      </c>
      <c r="K7178" t="s">
        <v>23</v>
      </c>
      <c r="L7178" t="s">
        <v>26</v>
      </c>
    </row>
    <row r="7179" spans="1:12" x14ac:dyDescent="0.35">
      <c r="A7179">
        <v>2023</v>
      </c>
      <c r="B7179" t="s">
        <v>37</v>
      </c>
      <c r="C7179" t="s">
        <v>38</v>
      </c>
      <c r="D7179" t="s">
        <v>22</v>
      </c>
      <c r="E7179">
        <v>125600</v>
      </c>
      <c r="F7179">
        <v>125600</v>
      </c>
      <c r="G7179" t="s">
        <v>23</v>
      </c>
      <c r="H7179" t="s">
        <v>24</v>
      </c>
      <c r="I7179" t="s">
        <v>17</v>
      </c>
      <c r="J7179" t="s">
        <v>29</v>
      </c>
      <c r="K7179" t="s">
        <v>23</v>
      </c>
      <c r="L7179" t="s">
        <v>26</v>
      </c>
    </row>
    <row r="7180" spans="1:12" x14ac:dyDescent="0.35">
      <c r="A7180">
        <v>2023</v>
      </c>
      <c r="B7180" t="s">
        <v>32</v>
      </c>
      <c r="C7180" t="s">
        <v>13</v>
      </c>
      <c r="D7180" t="s">
        <v>22</v>
      </c>
      <c r="E7180">
        <v>170000</v>
      </c>
      <c r="F7180">
        <v>170000</v>
      </c>
      <c r="G7180" t="s">
        <v>23</v>
      </c>
      <c r="H7180" t="s">
        <v>24</v>
      </c>
      <c r="I7180" t="s">
        <v>17</v>
      </c>
      <c r="J7180" t="s">
        <v>25</v>
      </c>
      <c r="K7180" t="s">
        <v>23</v>
      </c>
      <c r="L7180" t="s">
        <v>26</v>
      </c>
    </row>
    <row r="7181" spans="1:12" x14ac:dyDescent="0.35">
      <c r="A7181">
        <v>2023</v>
      </c>
      <c r="B7181" t="s">
        <v>32</v>
      </c>
      <c r="C7181" t="s">
        <v>13</v>
      </c>
      <c r="D7181" t="s">
        <v>22</v>
      </c>
      <c r="E7181">
        <v>120000</v>
      </c>
      <c r="F7181">
        <v>120000</v>
      </c>
      <c r="G7181" t="s">
        <v>23</v>
      </c>
      <c r="H7181" t="s">
        <v>24</v>
      </c>
      <c r="I7181" t="s">
        <v>17</v>
      </c>
      <c r="J7181" t="s">
        <v>25</v>
      </c>
      <c r="K7181" t="s">
        <v>23</v>
      </c>
      <c r="L7181" t="s">
        <v>26</v>
      </c>
    </row>
    <row r="7182" spans="1:12" x14ac:dyDescent="0.35">
      <c r="A7182">
        <v>2023</v>
      </c>
      <c r="B7182" t="s">
        <v>32</v>
      </c>
      <c r="C7182" t="s">
        <v>13</v>
      </c>
      <c r="D7182" t="s">
        <v>22</v>
      </c>
      <c r="E7182">
        <v>225000</v>
      </c>
      <c r="F7182">
        <v>225000</v>
      </c>
      <c r="G7182" t="s">
        <v>23</v>
      </c>
      <c r="H7182" t="s">
        <v>24</v>
      </c>
      <c r="I7182" t="s">
        <v>17</v>
      </c>
      <c r="J7182" t="s">
        <v>25</v>
      </c>
      <c r="K7182" t="s">
        <v>23</v>
      </c>
      <c r="L7182" t="s">
        <v>26</v>
      </c>
    </row>
    <row r="7183" spans="1:12" x14ac:dyDescent="0.35">
      <c r="A7183">
        <v>2023</v>
      </c>
      <c r="B7183" t="s">
        <v>32</v>
      </c>
      <c r="C7183" t="s">
        <v>13</v>
      </c>
      <c r="D7183" t="s">
        <v>22</v>
      </c>
      <c r="E7183">
        <v>140000</v>
      </c>
      <c r="F7183">
        <v>140000</v>
      </c>
      <c r="G7183" t="s">
        <v>23</v>
      </c>
      <c r="H7183" t="s">
        <v>24</v>
      </c>
      <c r="I7183" t="s">
        <v>17</v>
      </c>
      <c r="J7183" t="s">
        <v>25</v>
      </c>
      <c r="K7183" t="s">
        <v>23</v>
      </c>
      <c r="L7183" t="s">
        <v>26</v>
      </c>
    </row>
    <row r="7184" spans="1:12" x14ac:dyDescent="0.35">
      <c r="A7184">
        <v>2023</v>
      </c>
      <c r="B7184" t="s">
        <v>37</v>
      </c>
      <c r="C7184" t="s">
        <v>38</v>
      </c>
      <c r="D7184" t="s">
        <v>22</v>
      </c>
      <c r="E7184">
        <v>141290</v>
      </c>
      <c r="F7184">
        <v>141290</v>
      </c>
      <c r="G7184" t="s">
        <v>23</v>
      </c>
      <c r="H7184" t="s">
        <v>24</v>
      </c>
      <c r="I7184" t="s">
        <v>17</v>
      </c>
      <c r="J7184" t="s">
        <v>25</v>
      </c>
      <c r="K7184" t="s">
        <v>23</v>
      </c>
      <c r="L7184" t="s">
        <v>26</v>
      </c>
    </row>
    <row r="7185" spans="1:12" x14ac:dyDescent="0.35">
      <c r="A7185">
        <v>2023</v>
      </c>
      <c r="B7185" t="s">
        <v>37</v>
      </c>
      <c r="C7185" t="s">
        <v>38</v>
      </c>
      <c r="D7185" t="s">
        <v>22</v>
      </c>
      <c r="E7185">
        <v>74178</v>
      </c>
      <c r="F7185">
        <v>74178</v>
      </c>
      <c r="G7185" t="s">
        <v>23</v>
      </c>
      <c r="H7185" t="s">
        <v>24</v>
      </c>
      <c r="I7185" t="s">
        <v>17</v>
      </c>
      <c r="J7185" t="s">
        <v>25</v>
      </c>
      <c r="K7185" t="s">
        <v>23</v>
      </c>
      <c r="L7185" t="s">
        <v>26</v>
      </c>
    </row>
    <row r="7186" spans="1:12" x14ac:dyDescent="0.35">
      <c r="A7186">
        <v>2023</v>
      </c>
      <c r="B7186" t="s">
        <v>27</v>
      </c>
      <c r="C7186" t="s">
        <v>28</v>
      </c>
      <c r="D7186" t="s">
        <v>22</v>
      </c>
      <c r="E7186">
        <v>150000</v>
      </c>
      <c r="F7186">
        <v>150000</v>
      </c>
      <c r="G7186" t="s">
        <v>23</v>
      </c>
      <c r="H7186" t="s">
        <v>24</v>
      </c>
      <c r="I7186" t="s">
        <v>17</v>
      </c>
      <c r="J7186" t="s">
        <v>25</v>
      </c>
      <c r="K7186" t="s">
        <v>23</v>
      </c>
      <c r="L7186" t="s">
        <v>26</v>
      </c>
    </row>
    <row r="7187" spans="1:12" x14ac:dyDescent="0.35">
      <c r="A7187">
        <v>2023</v>
      </c>
      <c r="B7187" t="s">
        <v>27</v>
      </c>
      <c r="C7187" t="s">
        <v>28</v>
      </c>
      <c r="D7187" t="s">
        <v>22</v>
      </c>
      <c r="E7187">
        <v>120000</v>
      </c>
      <c r="F7187">
        <v>120000</v>
      </c>
      <c r="G7187" t="s">
        <v>23</v>
      </c>
      <c r="H7187" t="s">
        <v>24</v>
      </c>
      <c r="I7187" t="s">
        <v>17</v>
      </c>
      <c r="J7187" t="s">
        <v>25</v>
      </c>
      <c r="K7187" t="s">
        <v>23</v>
      </c>
      <c r="L7187" t="s">
        <v>26</v>
      </c>
    </row>
    <row r="7188" spans="1:12" x14ac:dyDescent="0.35">
      <c r="A7188">
        <v>2023</v>
      </c>
      <c r="B7188" t="s">
        <v>32</v>
      </c>
      <c r="C7188" t="s">
        <v>13</v>
      </c>
      <c r="D7188" t="s">
        <v>22</v>
      </c>
      <c r="E7188">
        <v>85000</v>
      </c>
      <c r="F7188">
        <v>85000</v>
      </c>
      <c r="G7188" t="s">
        <v>23</v>
      </c>
      <c r="H7188" t="s">
        <v>24</v>
      </c>
      <c r="I7188" t="s">
        <v>17</v>
      </c>
      <c r="J7188" t="s">
        <v>29</v>
      </c>
      <c r="K7188" t="s">
        <v>23</v>
      </c>
      <c r="L7188" t="s">
        <v>26</v>
      </c>
    </row>
    <row r="7189" spans="1:12" x14ac:dyDescent="0.35">
      <c r="A7189">
        <v>2023</v>
      </c>
      <c r="B7189" t="s">
        <v>32</v>
      </c>
      <c r="C7189" t="s">
        <v>13</v>
      </c>
      <c r="D7189" t="s">
        <v>22</v>
      </c>
      <c r="E7189">
        <v>75000</v>
      </c>
      <c r="F7189">
        <v>75000</v>
      </c>
      <c r="G7189" t="s">
        <v>23</v>
      </c>
      <c r="H7189" t="s">
        <v>24</v>
      </c>
      <c r="I7189" t="s">
        <v>17</v>
      </c>
      <c r="J7189" t="s">
        <v>29</v>
      </c>
      <c r="K7189" t="s">
        <v>23</v>
      </c>
      <c r="L7189" t="s">
        <v>26</v>
      </c>
    </row>
    <row r="7190" spans="1:12" x14ac:dyDescent="0.35">
      <c r="A7190">
        <v>2023</v>
      </c>
      <c r="B7190" t="s">
        <v>32</v>
      </c>
      <c r="C7190" t="s">
        <v>13</v>
      </c>
      <c r="D7190" t="s">
        <v>22</v>
      </c>
      <c r="E7190">
        <v>220000</v>
      </c>
      <c r="F7190">
        <v>220000</v>
      </c>
      <c r="G7190" t="s">
        <v>23</v>
      </c>
      <c r="H7190" t="s">
        <v>24</v>
      </c>
      <c r="I7190" t="s">
        <v>17</v>
      </c>
      <c r="J7190" t="s">
        <v>25</v>
      </c>
      <c r="K7190" t="s">
        <v>23</v>
      </c>
      <c r="L7190" t="s">
        <v>26</v>
      </c>
    </row>
    <row r="7191" spans="1:12" x14ac:dyDescent="0.35">
      <c r="A7191">
        <v>2023</v>
      </c>
      <c r="B7191" t="s">
        <v>32</v>
      </c>
      <c r="C7191" t="s">
        <v>13</v>
      </c>
      <c r="D7191" t="s">
        <v>22</v>
      </c>
      <c r="E7191">
        <v>160000</v>
      </c>
      <c r="F7191">
        <v>160000</v>
      </c>
      <c r="G7191" t="s">
        <v>23</v>
      </c>
      <c r="H7191" t="s">
        <v>24</v>
      </c>
      <c r="I7191" t="s">
        <v>17</v>
      </c>
      <c r="J7191" t="s">
        <v>25</v>
      </c>
      <c r="K7191" t="s">
        <v>23</v>
      </c>
      <c r="L7191" t="s">
        <v>26</v>
      </c>
    </row>
    <row r="7192" spans="1:12" x14ac:dyDescent="0.35">
      <c r="A7192">
        <v>2023</v>
      </c>
      <c r="B7192" t="s">
        <v>32</v>
      </c>
      <c r="C7192" t="s">
        <v>13</v>
      </c>
      <c r="D7192" t="s">
        <v>22</v>
      </c>
      <c r="E7192">
        <v>205600</v>
      </c>
      <c r="F7192">
        <v>205600</v>
      </c>
      <c r="G7192" t="s">
        <v>23</v>
      </c>
      <c r="H7192" t="s">
        <v>24</v>
      </c>
      <c r="I7192" t="s">
        <v>17</v>
      </c>
      <c r="J7192" t="s">
        <v>29</v>
      </c>
      <c r="K7192" t="s">
        <v>23</v>
      </c>
      <c r="L7192" t="s">
        <v>26</v>
      </c>
    </row>
    <row r="7193" spans="1:12" x14ac:dyDescent="0.35">
      <c r="A7193">
        <v>2023</v>
      </c>
      <c r="B7193" t="s">
        <v>32</v>
      </c>
      <c r="C7193" t="s">
        <v>13</v>
      </c>
      <c r="D7193" t="s">
        <v>22</v>
      </c>
      <c r="E7193">
        <v>107500</v>
      </c>
      <c r="F7193">
        <v>107500</v>
      </c>
      <c r="G7193" t="s">
        <v>23</v>
      </c>
      <c r="H7193" t="s">
        <v>24</v>
      </c>
      <c r="I7193" t="s">
        <v>17</v>
      </c>
      <c r="J7193" t="s">
        <v>29</v>
      </c>
      <c r="K7193" t="s">
        <v>23</v>
      </c>
      <c r="L7193" t="s">
        <v>26</v>
      </c>
    </row>
    <row r="7194" spans="1:12" x14ac:dyDescent="0.35">
      <c r="A7194">
        <v>2023</v>
      </c>
      <c r="B7194" t="s">
        <v>32</v>
      </c>
      <c r="C7194" t="s">
        <v>13</v>
      </c>
      <c r="D7194" t="s">
        <v>22</v>
      </c>
      <c r="E7194">
        <v>120000</v>
      </c>
      <c r="F7194">
        <v>120000</v>
      </c>
      <c r="G7194" t="s">
        <v>23</v>
      </c>
      <c r="H7194" t="s">
        <v>16</v>
      </c>
      <c r="I7194" t="s">
        <v>17</v>
      </c>
      <c r="J7194" t="s">
        <v>25</v>
      </c>
      <c r="K7194" t="s">
        <v>23</v>
      </c>
      <c r="L7194" t="s">
        <v>26</v>
      </c>
    </row>
    <row r="7195" spans="1:12" x14ac:dyDescent="0.35">
      <c r="A7195">
        <v>2023</v>
      </c>
      <c r="B7195" t="s">
        <v>32</v>
      </c>
      <c r="C7195" t="s">
        <v>13</v>
      </c>
      <c r="D7195" t="s">
        <v>22</v>
      </c>
      <c r="E7195">
        <v>95000</v>
      </c>
      <c r="F7195">
        <v>95000</v>
      </c>
      <c r="G7195" t="s">
        <v>23</v>
      </c>
      <c r="H7195" t="s">
        <v>16</v>
      </c>
      <c r="I7195" t="s">
        <v>17</v>
      </c>
      <c r="J7195" t="s">
        <v>25</v>
      </c>
      <c r="K7195" t="s">
        <v>23</v>
      </c>
      <c r="L7195" t="s">
        <v>26</v>
      </c>
    </row>
    <row r="7196" spans="1:12" x14ac:dyDescent="0.35">
      <c r="A7196">
        <v>2023</v>
      </c>
      <c r="B7196" t="s">
        <v>32</v>
      </c>
      <c r="C7196" t="s">
        <v>13</v>
      </c>
      <c r="D7196" t="s">
        <v>22</v>
      </c>
      <c r="E7196">
        <v>185900</v>
      </c>
      <c r="F7196">
        <v>185900</v>
      </c>
      <c r="G7196" t="s">
        <v>23</v>
      </c>
      <c r="H7196" t="s">
        <v>24</v>
      </c>
      <c r="I7196" t="s">
        <v>17</v>
      </c>
      <c r="J7196" t="s">
        <v>25</v>
      </c>
      <c r="K7196" t="s">
        <v>23</v>
      </c>
      <c r="L7196" t="s">
        <v>26</v>
      </c>
    </row>
    <row r="7197" spans="1:12" x14ac:dyDescent="0.35">
      <c r="A7197">
        <v>2023</v>
      </c>
      <c r="B7197" t="s">
        <v>32</v>
      </c>
      <c r="C7197" t="s">
        <v>13</v>
      </c>
      <c r="D7197" t="s">
        <v>22</v>
      </c>
      <c r="E7197">
        <v>129300</v>
      </c>
      <c r="F7197">
        <v>129300</v>
      </c>
      <c r="G7197" t="s">
        <v>23</v>
      </c>
      <c r="H7197" t="s">
        <v>24</v>
      </c>
      <c r="I7197" t="s">
        <v>17</v>
      </c>
      <c r="J7197" t="s">
        <v>25</v>
      </c>
      <c r="K7197" t="s">
        <v>23</v>
      </c>
      <c r="L7197" t="s">
        <v>26</v>
      </c>
    </row>
    <row r="7198" spans="1:12" x14ac:dyDescent="0.35">
      <c r="A7198">
        <v>2023</v>
      </c>
      <c r="B7198" t="s">
        <v>32</v>
      </c>
      <c r="C7198" t="s">
        <v>13</v>
      </c>
      <c r="D7198" t="s">
        <v>22</v>
      </c>
      <c r="E7198">
        <v>160000</v>
      </c>
      <c r="F7198">
        <v>160000</v>
      </c>
      <c r="G7198" t="s">
        <v>23</v>
      </c>
      <c r="H7198" t="s">
        <v>24</v>
      </c>
      <c r="I7198" t="s">
        <v>17</v>
      </c>
      <c r="J7198" t="s">
        <v>29</v>
      </c>
      <c r="K7198" t="s">
        <v>23</v>
      </c>
      <c r="L7198" t="s">
        <v>26</v>
      </c>
    </row>
    <row r="7199" spans="1:12" x14ac:dyDescent="0.35">
      <c r="A7199">
        <v>2023</v>
      </c>
      <c r="B7199" t="s">
        <v>32</v>
      </c>
      <c r="C7199" t="s">
        <v>13</v>
      </c>
      <c r="D7199" t="s">
        <v>22</v>
      </c>
      <c r="E7199">
        <v>130000</v>
      </c>
      <c r="F7199">
        <v>130000</v>
      </c>
      <c r="G7199" t="s">
        <v>23</v>
      </c>
      <c r="H7199" t="s">
        <v>24</v>
      </c>
      <c r="I7199" t="s">
        <v>17</v>
      </c>
      <c r="J7199" t="s">
        <v>29</v>
      </c>
      <c r="K7199" t="s">
        <v>23</v>
      </c>
      <c r="L7199" t="s">
        <v>26</v>
      </c>
    </row>
    <row r="7200" spans="1:12" x14ac:dyDescent="0.35">
      <c r="A7200">
        <v>2023</v>
      </c>
      <c r="B7200" t="s">
        <v>32</v>
      </c>
      <c r="C7200" t="s">
        <v>13</v>
      </c>
      <c r="D7200" t="s">
        <v>22</v>
      </c>
      <c r="E7200">
        <v>250000</v>
      </c>
      <c r="F7200">
        <v>250000</v>
      </c>
      <c r="G7200" t="s">
        <v>23</v>
      </c>
      <c r="H7200" t="s">
        <v>16</v>
      </c>
      <c r="I7200" t="s">
        <v>17</v>
      </c>
      <c r="J7200" t="s">
        <v>25</v>
      </c>
      <c r="K7200" t="s">
        <v>23</v>
      </c>
      <c r="L7200" t="s">
        <v>26</v>
      </c>
    </row>
    <row r="7201" spans="1:12" x14ac:dyDescent="0.35">
      <c r="A7201">
        <v>2023</v>
      </c>
      <c r="B7201" t="s">
        <v>32</v>
      </c>
      <c r="C7201" t="s">
        <v>13</v>
      </c>
      <c r="D7201" t="s">
        <v>22</v>
      </c>
      <c r="E7201">
        <v>175000</v>
      </c>
      <c r="F7201">
        <v>175000</v>
      </c>
      <c r="G7201" t="s">
        <v>23</v>
      </c>
      <c r="H7201" t="s">
        <v>16</v>
      </c>
      <c r="I7201" t="s">
        <v>17</v>
      </c>
      <c r="J7201" t="s">
        <v>25</v>
      </c>
      <c r="K7201" t="s">
        <v>23</v>
      </c>
      <c r="L7201" t="s">
        <v>26</v>
      </c>
    </row>
    <row r="7202" spans="1:12" x14ac:dyDescent="0.35">
      <c r="A7202">
        <v>2023</v>
      </c>
      <c r="B7202" t="s">
        <v>27</v>
      </c>
      <c r="C7202" t="s">
        <v>28</v>
      </c>
      <c r="D7202" t="s">
        <v>22</v>
      </c>
      <c r="E7202">
        <v>136000</v>
      </c>
      <c r="F7202">
        <v>136000</v>
      </c>
      <c r="G7202" t="s">
        <v>23</v>
      </c>
      <c r="H7202" t="s">
        <v>24</v>
      </c>
      <c r="I7202" t="s">
        <v>17</v>
      </c>
      <c r="J7202" t="s">
        <v>29</v>
      </c>
      <c r="K7202" t="s">
        <v>23</v>
      </c>
      <c r="L7202" t="s">
        <v>26</v>
      </c>
    </row>
    <row r="7203" spans="1:12" x14ac:dyDescent="0.35">
      <c r="A7203">
        <v>2023</v>
      </c>
      <c r="B7203" t="s">
        <v>27</v>
      </c>
      <c r="C7203" t="s">
        <v>28</v>
      </c>
      <c r="D7203" t="s">
        <v>22</v>
      </c>
      <c r="E7203">
        <v>104000</v>
      </c>
      <c r="F7203">
        <v>104000</v>
      </c>
      <c r="G7203" t="s">
        <v>23</v>
      </c>
      <c r="H7203" t="s">
        <v>24</v>
      </c>
      <c r="I7203" t="s">
        <v>17</v>
      </c>
      <c r="J7203" t="s">
        <v>29</v>
      </c>
      <c r="K7203" t="s">
        <v>23</v>
      </c>
      <c r="L7203" t="s">
        <v>26</v>
      </c>
    </row>
    <row r="7204" spans="1:12" x14ac:dyDescent="0.35">
      <c r="A7204">
        <v>2023</v>
      </c>
      <c r="B7204" t="s">
        <v>37</v>
      </c>
      <c r="C7204" t="s">
        <v>38</v>
      </c>
      <c r="D7204" t="s">
        <v>22</v>
      </c>
      <c r="E7204">
        <v>80000</v>
      </c>
      <c r="F7204">
        <v>80000</v>
      </c>
      <c r="G7204" t="s">
        <v>23</v>
      </c>
      <c r="H7204" t="s">
        <v>16</v>
      </c>
      <c r="I7204" t="s">
        <v>17</v>
      </c>
      <c r="J7204" t="s">
        <v>25</v>
      </c>
      <c r="K7204" t="s">
        <v>23</v>
      </c>
      <c r="L7204" t="s">
        <v>26</v>
      </c>
    </row>
    <row r="7205" spans="1:12" x14ac:dyDescent="0.35">
      <c r="A7205">
        <v>2023</v>
      </c>
      <c r="B7205" t="s">
        <v>37</v>
      </c>
      <c r="C7205" t="s">
        <v>38</v>
      </c>
      <c r="D7205" t="s">
        <v>22</v>
      </c>
      <c r="E7205">
        <v>52500</v>
      </c>
      <c r="F7205">
        <v>52500</v>
      </c>
      <c r="G7205" t="s">
        <v>23</v>
      </c>
      <c r="H7205" t="s">
        <v>16</v>
      </c>
      <c r="I7205" t="s">
        <v>17</v>
      </c>
      <c r="J7205" t="s">
        <v>25</v>
      </c>
      <c r="K7205" t="s">
        <v>23</v>
      </c>
      <c r="L7205" t="s">
        <v>26</v>
      </c>
    </row>
    <row r="7206" spans="1:12" x14ac:dyDescent="0.35">
      <c r="A7206">
        <v>2023</v>
      </c>
      <c r="B7206" t="s">
        <v>27</v>
      </c>
      <c r="C7206" t="s">
        <v>28</v>
      </c>
      <c r="D7206" t="s">
        <v>22</v>
      </c>
      <c r="E7206">
        <v>110000</v>
      </c>
      <c r="F7206">
        <v>110000</v>
      </c>
      <c r="G7206" t="s">
        <v>23</v>
      </c>
      <c r="H7206" t="s">
        <v>24</v>
      </c>
      <c r="I7206" t="s">
        <v>17</v>
      </c>
      <c r="J7206" t="s">
        <v>29</v>
      </c>
      <c r="K7206" t="s">
        <v>23</v>
      </c>
      <c r="L7206" t="s">
        <v>26</v>
      </c>
    </row>
    <row r="7207" spans="1:12" x14ac:dyDescent="0.35">
      <c r="A7207">
        <v>2023</v>
      </c>
      <c r="B7207" t="s">
        <v>27</v>
      </c>
      <c r="C7207" t="s">
        <v>28</v>
      </c>
      <c r="D7207" t="s">
        <v>22</v>
      </c>
      <c r="E7207">
        <v>84000</v>
      </c>
      <c r="F7207">
        <v>84000</v>
      </c>
      <c r="G7207" t="s">
        <v>23</v>
      </c>
      <c r="H7207" t="s">
        <v>24</v>
      </c>
      <c r="I7207" t="s">
        <v>17</v>
      </c>
      <c r="J7207" t="s">
        <v>29</v>
      </c>
      <c r="K7207" t="s">
        <v>23</v>
      </c>
      <c r="L7207" t="s">
        <v>26</v>
      </c>
    </row>
    <row r="7208" spans="1:12" x14ac:dyDescent="0.35">
      <c r="A7208">
        <v>2023</v>
      </c>
      <c r="B7208" t="s">
        <v>75</v>
      </c>
      <c r="C7208" t="s">
        <v>44</v>
      </c>
      <c r="D7208" t="s">
        <v>22</v>
      </c>
      <c r="E7208">
        <v>125000</v>
      </c>
      <c r="F7208">
        <v>125000</v>
      </c>
      <c r="G7208" t="s">
        <v>23</v>
      </c>
      <c r="H7208" t="s">
        <v>24</v>
      </c>
      <c r="I7208" t="s">
        <v>17</v>
      </c>
      <c r="J7208" t="s">
        <v>25</v>
      </c>
      <c r="K7208" t="s">
        <v>23</v>
      </c>
      <c r="L7208" t="s">
        <v>26</v>
      </c>
    </row>
    <row r="7209" spans="1:12" x14ac:dyDescent="0.35">
      <c r="A7209">
        <v>2023</v>
      </c>
      <c r="B7209" t="s">
        <v>75</v>
      </c>
      <c r="C7209" t="s">
        <v>44</v>
      </c>
      <c r="D7209" t="s">
        <v>22</v>
      </c>
      <c r="E7209">
        <v>110000</v>
      </c>
      <c r="F7209">
        <v>110000</v>
      </c>
      <c r="G7209" t="s">
        <v>23</v>
      </c>
      <c r="H7209" t="s">
        <v>24</v>
      </c>
      <c r="I7209" t="s">
        <v>17</v>
      </c>
      <c r="J7209" t="s">
        <v>25</v>
      </c>
      <c r="K7209" t="s">
        <v>23</v>
      </c>
      <c r="L7209" t="s">
        <v>26</v>
      </c>
    </row>
    <row r="7210" spans="1:12" x14ac:dyDescent="0.35">
      <c r="A7210">
        <v>2023</v>
      </c>
      <c r="B7210" t="s">
        <v>37</v>
      </c>
      <c r="C7210" t="s">
        <v>38</v>
      </c>
      <c r="D7210" t="s">
        <v>22</v>
      </c>
      <c r="E7210">
        <v>90000</v>
      </c>
      <c r="F7210">
        <v>90000</v>
      </c>
      <c r="G7210" t="s">
        <v>23</v>
      </c>
      <c r="H7210" t="s">
        <v>16</v>
      </c>
      <c r="I7210" t="s">
        <v>17</v>
      </c>
      <c r="J7210" t="s">
        <v>25</v>
      </c>
      <c r="K7210" t="s">
        <v>23</v>
      </c>
      <c r="L7210" t="s">
        <v>26</v>
      </c>
    </row>
    <row r="7211" spans="1:12" x14ac:dyDescent="0.35">
      <c r="A7211">
        <v>2023</v>
      </c>
      <c r="B7211" t="s">
        <v>37</v>
      </c>
      <c r="C7211" t="s">
        <v>38</v>
      </c>
      <c r="D7211" t="s">
        <v>22</v>
      </c>
      <c r="E7211">
        <v>80000</v>
      </c>
      <c r="F7211">
        <v>80000</v>
      </c>
      <c r="G7211" t="s">
        <v>23</v>
      </c>
      <c r="H7211" t="s">
        <v>16</v>
      </c>
      <c r="I7211" t="s">
        <v>17</v>
      </c>
      <c r="J7211" t="s">
        <v>25</v>
      </c>
      <c r="K7211" t="s">
        <v>23</v>
      </c>
      <c r="L7211" t="s">
        <v>26</v>
      </c>
    </row>
    <row r="7212" spans="1:12" x14ac:dyDescent="0.35">
      <c r="A7212">
        <v>2023</v>
      </c>
      <c r="B7212" t="s">
        <v>72</v>
      </c>
      <c r="C7212" t="s">
        <v>31</v>
      </c>
      <c r="D7212" t="s">
        <v>22</v>
      </c>
      <c r="E7212">
        <v>200000</v>
      </c>
      <c r="F7212">
        <v>200000</v>
      </c>
      <c r="G7212" t="s">
        <v>23</v>
      </c>
      <c r="H7212" t="s">
        <v>24</v>
      </c>
      <c r="I7212" t="s">
        <v>17</v>
      </c>
      <c r="J7212" t="s">
        <v>25</v>
      </c>
      <c r="K7212" t="s">
        <v>23</v>
      </c>
      <c r="L7212" t="s">
        <v>26</v>
      </c>
    </row>
    <row r="7213" spans="1:12" x14ac:dyDescent="0.35">
      <c r="A7213">
        <v>2023</v>
      </c>
      <c r="B7213" t="s">
        <v>72</v>
      </c>
      <c r="C7213" t="s">
        <v>31</v>
      </c>
      <c r="D7213" t="s">
        <v>22</v>
      </c>
      <c r="E7213">
        <v>135000</v>
      </c>
      <c r="F7213">
        <v>135000</v>
      </c>
      <c r="G7213" t="s">
        <v>23</v>
      </c>
      <c r="H7213" t="s">
        <v>24</v>
      </c>
      <c r="I7213" t="s">
        <v>17</v>
      </c>
      <c r="J7213" t="s">
        <v>25</v>
      </c>
      <c r="K7213" t="s">
        <v>23</v>
      </c>
      <c r="L7213" t="s">
        <v>26</v>
      </c>
    </row>
    <row r="7214" spans="1:12" x14ac:dyDescent="0.35">
      <c r="A7214">
        <v>2022</v>
      </c>
      <c r="B7214" t="s">
        <v>105</v>
      </c>
      <c r="C7214" t="s">
        <v>38</v>
      </c>
      <c r="D7214" t="s">
        <v>22</v>
      </c>
      <c r="E7214">
        <v>48000</v>
      </c>
      <c r="F7214">
        <v>48000</v>
      </c>
      <c r="G7214" t="s">
        <v>23</v>
      </c>
      <c r="H7214" t="s">
        <v>39</v>
      </c>
      <c r="I7214" t="s">
        <v>17</v>
      </c>
      <c r="J7214" t="s">
        <v>18</v>
      </c>
      <c r="K7214" t="s">
        <v>23</v>
      </c>
      <c r="L7214" t="s">
        <v>19</v>
      </c>
    </row>
    <row r="7215" spans="1:12" x14ac:dyDescent="0.35">
      <c r="A7215">
        <v>2023</v>
      </c>
      <c r="B7215" t="s">
        <v>68</v>
      </c>
      <c r="C7215" t="s">
        <v>31</v>
      </c>
      <c r="D7215" t="s">
        <v>22</v>
      </c>
      <c r="E7215">
        <v>120000</v>
      </c>
      <c r="F7215">
        <v>120000</v>
      </c>
      <c r="G7215" t="s">
        <v>225</v>
      </c>
      <c r="H7215" t="s">
        <v>39</v>
      </c>
      <c r="I7215" t="s">
        <v>17</v>
      </c>
      <c r="J7215" t="s">
        <v>18</v>
      </c>
      <c r="K7215" t="s">
        <v>225</v>
      </c>
      <c r="L7215" t="s">
        <v>64</v>
      </c>
    </row>
    <row r="7216" spans="1:12" x14ac:dyDescent="0.35">
      <c r="A7216">
        <v>2023</v>
      </c>
      <c r="B7216" t="s">
        <v>32</v>
      </c>
      <c r="C7216" t="s">
        <v>13</v>
      </c>
      <c r="D7216" t="s">
        <v>22</v>
      </c>
      <c r="E7216">
        <v>130000</v>
      </c>
      <c r="F7216">
        <v>130000</v>
      </c>
      <c r="G7216" t="s">
        <v>23</v>
      </c>
      <c r="H7216" t="s">
        <v>24</v>
      </c>
      <c r="I7216" t="s">
        <v>17</v>
      </c>
      <c r="J7216" t="s">
        <v>25</v>
      </c>
      <c r="K7216" t="s">
        <v>23</v>
      </c>
      <c r="L7216" t="s">
        <v>26</v>
      </c>
    </row>
    <row r="7217" spans="1:12" x14ac:dyDescent="0.35">
      <c r="A7217">
        <v>2023</v>
      </c>
      <c r="B7217" t="s">
        <v>32</v>
      </c>
      <c r="C7217" t="s">
        <v>13</v>
      </c>
      <c r="D7217" t="s">
        <v>22</v>
      </c>
      <c r="E7217">
        <v>75000</v>
      </c>
      <c r="F7217">
        <v>75000</v>
      </c>
      <c r="G7217" t="s">
        <v>23</v>
      </c>
      <c r="H7217" t="s">
        <v>24</v>
      </c>
      <c r="I7217" t="s">
        <v>17</v>
      </c>
      <c r="J7217" t="s">
        <v>25</v>
      </c>
      <c r="K7217" t="s">
        <v>23</v>
      </c>
      <c r="L7217" t="s">
        <v>26</v>
      </c>
    </row>
    <row r="7218" spans="1:12" x14ac:dyDescent="0.35">
      <c r="A7218">
        <v>2023</v>
      </c>
      <c r="B7218" t="s">
        <v>32</v>
      </c>
      <c r="C7218" t="s">
        <v>13</v>
      </c>
      <c r="D7218" t="s">
        <v>22</v>
      </c>
      <c r="E7218">
        <v>252000</v>
      </c>
      <c r="F7218">
        <v>252000</v>
      </c>
      <c r="G7218" t="s">
        <v>23</v>
      </c>
      <c r="H7218" t="s">
        <v>24</v>
      </c>
      <c r="I7218" t="s">
        <v>17</v>
      </c>
      <c r="J7218" t="s">
        <v>25</v>
      </c>
      <c r="K7218" t="s">
        <v>23</v>
      </c>
      <c r="L7218" t="s">
        <v>26</v>
      </c>
    </row>
    <row r="7219" spans="1:12" x14ac:dyDescent="0.35">
      <c r="A7219">
        <v>2023</v>
      </c>
      <c r="B7219" t="s">
        <v>32</v>
      </c>
      <c r="C7219" t="s">
        <v>13</v>
      </c>
      <c r="D7219" t="s">
        <v>22</v>
      </c>
      <c r="E7219">
        <v>129000</v>
      </c>
      <c r="F7219">
        <v>129000</v>
      </c>
      <c r="G7219" t="s">
        <v>23</v>
      </c>
      <c r="H7219" t="s">
        <v>24</v>
      </c>
      <c r="I7219" t="s">
        <v>17</v>
      </c>
      <c r="J7219" t="s">
        <v>25</v>
      </c>
      <c r="K7219" t="s">
        <v>23</v>
      </c>
      <c r="L7219" t="s">
        <v>26</v>
      </c>
    </row>
    <row r="7220" spans="1:12" x14ac:dyDescent="0.35">
      <c r="A7220">
        <v>2023</v>
      </c>
      <c r="B7220" t="s">
        <v>37</v>
      </c>
      <c r="C7220" t="s">
        <v>38</v>
      </c>
      <c r="D7220" t="s">
        <v>22</v>
      </c>
      <c r="E7220">
        <v>150000</v>
      </c>
      <c r="F7220">
        <v>150000</v>
      </c>
      <c r="G7220" t="s">
        <v>23</v>
      </c>
      <c r="H7220" t="s">
        <v>16</v>
      </c>
      <c r="I7220" t="s">
        <v>17</v>
      </c>
      <c r="J7220" t="s">
        <v>25</v>
      </c>
      <c r="K7220" t="s">
        <v>23</v>
      </c>
      <c r="L7220" t="s">
        <v>26</v>
      </c>
    </row>
    <row r="7221" spans="1:12" x14ac:dyDescent="0.35">
      <c r="A7221">
        <v>2023</v>
      </c>
      <c r="B7221" t="s">
        <v>37</v>
      </c>
      <c r="C7221" t="s">
        <v>38</v>
      </c>
      <c r="D7221" t="s">
        <v>22</v>
      </c>
      <c r="E7221">
        <v>100000</v>
      </c>
      <c r="F7221">
        <v>100000</v>
      </c>
      <c r="G7221" t="s">
        <v>23</v>
      </c>
      <c r="H7221" t="s">
        <v>16</v>
      </c>
      <c r="I7221" t="s">
        <v>17</v>
      </c>
      <c r="J7221" t="s">
        <v>25</v>
      </c>
      <c r="K7221" t="s">
        <v>23</v>
      </c>
      <c r="L7221" t="s">
        <v>26</v>
      </c>
    </row>
    <row r="7222" spans="1:12" x14ac:dyDescent="0.35">
      <c r="A7222">
        <v>2023</v>
      </c>
      <c r="B7222" t="s">
        <v>32</v>
      </c>
      <c r="C7222" t="s">
        <v>13</v>
      </c>
      <c r="D7222" t="s">
        <v>22</v>
      </c>
      <c r="E7222">
        <v>226700</v>
      </c>
      <c r="F7222">
        <v>226700</v>
      </c>
      <c r="G7222" t="s">
        <v>23</v>
      </c>
      <c r="H7222" t="s">
        <v>24</v>
      </c>
      <c r="I7222" t="s">
        <v>17</v>
      </c>
      <c r="J7222" t="s">
        <v>25</v>
      </c>
      <c r="K7222" t="s">
        <v>23</v>
      </c>
      <c r="L7222" t="s">
        <v>26</v>
      </c>
    </row>
    <row r="7223" spans="1:12" x14ac:dyDescent="0.35">
      <c r="A7223">
        <v>2023</v>
      </c>
      <c r="B7223" t="s">
        <v>32</v>
      </c>
      <c r="C7223" t="s">
        <v>13</v>
      </c>
      <c r="D7223" t="s">
        <v>22</v>
      </c>
      <c r="E7223">
        <v>133300</v>
      </c>
      <c r="F7223">
        <v>133300</v>
      </c>
      <c r="G7223" t="s">
        <v>23</v>
      </c>
      <c r="H7223" t="s">
        <v>24</v>
      </c>
      <c r="I7223" t="s">
        <v>17</v>
      </c>
      <c r="J7223" t="s">
        <v>25</v>
      </c>
      <c r="K7223" t="s">
        <v>23</v>
      </c>
      <c r="L7223" t="s">
        <v>26</v>
      </c>
    </row>
    <row r="7224" spans="1:12" x14ac:dyDescent="0.35">
      <c r="A7224">
        <v>2023</v>
      </c>
      <c r="B7224" t="s">
        <v>27</v>
      </c>
      <c r="C7224" t="s">
        <v>28</v>
      </c>
      <c r="D7224" t="s">
        <v>22</v>
      </c>
      <c r="E7224">
        <v>190000</v>
      </c>
      <c r="F7224">
        <v>190000</v>
      </c>
      <c r="G7224" t="s">
        <v>23</v>
      </c>
      <c r="H7224" t="s">
        <v>24</v>
      </c>
      <c r="I7224" t="s">
        <v>17</v>
      </c>
      <c r="J7224" t="s">
        <v>25</v>
      </c>
      <c r="K7224" t="s">
        <v>23</v>
      </c>
      <c r="L7224" t="s">
        <v>26</v>
      </c>
    </row>
    <row r="7225" spans="1:12" x14ac:dyDescent="0.35">
      <c r="A7225">
        <v>2023</v>
      </c>
      <c r="B7225" t="s">
        <v>27</v>
      </c>
      <c r="C7225" t="s">
        <v>28</v>
      </c>
      <c r="D7225" t="s">
        <v>22</v>
      </c>
      <c r="E7225">
        <v>165000</v>
      </c>
      <c r="F7225">
        <v>165000</v>
      </c>
      <c r="G7225" t="s">
        <v>23</v>
      </c>
      <c r="H7225" t="s">
        <v>24</v>
      </c>
      <c r="I7225" t="s">
        <v>17</v>
      </c>
      <c r="J7225" t="s">
        <v>25</v>
      </c>
      <c r="K7225" t="s">
        <v>23</v>
      </c>
      <c r="L7225" t="s">
        <v>26</v>
      </c>
    </row>
    <row r="7226" spans="1:12" x14ac:dyDescent="0.35">
      <c r="A7226">
        <v>2023</v>
      </c>
      <c r="B7226" t="s">
        <v>32</v>
      </c>
      <c r="C7226" t="s">
        <v>13</v>
      </c>
      <c r="D7226" t="s">
        <v>22</v>
      </c>
      <c r="E7226">
        <v>170000</v>
      </c>
      <c r="F7226">
        <v>170000</v>
      </c>
      <c r="G7226" t="s">
        <v>23</v>
      </c>
      <c r="H7226" t="s">
        <v>24</v>
      </c>
      <c r="I7226" t="s">
        <v>17</v>
      </c>
      <c r="J7226" t="s">
        <v>29</v>
      </c>
      <c r="K7226" t="s">
        <v>23</v>
      </c>
      <c r="L7226" t="s">
        <v>26</v>
      </c>
    </row>
    <row r="7227" spans="1:12" x14ac:dyDescent="0.35">
      <c r="A7227">
        <v>2023</v>
      </c>
      <c r="B7227" t="s">
        <v>32</v>
      </c>
      <c r="C7227" t="s">
        <v>13</v>
      </c>
      <c r="D7227" t="s">
        <v>22</v>
      </c>
      <c r="E7227">
        <v>150000</v>
      </c>
      <c r="F7227">
        <v>150000</v>
      </c>
      <c r="G7227" t="s">
        <v>23</v>
      </c>
      <c r="H7227" t="s">
        <v>24</v>
      </c>
      <c r="I7227" t="s">
        <v>17</v>
      </c>
      <c r="J7227" t="s">
        <v>29</v>
      </c>
      <c r="K7227" t="s">
        <v>23</v>
      </c>
      <c r="L7227" t="s">
        <v>26</v>
      </c>
    </row>
    <row r="7228" spans="1:12" x14ac:dyDescent="0.35">
      <c r="A7228">
        <v>2023</v>
      </c>
      <c r="B7228" t="s">
        <v>32</v>
      </c>
      <c r="C7228" t="s">
        <v>13</v>
      </c>
      <c r="D7228" t="s">
        <v>22</v>
      </c>
      <c r="E7228">
        <v>150000</v>
      </c>
      <c r="F7228">
        <v>150000</v>
      </c>
      <c r="G7228" t="s">
        <v>23</v>
      </c>
      <c r="H7228" t="s">
        <v>16</v>
      </c>
      <c r="I7228" t="s">
        <v>17</v>
      </c>
      <c r="J7228" t="s">
        <v>25</v>
      </c>
      <c r="K7228" t="s">
        <v>23</v>
      </c>
      <c r="L7228" t="s">
        <v>26</v>
      </c>
    </row>
    <row r="7229" spans="1:12" x14ac:dyDescent="0.35">
      <c r="A7229">
        <v>2023</v>
      </c>
      <c r="B7229" t="s">
        <v>32</v>
      </c>
      <c r="C7229" t="s">
        <v>13</v>
      </c>
      <c r="D7229" t="s">
        <v>22</v>
      </c>
      <c r="E7229">
        <v>130000</v>
      </c>
      <c r="F7229">
        <v>130000</v>
      </c>
      <c r="G7229" t="s">
        <v>23</v>
      </c>
      <c r="H7229" t="s">
        <v>16</v>
      </c>
      <c r="I7229" t="s">
        <v>17</v>
      </c>
      <c r="J7229" t="s">
        <v>25</v>
      </c>
      <c r="K7229" t="s">
        <v>23</v>
      </c>
      <c r="L7229" t="s">
        <v>26</v>
      </c>
    </row>
    <row r="7230" spans="1:12" x14ac:dyDescent="0.35">
      <c r="A7230">
        <v>2023</v>
      </c>
      <c r="B7230" t="s">
        <v>27</v>
      </c>
      <c r="C7230" t="s">
        <v>28</v>
      </c>
      <c r="D7230" t="s">
        <v>22</v>
      </c>
      <c r="E7230">
        <v>225000</v>
      </c>
      <c r="F7230">
        <v>225000</v>
      </c>
      <c r="G7230" t="s">
        <v>23</v>
      </c>
      <c r="H7230" t="s">
        <v>24</v>
      </c>
      <c r="I7230" t="s">
        <v>17</v>
      </c>
      <c r="J7230" t="s">
        <v>25</v>
      </c>
      <c r="K7230" t="s">
        <v>23</v>
      </c>
      <c r="L7230" t="s">
        <v>26</v>
      </c>
    </row>
    <row r="7231" spans="1:12" x14ac:dyDescent="0.35">
      <c r="A7231">
        <v>2023</v>
      </c>
      <c r="B7231" t="s">
        <v>27</v>
      </c>
      <c r="C7231" t="s">
        <v>28</v>
      </c>
      <c r="D7231" t="s">
        <v>22</v>
      </c>
      <c r="E7231">
        <v>156400</v>
      </c>
      <c r="F7231">
        <v>156400</v>
      </c>
      <c r="G7231" t="s">
        <v>23</v>
      </c>
      <c r="H7231" t="s">
        <v>24</v>
      </c>
      <c r="I7231" t="s">
        <v>17</v>
      </c>
      <c r="J7231" t="s">
        <v>25</v>
      </c>
      <c r="K7231" t="s">
        <v>23</v>
      </c>
      <c r="L7231" t="s">
        <v>26</v>
      </c>
    </row>
    <row r="7232" spans="1:12" x14ac:dyDescent="0.35">
      <c r="A7232">
        <v>2023</v>
      </c>
      <c r="B7232" t="s">
        <v>118</v>
      </c>
      <c r="C7232" t="s">
        <v>31</v>
      </c>
      <c r="D7232" t="s">
        <v>22</v>
      </c>
      <c r="E7232">
        <v>200000</v>
      </c>
      <c r="F7232">
        <v>200000</v>
      </c>
      <c r="G7232" t="s">
        <v>23</v>
      </c>
      <c r="H7232" t="s">
        <v>24</v>
      </c>
      <c r="I7232" t="s">
        <v>17</v>
      </c>
      <c r="J7232" t="s">
        <v>29</v>
      </c>
      <c r="K7232" t="s">
        <v>23</v>
      </c>
      <c r="L7232" t="s">
        <v>64</v>
      </c>
    </row>
    <row r="7233" spans="1:12" x14ac:dyDescent="0.35">
      <c r="A7233">
        <v>2023</v>
      </c>
      <c r="B7233" t="s">
        <v>145</v>
      </c>
      <c r="C7233" t="s">
        <v>28</v>
      </c>
      <c r="D7233" t="s">
        <v>22</v>
      </c>
      <c r="E7233">
        <v>80000</v>
      </c>
      <c r="F7233">
        <v>80000</v>
      </c>
      <c r="G7233" t="s">
        <v>156</v>
      </c>
      <c r="H7233" t="s">
        <v>16</v>
      </c>
      <c r="I7233" t="s">
        <v>17</v>
      </c>
      <c r="J7233" t="s">
        <v>29</v>
      </c>
      <c r="K7233" t="s">
        <v>156</v>
      </c>
      <c r="L7233" t="s">
        <v>64</v>
      </c>
    </row>
    <row r="7234" spans="1:12" x14ac:dyDescent="0.35">
      <c r="A7234">
        <v>2023</v>
      </c>
      <c r="B7234" t="s">
        <v>27</v>
      </c>
      <c r="C7234" t="s">
        <v>28</v>
      </c>
      <c r="D7234" t="s">
        <v>22</v>
      </c>
      <c r="E7234">
        <v>257000</v>
      </c>
      <c r="F7234">
        <v>257000</v>
      </c>
      <c r="G7234" t="s">
        <v>23</v>
      </c>
      <c r="H7234" t="s">
        <v>24</v>
      </c>
      <c r="I7234" t="s">
        <v>17</v>
      </c>
      <c r="J7234" t="s">
        <v>25</v>
      </c>
      <c r="K7234" t="s">
        <v>23</v>
      </c>
      <c r="L7234" t="s">
        <v>26</v>
      </c>
    </row>
    <row r="7235" spans="1:12" x14ac:dyDescent="0.35">
      <c r="A7235">
        <v>2023</v>
      </c>
      <c r="B7235" t="s">
        <v>27</v>
      </c>
      <c r="C7235" t="s">
        <v>28</v>
      </c>
      <c r="D7235" t="s">
        <v>22</v>
      </c>
      <c r="E7235">
        <v>134000</v>
      </c>
      <c r="F7235">
        <v>134000</v>
      </c>
      <c r="G7235" t="s">
        <v>23</v>
      </c>
      <c r="H7235" t="s">
        <v>24</v>
      </c>
      <c r="I7235" t="s">
        <v>17</v>
      </c>
      <c r="J7235" t="s">
        <v>25</v>
      </c>
      <c r="K7235" t="s">
        <v>23</v>
      </c>
      <c r="L7235" t="s">
        <v>26</v>
      </c>
    </row>
    <row r="7236" spans="1:12" x14ac:dyDescent="0.35">
      <c r="A7236">
        <v>2023</v>
      </c>
      <c r="B7236" t="s">
        <v>27</v>
      </c>
      <c r="C7236" t="s">
        <v>28</v>
      </c>
      <c r="D7236" t="s">
        <v>14</v>
      </c>
      <c r="E7236">
        <v>72000</v>
      </c>
      <c r="F7236">
        <v>77737</v>
      </c>
      <c r="G7236" t="s">
        <v>124</v>
      </c>
      <c r="H7236" t="s">
        <v>24</v>
      </c>
      <c r="I7236" t="s">
        <v>17</v>
      </c>
      <c r="J7236" t="s">
        <v>25</v>
      </c>
      <c r="K7236" t="s">
        <v>124</v>
      </c>
      <c r="L7236" t="s">
        <v>26</v>
      </c>
    </row>
    <row r="7237" spans="1:12" x14ac:dyDescent="0.35">
      <c r="A7237">
        <v>2023</v>
      </c>
      <c r="B7237" t="s">
        <v>27</v>
      </c>
      <c r="C7237" t="s">
        <v>28</v>
      </c>
      <c r="D7237" t="s">
        <v>14</v>
      </c>
      <c r="E7237">
        <v>36000</v>
      </c>
      <c r="F7237">
        <v>38868</v>
      </c>
      <c r="G7237" t="s">
        <v>124</v>
      </c>
      <c r="H7237" t="s">
        <v>24</v>
      </c>
      <c r="I7237" t="s">
        <v>17</v>
      </c>
      <c r="J7237" t="s">
        <v>25</v>
      </c>
      <c r="K7237" t="s">
        <v>124</v>
      </c>
      <c r="L7237" t="s">
        <v>26</v>
      </c>
    </row>
    <row r="7238" spans="1:12" x14ac:dyDescent="0.35">
      <c r="A7238">
        <v>2023</v>
      </c>
      <c r="B7238" t="s">
        <v>32</v>
      </c>
      <c r="C7238" t="s">
        <v>13</v>
      </c>
      <c r="D7238" t="s">
        <v>22</v>
      </c>
      <c r="E7238">
        <v>205600</v>
      </c>
      <c r="F7238">
        <v>205600</v>
      </c>
      <c r="G7238" t="s">
        <v>23</v>
      </c>
      <c r="H7238" t="s">
        <v>24</v>
      </c>
      <c r="I7238" t="s">
        <v>17</v>
      </c>
      <c r="J7238" t="s">
        <v>25</v>
      </c>
      <c r="K7238" t="s">
        <v>23</v>
      </c>
      <c r="L7238" t="s">
        <v>19</v>
      </c>
    </row>
    <row r="7239" spans="1:12" x14ac:dyDescent="0.35">
      <c r="A7239">
        <v>2023</v>
      </c>
      <c r="B7239" t="s">
        <v>32</v>
      </c>
      <c r="C7239" t="s">
        <v>13</v>
      </c>
      <c r="D7239" t="s">
        <v>22</v>
      </c>
      <c r="E7239">
        <v>105700</v>
      </c>
      <c r="F7239">
        <v>105700</v>
      </c>
      <c r="G7239" t="s">
        <v>23</v>
      </c>
      <c r="H7239" t="s">
        <v>24</v>
      </c>
      <c r="I7239" t="s">
        <v>17</v>
      </c>
      <c r="J7239" t="s">
        <v>25</v>
      </c>
      <c r="K7239" t="s">
        <v>23</v>
      </c>
      <c r="L7239" t="s">
        <v>19</v>
      </c>
    </row>
    <row r="7240" spans="1:12" x14ac:dyDescent="0.35">
      <c r="A7240">
        <v>2023</v>
      </c>
      <c r="B7240" t="s">
        <v>43</v>
      </c>
      <c r="C7240" t="s">
        <v>44</v>
      </c>
      <c r="D7240" t="s">
        <v>22</v>
      </c>
      <c r="E7240">
        <v>140000</v>
      </c>
      <c r="F7240">
        <v>140000</v>
      </c>
      <c r="G7240" t="s">
        <v>23</v>
      </c>
      <c r="H7240" t="s">
        <v>24</v>
      </c>
      <c r="I7240" t="s">
        <v>17</v>
      </c>
      <c r="J7240" t="s">
        <v>29</v>
      </c>
      <c r="K7240" t="s">
        <v>23</v>
      </c>
      <c r="L7240" t="s">
        <v>26</v>
      </c>
    </row>
    <row r="7241" spans="1:12" x14ac:dyDescent="0.35">
      <c r="A7241">
        <v>2023</v>
      </c>
      <c r="B7241" t="s">
        <v>43</v>
      </c>
      <c r="C7241" t="s">
        <v>44</v>
      </c>
      <c r="D7241" t="s">
        <v>22</v>
      </c>
      <c r="E7241">
        <v>110000</v>
      </c>
      <c r="F7241">
        <v>110000</v>
      </c>
      <c r="G7241" t="s">
        <v>23</v>
      </c>
      <c r="H7241" t="s">
        <v>24</v>
      </c>
      <c r="I7241" t="s">
        <v>17</v>
      </c>
      <c r="J7241" t="s">
        <v>29</v>
      </c>
      <c r="K7241" t="s">
        <v>23</v>
      </c>
      <c r="L7241" t="s">
        <v>26</v>
      </c>
    </row>
    <row r="7242" spans="1:12" x14ac:dyDescent="0.35">
      <c r="A7242">
        <v>2023</v>
      </c>
      <c r="B7242" t="s">
        <v>99</v>
      </c>
      <c r="C7242" t="s">
        <v>28</v>
      </c>
      <c r="D7242" t="s">
        <v>22</v>
      </c>
      <c r="E7242">
        <v>299500</v>
      </c>
      <c r="F7242">
        <v>299500</v>
      </c>
      <c r="G7242" t="s">
        <v>23</v>
      </c>
      <c r="H7242" t="s">
        <v>24</v>
      </c>
      <c r="I7242" t="s">
        <v>17</v>
      </c>
      <c r="J7242" t="s">
        <v>25</v>
      </c>
      <c r="K7242" t="s">
        <v>23</v>
      </c>
      <c r="L7242" t="s">
        <v>26</v>
      </c>
    </row>
    <row r="7243" spans="1:12" x14ac:dyDescent="0.35">
      <c r="A7243">
        <v>2023</v>
      </c>
      <c r="B7243" t="s">
        <v>99</v>
      </c>
      <c r="C7243" t="s">
        <v>28</v>
      </c>
      <c r="D7243" t="s">
        <v>22</v>
      </c>
      <c r="E7243">
        <v>245100</v>
      </c>
      <c r="F7243">
        <v>245100</v>
      </c>
      <c r="G7243" t="s">
        <v>23</v>
      </c>
      <c r="H7243" t="s">
        <v>24</v>
      </c>
      <c r="I7243" t="s">
        <v>17</v>
      </c>
      <c r="J7243" t="s">
        <v>25</v>
      </c>
      <c r="K7243" t="s">
        <v>23</v>
      </c>
      <c r="L7243" t="s">
        <v>26</v>
      </c>
    </row>
    <row r="7244" spans="1:12" x14ac:dyDescent="0.35">
      <c r="A7244">
        <v>2023</v>
      </c>
      <c r="B7244" t="s">
        <v>46</v>
      </c>
      <c r="C7244" t="s">
        <v>28</v>
      </c>
      <c r="D7244" t="s">
        <v>22</v>
      </c>
      <c r="E7244">
        <v>210000</v>
      </c>
      <c r="F7244">
        <v>210000</v>
      </c>
      <c r="G7244" t="s">
        <v>23</v>
      </c>
      <c r="H7244" t="s">
        <v>24</v>
      </c>
      <c r="I7244" t="s">
        <v>17</v>
      </c>
      <c r="J7244" t="s">
        <v>25</v>
      </c>
      <c r="K7244" t="s">
        <v>23</v>
      </c>
      <c r="L7244" t="s">
        <v>26</v>
      </c>
    </row>
    <row r="7245" spans="1:12" x14ac:dyDescent="0.35">
      <c r="A7245">
        <v>2023</v>
      </c>
      <c r="B7245" t="s">
        <v>46</v>
      </c>
      <c r="C7245" t="s">
        <v>28</v>
      </c>
      <c r="D7245" t="s">
        <v>22</v>
      </c>
      <c r="E7245">
        <v>151800</v>
      </c>
      <c r="F7245">
        <v>151800</v>
      </c>
      <c r="G7245" t="s">
        <v>23</v>
      </c>
      <c r="H7245" t="s">
        <v>24</v>
      </c>
      <c r="I7245" t="s">
        <v>17</v>
      </c>
      <c r="J7245" t="s">
        <v>25</v>
      </c>
      <c r="K7245" t="s">
        <v>23</v>
      </c>
      <c r="L7245" t="s">
        <v>26</v>
      </c>
    </row>
    <row r="7246" spans="1:12" x14ac:dyDescent="0.35">
      <c r="A7246">
        <v>2023</v>
      </c>
      <c r="B7246" t="s">
        <v>27</v>
      </c>
      <c r="C7246" t="s">
        <v>28</v>
      </c>
      <c r="D7246" t="s">
        <v>14</v>
      </c>
      <c r="E7246">
        <v>50000</v>
      </c>
      <c r="F7246">
        <v>53984</v>
      </c>
      <c r="G7246" t="s">
        <v>115</v>
      </c>
      <c r="H7246" t="s">
        <v>16</v>
      </c>
      <c r="I7246" t="s">
        <v>17</v>
      </c>
      <c r="J7246" t="s">
        <v>18</v>
      </c>
      <c r="K7246" t="s">
        <v>115</v>
      </c>
      <c r="L7246" t="s">
        <v>19</v>
      </c>
    </row>
    <row r="7247" spans="1:12" x14ac:dyDescent="0.35">
      <c r="A7247">
        <v>2023</v>
      </c>
      <c r="B7247" t="s">
        <v>37</v>
      </c>
      <c r="C7247" t="s">
        <v>38</v>
      </c>
      <c r="D7247" t="s">
        <v>14</v>
      </c>
      <c r="E7247">
        <v>48000</v>
      </c>
      <c r="F7247">
        <v>51824</v>
      </c>
      <c r="G7247" t="s">
        <v>57</v>
      </c>
      <c r="H7247" t="s">
        <v>24</v>
      </c>
      <c r="I7247" t="s">
        <v>17</v>
      </c>
      <c r="J7247" t="s">
        <v>25</v>
      </c>
      <c r="K7247" t="s">
        <v>57</v>
      </c>
      <c r="L7247" t="s">
        <v>26</v>
      </c>
    </row>
    <row r="7248" spans="1:12" x14ac:dyDescent="0.35">
      <c r="A7248">
        <v>2023</v>
      </c>
      <c r="B7248" t="s">
        <v>37</v>
      </c>
      <c r="C7248" t="s">
        <v>38</v>
      </c>
      <c r="D7248" t="s">
        <v>14</v>
      </c>
      <c r="E7248">
        <v>38000</v>
      </c>
      <c r="F7248">
        <v>41027</v>
      </c>
      <c r="G7248" t="s">
        <v>57</v>
      </c>
      <c r="H7248" t="s">
        <v>24</v>
      </c>
      <c r="I7248" t="s">
        <v>17</v>
      </c>
      <c r="J7248" t="s">
        <v>25</v>
      </c>
      <c r="K7248" t="s">
        <v>57</v>
      </c>
      <c r="L7248" t="s">
        <v>26</v>
      </c>
    </row>
    <row r="7249" spans="1:12" x14ac:dyDescent="0.35">
      <c r="A7249">
        <v>2023</v>
      </c>
      <c r="B7249" t="s">
        <v>37</v>
      </c>
      <c r="C7249" t="s">
        <v>38</v>
      </c>
      <c r="D7249" t="s">
        <v>14</v>
      </c>
      <c r="E7249">
        <v>48000</v>
      </c>
      <c r="F7249">
        <v>51824</v>
      </c>
      <c r="G7249" t="s">
        <v>57</v>
      </c>
      <c r="H7249" t="s">
        <v>24</v>
      </c>
      <c r="I7249" t="s">
        <v>17</v>
      </c>
      <c r="J7249" t="s">
        <v>25</v>
      </c>
      <c r="K7249" t="s">
        <v>57</v>
      </c>
      <c r="L7249" t="s">
        <v>26</v>
      </c>
    </row>
    <row r="7250" spans="1:12" x14ac:dyDescent="0.35">
      <c r="A7250">
        <v>2023</v>
      </c>
      <c r="B7250" t="s">
        <v>37</v>
      </c>
      <c r="C7250" t="s">
        <v>38</v>
      </c>
      <c r="D7250" t="s">
        <v>14</v>
      </c>
      <c r="E7250">
        <v>38000</v>
      </c>
      <c r="F7250">
        <v>41027</v>
      </c>
      <c r="G7250" t="s">
        <v>57</v>
      </c>
      <c r="H7250" t="s">
        <v>24</v>
      </c>
      <c r="I7250" t="s">
        <v>17</v>
      </c>
      <c r="J7250" t="s">
        <v>25</v>
      </c>
      <c r="K7250" t="s">
        <v>57</v>
      </c>
      <c r="L7250" t="s">
        <v>26</v>
      </c>
    </row>
    <row r="7251" spans="1:12" x14ac:dyDescent="0.35">
      <c r="A7251">
        <v>2023</v>
      </c>
      <c r="B7251" t="s">
        <v>32</v>
      </c>
      <c r="C7251" t="s">
        <v>13</v>
      </c>
      <c r="D7251" t="s">
        <v>22</v>
      </c>
      <c r="E7251">
        <v>160000</v>
      </c>
      <c r="F7251">
        <v>160000</v>
      </c>
      <c r="G7251" t="s">
        <v>23</v>
      </c>
      <c r="H7251" t="s">
        <v>39</v>
      </c>
      <c r="I7251" t="s">
        <v>17</v>
      </c>
      <c r="J7251" t="s">
        <v>25</v>
      </c>
      <c r="K7251" t="s">
        <v>23</v>
      </c>
      <c r="L7251" t="s">
        <v>26</v>
      </c>
    </row>
    <row r="7252" spans="1:12" x14ac:dyDescent="0.35">
      <c r="A7252">
        <v>2023</v>
      </c>
      <c r="B7252" t="s">
        <v>32</v>
      </c>
      <c r="C7252" t="s">
        <v>13</v>
      </c>
      <c r="D7252" t="s">
        <v>22</v>
      </c>
      <c r="E7252">
        <v>135000</v>
      </c>
      <c r="F7252">
        <v>135000</v>
      </c>
      <c r="G7252" t="s">
        <v>23</v>
      </c>
      <c r="H7252" t="s">
        <v>39</v>
      </c>
      <c r="I7252" t="s">
        <v>17</v>
      </c>
      <c r="J7252" t="s">
        <v>25</v>
      </c>
      <c r="K7252" t="s">
        <v>23</v>
      </c>
      <c r="L7252" t="s">
        <v>26</v>
      </c>
    </row>
    <row r="7253" spans="1:12" x14ac:dyDescent="0.35">
      <c r="A7253">
        <v>2023</v>
      </c>
      <c r="B7253" t="s">
        <v>32</v>
      </c>
      <c r="C7253" t="s">
        <v>13</v>
      </c>
      <c r="D7253" t="s">
        <v>22</v>
      </c>
      <c r="E7253">
        <v>120000</v>
      </c>
      <c r="F7253">
        <v>120000</v>
      </c>
      <c r="G7253" t="s">
        <v>23</v>
      </c>
      <c r="H7253" t="s">
        <v>16</v>
      </c>
      <c r="I7253" t="s">
        <v>17</v>
      </c>
      <c r="J7253" t="s">
        <v>29</v>
      </c>
      <c r="K7253" t="s">
        <v>23</v>
      </c>
      <c r="L7253" t="s">
        <v>26</v>
      </c>
    </row>
    <row r="7254" spans="1:12" x14ac:dyDescent="0.35">
      <c r="A7254">
        <v>2023</v>
      </c>
      <c r="B7254" t="s">
        <v>32</v>
      </c>
      <c r="C7254" t="s">
        <v>13</v>
      </c>
      <c r="D7254" t="s">
        <v>22</v>
      </c>
      <c r="E7254">
        <v>95000</v>
      </c>
      <c r="F7254">
        <v>95000</v>
      </c>
      <c r="G7254" t="s">
        <v>23</v>
      </c>
      <c r="H7254" t="s">
        <v>16</v>
      </c>
      <c r="I7254" t="s">
        <v>17</v>
      </c>
      <c r="J7254" t="s">
        <v>29</v>
      </c>
      <c r="K7254" t="s">
        <v>23</v>
      </c>
      <c r="L7254" t="s">
        <v>26</v>
      </c>
    </row>
    <row r="7255" spans="1:12" x14ac:dyDescent="0.35">
      <c r="A7255">
        <v>2023</v>
      </c>
      <c r="B7255" t="s">
        <v>32</v>
      </c>
      <c r="C7255" t="s">
        <v>13</v>
      </c>
      <c r="D7255" t="s">
        <v>22</v>
      </c>
      <c r="E7255">
        <v>250000</v>
      </c>
      <c r="F7255">
        <v>250000</v>
      </c>
      <c r="G7255" t="s">
        <v>23</v>
      </c>
      <c r="H7255" t="s">
        <v>24</v>
      </c>
      <c r="I7255" t="s">
        <v>17</v>
      </c>
      <c r="J7255" t="s">
        <v>29</v>
      </c>
      <c r="K7255" t="s">
        <v>23</v>
      </c>
      <c r="L7255" t="s">
        <v>26</v>
      </c>
    </row>
    <row r="7256" spans="1:12" x14ac:dyDescent="0.35">
      <c r="A7256">
        <v>2023</v>
      </c>
      <c r="B7256" t="s">
        <v>32</v>
      </c>
      <c r="C7256" t="s">
        <v>13</v>
      </c>
      <c r="D7256" t="s">
        <v>22</v>
      </c>
      <c r="E7256">
        <v>63000</v>
      </c>
      <c r="F7256">
        <v>63000</v>
      </c>
      <c r="G7256" t="s">
        <v>23</v>
      </c>
      <c r="H7256" t="s">
        <v>24</v>
      </c>
      <c r="I7256" t="s">
        <v>17</v>
      </c>
      <c r="J7256" t="s">
        <v>29</v>
      </c>
      <c r="K7256" t="s">
        <v>23</v>
      </c>
      <c r="L7256" t="s">
        <v>26</v>
      </c>
    </row>
    <row r="7257" spans="1:12" x14ac:dyDescent="0.35">
      <c r="A7257">
        <v>2023</v>
      </c>
      <c r="B7257" t="s">
        <v>27</v>
      </c>
      <c r="C7257" t="s">
        <v>28</v>
      </c>
      <c r="D7257" t="s">
        <v>22</v>
      </c>
      <c r="E7257">
        <v>237000</v>
      </c>
      <c r="F7257">
        <v>237000</v>
      </c>
      <c r="G7257" t="s">
        <v>23</v>
      </c>
      <c r="H7257" t="s">
        <v>24</v>
      </c>
      <c r="I7257" t="s">
        <v>17</v>
      </c>
      <c r="J7257" t="s">
        <v>29</v>
      </c>
      <c r="K7257" t="s">
        <v>23</v>
      </c>
      <c r="L7257" t="s">
        <v>26</v>
      </c>
    </row>
    <row r="7258" spans="1:12" x14ac:dyDescent="0.35">
      <c r="A7258">
        <v>2023</v>
      </c>
      <c r="B7258" t="s">
        <v>27</v>
      </c>
      <c r="C7258" t="s">
        <v>28</v>
      </c>
      <c r="D7258" t="s">
        <v>22</v>
      </c>
      <c r="E7258">
        <v>145000</v>
      </c>
      <c r="F7258">
        <v>145000</v>
      </c>
      <c r="G7258" t="s">
        <v>23</v>
      </c>
      <c r="H7258" t="s">
        <v>24</v>
      </c>
      <c r="I7258" t="s">
        <v>17</v>
      </c>
      <c r="J7258" t="s">
        <v>29</v>
      </c>
      <c r="K7258" t="s">
        <v>23</v>
      </c>
      <c r="L7258" t="s">
        <v>26</v>
      </c>
    </row>
    <row r="7259" spans="1:12" x14ac:dyDescent="0.35">
      <c r="A7259">
        <v>2023</v>
      </c>
      <c r="B7259" t="s">
        <v>27</v>
      </c>
      <c r="C7259" t="s">
        <v>28</v>
      </c>
      <c r="D7259" t="s">
        <v>22</v>
      </c>
      <c r="E7259">
        <v>130000</v>
      </c>
      <c r="F7259">
        <v>130000</v>
      </c>
      <c r="G7259" t="s">
        <v>23</v>
      </c>
      <c r="H7259" t="s">
        <v>24</v>
      </c>
      <c r="I7259" t="s">
        <v>17</v>
      </c>
      <c r="J7259" t="s">
        <v>29</v>
      </c>
      <c r="K7259" t="s">
        <v>23</v>
      </c>
      <c r="L7259" t="s">
        <v>26</v>
      </c>
    </row>
    <row r="7260" spans="1:12" x14ac:dyDescent="0.35">
      <c r="A7260">
        <v>2023</v>
      </c>
      <c r="B7260" t="s">
        <v>27</v>
      </c>
      <c r="C7260" t="s">
        <v>28</v>
      </c>
      <c r="D7260" t="s">
        <v>22</v>
      </c>
      <c r="E7260">
        <v>90000</v>
      </c>
      <c r="F7260">
        <v>90000</v>
      </c>
      <c r="G7260" t="s">
        <v>23</v>
      </c>
      <c r="H7260" t="s">
        <v>24</v>
      </c>
      <c r="I7260" t="s">
        <v>17</v>
      </c>
      <c r="J7260" t="s">
        <v>29</v>
      </c>
      <c r="K7260" t="s">
        <v>23</v>
      </c>
      <c r="L7260" t="s">
        <v>26</v>
      </c>
    </row>
    <row r="7261" spans="1:12" x14ac:dyDescent="0.35">
      <c r="A7261">
        <v>2023</v>
      </c>
      <c r="B7261" t="s">
        <v>37</v>
      </c>
      <c r="C7261" t="s">
        <v>38</v>
      </c>
      <c r="D7261" t="s">
        <v>22</v>
      </c>
      <c r="E7261">
        <v>120000</v>
      </c>
      <c r="F7261">
        <v>120000</v>
      </c>
      <c r="G7261" t="s">
        <v>23</v>
      </c>
      <c r="H7261" t="s">
        <v>16</v>
      </c>
      <c r="I7261" t="s">
        <v>17</v>
      </c>
      <c r="J7261" t="s">
        <v>29</v>
      </c>
      <c r="K7261" t="s">
        <v>23</v>
      </c>
      <c r="L7261" t="s">
        <v>26</v>
      </c>
    </row>
    <row r="7262" spans="1:12" x14ac:dyDescent="0.35">
      <c r="A7262">
        <v>2023</v>
      </c>
      <c r="B7262" t="s">
        <v>37</v>
      </c>
      <c r="C7262" t="s">
        <v>38</v>
      </c>
      <c r="D7262" t="s">
        <v>22</v>
      </c>
      <c r="E7262">
        <v>100000</v>
      </c>
      <c r="F7262">
        <v>100000</v>
      </c>
      <c r="G7262" t="s">
        <v>23</v>
      </c>
      <c r="H7262" t="s">
        <v>16</v>
      </c>
      <c r="I7262" t="s">
        <v>17</v>
      </c>
      <c r="J7262" t="s">
        <v>29</v>
      </c>
      <c r="K7262" t="s">
        <v>23</v>
      </c>
      <c r="L7262" t="s">
        <v>26</v>
      </c>
    </row>
    <row r="7263" spans="1:12" x14ac:dyDescent="0.35">
      <c r="A7263">
        <v>2023</v>
      </c>
      <c r="B7263" t="s">
        <v>20</v>
      </c>
      <c r="C7263" t="s">
        <v>21</v>
      </c>
      <c r="D7263" t="s">
        <v>22</v>
      </c>
      <c r="E7263">
        <v>174500</v>
      </c>
      <c r="F7263">
        <v>174500</v>
      </c>
      <c r="G7263" t="s">
        <v>23</v>
      </c>
      <c r="H7263" t="s">
        <v>24</v>
      </c>
      <c r="I7263" t="s">
        <v>17</v>
      </c>
      <c r="J7263" t="s">
        <v>25</v>
      </c>
      <c r="K7263" t="s">
        <v>23</v>
      </c>
      <c r="L7263" t="s">
        <v>26</v>
      </c>
    </row>
    <row r="7264" spans="1:12" x14ac:dyDescent="0.35">
      <c r="A7264">
        <v>2023</v>
      </c>
      <c r="B7264" t="s">
        <v>20</v>
      </c>
      <c r="C7264" t="s">
        <v>21</v>
      </c>
      <c r="D7264" t="s">
        <v>22</v>
      </c>
      <c r="E7264">
        <v>113000</v>
      </c>
      <c r="F7264">
        <v>113000</v>
      </c>
      <c r="G7264" t="s">
        <v>23</v>
      </c>
      <c r="H7264" t="s">
        <v>24</v>
      </c>
      <c r="I7264" t="s">
        <v>17</v>
      </c>
      <c r="J7264" t="s">
        <v>25</v>
      </c>
      <c r="K7264" t="s">
        <v>23</v>
      </c>
      <c r="L7264" t="s">
        <v>26</v>
      </c>
    </row>
    <row r="7265" spans="1:12" x14ac:dyDescent="0.35">
      <c r="A7265">
        <v>2023</v>
      </c>
      <c r="B7265" t="s">
        <v>27</v>
      </c>
      <c r="C7265" t="s">
        <v>28</v>
      </c>
      <c r="D7265" t="s">
        <v>22</v>
      </c>
      <c r="E7265">
        <v>183310</v>
      </c>
      <c r="F7265">
        <v>183310</v>
      </c>
      <c r="G7265" t="s">
        <v>23</v>
      </c>
      <c r="H7265" t="s">
        <v>16</v>
      </c>
      <c r="I7265" t="s">
        <v>17</v>
      </c>
      <c r="J7265" t="s">
        <v>25</v>
      </c>
      <c r="K7265" t="s">
        <v>23</v>
      </c>
      <c r="L7265" t="s">
        <v>26</v>
      </c>
    </row>
    <row r="7266" spans="1:12" x14ac:dyDescent="0.35">
      <c r="A7266">
        <v>2023</v>
      </c>
      <c r="B7266" t="s">
        <v>27</v>
      </c>
      <c r="C7266" t="s">
        <v>28</v>
      </c>
      <c r="D7266" t="s">
        <v>22</v>
      </c>
      <c r="E7266">
        <v>183310</v>
      </c>
      <c r="F7266">
        <v>183310</v>
      </c>
      <c r="G7266" t="s">
        <v>23</v>
      </c>
      <c r="H7266" t="s">
        <v>16</v>
      </c>
      <c r="I7266" t="s">
        <v>17</v>
      </c>
      <c r="J7266" t="s">
        <v>25</v>
      </c>
      <c r="K7266" t="s">
        <v>23</v>
      </c>
      <c r="L7266" t="s">
        <v>26</v>
      </c>
    </row>
    <row r="7267" spans="1:12" x14ac:dyDescent="0.35">
      <c r="A7267">
        <v>2023</v>
      </c>
      <c r="B7267" t="s">
        <v>37</v>
      </c>
      <c r="C7267" t="s">
        <v>38</v>
      </c>
      <c r="D7267" t="s">
        <v>22</v>
      </c>
      <c r="E7267">
        <v>145000</v>
      </c>
      <c r="F7267">
        <v>145000</v>
      </c>
      <c r="G7267" t="s">
        <v>23</v>
      </c>
      <c r="H7267" t="s">
        <v>24</v>
      </c>
      <c r="I7267" t="s">
        <v>17</v>
      </c>
      <c r="J7267" t="s">
        <v>29</v>
      </c>
      <c r="K7267" t="s">
        <v>23</v>
      </c>
      <c r="L7267" t="s">
        <v>26</v>
      </c>
    </row>
    <row r="7268" spans="1:12" x14ac:dyDescent="0.35">
      <c r="A7268">
        <v>2023</v>
      </c>
      <c r="B7268" t="s">
        <v>37</v>
      </c>
      <c r="C7268" t="s">
        <v>38</v>
      </c>
      <c r="D7268" t="s">
        <v>22</v>
      </c>
      <c r="E7268">
        <v>102500</v>
      </c>
      <c r="F7268">
        <v>102500</v>
      </c>
      <c r="G7268" t="s">
        <v>23</v>
      </c>
      <c r="H7268" t="s">
        <v>24</v>
      </c>
      <c r="I7268" t="s">
        <v>17</v>
      </c>
      <c r="J7268" t="s">
        <v>29</v>
      </c>
      <c r="K7268" t="s">
        <v>23</v>
      </c>
      <c r="L7268" t="s">
        <v>26</v>
      </c>
    </row>
    <row r="7269" spans="1:12" x14ac:dyDescent="0.35">
      <c r="A7269">
        <v>2023</v>
      </c>
      <c r="B7269" t="s">
        <v>27</v>
      </c>
      <c r="C7269" t="s">
        <v>28</v>
      </c>
      <c r="D7269" t="s">
        <v>22</v>
      </c>
      <c r="E7269">
        <v>210000</v>
      </c>
      <c r="F7269">
        <v>210000</v>
      </c>
      <c r="G7269" t="s">
        <v>23</v>
      </c>
      <c r="H7269" t="s">
        <v>24</v>
      </c>
      <c r="I7269" t="s">
        <v>17</v>
      </c>
      <c r="J7269" t="s">
        <v>25</v>
      </c>
      <c r="K7269" t="s">
        <v>23</v>
      </c>
      <c r="L7269" t="s">
        <v>26</v>
      </c>
    </row>
    <row r="7270" spans="1:12" x14ac:dyDescent="0.35">
      <c r="A7270">
        <v>2023</v>
      </c>
      <c r="B7270" t="s">
        <v>27</v>
      </c>
      <c r="C7270" t="s">
        <v>28</v>
      </c>
      <c r="D7270" t="s">
        <v>22</v>
      </c>
      <c r="E7270">
        <v>185000</v>
      </c>
      <c r="F7270">
        <v>185000</v>
      </c>
      <c r="G7270" t="s">
        <v>23</v>
      </c>
      <c r="H7270" t="s">
        <v>24</v>
      </c>
      <c r="I7270" t="s">
        <v>17</v>
      </c>
      <c r="J7270" t="s">
        <v>25</v>
      </c>
      <c r="K7270" t="s">
        <v>23</v>
      </c>
      <c r="L7270" t="s">
        <v>26</v>
      </c>
    </row>
    <row r="7271" spans="1:12" x14ac:dyDescent="0.35">
      <c r="A7271">
        <v>2023</v>
      </c>
      <c r="B7271" t="s">
        <v>20</v>
      </c>
      <c r="C7271" t="s">
        <v>21</v>
      </c>
      <c r="D7271" t="s">
        <v>22</v>
      </c>
      <c r="E7271">
        <v>174500</v>
      </c>
      <c r="F7271">
        <v>174500</v>
      </c>
      <c r="G7271" t="s">
        <v>23</v>
      </c>
      <c r="H7271" t="s">
        <v>24</v>
      </c>
      <c r="I7271" t="s">
        <v>17</v>
      </c>
      <c r="J7271" t="s">
        <v>25</v>
      </c>
      <c r="K7271" t="s">
        <v>23</v>
      </c>
      <c r="L7271" t="s">
        <v>26</v>
      </c>
    </row>
    <row r="7272" spans="1:12" x14ac:dyDescent="0.35">
      <c r="A7272">
        <v>2023</v>
      </c>
      <c r="B7272" t="s">
        <v>20</v>
      </c>
      <c r="C7272" t="s">
        <v>21</v>
      </c>
      <c r="D7272" t="s">
        <v>22</v>
      </c>
      <c r="E7272">
        <v>113000</v>
      </c>
      <c r="F7272">
        <v>113000</v>
      </c>
      <c r="G7272" t="s">
        <v>23</v>
      </c>
      <c r="H7272" t="s">
        <v>24</v>
      </c>
      <c r="I7272" t="s">
        <v>17</v>
      </c>
      <c r="J7272" t="s">
        <v>25</v>
      </c>
      <c r="K7272" t="s">
        <v>23</v>
      </c>
      <c r="L7272" t="s">
        <v>26</v>
      </c>
    </row>
    <row r="7273" spans="1:12" x14ac:dyDescent="0.35">
      <c r="A7273">
        <v>2023</v>
      </c>
      <c r="B7273" t="s">
        <v>66</v>
      </c>
      <c r="C7273" t="s">
        <v>28</v>
      </c>
      <c r="D7273" t="s">
        <v>22</v>
      </c>
      <c r="E7273">
        <v>122000</v>
      </c>
      <c r="F7273">
        <v>122000</v>
      </c>
      <c r="G7273" t="s">
        <v>23</v>
      </c>
      <c r="H7273" t="s">
        <v>24</v>
      </c>
      <c r="I7273" t="s">
        <v>17</v>
      </c>
      <c r="J7273" t="s">
        <v>25</v>
      </c>
      <c r="K7273" t="s">
        <v>23</v>
      </c>
      <c r="L7273" t="s">
        <v>26</v>
      </c>
    </row>
    <row r="7274" spans="1:12" x14ac:dyDescent="0.35">
      <c r="A7274">
        <v>2023</v>
      </c>
      <c r="B7274" t="s">
        <v>66</v>
      </c>
      <c r="C7274" t="s">
        <v>28</v>
      </c>
      <c r="D7274" t="s">
        <v>22</v>
      </c>
      <c r="E7274">
        <v>94000</v>
      </c>
      <c r="F7274">
        <v>94000</v>
      </c>
      <c r="G7274" t="s">
        <v>23</v>
      </c>
      <c r="H7274" t="s">
        <v>24</v>
      </c>
      <c r="I7274" t="s">
        <v>17</v>
      </c>
      <c r="J7274" t="s">
        <v>25</v>
      </c>
      <c r="K7274" t="s">
        <v>23</v>
      </c>
      <c r="L7274" t="s">
        <v>26</v>
      </c>
    </row>
    <row r="7275" spans="1:12" x14ac:dyDescent="0.35">
      <c r="A7275">
        <v>2023</v>
      </c>
      <c r="B7275" t="s">
        <v>27</v>
      </c>
      <c r="C7275" t="s">
        <v>28</v>
      </c>
      <c r="D7275" t="s">
        <v>22</v>
      </c>
      <c r="E7275">
        <v>220000</v>
      </c>
      <c r="F7275">
        <v>220000</v>
      </c>
      <c r="G7275" t="s">
        <v>23</v>
      </c>
      <c r="H7275" t="s">
        <v>24</v>
      </c>
      <c r="I7275" t="s">
        <v>17</v>
      </c>
      <c r="J7275" t="s">
        <v>25</v>
      </c>
      <c r="K7275" t="s">
        <v>23</v>
      </c>
      <c r="L7275" t="s">
        <v>26</v>
      </c>
    </row>
    <row r="7276" spans="1:12" x14ac:dyDescent="0.35">
      <c r="A7276">
        <v>2023</v>
      </c>
      <c r="B7276" t="s">
        <v>27</v>
      </c>
      <c r="C7276" t="s">
        <v>28</v>
      </c>
      <c r="D7276" t="s">
        <v>22</v>
      </c>
      <c r="E7276">
        <v>146000</v>
      </c>
      <c r="F7276">
        <v>146000</v>
      </c>
      <c r="G7276" t="s">
        <v>23</v>
      </c>
      <c r="H7276" t="s">
        <v>24</v>
      </c>
      <c r="I7276" t="s">
        <v>17</v>
      </c>
      <c r="J7276" t="s">
        <v>25</v>
      </c>
      <c r="K7276" t="s">
        <v>23</v>
      </c>
      <c r="L7276" t="s">
        <v>26</v>
      </c>
    </row>
    <row r="7277" spans="1:12" x14ac:dyDescent="0.35">
      <c r="A7277">
        <v>2023</v>
      </c>
      <c r="B7277" t="s">
        <v>32</v>
      </c>
      <c r="C7277" t="s">
        <v>13</v>
      </c>
      <c r="D7277" t="s">
        <v>22</v>
      </c>
      <c r="E7277">
        <v>300000</v>
      </c>
      <c r="F7277">
        <v>300000</v>
      </c>
      <c r="G7277" t="s">
        <v>23</v>
      </c>
      <c r="H7277" t="s">
        <v>24</v>
      </c>
      <c r="I7277" t="s">
        <v>17</v>
      </c>
      <c r="J7277" t="s">
        <v>25</v>
      </c>
      <c r="K7277" t="s">
        <v>23</v>
      </c>
      <c r="L7277" t="s">
        <v>26</v>
      </c>
    </row>
    <row r="7278" spans="1:12" x14ac:dyDescent="0.35">
      <c r="A7278">
        <v>2023</v>
      </c>
      <c r="B7278" t="s">
        <v>32</v>
      </c>
      <c r="C7278" t="s">
        <v>13</v>
      </c>
      <c r="D7278" t="s">
        <v>22</v>
      </c>
      <c r="E7278">
        <v>130000</v>
      </c>
      <c r="F7278">
        <v>130000</v>
      </c>
      <c r="G7278" t="s">
        <v>23</v>
      </c>
      <c r="H7278" t="s">
        <v>24</v>
      </c>
      <c r="I7278" t="s">
        <v>17</v>
      </c>
      <c r="J7278" t="s">
        <v>25</v>
      </c>
      <c r="K7278" t="s">
        <v>23</v>
      </c>
      <c r="L7278" t="s">
        <v>26</v>
      </c>
    </row>
    <row r="7279" spans="1:12" x14ac:dyDescent="0.35">
      <c r="A7279">
        <v>2023</v>
      </c>
      <c r="B7279" t="s">
        <v>66</v>
      </c>
      <c r="C7279" t="s">
        <v>28</v>
      </c>
      <c r="D7279" t="s">
        <v>22</v>
      </c>
      <c r="E7279">
        <v>145000</v>
      </c>
      <c r="F7279">
        <v>145000</v>
      </c>
      <c r="G7279" t="s">
        <v>23</v>
      </c>
      <c r="H7279" t="s">
        <v>24</v>
      </c>
      <c r="I7279" t="s">
        <v>17</v>
      </c>
      <c r="J7279" t="s">
        <v>25</v>
      </c>
      <c r="K7279" t="s">
        <v>23</v>
      </c>
      <c r="L7279" t="s">
        <v>26</v>
      </c>
    </row>
    <row r="7280" spans="1:12" x14ac:dyDescent="0.35">
      <c r="A7280">
        <v>2023</v>
      </c>
      <c r="B7280" t="s">
        <v>66</v>
      </c>
      <c r="C7280" t="s">
        <v>28</v>
      </c>
      <c r="D7280" t="s">
        <v>22</v>
      </c>
      <c r="E7280">
        <v>128000</v>
      </c>
      <c r="F7280">
        <v>128000</v>
      </c>
      <c r="G7280" t="s">
        <v>23</v>
      </c>
      <c r="H7280" t="s">
        <v>24</v>
      </c>
      <c r="I7280" t="s">
        <v>17</v>
      </c>
      <c r="J7280" t="s">
        <v>25</v>
      </c>
      <c r="K7280" t="s">
        <v>23</v>
      </c>
      <c r="L7280" t="s">
        <v>26</v>
      </c>
    </row>
    <row r="7281" spans="1:12" x14ac:dyDescent="0.35">
      <c r="A7281">
        <v>2023</v>
      </c>
      <c r="B7281" t="s">
        <v>27</v>
      </c>
      <c r="C7281" t="s">
        <v>28</v>
      </c>
      <c r="D7281" t="s">
        <v>22</v>
      </c>
      <c r="E7281">
        <v>182000</v>
      </c>
      <c r="F7281">
        <v>182000</v>
      </c>
      <c r="G7281" t="s">
        <v>23</v>
      </c>
      <c r="H7281" t="s">
        <v>24</v>
      </c>
      <c r="I7281" t="s">
        <v>17</v>
      </c>
      <c r="J7281" t="s">
        <v>25</v>
      </c>
      <c r="K7281" t="s">
        <v>23</v>
      </c>
      <c r="L7281" t="s">
        <v>26</v>
      </c>
    </row>
    <row r="7282" spans="1:12" x14ac:dyDescent="0.35">
      <c r="A7282">
        <v>2023</v>
      </c>
      <c r="B7282" t="s">
        <v>27</v>
      </c>
      <c r="C7282" t="s">
        <v>28</v>
      </c>
      <c r="D7282" t="s">
        <v>22</v>
      </c>
      <c r="E7282">
        <v>140000</v>
      </c>
      <c r="F7282">
        <v>140000</v>
      </c>
      <c r="G7282" t="s">
        <v>23</v>
      </c>
      <c r="H7282" t="s">
        <v>24</v>
      </c>
      <c r="I7282" t="s">
        <v>17</v>
      </c>
      <c r="J7282" t="s">
        <v>25</v>
      </c>
      <c r="K7282" t="s">
        <v>23</v>
      </c>
      <c r="L7282" t="s">
        <v>26</v>
      </c>
    </row>
    <row r="7283" spans="1:12" x14ac:dyDescent="0.35">
      <c r="A7283">
        <v>2023</v>
      </c>
      <c r="B7283" t="s">
        <v>32</v>
      </c>
      <c r="C7283" t="s">
        <v>13</v>
      </c>
      <c r="D7283" t="s">
        <v>22</v>
      </c>
      <c r="E7283">
        <v>122000</v>
      </c>
      <c r="F7283">
        <v>122000</v>
      </c>
      <c r="G7283" t="s">
        <v>23</v>
      </c>
      <c r="H7283" t="s">
        <v>24</v>
      </c>
      <c r="I7283" t="s">
        <v>17</v>
      </c>
      <c r="J7283" t="s">
        <v>25</v>
      </c>
      <c r="K7283" t="s">
        <v>23</v>
      </c>
      <c r="L7283" t="s">
        <v>26</v>
      </c>
    </row>
    <row r="7284" spans="1:12" x14ac:dyDescent="0.35">
      <c r="A7284">
        <v>2023</v>
      </c>
      <c r="B7284" t="s">
        <v>32</v>
      </c>
      <c r="C7284" t="s">
        <v>13</v>
      </c>
      <c r="D7284" t="s">
        <v>22</v>
      </c>
      <c r="E7284">
        <v>94000</v>
      </c>
      <c r="F7284">
        <v>94000</v>
      </c>
      <c r="G7284" t="s">
        <v>23</v>
      </c>
      <c r="H7284" t="s">
        <v>24</v>
      </c>
      <c r="I7284" t="s">
        <v>17</v>
      </c>
      <c r="J7284" t="s">
        <v>25</v>
      </c>
      <c r="K7284" t="s">
        <v>23</v>
      </c>
      <c r="L7284" t="s">
        <v>26</v>
      </c>
    </row>
    <row r="7285" spans="1:12" x14ac:dyDescent="0.35">
      <c r="A7285">
        <v>2023</v>
      </c>
      <c r="B7285" t="s">
        <v>34</v>
      </c>
      <c r="C7285" t="s">
        <v>31</v>
      </c>
      <c r="D7285" t="s">
        <v>14</v>
      </c>
      <c r="E7285">
        <v>72000</v>
      </c>
      <c r="F7285">
        <v>77737</v>
      </c>
      <c r="G7285" t="s">
        <v>124</v>
      </c>
      <c r="H7285" t="s">
        <v>24</v>
      </c>
      <c r="I7285" t="s">
        <v>17</v>
      </c>
      <c r="J7285" t="s">
        <v>25</v>
      </c>
      <c r="K7285" t="s">
        <v>124</v>
      </c>
      <c r="L7285" t="s">
        <v>26</v>
      </c>
    </row>
    <row r="7286" spans="1:12" x14ac:dyDescent="0.35">
      <c r="A7286">
        <v>2023</v>
      </c>
      <c r="B7286" t="s">
        <v>34</v>
      </c>
      <c r="C7286" t="s">
        <v>31</v>
      </c>
      <c r="D7286" t="s">
        <v>14</v>
      </c>
      <c r="E7286">
        <v>36000</v>
      </c>
      <c r="F7286">
        <v>38868</v>
      </c>
      <c r="G7286" t="s">
        <v>124</v>
      </c>
      <c r="H7286" t="s">
        <v>24</v>
      </c>
      <c r="I7286" t="s">
        <v>17</v>
      </c>
      <c r="J7286" t="s">
        <v>25</v>
      </c>
      <c r="K7286" t="s">
        <v>124</v>
      </c>
      <c r="L7286" t="s">
        <v>26</v>
      </c>
    </row>
    <row r="7287" spans="1:12" x14ac:dyDescent="0.35">
      <c r="A7287">
        <v>2023</v>
      </c>
      <c r="B7287" t="s">
        <v>27</v>
      </c>
      <c r="C7287" t="s">
        <v>28</v>
      </c>
      <c r="D7287" t="s">
        <v>22</v>
      </c>
      <c r="E7287">
        <v>300000</v>
      </c>
      <c r="F7287">
        <v>300000</v>
      </c>
      <c r="G7287" t="s">
        <v>23</v>
      </c>
      <c r="H7287" t="s">
        <v>33</v>
      </c>
      <c r="I7287" t="s">
        <v>17</v>
      </c>
      <c r="J7287" t="s">
        <v>25</v>
      </c>
      <c r="K7287" t="s">
        <v>23</v>
      </c>
      <c r="L7287" t="s">
        <v>26</v>
      </c>
    </row>
    <row r="7288" spans="1:12" x14ac:dyDescent="0.35">
      <c r="A7288">
        <v>2023</v>
      </c>
      <c r="B7288" t="s">
        <v>27</v>
      </c>
      <c r="C7288" t="s">
        <v>28</v>
      </c>
      <c r="D7288" t="s">
        <v>22</v>
      </c>
      <c r="E7288">
        <v>200000</v>
      </c>
      <c r="F7288">
        <v>200000</v>
      </c>
      <c r="G7288" t="s">
        <v>23</v>
      </c>
      <c r="H7288" t="s">
        <v>33</v>
      </c>
      <c r="I7288" t="s">
        <v>17</v>
      </c>
      <c r="J7288" t="s">
        <v>25</v>
      </c>
      <c r="K7288" t="s">
        <v>23</v>
      </c>
      <c r="L7288" t="s">
        <v>26</v>
      </c>
    </row>
    <row r="7289" spans="1:12" x14ac:dyDescent="0.35">
      <c r="A7289">
        <v>2023</v>
      </c>
      <c r="B7289" t="s">
        <v>37</v>
      </c>
      <c r="C7289" t="s">
        <v>38</v>
      </c>
      <c r="D7289" t="s">
        <v>22</v>
      </c>
      <c r="E7289">
        <v>135000</v>
      </c>
      <c r="F7289">
        <v>135000</v>
      </c>
      <c r="G7289" t="s">
        <v>23</v>
      </c>
      <c r="H7289" t="s">
        <v>16</v>
      </c>
      <c r="I7289" t="s">
        <v>17</v>
      </c>
      <c r="J7289" t="s">
        <v>25</v>
      </c>
      <c r="K7289" t="s">
        <v>23</v>
      </c>
      <c r="L7289" t="s">
        <v>26</v>
      </c>
    </row>
    <row r="7290" spans="1:12" x14ac:dyDescent="0.35">
      <c r="A7290">
        <v>2023</v>
      </c>
      <c r="B7290" t="s">
        <v>37</v>
      </c>
      <c r="C7290" t="s">
        <v>38</v>
      </c>
      <c r="D7290" t="s">
        <v>22</v>
      </c>
      <c r="E7290">
        <v>105500</v>
      </c>
      <c r="F7290">
        <v>105500</v>
      </c>
      <c r="G7290" t="s">
        <v>23</v>
      </c>
      <c r="H7290" t="s">
        <v>16</v>
      </c>
      <c r="I7290" t="s">
        <v>17</v>
      </c>
      <c r="J7290" t="s">
        <v>25</v>
      </c>
      <c r="K7290" t="s">
        <v>23</v>
      </c>
      <c r="L7290" t="s">
        <v>26</v>
      </c>
    </row>
    <row r="7291" spans="1:12" x14ac:dyDescent="0.35">
      <c r="A7291">
        <v>2023</v>
      </c>
      <c r="B7291" t="s">
        <v>32</v>
      </c>
      <c r="C7291" t="s">
        <v>13</v>
      </c>
      <c r="D7291" t="s">
        <v>22</v>
      </c>
      <c r="E7291">
        <v>252000</v>
      </c>
      <c r="F7291">
        <v>252000</v>
      </c>
      <c r="G7291" t="s">
        <v>23</v>
      </c>
      <c r="H7291" t="s">
        <v>24</v>
      </c>
      <c r="I7291" t="s">
        <v>17</v>
      </c>
      <c r="J7291" t="s">
        <v>25</v>
      </c>
      <c r="K7291" t="s">
        <v>23</v>
      </c>
      <c r="L7291" t="s">
        <v>26</v>
      </c>
    </row>
    <row r="7292" spans="1:12" x14ac:dyDescent="0.35">
      <c r="A7292">
        <v>2023</v>
      </c>
      <c r="B7292" t="s">
        <v>32</v>
      </c>
      <c r="C7292" t="s">
        <v>13</v>
      </c>
      <c r="D7292" t="s">
        <v>22</v>
      </c>
      <c r="E7292">
        <v>129000</v>
      </c>
      <c r="F7292">
        <v>129000</v>
      </c>
      <c r="G7292" t="s">
        <v>23</v>
      </c>
      <c r="H7292" t="s">
        <v>24</v>
      </c>
      <c r="I7292" t="s">
        <v>17</v>
      </c>
      <c r="J7292" t="s">
        <v>25</v>
      </c>
      <c r="K7292" t="s">
        <v>23</v>
      </c>
      <c r="L7292" t="s">
        <v>26</v>
      </c>
    </row>
    <row r="7293" spans="1:12" x14ac:dyDescent="0.35">
      <c r="A7293">
        <v>2022</v>
      </c>
      <c r="B7293" t="s">
        <v>27</v>
      </c>
      <c r="C7293" t="s">
        <v>28</v>
      </c>
      <c r="D7293" t="s">
        <v>22</v>
      </c>
      <c r="E7293">
        <v>110000</v>
      </c>
      <c r="F7293">
        <v>110000</v>
      </c>
      <c r="G7293" t="s">
        <v>23</v>
      </c>
      <c r="H7293" t="s">
        <v>16</v>
      </c>
      <c r="I7293" t="s">
        <v>17</v>
      </c>
      <c r="J7293" t="s">
        <v>29</v>
      </c>
      <c r="K7293" t="s">
        <v>23</v>
      </c>
      <c r="L7293" t="s">
        <v>19</v>
      </c>
    </row>
    <row r="7294" spans="1:12" x14ac:dyDescent="0.35">
      <c r="A7294">
        <v>2023</v>
      </c>
      <c r="B7294" t="s">
        <v>27</v>
      </c>
      <c r="C7294" t="s">
        <v>28</v>
      </c>
      <c r="D7294" t="s">
        <v>22</v>
      </c>
      <c r="E7294">
        <v>136000</v>
      </c>
      <c r="F7294">
        <v>136000</v>
      </c>
      <c r="G7294" t="s">
        <v>23</v>
      </c>
      <c r="H7294" t="s">
        <v>24</v>
      </c>
      <c r="I7294" t="s">
        <v>17</v>
      </c>
      <c r="J7294" t="s">
        <v>29</v>
      </c>
      <c r="K7294" t="s">
        <v>23</v>
      </c>
      <c r="L7294" t="s">
        <v>26</v>
      </c>
    </row>
    <row r="7295" spans="1:12" x14ac:dyDescent="0.35">
      <c r="A7295">
        <v>2023</v>
      </c>
      <c r="B7295" t="s">
        <v>27</v>
      </c>
      <c r="C7295" t="s">
        <v>28</v>
      </c>
      <c r="D7295" t="s">
        <v>22</v>
      </c>
      <c r="E7295">
        <v>104000</v>
      </c>
      <c r="F7295">
        <v>104000</v>
      </c>
      <c r="G7295" t="s">
        <v>23</v>
      </c>
      <c r="H7295" t="s">
        <v>24</v>
      </c>
      <c r="I7295" t="s">
        <v>17</v>
      </c>
      <c r="J7295" t="s">
        <v>29</v>
      </c>
      <c r="K7295" t="s">
        <v>23</v>
      </c>
      <c r="L7295" t="s">
        <v>26</v>
      </c>
    </row>
    <row r="7296" spans="1:12" x14ac:dyDescent="0.35">
      <c r="A7296">
        <v>2023</v>
      </c>
      <c r="B7296" t="s">
        <v>27</v>
      </c>
      <c r="C7296" t="s">
        <v>28</v>
      </c>
      <c r="D7296" t="s">
        <v>22</v>
      </c>
      <c r="E7296">
        <v>168000</v>
      </c>
      <c r="F7296">
        <v>168000</v>
      </c>
      <c r="G7296" t="s">
        <v>23</v>
      </c>
      <c r="H7296" t="s">
        <v>24</v>
      </c>
      <c r="I7296" t="s">
        <v>17</v>
      </c>
      <c r="J7296" t="s">
        <v>29</v>
      </c>
      <c r="K7296" t="s">
        <v>23</v>
      </c>
      <c r="L7296" t="s">
        <v>26</v>
      </c>
    </row>
    <row r="7297" spans="1:12" x14ac:dyDescent="0.35">
      <c r="A7297">
        <v>2023</v>
      </c>
      <c r="B7297" t="s">
        <v>27</v>
      </c>
      <c r="C7297" t="s">
        <v>28</v>
      </c>
      <c r="D7297" t="s">
        <v>22</v>
      </c>
      <c r="E7297">
        <v>130000</v>
      </c>
      <c r="F7297">
        <v>130000</v>
      </c>
      <c r="G7297" t="s">
        <v>23</v>
      </c>
      <c r="H7297" t="s">
        <v>24</v>
      </c>
      <c r="I7297" t="s">
        <v>17</v>
      </c>
      <c r="J7297" t="s">
        <v>29</v>
      </c>
      <c r="K7297" t="s">
        <v>23</v>
      </c>
      <c r="L7297" t="s">
        <v>26</v>
      </c>
    </row>
    <row r="7298" spans="1:12" x14ac:dyDescent="0.35">
      <c r="A7298">
        <v>2023</v>
      </c>
      <c r="B7298" t="s">
        <v>37</v>
      </c>
      <c r="C7298" t="s">
        <v>38</v>
      </c>
      <c r="D7298" t="s">
        <v>35</v>
      </c>
      <c r="E7298">
        <v>65000</v>
      </c>
      <c r="F7298">
        <v>79976</v>
      </c>
      <c r="G7298" t="s">
        <v>36</v>
      </c>
      <c r="H7298" t="s">
        <v>16</v>
      </c>
      <c r="I7298" t="s">
        <v>17</v>
      </c>
      <c r="J7298" t="s">
        <v>25</v>
      </c>
      <c r="K7298" t="s">
        <v>36</v>
      </c>
      <c r="L7298" t="s">
        <v>26</v>
      </c>
    </row>
    <row r="7299" spans="1:12" x14ac:dyDescent="0.35">
      <c r="A7299">
        <v>2023</v>
      </c>
      <c r="B7299" t="s">
        <v>37</v>
      </c>
      <c r="C7299" t="s">
        <v>38</v>
      </c>
      <c r="D7299" t="s">
        <v>35</v>
      </c>
      <c r="E7299">
        <v>36050</v>
      </c>
      <c r="F7299">
        <v>44356</v>
      </c>
      <c r="G7299" t="s">
        <v>36</v>
      </c>
      <c r="H7299" t="s">
        <v>16</v>
      </c>
      <c r="I7299" t="s">
        <v>17</v>
      </c>
      <c r="J7299" t="s">
        <v>25</v>
      </c>
      <c r="K7299" t="s">
        <v>36</v>
      </c>
      <c r="L7299" t="s">
        <v>26</v>
      </c>
    </row>
    <row r="7300" spans="1:12" x14ac:dyDescent="0.35">
      <c r="A7300">
        <v>2023</v>
      </c>
      <c r="B7300" t="s">
        <v>32</v>
      </c>
      <c r="C7300" t="s">
        <v>13</v>
      </c>
      <c r="D7300" t="s">
        <v>22</v>
      </c>
      <c r="E7300">
        <v>120000</v>
      </c>
      <c r="F7300">
        <v>120000</v>
      </c>
      <c r="G7300" t="s">
        <v>23</v>
      </c>
      <c r="H7300" t="s">
        <v>16</v>
      </c>
      <c r="I7300" t="s">
        <v>17</v>
      </c>
      <c r="J7300" t="s">
        <v>25</v>
      </c>
      <c r="K7300" t="s">
        <v>23</v>
      </c>
      <c r="L7300" t="s">
        <v>26</v>
      </c>
    </row>
    <row r="7301" spans="1:12" x14ac:dyDescent="0.35">
      <c r="A7301">
        <v>2023</v>
      </c>
      <c r="B7301" t="s">
        <v>32</v>
      </c>
      <c r="C7301" t="s">
        <v>13</v>
      </c>
      <c r="D7301" t="s">
        <v>22</v>
      </c>
      <c r="E7301">
        <v>95000</v>
      </c>
      <c r="F7301">
        <v>95000</v>
      </c>
      <c r="G7301" t="s">
        <v>23</v>
      </c>
      <c r="H7301" t="s">
        <v>16</v>
      </c>
      <c r="I7301" t="s">
        <v>17</v>
      </c>
      <c r="J7301" t="s">
        <v>25</v>
      </c>
      <c r="K7301" t="s">
        <v>23</v>
      </c>
      <c r="L7301" t="s">
        <v>26</v>
      </c>
    </row>
    <row r="7302" spans="1:12" x14ac:dyDescent="0.35">
      <c r="A7302">
        <v>2023</v>
      </c>
      <c r="B7302" t="s">
        <v>27</v>
      </c>
      <c r="C7302" t="s">
        <v>28</v>
      </c>
      <c r="D7302" t="s">
        <v>22</v>
      </c>
      <c r="E7302">
        <v>153400</v>
      </c>
      <c r="F7302">
        <v>153400</v>
      </c>
      <c r="G7302" t="s">
        <v>23</v>
      </c>
      <c r="H7302" t="s">
        <v>24</v>
      </c>
      <c r="I7302" t="s">
        <v>17</v>
      </c>
      <c r="J7302" t="s">
        <v>25</v>
      </c>
      <c r="K7302" t="s">
        <v>23</v>
      </c>
      <c r="L7302" t="s">
        <v>26</v>
      </c>
    </row>
    <row r="7303" spans="1:12" x14ac:dyDescent="0.35">
      <c r="A7303">
        <v>2023</v>
      </c>
      <c r="B7303" t="s">
        <v>27</v>
      </c>
      <c r="C7303" t="s">
        <v>28</v>
      </c>
      <c r="D7303" t="s">
        <v>22</v>
      </c>
      <c r="E7303">
        <v>122700</v>
      </c>
      <c r="F7303">
        <v>122700</v>
      </c>
      <c r="G7303" t="s">
        <v>23</v>
      </c>
      <c r="H7303" t="s">
        <v>24</v>
      </c>
      <c r="I7303" t="s">
        <v>17</v>
      </c>
      <c r="J7303" t="s">
        <v>25</v>
      </c>
      <c r="K7303" t="s">
        <v>23</v>
      </c>
      <c r="L7303" t="s">
        <v>26</v>
      </c>
    </row>
    <row r="7304" spans="1:12" x14ac:dyDescent="0.35">
      <c r="A7304">
        <v>2023</v>
      </c>
      <c r="B7304" t="s">
        <v>27</v>
      </c>
      <c r="C7304" t="s">
        <v>28</v>
      </c>
      <c r="D7304" t="s">
        <v>22</v>
      </c>
      <c r="E7304">
        <v>185000</v>
      </c>
      <c r="F7304">
        <v>185000</v>
      </c>
      <c r="G7304" t="s">
        <v>23</v>
      </c>
      <c r="H7304" t="s">
        <v>24</v>
      </c>
      <c r="I7304" t="s">
        <v>17</v>
      </c>
      <c r="J7304" t="s">
        <v>25</v>
      </c>
      <c r="K7304" t="s">
        <v>23</v>
      </c>
      <c r="L7304" t="s">
        <v>26</v>
      </c>
    </row>
    <row r="7305" spans="1:12" x14ac:dyDescent="0.35">
      <c r="A7305">
        <v>2023</v>
      </c>
      <c r="B7305" t="s">
        <v>27</v>
      </c>
      <c r="C7305" t="s">
        <v>28</v>
      </c>
      <c r="D7305" t="s">
        <v>22</v>
      </c>
      <c r="E7305">
        <v>160000</v>
      </c>
      <c r="F7305">
        <v>160000</v>
      </c>
      <c r="G7305" t="s">
        <v>23</v>
      </c>
      <c r="H7305" t="s">
        <v>24</v>
      </c>
      <c r="I7305" t="s">
        <v>17</v>
      </c>
      <c r="J7305" t="s">
        <v>25</v>
      </c>
      <c r="K7305" t="s">
        <v>23</v>
      </c>
      <c r="L7305" t="s">
        <v>26</v>
      </c>
    </row>
    <row r="7306" spans="1:12" x14ac:dyDescent="0.35">
      <c r="A7306">
        <v>2023</v>
      </c>
      <c r="B7306" t="s">
        <v>27</v>
      </c>
      <c r="C7306" t="s">
        <v>28</v>
      </c>
      <c r="D7306" t="s">
        <v>22</v>
      </c>
      <c r="E7306">
        <v>205000</v>
      </c>
      <c r="F7306">
        <v>205000</v>
      </c>
      <c r="G7306" t="s">
        <v>23</v>
      </c>
      <c r="H7306" t="s">
        <v>24</v>
      </c>
      <c r="I7306" t="s">
        <v>17</v>
      </c>
      <c r="J7306" t="s">
        <v>29</v>
      </c>
      <c r="K7306" t="s">
        <v>23</v>
      </c>
      <c r="L7306" t="s">
        <v>26</v>
      </c>
    </row>
    <row r="7307" spans="1:12" x14ac:dyDescent="0.35">
      <c r="A7307">
        <v>2023</v>
      </c>
      <c r="B7307" t="s">
        <v>27</v>
      </c>
      <c r="C7307" t="s">
        <v>28</v>
      </c>
      <c r="D7307" t="s">
        <v>22</v>
      </c>
      <c r="E7307">
        <v>185000</v>
      </c>
      <c r="F7307">
        <v>185000</v>
      </c>
      <c r="G7307" t="s">
        <v>23</v>
      </c>
      <c r="H7307" t="s">
        <v>24</v>
      </c>
      <c r="I7307" t="s">
        <v>17</v>
      </c>
      <c r="J7307" t="s">
        <v>29</v>
      </c>
      <c r="K7307" t="s">
        <v>23</v>
      </c>
      <c r="L7307" t="s">
        <v>26</v>
      </c>
    </row>
    <row r="7308" spans="1:12" x14ac:dyDescent="0.35">
      <c r="A7308">
        <v>2023</v>
      </c>
      <c r="B7308" t="s">
        <v>34</v>
      </c>
      <c r="C7308" t="s">
        <v>31</v>
      </c>
      <c r="D7308" t="s">
        <v>22</v>
      </c>
      <c r="E7308">
        <v>204500</v>
      </c>
      <c r="F7308">
        <v>204500</v>
      </c>
      <c r="G7308" t="s">
        <v>23</v>
      </c>
      <c r="H7308" t="s">
        <v>24</v>
      </c>
      <c r="I7308" t="s">
        <v>17</v>
      </c>
      <c r="J7308" t="s">
        <v>25</v>
      </c>
      <c r="K7308" t="s">
        <v>23</v>
      </c>
      <c r="L7308" t="s">
        <v>26</v>
      </c>
    </row>
    <row r="7309" spans="1:12" x14ac:dyDescent="0.35">
      <c r="A7309">
        <v>2023</v>
      </c>
      <c r="B7309" t="s">
        <v>34</v>
      </c>
      <c r="C7309" t="s">
        <v>31</v>
      </c>
      <c r="D7309" t="s">
        <v>22</v>
      </c>
      <c r="E7309">
        <v>142200</v>
      </c>
      <c r="F7309">
        <v>142200</v>
      </c>
      <c r="G7309" t="s">
        <v>23</v>
      </c>
      <c r="H7309" t="s">
        <v>24</v>
      </c>
      <c r="I7309" t="s">
        <v>17</v>
      </c>
      <c r="J7309" t="s">
        <v>25</v>
      </c>
      <c r="K7309" t="s">
        <v>23</v>
      </c>
      <c r="L7309" t="s">
        <v>26</v>
      </c>
    </row>
    <row r="7310" spans="1:12" x14ac:dyDescent="0.35">
      <c r="A7310">
        <v>2023</v>
      </c>
      <c r="B7310" t="s">
        <v>34</v>
      </c>
      <c r="C7310" t="s">
        <v>31</v>
      </c>
      <c r="D7310" t="s">
        <v>22</v>
      </c>
      <c r="E7310">
        <v>145000</v>
      </c>
      <c r="F7310">
        <v>145000</v>
      </c>
      <c r="G7310" t="s">
        <v>23</v>
      </c>
      <c r="H7310" t="s">
        <v>16</v>
      </c>
      <c r="I7310" t="s">
        <v>17</v>
      </c>
      <c r="J7310" t="s">
        <v>25</v>
      </c>
      <c r="K7310" t="s">
        <v>23</v>
      </c>
      <c r="L7310" t="s">
        <v>26</v>
      </c>
    </row>
    <row r="7311" spans="1:12" x14ac:dyDescent="0.35">
      <c r="A7311">
        <v>2023</v>
      </c>
      <c r="B7311" t="s">
        <v>34</v>
      </c>
      <c r="C7311" t="s">
        <v>31</v>
      </c>
      <c r="D7311" t="s">
        <v>22</v>
      </c>
      <c r="E7311">
        <v>87000</v>
      </c>
      <c r="F7311">
        <v>87000</v>
      </c>
      <c r="G7311" t="s">
        <v>23</v>
      </c>
      <c r="H7311" t="s">
        <v>16</v>
      </c>
      <c r="I7311" t="s">
        <v>17</v>
      </c>
      <c r="J7311" t="s">
        <v>25</v>
      </c>
      <c r="K7311" t="s">
        <v>23</v>
      </c>
      <c r="L7311" t="s">
        <v>26</v>
      </c>
    </row>
    <row r="7312" spans="1:12" x14ac:dyDescent="0.35">
      <c r="A7312">
        <v>2023</v>
      </c>
      <c r="B7312" t="s">
        <v>27</v>
      </c>
      <c r="C7312" t="s">
        <v>28</v>
      </c>
      <c r="D7312" t="s">
        <v>22</v>
      </c>
      <c r="E7312">
        <v>50000</v>
      </c>
      <c r="F7312">
        <v>50000</v>
      </c>
      <c r="G7312" t="s">
        <v>122</v>
      </c>
      <c r="H7312" t="s">
        <v>39</v>
      </c>
      <c r="I7312" t="s">
        <v>17</v>
      </c>
      <c r="J7312" t="s">
        <v>29</v>
      </c>
      <c r="K7312" t="s">
        <v>23</v>
      </c>
      <c r="L7312" t="s">
        <v>26</v>
      </c>
    </row>
    <row r="7313" spans="1:12" x14ac:dyDescent="0.35">
      <c r="A7313">
        <v>2023</v>
      </c>
      <c r="B7313" t="s">
        <v>72</v>
      </c>
      <c r="C7313" t="s">
        <v>31</v>
      </c>
      <c r="D7313" t="s">
        <v>22</v>
      </c>
      <c r="E7313">
        <v>234100</v>
      </c>
      <c r="F7313">
        <v>234100</v>
      </c>
      <c r="G7313" t="s">
        <v>23</v>
      </c>
      <c r="H7313" t="s">
        <v>24</v>
      </c>
      <c r="I7313" t="s">
        <v>17</v>
      </c>
      <c r="J7313" t="s">
        <v>29</v>
      </c>
      <c r="K7313" t="s">
        <v>23</v>
      </c>
      <c r="L7313" t="s">
        <v>26</v>
      </c>
    </row>
    <row r="7314" spans="1:12" x14ac:dyDescent="0.35">
      <c r="A7314">
        <v>2023</v>
      </c>
      <c r="B7314" t="s">
        <v>72</v>
      </c>
      <c r="C7314" t="s">
        <v>31</v>
      </c>
      <c r="D7314" t="s">
        <v>22</v>
      </c>
      <c r="E7314">
        <v>203500</v>
      </c>
      <c r="F7314">
        <v>203500</v>
      </c>
      <c r="G7314" t="s">
        <v>23</v>
      </c>
      <c r="H7314" t="s">
        <v>24</v>
      </c>
      <c r="I7314" t="s">
        <v>17</v>
      </c>
      <c r="J7314" t="s">
        <v>29</v>
      </c>
      <c r="K7314" t="s">
        <v>23</v>
      </c>
      <c r="L7314" t="s">
        <v>26</v>
      </c>
    </row>
    <row r="7315" spans="1:12" x14ac:dyDescent="0.35">
      <c r="A7315">
        <v>2023</v>
      </c>
      <c r="B7315" t="s">
        <v>27</v>
      </c>
      <c r="C7315" t="s">
        <v>28</v>
      </c>
      <c r="D7315" t="s">
        <v>22</v>
      </c>
      <c r="E7315">
        <v>223800</v>
      </c>
      <c r="F7315">
        <v>223800</v>
      </c>
      <c r="G7315" t="s">
        <v>23</v>
      </c>
      <c r="H7315" t="s">
        <v>24</v>
      </c>
      <c r="I7315" t="s">
        <v>17</v>
      </c>
      <c r="J7315" t="s">
        <v>25</v>
      </c>
      <c r="K7315" t="s">
        <v>23</v>
      </c>
      <c r="L7315" t="s">
        <v>26</v>
      </c>
    </row>
    <row r="7316" spans="1:12" x14ac:dyDescent="0.35">
      <c r="A7316">
        <v>2023</v>
      </c>
      <c r="B7316" t="s">
        <v>27</v>
      </c>
      <c r="C7316" t="s">
        <v>28</v>
      </c>
      <c r="D7316" t="s">
        <v>22</v>
      </c>
      <c r="E7316">
        <v>172100</v>
      </c>
      <c r="F7316">
        <v>172100</v>
      </c>
      <c r="G7316" t="s">
        <v>23</v>
      </c>
      <c r="H7316" t="s">
        <v>24</v>
      </c>
      <c r="I7316" t="s">
        <v>17</v>
      </c>
      <c r="J7316" t="s">
        <v>25</v>
      </c>
      <c r="K7316" t="s">
        <v>23</v>
      </c>
      <c r="L7316" t="s">
        <v>26</v>
      </c>
    </row>
    <row r="7317" spans="1:12" x14ac:dyDescent="0.35">
      <c r="A7317">
        <v>2023</v>
      </c>
      <c r="B7317" t="s">
        <v>27</v>
      </c>
      <c r="C7317" t="s">
        <v>28</v>
      </c>
      <c r="D7317" t="s">
        <v>22</v>
      </c>
      <c r="E7317">
        <v>180000</v>
      </c>
      <c r="F7317">
        <v>180000</v>
      </c>
      <c r="G7317" t="s">
        <v>23</v>
      </c>
      <c r="H7317" t="s">
        <v>24</v>
      </c>
      <c r="I7317" t="s">
        <v>17</v>
      </c>
      <c r="J7317" t="s">
        <v>25</v>
      </c>
      <c r="K7317" t="s">
        <v>23</v>
      </c>
      <c r="L7317" t="s">
        <v>26</v>
      </c>
    </row>
    <row r="7318" spans="1:12" x14ac:dyDescent="0.35">
      <c r="A7318">
        <v>2023</v>
      </c>
      <c r="B7318" t="s">
        <v>27</v>
      </c>
      <c r="C7318" t="s">
        <v>28</v>
      </c>
      <c r="D7318" t="s">
        <v>22</v>
      </c>
      <c r="E7318">
        <v>150000</v>
      </c>
      <c r="F7318">
        <v>150000</v>
      </c>
      <c r="G7318" t="s">
        <v>23</v>
      </c>
      <c r="H7318" t="s">
        <v>24</v>
      </c>
      <c r="I7318" t="s">
        <v>17</v>
      </c>
      <c r="J7318" t="s">
        <v>25</v>
      </c>
      <c r="K7318" t="s">
        <v>23</v>
      </c>
      <c r="L7318" t="s">
        <v>26</v>
      </c>
    </row>
    <row r="7319" spans="1:12" x14ac:dyDescent="0.35">
      <c r="A7319">
        <v>2023</v>
      </c>
      <c r="B7319" t="s">
        <v>32</v>
      </c>
      <c r="C7319" t="s">
        <v>13</v>
      </c>
      <c r="D7319" t="s">
        <v>22</v>
      </c>
      <c r="E7319">
        <v>232200</v>
      </c>
      <c r="F7319">
        <v>232200</v>
      </c>
      <c r="G7319" t="s">
        <v>23</v>
      </c>
      <c r="H7319" t="s">
        <v>24</v>
      </c>
      <c r="I7319" t="s">
        <v>17</v>
      </c>
      <c r="J7319" t="s">
        <v>29</v>
      </c>
      <c r="K7319" t="s">
        <v>23</v>
      </c>
      <c r="L7319" t="s">
        <v>26</v>
      </c>
    </row>
    <row r="7320" spans="1:12" x14ac:dyDescent="0.35">
      <c r="A7320">
        <v>2023</v>
      </c>
      <c r="B7320" t="s">
        <v>32</v>
      </c>
      <c r="C7320" t="s">
        <v>13</v>
      </c>
      <c r="D7320" t="s">
        <v>22</v>
      </c>
      <c r="E7320">
        <v>167200</v>
      </c>
      <c r="F7320">
        <v>167200</v>
      </c>
      <c r="G7320" t="s">
        <v>23</v>
      </c>
      <c r="H7320" t="s">
        <v>24</v>
      </c>
      <c r="I7320" t="s">
        <v>17</v>
      </c>
      <c r="J7320" t="s">
        <v>29</v>
      </c>
      <c r="K7320" t="s">
        <v>23</v>
      </c>
      <c r="L7320" t="s">
        <v>26</v>
      </c>
    </row>
    <row r="7321" spans="1:12" x14ac:dyDescent="0.35">
      <c r="A7321">
        <v>2023</v>
      </c>
      <c r="B7321" t="s">
        <v>43</v>
      </c>
      <c r="C7321" t="s">
        <v>44</v>
      </c>
      <c r="D7321" t="s">
        <v>22</v>
      </c>
      <c r="E7321">
        <v>197000</v>
      </c>
      <c r="F7321">
        <v>197000</v>
      </c>
      <c r="G7321" t="s">
        <v>23</v>
      </c>
      <c r="H7321" t="s">
        <v>24</v>
      </c>
      <c r="I7321" t="s">
        <v>17</v>
      </c>
      <c r="J7321" t="s">
        <v>25</v>
      </c>
      <c r="K7321" t="s">
        <v>23</v>
      </c>
      <c r="L7321" t="s">
        <v>26</v>
      </c>
    </row>
    <row r="7322" spans="1:12" x14ac:dyDescent="0.35">
      <c r="A7322">
        <v>2023</v>
      </c>
      <c r="B7322" t="s">
        <v>43</v>
      </c>
      <c r="C7322" t="s">
        <v>44</v>
      </c>
      <c r="D7322" t="s">
        <v>22</v>
      </c>
      <c r="E7322">
        <v>106000</v>
      </c>
      <c r="F7322">
        <v>106000</v>
      </c>
      <c r="G7322" t="s">
        <v>23</v>
      </c>
      <c r="H7322" t="s">
        <v>24</v>
      </c>
      <c r="I7322" t="s">
        <v>17</v>
      </c>
      <c r="J7322" t="s">
        <v>25</v>
      </c>
      <c r="K7322" t="s">
        <v>23</v>
      </c>
      <c r="L7322" t="s">
        <v>26</v>
      </c>
    </row>
    <row r="7323" spans="1:12" x14ac:dyDescent="0.35">
      <c r="A7323">
        <v>2023</v>
      </c>
      <c r="B7323" t="s">
        <v>46</v>
      </c>
      <c r="C7323" t="s">
        <v>28</v>
      </c>
      <c r="D7323" t="s">
        <v>22</v>
      </c>
      <c r="E7323">
        <v>180000</v>
      </c>
      <c r="F7323">
        <v>180000</v>
      </c>
      <c r="G7323" t="s">
        <v>23</v>
      </c>
      <c r="H7323" t="s">
        <v>24</v>
      </c>
      <c r="I7323" t="s">
        <v>17</v>
      </c>
      <c r="J7323" t="s">
        <v>25</v>
      </c>
      <c r="K7323" t="s">
        <v>23</v>
      </c>
      <c r="L7323" t="s">
        <v>26</v>
      </c>
    </row>
    <row r="7324" spans="1:12" x14ac:dyDescent="0.35">
      <c r="A7324">
        <v>2023</v>
      </c>
      <c r="B7324" t="s">
        <v>46</v>
      </c>
      <c r="C7324" t="s">
        <v>28</v>
      </c>
      <c r="D7324" t="s">
        <v>22</v>
      </c>
      <c r="E7324">
        <v>145000</v>
      </c>
      <c r="F7324">
        <v>145000</v>
      </c>
      <c r="G7324" t="s">
        <v>23</v>
      </c>
      <c r="H7324" t="s">
        <v>24</v>
      </c>
      <c r="I7324" t="s">
        <v>17</v>
      </c>
      <c r="J7324" t="s">
        <v>25</v>
      </c>
      <c r="K7324" t="s">
        <v>23</v>
      </c>
      <c r="L7324" t="s">
        <v>26</v>
      </c>
    </row>
    <row r="7325" spans="1:12" x14ac:dyDescent="0.35">
      <c r="A7325">
        <v>2023</v>
      </c>
      <c r="B7325" t="s">
        <v>96</v>
      </c>
      <c r="C7325" t="s">
        <v>41</v>
      </c>
      <c r="D7325" t="s">
        <v>22</v>
      </c>
      <c r="E7325">
        <v>225000</v>
      </c>
      <c r="F7325">
        <v>225000</v>
      </c>
      <c r="G7325" t="s">
        <v>23</v>
      </c>
      <c r="H7325" t="s">
        <v>24</v>
      </c>
      <c r="I7325" t="s">
        <v>17</v>
      </c>
      <c r="J7325" t="s">
        <v>25</v>
      </c>
      <c r="K7325" t="s">
        <v>23</v>
      </c>
      <c r="L7325" t="s">
        <v>26</v>
      </c>
    </row>
    <row r="7326" spans="1:12" x14ac:dyDescent="0.35">
      <c r="A7326">
        <v>2023</v>
      </c>
      <c r="B7326" t="s">
        <v>96</v>
      </c>
      <c r="C7326" t="s">
        <v>41</v>
      </c>
      <c r="D7326" t="s">
        <v>22</v>
      </c>
      <c r="E7326">
        <v>200000</v>
      </c>
      <c r="F7326">
        <v>200000</v>
      </c>
      <c r="G7326" t="s">
        <v>23</v>
      </c>
      <c r="H7326" t="s">
        <v>24</v>
      </c>
      <c r="I7326" t="s">
        <v>17</v>
      </c>
      <c r="J7326" t="s">
        <v>25</v>
      </c>
      <c r="K7326" t="s">
        <v>23</v>
      </c>
      <c r="L7326" t="s">
        <v>26</v>
      </c>
    </row>
    <row r="7327" spans="1:12" x14ac:dyDescent="0.35">
      <c r="A7327">
        <v>2023</v>
      </c>
      <c r="B7327" t="s">
        <v>32</v>
      </c>
      <c r="C7327" t="s">
        <v>13</v>
      </c>
      <c r="D7327" t="s">
        <v>22</v>
      </c>
      <c r="E7327">
        <v>170000</v>
      </c>
      <c r="F7327">
        <v>170000</v>
      </c>
      <c r="G7327" t="s">
        <v>23</v>
      </c>
      <c r="H7327" t="s">
        <v>24</v>
      </c>
      <c r="I7327" t="s">
        <v>17</v>
      </c>
      <c r="J7327" t="s">
        <v>29</v>
      </c>
      <c r="K7327" t="s">
        <v>23</v>
      </c>
      <c r="L7327" t="s">
        <v>26</v>
      </c>
    </row>
    <row r="7328" spans="1:12" x14ac:dyDescent="0.35">
      <c r="A7328">
        <v>2023</v>
      </c>
      <c r="B7328" t="s">
        <v>32</v>
      </c>
      <c r="C7328" t="s">
        <v>13</v>
      </c>
      <c r="D7328" t="s">
        <v>22</v>
      </c>
      <c r="E7328">
        <v>114000</v>
      </c>
      <c r="F7328">
        <v>114000</v>
      </c>
      <c r="G7328" t="s">
        <v>23</v>
      </c>
      <c r="H7328" t="s">
        <v>24</v>
      </c>
      <c r="I7328" t="s">
        <v>17</v>
      </c>
      <c r="J7328" t="s">
        <v>29</v>
      </c>
      <c r="K7328" t="s">
        <v>23</v>
      </c>
      <c r="L7328" t="s">
        <v>26</v>
      </c>
    </row>
    <row r="7329" spans="1:12" x14ac:dyDescent="0.35">
      <c r="A7329">
        <v>2023</v>
      </c>
      <c r="B7329" t="s">
        <v>32</v>
      </c>
      <c r="C7329" t="s">
        <v>13</v>
      </c>
      <c r="D7329" t="s">
        <v>22</v>
      </c>
      <c r="E7329">
        <v>291500</v>
      </c>
      <c r="F7329">
        <v>291500</v>
      </c>
      <c r="G7329" t="s">
        <v>23</v>
      </c>
      <c r="H7329" t="s">
        <v>24</v>
      </c>
      <c r="I7329" t="s">
        <v>17</v>
      </c>
      <c r="J7329" t="s">
        <v>25</v>
      </c>
      <c r="K7329" t="s">
        <v>23</v>
      </c>
      <c r="L7329" t="s">
        <v>26</v>
      </c>
    </row>
    <row r="7330" spans="1:12" x14ac:dyDescent="0.35">
      <c r="A7330">
        <v>2023</v>
      </c>
      <c r="B7330" t="s">
        <v>32</v>
      </c>
      <c r="C7330" t="s">
        <v>13</v>
      </c>
      <c r="D7330" t="s">
        <v>22</v>
      </c>
      <c r="E7330">
        <v>180000</v>
      </c>
      <c r="F7330">
        <v>180000</v>
      </c>
      <c r="G7330" t="s">
        <v>23</v>
      </c>
      <c r="H7330" t="s">
        <v>24</v>
      </c>
      <c r="I7330" t="s">
        <v>17</v>
      </c>
      <c r="J7330" t="s">
        <v>25</v>
      </c>
      <c r="K7330" t="s">
        <v>23</v>
      </c>
      <c r="L7330" t="s">
        <v>26</v>
      </c>
    </row>
    <row r="7331" spans="1:12" x14ac:dyDescent="0.35">
      <c r="A7331">
        <v>2023</v>
      </c>
      <c r="B7331" t="s">
        <v>32</v>
      </c>
      <c r="C7331" t="s">
        <v>13</v>
      </c>
      <c r="D7331" t="s">
        <v>22</v>
      </c>
      <c r="E7331">
        <v>196200</v>
      </c>
      <c r="F7331">
        <v>196200</v>
      </c>
      <c r="G7331" t="s">
        <v>23</v>
      </c>
      <c r="H7331" t="s">
        <v>33</v>
      </c>
      <c r="I7331" t="s">
        <v>17</v>
      </c>
      <c r="J7331" t="s">
        <v>25</v>
      </c>
      <c r="K7331" t="s">
        <v>23</v>
      </c>
      <c r="L7331" t="s">
        <v>26</v>
      </c>
    </row>
    <row r="7332" spans="1:12" x14ac:dyDescent="0.35">
      <c r="A7332">
        <v>2023</v>
      </c>
      <c r="B7332" t="s">
        <v>32</v>
      </c>
      <c r="C7332" t="s">
        <v>13</v>
      </c>
      <c r="D7332" t="s">
        <v>22</v>
      </c>
      <c r="E7332">
        <v>150900</v>
      </c>
      <c r="F7332">
        <v>150900</v>
      </c>
      <c r="G7332" t="s">
        <v>23</v>
      </c>
      <c r="H7332" t="s">
        <v>33</v>
      </c>
      <c r="I7332" t="s">
        <v>17</v>
      </c>
      <c r="J7332" t="s">
        <v>25</v>
      </c>
      <c r="K7332" t="s">
        <v>23</v>
      </c>
      <c r="L7332" t="s">
        <v>26</v>
      </c>
    </row>
    <row r="7333" spans="1:12" x14ac:dyDescent="0.35">
      <c r="A7333">
        <v>2023</v>
      </c>
      <c r="B7333" t="s">
        <v>27</v>
      </c>
      <c r="C7333" t="s">
        <v>28</v>
      </c>
      <c r="D7333" t="s">
        <v>22</v>
      </c>
      <c r="E7333">
        <v>168400</v>
      </c>
      <c r="F7333">
        <v>168400</v>
      </c>
      <c r="G7333" t="s">
        <v>23</v>
      </c>
      <c r="H7333" t="s">
        <v>24</v>
      </c>
      <c r="I7333" t="s">
        <v>17</v>
      </c>
      <c r="J7333" t="s">
        <v>25</v>
      </c>
      <c r="K7333" t="s">
        <v>23</v>
      </c>
      <c r="L7333" t="s">
        <v>26</v>
      </c>
    </row>
    <row r="7334" spans="1:12" x14ac:dyDescent="0.35">
      <c r="A7334">
        <v>2023</v>
      </c>
      <c r="B7334" t="s">
        <v>27</v>
      </c>
      <c r="C7334" t="s">
        <v>28</v>
      </c>
      <c r="D7334" t="s">
        <v>22</v>
      </c>
      <c r="E7334">
        <v>105200</v>
      </c>
      <c r="F7334">
        <v>105200</v>
      </c>
      <c r="G7334" t="s">
        <v>23</v>
      </c>
      <c r="H7334" t="s">
        <v>24</v>
      </c>
      <c r="I7334" t="s">
        <v>17</v>
      </c>
      <c r="J7334" t="s">
        <v>25</v>
      </c>
      <c r="K7334" t="s">
        <v>23</v>
      </c>
      <c r="L7334" t="s">
        <v>26</v>
      </c>
    </row>
    <row r="7335" spans="1:12" x14ac:dyDescent="0.35">
      <c r="A7335">
        <v>2023</v>
      </c>
      <c r="B7335" t="s">
        <v>32</v>
      </c>
      <c r="C7335" t="s">
        <v>13</v>
      </c>
      <c r="D7335" t="s">
        <v>22</v>
      </c>
      <c r="E7335">
        <v>95000</v>
      </c>
      <c r="F7335">
        <v>95000</v>
      </c>
      <c r="G7335" t="s">
        <v>57</v>
      </c>
      <c r="H7335" t="s">
        <v>16</v>
      </c>
      <c r="I7335" t="s">
        <v>17</v>
      </c>
      <c r="J7335" t="s">
        <v>29</v>
      </c>
      <c r="K7335" t="s">
        <v>57</v>
      </c>
      <c r="L7335" t="s">
        <v>26</v>
      </c>
    </row>
    <row r="7336" spans="1:12" x14ac:dyDescent="0.35">
      <c r="A7336">
        <v>2023</v>
      </c>
      <c r="B7336" t="s">
        <v>32</v>
      </c>
      <c r="C7336" t="s">
        <v>13</v>
      </c>
      <c r="D7336" t="s">
        <v>22</v>
      </c>
      <c r="E7336">
        <v>80000</v>
      </c>
      <c r="F7336">
        <v>80000</v>
      </c>
      <c r="G7336" t="s">
        <v>57</v>
      </c>
      <c r="H7336" t="s">
        <v>16</v>
      </c>
      <c r="I7336" t="s">
        <v>17</v>
      </c>
      <c r="J7336" t="s">
        <v>29</v>
      </c>
      <c r="K7336" t="s">
        <v>57</v>
      </c>
      <c r="L7336" t="s">
        <v>26</v>
      </c>
    </row>
    <row r="7337" spans="1:12" x14ac:dyDescent="0.35">
      <c r="A7337">
        <v>2023</v>
      </c>
      <c r="B7337" t="s">
        <v>37</v>
      </c>
      <c r="C7337" t="s">
        <v>38</v>
      </c>
      <c r="D7337" t="s">
        <v>22</v>
      </c>
      <c r="E7337">
        <v>116000</v>
      </c>
      <c r="F7337">
        <v>116000</v>
      </c>
      <c r="G7337" t="s">
        <v>23</v>
      </c>
      <c r="H7337" t="s">
        <v>16</v>
      </c>
      <c r="I7337" t="s">
        <v>17</v>
      </c>
      <c r="J7337" t="s">
        <v>25</v>
      </c>
      <c r="K7337" t="s">
        <v>23</v>
      </c>
      <c r="L7337" t="s">
        <v>26</v>
      </c>
    </row>
    <row r="7338" spans="1:12" x14ac:dyDescent="0.35">
      <c r="A7338">
        <v>2023</v>
      </c>
      <c r="B7338" t="s">
        <v>37</v>
      </c>
      <c r="C7338" t="s">
        <v>38</v>
      </c>
      <c r="D7338" t="s">
        <v>22</v>
      </c>
      <c r="E7338">
        <v>72000</v>
      </c>
      <c r="F7338">
        <v>72000</v>
      </c>
      <c r="G7338" t="s">
        <v>23</v>
      </c>
      <c r="H7338" t="s">
        <v>16</v>
      </c>
      <c r="I7338" t="s">
        <v>17</v>
      </c>
      <c r="J7338" t="s">
        <v>25</v>
      </c>
      <c r="K7338" t="s">
        <v>23</v>
      </c>
      <c r="L7338" t="s">
        <v>26</v>
      </c>
    </row>
    <row r="7339" spans="1:12" x14ac:dyDescent="0.35">
      <c r="A7339">
        <v>2023</v>
      </c>
      <c r="B7339" t="s">
        <v>40</v>
      </c>
      <c r="C7339" t="s">
        <v>41</v>
      </c>
      <c r="D7339" t="s">
        <v>22</v>
      </c>
      <c r="E7339">
        <v>207000</v>
      </c>
      <c r="F7339">
        <v>207000</v>
      </c>
      <c r="G7339" t="s">
        <v>23</v>
      </c>
      <c r="H7339" t="s">
        <v>24</v>
      </c>
      <c r="I7339" t="s">
        <v>17</v>
      </c>
      <c r="J7339" t="s">
        <v>25</v>
      </c>
      <c r="K7339" t="s">
        <v>23</v>
      </c>
      <c r="L7339" t="s">
        <v>26</v>
      </c>
    </row>
    <row r="7340" spans="1:12" x14ac:dyDescent="0.35">
      <c r="A7340">
        <v>2023</v>
      </c>
      <c r="B7340" t="s">
        <v>40</v>
      </c>
      <c r="C7340" t="s">
        <v>41</v>
      </c>
      <c r="D7340" t="s">
        <v>22</v>
      </c>
      <c r="E7340">
        <v>167000</v>
      </c>
      <c r="F7340">
        <v>167000</v>
      </c>
      <c r="G7340" t="s">
        <v>23</v>
      </c>
      <c r="H7340" t="s">
        <v>24</v>
      </c>
      <c r="I7340" t="s">
        <v>17</v>
      </c>
      <c r="J7340" t="s">
        <v>25</v>
      </c>
      <c r="K7340" t="s">
        <v>23</v>
      </c>
      <c r="L7340" t="s">
        <v>26</v>
      </c>
    </row>
    <row r="7341" spans="1:12" x14ac:dyDescent="0.35">
      <c r="A7341">
        <v>2023</v>
      </c>
      <c r="B7341" t="s">
        <v>34</v>
      </c>
      <c r="C7341" t="s">
        <v>31</v>
      </c>
      <c r="D7341" t="s">
        <v>22</v>
      </c>
      <c r="E7341">
        <v>145000</v>
      </c>
      <c r="F7341">
        <v>145000</v>
      </c>
      <c r="G7341" t="s">
        <v>23</v>
      </c>
      <c r="H7341" t="s">
        <v>24</v>
      </c>
      <c r="I7341" t="s">
        <v>17</v>
      </c>
      <c r="J7341" t="s">
        <v>25</v>
      </c>
      <c r="K7341" t="s">
        <v>23</v>
      </c>
      <c r="L7341" t="s">
        <v>26</v>
      </c>
    </row>
    <row r="7342" spans="1:12" x14ac:dyDescent="0.35">
      <c r="A7342">
        <v>2023</v>
      </c>
      <c r="B7342" t="s">
        <v>34</v>
      </c>
      <c r="C7342" t="s">
        <v>31</v>
      </c>
      <c r="D7342" t="s">
        <v>22</v>
      </c>
      <c r="E7342">
        <v>135000</v>
      </c>
      <c r="F7342">
        <v>135000</v>
      </c>
      <c r="G7342" t="s">
        <v>23</v>
      </c>
      <c r="H7342" t="s">
        <v>24</v>
      </c>
      <c r="I7342" t="s">
        <v>17</v>
      </c>
      <c r="J7342" t="s">
        <v>25</v>
      </c>
      <c r="K7342" t="s">
        <v>23</v>
      </c>
      <c r="L7342" t="s">
        <v>26</v>
      </c>
    </row>
    <row r="7343" spans="1:12" x14ac:dyDescent="0.35">
      <c r="A7343">
        <v>2023</v>
      </c>
      <c r="B7343" t="s">
        <v>32</v>
      </c>
      <c r="C7343" t="s">
        <v>13</v>
      </c>
      <c r="D7343" t="s">
        <v>22</v>
      </c>
      <c r="E7343">
        <v>105000</v>
      </c>
      <c r="F7343">
        <v>105000</v>
      </c>
      <c r="G7343" t="s">
        <v>23</v>
      </c>
      <c r="H7343" t="s">
        <v>16</v>
      </c>
      <c r="I7343" t="s">
        <v>17</v>
      </c>
      <c r="J7343" t="s">
        <v>25</v>
      </c>
      <c r="K7343" t="s">
        <v>23</v>
      </c>
      <c r="L7343" t="s">
        <v>26</v>
      </c>
    </row>
    <row r="7344" spans="1:12" x14ac:dyDescent="0.35">
      <c r="A7344">
        <v>2023</v>
      </c>
      <c r="B7344" t="s">
        <v>32</v>
      </c>
      <c r="C7344" t="s">
        <v>13</v>
      </c>
      <c r="D7344" t="s">
        <v>22</v>
      </c>
      <c r="E7344">
        <v>70000</v>
      </c>
      <c r="F7344">
        <v>70000</v>
      </c>
      <c r="G7344" t="s">
        <v>23</v>
      </c>
      <c r="H7344" t="s">
        <v>16</v>
      </c>
      <c r="I7344" t="s">
        <v>17</v>
      </c>
      <c r="J7344" t="s">
        <v>25</v>
      </c>
      <c r="K7344" t="s">
        <v>23</v>
      </c>
      <c r="L7344" t="s">
        <v>26</v>
      </c>
    </row>
    <row r="7345" spans="1:12" x14ac:dyDescent="0.35">
      <c r="A7345">
        <v>2023</v>
      </c>
      <c r="B7345" t="s">
        <v>20</v>
      </c>
      <c r="C7345" t="s">
        <v>21</v>
      </c>
      <c r="D7345" t="s">
        <v>22</v>
      </c>
      <c r="E7345">
        <v>180000</v>
      </c>
      <c r="F7345">
        <v>180000</v>
      </c>
      <c r="G7345" t="s">
        <v>23</v>
      </c>
      <c r="H7345" t="s">
        <v>24</v>
      </c>
      <c r="I7345" t="s">
        <v>17</v>
      </c>
      <c r="J7345" t="s">
        <v>29</v>
      </c>
      <c r="K7345" t="s">
        <v>23</v>
      </c>
      <c r="L7345" t="s">
        <v>26</v>
      </c>
    </row>
    <row r="7346" spans="1:12" x14ac:dyDescent="0.35">
      <c r="A7346">
        <v>2023</v>
      </c>
      <c r="B7346" t="s">
        <v>20</v>
      </c>
      <c r="C7346" t="s">
        <v>21</v>
      </c>
      <c r="D7346" t="s">
        <v>22</v>
      </c>
      <c r="E7346">
        <v>115000</v>
      </c>
      <c r="F7346">
        <v>115000</v>
      </c>
      <c r="G7346" t="s">
        <v>23</v>
      </c>
      <c r="H7346" t="s">
        <v>24</v>
      </c>
      <c r="I7346" t="s">
        <v>17</v>
      </c>
      <c r="J7346" t="s">
        <v>29</v>
      </c>
      <c r="K7346" t="s">
        <v>23</v>
      </c>
      <c r="L7346" t="s">
        <v>26</v>
      </c>
    </row>
    <row r="7347" spans="1:12" x14ac:dyDescent="0.35">
      <c r="A7347">
        <v>2023</v>
      </c>
      <c r="B7347" t="s">
        <v>32</v>
      </c>
      <c r="C7347" t="s">
        <v>13</v>
      </c>
      <c r="D7347" t="s">
        <v>22</v>
      </c>
      <c r="E7347">
        <v>133800</v>
      </c>
      <c r="F7347">
        <v>133800</v>
      </c>
      <c r="G7347" t="s">
        <v>23</v>
      </c>
      <c r="H7347" t="s">
        <v>24</v>
      </c>
      <c r="I7347" t="s">
        <v>17</v>
      </c>
      <c r="J7347" t="s">
        <v>29</v>
      </c>
      <c r="K7347" t="s">
        <v>23</v>
      </c>
      <c r="L7347" t="s">
        <v>26</v>
      </c>
    </row>
    <row r="7348" spans="1:12" x14ac:dyDescent="0.35">
      <c r="A7348">
        <v>2023</v>
      </c>
      <c r="B7348" t="s">
        <v>32</v>
      </c>
      <c r="C7348" t="s">
        <v>13</v>
      </c>
      <c r="D7348" t="s">
        <v>22</v>
      </c>
      <c r="E7348">
        <v>96100</v>
      </c>
      <c r="F7348">
        <v>96100</v>
      </c>
      <c r="G7348" t="s">
        <v>23</v>
      </c>
      <c r="H7348" t="s">
        <v>24</v>
      </c>
      <c r="I7348" t="s">
        <v>17</v>
      </c>
      <c r="J7348" t="s">
        <v>29</v>
      </c>
      <c r="K7348" t="s">
        <v>23</v>
      </c>
      <c r="L7348" t="s">
        <v>26</v>
      </c>
    </row>
    <row r="7349" spans="1:12" x14ac:dyDescent="0.35">
      <c r="A7349">
        <v>2023</v>
      </c>
      <c r="B7349" t="s">
        <v>37</v>
      </c>
      <c r="C7349" t="s">
        <v>38</v>
      </c>
      <c r="D7349" t="s">
        <v>22</v>
      </c>
      <c r="E7349">
        <v>120000</v>
      </c>
      <c r="F7349">
        <v>120000</v>
      </c>
      <c r="G7349" t="s">
        <v>23</v>
      </c>
      <c r="H7349" t="s">
        <v>16</v>
      </c>
      <c r="I7349" t="s">
        <v>17</v>
      </c>
      <c r="J7349" t="s">
        <v>25</v>
      </c>
      <c r="K7349" t="s">
        <v>23</v>
      </c>
      <c r="L7349" t="s">
        <v>26</v>
      </c>
    </row>
    <row r="7350" spans="1:12" x14ac:dyDescent="0.35">
      <c r="A7350">
        <v>2023</v>
      </c>
      <c r="B7350" t="s">
        <v>37</v>
      </c>
      <c r="C7350" t="s">
        <v>38</v>
      </c>
      <c r="D7350" t="s">
        <v>22</v>
      </c>
      <c r="E7350">
        <v>80000</v>
      </c>
      <c r="F7350">
        <v>80000</v>
      </c>
      <c r="G7350" t="s">
        <v>23</v>
      </c>
      <c r="H7350" t="s">
        <v>16</v>
      </c>
      <c r="I7350" t="s">
        <v>17</v>
      </c>
      <c r="J7350" t="s">
        <v>25</v>
      </c>
      <c r="K7350" t="s">
        <v>23</v>
      </c>
      <c r="L7350" t="s">
        <v>26</v>
      </c>
    </row>
    <row r="7351" spans="1:12" x14ac:dyDescent="0.35">
      <c r="A7351">
        <v>2023</v>
      </c>
      <c r="B7351" t="s">
        <v>50</v>
      </c>
      <c r="C7351" t="s">
        <v>28</v>
      </c>
      <c r="D7351" t="s">
        <v>22</v>
      </c>
      <c r="E7351">
        <v>140000</v>
      </c>
      <c r="F7351">
        <v>140000</v>
      </c>
      <c r="G7351" t="s">
        <v>23</v>
      </c>
      <c r="H7351" t="s">
        <v>24</v>
      </c>
      <c r="I7351" t="s">
        <v>17</v>
      </c>
      <c r="J7351" t="s">
        <v>25</v>
      </c>
      <c r="K7351" t="s">
        <v>23</v>
      </c>
      <c r="L7351" t="s">
        <v>26</v>
      </c>
    </row>
    <row r="7352" spans="1:12" x14ac:dyDescent="0.35">
      <c r="A7352">
        <v>2023</v>
      </c>
      <c r="B7352" t="s">
        <v>50</v>
      </c>
      <c r="C7352" t="s">
        <v>28</v>
      </c>
      <c r="D7352" t="s">
        <v>22</v>
      </c>
      <c r="E7352">
        <v>100000</v>
      </c>
      <c r="F7352">
        <v>100000</v>
      </c>
      <c r="G7352" t="s">
        <v>23</v>
      </c>
      <c r="H7352" t="s">
        <v>24</v>
      </c>
      <c r="I7352" t="s">
        <v>17</v>
      </c>
      <c r="J7352" t="s">
        <v>25</v>
      </c>
      <c r="K7352" t="s">
        <v>23</v>
      </c>
      <c r="L7352" t="s">
        <v>26</v>
      </c>
    </row>
    <row r="7353" spans="1:12" x14ac:dyDescent="0.35">
      <c r="A7353">
        <v>2023</v>
      </c>
      <c r="B7353" t="s">
        <v>46</v>
      </c>
      <c r="C7353" t="s">
        <v>28</v>
      </c>
      <c r="D7353" t="s">
        <v>22</v>
      </c>
      <c r="E7353">
        <v>150000</v>
      </c>
      <c r="F7353">
        <v>150000</v>
      </c>
      <c r="G7353" t="s">
        <v>23</v>
      </c>
      <c r="H7353" t="s">
        <v>24</v>
      </c>
      <c r="I7353" t="s">
        <v>17</v>
      </c>
      <c r="J7353" t="s">
        <v>25</v>
      </c>
      <c r="K7353" t="s">
        <v>23</v>
      </c>
      <c r="L7353" t="s">
        <v>26</v>
      </c>
    </row>
    <row r="7354" spans="1:12" x14ac:dyDescent="0.35">
      <c r="A7354">
        <v>2023</v>
      </c>
      <c r="B7354" t="s">
        <v>46</v>
      </c>
      <c r="C7354" t="s">
        <v>28</v>
      </c>
      <c r="D7354" t="s">
        <v>22</v>
      </c>
      <c r="E7354">
        <v>120000</v>
      </c>
      <c r="F7354">
        <v>120000</v>
      </c>
      <c r="G7354" t="s">
        <v>23</v>
      </c>
      <c r="H7354" t="s">
        <v>24</v>
      </c>
      <c r="I7354" t="s">
        <v>17</v>
      </c>
      <c r="J7354" t="s">
        <v>25</v>
      </c>
      <c r="K7354" t="s">
        <v>23</v>
      </c>
      <c r="L7354" t="s">
        <v>26</v>
      </c>
    </row>
    <row r="7355" spans="1:12" x14ac:dyDescent="0.35">
      <c r="A7355">
        <v>2023</v>
      </c>
      <c r="B7355" t="s">
        <v>215</v>
      </c>
      <c r="C7355" t="s">
        <v>216</v>
      </c>
      <c r="D7355" t="s">
        <v>22</v>
      </c>
      <c r="E7355">
        <v>140000</v>
      </c>
      <c r="F7355">
        <v>140000</v>
      </c>
      <c r="G7355" t="s">
        <v>23</v>
      </c>
      <c r="H7355" t="s">
        <v>24</v>
      </c>
      <c r="I7355" t="s">
        <v>17</v>
      </c>
      <c r="J7355" t="s">
        <v>29</v>
      </c>
      <c r="K7355" t="s">
        <v>23</v>
      </c>
      <c r="L7355" t="s">
        <v>26</v>
      </c>
    </row>
    <row r="7356" spans="1:12" x14ac:dyDescent="0.35">
      <c r="A7356">
        <v>2023</v>
      </c>
      <c r="B7356" t="s">
        <v>215</v>
      </c>
      <c r="C7356" t="s">
        <v>216</v>
      </c>
      <c r="D7356" t="s">
        <v>22</v>
      </c>
      <c r="E7356">
        <v>115000</v>
      </c>
      <c r="F7356">
        <v>115000</v>
      </c>
      <c r="G7356" t="s">
        <v>23</v>
      </c>
      <c r="H7356" t="s">
        <v>24</v>
      </c>
      <c r="I7356" t="s">
        <v>17</v>
      </c>
      <c r="J7356" t="s">
        <v>29</v>
      </c>
      <c r="K7356" t="s">
        <v>23</v>
      </c>
      <c r="L7356" t="s">
        <v>26</v>
      </c>
    </row>
    <row r="7357" spans="1:12" x14ac:dyDescent="0.35">
      <c r="A7357">
        <v>2023</v>
      </c>
      <c r="B7357" t="s">
        <v>99</v>
      </c>
      <c r="C7357" t="s">
        <v>28</v>
      </c>
      <c r="D7357" t="s">
        <v>22</v>
      </c>
      <c r="E7357">
        <v>297300</v>
      </c>
      <c r="F7357">
        <v>297300</v>
      </c>
      <c r="G7357" t="s">
        <v>23</v>
      </c>
      <c r="H7357" t="s">
        <v>24</v>
      </c>
      <c r="I7357" t="s">
        <v>17</v>
      </c>
      <c r="J7357" t="s">
        <v>29</v>
      </c>
      <c r="K7357" t="s">
        <v>23</v>
      </c>
      <c r="L7357" t="s">
        <v>26</v>
      </c>
    </row>
    <row r="7358" spans="1:12" x14ac:dyDescent="0.35">
      <c r="A7358">
        <v>2023</v>
      </c>
      <c r="B7358" t="s">
        <v>99</v>
      </c>
      <c r="C7358" t="s">
        <v>28</v>
      </c>
      <c r="D7358" t="s">
        <v>22</v>
      </c>
      <c r="E7358">
        <v>198200</v>
      </c>
      <c r="F7358">
        <v>198200</v>
      </c>
      <c r="G7358" t="s">
        <v>23</v>
      </c>
      <c r="H7358" t="s">
        <v>24</v>
      </c>
      <c r="I7358" t="s">
        <v>17</v>
      </c>
      <c r="J7358" t="s">
        <v>29</v>
      </c>
      <c r="K7358" t="s">
        <v>23</v>
      </c>
      <c r="L7358" t="s">
        <v>26</v>
      </c>
    </row>
    <row r="7359" spans="1:12" x14ac:dyDescent="0.35">
      <c r="A7359">
        <v>2023</v>
      </c>
      <c r="B7359" t="s">
        <v>27</v>
      </c>
      <c r="C7359" t="s">
        <v>28</v>
      </c>
      <c r="D7359" t="s">
        <v>22</v>
      </c>
      <c r="E7359">
        <v>297300</v>
      </c>
      <c r="F7359">
        <v>297300</v>
      </c>
      <c r="G7359" t="s">
        <v>23</v>
      </c>
      <c r="H7359" t="s">
        <v>24</v>
      </c>
      <c r="I7359" t="s">
        <v>17</v>
      </c>
      <c r="J7359" t="s">
        <v>29</v>
      </c>
      <c r="K7359" t="s">
        <v>23</v>
      </c>
      <c r="L7359" t="s">
        <v>26</v>
      </c>
    </row>
    <row r="7360" spans="1:12" x14ac:dyDescent="0.35">
      <c r="A7360">
        <v>2023</v>
      </c>
      <c r="B7360" t="s">
        <v>27</v>
      </c>
      <c r="C7360" t="s">
        <v>28</v>
      </c>
      <c r="D7360" t="s">
        <v>22</v>
      </c>
      <c r="E7360">
        <v>198200</v>
      </c>
      <c r="F7360">
        <v>198200</v>
      </c>
      <c r="G7360" t="s">
        <v>23</v>
      </c>
      <c r="H7360" t="s">
        <v>24</v>
      </c>
      <c r="I7360" t="s">
        <v>17</v>
      </c>
      <c r="J7360" t="s">
        <v>29</v>
      </c>
      <c r="K7360" t="s">
        <v>23</v>
      </c>
      <c r="L7360" t="s">
        <v>26</v>
      </c>
    </row>
    <row r="7361" spans="1:12" x14ac:dyDescent="0.35">
      <c r="A7361">
        <v>2023</v>
      </c>
      <c r="B7361" t="s">
        <v>32</v>
      </c>
      <c r="C7361" t="s">
        <v>13</v>
      </c>
      <c r="D7361" t="s">
        <v>22</v>
      </c>
      <c r="E7361">
        <v>202000</v>
      </c>
      <c r="F7361">
        <v>202000</v>
      </c>
      <c r="G7361" t="s">
        <v>23</v>
      </c>
      <c r="H7361" t="s">
        <v>24</v>
      </c>
      <c r="I7361" t="s">
        <v>17</v>
      </c>
      <c r="J7361" t="s">
        <v>29</v>
      </c>
      <c r="K7361" t="s">
        <v>23</v>
      </c>
      <c r="L7361" t="s">
        <v>26</v>
      </c>
    </row>
    <row r="7362" spans="1:12" x14ac:dyDescent="0.35">
      <c r="A7362">
        <v>2023</v>
      </c>
      <c r="B7362" t="s">
        <v>32</v>
      </c>
      <c r="C7362" t="s">
        <v>13</v>
      </c>
      <c r="D7362" t="s">
        <v>22</v>
      </c>
      <c r="E7362">
        <v>135000</v>
      </c>
      <c r="F7362">
        <v>135000</v>
      </c>
      <c r="G7362" t="s">
        <v>23</v>
      </c>
      <c r="H7362" t="s">
        <v>24</v>
      </c>
      <c r="I7362" t="s">
        <v>17</v>
      </c>
      <c r="J7362" t="s">
        <v>29</v>
      </c>
      <c r="K7362" t="s">
        <v>23</v>
      </c>
      <c r="L7362" t="s">
        <v>26</v>
      </c>
    </row>
    <row r="7363" spans="1:12" x14ac:dyDescent="0.35">
      <c r="A7363">
        <v>2023</v>
      </c>
      <c r="B7363" t="s">
        <v>27</v>
      </c>
      <c r="C7363" t="s">
        <v>28</v>
      </c>
      <c r="D7363" t="s">
        <v>22</v>
      </c>
      <c r="E7363">
        <v>110000</v>
      </c>
      <c r="F7363">
        <v>110000</v>
      </c>
      <c r="G7363" t="s">
        <v>23</v>
      </c>
      <c r="H7363" t="s">
        <v>24</v>
      </c>
      <c r="I7363" t="s">
        <v>17</v>
      </c>
      <c r="J7363" t="s">
        <v>29</v>
      </c>
      <c r="K7363" t="s">
        <v>23</v>
      </c>
      <c r="L7363" t="s">
        <v>26</v>
      </c>
    </row>
    <row r="7364" spans="1:12" x14ac:dyDescent="0.35">
      <c r="A7364">
        <v>2023</v>
      </c>
      <c r="B7364" t="s">
        <v>27</v>
      </c>
      <c r="C7364" t="s">
        <v>28</v>
      </c>
      <c r="D7364" t="s">
        <v>22</v>
      </c>
      <c r="E7364">
        <v>84000</v>
      </c>
      <c r="F7364">
        <v>84000</v>
      </c>
      <c r="G7364" t="s">
        <v>23</v>
      </c>
      <c r="H7364" t="s">
        <v>24</v>
      </c>
      <c r="I7364" t="s">
        <v>17</v>
      </c>
      <c r="J7364" t="s">
        <v>29</v>
      </c>
      <c r="K7364" t="s">
        <v>23</v>
      </c>
      <c r="L7364" t="s">
        <v>26</v>
      </c>
    </row>
    <row r="7365" spans="1:12" x14ac:dyDescent="0.35">
      <c r="A7365">
        <v>2023</v>
      </c>
      <c r="B7365" t="s">
        <v>34</v>
      </c>
      <c r="C7365" t="s">
        <v>31</v>
      </c>
      <c r="D7365" t="s">
        <v>22</v>
      </c>
      <c r="E7365">
        <v>219000</v>
      </c>
      <c r="F7365">
        <v>219000</v>
      </c>
      <c r="G7365" t="s">
        <v>23</v>
      </c>
      <c r="H7365" t="s">
        <v>16</v>
      </c>
      <c r="I7365" t="s">
        <v>17</v>
      </c>
      <c r="J7365" t="s">
        <v>18</v>
      </c>
      <c r="K7365" t="s">
        <v>23</v>
      </c>
      <c r="L7365" t="s">
        <v>19</v>
      </c>
    </row>
    <row r="7366" spans="1:12" x14ac:dyDescent="0.35">
      <c r="A7366">
        <v>2023</v>
      </c>
      <c r="B7366" t="s">
        <v>42</v>
      </c>
      <c r="C7366" t="s">
        <v>28</v>
      </c>
      <c r="D7366" t="s">
        <v>22</v>
      </c>
      <c r="E7366">
        <v>230000</v>
      </c>
      <c r="F7366">
        <v>230000</v>
      </c>
      <c r="G7366" t="s">
        <v>23</v>
      </c>
      <c r="H7366" t="s">
        <v>24</v>
      </c>
      <c r="I7366" t="s">
        <v>17</v>
      </c>
      <c r="J7366" t="s">
        <v>29</v>
      </c>
      <c r="K7366" t="s">
        <v>23</v>
      </c>
      <c r="L7366" t="s">
        <v>26</v>
      </c>
    </row>
    <row r="7367" spans="1:12" x14ac:dyDescent="0.35">
      <c r="A7367">
        <v>2023</v>
      </c>
      <c r="B7367" t="s">
        <v>42</v>
      </c>
      <c r="C7367" t="s">
        <v>28</v>
      </c>
      <c r="D7367" t="s">
        <v>22</v>
      </c>
      <c r="E7367">
        <v>196000</v>
      </c>
      <c r="F7367">
        <v>196000</v>
      </c>
      <c r="G7367" t="s">
        <v>23</v>
      </c>
      <c r="H7367" t="s">
        <v>24</v>
      </c>
      <c r="I7367" t="s">
        <v>17</v>
      </c>
      <c r="J7367" t="s">
        <v>29</v>
      </c>
      <c r="K7367" t="s">
        <v>23</v>
      </c>
      <c r="L7367" t="s">
        <v>26</v>
      </c>
    </row>
    <row r="7368" spans="1:12" x14ac:dyDescent="0.35">
      <c r="A7368">
        <v>2023</v>
      </c>
      <c r="B7368" t="s">
        <v>43</v>
      </c>
      <c r="C7368" t="s">
        <v>44</v>
      </c>
      <c r="D7368" t="s">
        <v>22</v>
      </c>
      <c r="E7368">
        <v>140000</v>
      </c>
      <c r="F7368">
        <v>140000</v>
      </c>
      <c r="G7368" t="s">
        <v>23</v>
      </c>
      <c r="H7368" t="s">
        <v>24</v>
      </c>
      <c r="I7368" t="s">
        <v>17</v>
      </c>
      <c r="J7368" t="s">
        <v>29</v>
      </c>
      <c r="K7368" t="s">
        <v>23</v>
      </c>
      <c r="L7368" t="s">
        <v>26</v>
      </c>
    </row>
    <row r="7369" spans="1:12" x14ac:dyDescent="0.35">
      <c r="A7369">
        <v>2023</v>
      </c>
      <c r="B7369" t="s">
        <v>43</v>
      </c>
      <c r="C7369" t="s">
        <v>44</v>
      </c>
      <c r="D7369" t="s">
        <v>22</v>
      </c>
      <c r="E7369">
        <v>110000</v>
      </c>
      <c r="F7369">
        <v>110000</v>
      </c>
      <c r="G7369" t="s">
        <v>23</v>
      </c>
      <c r="H7369" t="s">
        <v>24</v>
      </c>
      <c r="I7369" t="s">
        <v>17</v>
      </c>
      <c r="J7369" t="s">
        <v>29</v>
      </c>
      <c r="K7369" t="s">
        <v>23</v>
      </c>
      <c r="L7369" t="s">
        <v>26</v>
      </c>
    </row>
    <row r="7370" spans="1:12" x14ac:dyDescent="0.35">
      <c r="A7370">
        <v>2023</v>
      </c>
      <c r="B7370" t="s">
        <v>37</v>
      </c>
      <c r="C7370" t="s">
        <v>38</v>
      </c>
      <c r="D7370" t="s">
        <v>22</v>
      </c>
      <c r="E7370">
        <v>150000</v>
      </c>
      <c r="F7370">
        <v>150000</v>
      </c>
      <c r="G7370" t="s">
        <v>23</v>
      </c>
      <c r="H7370" t="s">
        <v>16</v>
      </c>
      <c r="I7370" t="s">
        <v>17</v>
      </c>
      <c r="J7370" t="s">
        <v>25</v>
      </c>
      <c r="K7370" t="s">
        <v>23</v>
      </c>
      <c r="L7370" t="s">
        <v>26</v>
      </c>
    </row>
    <row r="7371" spans="1:12" x14ac:dyDescent="0.35">
      <c r="A7371">
        <v>2023</v>
      </c>
      <c r="B7371" t="s">
        <v>37</v>
      </c>
      <c r="C7371" t="s">
        <v>38</v>
      </c>
      <c r="D7371" t="s">
        <v>22</v>
      </c>
      <c r="E7371">
        <v>100000</v>
      </c>
      <c r="F7371">
        <v>100000</v>
      </c>
      <c r="G7371" t="s">
        <v>23</v>
      </c>
      <c r="H7371" t="s">
        <v>16</v>
      </c>
      <c r="I7371" t="s">
        <v>17</v>
      </c>
      <c r="J7371" t="s">
        <v>25</v>
      </c>
      <c r="K7371" t="s">
        <v>23</v>
      </c>
      <c r="L7371" t="s">
        <v>26</v>
      </c>
    </row>
    <row r="7372" spans="1:12" x14ac:dyDescent="0.35">
      <c r="A7372">
        <v>2023</v>
      </c>
      <c r="B7372" t="s">
        <v>32</v>
      </c>
      <c r="C7372" t="s">
        <v>13</v>
      </c>
      <c r="D7372" t="s">
        <v>22</v>
      </c>
      <c r="E7372">
        <v>160000</v>
      </c>
      <c r="F7372">
        <v>160000</v>
      </c>
      <c r="G7372" t="s">
        <v>23</v>
      </c>
      <c r="H7372" t="s">
        <v>24</v>
      </c>
      <c r="I7372" t="s">
        <v>17</v>
      </c>
      <c r="J7372" t="s">
        <v>25</v>
      </c>
      <c r="K7372" t="s">
        <v>23</v>
      </c>
      <c r="L7372" t="s">
        <v>26</v>
      </c>
    </row>
    <row r="7373" spans="1:12" x14ac:dyDescent="0.35">
      <c r="A7373">
        <v>2023</v>
      </c>
      <c r="B7373" t="s">
        <v>32</v>
      </c>
      <c r="C7373" t="s">
        <v>13</v>
      </c>
      <c r="D7373" t="s">
        <v>22</v>
      </c>
      <c r="E7373">
        <v>110000</v>
      </c>
      <c r="F7373">
        <v>110000</v>
      </c>
      <c r="G7373" t="s">
        <v>23</v>
      </c>
      <c r="H7373" t="s">
        <v>24</v>
      </c>
      <c r="I7373" t="s">
        <v>17</v>
      </c>
      <c r="J7373" t="s">
        <v>25</v>
      </c>
      <c r="K7373" t="s">
        <v>23</v>
      </c>
      <c r="L7373" t="s">
        <v>26</v>
      </c>
    </row>
    <row r="7374" spans="1:12" x14ac:dyDescent="0.35">
      <c r="A7374">
        <v>2023</v>
      </c>
      <c r="B7374" t="s">
        <v>27</v>
      </c>
      <c r="C7374" t="s">
        <v>28</v>
      </c>
      <c r="D7374" t="s">
        <v>22</v>
      </c>
      <c r="E7374">
        <v>185900</v>
      </c>
      <c r="F7374">
        <v>185900</v>
      </c>
      <c r="G7374" t="s">
        <v>23</v>
      </c>
      <c r="H7374" t="s">
        <v>24</v>
      </c>
      <c r="I7374" t="s">
        <v>17</v>
      </c>
      <c r="J7374" t="s">
        <v>25</v>
      </c>
      <c r="K7374" t="s">
        <v>23</v>
      </c>
      <c r="L7374" t="s">
        <v>26</v>
      </c>
    </row>
    <row r="7375" spans="1:12" x14ac:dyDescent="0.35">
      <c r="A7375">
        <v>2023</v>
      </c>
      <c r="B7375" t="s">
        <v>27</v>
      </c>
      <c r="C7375" t="s">
        <v>28</v>
      </c>
      <c r="D7375" t="s">
        <v>22</v>
      </c>
      <c r="E7375">
        <v>129300</v>
      </c>
      <c r="F7375">
        <v>129300</v>
      </c>
      <c r="G7375" t="s">
        <v>23</v>
      </c>
      <c r="H7375" t="s">
        <v>24</v>
      </c>
      <c r="I7375" t="s">
        <v>17</v>
      </c>
      <c r="J7375" t="s">
        <v>25</v>
      </c>
      <c r="K7375" t="s">
        <v>23</v>
      </c>
      <c r="L7375" t="s">
        <v>26</v>
      </c>
    </row>
    <row r="7376" spans="1:12" x14ac:dyDescent="0.35">
      <c r="A7376">
        <v>2023</v>
      </c>
      <c r="B7376" t="s">
        <v>42</v>
      </c>
      <c r="C7376" t="s">
        <v>28</v>
      </c>
      <c r="D7376" t="s">
        <v>22</v>
      </c>
      <c r="E7376">
        <v>126100</v>
      </c>
      <c r="F7376">
        <v>126100</v>
      </c>
      <c r="G7376" t="s">
        <v>23</v>
      </c>
      <c r="H7376" t="s">
        <v>24</v>
      </c>
      <c r="I7376" t="s">
        <v>17</v>
      </c>
      <c r="J7376" t="s">
        <v>25</v>
      </c>
      <c r="K7376" t="s">
        <v>23</v>
      </c>
      <c r="L7376" t="s">
        <v>19</v>
      </c>
    </row>
    <row r="7377" spans="1:12" x14ac:dyDescent="0.35">
      <c r="A7377">
        <v>2023</v>
      </c>
      <c r="B7377" t="s">
        <v>42</v>
      </c>
      <c r="C7377" t="s">
        <v>28</v>
      </c>
      <c r="D7377" t="s">
        <v>22</v>
      </c>
      <c r="E7377">
        <v>72000</v>
      </c>
      <c r="F7377">
        <v>72000</v>
      </c>
      <c r="G7377" t="s">
        <v>23</v>
      </c>
      <c r="H7377" t="s">
        <v>24</v>
      </c>
      <c r="I7377" t="s">
        <v>17</v>
      </c>
      <c r="J7377" t="s">
        <v>25</v>
      </c>
      <c r="K7377" t="s">
        <v>23</v>
      </c>
      <c r="L7377" t="s">
        <v>19</v>
      </c>
    </row>
    <row r="7378" spans="1:12" x14ac:dyDescent="0.35">
      <c r="A7378">
        <v>2023</v>
      </c>
      <c r="B7378" t="s">
        <v>32</v>
      </c>
      <c r="C7378" t="s">
        <v>13</v>
      </c>
      <c r="D7378" t="s">
        <v>22</v>
      </c>
      <c r="E7378">
        <v>170000</v>
      </c>
      <c r="F7378">
        <v>170000</v>
      </c>
      <c r="G7378" t="s">
        <v>23</v>
      </c>
      <c r="H7378" t="s">
        <v>24</v>
      </c>
      <c r="I7378" t="s">
        <v>17</v>
      </c>
      <c r="J7378" t="s">
        <v>29</v>
      </c>
      <c r="K7378" t="s">
        <v>23</v>
      </c>
      <c r="L7378" t="s">
        <v>26</v>
      </c>
    </row>
    <row r="7379" spans="1:12" x14ac:dyDescent="0.35">
      <c r="A7379">
        <v>2023</v>
      </c>
      <c r="B7379" t="s">
        <v>32</v>
      </c>
      <c r="C7379" t="s">
        <v>13</v>
      </c>
      <c r="D7379" t="s">
        <v>22</v>
      </c>
      <c r="E7379">
        <v>150000</v>
      </c>
      <c r="F7379">
        <v>150000</v>
      </c>
      <c r="G7379" t="s">
        <v>23</v>
      </c>
      <c r="H7379" t="s">
        <v>24</v>
      </c>
      <c r="I7379" t="s">
        <v>17</v>
      </c>
      <c r="J7379" t="s">
        <v>29</v>
      </c>
      <c r="K7379" t="s">
        <v>23</v>
      </c>
      <c r="L7379" t="s">
        <v>26</v>
      </c>
    </row>
    <row r="7380" spans="1:12" x14ac:dyDescent="0.35">
      <c r="A7380">
        <v>2023</v>
      </c>
      <c r="B7380" t="s">
        <v>34</v>
      </c>
      <c r="C7380" t="s">
        <v>31</v>
      </c>
      <c r="D7380" t="s">
        <v>22</v>
      </c>
      <c r="E7380">
        <v>175000</v>
      </c>
      <c r="F7380">
        <v>175000</v>
      </c>
      <c r="G7380" t="s">
        <v>23</v>
      </c>
      <c r="H7380" t="s">
        <v>16</v>
      </c>
      <c r="I7380" t="s">
        <v>17</v>
      </c>
      <c r="J7380" t="s">
        <v>29</v>
      </c>
      <c r="K7380" t="s">
        <v>23</v>
      </c>
      <c r="L7380" t="s">
        <v>26</v>
      </c>
    </row>
    <row r="7381" spans="1:12" x14ac:dyDescent="0.35">
      <c r="A7381">
        <v>2023</v>
      </c>
      <c r="B7381" t="s">
        <v>34</v>
      </c>
      <c r="C7381" t="s">
        <v>31</v>
      </c>
      <c r="D7381" t="s">
        <v>22</v>
      </c>
      <c r="E7381">
        <v>140000</v>
      </c>
      <c r="F7381">
        <v>140000</v>
      </c>
      <c r="G7381" t="s">
        <v>23</v>
      </c>
      <c r="H7381" t="s">
        <v>16</v>
      </c>
      <c r="I7381" t="s">
        <v>17</v>
      </c>
      <c r="J7381" t="s">
        <v>29</v>
      </c>
      <c r="K7381" t="s">
        <v>23</v>
      </c>
      <c r="L7381" t="s">
        <v>26</v>
      </c>
    </row>
    <row r="7382" spans="1:12" x14ac:dyDescent="0.35">
      <c r="A7382">
        <v>2023</v>
      </c>
      <c r="B7382" t="s">
        <v>37</v>
      </c>
      <c r="C7382" t="s">
        <v>38</v>
      </c>
      <c r="D7382" t="s">
        <v>22</v>
      </c>
      <c r="E7382">
        <v>240500</v>
      </c>
      <c r="F7382">
        <v>240500</v>
      </c>
      <c r="G7382" t="s">
        <v>23</v>
      </c>
      <c r="H7382" t="s">
        <v>24</v>
      </c>
      <c r="I7382" t="s">
        <v>17</v>
      </c>
      <c r="J7382" t="s">
        <v>25</v>
      </c>
      <c r="K7382" t="s">
        <v>23</v>
      </c>
      <c r="L7382" t="s">
        <v>26</v>
      </c>
    </row>
    <row r="7383" spans="1:12" x14ac:dyDescent="0.35">
      <c r="A7383">
        <v>2023</v>
      </c>
      <c r="B7383" t="s">
        <v>37</v>
      </c>
      <c r="C7383" t="s">
        <v>38</v>
      </c>
      <c r="D7383" t="s">
        <v>22</v>
      </c>
      <c r="E7383">
        <v>137500</v>
      </c>
      <c r="F7383">
        <v>137500</v>
      </c>
      <c r="G7383" t="s">
        <v>23</v>
      </c>
      <c r="H7383" t="s">
        <v>24</v>
      </c>
      <c r="I7383" t="s">
        <v>17</v>
      </c>
      <c r="J7383" t="s">
        <v>25</v>
      </c>
      <c r="K7383" t="s">
        <v>23</v>
      </c>
      <c r="L7383" t="s">
        <v>26</v>
      </c>
    </row>
    <row r="7384" spans="1:12" x14ac:dyDescent="0.35">
      <c r="A7384">
        <v>2023</v>
      </c>
      <c r="B7384" t="s">
        <v>27</v>
      </c>
      <c r="C7384" t="s">
        <v>28</v>
      </c>
      <c r="D7384" t="s">
        <v>22</v>
      </c>
      <c r="E7384">
        <v>187500</v>
      </c>
      <c r="F7384">
        <v>187500</v>
      </c>
      <c r="G7384" t="s">
        <v>23</v>
      </c>
      <c r="H7384" t="s">
        <v>16</v>
      </c>
      <c r="I7384" t="s">
        <v>17</v>
      </c>
      <c r="J7384" t="s">
        <v>25</v>
      </c>
      <c r="K7384" t="s">
        <v>23</v>
      </c>
      <c r="L7384" t="s">
        <v>26</v>
      </c>
    </row>
    <row r="7385" spans="1:12" x14ac:dyDescent="0.35">
      <c r="A7385">
        <v>2023</v>
      </c>
      <c r="B7385" t="s">
        <v>27</v>
      </c>
      <c r="C7385" t="s">
        <v>28</v>
      </c>
      <c r="D7385" t="s">
        <v>22</v>
      </c>
      <c r="E7385">
        <v>165000</v>
      </c>
      <c r="F7385">
        <v>165000</v>
      </c>
      <c r="G7385" t="s">
        <v>23</v>
      </c>
      <c r="H7385" t="s">
        <v>16</v>
      </c>
      <c r="I7385" t="s">
        <v>17</v>
      </c>
      <c r="J7385" t="s">
        <v>25</v>
      </c>
      <c r="K7385" t="s">
        <v>23</v>
      </c>
      <c r="L7385" t="s">
        <v>26</v>
      </c>
    </row>
    <row r="7386" spans="1:12" x14ac:dyDescent="0.35">
      <c r="A7386">
        <v>2023</v>
      </c>
      <c r="B7386" t="s">
        <v>188</v>
      </c>
      <c r="C7386" t="s">
        <v>28</v>
      </c>
      <c r="D7386" t="s">
        <v>35</v>
      </c>
      <c r="E7386">
        <v>60000</v>
      </c>
      <c r="F7386">
        <v>73824</v>
      </c>
      <c r="G7386" t="s">
        <v>36</v>
      </c>
      <c r="H7386" t="s">
        <v>16</v>
      </c>
      <c r="I7386" t="s">
        <v>17</v>
      </c>
      <c r="J7386" t="s">
        <v>25</v>
      </c>
      <c r="K7386" t="s">
        <v>36</v>
      </c>
      <c r="L7386" t="s">
        <v>19</v>
      </c>
    </row>
    <row r="7387" spans="1:12" x14ac:dyDescent="0.35">
      <c r="A7387">
        <v>2022</v>
      </c>
      <c r="B7387" t="s">
        <v>37</v>
      </c>
      <c r="C7387" t="s">
        <v>38</v>
      </c>
      <c r="D7387" t="s">
        <v>14</v>
      </c>
      <c r="E7387">
        <v>24000</v>
      </c>
      <c r="F7387">
        <v>25216</v>
      </c>
      <c r="G7387" t="s">
        <v>57</v>
      </c>
      <c r="H7387" t="s">
        <v>39</v>
      </c>
      <c r="I7387" t="s">
        <v>70</v>
      </c>
      <c r="J7387" t="s">
        <v>29</v>
      </c>
      <c r="K7387" t="s">
        <v>23</v>
      </c>
      <c r="L7387" t="s">
        <v>19</v>
      </c>
    </row>
    <row r="7388" spans="1:12" x14ac:dyDescent="0.35">
      <c r="A7388">
        <v>2023</v>
      </c>
      <c r="B7388" t="s">
        <v>46</v>
      </c>
      <c r="C7388" t="s">
        <v>28</v>
      </c>
      <c r="D7388" t="s">
        <v>22</v>
      </c>
      <c r="E7388">
        <v>210000</v>
      </c>
      <c r="F7388">
        <v>210000</v>
      </c>
      <c r="G7388" t="s">
        <v>23</v>
      </c>
      <c r="H7388" t="s">
        <v>24</v>
      </c>
      <c r="I7388" t="s">
        <v>17</v>
      </c>
      <c r="J7388" t="s">
        <v>25</v>
      </c>
      <c r="K7388" t="s">
        <v>23</v>
      </c>
      <c r="L7388" t="s">
        <v>26</v>
      </c>
    </row>
    <row r="7389" spans="1:12" x14ac:dyDescent="0.35">
      <c r="A7389">
        <v>2023</v>
      </c>
      <c r="B7389" t="s">
        <v>46</v>
      </c>
      <c r="C7389" t="s">
        <v>28</v>
      </c>
      <c r="D7389" t="s">
        <v>22</v>
      </c>
      <c r="E7389">
        <v>165750</v>
      </c>
      <c r="F7389">
        <v>165750</v>
      </c>
      <c r="G7389" t="s">
        <v>23</v>
      </c>
      <c r="H7389" t="s">
        <v>24</v>
      </c>
      <c r="I7389" t="s">
        <v>17</v>
      </c>
      <c r="J7389" t="s">
        <v>25</v>
      </c>
      <c r="K7389" t="s">
        <v>23</v>
      </c>
      <c r="L7389" t="s">
        <v>26</v>
      </c>
    </row>
    <row r="7390" spans="1:12" x14ac:dyDescent="0.35">
      <c r="A7390">
        <v>2023</v>
      </c>
      <c r="B7390" t="s">
        <v>54</v>
      </c>
      <c r="C7390" t="s">
        <v>31</v>
      </c>
      <c r="D7390" t="s">
        <v>22</v>
      </c>
      <c r="E7390">
        <v>225000</v>
      </c>
      <c r="F7390">
        <v>225000</v>
      </c>
      <c r="G7390" t="s">
        <v>23</v>
      </c>
      <c r="H7390" t="s">
        <v>24</v>
      </c>
      <c r="I7390" t="s">
        <v>17</v>
      </c>
      <c r="J7390" t="s">
        <v>29</v>
      </c>
      <c r="K7390" t="s">
        <v>23</v>
      </c>
      <c r="L7390" t="s">
        <v>26</v>
      </c>
    </row>
    <row r="7391" spans="1:12" x14ac:dyDescent="0.35">
      <c r="A7391">
        <v>2023</v>
      </c>
      <c r="B7391" t="s">
        <v>54</v>
      </c>
      <c r="C7391" t="s">
        <v>31</v>
      </c>
      <c r="D7391" t="s">
        <v>22</v>
      </c>
      <c r="E7391">
        <v>165750</v>
      </c>
      <c r="F7391">
        <v>165750</v>
      </c>
      <c r="G7391" t="s">
        <v>23</v>
      </c>
      <c r="H7391" t="s">
        <v>24</v>
      </c>
      <c r="I7391" t="s">
        <v>17</v>
      </c>
      <c r="J7391" t="s">
        <v>29</v>
      </c>
      <c r="K7391" t="s">
        <v>23</v>
      </c>
      <c r="L7391" t="s">
        <v>26</v>
      </c>
    </row>
    <row r="7392" spans="1:12" x14ac:dyDescent="0.35">
      <c r="A7392">
        <v>2023</v>
      </c>
      <c r="B7392" t="s">
        <v>34</v>
      </c>
      <c r="C7392" t="s">
        <v>31</v>
      </c>
      <c r="D7392" t="s">
        <v>35</v>
      </c>
      <c r="E7392">
        <v>89700</v>
      </c>
      <c r="F7392">
        <v>110367</v>
      </c>
      <c r="G7392" t="s">
        <v>36</v>
      </c>
      <c r="H7392" t="s">
        <v>16</v>
      </c>
      <c r="I7392" t="s">
        <v>17</v>
      </c>
      <c r="J7392" t="s">
        <v>25</v>
      </c>
      <c r="K7392" t="s">
        <v>36</v>
      </c>
      <c r="L7392" t="s">
        <v>26</v>
      </c>
    </row>
    <row r="7393" spans="1:12" x14ac:dyDescent="0.35">
      <c r="A7393">
        <v>2023</v>
      </c>
      <c r="B7393" t="s">
        <v>34</v>
      </c>
      <c r="C7393" t="s">
        <v>31</v>
      </c>
      <c r="D7393" t="s">
        <v>35</v>
      </c>
      <c r="E7393">
        <v>55250</v>
      </c>
      <c r="F7393">
        <v>67979</v>
      </c>
      <c r="G7393" t="s">
        <v>36</v>
      </c>
      <c r="H7393" t="s">
        <v>16</v>
      </c>
      <c r="I7393" t="s">
        <v>17</v>
      </c>
      <c r="J7393" t="s">
        <v>25</v>
      </c>
      <c r="K7393" t="s">
        <v>36</v>
      </c>
      <c r="L7393" t="s">
        <v>26</v>
      </c>
    </row>
    <row r="7394" spans="1:12" x14ac:dyDescent="0.35">
      <c r="A7394">
        <v>2023</v>
      </c>
      <c r="B7394" t="s">
        <v>27</v>
      </c>
      <c r="C7394" t="s">
        <v>28</v>
      </c>
      <c r="D7394" t="s">
        <v>22</v>
      </c>
      <c r="E7394">
        <v>135000</v>
      </c>
      <c r="F7394">
        <v>135000</v>
      </c>
      <c r="G7394" t="s">
        <v>23</v>
      </c>
      <c r="H7394" t="s">
        <v>24</v>
      </c>
      <c r="I7394" t="s">
        <v>17</v>
      </c>
      <c r="J7394" t="s">
        <v>29</v>
      </c>
      <c r="K7394" t="s">
        <v>23</v>
      </c>
      <c r="L7394" t="s">
        <v>26</v>
      </c>
    </row>
    <row r="7395" spans="1:12" x14ac:dyDescent="0.35">
      <c r="A7395">
        <v>2023</v>
      </c>
      <c r="B7395" t="s">
        <v>27</v>
      </c>
      <c r="C7395" t="s">
        <v>28</v>
      </c>
      <c r="D7395" t="s">
        <v>22</v>
      </c>
      <c r="E7395">
        <v>115000</v>
      </c>
      <c r="F7395">
        <v>115000</v>
      </c>
      <c r="G7395" t="s">
        <v>23</v>
      </c>
      <c r="H7395" t="s">
        <v>24</v>
      </c>
      <c r="I7395" t="s">
        <v>17</v>
      </c>
      <c r="J7395" t="s">
        <v>29</v>
      </c>
      <c r="K7395" t="s">
        <v>23</v>
      </c>
      <c r="L7395" t="s">
        <v>26</v>
      </c>
    </row>
    <row r="7396" spans="1:12" x14ac:dyDescent="0.35">
      <c r="A7396">
        <v>2023</v>
      </c>
      <c r="B7396" t="s">
        <v>194</v>
      </c>
      <c r="C7396" t="s">
        <v>31</v>
      </c>
      <c r="D7396" t="s">
        <v>22</v>
      </c>
      <c r="E7396">
        <v>275000</v>
      </c>
      <c r="F7396">
        <v>275000</v>
      </c>
      <c r="G7396" t="s">
        <v>23</v>
      </c>
      <c r="H7396" t="s">
        <v>24</v>
      </c>
      <c r="I7396" t="s">
        <v>17</v>
      </c>
      <c r="J7396" t="s">
        <v>25</v>
      </c>
      <c r="K7396" t="s">
        <v>23</v>
      </c>
      <c r="L7396" t="s">
        <v>26</v>
      </c>
    </row>
    <row r="7397" spans="1:12" x14ac:dyDescent="0.35">
      <c r="A7397">
        <v>2023</v>
      </c>
      <c r="B7397" t="s">
        <v>194</v>
      </c>
      <c r="C7397" t="s">
        <v>31</v>
      </c>
      <c r="D7397" t="s">
        <v>22</v>
      </c>
      <c r="E7397">
        <v>175000</v>
      </c>
      <c r="F7397">
        <v>175000</v>
      </c>
      <c r="G7397" t="s">
        <v>23</v>
      </c>
      <c r="H7397" t="s">
        <v>24</v>
      </c>
      <c r="I7397" t="s">
        <v>17</v>
      </c>
      <c r="J7397" t="s">
        <v>25</v>
      </c>
      <c r="K7397" t="s">
        <v>23</v>
      </c>
      <c r="L7397" t="s">
        <v>26</v>
      </c>
    </row>
    <row r="7398" spans="1:12" x14ac:dyDescent="0.35">
      <c r="A7398">
        <v>2023</v>
      </c>
      <c r="B7398" t="s">
        <v>27</v>
      </c>
      <c r="C7398" t="s">
        <v>28</v>
      </c>
      <c r="D7398" t="s">
        <v>22</v>
      </c>
      <c r="E7398">
        <v>170000</v>
      </c>
      <c r="F7398">
        <v>170000</v>
      </c>
      <c r="G7398" t="s">
        <v>23</v>
      </c>
      <c r="H7398" t="s">
        <v>24</v>
      </c>
      <c r="I7398" t="s">
        <v>17</v>
      </c>
      <c r="J7398" t="s">
        <v>29</v>
      </c>
      <c r="K7398" t="s">
        <v>23</v>
      </c>
      <c r="L7398" t="s">
        <v>26</v>
      </c>
    </row>
    <row r="7399" spans="1:12" x14ac:dyDescent="0.35">
      <c r="A7399">
        <v>2023</v>
      </c>
      <c r="B7399" t="s">
        <v>27</v>
      </c>
      <c r="C7399" t="s">
        <v>28</v>
      </c>
      <c r="D7399" t="s">
        <v>22</v>
      </c>
      <c r="E7399">
        <v>140000</v>
      </c>
      <c r="F7399">
        <v>140000</v>
      </c>
      <c r="G7399" t="s">
        <v>23</v>
      </c>
      <c r="H7399" t="s">
        <v>24</v>
      </c>
      <c r="I7399" t="s">
        <v>17</v>
      </c>
      <c r="J7399" t="s">
        <v>29</v>
      </c>
      <c r="K7399" t="s">
        <v>23</v>
      </c>
      <c r="L7399" t="s">
        <v>26</v>
      </c>
    </row>
    <row r="7400" spans="1:12" x14ac:dyDescent="0.35">
      <c r="A7400">
        <v>2023</v>
      </c>
      <c r="B7400" t="s">
        <v>32</v>
      </c>
      <c r="C7400" t="s">
        <v>13</v>
      </c>
      <c r="D7400" t="s">
        <v>22</v>
      </c>
      <c r="E7400">
        <v>175308</v>
      </c>
      <c r="F7400">
        <v>175308</v>
      </c>
      <c r="G7400" t="s">
        <v>23</v>
      </c>
      <c r="H7400" t="s">
        <v>24</v>
      </c>
      <c r="I7400" t="s">
        <v>17</v>
      </c>
      <c r="J7400" t="s">
        <v>25</v>
      </c>
      <c r="K7400" t="s">
        <v>23</v>
      </c>
      <c r="L7400" t="s">
        <v>26</v>
      </c>
    </row>
    <row r="7401" spans="1:12" x14ac:dyDescent="0.35">
      <c r="A7401">
        <v>2023</v>
      </c>
      <c r="B7401" t="s">
        <v>32</v>
      </c>
      <c r="C7401" t="s">
        <v>13</v>
      </c>
      <c r="D7401" t="s">
        <v>22</v>
      </c>
      <c r="E7401">
        <v>100706</v>
      </c>
      <c r="F7401">
        <v>100706</v>
      </c>
      <c r="G7401" t="s">
        <v>23</v>
      </c>
      <c r="H7401" t="s">
        <v>24</v>
      </c>
      <c r="I7401" t="s">
        <v>17</v>
      </c>
      <c r="J7401" t="s">
        <v>25</v>
      </c>
      <c r="K7401" t="s">
        <v>23</v>
      </c>
      <c r="L7401" t="s">
        <v>26</v>
      </c>
    </row>
    <row r="7402" spans="1:12" x14ac:dyDescent="0.35">
      <c r="A7402">
        <v>2023</v>
      </c>
      <c r="B7402" t="s">
        <v>194</v>
      </c>
      <c r="C7402" t="s">
        <v>31</v>
      </c>
      <c r="D7402" t="s">
        <v>22</v>
      </c>
      <c r="E7402">
        <v>235000</v>
      </c>
      <c r="F7402">
        <v>235000</v>
      </c>
      <c r="G7402" t="s">
        <v>23</v>
      </c>
      <c r="H7402" t="s">
        <v>24</v>
      </c>
      <c r="I7402" t="s">
        <v>17</v>
      </c>
      <c r="J7402" t="s">
        <v>25</v>
      </c>
      <c r="K7402" t="s">
        <v>23</v>
      </c>
      <c r="L7402" t="s">
        <v>26</v>
      </c>
    </row>
    <row r="7403" spans="1:12" x14ac:dyDescent="0.35">
      <c r="A7403">
        <v>2023</v>
      </c>
      <c r="B7403" t="s">
        <v>194</v>
      </c>
      <c r="C7403" t="s">
        <v>31</v>
      </c>
      <c r="D7403" t="s">
        <v>22</v>
      </c>
      <c r="E7403">
        <v>135000</v>
      </c>
      <c r="F7403">
        <v>135000</v>
      </c>
      <c r="G7403" t="s">
        <v>23</v>
      </c>
      <c r="H7403" t="s">
        <v>24</v>
      </c>
      <c r="I7403" t="s">
        <v>17</v>
      </c>
      <c r="J7403" t="s">
        <v>25</v>
      </c>
      <c r="K7403" t="s">
        <v>23</v>
      </c>
      <c r="L7403" t="s">
        <v>26</v>
      </c>
    </row>
    <row r="7404" spans="1:12" x14ac:dyDescent="0.35">
      <c r="A7404">
        <v>2023</v>
      </c>
      <c r="B7404" t="s">
        <v>32</v>
      </c>
      <c r="C7404" t="s">
        <v>13</v>
      </c>
      <c r="D7404" t="s">
        <v>22</v>
      </c>
      <c r="E7404">
        <v>310000</v>
      </c>
      <c r="F7404">
        <v>310000</v>
      </c>
      <c r="G7404" t="s">
        <v>23</v>
      </c>
      <c r="H7404" t="s">
        <v>24</v>
      </c>
      <c r="I7404" t="s">
        <v>17</v>
      </c>
      <c r="J7404" t="s">
        <v>25</v>
      </c>
      <c r="K7404" t="s">
        <v>23</v>
      </c>
      <c r="L7404" t="s">
        <v>26</v>
      </c>
    </row>
    <row r="7405" spans="1:12" x14ac:dyDescent="0.35">
      <c r="A7405">
        <v>2023</v>
      </c>
      <c r="B7405" t="s">
        <v>32</v>
      </c>
      <c r="C7405" t="s">
        <v>13</v>
      </c>
      <c r="D7405" t="s">
        <v>22</v>
      </c>
      <c r="E7405">
        <v>229000</v>
      </c>
      <c r="F7405">
        <v>229000</v>
      </c>
      <c r="G7405" t="s">
        <v>23</v>
      </c>
      <c r="H7405" t="s">
        <v>24</v>
      </c>
      <c r="I7405" t="s">
        <v>17</v>
      </c>
      <c r="J7405" t="s">
        <v>25</v>
      </c>
      <c r="K7405" t="s">
        <v>23</v>
      </c>
      <c r="L7405" t="s">
        <v>26</v>
      </c>
    </row>
    <row r="7406" spans="1:12" x14ac:dyDescent="0.35">
      <c r="A7406">
        <v>2023</v>
      </c>
      <c r="B7406" t="s">
        <v>72</v>
      </c>
      <c r="C7406" t="s">
        <v>31</v>
      </c>
      <c r="D7406" t="s">
        <v>22</v>
      </c>
      <c r="E7406">
        <v>289076</v>
      </c>
      <c r="F7406">
        <v>289076</v>
      </c>
      <c r="G7406" t="s">
        <v>23</v>
      </c>
      <c r="H7406" t="s">
        <v>24</v>
      </c>
      <c r="I7406" t="s">
        <v>17</v>
      </c>
      <c r="J7406" t="s">
        <v>25</v>
      </c>
      <c r="K7406" t="s">
        <v>23</v>
      </c>
      <c r="L7406" t="s">
        <v>26</v>
      </c>
    </row>
    <row r="7407" spans="1:12" x14ac:dyDescent="0.35">
      <c r="A7407">
        <v>2023</v>
      </c>
      <c r="B7407" t="s">
        <v>72</v>
      </c>
      <c r="C7407" t="s">
        <v>31</v>
      </c>
      <c r="D7407" t="s">
        <v>22</v>
      </c>
      <c r="E7407">
        <v>202353</v>
      </c>
      <c r="F7407">
        <v>202353</v>
      </c>
      <c r="G7407" t="s">
        <v>23</v>
      </c>
      <c r="H7407" t="s">
        <v>24</v>
      </c>
      <c r="I7407" t="s">
        <v>17</v>
      </c>
      <c r="J7407" t="s">
        <v>25</v>
      </c>
      <c r="K7407" t="s">
        <v>23</v>
      </c>
      <c r="L7407" t="s">
        <v>26</v>
      </c>
    </row>
    <row r="7408" spans="1:12" x14ac:dyDescent="0.35">
      <c r="A7408">
        <v>2023</v>
      </c>
      <c r="B7408" t="s">
        <v>32</v>
      </c>
      <c r="C7408" t="s">
        <v>13</v>
      </c>
      <c r="D7408" t="s">
        <v>14</v>
      </c>
      <c r="E7408">
        <v>65000</v>
      </c>
      <c r="F7408">
        <v>70179</v>
      </c>
      <c r="G7408" t="s">
        <v>91</v>
      </c>
      <c r="H7408" t="s">
        <v>24</v>
      </c>
      <c r="I7408" t="s">
        <v>17</v>
      </c>
      <c r="J7408" t="s">
        <v>25</v>
      </c>
      <c r="K7408" t="s">
        <v>91</v>
      </c>
      <c r="L7408" t="s">
        <v>26</v>
      </c>
    </row>
    <row r="7409" spans="1:12" x14ac:dyDescent="0.35">
      <c r="A7409">
        <v>2023</v>
      </c>
      <c r="B7409" t="s">
        <v>32</v>
      </c>
      <c r="C7409" t="s">
        <v>13</v>
      </c>
      <c r="D7409" t="s">
        <v>14</v>
      </c>
      <c r="E7409">
        <v>35000</v>
      </c>
      <c r="F7409">
        <v>37788</v>
      </c>
      <c r="G7409" t="s">
        <v>91</v>
      </c>
      <c r="H7409" t="s">
        <v>24</v>
      </c>
      <c r="I7409" t="s">
        <v>17</v>
      </c>
      <c r="J7409" t="s">
        <v>25</v>
      </c>
      <c r="K7409" t="s">
        <v>91</v>
      </c>
      <c r="L7409" t="s">
        <v>26</v>
      </c>
    </row>
    <row r="7410" spans="1:12" x14ac:dyDescent="0.35">
      <c r="A7410">
        <v>2023</v>
      </c>
      <c r="B7410" t="s">
        <v>48</v>
      </c>
      <c r="C7410" t="s">
        <v>28</v>
      </c>
      <c r="D7410" t="s">
        <v>22</v>
      </c>
      <c r="E7410">
        <v>120000</v>
      </c>
      <c r="F7410">
        <v>120000</v>
      </c>
      <c r="G7410" t="s">
        <v>23</v>
      </c>
      <c r="H7410" t="s">
        <v>16</v>
      </c>
      <c r="I7410" t="s">
        <v>17</v>
      </c>
      <c r="J7410" t="s">
        <v>29</v>
      </c>
      <c r="K7410" t="s">
        <v>23</v>
      </c>
      <c r="L7410" t="s">
        <v>26</v>
      </c>
    </row>
    <row r="7411" spans="1:12" x14ac:dyDescent="0.35">
      <c r="A7411">
        <v>2023</v>
      </c>
      <c r="B7411" t="s">
        <v>48</v>
      </c>
      <c r="C7411" t="s">
        <v>28</v>
      </c>
      <c r="D7411" t="s">
        <v>22</v>
      </c>
      <c r="E7411">
        <v>100000</v>
      </c>
      <c r="F7411">
        <v>100000</v>
      </c>
      <c r="G7411" t="s">
        <v>23</v>
      </c>
      <c r="H7411" t="s">
        <v>16</v>
      </c>
      <c r="I7411" t="s">
        <v>17</v>
      </c>
      <c r="J7411" t="s">
        <v>29</v>
      </c>
      <c r="K7411" t="s">
        <v>23</v>
      </c>
      <c r="L7411" t="s">
        <v>26</v>
      </c>
    </row>
    <row r="7412" spans="1:12" x14ac:dyDescent="0.35">
      <c r="A7412">
        <v>2023</v>
      </c>
      <c r="B7412" t="s">
        <v>32</v>
      </c>
      <c r="C7412" t="s">
        <v>13</v>
      </c>
      <c r="D7412" t="s">
        <v>22</v>
      </c>
      <c r="E7412">
        <v>226700</v>
      </c>
      <c r="F7412">
        <v>226700</v>
      </c>
      <c r="G7412" t="s">
        <v>23</v>
      </c>
      <c r="H7412" t="s">
        <v>24</v>
      </c>
      <c r="I7412" t="s">
        <v>17</v>
      </c>
      <c r="J7412" t="s">
        <v>25</v>
      </c>
      <c r="K7412" t="s">
        <v>23</v>
      </c>
      <c r="L7412" t="s">
        <v>26</v>
      </c>
    </row>
    <row r="7413" spans="1:12" x14ac:dyDescent="0.35">
      <c r="A7413">
        <v>2023</v>
      </c>
      <c r="B7413" t="s">
        <v>32</v>
      </c>
      <c r="C7413" t="s">
        <v>13</v>
      </c>
      <c r="D7413" t="s">
        <v>22</v>
      </c>
      <c r="E7413">
        <v>133300</v>
      </c>
      <c r="F7413">
        <v>133300</v>
      </c>
      <c r="G7413" t="s">
        <v>23</v>
      </c>
      <c r="H7413" t="s">
        <v>24</v>
      </c>
      <c r="I7413" t="s">
        <v>17</v>
      </c>
      <c r="J7413" t="s">
        <v>25</v>
      </c>
      <c r="K7413" t="s">
        <v>23</v>
      </c>
      <c r="L7413" t="s">
        <v>26</v>
      </c>
    </row>
    <row r="7414" spans="1:12" x14ac:dyDescent="0.35">
      <c r="A7414">
        <v>2023</v>
      </c>
      <c r="B7414" t="s">
        <v>37</v>
      </c>
      <c r="C7414" t="s">
        <v>38</v>
      </c>
      <c r="D7414" t="s">
        <v>22</v>
      </c>
      <c r="E7414">
        <v>125000</v>
      </c>
      <c r="F7414">
        <v>125000</v>
      </c>
      <c r="G7414" t="s">
        <v>23</v>
      </c>
      <c r="H7414" t="s">
        <v>24</v>
      </c>
      <c r="I7414" t="s">
        <v>17</v>
      </c>
      <c r="J7414" t="s">
        <v>25</v>
      </c>
      <c r="K7414" t="s">
        <v>23</v>
      </c>
      <c r="L7414" t="s">
        <v>26</v>
      </c>
    </row>
    <row r="7415" spans="1:12" x14ac:dyDescent="0.35">
      <c r="A7415">
        <v>2023</v>
      </c>
      <c r="B7415" t="s">
        <v>37</v>
      </c>
      <c r="C7415" t="s">
        <v>38</v>
      </c>
      <c r="D7415" t="s">
        <v>22</v>
      </c>
      <c r="E7415">
        <v>85000</v>
      </c>
      <c r="F7415">
        <v>85000</v>
      </c>
      <c r="G7415" t="s">
        <v>23</v>
      </c>
      <c r="H7415" t="s">
        <v>24</v>
      </c>
      <c r="I7415" t="s">
        <v>17</v>
      </c>
      <c r="J7415" t="s">
        <v>25</v>
      </c>
      <c r="K7415" t="s">
        <v>23</v>
      </c>
      <c r="L7415" t="s">
        <v>26</v>
      </c>
    </row>
    <row r="7416" spans="1:12" x14ac:dyDescent="0.35">
      <c r="A7416">
        <v>2023</v>
      </c>
      <c r="B7416" t="s">
        <v>37</v>
      </c>
      <c r="C7416" t="s">
        <v>38</v>
      </c>
      <c r="D7416" t="s">
        <v>22</v>
      </c>
      <c r="E7416">
        <v>130000</v>
      </c>
      <c r="F7416">
        <v>130000</v>
      </c>
      <c r="G7416" t="s">
        <v>23</v>
      </c>
      <c r="H7416" t="s">
        <v>24</v>
      </c>
      <c r="I7416" t="s">
        <v>17</v>
      </c>
      <c r="J7416" t="s">
        <v>29</v>
      </c>
      <c r="K7416" t="s">
        <v>23</v>
      </c>
      <c r="L7416" t="s">
        <v>26</v>
      </c>
    </row>
    <row r="7417" spans="1:12" x14ac:dyDescent="0.35">
      <c r="A7417">
        <v>2023</v>
      </c>
      <c r="B7417" t="s">
        <v>37</v>
      </c>
      <c r="C7417" t="s">
        <v>38</v>
      </c>
      <c r="D7417" t="s">
        <v>22</v>
      </c>
      <c r="E7417">
        <v>80000</v>
      </c>
      <c r="F7417">
        <v>80000</v>
      </c>
      <c r="G7417" t="s">
        <v>23</v>
      </c>
      <c r="H7417" t="s">
        <v>24</v>
      </c>
      <c r="I7417" t="s">
        <v>17</v>
      </c>
      <c r="J7417" t="s">
        <v>29</v>
      </c>
      <c r="K7417" t="s">
        <v>23</v>
      </c>
      <c r="L7417" t="s">
        <v>26</v>
      </c>
    </row>
    <row r="7418" spans="1:12" x14ac:dyDescent="0.35">
      <c r="A7418">
        <v>2023</v>
      </c>
      <c r="B7418" t="s">
        <v>32</v>
      </c>
      <c r="C7418" t="s">
        <v>13</v>
      </c>
      <c r="D7418" t="s">
        <v>22</v>
      </c>
      <c r="E7418">
        <v>120000</v>
      </c>
      <c r="F7418">
        <v>120000</v>
      </c>
      <c r="G7418" t="s">
        <v>23</v>
      </c>
      <c r="H7418" t="s">
        <v>16</v>
      </c>
      <c r="I7418" t="s">
        <v>17</v>
      </c>
      <c r="J7418" t="s">
        <v>25</v>
      </c>
      <c r="K7418" t="s">
        <v>23</v>
      </c>
      <c r="L7418" t="s">
        <v>26</v>
      </c>
    </row>
    <row r="7419" spans="1:12" x14ac:dyDescent="0.35">
      <c r="A7419">
        <v>2023</v>
      </c>
      <c r="B7419" t="s">
        <v>32</v>
      </c>
      <c r="C7419" t="s">
        <v>13</v>
      </c>
      <c r="D7419" t="s">
        <v>22</v>
      </c>
      <c r="E7419">
        <v>100000</v>
      </c>
      <c r="F7419">
        <v>100000</v>
      </c>
      <c r="G7419" t="s">
        <v>23</v>
      </c>
      <c r="H7419" t="s">
        <v>16</v>
      </c>
      <c r="I7419" t="s">
        <v>17</v>
      </c>
      <c r="J7419" t="s">
        <v>25</v>
      </c>
      <c r="K7419" t="s">
        <v>23</v>
      </c>
      <c r="L7419" t="s">
        <v>26</v>
      </c>
    </row>
    <row r="7420" spans="1:12" x14ac:dyDescent="0.35">
      <c r="A7420">
        <v>2023</v>
      </c>
      <c r="B7420" t="s">
        <v>32</v>
      </c>
      <c r="C7420" t="s">
        <v>13</v>
      </c>
      <c r="D7420" t="s">
        <v>22</v>
      </c>
      <c r="E7420">
        <v>231250</v>
      </c>
      <c r="F7420">
        <v>231250</v>
      </c>
      <c r="G7420" t="s">
        <v>23</v>
      </c>
      <c r="H7420" t="s">
        <v>24</v>
      </c>
      <c r="I7420" t="s">
        <v>17</v>
      </c>
      <c r="J7420" t="s">
        <v>29</v>
      </c>
      <c r="K7420" t="s">
        <v>23</v>
      </c>
      <c r="L7420" t="s">
        <v>26</v>
      </c>
    </row>
    <row r="7421" spans="1:12" x14ac:dyDescent="0.35">
      <c r="A7421">
        <v>2023</v>
      </c>
      <c r="B7421" t="s">
        <v>32</v>
      </c>
      <c r="C7421" t="s">
        <v>13</v>
      </c>
      <c r="D7421" t="s">
        <v>22</v>
      </c>
      <c r="E7421">
        <v>138750</v>
      </c>
      <c r="F7421">
        <v>138750</v>
      </c>
      <c r="G7421" t="s">
        <v>23</v>
      </c>
      <c r="H7421" t="s">
        <v>24</v>
      </c>
      <c r="I7421" t="s">
        <v>17</v>
      </c>
      <c r="J7421" t="s">
        <v>29</v>
      </c>
      <c r="K7421" t="s">
        <v>23</v>
      </c>
      <c r="L7421" t="s">
        <v>26</v>
      </c>
    </row>
    <row r="7422" spans="1:12" x14ac:dyDescent="0.35">
      <c r="A7422">
        <v>2023</v>
      </c>
      <c r="B7422" t="s">
        <v>32</v>
      </c>
      <c r="C7422" t="s">
        <v>13</v>
      </c>
      <c r="D7422" t="s">
        <v>22</v>
      </c>
      <c r="E7422">
        <v>199000</v>
      </c>
      <c r="F7422">
        <v>199000</v>
      </c>
      <c r="G7422" t="s">
        <v>23</v>
      </c>
      <c r="H7422" t="s">
        <v>24</v>
      </c>
      <c r="I7422" t="s">
        <v>17</v>
      </c>
      <c r="J7422" t="s">
        <v>25</v>
      </c>
      <c r="K7422" t="s">
        <v>23</v>
      </c>
      <c r="L7422" t="s">
        <v>26</v>
      </c>
    </row>
    <row r="7423" spans="1:12" x14ac:dyDescent="0.35">
      <c r="A7423">
        <v>2023</v>
      </c>
      <c r="B7423" t="s">
        <v>32</v>
      </c>
      <c r="C7423" t="s">
        <v>13</v>
      </c>
      <c r="D7423" t="s">
        <v>22</v>
      </c>
      <c r="E7423">
        <v>162000</v>
      </c>
      <c r="F7423">
        <v>162000</v>
      </c>
      <c r="G7423" t="s">
        <v>23</v>
      </c>
      <c r="H7423" t="s">
        <v>24</v>
      </c>
      <c r="I7423" t="s">
        <v>17</v>
      </c>
      <c r="J7423" t="s">
        <v>25</v>
      </c>
      <c r="K7423" t="s">
        <v>23</v>
      </c>
      <c r="L7423" t="s">
        <v>26</v>
      </c>
    </row>
    <row r="7424" spans="1:12" x14ac:dyDescent="0.35">
      <c r="A7424">
        <v>2023</v>
      </c>
      <c r="B7424" t="s">
        <v>32</v>
      </c>
      <c r="C7424" t="s">
        <v>13</v>
      </c>
      <c r="D7424" t="s">
        <v>22</v>
      </c>
      <c r="E7424">
        <v>160000</v>
      </c>
      <c r="F7424">
        <v>160000</v>
      </c>
      <c r="G7424" t="s">
        <v>23</v>
      </c>
      <c r="H7424" t="s">
        <v>39</v>
      </c>
      <c r="I7424" t="s">
        <v>17</v>
      </c>
      <c r="J7424" t="s">
        <v>25</v>
      </c>
      <c r="K7424" t="s">
        <v>23</v>
      </c>
      <c r="L7424" t="s">
        <v>26</v>
      </c>
    </row>
    <row r="7425" spans="1:12" x14ac:dyDescent="0.35">
      <c r="A7425">
        <v>2023</v>
      </c>
      <c r="B7425" t="s">
        <v>32</v>
      </c>
      <c r="C7425" t="s">
        <v>13</v>
      </c>
      <c r="D7425" t="s">
        <v>22</v>
      </c>
      <c r="E7425">
        <v>135000</v>
      </c>
      <c r="F7425">
        <v>135000</v>
      </c>
      <c r="G7425" t="s">
        <v>23</v>
      </c>
      <c r="H7425" t="s">
        <v>39</v>
      </c>
      <c r="I7425" t="s">
        <v>17</v>
      </c>
      <c r="J7425" t="s">
        <v>25</v>
      </c>
      <c r="K7425" t="s">
        <v>23</v>
      </c>
      <c r="L7425" t="s">
        <v>26</v>
      </c>
    </row>
    <row r="7426" spans="1:12" x14ac:dyDescent="0.35">
      <c r="A7426">
        <v>2022</v>
      </c>
      <c r="B7426" t="s">
        <v>27</v>
      </c>
      <c r="C7426" t="s">
        <v>28</v>
      </c>
      <c r="D7426" t="s">
        <v>22</v>
      </c>
      <c r="E7426">
        <v>100000</v>
      </c>
      <c r="F7426">
        <v>100000</v>
      </c>
      <c r="G7426" t="s">
        <v>23</v>
      </c>
      <c r="H7426" t="s">
        <v>39</v>
      </c>
      <c r="I7426" t="s">
        <v>17</v>
      </c>
      <c r="J7426" t="s">
        <v>29</v>
      </c>
      <c r="K7426" t="s">
        <v>23</v>
      </c>
      <c r="L7426" t="s">
        <v>26</v>
      </c>
    </row>
    <row r="7427" spans="1:12" x14ac:dyDescent="0.35">
      <c r="A7427">
        <v>2023</v>
      </c>
      <c r="B7427" t="s">
        <v>46</v>
      </c>
      <c r="C7427" t="s">
        <v>28</v>
      </c>
      <c r="D7427" t="s">
        <v>22</v>
      </c>
      <c r="E7427">
        <v>200000</v>
      </c>
      <c r="F7427">
        <v>200000</v>
      </c>
      <c r="G7427" t="s">
        <v>23</v>
      </c>
      <c r="H7427" t="s">
        <v>24</v>
      </c>
      <c r="I7427" t="s">
        <v>17</v>
      </c>
      <c r="J7427" t="s">
        <v>25</v>
      </c>
      <c r="K7427" t="s">
        <v>23</v>
      </c>
      <c r="L7427" t="s">
        <v>26</v>
      </c>
    </row>
    <row r="7428" spans="1:12" x14ac:dyDescent="0.35">
      <c r="A7428">
        <v>2023</v>
      </c>
      <c r="B7428" t="s">
        <v>46</v>
      </c>
      <c r="C7428" t="s">
        <v>28</v>
      </c>
      <c r="D7428" t="s">
        <v>22</v>
      </c>
      <c r="E7428">
        <v>150000</v>
      </c>
      <c r="F7428">
        <v>150000</v>
      </c>
      <c r="G7428" t="s">
        <v>23</v>
      </c>
      <c r="H7428" t="s">
        <v>24</v>
      </c>
      <c r="I7428" t="s">
        <v>17</v>
      </c>
      <c r="J7428" t="s">
        <v>25</v>
      </c>
      <c r="K7428" t="s">
        <v>23</v>
      </c>
      <c r="L7428" t="s">
        <v>26</v>
      </c>
    </row>
    <row r="7429" spans="1:12" x14ac:dyDescent="0.35">
      <c r="A7429">
        <v>2023</v>
      </c>
      <c r="B7429" t="s">
        <v>48</v>
      </c>
      <c r="C7429" t="s">
        <v>28</v>
      </c>
      <c r="D7429" t="s">
        <v>22</v>
      </c>
      <c r="E7429">
        <v>160000</v>
      </c>
      <c r="F7429">
        <v>160000</v>
      </c>
      <c r="G7429" t="s">
        <v>23</v>
      </c>
      <c r="H7429" t="s">
        <v>39</v>
      </c>
      <c r="I7429" t="s">
        <v>17</v>
      </c>
      <c r="J7429" t="s">
        <v>25</v>
      </c>
      <c r="K7429" t="s">
        <v>23</v>
      </c>
      <c r="L7429" t="s">
        <v>26</v>
      </c>
    </row>
    <row r="7430" spans="1:12" x14ac:dyDescent="0.35">
      <c r="A7430">
        <v>2023</v>
      </c>
      <c r="B7430" t="s">
        <v>48</v>
      </c>
      <c r="C7430" t="s">
        <v>28</v>
      </c>
      <c r="D7430" t="s">
        <v>22</v>
      </c>
      <c r="E7430">
        <v>120000</v>
      </c>
      <c r="F7430">
        <v>120000</v>
      </c>
      <c r="G7430" t="s">
        <v>23</v>
      </c>
      <c r="H7430" t="s">
        <v>39</v>
      </c>
      <c r="I7430" t="s">
        <v>17</v>
      </c>
      <c r="J7430" t="s">
        <v>25</v>
      </c>
      <c r="K7430" t="s">
        <v>23</v>
      </c>
      <c r="L7430" t="s">
        <v>26</v>
      </c>
    </row>
    <row r="7431" spans="1:12" x14ac:dyDescent="0.35">
      <c r="A7431">
        <v>2023</v>
      </c>
      <c r="B7431" t="s">
        <v>46</v>
      </c>
      <c r="C7431" t="s">
        <v>28</v>
      </c>
      <c r="D7431" t="s">
        <v>22</v>
      </c>
      <c r="E7431">
        <v>250000</v>
      </c>
      <c r="F7431">
        <v>250000</v>
      </c>
      <c r="G7431" t="s">
        <v>23</v>
      </c>
      <c r="H7431" t="s">
        <v>24</v>
      </c>
      <c r="I7431" t="s">
        <v>17</v>
      </c>
      <c r="J7431" t="s">
        <v>25</v>
      </c>
      <c r="K7431" t="s">
        <v>23</v>
      </c>
      <c r="L7431" t="s">
        <v>26</v>
      </c>
    </row>
    <row r="7432" spans="1:12" x14ac:dyDescent="0.35">
      <c r="A7432">
        <v>2023</v>
      </c>
      <c r="B7432" t="s">
        <v>46</v>
      </c>
      <c r="C7432" t="s">
        <v>28</v>
      </c>
      <c r="D7432" t="s">
        <v>22</v>
      </c>
      <c r="E7432">
        <v>200000</v>
      </c>
      <c r="F7432">
        <v>200000</v>
      </c>
      <c r="G7432" t="s">
        <v>23</v>
      </c>
      <c r="H7432" t="s">
        <v>24</v>
      </c>
      <c r="I7432" t="s">
        <v>17</v>
      </c>
      <c r="J7432" t="s">
        <v>25</v>
      </c>
      <c r="K7432" t="s">
        <v>23</v>
      </c>
      <c r="L7432" t="s">
        <v>26</v>
      </c>
    </row>
    <row r="7433" spans="1:12" x14ac:dyDescent="0.35">
      <c r="A7433">
        <v>2023</v>
      </c>
      <c r="B7433" t="s">
        <v>59</v>
      </c>
      <c r="C7433" t="s">
        <v>31</v>
      </c>
      <c r="D7433" t="s">
        <v>22</v>
      </c>
      <c r="E7433">
        <v>150000</v>
      </c>
      <c r="F7433">
        <v>150000</v>
      </c>
      <c r="G7433" t="s">
        <v>23</v>
      </c>
      <c r="H7433" t="s">
        <v>39</v>
      </c>
      <c r="I7433" t="s">
        <v>17</v>
      </c>
      <c r="J7433" t="s">
        <v>25</v>
      </c>
      <c r="K7433" t="s">
        <v>23</v>
      </c>
      <c r="L7433" t="s">
        <v>26</v>
      </c>
    </row>
    <row r="7434" spans="1:12" x14ac:dyDescent="0.35">
      <c r="A7434">
        <v>2023</v>
      </c>
      <c r="B7434" t="s">
        <v>59</v>
      </c>
      <c r="C7434" t="s">
        <v>31</v>
      </c>
      <c r="D7434" t="s">
        <v>22</v>
      </c>
      <c r="E7434">
        <v>120000</v>
      </c>
      <c r="F7434">
        <v>120000</v>
      </c>
      <c r="G7434" t="s">
        <v>23</v>
      </c>
      <c r="H7434" t="s">
        <v>39</v>
      </c>
      <c r="I7434" t="s">
        <v>17</v>
      </c>
      <c r="J7434" t="s">
        <v>25</v>
      </c>
      <c r="K7434" t="s">
        <v>23</v>
      </c>
      <c r="L7434" t="s">
        <v>26</v>
      </c>
    </row>
    <row r="7435" spans="1:12" x14ac:dyDescent="0.35">
      <c r="A7435">
        <v>2023</v>
      </c>
      <c r="B7435" t="s">
        <v>48</v>
      </c>
      <c r="C7435" t="s">
        <v>28</v>
      </c>
      <c r="D7435" t="s">
        <v>22</v>
      </c>
      <c r="E7435">
        <v>150000</v>
      </c>
      <c r="F7435">
        <v>150000</v>
      </c>
      <c r="G7435" t="s">
        <v>23</v>
      </c>
      <c r="H7435" t="s">
        <v>24</v>
      </c>
      <c r="I7435" t="s">
        <v>17</v>
      </c>
      <c r="J7435" t="s">
        <v>25</v>
      </c>
      <c r="K7435" t="s">
        <v>23</v>
      </c>
      <c r="L7435" t="s">
        <v>26</v>
      </c>
    </row>
    <row r="7436" spans="1:12" x14ac:dyDescent="0.35">
      <c r="A7436">
        <v>2023</v>
      </c>
      <c r="B7436" t="s">
        <v>48</v>
      </c>
      <c r="C7436" t="s">
        <v>28</v>
      </c>
      <c r="D7436" t="s">
        <v>22</v>
      </c>
      <c r="E7436">
        <v>100000</v>
      </c>
      <c r="F7436">
        <v>100000</v>
      </c>
      <c r="G7436" t="s">
        <v>23</v>
      </c>
      <c r="H7436" t="s">
        <v>24</v>
      </c>
      <c r="I7436" t="s">
        <v>17</v>
      </c>
      <c r="J7436" t="s">
        <v>25</v>
      </c>
      <c r="K7436" t="s">
        <v>23</v>
      </c>
      <c r="L7436" t="s">
        <v>26</v>
      </c>
    </row>
    <row r="7437" spans="1:12" x14ac:dyDescent="0.35">
      <c r="A7437">
        <v>2022</v>
      </c>
      <c r="B7437" t="s">
        <v>125</v>
      </c>
      <c r="C7437" t="s">
        <v>41</v>
      </c>
      <c r="D7437" t="s">
        <v>22</v>
      </c>
      <c r="E7437">
        <v>133000</v>
      </c>
      <c r="F7437">
        <v>133000</v>
      </c>
      <c r="G7437" t="s">
        <v>81</v>
      </c>
      <c r="H7437" t="s">
        <v>24</v>
      </c>
      <c r="I7437" t="s">
        <v>17</v>
      </c>
      <c r="J7437" t="s">
        <v>25</v>
      </c>
      <c r="K7437" t="s">
        <v>81</v>
      </c>
      <c r="L7437" t="s">
        <v>19</v>
      </c>
    </row>
    <row r="7438" spans="1:12" x14ac:dyDescent="0.35">
      <c r="A7438">
        <v>2023</v>
      </c>
      <c r="B7438" t="s">
        <v>27</v>
      </c>
      <c r="C7438" t="s">
        <v>28</v>
      </c>
      <c r="D7438" t="s">
        <v>22</v>
      </c>
      <c r="E7438">
        <v>272550</v>
      </c>
      <c r="F7438">
        <v>272550</v>
      </c>
      <c r="G7438" t="s">
        <v>23</v>
      </c>
      <c r="H7438" t="s">
        <v>24</v>
      </c>
      <c r="I7438" t="s">
        <v>17</v>
      </c>
      <c r="J7438" t="s">
        <v>25</v>
      </c>
      <c r="K7438" t="s">
        <v>23</v>
      </c>
      <c r="L7438" t="s">
        <v>26</v>
      </c>
    </row>
    <row r="7439" spans="1:12" x14ac:dyDescent="0.35">
      <c r="A7439">
        <v>2023</v>
      </c>
      <c r="B7439" t="s">
        <v>27</v>
      </c>
      <c r="C7439" t="s">
        <v>28</v>
      </c>
      <c r="D7439" t="s">
        <v>22</v>
      </c>
      <c r="E7439">
        <v>198200</v>
      </c>
      <c r="F7439">
        <v>198200</v>
      </c>
      <c r="G7439" t="s">
        <v>23</v>
      </c>
      <c r="H7439" t="s">
        <v>24</v>
      </c>
      <c r="I7439" t="s">
        <v>17</v>
      </c>
      <c r="J7439" t="s">
        <v>25</v>
      </c>
      <c r="K7439" t="s">
        <v>23</v>
      </c>
      <c r="L7439" t="s">
        <v>26</v>
      </c>
    </row>
    <row r="7440" spans="1:12" x14ac:dyDescent="0.35">
      <c r="A7440">
        <v>2023</v>
      </c>
      <c r="B7440" t="s">
        <v>27</v>
      </c>
      <c r="C7440" t="s">
        <v>28</v>
      </c>
      <c r="D7440" t="s">
        <v>22</v>
      </c>
      <c r="E7440">
        <v>182000</v>
      </c>
      <c r="F7440">
        <v>182000</v>
      </c>
      <c r="G7440" t="s">
        <v>23</v>
      </c>
      <c r="H7440" t="s">
        <v>24</v>
      </c>
      <c r="I7440" t="s">
        <v>17</v>
      </c>
      <c r="J7440" t="s">
        <v>25</v>
      </c>
      <c r="K7440" t="s">
        <v>23</v>
      </c>
      <c r="L7440" t="s">
        <v>26</v>
      </c>
    </row>
    <row r="7441" spans="1:12" x14ac:dyDescent="0.35">
      <c r="A7441">
        <v>2023</v>
      </c>
      <c r="B7441" t="s">
        <v>27</v>
      </c>
      <c r="C7441" t="s">
        <v>28</v>
      </c>
      <c r="D7441" t="s">
        <v>22</v>
      </c>
      <c r="E7441">
        <v>140000</v>
      </c>
      <c r="F7441">
        <v>140000</v>
      </c>
      <c r="G7441" t="s">
        <v>23</v>
      </c>
      <c r="H7441" t="s">
        <v>24</v>
      </c>
      <c r="I7441" t="s">
        <v>17</v>
      </c>
      <c r="J7441" t="s">
        <v>25</v>
      </c>
      <c r="K7441" t="s">
        <v>23</v>
      </c>
      <c r="L7441" t="s">
        <v>26</v>
      </c>
    </row>
    <row r="7442" spans="1:12" x14ac:dyDescent="0.35">
      <c r="A7442">
        <v>2023</v>
      </c>
      <c r="B7442" t="s">
        <v>32</v>
      </c>
      <c r="C7442" t="s">
        <v>13</v>
      </c>
      <c r="D7442" t="s">
        <v>22</v>
      </c>
      <c r="E7442">
        <v>200000</v>
      </c>
      <c r="F7442">
        <v>200000</v>
      </c>
      <c r="G7442" t="s">
        <v>23</v>
      </c>
      <c r="H7442" t="s">
        <v>24</v>
      </c>
      <c r="I7442" t="s">
        <v>17</v>
      </c>
      <c r="J7442" t="s">
        <v>25</v>
      </c>
      <c r="K7442" t="s">
        <v>23</v>
      </c>
      <c r="L7442" t="s">
        <v>26</v>
      </c>
    </row>
    <row r="7443" spans="1:12" x14ac:dyDescent="0.35">
      <c r="A7443">
        <v>2023</v>
      </c>
      <c r="B7443" t="s">
        <v>32</v>
      </c>
      <c r="C7443" t="s">
        <v>13</v>
      </c>
      <c r="D7443" t="s">
        <v>22</v>
      </c>
      <c r="E7443">
        <v>160000</v>
      </c>
      <c r="F7443">
        <v>160000</v>
      </c>
      <c r="G7443" t="s">
        <v>23</v>
      </c>
      <c r="H7443" t="s">
        <v>24</v>
      </c>
      <c r="I7443" t="s">
        <v>17</v>
      </c>
      <c r="J7443" t="s">
        <v>25</v>
      </c>
      <c r="K7443" t="s">
        <v>23</v>
      </c>
      <c r="L7443" t="s">
        <v>26</v>
      </c>
    </row>
    <row r="7444" spans="1:12" x14ac:dyDescent="0.35">
      <c r="A7444">
        <v>2023</v>
      </c>
      <c r="B7444" t="s">
        <v>34</v>
      </c>
      <c r="C7444" t="s">
        <v>31</v>
      </c>
      <c r="D7444" t="s">
        <v>22</v>
      </c>
      <c r="E7444">
        <v>204500</v>
      </c>
      <c r="F7444">
        <v>204500</v>
      </c>
      <c r="G7444" t="s">
        <v>23</v>
      </c>
      <c r="H7444" t="s">
        <v>24</v>
      </c>
      <c r="I7444" t="s">
        <v>17</v>
      </c>
      <c r="J7444" t="s">
        <v>25</v>
      </c>
      <c r="K7444" t="s">
        <v>23</v>
      </c>
      <c r="L7444" t="s">
        <v>26</v>
      </c>
    </row>
    <row r="7445" spans="1:12" x14ac:dyDescent="0.35">
      <c r="A7445">
        <v>2023</v>
      </c>
      <c r="B7445" t="s">
        <v>34</v>
      </c>
      <c r="C7445" t="s">
        <v>31</v>
      </c>
      <c r="D7445" t="s">
        <v>22</v>
      </c>
      <c r="E7445">
        <v>142200</v>
      </c>
      <c r="F7445">
        <v>142200</v>
      </c>
      <c r="G7445" t="s">
        <v>23</v>
      </c>
      <c r="H7445" t="s">
        <v>24</v>
      </c>
      <c r="I7445" t="s">
        <v>17</v>
      </c>
      <c r="J7445" t="s">
        <v>25</v>
      </c>
      <c r="K7445" t="s">
        <v>23</v>
      </c>
      <c r="L7445" t="s">
        <v>26</v>
      </c>
    </row>
    <row r="7446" spans="1:12" x14ac:dyDescent="0.35">
      <c r="A7446">
        <v>2023</v>
      </c>
      <c r="B7446" t="s">
        <v>27</v>
      </c>
      <c r="C7446" t="s">
        <v>28</v>
      </c>
      <c r="D7446" t="s">
        <v>22</v>
      </c>
      <c r="E7446">
        <v>120000</v>
      </c>
      <c r="F7446">
        <v>120000</v>
      </c>
      <c r="G7446" t="s">
        <v>23</v>
      </c>
      <c r="H7446" t="s">
        <v>16</v>
      </c>
      <c r="I7446" t="s">
        <v>17</v>
      </c>
      <c r="J7446" t="s">
        <v>25</v>
      </c>
      <c r="K7446" t="s">
        <v>23</v>
      </c>
      <c r="L7446" t="s">
        <v>26</v>
      </c>
    </row>
    <row r="7447" spans="1:12" x14ac:dyDescent="0.35">
      <c r="A7447">
        <v>2023</v>
      </c>
      <c r="B7447" t="s">
        <v>27</v>
      </c>
      <c r="C7447" t="s">
        <v>28</v>
      </c>
      <c r="D7447" t="s">
        <v>22</v>
      </c>
      <c r="E7447">
        <v>105000</v>
      </c>
      <c r="F7447">
        <v>105000</v>
      </c>
      <c r="G7447" t="s">
        <v>23</v>
      </c>
      <c r="H7447" t="s">
        <v>16</v>
      </c>
      <c r="I7447" t="s">
        <v>17</v>
      </c>
      <c r="J7447" t="s">
        <v>25</v>
      </c>
      <c r="K7447" t="s">
        <v>23</v>
      </c>
      <c r="L7447" t="s">
        <v>26</v>
      </c>
    </row>
    <row r="7448" spans="1:12" x14ac:dyDescent="0.35">
      <c r="A7448">
        <v>2023</v>
      </c>
      <c r="B7448" t="s">
        <v>32</v>
      </c>
      <c r="C7448" t="s">
        <v>13</v>
      </c>
      <c r="D7448" t="s">
        <v>22</v>
      </c>
      <c r="E7448">
        <v>187500</v>
      </c>
      <c r="F7448">
        <v>187500</v>
      </c>
      <c r="G7448" t="s">
        <v>23</v>
      </c>
      <c r="H7448" t="s">
        <v>24</v>
      </c>
      <c r="I7448" t="s">
        <v>17</v>
      </c>
      <c r="J7448" t="s">
        <v>29</v>
      </c>
      <c r="K7448" t="s">
        <v>23</v>
      </c>
      <c r="L7448" t="s">
        <v>26</v>
      </c>
    </row>
    <row r="7449" spans="1:12" x14ac:dyDescent="0.35">
      <c r="A7449">
        <v>2023</v>
      </c>
      <c r="B7449" t="s">
        <v>32</v>
      </c>
      <c r="C7449" t="s">
        <v>13</v>
      </c>
      <c r="D7449" t="s">
        <v>22</v>
      </c>
      <c r="E7449">
        <v>175000</v>
      </c>
      <c r="F7449">
        <v>175000</v>
      </c>
      <c r="G7449" t="s">
        <v>23</v>
      </c>
      <c r="H7449" t="s">
        <v>24</v>
      </c>
      <c r="I7449" t="s">
        <v>17</v>
      </c>
      <c r="J7449" t="s">
        <v>29</v>
      </c>
      <c r="K7449" t="s">
        <v>23</v>
      </c>
      <c r="L7449" t="s">
        <v>26</v>
      </c>
    </row>
    <row r="7450" spans="1:12" x14ac:dyDescent="0.35">
      <c r="A7450">
        <v>2023</v>
      </c>
      <c r="B7450" t="s">
        <v>34</v>
      </c>
      <c r="C7450" t="s">
        <v>31</v>
      </c>
      <c r="D7450" t="s">
        <v>22</v>
      </c>
      <c r="E7450">
        <v>204500</v>
      </c>
      <c r="F7450">
        <v>204500</v>
      </c>
      <c r="G7450" t="s">
        <v>23</v>
      </c>
      <c r="H7450" t="s">
        <v>24</v>
      </c>
      <c r="I7450" t="s">
        <v>17</v>
      </c>
      <c r="J7450" t="s">
        <v>25</v>
      </c>
      <c r="K7450" t="s">
        <v>23</v>
      </c>
      <c r="L7450" t="s">
        <v>26</v>
      </c>
    </row>
    <row r="7451" spans="1:12" x14ac:dyDescent="0.35">
      <c r="A7451">
        <v>2023</v>
      </c>
      <c r="B7451" t="s">
        <v>34</v>
      </c>
      <c r="C7451" t="s">
        <v>31</v>
      </c>
      <c r="D7451" t="s">
        <v>22</v>
      </c>
      <c r="E7451">
        <v>142200</v>
      </c>
      <c r="F7451">
        <v>142200</v>
      </c>
      <c r="G7451" t="s">
        <v>23</v>
      </c>
      <c r="H7451" t="s">
        <v>24</v>
      </c>
      <c r="I7451" t="s">
        <v>17</v>
      </c>
      <c r="J7451" t="s">
        <v>25</v>
      </c>
      <c r="K7451" t="s">
        <v>23</v>
      </c>
      <c r="L7451" t="s">
        <v>26</v>
      </c>
    </row>
    <row r="7452" spans="1:12" x14ac:dyDescent="0.35">
      <c r="A7452">
        <v>2023</v>
      </c>
      <c r="B7452" t="s">
        <v>37</v>
      </c>
      <c r="C7452" t="s">
        <v>38</v>
      </c>
      <c r="D7452" t="s">
        <v>22</v>
      </c>
      <c r="E7452">
        <v>155000</v>
      </c>
      <c r="F7452">
        <v>155000</v>
      </c>
      <c r="G7452" t="s">
        <v>23</v>
      </c>
      <c r="H7452" t="s">
        <v>24</v>
      </c>
      <c r="I7452" t="s">
        <v>17</v>
      </c>
      <c r="J7452" t="s">
        <v>29</v>
      </c>
      <c r="K7452" t="s">
        <v>23</v>
      </c>
      <c r="L7452" t="s">
        <v>26</v>
      </c>
    </row>
    <row r="7453" spans="1:12" x14ac:dyDescent="0.35">
      <c r="A7453">
        <v>2023</v>
      </c>
      <c r="B7453" t="s">
        <v>37</v>
      </c>
      <c r="C7453" t="s">
        <v>38</v>
      </c>
      <c r="D7453" t="s">
        <v>22</v>
      </c>
      <c r="E7453">
        <v>64000</v>
      </c>
      <c r="F7453">
        <v>64000</v>
      </c>
      <c r="G7453" t="s">
        <v>23</v>
      </c>
      <c r="H7453" t="s">
        <v>24</v>
      </c>
      <c r="I7453" t="s">
        <v>17</v>
      </c>
      <c r="J7453" t="s">
        <v>29</v>
      </c>
      <c r="K7453" t="s">
        <v>23</v>
      </c>
      <c r="L7453" t="s">
        <v>26</v>
      </c>
    </row>
    <row r="7454" spans="1:12" x14ac:dyDescent="0.35">
      <c r="A7454">
        <v>2023</v>
      </c>
      <c r="B7454" t="s">
        <v>118</v>
      </c>
      <c r="C7454" t="s">
        <v>31</v>
      </c>
      <c r="D7454" t="s">
        <v>22</v>
      </c>
      <c r="E7454">
        <v>235000</v>
      </c>
      <c r="F7454">
        <v>235000</v>
      </c>
      <c r="G7454" t="s">
        <v>23</v>
      </c>
      <c r="H7454" t="s">
        <v>24</v>
      </c>
      <c r="I7454" t="s">
        <v>17</v>
      </c>
      <c r="J7454" t="s">
        <v>25</v>
      </c>
      <c r="K7454" t="s">
        <v>23</v>
      </c>
      <c r="L7454" t="s">
        <v>26</v>
      </c>
    </row>
    <row r="7455" spans="1:12" x14ac:dyDescent="0.35">
      <c r="A7455">
        <v>2023</v>
      </c>
      <c r="B7455" t="s">
        <v>118</v>
      </c>
      <c r="C7455" t="s">
        <v>31</v>
      </c>
      <c r="D7455" t="s">
        <v>22</v>
      </c>
      <c r="E7455">
        <v>185000</v>
      </c>
      <c r="F7455">
        <v>185000</v>
      </c>
      <c r="G7455" t="s">
        <v>23</v>
      </c>
      <c r="H7455" t="s">
        <v>24</v>
      </c>
      <c r="I7455" t="s">
        <v>17</v>
      </c>
      <c r="J7455" t="s">
        <v>25</v>
      </c>
      <c r="K7455" t="s">
        <v>23</v>
      </c>
      <c r="L7455" t="s">
        <v>26</v>
      </c>
    </row>
    <row r="7456" spans="1:12" x14ac:dyDescent="0.35">
      <c r="A7456">
        <v>2023</v>
      </c>
      <c r="B7456" t="s">
        <v>20</v>
      </c>
      <c r="C7456" t="s">
        <v>21</v>
      </c>
      <c r="D7456" t="s">
        <v>22</v>
      </c>
      <c r="E7456">
        <v>174500</v>
      </c>
      <c r="F7456">
        <v>174500</v>
      </c>
      <c r="G7456" t="s">
        <v>23</v>
      </c>
      <c r="H7456" t="s">
        <v>24</v>
      </c>
      <c r="I7456" t="s">
        <v>17</v>
      </c>
      <c r="J7456" t="s">
        <v>25</v>
      </c>
      <c r="K7456" t="s">
        <v>23</v>
      </c>
      <c r="L7456" t="s">
        <v>26</v>
      </c>
    </row>
    <row r="7457" spans="1:12" x14ac:dyDescent="0.35">
      <c r="A7457">
        <v>2023</v>
      </c>
      <c r="B7457" t="s">
        <v>20</v>
      </c>
      <c r="C7457" t="s">
        <v>21</v>
      </c>
      <c r="D7457" t="s">
        <v>22</v>
      </c>
      <c r="E7457">
        <v>113000</v>
      </c>
      <c r="F7457">
        <v>113000</v>
      </c>
      <c r="G7457" t="s">
        <v>23</v>
      </c>
      <c r="H7457" t="s">
        <v>24</v>
      </c>
      <c r="I7457" t="s">
        <v>17</v>
      </c>
      <c r="J7457" t="s">
        <v>25</v>
      </c>
      <c r="K7457" t="s">
        <v>23</v>
      </c>
      <c r="L7457" t="s">
        <v>26</v>
      </c>
    </row>
    <row r="7458" spans="1:12" x14ac:dyDescent="0.35">
      <c r="A7458">
        <v>2023</v>
      </c>
      <c r="B7458" t="s">
        <v>27</v>
      </c>
      <c r="C7458" t="s">
        <v>28</v>
      </c>
      <c r="D7458" t="s">
        <v>22</v>
      </c>
      <c r="E7458">
        <v>143100</v>
      </c>
      <c r="F7458">
        <v>143100</v>
      </c>
      <c r="G7458" t="s">
        <v>49</v>
      </c>
      <c r="H7458" t="s">
        <v>24</v>
      </c>
      <c r="I7458" t="s">
        <v>17</v>
      </c>
      <c r="J7458" t="s">
        <v>25</v>
      </c>
      <c r="K7458" t="s">
        <v>49</v>
      </c>
      <c r="L7458" t="s">
        <v>26</v>
      </c>
    </row>
    <row r="7459" spans="1:12" x14ac:dyDescent="0.35">
      <c r="A7459">
        <v>2023</v>
      </c>
      <c r="B7459" t="s">
        <v>27</v>
      </c>
      <c r="C7459" t="s">
        <v>28</v>
      </c>
      <c r="D7459" t="s">
        <v>22</v>
      </c>
      <c r="E7459">
        <v>113000</v>
      </c>
      <c r="F7459">
        <v>113000</v>
      </c>
      <c r="G7459" t="s">
        <v>49</v>
      </c>
      <c r="H7459" t="s">
        <v>24</v>
      </c>
      <c r="I7459" t="s">
        <v>17</v>
      </c>
      <c r="J7459" t="s">
        <v>25</v>
      </c>
      <c r="K7459" t="s">
        <v>49</v>
      </c>
      <c r="L7459" t="s">
        <v>26</v>
      </c>
    </row>
    <row r="7460" spans="1:12" x14ac:dyDescent="0.35">
      <c r="A7460">
        <v>2023</v>
      </c>
      <c r="B7460" t="s">
        <v>42</v>
      </c>
      <c r="C7460" t="s">
        <v>28</v>
      </c>
      <c r="D7460" t="s">
        <v>22</v>
      </c>
      <c r="E7460">
        <v>184000</v>
      </c>
      <c r="F7460">
        <v>184000</v>
      </c>
      <c r="G7460" t="s">
        <v>23</v>
      </c>
      <c r="H7460" t="s">
        <v>24</v>
      </c>
      <c r="I7460" t="s">
        <v>17</v>
      </c>
      <c r="J7460" t="s">
        <v>29</v>
      </c>
      <c r="K7460" t="s">
        <v>23</v>
      </c>
      <c r="L7460" t="s">
        <v>26</v>
      </c>
    </row>
    <row r="7461" spans="1:12" x14ac:dyDescent="0.35">
      <c r="A7461">
        <v>2023</v>
      </c>
      <c r="B7461" t="s">
        <v>42</v>
      </c>
      <c r="C7461" t="s">
        <v>28</v>
      </c>
      <c r="D7461" t="s">
        <v>22</v>
      </c>
      <c r="E7461">
        <v>142000</v>
      </c>
      <c r="F7461">
        <v>142000</v>
      </c>
      <c r="G7461" t="s">
        <v>23</v>
      </c>
      <c r="H7461" t="s">
        <v>24</v>
      </c>
      <c r="I7461" t="s">
        <v>17</v>
      </c>
      <c r="J7461" t="s">
        <v>29</v>
      </c>
      <c r="K7461" t="s">
        <v>23</v>
      </c>
      <c r="L7461" t="s">
        <v>26</v>
      </c>
    </row>
    <row r="7462" spans="1:12" x14ac:dyDescent="0.35">
      <c r="A7462">
        <v>2023</v>
      </c>
      <c r="B7462" t="s">
        <v>27</v>
      </c>
      <c r="C7462" t="s">
        <v>28</v>
      </c>
      <c r="D7462" t="s">
        <v>22</v>
      </c>
      <c r="E7462">
        <v>140000</v>
      </c>
      <c r="F7462">
        <v>140000</v>
      </c>
      <c r="G7462" t="s">
        <v>23</v>
      </c>
      <c r="H7462" t="s">
        <v>24</v>
      </c>
      <c r="I7462" t="s">
        <v>17</v>
      </c>
      <c r="J7462" t="s">
        <v>25</v>
      </c>
      <c r="K7462" t="s">
        <v>23</v>
      </c>
      <c r="L7462" t="s">
        <v>26</v>
      </c>
    </row>
    <row r="7463" spans="1:12" x14ac:dyDescent="0.35">
      <c r="A7463">
        <v>2023</v>
      </c>
      <c r="B7463" t="s">
        <v>27</v>
      </c>
      <c r="C7463" t="s">
        <v>28</v>
      </c>
      <c r="D7463" t="s">
        <v>22</v>
      </c>
      <c r="E7463">
        <v>120000</v>
      </c>
      <c r="F7463">
        <v>120000</v>
      </c>
      <c r="G7463" t="s">
        <v>23</v>
      </c>
      <c r="H7463" t="s">
        <v>24</v>
      </c>
      <c r="I7463" t="s">
        <v>17</v>
      </c>
      <c r="J7463" t="s">
        <v>25</v>
      </c>
      <c r="K7463" t="s">
        <v>23</v>
      </c>
      <c r="L7463" t="s">
        <v>26</v>
      </c>
    </row>
    <row r="7464" spans="1:12" x14ac:dyDescent="0.35">
      <c r="A7464">
        <v>2023</v>
      </c>
      <c r="B7464" t="s">
        <v>20</v>
      </c>
      <c r="C7464" t="s">
        <v>21</v>
      </c>
      <c r="D7464" t="s">
        <v>22</v>
      </c>
      <c r="E7464">
        <v>174500</v>
      </c>
      <c r="F7464">
        <v>174500</v>
      </c>
      <c r="G7464" t="s">
        <v>23</v>
      </c>
      <c r="H7464" t="s">
        <v>24</v>
      </c>
      <c r="I7464" t="s">
        <v>17</v>
      </c>
      <c r="J7464" t="s">
        <v>25</v>
      </c>
      <c r="K7464" t="s">
        <v>23</v>
      </c>
      <c r="L7464" t="s">
        <v>26</v>
      </c>
    </row>
    <row r="7465" spans="1:12" x14ac:dyDescent="0.35">
      <c r="A7465">
        <v>2023</v>
      </c>
      <c r="B7465" t="s">
        <v>20</v>
      </c>
      <c r="C7465" t="s">
        <v>21</v>
      </c>
      <c r="D7465" t="s">
        <v>22</v>
      </c>
      <c r="E7465">
        <v>113000</v>
      </c>
      <c r="F7465">
        <v>113000</v>
      </c>
      <c r="G7465" t="s">
        <v>23</v>
      </c>
      <c r="H7465" t="s">
        <v>24</v>
      </c>
      <c r="I7465" t="s">
        <v>17</v>
      </c>
      <c r="J7465" t="s">
        <v>25</v>
      </c>
      <c r="K7465" t="s">
        <v>23</v>
      </c>
      <c r="L7465" t="s">
        <v>26</v>
      </c>
    </row>
    <row r="7466" spans="1:12" x14ac:dyDescent="0.35">
      <c r="A7466">
        <v>2023</v>
      </c>
      <c r="B7466" t="s">
        <v>27</v>
      </c>
      <c r="C7466" t="s">
        <v>28</v>
      </c>
      <c r="D7466" t="s">
        <v>22</v>
      </c>
      <c r="E7466">
        <v>180560</v>
      </c>
      <c r="F7466">
        <v>180560</v>
      </c>
      <c r="G7466" t="s">
        <v>23</v>
      </c>
      <c r="H7466" t="s">
        <v>24</v>
      </c>
      <c r="I7466" t="s">
        <v>17</v>
      </c>
      <c r="J7466" t="s">
        <v>25</v>
      </c>
      <c r="K7466" t="s">
        <v>23</v>
      </c>
      <c r="L7466" t="s">
        <v>26</v>
      </c>
    </row>
    <row r="7467" spans="1:12" x14ac:dyDescent="0.35">
      <c r="A7467">
        <v>2023</v>
      </c>
      <c r="B7467" t="s">
        <v>27</v>
      </c>
      <c r="C7467" t="s">
        <v>28</v>
      </c>
      <c r="D7467" t="s">
        <v>22</v>
      </c>
      <c r="E7467">
        <v>115440</v>
      </c>
      <c r="F7467">
        <v>115440</v>
      </c>
      <c r="G7467" t="s">
        <v>23</v>
      </c>
      <c r="H7467" t="s">
        <v>24</v>
      </c>
      <c r="I7467" t="s">
        <v>17</v>
      </c>
      <c r="J7467" t="s">
        <v>25</v>
      </c>
      <c r="K7467" t="s">
        <v>23</v>
      </c>
      <c r="L7467" t="s">
        <v>26</v>
      </c>
    </row>
    <row r="7468" spans="1:12" x14ac:dyDescent="0.35">
      <c r="A7468">
        <v>2023</v>
      </c>
      <c r="B7468" t="s">
        <v>27</v>
      </c>
      <c r="C7468" t="s">
        <v>28</v>
      </c>
      <c r="D7468" t="s">
        <v>22</v>
      </c>
      <c r="E7468">
        <v>140000</v>
      </c>
      <c r="F7468">
        <v>140000</v>
      </c>
      <c r="G7468" t="s">
        <v>23</v>
      </c>
      <c r="H7468" t="s">
        <v>24</v>
      </c>
      <c r="I7468" t="s">
        <v>17</v>
      </c>
      <c r="J7468" t="s">
        <v>25</v>
      </c>
      <c r="K7468" t="s">
        <v>23</v>
      </c>
      <c r="L7468" t="s">
        <v>26</v>
      </c>
    </row>
    <row r="7469" spans="1:12" x14ac:dyDescent="0.35">
      <c r="A7469">
        <v>2023</v>
      </c>
      <c r="B7469" t="s">
        <v>27</v>
      </c>
      <c r="C7469" t="s">
        <v>28</v>
      </c>
      <c r="D7469" t="s">
        <v>22</v>
      </c>
      <c r="E7469">
        <v>120000</v>
      </c>
      <c r="F7469">
        <v>120000</v>
      </c>
      <c r="G7469" t="s">
        <v>23</v>
      </c>
      <c r="H7469" t="s">
        <v>24</v>
      </c>
      <c r="I7469" t="s">
        <v>17</v>
      </c>
      <c r="J7469" t="s">
        <v>25</v>
      </c>
      <c r="K7469" t="s">
        <v>23</v>
      </c>
      <c r="L7469" t="s">
        <v>26</v>
      </c>
    </row>
    <row r="7470" spans="1:12" x14ac:dyDescent="0.35">
      <c r="A7470">
        <v>2023</v>
      </c>
      <c r="B7470" t="s">
        <v>46</v>
      </c>
      <c r="C7470" t="s">
        <v>28</v>
      </c>
      <c r="D7470" t="s">
        <v>22</v>
      </c>
      <c r="E7470">
        <v>248100</v>
      </c>
      <c r="F7470">
        <v>248100</v>
      </c>
      <c r="G7470" t="s">
        <v>23</v>
      </c>
      <c r="H7470" t="s">
        <v>24</v>
      </c>
      <c r="I7470" t="s">
        <v>17</v>
      </c>
      <c r="J7470" t="s">
        <v>25</v>
      </c>
      <c r="K7470" t="s">
        <v>23</v>
      </c>
      <c r="L7470" t="s">
        <v>26</v>
      </c>
    </row>
    <row r="7471" spans="1:12" x14ac:dyDescent="0.35">
      <c r="A7471">
        <v>2023</v>
      </c>
      <c r="B7471" t="s">
        <v>46</v>
      </c>
      <c r="C7471" t="s">
        <v>28</v>
      </c>
      <c r="D7471" t="s">
        <v>22</v>
      </c>
      <c r="E7471">
        <v>145900</v>
      </c>
      <c r="F7471">
        <v>145900</v>
      </c>
      <c r="G7471" t="s">
        <v>23</v>
      </c>
      <c r="H7471" t="s">
        <v>24</v>
      </c>
      <c r="I7471" t="s">
        <v>17</v>
      </c>
      <c r="J7471" t="s">
        <v>25</v>
      </c>
      <c r="K7471" t="s">
        <v>23</v>
      </c>
      <c r="L7471" t="s">
        <v>26</v>
      </c>
    </row>
    <row r="7472" spans="1:12" x14ac:dyDescent="0.35">
      <c r="A7472">
        <v>2023</v>
      </c>
      <c r="B7472" t="s">
        <v>27</v>
      </c>
      <c r="C7472" t="s">
        <v>28</v>
      </c>
      <c r="D7472" t="s">
        <v>22</v>
      </c>
      <c r="E7472">
        <v>120000</v>
      </c>
      <c r="F7472">
        <v>120000</v>
      </c>
      <c r="G7472" t="s">
        <v>49</v>
      </c>
      <c r="H7472" t="s">
        <v>24</v>
      </c>
      <c r="I7472" t="s">
        <v>17</v>
      </c>
      <c r="J7472" t="s">
        <v>25</v>
      </c>
      <c r="K7472" t="s">
        <v>49</v>
      </c>
      <c r="L7472" t="s">
        <v>26</v>
      </c>
    </row>
    <row r="7473" spans="1:12" x14ac:dyDescent="0.35">
      <c r="A7473">
        <v>2023</v>
      </c>
      <c r="B7473" t="s">
        <v>27</v>
      </c>
      <c r="C7473" t="s">
        <v>28</v>
      </c>
      <c r="D7473" t="s">
        <v>22</v>
      </c>
      <c r="E7473">
        <v>110000</v>
      </c>
      <c r="F7473">
        <v>110000</v>
      </c>
      <c r="G7473" t="s">
        <v>49</v>
      </c>
      <c r="H7473" t="s">
        <v>24</v>
      </c>
      <c r="I7473" t="s">
        <v>17</v>
      </c>
      <c r="J7473" t="s">
        <v>25</v>
      </c>
      <c r="K7473" t="s">
        <v>49</v>
      </c>
      <c r="L7473" t="s">
        <v>26</v>
      </c>
    </row>
    <row r="7474" spans="1:12" x14ac:dyDescent="0.35">
      <c r="A7474">
        <v>2023</v>
      </c>
      <c r="B7474" t="s">
        <v>32</v>
      </c>
      <c r="C7474" t="s">
        <v>13</v>
      </c>
      <c r="D7474" t="s">
        <v>22</v>
      </c>
      <c r="E7474">
        <v>291500</v>
      </c>
      <c r="F7474">
        <v>291500</v>
      </c>
      <c r="G7474" t="s">
        <v>23</v>
      </c>
      <c r="H7474" t="s">
        <v>24</v>
      </c>
      <c r="I7474" t="s">
        <v>17</v>
      </c>
      <c r="J7474" t="s">
        <v>25</v>
      </c>
      <c r="K7474" t="s">
        <v>23</v>
      </c>
      <c r="L7474" t="s">
        <v>26</v>
      </c>
    </row>
    <row r="7475" spans="1:12" x14ac:dyDescent="0.35">
      <c r="A7475">
        <v>2023</v>
      </c>
      <c r="B7475" t="s">
        <v>32</v>
      </c>
      <c r="C7475" t="s">
        <v>13</v>
      </c>
      <c r="D7475" t="s">
        <v>22</v>
      </c>
      <c r="E7475">
        <v>180000</v>
      </c>
      <c r="F7475">
        <v>180000</v>
      </c>
      <c r="G7475" t="s">
        <v>23</v>
      </c>
      <c r="H7475" t="s">
        <v>24</v>
      </c>
      <c r="I7475" t="s">
        <v>17</v>
      </c>
      <c r="J7475" t="s">
        <v>25</v>
      </c>
      <c r="K7475" t="s">
        <v>23</v>
      </c>
      <c r="L7475" t="s">
        <v>26</v>
      </c>
    </row>
    <row r="7476" spans="1:12" x14ac:dyDescent="0.35">
      <c r="A7476">
        <v>2023</v>
      </c>
      <c r="B7476" t="s">
        <v>34</v>
      </c>
      <c r="C7476" t="s">
        <v>31</v>
      </c>
      <c r="D7476" t="s">
        <v>35</v>
      </c>
      <c r="E7476">
        <v>62000</v>
      </c>
      <c r="F7476">
        <v>76284</v>
      </c>
      <c r="G7476" t="s">
        <v>36</v>
      </c>
      <c r="H7476" t="s">
        <v>16</v>
      </c>
      <c r="I7476" t="s">
        <v>17</v>
      </c>
      <c r="J7476" t="s">
        <v>29</v>
      </c>
      <c r="K7476" t="s">
        <v>36</v>
      </c>
      <c r="L7476" t="s">
        <v>26</v>
      </c>
    </row>
    <row r="7477" spans="1:12" x14ac:dyDescent="0.35">
      <c r="A7477">
        <v>2023</v>
      </c>
      <c r="B7477" t="s">
        <v>34</v>
      </c>
      <c r="C7477" t="s">
        <v>31</v>
      </c>
      <c r="D7477" t="s">
        <v>35</v>
      </c>
      <c r="E7477">
        <v>52000</v>
      </c>
      <c r="F7477">
        <v>63980</v>
      </c>
      <c r="G7477" t="s">
        <v>36</v>
      </c>
      <c r="H7477" t="s">
        <v>16</v>
      </c>
      <c r="I7477" t="s">
        <v>17</v>
      </c>
      <c r="J7477" t="s">
        <v>29</v>
      </c>
      <c r="K7477" t="s">
        <v>36</v>
      </c>
      <c r="L7477" t="s">
        <v>26</v>
      </c>
    </row>
    <row r="7478" spans="1:12" x14ac:dyDescent="0.35">
      <c r="A7478">
        <v>2023</v>
      </c>
      <c r="B7478" t="s">
        <v>32</v>
      </c>
      <c r="C7478" t="s">
        <v>13</v>
      </c>
      <c r="D7478" t="s">
        <v>22</v>
      </c>
      <c r="E7478">
        <v>161800</v>
      </c>
      <c r="F7478">
        <v>161800</v>
      </c>
      <c r="G7478" t="s">
        <v>23</v>
      </c>
      <c r="H7478" t="s">
        <v>24</v>
      </c>
      <c r="I7478" t="s">
        <v>17</v>
      </c>
      <c r="J7478" t="s">
        <v>25</v>
      </c>
      <c r="K7478" t="s">
        <v>23</v>
      </c>
      <c r="L7478" t="s">
        <v>26</v>
      </c>
    </row>
    <row r="7479" spans="1:12" x14ac:dyDescent="0.35">
      <c r="A7479">
        <v>2023</v>
      </c>
      <c r="B7479" t="s">
        <v>32</v>
      </c>
      <c r="C7479" t="s">
        <v>13</v>
      </c>
      <c r="D7479" t="s">
        <v>22</v>
      </c>
      <c r="E7479">
        <v>141600</v>
      </c>
      <c r="F7479">
        <v>141600</v>
      </c>
      <c r="G7479" t="s">
        <v>23</v>
      </c>
      <c r="H7479" t="s">
        <v>24</v>
      </c>
      <c r="I7479" t="s">
        <v>17</v>
      </c>
      <c r="J7479" t="s">
        <v>25</v>
      </c>
      <c r="K7479" t="s">
        <v>23</v>
      </c>
      <c r="L7479" t="s">
        <v>26</v>
      </c>
    </row>
    <row r="7480" spans="1:12" x14ac:dyDescent="0.35">
      <c r="A7480">
        <v>2023</v>
      </c>
      <c r="B7480" t="s">
        <v>34</v>
      </c>
      <c r="C7480" t="s">
        <v>31</v>
      </c>
      <c r="D7480" t="s">
        <v>35</v>
      </c>
      <c r="E7480">
        <v>48000</v>
      </c>
      <c r="F7480">
        <v>59059</v>
      </c>
      <c r="G7480" t="s">
        <v>36</v>
      </c>
      <c r="H7480" t="s">
        <v>16</v>
      </c>
      <c r="I7480" t="s">
        <v>17</v>
      </c>
      <c r="J7480" t="s">
        <v>29</v>
      </c>
      <c r="K7480" t="s">
        <v>36</v>
      </c>
      <c r="L7480" t="s">
        <v>26</v>
      </c>
    </row>
    <row r="7481" spans="1:12" x14ac:dyDescent="0.35">
      <c r="A7481">
        <v>2023</v>
      </c>
      <c r="B7481" t="s">
        <v>34</v>
      </c>
      <c r="C7481" t="s">
        <v>31</v>
      </c>
      <c r="D7481" t="s">
        <v>35</v>
      </c>
      <c r="E7481">
        <v>38000</v>
      </c>
      <c r="F7481">
        <v>46755</v>
      </c>
      <c r="G7481" t="s">
        <v>36</v>
      </c>
      <c r="H7481" t="s">
        <v>16</v>
      </c>
      <c r="I7481" t="s">
        <v>17</v>
      </c>
      <c r="J7481" t="s">
        <v>29</v>
      </c>
      <c r="K7481" t="s">
        <v>36</v>
      </c>
      <c r="L7481" t="s">
        <v>26</v>
      </c>
    </row>
    <row r="7482" spans="1:12" x14ac:dyDescent="0.35">
      <c r="A7482">
        <v>2023</v>
      </c>
      <c r="B7482" t="s">
        <v>32</v>
      </c>
      <c r="C7482" t="s">
        <v>13</v>
      </c>
      <c r="D7482" t="s">
        <v>22</v>
      </c>
      <c r="E7482">
        <v>166000</v>
      </c>
      <c r="F7482">
        <v>166000</v>
      </c>
      <c r="G7482" t="s">
        <v>23</v>
      </c>
      <c r="H7482" t="s">
        <v>24</v>
      </c>
      <c r="I7482" t="s">
        <v>17</v>
      </c>
      <c r="J7482" t="s">
        <v>29</v>
      </c>
      <c r="K7482" t="s">
        <v>23</v>
      </c>
      <c r="L7482" t="s">
        <v>26</v>
      </c>
    </row>
    <row r="7483" spans="1:12" x14ac:dyDescent="0.35">
      <c r="A7483">
        <v>2023</v>
      </c>
      <c r="B7483" t="s">
        <v>32</v>
      </c>
      <c r="C7483" t="s">
        <v>13</v>
      </c>
      <c r="D7483" t="s">
        <v>22</v>
      </c>
      <c r="E7483">
        <v>128000</v>
      </c>
      <c r="F7483">
        <v>128000</v>
      </c>
      <c r="G7483" t="s">
        <v>23</v>
      </c>
      <c r="H7483" t="s">
        <v>24</v>
      </c>
      <c r="I7483" t="s">
        <v>17</v>
      </c>
      <c r="J7483" t="s">
        <v>29</v>
      </c>
      <c r="K7483" t="s">
        <v>23</v>
      </c>
      <c r="L7483" t="s">
        <v>26</v>
      </c>
    </row>
    <row r="7484" spans="1:12" x14ac:dyDescent="0.35">
      <c r="A7484">
        <v>2023</v>
      </c>
      <c r="B7484" t="s">
        <v>20</v>
      </c>
      <c r="C7484" t="s">
        <v>21</v>
      </c>
      <c r="D7484" t="s">
        <v>22</v>
      </c>
      <c r="E7484">
        <v>170000</v>
      </c>
      <c r="F7484">
        <v>170000</v>
      </c>
      <c r="G7484" t="s">
        <v>23</v>
      </c>
      <c r="H7484" t="s">
        <v>24</v>
      </c>
      <c r="I7484" t="s">
        <v>17</v>
      </c>
      <c r="J7484" t="s">
        <v>29</v>
      </c>
      <c r="K7484" t="s">
        <v>23</v>
      </c>
      <c r="L7484" t="s">
        <v>26</v>
      </c>
    </row>
    <row r="7485" spans="1:12" x14ac:dyDescent="0.35">
      <c r="A7485">
        <v>2023</v>
      </c>
      <c r="B7485" t="s">
        <v>20</v>
      </c>
      <c r="C7485" t="s">
        <v>21</v>
      </c>
      <c r="D7485" t="s">
        <v>22</v>
      </c>
      <c r="E7485">
        <v>110000</v>
      </c>
      <c r="F7485">
        <v>110000</v>
      </c>
      <c r="G7485" t="s">
        <v>23</v>
      </c>
      <c r="H7485" t="s">
        <v>24</v>
      </c>
      <c r="I7485" t="s">
        <v>17</v>
      </c>
      <c r="J7485" t="s">
        <v>29</v>
      </c>
      <c r="K7485" t="s">
        <v>23</v>
      </c>
      <c r="L7485" t="s">
        <v>26</v>
      </c>
    </row>
    <row r="7486" spans="1:12" x14ac:dyDescent="0.35">
      <c r="A7486">
        <v>2023</v>
      </c>
      <c r="B7486" t="s">
        <v>32</v>
      </c>
      <c r="C7486" t="s">
        <v>13</v>
      </c>
      <c r="D7486" t="s">
        <v>22</v>
      </c>
      <c r="E7486">
        <v>160000</v>
      </c>
      <c r="F7486">
        <v>160000</v>
      </c>
      <c r="G7486" t="s">
        <v>23</v>
      </c>
      <c r="H7486" t="s">
        <v>24</v>
      </c>
      <c r="I7486" t="s">
        <v>17</v>
      </c>
      <c r="J7486" t="s">
        <v>29</v>
      </c>
      <c r="K7486" t="s">
        <v>23</v>
      </c>
      <c r="L7486" t="s">
        <v>26</v>
      </c>
    </row>
    <row r="7487" spans="1:12" x14ac:dyDescent="0.35">
      <c r="A7487">
        <v>2023</v>
      </c>
      <c r="B7487" t="s">
        <v>32</v>
      </c>
      <c r="C7487" t="s">
        <v>13</v>
      </c>
      <c r="D7487" t="s">
        <v>22</v>
      </c>
      <c r="E7487">
        <v>75000</v>
      </c>
      <c r="F7487">
        <v>75000</v>
      </c>
      <c r="G7487" t="s">
        <v>23</v>
      </c>
      <c r="H7487" t="s">
        <v>24</v>
      </c>
      <c r="I7487" t="s">
        <v>17</v>
      </c>
      <c r="J7487" t="s">
        <v>29</v>
      </c>
      <c r="K7487" t="s">
        <v>23</v>
      </c>
      <c r="L7487" t="s">
        <v>26</v>
      </c>
    </row>
    <row r="7488" spans="1:12" x14ac:dyDescent="0.35">
      <c r="A7488">
        <v>2023</v>
      </c>
      <c r="B7488" t="s">
        <v>32</v>
      </c>
      <c r="C7488" t="s">
        <v>13</v>
      </c>
      <c r="D7488" t="s">
        <v>22</v>
      </c>
      <c r="E7488">
        <v>236000</v>
      </c>
      <c r="F7488">
        <v>236000</v>
      </c>
      <c r="G7488" t="s">
        <v>23</v>
      </c>
      <c r="H7488" t="s">
        <v>24</v>
      </c>
      <c r="I7488" t="s">
        <v>17</v>
      </c>
      <c r="J7488" t="s">
        <v>29</v>
      </c>
      <c r="K7488" t="s">
        <v>23</v>
      </c>
      <c r="L7488" t="s">
        <v>26</v>
      </c>
    </row>
    <row r="7489" spans="1:12" x14ac:dyDescent="0.35">
      <c r="A7489">
        <v>2023</v>
      </c>
      <c r="B7489" t="s">
        <v>32</v>
      </c>
      <c r="C7489" t="s">
        <v>13</v>
      </c>
      <c r="D7489" t="s">
        <v>22</v>
      </c>
      <c r="E7489">
        <v>182000</v>
      </c>
      <c r="F7489">
        <v>182000</v>
      </c>
      <c r="G7489" t="s">
        <v>23</v>
      </c>
      <c r="H7489" t="s">
        <v>24</v>
      </c>
      <c r="I7489" t="s">
        <v>17</v>
      </c>
      <c r="J7489" t="s">
        <v>29</v>
      </c>
      <c r="K7489" t="s">
        <v>23</v>
      </c>
      <c r="L7489" t="s">
        <v>26</v>
      </c>
    </row>
    <row r="7490" spans="1:12" x14ac:dyDescent="0.35">
      <c r="A7490">
        <v>2022</v>
      </c>
      <c r="B7490" t="s">
        <v>27</v>
      </c>
      <c r="C7490" t="s">
        <v>28</v>
      </c>
      <c r="D7490" t="s">
        <v>22</v>
      </c>
      <c r="E7490">
        <v>130000</v>
      </c>
      <c r="F7490">
        <v>130000</v>
      </c>
      <c r="G7490" t="s">
        <v>23</v>
      </c>
      <c r="H7490" t="s">
        <v>39</v>
      </c>
      <c r="I7490" t="s">
        <v>17</v>
      </c>
      <c r="J7490" t="s">
        <v>25</v>
      </c>
      <c r="K7490" t="s">
        <v>23</v>
      </c>
      <c r="L7490" t="s">
        <v>26</v>
      </c>
    </row>
    <row r="7491" spans="1:12" x14ac:dyDescent="0.35">
      <c r="A7491">
        <v>2023</v>
      </c>
      <c r="B7491" t="s">
        <v>37</v>
      </c>
      <c r="C7491" t="s">
        <v>38</v>
      </c>
      <c r="D7491" t="s">
        <v>22</v>
      </c>
      <c r="E7491">
        <v>150000</v>
      </c>
      <c r="F7491">
        <v>150000</v>
      </c>
      <c r="G7491" t="s">
        <v>23</v>
      </c>
      <c r="H7491" t="s">
        <v>16</v>
      </c>
      <c r="I7491" t="s">
        <v>17</v>
      </c>
      <c r="J7491" t="s">
        <v>25</v>
      </c>
      <c r="K7491" t="s">
        <v>23</v>
      </c>
      <c r="L7491" t="s">
        <v>26</v>
      </c>
    </row>
    <row r="7492" spans="1:12" x14ac:dyDescent="0.35">
      <c r="A7492">
        <v>2023</v>
      </c>
      <c r="B7492" t="s">
        <v>37</v>
      </c>
      <c r="C7492" t="s">
        <v>38</v>
      </c>
      <c r="D7492" t="s">
        <v>22</v>
      </c>
      <c r="E7492">
        <v>100000</v>
      </c>
      <c r="F7492">
        <v>100000</v>
      </c>
      <c r="G7492" t="s">
        <v>23</v>
      </c>
      <c r="H7492" t="s">
        <v>16</v>
      </c>
      <c r="I7492" t="s">
        <v>17</v>
      </c>
      <c r="J7492" t="s">
        <v>25</v>
      </c>
      <c r="K7492" t="s">
        <v>23</v>
      </c>
      <c r="L7492" t="s">
        <v>26</v>
      </c>
    </row>
    <row r="7493" spans="1:12" x14ac:dyDescent="0.35">
      <c r="A7493">
        <v>2023</v>
      </c>
      <c r="B7493" t="s">
        <v>34</v>
      </c>
      <c r="C7493" t="s">
        <v>31</v>
      </c>
      <c r="D7493" t="s">
        <v>22</v>
      </c>
      <c r="E7493">
        <v>261500</v>
      </c>
      <c r="F7493">
        <v>261500</v>
      </c>
      <c r="G7493" t="s">
        <v>23</v>
      </c>
      <c r="H7493" t="s">
        <v>24</v>
      </c>
      <c r="I7493" t="s">
        <v>17</v>
      </c>
      <c r="J7493" t="s">
        <v>25</v>
      </c>
      <c r="K7493" t="s">
        <v>23</v>
      </c>
      <c r="L7493" t="s">
        <v>19</v>
      </c>
    </row>
    <row r="7494" spans="1:12" x14ac:dyDescent="0.35">
      <c r="A7494">
        <v>2023</v>
      </c>
      <c r="B7494" t="s">
        <v>34</v>
      </c>
      <c r="C7494" t="s">
        <v>31</v>
      </c>
      <c r="D7494" t="s">
        <v>22</v>
      </c>
      <c r="E7494">
        <v>134500</v>
      </c>
      <c r="F7494">
        <v>134500</v>
      </c>
      <c r="G7494" t="s">
        <v>23</v>
      </c>
      <c r="H7494" t="s">
        <v>24</v>
      </c>
      <c r="I7494" t="s">
        <v>17</v>
      </c>
      <c r="J7494" t="s">
        <v>25</v>
      </c>
      <c r="K7494" t="s">
        <v>23</v>
      </c>
      <c r="L7494" t="s">
        <v>19</v>
      </c>
    </row>
    <row r="7495" spans="1:12" x14ac:dyDescent="0.35">
      <c r="A7495">
        <v>2023</v>
      </c>
      <c r="B7495" t="s">
        <v>27</v>
      </c>
      <c r="C7495" t="s">
        <v>28</v>
      </c>
      <c r="D7495" t="s">
        <v>22</v>
      </c>
      <c r="E7495">
        <v>130000</v>
      </c>
      <c r="F7495">
        <v>130000</v>
      </c>
      <c r="G7495" t="s">
        <v>23</v>
      </c>
      <c r="H7495" t="s">
        <v>16</v>
      </c>
      <c r="I7495" t="s">
        <v>17</v>
      </c>
      <c r="J7495" t="s">
        <v>25</v>
      </c>
      <c r="K7495" t="s">
        <v>23</v>
      </c>
      <c r="L7495" t="s">
        <v>26</v>
      </c>
    </row>
    <row r="7496" spans="1:12" x14ac:dyDescent="0.35">
      <c r="A7496">
        <v>2023</v>
      </c>
      <c r="B7496" t="s">
        <v>27</v>
      </c>
      <c r="C7496" t="s">
        <v>28</v>
      </c>
      <c r="D7496" t="s">
        <v>22</v>
      </c>
      <c r="E7496">
        <v>90000</v>
      </c>
      <c r="F7496">
        <v>90000</v>
      </c>
      <c r="G7496" t="s">
        <v>23</v>
      </c>
      <c r="H7496" t="s">
        <v>16</v>
      </c>
      <c r="I7496" t="s">
        <v>17</v>
      </c>
      <c r="J7496" t="s">
        <v>25</v>
      </c>
      <c r="K7496" t="s">
        <v>23</v>
      </c>
      <c r="L7496" t="s">
        <v>26</v>
      </c>
    </row>
    <row r="7497" spans="1:12" x14ac:dyDescent="0.35">
      <c r="A7497">
        <v>2023</v>
      </c>
      <c r="B7497" t="s">
        <v>32</v>
      </c>
      <c r="C7497" t="s">
        <v>13</v>
      </c>
      <c r="D7497" t="s">
        <v>22</v>
      </c>
      <c r="E7497">
        <v>160000</v>
      </c>
      <c r="F7497">
        <v>160000</v>
      </c>
      <c r="G7497" t="s">
        <v>23</v>
      </c>
      <c r="H7497" t="s">
        <v>39</v>
      </c>
      <c r="I7497" t="s">
        <v>17</v>
      </c>
      <c r="J7497" t="s">
        <v>25</v>
      </c>
      <c r="K7497" t="s">
        <v>23</v>
      </c>
      <c r="L7497" t="s">
        <v>26</v>
      </c>
    </row>
    <row r="7498" spans="1:12" x14ac:dyDescent="0.35">
      <c r="A7498">
        <v>2023</v>
      </c>
      <c r="B7498" t="s">
        <v>32</v>
      </c>
      <c r="C7498" t="s">
        <v>13</v>
      </c>
      <c r="D7498" t="s">
        <v>22</v>
      </c>
      <c r="E7498">
        <v>135000</v>
      </c>
      <c r="F7498">
        <v>135000</v>
      </c>
      <c r="G7498" t="s">
        <v>23</v>
      </c>
      <c r="H7498" t="s">
        <v>39</v>
      </c>
      <c r="I7498" t="s">
        <v>17</v>
      </c>
      <c r="J7498" t="s">
        <v>25</v>
      </c>
      <c r="K7498" t="s">
        <v>23</v>
      </c>
      <c r="L7498" t="s">
        <v>26</v>
      </c>
    </row>
    <row r="7499" spans="1:12" x14ac:dyDescent="0.35">
      <c r="A7499">
        <v>2022</v>
      </c>
      <c r="B7499" t="s">
        <v>226</v>
      </c>
      <c r="C7499" t="s">
        <v>41</v>
      </c>
      <c r="D7499" t="s">
        <v>22</v>
      </c>
      <c r="E7499">
        <v>125000</v>
      </c>
      <c r="F7499">
        <v>125000</v>
      </c>
      <c r="G7499" t="s">
        <v>23</v>
      </c>
      <c r="H7499" t="s">
        <v>24</v>
      </c>
      <c r="I7499" t="s">
        <v>17</v>
      </c>
      <c r="J7499" t="s">
        <v>29</v>
      </c>
      <c r="K7499" t="s">
        <v>23</v>
      </c>
      <c r="L7499" t="s">
        <v>19</v>
      </c>
    </row>
    <row r="7500" spans="1:12" x14ac:dyDescent="0.35">
      <c r="A7500">
        <v>2022</v>
      </c>
      <c r="B7500" t="s">
        <v>32</v>
      </c>
      <c r="C7500" t="s">
        <v>13</v>
      </c>
      <c r="D7500" t="s">
        <v>22</v>
      </c>
      <c r="E7500">
        <v>175000</v>
      </c>
      <c r="F7500">
        <v>175000</v>
      </c>
      <c r="G7500" t="s">
        <v>23</v>
      </c>
      <c r="H7500" t="s">
        <v>24</v>
      </c>
      <c r="I7500" t="s">
        <v>17</v>
      </c>
      <c r="J7500" t="s">
        <v>25</v>
      </c>
      <c r="K7500" t="s">
        <v>23</v>
      </c>
      <c r="L7500" t="s">
        <v>26</v>
      </c>
    </row>
    <row r="7501" spans="1:12" x14ac:dyDescent="0.35">
      <c r="A7501">
        <v>2022</v>
      </c>
      <c r="B7501" t="s">
        <v>32</v>
      </c>
      <c r="C7501" t="s">
        <v>13</v>
      </c>
      <c r="D7501" t="s">
        <v>22</v>
      </c>
      <c r="E7501">
        <v>155000</v>
      </c>
      <c r="F7501">
        <v>155000</v>
      </c>
      <c r="G7501" t="s">
        <v>23</v>
      </c>
      <c r="H7501" t="s">
        <v>24</v>
      </c>
      <c r="I7501" t="s">
        <v>17</v>
      </c>
      <c r="J7501" t="s">
        <v>25</v>
      </c>
      <c r="K7501" t="s">
        <v>23</v>
      </c>
      <c r="L7501" t="s">
        <v>26</v>
      </c>
    </row>
    <row r="7502" spans="1:12" x14ac:dyDescent="0.35">
      <c r="A7502">
        <v>2022</v>
      </c>
      <c r="B7502" t="s">
        <v>32</v>
      </c>
      <c r="C7502" t="s">
        <v>13</v>
      </c>
      <c r="D7502" t="s">
        <v>22</v>
      </c>
      <c r="E7502">
        <v>153600</v>
      </c>
      <c r="F7502">
        <v>153600</v>
      </c>
      <c r="G7502" t="s">
        <v>23</v>
      </c>
      <c r="H7502" t="s">
        <v>24</v>
      </c>
      <c r="I7502" t="s">
        <v>17</v>
      </c>
      <c r="J7502" t="s">
        <v>25</v>
      </c>
      <c r="K7502" t="s">
        <v>23</v>
      </c>
      <c r="L7502" t="s">
        <v>26</v>
      </c>
    </row>
    <row r="7503" spans="1:12" x14ac:dyDescent="0.35">
      <c r="A7503">
        <v>2022</v>
      </c>
      <c r="B7503" t="s">
        <v>32</v>
      </c>
      <c r="C7503" t="s">
        <v>13</v>
      </c>
      <c r="D7503" t="s">
        <v>22</v>
      </c>
      <c r="E7503">
        <v>106800</v>
      </c>
      <c r="F7503">
        <v>106800</v>
      </c>
      <c r="G7503" t="s">
        <v>23</v>
      </c>
      <c r="H7503" t="s">
        <v>24</v>
      </c>
      <c r="I7503" t="s">
        <v>17</v>
      </c>
      <c r="J7503" t="s">
        <v>25</v>
      </c>
      <c r="K7503" t="s">
        <v>23</v>
      </c>
      <c r="L7503" t="s">
        <v>26</v>
      </c>
    </row>
    <row r="7504" spans="1:12" x14ac:dyDescent="0.35">
      <c r="A7504">
        <v>2022</v>
      </c>
      <c r="B7504" t="s">
        <v>27</v>
      </c>
      <c r="C7504" t="s">
        <v>28</v>
      </c>
      <c r="D7504" t="s">
        <v>22</v>
      </c>
      <c r="E7504">
        <v>150000</v>
      </c>
      <c r="F7504">
        <v>150000</v>
      </c>
      <c r="G7504" t="s">
        <v>23</v>
      </c>
      <c r="H7504" t="s">
        <v>24</v>
      </c>
      <c r="I7504" t="s">
        <v>17</v>
      </c>
      <c r="J7504" t="s">
        <v>25</v>
      </c>
      <c r="K7504" t="s">
        <v>23</v>
      </c>
      <c r="L7504" t="s">
        <v>26</v>
      </c>
    </row>
    <row r="7505" spans="1:12" x14ac:dyDescent="0.35">
      <c r="A7505">
        <v>2022</v>
      </c>
      <c r="B7505" t="s">
        <v>27</v>
      </c>
      <c r="C7505" t="s">
        <v>28</v>
      </c>
      <c r="D7505" t="s">
        <v>22</v>
      </c>
      <c r="E7505">
        <v>140000</v>
      </c>
      <c r="F7505">
        <v>140000</v>
      </c>
      <c r="G7505" t="s">
        <v>23</v>
      </c>
      <c r="H7505" t="s">
        <v>24</v>
      </c>
      <c r="I7505" t="s">
        <v>17</v>
      </c>
      <c r="J7505" t="s">
        <v>25</v>
      </c>
      <c r="K7505" t="s">
        <v>23</v>
      </c>
      <c r="L7505" t="s">
        <v>26</v>
      </c>
    </row>
    <row r="7506" spans="1:12" x14ac:dyDescent="0.35">
      <c r="A7506">
        <v>2022</v>
      </c>
      <c r="B7506" t="s">
        <v>66</v>
      </c>
      <c r="C7506" t="s">
        <v>28</v>
      </c>
      <c r="D7506" t="s">
        <v>22</v>
      </c>
      <c r="E7506">
        <v>122000</v>
      </c>
      <c r="F7506">
        <v>122000</v>
      </c>
      <c r="G7506" t="s">
        <v>23</v>
      </c>
      <c r="H7506" t="s">
        <v>24</v>
      </c>
      <c r="I7506" t="s">
        <v>17</v>
      </c>
      <c r="J7506" t="s">
        <v>25</v>
      </c>
      <c r="K7506" t="s">
        <v>23</v>
      </c>
      <c r="L7506" t="s">
        <v>26</v>
      </c>
    </row>
    <row r="7507" spans="1:12" x14ac:dyDescent="0.35">
      <c r="A7507">
        <v>2022</v>
      </c>
      <c r="B7507" t="s">
        <v>66</v>
      </c>
      <c r="C7507" t="s">
        <v>28</v>
      </c>
      <c r="D7507" t="s">
        <v>22</v>
      </c>
      <c r="E7507">
        <v>94500</v>
      </c>
      <c r="F7507">
        <v>94500</v>
      </c>
      <c r="G7507" t="s">
        <v>23</v>
      </c>
      <c r="H7507" t="s">
        <v>24</v>
      </c>
      <c r="I7507" t="s">
        <v>17</v>
      </c>
      <c r="J7507" t="s">
        <v>25</v>
      </c>
      <c r="K7507" t="s">
        <v>23</v>
      </c>
      <c r="L7507" t="s">
        <v>26</v>
      </c>
    </row>
    <row r="7508" spans="1:12" x14ac:dyDescent="0.35">
      <c r="A7508">
        <v>2022</v>
      </c>
      <c r="B7508" t="s">
        <v>32</v>
      </c>
      <c r="C7508" t="s">
        <v>13</v>
      </c>
      <c r="D7508" t="s">
        <v>22</v>
      </c>
      <c r="E7508">
        <v>170000</v>
      </c>
      <c r="F7508">
        <v>170000</v>
      </c>
      <c r="G7508" t="s">
        <v>23</v>
      </c>
      <c r="H7508" t="s">
        <v>24</v>
      </c>
      <c r="I7508" t="s">
        <v>17</v>
      </c>
      <c r="J7508" t="s">
        <v>25</v>
      </c>
      <c r="K7508" t="s">
        <v>23</v>
      </c>
      <c r="L7508" t="s">
        <v>26</v>
      </c>
    </row>
    <row r="7509" spans="1:12" x14ac:dyDescent="0.35">
      <c r="A7509">
        <v>2022</v>
      </c>
      <c r="B7509" t="s">
        <v>32</v>
      </c>
      <c r="C7509" t="s">
        <v>13</v>
      </c>
      <c r="D7509" t="s">
        <v>22</v>
      </c>
      <c r="E7509">
        <v>130000</v>
      </c>
      <c r="F7509">
        <v>130000</v>
      </c>
      <c r="G7509" t="s">
        <v>23</v>
      </c>
      <c r="H7509" t="s">
        <v>24</v>
      </c>
      <c r="I7509" t="s">
        <v>17</v>
      </c>
      <c r="J7509" t="s">
        <v>25</v>
      </c>
      <c r="K7509" t="s">
        <v>23</v>
      </c>
      <c r="L7509" t="s">
        <v>26</v>
      </c>
    </row>
    <row r="7510" spans="1:12" x14ac:dyDescent="0.35">
      <c r="A7510">
        <v>2022</v>
      </c>
      <c r="B7510" t="s">
        <v>66</v>
      </c>
      <c r="C7510" t="s">
        <v>28</v>
      </c>
      <c r="D7510" t="s">
        <v>22</v>
      </c>
      <c r="E7510">
        <v>145000</v>
      </c>
      <c r="F7510">
        <v>145000</v>
      </c>
      <c r="G7510" t="s">
        <v>23</v>
      </c>
      <c r="H7510" t="s">
        <v>24</v>
      </c>
      <c r="I7510" t="s">
        <v>17</v>
      </c>
      <c r="J7510" t="s">
        <v>25</v>
      </c>
      <c r="K7510" t="s">
        <v>23</v>
      </c>
      <c r="L7510" t="s">
        <v>26</v>
      </c>
    </row>
    <row r="7511" spans="1:12" x14ac:dyDescent="0.35">
      <c r="A7511">
        <v>2022</v>
      </c>
      <c r="B7511" t="s">
        <v>66</v>
      </c>
      <c r="C7511" t="s">
        <v>28</v>
      </c>
      <c r="D7511" t="s">
        <v>22</v>
      </c>
      <c r="E7511">
        <v>128000</v>
      </c>
      <c r="F7511">
        <v>128000</v>
      </c>
      <c r="G7511" t="s">
        <v>23</v>
      </c>
      <c r="H7511" t="s">
        <v>24</v>
      </c>
      <c r="I7511" t="s">
        <v>17</v>
      </c>
      <c r="J7511" t="s">
        <v>25</v>
      </c>
      <c r="K7511" t="s">
        <v>23</v>
      </c>
      <c r="L7511" t="s">
        <v>26</v>
      </c>
    </row>
    <row r="7512" spans="1:12" x14ac:dyDescent="0.35">
      <c r="A7512">
        <v>2022</v>
      </c>
      <c r="B7512" t="s">
        <v>32</v>
      </c>
      <c r="C7512" t="s">
        <v>13</v>
      </c>
      <c r="D7512" t="s">
        <v>22</v>
      </c>
      <c r="E7512">
        <v>145000</v>
      </c>
      <c r="F7512">
        <v>145000</v>
      </c>
      <c r="G7512" t="s">
        <v>23</v>
      </c>
      <c r="H7512" t="s">
        <v>24</v>
      </c>
      <c r="I7512" t="s">
        <v>17</v>
      </c>
      <c r="J7512" t="s">
        <v>25</v>
      </c>
      <c r="K7512" t="s">
        <v>23</v>
      </c>
      <c r="L7512" t="s">
        <v>26</v>
      </c>
    </row>
    <row r="7513" spans="1:12" x14ac:dyDescent="0.35">
      <c r="A7513">
        <v>2022</v>
      </c>
      <c r="B7513" t="s">
        <v>32</v>
      </c>
      <c r="C7513" t="s">
        <v>13</v>
      </c>
      <c r="D7513" t="s">
        <v>22</v>
      </c>
      <c r="E7513">
        <v>100000</v>
      </c>
      <c r="F7513">
        <v>100000</v>
      </c>
      <c r="G7513" t="s">
        <v>23</v>
      </c>
      <c r="H7513" t="s">
        <v>24</v>
      </c>
      <c r="I7513" t="s">
        <v>17</v>
      </c>
      <c r="J7513" t="s">
        <v>25</v>
      </c>
      <c r="K7513" t="s">
        <v>23</v>
      </c>
      <c r="L7513" t="s">
        <v>26</v>
      </c>
    </row>
    <row r="7514" spans="1:12" x14ac:dyDescent="0.35">
      <c r="A7514">
        <v>2022</v>
      </c>
      <c r="B7514" t="s">
        <v>32</v>
      </c>
      <c r="C7514" t="s">
        <v>13</v>
      </c>
      <c r="D7514" t="s">
        <v>22</v>
      </c>
      <c r="E7514">
        <v>175000</v>
      </c>
      <c r="F7514">
        <v>175000</v>
      </c>
      <c r="G7514" t="s">
        <v>23</v>
      </c>
      <c r="H7514" t="s">
        <v>24</v>
      </c>
      <c r="I7514" t="s">
        <v>17</v>
      </c>
      <c r="J7514" t="s">
        <v>25</v>
      </c>
      <c r="K7514" t="s">
        <v>23</v>
      </c>
      <c r="L7514" t="s">
        <v>26</v>
      </c>
    </row>
    <row r="7515" spans="1:12" x14ac:dyDescent="0.35">
      <c r="A7515">
        <v>2022</v>
      </c>
      <c r="B7515" t="s">
        <v>32</v>
      </c>
      <c r="C7515" t="s">
        <v>13</v>
      </c>
      <c r="D7515" t="s">
        <v>22</v>
      </c>
      <c r="E7515">
        <v>120000</v>
      </c>
      <c r="F7515">
        <v>120000</v>
      </c>
      <c r="G7515" t="s">
        <v>23</v>
      </c>
      <c r="H7515" t="s">
        <v>24</v>
      </c>
      <c r="I7515" t="s">
        <v>17</v>
      </c>
      <c r="J7515" t="s">
        <v>25</v>
      </c>
      <c r="K7515" t="s">
        <v>23</v>
      </c>
      <c r="L7515" t="s">
        <v>26</v>
      </c>
    </row>
    <row r="7516" spans="1:12" x14ac:dyDescent="0.35">
      <c r="A7516">
        <v>2022</v>
      </c>
      <c r="B7516" t="s">
        <v>32</v>
      </c>
      <c r="C7516" t="s">
        <v>13</v>
      </c>
      <c r="D7516" t="s">
        <v>22</v>
      </c>
      <c r="E7516">
        <v>145000</v>
      </c>
      <c r="F7516">
        <v>145000</v>
      </c>
      <c r="G7516" t="s">
        <v>23</v>
      </c>
      <c r="H7516" t="s">
        <v>24</v>
      </c>
      <c r="I7516" t="s">
        <v>17</v>
      </c>
      <c r="J7516" t="s">
        <v>25</v>
      </c>
      <c r="K7516" t="s">
        <v>23</v>
      </c>
      <c r="L7516" t="s">
        <v>26</v>
      </c>
    </row>
    <row r="7517" spans="1:12" x14ac:dyDescent="0.35">
      <c r="A7517">
        <v>2022</v>
      </c>
      <c r="B7517" t="s">
        <v>32</v>
      </c>
      <c r="C7517" t="s">
        <v>13</v>
      </c>
      <c r="D7517" t="s">
        <v>22</v>
      </c>
      <c r="E7517">
        <v>115000</v>
      </c>
      <c r="F7517">
        <v>115000</v>
      </c>
      <c r="G7517" t="s">
        <v>23</v>
      </c>
      <c r="H7517" t="s">
        <v>24</v>
      </c>
      <c r="I7517" t="s">
        <v>17</v>
      </c>
      <c r="J7517" t="s">
        <v>25</v>
      </c>
      <c r="K7517" t="s">
        <v>23</v>
      </c>
      <c r="L7517" t="s">
        <v>26</v>
      </c>
    </row>
    <row r="7518" spans="1:12" x14ac:dyDescent="0.35">
      <c r="A7518">
        <v>2022</v>
      </c>
      <c r="B7518" t="s">
        <v>152</v>
      </c>
      <c r="C7518" t="s">
        <v>31</v>
      </c>
      <c r="D7518" t="s">
        <v>22</v>
      </c>
      <c r="E7518">
        <v>150000</v>
      </c>
      <c r="F7518">
        <v>150000</v>
      </c>
      <c r="G7518" t="s">
        <v>23</v>
      </c>
      <c r="H7518" t="s">
        <v>24</v>
      </c>
      <c r="I7518" t="s">
        <v>17</v>
      </c>
      <c r="J7518" t="s">
        <v>29</v>
      </c>
      <c r="K7518" t="s">
        <v>23</v>
      </c>
      <c r="L7518" t="s">
        <v>26</v>
      </c>
    </row>
    <row r="7519" spans="1:12" x14ac:dyDescent="0.35">
      <c r="A7519">
        <v>2022</v>
      </c>
      <c r="B7519" t="s">
        <v>37</v>
      </c>
      <c r="C7519" t="s">
        <v>38</v>
      </c>
      <c r="D7519" t="s">
        <v>22</v>
      </c>
      <c r="E7519">
        <v>150000</v>
      </c>
      <c r="F7519">
        <v>150000</v>
      </c>
      <c r="G7519" t="s">
        <v>23</v>
      </c>
      <c r="H7519" t="s">
        <v>16</v>
      </c>
      <c r="I7519" t="s">
        <v>17</v>
      </c>
      <c r="J7519" t="s">
        <v>25</v>
      </c>
      <c r="K7519" t="s">
        <v>23</v>
      </c>
      <c r="L7519" t="s">
        <v>26</v>
      </c>
    </row>
    <row r="7520" spans="1:12" x14ac:dyDescent="0.35">
      <c r="A7520">
        <v>2022</v>
      </c>
      <c r="B7520" t="s">
        <v>37</v>
      </c>
      <c r="C7520" t="s">
        <v>38</v>
      </c>
      <c r="D7520" t="s">
        <v>22</v>
      </c>
      <c r="E7520">
        <v>100000</v>
      </c>
      <c r="F7520">
        <v>100000</v>
      </c>
      <c r="G7520" t="s">
        <v>23</v>
      </c>
      <c r="H7520" t="s">
        <v>16</v>
      </c>
      <c r="I7520" t="s">
        <v>17</v>
      </c>
      <c r="J7520" t="s">
        <v>25</v>
      </c>
      <c r="K7520" t="s">
        <v>23</v>
      </c>
      <c r="L7520" t="s">
        <v>26</v>
      </c>
    </row>
    <row r="7521" spans="1:12" x14ac:dyDescent="0.35">
      <c r="A7521">
        <v>2022</v>
      </c>
      <c r="B7521" t="s">
        <v>27</v>
      </c>
      <c r="C7521" t="s">
        <v>28</v>
      </c>
      <c r="D7521" t="s">
        <v>22</v>
      </c>
      <c r="E7521">
        <v>150000</v>
      </c>
      <c r="F7521">
        <v>150000</v>
      </c>
      <c r="G7521" t="s">
        <v>23</v>
      </c>
      <c r="H7521" t="s">
        <v>16</v>
      </c>
      <c r="I7521" t="s">
        <v>17</v>
      </c>
      <c r="J7521" t="s">
        <v>29</v>
      </c>
      <c r="K7521" t="s">
        <v>23</v>
      </c>
      <c r="L7521" t="s">
        <v>26</v>
      </c>
    </row>
    <row r="7522" spans="1:12" x14ac:dyDescent="0.35">
      <c r="A7522">
        <v>2022</v>
      </c>
      <c r="B7522" t="s">
        <v>27</v>
      </c>
      <c r="C7522" t="s">
        <v>28</v>
      </c>
      <c r="D7522" t="s">
        <v>22</v>
      </c>
      <c r="E7522">
        <v>127500</v>
      </c>
      <c r="F7522">
        <v>127500</v>
      </c>
      <c r="G7522" t="s">
        <v>23</v>
      </c>
      <c r="H7522" t="s">
        <v>16</v>
      </c>
      <c r="I7522" t="s">
        <v>17</v>
      </c>
      <c r="J7522" t="s">
        <v>29</v>
      </c>
      <c r="K7522" t="s">
        <v>23</v>
      </c>
      <c r="L7522" t="s">
        <v>26</v>
      </c>
    </row>
    <row r="7523" spans="1:12" x14ac:dyDescent="0.35">
      <c r="A7523">
        <v>2022</v>
      </c>
      <c r="B7523" t="s">
        <v>27</v>
      </c>
      <c r="C7523" t="s">
        <v>28</v>
      </c>
      <c r="D7523" t="s">
        <v>22</v>
      </c>
      <c r="E7523">
        <v>126500</v>
      </c>
      <c r="F7523">
        <v>126500</v>
      </c>
      <c r="G7523" t="s">
        <v>23</v>
      </c>
      <c r="H7523" t="s">
        <v>24</v>
      </c>
      <c r="I7523" t="s">
        <v>17</v>
      </c>
      <c r="J7523" t="s">
        <v>29</v>
      </c>
      <c r="K7523" t="s">
        <v>23</v>
      </c>
      <c r="L7523" t="s">
        <v>26</v>
      </c>
    </row>
    <row r="7524" spans="1:12" x14ac:dyDescent="0.35">
      <c r="A7524">
        <v>2022</v>
      </c>
      <c r="B7524" t="s">
        <v>27</v>
      </c>
      <c r="C7524" t="s">
        <v>28</v>
      </c>
      <c r="D7524" t="s">
        <v>22</v>
      </c>
      <c r="E7524">
        <v>51000</v>
      </c>
      <c r="F7524">
        <v>51000</v>
      </c>
      <c r="G7524" t="s">
        <v>23</v>
      </c>
      <c r="H7524" t="s">
        <v>24</v>
      </c>
      <c r="I7524" t="s">
        <v>17</v>
      </c>
      <c r="J7524" t="s">
        <v>29</v>
      </c>
      <c r="K7524" t="s">
        <v>23</v>
      </c>
      <c r="L7524" t="s">
        <v>26</v>
      </c>
    </row>
    <row r="7525" spans="1:12" x14ac:dyDescent="0.35">
      <c r="A7525">
        <v>2022</v>
      </c>
      <c r="B7525" t="s">
        <v>32</v>
      </c>
      <c r="C7525" t="s">
        <v>13</v>
      </c>
      <c r="D7525" t="s">
        <v>22</v>
      </c>
      <c r="E7525">
        <v>260000</v>
      </c>
      <c r="F7525">
        <v>260000</v>
      </c>
      <c r="G7525" t="s">
        <v>23</v>
      </c>
      <c r="H7525" t="s">
        <v>16</v>
      </c>
      <c r="I7525" t="s">
        <v>17</v>
      </c>
      <c r="J7525" t="s">
        <v>25</v>
      </c>
      <c r="K7525" t="s">
        <v>23</v>
      </c>
      <c r="L7525" t="s">
        <v>26</v>
      </c>
    </row>
    <row r="7526" spans="1:12" x14ac:dyDescent="0.35">
      <c r="A7526">
        <v>2022</v>
      </c>
      <c r="B7526" t="s">
        <v>32</v>
      </c>
      <c r="C7526" t="s">
        <v>13</v>
      </c>
      <c r="D7526" t="s">
        <v>22</v>
      </c>
      <c r="E7526">
        <v>175000</v>
      </c>
      <c r="F7526">
        <v>175000</v>
      </c>
      <c r="G7526" t="s">
        <v>23</v>
      </c>
      <c r="H7526" t="s">
        <v>16</v>
      </c>
      <c r="I7526" t="s">
        <v>17</v>
      </c>
      <c r="J7526" t="s">
        <v>25</v>
      </c>
      <c r="K7526" t="s">
        <v>23</v>
      </c>
      <c r="L7526" t="s">
        <v>26</v>
      </c>
    </row>
    <row r="7527" spans="1:12" x14ac:dyDescent="0.35">
      <c r="A7527">
        <v>2022</v>
      </c>
      <c r="B7527" t="s">
        <v>145</v>
      </c>
      <c r="C7527" t="s">
        <v>28</v>
      </c>
      <c r="D7527" t="s">
        <v>22</v>
      </c>
      <c r="E7527">
        <v>40000</v>
      </c>
      <c r="F7527">
        <v>40000</v>
      </c>
      <c r="G7527" t="s">
        <v>108</v>
      </c>
      <c r="H7527" t="s">
        <v>39</v>
      </c>
      <c r="I7527" t="s">
        <v>17</v>
      </c>
      <c r="J7527" t="s">
        <v>29</v>
      </c>
      <c r="K7527" t="s">
        <v>82</v>
      </c>
      <c r="L7527" t="s">
        <v>26</v>
      </c>
    </row>
    <row r="7528" spans="1:12" x14ac:dyDescent="0.35">
      <c r="A7528">
        <v>2022</v>
      </c>
      <c r="B7528" t="s">
        <v>146</v>
      </c>
      <c r="C7528" t="s">
        <v>31</v>
      </c>
      <c r="D7528" t="s">
        <v>22</v>
      </c>
      <c r="E7528">
        <v>40000</v>
      </c>
      <c r="F7528">
        <v>40000</v>
      </c>
      <c r="G7528" t="s">
        <v>82</v>
      </c>
      <c r="H7528" t="s">
        <v>39</v>
      </c>
      <c r="I7528" t="s">
        <v>17</v>
      </c>
      <c r="J7528" t="s">
        <v>29</v>
      </c>
      <c r="K7528" t="s">
        <v>108</v>
      </c>
      <c r="L7528" t="s">
        <v>26</v>
      </c>
    </row>
    <row r="7529" spans="1:12" x14ac:dyDescent="0.35">
      <c r="A7529">
        <v>2022</v>
      </c>
      <c r="B7529" t="s">
        <v>32</v>
      </c>
      <c r="C7529" t="s">
        <v>13</v>
      </c>
      <c r="D7529" t="s">
        <v>22</v>
      </c>
      <c r="E7529">
        <v>250000</v>
      </c>
      <c r="F7529">
        <v>250000</v>
      </c>
      <c r="G7529" t="s">
        <v>23</v>
      </c>
      <c r="H7529" t="s">
        <v>24</v>
      </c>
      <c r="I7529" t="s">
        <v>17</v>
      </c>
      <c r="J7529" t="s">
        <v>29</v>
      </c>
      <c r="K7529" t="s">
        <v>23</v>
      </c>
      <c r="L7529" t="s">
        <v>26</v>
      </c>
    </row>
    <row r="7530" spans="1:12" x14ac:dyDescent="0.35">
      <c r="A7530">
        <v>2022</v>
      </c>
      <c r="B7530" t="s">
        <v>32</v>
      </c>
      <c r="C7530" t="s">
        <v>13</v>
      </c>
      <c r="D7530" t="s">
        <v>22</v>
      </c>
      <c r="E7530">
        <v>63000</v>
      </c>
      <c r="F7530">
        <v>63000</v>
      </c>
      <c r="G7530" t="s">
        <v>23</v>
      </c>
      <c r="H7530" t="s">
        <v>24</v>
      </c>
      <c r="I7530" t="s">
        <v>17</v>
      </c>
      <c r="J7530" t="s">
        <v>29</v>
      </c>
      <c r="K7530" t="s">
        <v>23</v>
      </c>
      <c r="L7530" t="s">
        <v>26</v>
      </c>
    </row>
    <row r="7531" spans="1:12" x14ac:dyDescent="0.35">
      <c r="A7531">
        <v>2022</v>
      </c>
      <c r="B7531" t="s">
        <v>34</v>
      </c>
      <c r="C7531" t="s">
        <v>31</v>
      </c>
      <c r="D7531" t="s">
        <v>22</v>
      </c>
      <c r="E7531">
        <v>210000</v>
      </c>
      <c r="F7531">
        <v>210000</v>
      </c>
      <c r="G7531" t="s">
        <v>23</v>
      </c>
      <c r="H7531" t="s">
        <v>24</v>
      </c>
      <c r="I7531" t="s">
        <v>17</v>
      </c>
      <c r="J7531" t="s">
        <v>29</v>
      </c>
      <c r="K7531" t="s">
        <v>23</v>
      </c>
      <c r="L7531" t="s">
        <v>26</v>
      </c>
    </row>
    <row r="7532" spans="1:12" x14ac:dyDescent="0.35">
      <c r="A7532">
        <v>2022</v>
      </c>
      <c r="B7532" t="s">
        <v>34</v>
      </c>
      <c r="C7532" t="s">
        <v>31</v>
      </c>
      <c r="D7532" t="s">
        <v>22</v>
      </c>
      <c r="E7532">
        <v>160000</v>
      </c>
      <c r="F7532">
        <v>160000</v>
      </c>
      <c r="G7532" t="s">
        <v>23</v>
      </c>
      <c r="H7532" t="s">
        <v>24</v>
      </c>
      <c r="I7532" t="s">
        <v>17</v>
      </c>
      <c r="J7532" t="s">
        <v>29</v>
      </c>
      <c r="K7532" t="s">
        <v>23</v>
      </c>
      <c r="L7532" t="s">
        <v>26</v>
      </c>
    </row>
    <row r="7533" spans="1:12" x14ac:dyDescent="0.35">
      <c r="A7533">
        <v>2022</v>
      </c>
      <c r="B7533" t="s">
        <v>27</v>
      </c>
      <c r="C7533" t="s">
        <v>28</v>
      </c>
      <c r="D7533" t="s">
        <v>22</v>
      </c>
      <c r="E7533">
        <v>272550</v>
      </c>
      <c r="F7533">
        <v>272550</v>
      </c>
      <c r="G7533" t="s">
        <v>23</v>
      </c>
      <c r="H7533" t="s">
        <v>24</v>
      </c>
      <c r="I7533" t="s">
        <v>17</v>
      </c>
      <c r="J7533" t="s">
        <v>29</v>
      </c>
      <c r="K7533" t="s">
        <v>23</v>
      </c>
      <c r="L7533" t="s">
        <v>26</v>
      </c>
    </row>
    <row r="7534" spans="1:12" x14ac:dyDescent="0.35">
      <c r="A7534">
        <v>2022</v>
      </c>
      <c r="B7534" t="s">
        <v>27</v>
      </c>
      <c r="C7534" t="s">
        <v>28</v>
      </c>
      <c r="D7534" t="s">
        <v>22</v>
      </c>
      <c r="E7534">
        <v>198200</v>
      </c>
      <c r="F7534">
        <v>198200</v>
      </c>
      <c r="G7534" t="s">
        <v>23</v>
      </c>
      <c r="H7534" t="s">
        <v>24</v>
      </c>
      <c r="I7534" t="s">
        <v>17</v>
      </c>
      <c r="J7534" t="s">
        <v>29</v>
      </c>
      <c r="K7534" t="s">
        <v>23</v>
      </c>
      <c r="L7534" t="s">
        <v>26</v>
      </c>
    </row>
    <row r="7535" spans="1:12" x14ac:dyDescent="0.35">
      <c r="A7535">
        <v>2022</v>
      </c>
      <c r="B7535" t="s">
        <v>27</v>
      </c>
      <c r="C7535" t="s">
        <v>28</v>
      </c>
      <c r="D7535" t="s">
        <v>14</v>
      </c>
      <c r="E7535">
        <v>90000</v>
      </c>
      <c r="F7535">
        <v>94560</v>
      </c>
      <c r="G7535" t="s">
        <v>69</v>
      </c>
      <c r="H7535" t="s">
        <v>16</v>
      </c>
      <c r="I7535" t="s">
        <v>17</v>
      </c>
      <c r="J7535" t="s">
        <v>29</v>
      </c>
      <c r="K7535" t="s">
        <v>69</v>
      </c>
      <c r="L7535" t="s">
        <v>26</v>
      </c>
    </row>
    <row r="7536" spans="1:12" x14ac:dyDescent="0.35">
      <c r="A7536">
        <v>2022</v>
      </c>
      <c r="B7536" t="s">
        <v>27</v>
      </c>
      <c r="C7536" t="s">
        <v>28</v>
      </c>
      <c r="D7536" t="s">
        <v>14</v>
      </c>
      <c r="E7536">
        <v>50000</v>
      </c>
      <c r="F7536">
        <v>52533</v>
      </c>
      <c r="G7536" t="s">
        <v>69</v>
      </c>
      <c r="H7536" t="s">
        <v>16</v>
      </c>
      <c r="I7536" t="s">
        <v>17</v>
      </c>
      <c r="J7536" t="s">
        <v>29</v>
      </c>
      <c r="K7536" t="s">
        <v>69</v>
      </c>
      <c r="L7536" t="s">
        <v>26</v>
      </c>
    </row>
    <row r="7537" spans="1:12" x14ac:dyDescent="0.35">
      <c r="A7537">
        <v>2022</v>
      </c>
      <c r="B7537" t="s">
        <v>27</v>
      </c>
      <c r="C7537" t="s">
        <v>28</v>
      </c>
      <c r="D7537" t="s">
        <v>22</v>
      </c>
      <c r="E7537">
        <v>220000</v>
      </c>
      <c r="F7537">
        <v>220000</v>
      </c>
      <c r="G7537" t="s">
        <v>23</v>
      </c>
      <c r="H7537" t="s">
        <v>24</v>
      </c>
      <c r="I7537" t="s">
        <v>17</v>
      </c>
      <c r="J7537" t="s">
        <v>25</v>
      </c>
      <c r="K7537" t="s">
        <v>23</v>
      </c>
      <c r="L7537" t="s">
        <v>26</v>
      </c>
    </row>
    <row r="7538" spans="1:12" x14ac:dyDescent="0.35">
      <c r="A7538">
        <v>2022</v>
      </c>
      <c r="B7538" t="s">
        <v>27</v>
      </c>
      <c r="C7538" t="s">
        <v>28</v>
      </c>
      <c r="D7538" t="s">
        <v>22</v>
      </c>
      <c r="E7538">
        <v>146000</v>
      </c>
      <c r="F7538">
        <v>146000</v>
      </c>
      <c r="G7538" t="s">
        <v>23</v>
      </c>
      <c r="H7538" t="s">
        <v>24</v>
      </c>
      <c r="I7538" t="s">
        <v>17</v>
      </c>
      <c r="J7538" t="s">
        <v>25</v>
      </c>
      <c r="K7538" t="s">
        <v>23</v>
      </c>
      <c r="L7538" t="s">
        <v>26</v>
      </c>
    </row>
    <row r="7539" spans="1:12" x14ac:dyDescent="0.35">
      <c r="A7539">
        <v>2022</v>
      </c>
      <c r="B7539" t="s">
        <v>37</v>
      </c>
      <c r="C7539" t="s">
        <v>38</v>
      </c>
      <c r="D7539" t="s">
        <v>22</v>
      </c>
      <c r="E7539">
        <v>150000</v>
      </c>
      <c r="F7539">
        <v>150000</v>
      </c>
      <c r="G7539" t="s">
        <v>23</v>
      </c>
      <c r="H7539" t="s">
        <v>16</v>
      </c>
      <c r="I7539" t="s">
        <v>17</v>
      </c>
      <c r="J7539" t="s">
        <v>25</v>
      </c>
      <c r="K7539" t="s">
        <v>23</v>
      </c>
      <c r="L7539" t="s">
        <v>26</v>
      </c>
    </row>
    <row r="7540" spans="1:12" x14ac:dyDescent="0.35">
      <c r="A7540">
        <v>2022</v>
      </c>
      <c r="B7540" t="s">
        <v>37</v>
      </c>
      <c r="C7540" t="s">
        <v>38</v>
      </c>
      <c r="D7540" t="s">
        <v>22</v>
      </c>
      <c r="E7540">
        <v>100000</v>
      </c>
      <c r="F7540">
        <v>100000</v>
      </c>
      <c r="G7540" t="s">
        <v>23</v>
      </c>
      <c r="H7540" t="s">
        <v>16</v>
      </c>
      <c r="I7540" t="s">
        <v>17</v>
      </c>
      <c r="J7540" t="s">
        <v>25</v>
      </c>
      <c r="K7540" t="s">
        <v>23</v>
      </c>
      <c r="L7540" t="s">
        <v>26</v>
      </c>
    </row>
    <row r="7541" spans="1:12" x14ac:dyDescent="0.35">
      <c r="A7541">
        <v>2022</v>
      </c>
      <c r="B7541" t="s">
        <v>136</v>
      </c>
      <c r="C7541" t="s">
        <v>31</v>
      </c>
      <c r="D7541" t="s">
        <v>22</v>
      </c>
      <c r="E7541">
        <v>248400</v>
      </c>
      <c r="F7541">
        <v>248400</v>
      </c>
      <c r="G7541" t="s">
        <v>49</v>
      </c>
      <c r="H7541" t="s">
        <v>24</v>
      </c>
      <c r="I7541" t="s">
        <v>17</v>
      </c>
      <c r="J7541" t="s">
        <v>29</v>
      </c>
      <c r="K7541" t="s">
        <v>49</v>
      </c>
      <c r="L7541" t="s">
        <v>26</v>
      </c>
    </row>
    <row r="7542" spans="1:12" x14ac:dyDescent="0.35">
      <c r="A7542">
        <v>2022</v>
      </c>
      <c r="B7542" t="s">
        <v>136</v>
      </c>
      <c r="C7542" t="s">
        <v>31</v>
      </c>
      <c r="D7542" t="s">
        <v>22</v>
      </c>
      <c r="E7542">
        <v>183600</v>
      </c>
      <c r="F7542">
        <v>183600</v>
      </c>
      <c r="G7542" t="s">
        <v>49</v>
      </c>
      <c r="H7542" t="s">
        <v>24</v>
      </c>
      <c r="I7542" t="s">
        <v>17</v>
      </c>
      <c r="J7542" t="s">
        <v>29</v>
      </c>
      <c r="K7542" t="s">
        <v>49</v>
      </c>
      <c r="L7542" t="s">
        <v>26</v>
      </c>
    </row>
    <row r="7543" spans="1:12" x14ac:dyDescent="0.35">
      <c r="A7543">
        <v>2022</v>
      </c>
      <c r="B7543" t="s">
        <v>32</v>
      </c>
      <c r="C7543" t="s">
        <v>13</v>
      </c>
      <c r="D7543" t="s">
        <v>22</v>
      </c>
      <c r="E7543">
        <v>150000</v>
      </c>
      <c r="F7543">
        <v>150000</v>
      </c>
      <c r="G7543" t="s">
        <v>23</v>
      </c>
      <c r="H7543" t="s">
        <v>16</v>
      </c>
      <c r="I7543" t="s">
        <v>17</v>
      </c>
      <c r="J7543" t="s">
        <v>29</v>
      </c>
      <c r="K7543" t="s">
        <v>23</v>
      </c>
      <c r="L7543" t="s">
        <v>26</v>
      </c>
    </row>
    <row r="7544" spans="1:12" x14ac:dyDescent="0.35">
      <c r="A7544">
        <v>2022</v>
      </c>
      <c r="B7544" t="s">
        <v>32</v>
      </c>
      <c r="C7544" t="s">
        <v>13</v>
      </c>
      <c r="D7544" t="s">
        <v>22</v>
      </c>
      <c r="E7544">
        <v>150000</v>
      </c>
      <c r="F7544">
        <v>150000</v>
      </c>
      <c r="G7544" t="s">
        <v>23</v>
      </c>
      <c r="H7544" t="s">
        <v>16</v>
      </c>
      <c r="I7544" t="s">
        <v>17</v>
      </c>
      <c r="J7544" t="s">
        <v>29</v>
      </c>
      <c r="K7544" t="s">
        <v>23</v>
      </c>
      <c r="L7544" t="s">
        <v>26</v>
      </c>
    </row>
    <row r="7545" spans="1:12" x14ac:dyDescent="0.35">
      <c r="A7545">
        <v>2022</v>
      </c>
      <c r="B7545" t="s">
        <v>199</v>
      </c>
      <c r="C7545" t="s">
        <v>31</v>
      </c>
      <c r="D7545" t="s">
        <v>22</v>
      </c>
      <c r="E7545">
        <v>40000</v>
      </c>
      <c r="F7545">
        <v>40000</v>
      </c>
      <c r="G7545" t="s">
        <v>82</v>
      </c>
      <c r="H7545" t="s">
        <v>39</v>
      </c>
      <c r="I7545" t="s">
        <v>17</v>
      </c>
      <c r="J7545" t="s">
        <v>29</v>
      </c>
      <c r="K7545" t="s">
        <v>108</v>
      </c>
      <c r="L7545" t="s">
        <v>26</v>
      </c>
    </row>
    <row r="7546" spans="1:12" x14ac:dyDescent="0.35">
      <c r="A7546">
        <v>2022</v>
      </c>
      <c r="B7546" t="s">
        <v>32</v>
      </c>
      <c r="C7546" t="s">
        <v>13</v>
      </c>
      <c r="D7546" t="s">
        <v>22</v>
      </c>
      <c r="E7546">
        <v>120000</v>
      </c>
      <c r="F7546">
        <v>120000</v>
      </c>
      <c r="G7546" t="s">
        <v>23</v>
      </c>
      <c r="H7546" t="s">
        <v>16</v>
      </c>
      <c r="I7546" t="s">
        <v>17</v>
      </c>
      <c r="J7546" t="s">
        <v>25</v>
      </c>
      <c r="K7546" t="s">
        <v>23</v>
      </c>
      <c r="L7546" t="s">
        <v>26</v>
      </c>
    </row>
    <row r="7547" spans="1:12" x14ac:dyDescent="0.35">
      <c r="A7547">
        <v>2022</v>
      </c>
      <c r="B7547" t="s">
        <v>32</v>
      </c>
      <c r="C7547" t="s">
        <v>13</v>
      </c>
      <c r="D7547" t="s">
        <v>22</v>
      </c>
      <c r="E7547">
        <v>95000</v>
      </c>
      <c r="F7547">
        <v>95000</v>
      </c>
      <c r="G7547" t="s">
        <v>23</v>
      </c>
      <c r="H7547" t="s">
        <v>16</v>
      </c>
      <c r="I7547" t="s">
        <v>17</v>
      </c>
      <c r="J7547" t="s">
        <v>25</v>
      </c>
      <c r="K7547" t="s">
        <v>23</v>
      </c>
      <c r="L7547" t="s">
        <v>26</v>
      </c>
    </row>
    <row r="7548" spans="1:12" x14ac:dyDescent="0.35">
      <c r="A7548">
        <v>2022</v>
      </c>
      <c r="B7548" t="s">
        <v>32</v>
      </c>
      <c r="C7548" t="s">
        <v>13</v>
      </c>
      <c r="D7548" t="s">
        <v>22</v>
      </c>
      <c r="E7548">
        <v>160000</v>
      </c>
      <c r="F7548">
        <v>160000</v>
      </c>
      <c r="G7548" t="s">
        <v>23</v>
      </c>
      <c r="H7548" t="s">
        <v>39</v>
      </c>
      <c r="I7548" t="s">
        <v>17</v>
      </c>
      <c r="J7548" t="s">
        <v>25</v>
      </c>
      <c r="K7548" t="s">
        <v>23</v>
      </c>
      <c r="L7548" t="s">
        <v>26</v>
      </c>
    </row>
    <row r="7549" spans="1:12" x14ac:dyDescent="0.35">
      <c r="A7549">
        <v>2022</v>
      </c>
      <c r="B7549" t="s">
        <v>32</v>
      </c>
      <c r="C7549" t="s">
        <v>13</v>
      </c>
      <c r="D7549" t="s">
        <v>22</v>
      </c>
      <c r="E7549">
        <v>135000</v>
      </c>
      <c r="F7549">
        <v>135000</v>
      </c>
      <c r="G7549" t="s">
        <v>23</v>
      </c>
      <c r="H7549" t="s">
        <v>39</v>
      </c>
      <c r="I7549" t="s">
        <v>17</v>
      </c>
      <c r="J7549" t="s">
        <v>25</v>
      </c>
      <c r="K7549" t="s">
        <v>23</v>
      </c>
      <c r="L7549" t="s">
        <v>26</v>
      </c>
    </row>
    <row r="7550" spans="1:12" x14ac:dyDescent="0.35">
      <c r="A7550">
        <v>2022</v>
      </c>
      <c r="B7550" t="s">
        <v>66</v>
      </c>
      <c r="C7550" t="s">
        <v>28</v>
      </c>
      <c r="D7550" t="s">
        <v>14</v>
      </c>
      <c r="E7550">
        <v>23000</v>
      </c>
      <c r="F7550">
        <v>24165</v>
      </c>
      <c r="G7550" t="s">
        <v>111</v>
      </c>
      <c r="H7550" t="s">
        <v>39</v>
      </c>
      <c r="I7550" t="s">
        <v>17</v>
      </c>
      <c r="J7550" t="s">
        <v>18</v>
      </c>
      <c r="K7550" t="s">
        <v>111</v>
      </c>
      <c r="L7550" t="s">
        <v>26</v>
      </c>
    </row>
    <row r="7551" spans="1:12" x14ac:dyDescent="0.35">
      <c r="A7551">
        <v>2022</v>
      </c>
      <c r="B7551" t="s">
        <v>32</v>
      </c>
      <c r="C7551" t="s">
        <v>13</v>
      </c>
      <c r="D7551" t="s">
        <v>22</v>
      </c>
      <c r="E7551">
        <v>216000</v>
      </c>
      <c r="F7551">
        <v>216000</v>
      </c>
      <c r="G7551" t="s">
        <v>23</v>
      </c>
      <c r="H7551" t="s">
        <v>24</v>
      </c>
      <c r="I7551" t="s">
        <v>17</v>
      </c>
      <c r="J7551" t="s">
        <v>29</v>
      </c>
      <c r="K7551" t="s">
        <v>23</v>
      </c>
      <c r="L7551" t="s">
        <v>26</v>
      </c>
    </row>
    <row r="7552" spans="1:12" x14ac:dyDescent="0.35">
      <c r="A7552">
        <v>2022</v>
      </c>
      <c r="B7552" t="s">
        <v>32</v>
      </c>
      <c r="C7552" t="s">
        <v>13</v>
      </c>
      <c r="D7552" t="s">
        <v>22</v>
      </c>
      <c r="E7552">
        <v>144000</v>
      </c>
      <c r="F7552">
        <v>144000</v>
      </c>
      <c r="G7552" t="s">
        <v>23</v>
      </c>
      <c r="H7552" t="s">
        <v>24</v>
      </c>
      <c r="I7552" t="s">
        <v>17</v>
      </c>
      <c r="J7552" t="s">
        <v>29</v>
      </c>
      <c r="K7552" t="s">
        <v>23</v>
      </c>
      <c r="L7552" t="s">
        <v>26</v>
      </c>
    </row>
    <row r="7553" spans="1:12" x14ac:dyDescent="0.35">
      <c r="A7553">
        <v>2022</v>
      </c>
      <c r="B7553" t="s">
        <v>32</v>
      </c>
      <c r="C7553" t="s">
        <v>13</v>
      </c>
      <c r="D7553" t="s">
        <v>22</v>
      </c>
      <c r="E7553">
        <v>85000</v>
      </c>
      <c r="F7553">
        <v>85000</v>
      </c>
      <c r="G7553" t="s">
        <v>23</v>
      </c>
      <c r="H7553" t="s">
        <v>39</v>
      </c>
      <c r="I7553" t="s">
        <v>17</v>
      </c>
      <c r="J7553" t="s">
        <v>25</v>
      </c>
      <c r="K7553" t="s">
        <v>23</v>
      </c>
      <c r="L7553" t="s">
        <v>26</v>
      </c>
    </row>
    <row r="7554" spans="1:12" x14ac:dyDescent="0.35">
      <c r="A7554">
        <v>2022</v>
      </c>
      <c r="B7554" t="s">
        <v>32</v>
      </c>
      <c r="C7554" t="s">
        <v>13</v>
      </c>
      <c r="D7554" t="s">
        <v>22</v>
      </c>
      <c r="E7554">
        <v>65000</v>
      </c>
      <c r="F7554">
        <v>65000</v>
      </c>
      <c r="G7554" t="s">
        <v>23</v>
      </c>
      <c r="H7554" t="s">
        <v>39</v>
      </c>
      <c r="I7554" t="s">
        <v>17</v>
      </c>
      <c r="J7554" t="s">
        <v>25</v>
      </c>
      <c r="K7554" t="s">
        <v>23</v>
      </c>
      <c r="L7554" t="s">
        <v>26</v>
      </c>
    </row>
    <row r="7555" spans="1:12" x14ac:dyDescent="0.35">
      <c r="A7555">
        <v>2022</v>
      </c>
      <c r="B7555" t="s">
        <v>37</v>
      </c>
      <c r="C7555" t="s">
        <v>38</v>
      </c>
      <c r="D7555" t="s">
        <v>22</v>
      </c>
      <c r="E7555">
        <v>149000</v>
      </c>
      <c r="F7555">
        <v>149000</v>
      </c>
      <c r="G7555" t="s">
        <v>23</v>
      </c>
      <c r="H7555" t="s">
        <v>24</v>
      </c>
      <c r="I7555" t="s">
        <v>17</v>
      </c>
      <c r="J7555" t="s">
        <v>29</v>
      </c>
      <c r="K7555" t="s">
        <v>23</v>
      </c>
      <c r="L7555" t="s">
        <v>26</v>
      </c>
    </row>
    <row r="7556" spans="1:12" x14ac:dyDescent="0.35">
      <c r="A7556">
        <v>2022</v>
      </c>
      <c r="B7556" t="s">
        <v>37</v>
      </c>
      <c r="C7556" t="s">
        <v>38</v>
      </c>
      <c r="D7556" t="s">
        <v>22</v>
      </c>
      <c r="E7556">
        <v>119000</v>
      </c>
      <c r="F7556">
        <v>119000</v>
      </c>
      <c r="G7556" t="s">
        <v>23</v>
      </c>
      <c r="H7556" t="s">
        <v>24</v>
      </c>
      <c r="I7556" t="s">
        <v>17</v>
      </c>
      <c r="J7556" t="s">
        <v>29</v>
      </c>
      <c r="K7556" t="s">
        <v>23</v>
      </c>
      <c r="L7556" t="s">
        <v>26</v>
      </c>
    </row>
    <row r="7557" spans="1:12" x14ac:dyDescent="0.35">
      <c r="A7557">
        <v>2022</v>
      </c>
      <c r="B7557" t="s">
        <v>27</v>
      </c>
      <c r="C7557" t="s">
        <v>28</v>
      </c>
      <c r="D7557" t="s">
        <v>22</v>
      </c>
      <c r="E7557">
        <v>140000</v>
      </c>
      <c r="F7557">
        <v>140000</v>
      </c>
      <c r="G7557" t="s">
        <v>23</v>
      </c>
      <c r="H7557" t="s">
        <v>24</v>
      </c>
      <c r="I7557" t="s">
        <v>17</v>
      </c>
      <c r="J7557" t="s">
        <v>25</v>
      </c>
      <c r="K7557" t="s">
        <v>23</v>
      </c>
      <c r="L7557" t="s">
        <v>26</v>
      </c>
    </row>
    <row r="7558" spans="1:12" x14ac:dyDescent="0.35">
      <c r="A7558">
        <v>2022</v>
      </c>
      <c r="B7558" t="s">
        <v>27</v>
      </c>
      <c r="C7558" t="s">
        <v>28</v>
      </c>
      <c r="D7558" t="s">
        <v>22</v>
      </c>
      <c r="E7558">
        <v>120000</v>
      </c>
      <c r="F7558">
        <v>120000</v>
      </c>
      <c r="G7558" t="s">
        <v>23</v>
      </c>
      <c r="H7558" t="s">
        <v>24</v>
      </c>
      <c r="I7558" t="s">
        <v>17</v>
      </c>
      <c r="J7558" t="s">
        <v>25</v>
      </c>
      <c r="K7558" t="s">
        <v>23</v>
      </c>
      <c r="L7558" t="s">
        <v>26</v>
      </c>
    </row>
    <row r="7559" spans="1:12" x14ac:dyDescent="0.35">
      <c r="A7559">
        <v>2022</v>
      </c>
      <c r="B7559" t="s">
        <v>27</v>
      </c>
      <c r="C7559" t="s">
        <v>28</v>
      </c>
      <c r="D7559" t="s">
        <v>22</v>
      </c>
      <c r="E7559">
        <v>150000</v>
      </c>
      <c r="F7559">
        <v>150000</v>
      </c>
      <c r="G7559" t="s">
        <v>23</v>
      </c>
      <c r="H7559" t="s">
        <v>16</v>
      </c>
      <c r="I7559" t="s">
        <v>17</v>
      </c>
      <c r="J7559" t="s">
        <v>25</v>
      </c>
      <c r="K7559" t="s">
        <v>23</v>
      </c>
      <c r="L7559" t="s">
        <v>26</v>
      </c>
    </row>
    <row r="7560" spans="1:12" x14ac:dyDescent="0.35">
      <c r="A7560">
        <v>2022</v>
      </c>
      <c r="B7560" t="s">
        <v>27</v>
      </c>
      <c r="C7560" t="s">
        <v>28</v>
      </c>
      <c r="D7560" t="s">
        <v>22</v>
      </c>
      <c r="E7560">
        <v>110000</v>
      </c>
      <c r="F7560">
        <v>110000</v>
      </c>
      <c r="G7560" t="s">
        <v>23</v>
      </c>
      <c r="H7560" t="s">
        <v>16</v>
      </c>
      <c r="I7560" t="s">
        <v>17</v>
      </c>
      <c r="J7560" t="s">
        <v>25</v>
      </c>
      <c r="K7560" t="s">
        <v>23</v>
      </c>
      <c r="L7560" t="s">
        <v>26</v>
      </c>
    </row>
    <row r="7561" spans="1:12" x14ac:dyDescent="0.35">
      <c r="A7561">
        <v>2022</v>
      </c>
      <c r="B7561" t="s">
        <v>34</v>
      </c>
      <c r="C7561" t="s">
        <v>31</v>
      </c>
      <c r="D7561" t="s">
        <v>22</v>
      </c>
      <c r="E7561">
        <v>246000</v>
      </c>
      <c r="F7561">
        <v>246000</v>
      </c>
      <c r="G7561" t="s">
        <v>23</v>
      </c>
      <c r="H7561" t="s">
        <v>24</v>
      </c>
      <c r="I7561" t="s">
        <v>17</v>
      </c>
      <c r="J7561" t="s">
        <v>29</v>
      </c>
      <c r="K7561" t="s">
        <v>23</v>
      </c>
      <c r="L7561" t="s">
        <v>26</v>
      </c>
    </row>
    <row r="7562" spans="1:12" x14ac:dyDescent="0.35">
      <c r="A7562">
        <v>2022</v>
      </c>
      <c r="B7562" t="s">
        <v>34</v>
      </c>
      <c r="C7562" t="s">
        <v>31</v>
      </c>
      <c r="D7562" t="s">
        <v>22</v>
      </c>
      <c r="E7562">
        <v>201000</v>
      </c>
      <c r="F7562">
        <v>201000</v>
      </c>
      <c r="G7562" t="s">
        <v>23</v>
      </c>
      <c r="H7562" t="s">
        <v>24</v>
      </c>
      <c r="I7562" t="s">
        <v>17</v>
      </c>
      <c r="J7562" t="s">
        <v>29</v>
      </c>
      <c r="K7562" t="s">
        <v>23</v>
      </c>
      <c r="L7562" t="s">
        <v>26</v>
      </c>
    </row>
    <row r="7563" spans="1:12" x14ac:dyDescent="0.35">
      <c r="A7563">
        <v>2022</v>
      </c>
      <c r="B7563" t="s">
        <v>27</v>
      </c>
      <c r="C7563" t="s">
        <v>28</v>
      </c>
      <c r="D7563" t="s">
        <v>22</v>
      </c>
      <c r="E7563">
        <v>190000</v>
      </c>
      <c r="F7563">
        <v>190000</v>
      </c>
      <c r="G7563" t="s">
        <v>23</v>
      </c>
      <c r="H7563" t="s">
        <v>24</v>
      </c>
      <c r="I7563" t="s">
        <v>17</v>
      </c>
      <c r="J7563" t="s">
        <v>25</v>
      </c>
      <c r="K7563" t="s">
        <v>23</v>
      </c>
      <c r="L7563" t="s">
        <v>26</v>
      </c>
    </row>
    <row r="7564" spans="1:12" x14ac:dyDescent="0.35">
      <c r="A7564">
        <v>2022</v>
      </c>
      <c r="B7564" t="s">
        <v>27</v>
      </c>
      <c r="C7564" t="s">
        <v>28</v>
      </c>
      <c r="D7564" t="s">
        <v>22</v>
      </c>
      <c r="E7564">
        <v>155000</v>
      </c>
      <c r="F7564">
        <v>155000</v>
      </c>
      <c r="G7564" t="s">
        <v>23</v>
      </c>
      <c r="H7564" t="s">
        <v>24</v>
      </c>
      <c r="I7564" t="s">
        <v>17</v>
      </c>
      <c r="J7564" t="s">
        <v>25</v>
      </c>
      <c r="K7564" t="s">
        <v>23</v>
      </c>
      <c r="L7564" t="s">
        <v>26</v>
      </c>
    </row>
    <row r="7565" spans="1:12" x14ac:dyDescent="0.35">
      <c r="A7565">
        <v>2022</v>
      </c>
      <c r="B7565" t="s">
        <v>72</v>
      </c>
      <c r="C7565" t="s">
        <v>31</v>
      </c>
      <c r="D7565" t="s">
        <v>22</v>
      </c>
      <c r="E7565">
        <v>235000</v>
      </c>
      <c r="F7565">
        <v>235000</v>
      </c>
      <c r="G7565" t="s">
        <v>23</v>
      </c>
      <c r="H7565" t="s">
        <v>24</v>
      </c>
      <c r="I7565" t="s">
        <v>17</v>
      </c>
      <c r="J7565" t="s">
        <v>29</v>
      </c>
      <c r="K7565" t="s">
        <v>23</v>
      </c>
      <c r="L7565" t="s">
        <v>26</v>
      </c>
    </row>
    <row r="7566" spans="1:12" x14ac:dyDescent="0.35">
      <c r="A7566">
        <v>2022</v>
      </c>
      <c r="B7566" t="s">
        <v>72</v>
      </c>
      <c r="C7566" t="s">
        <v>31</v>
      </c>
      <c r="D7566" t="s">
        <v>22</v>
      </c>
      <c r="E7566">
        <v>185000</v>
      </c>
      <c r="F7566">
        <v>185000</v>
      </c>
      <c r="G7566" t="s">
        <v>23</v>
      </c>
      <c r="H7566" t="s">
        <v>24</v>
      </c>
      <c r="I7566" t="s">
        <v>17</v>
      </c>
      <c r="J7566" t="s">
        <v>29</v>
      </c>
      <c r="K7566" t="s">
        <v>23</v>
      </c>
      <c r="L7566" t="s">
        <v>26</v>
      </c>
    </row>
    <row r="7567" spans="1:12" x14ac:dyDescent="0.35">
      <c r="A7567">
        <v>2022</v>
      </c>
      <c r="B7567" t="s">
        <v>215</v>
      </c>
      <c r="C7567" t="s">
        <v>216</v>
      </c>
      <c r="D7567" t="s">
        <v>22</v>
      </c>
      <c r="E7567">
        <v>190000</v>
      </c>
      <c r="F7567">
        <v>190000</v>
      </c>
      <c r="G7567" t="s">
        <v>23</v>
      </c>
      <c r="H7567" t="s">
        <v>24</v>
      </c>
      <c r="I7567" t="s">
        <v>17</v>
      </c>
      <c r="J7567" t="s">
        <v>29</v>
      </c>
      <c r="K7567" t="s">
        <v>23</v>
      </c>
      <c r="L7567" t="s">
        <v>26</v>
      </c>
    </row>
    <row r="7568" spans="1:12" x14ac:dyDescent="0.35">
      <c r="A7568">
        <v>2022</v>
      </c>
      <c r="B7568" t="s">
        <v>215</v>
      </c>
      <c r="C7568" t="s">
        <v>216</v>
      </c>
      <c r="D7568" t="s">
        <v>22</v>
      </c>
      <c r="E7568">
        <v>160000</v>
      </c>
      <c r="F7568">
        <v>160000</v>
      </c>
      <c r="G7568" t="s">
        <v>23</v>
      </c>
      <c r="H7568" t="s">
        <v>24</v>
      </c>
      <c r="I7568" t="s">
        <v>17</v>
      </c>
      <c r="J7568" t="s">
        <v>29</v>
      </c>
      <c r="K7568" t="s">
        <v>23</v>
      </c>
      <c r="L7568" t="s">
        <v>26</v>
      </c>
    </row>
    <row r="7569" spans="1:12" x14ac:dyDescent="0.35">
      <c r="A7569">
        <v>2022</v>
      </c>
      <c r="B7569" t="s">
        <v>197</v>
      </c>
      <c r="C7569" t="s">
        <v>38</v>
      </c>
      <c r="D7569" t="s">
        <v>22</v>
      </c>
      <c r="E7569">
        <v>100000</v>
      </c>
      <c r="F7569">
        <v>100000</v>
      </c>
      <c r="G7569" t="s">
        <v>23</v>
      </c>
      <c r="H7569" t="s">
        <v>39</v>
      </c>
      <c r="I7569" t="s">
        <v>17</v>
      </c>
      <c r="J7569" t="s">
        <v>29</v>
      </c>
      <c r="K7569" t="s">
        <v>23</v>
      </c>
      <c r="L7569" t="s">
        <v>26</v>
      </c>
    </row>
    <row r="7570" spans="1:12" x14ac:dyDescent="0.35">
      <c r="A7570">
        <v>2022</v>
      </c>
      <c r="B7570" t="s">
        <v>32</v>
      </c>
      <c r="C7570" t="s">
        <v>13</v>
      </c>
      <c r="D7570" t="s">
        <v>22</v>
      </c>
      <c r="E7570">
        <v>130000</v>
      </c>
      <c r="F7570">
        <v>130000</v>
      </c>
      <c r="G7570" t="s">
        <v>23</v>
      </c>
      <c r="H7570" t="s">
        <v>16</v>
      </c>
      <c r="I7570" t="s">
        <v>17</v>
      </c>
      <c r="J7570" t="s">
        <v>25</v>
      </c>
      <c r="K7570" t="s">
        <v>23</v>
      </c>
      <c r="L7570" t="s">
        <v>26</v>
      </c>
    </row>
    <row r="7571" spans="1:12" x14ac:dyDescent="0.35">
      <c r="A7571">
        <v>2022</v>
      </c>
      <c r="B7571" t="s">
        <v>32</v>
      </c>
      <c r="C7571" t="s">
        <v>13</v>
      </c>
      <c r="D7571" t="s">
        <v>22</v>
      </c>
      <c r="E7571">
        <v>115000</v>
      </c>
      <c r="F7571">
        <v>115000</v>
      </c>
      <c r="G7571" t="s">
        <v>23</v>
      </c>
      <c r="H7571" t="s">
        <v>16</v>
      </c>
      <c r="I7571" t="s">
        <v>17</v>
      </c>
      <c r="J7571" t="s">
        <v>25</v>
      </c>
      <c r="K7571" t="s">
        <v>23</v>
      </c>
      <c r="L7571" t="s">
        <v>26</v>
      </c>
    </row>
    <row r="7572" spans="1:12" x14ac:dyDescent="0.35">
      <c r="A7572">
        <v>2022</v>
      </c>
      <c r="B7572" t="s">
        <v>27</v>
      </c>
      <c r="C7572" t="s">
        <v>28</v>
      </c>
      <c r="D7572" t="s">
        <v>35</v>
      </c>
      <c r="E7572">
        <v>75000</v>
      </c>
      <c r="F7572">
        <v>92350</v>
      </c>
      <c r="G7572" t="s">
        <v>36</v>
      </c>
      <c r="H7572" t="s">
        <v>16</v>
      </c>
      <c r="I7572" t="s">
        <v>17</v>
      </c>
      <c r="J7572" t="s">
        <v>25</v>
      </c>
      <c r="K7572" t="s">
        <v>36</v>
      </c>
      <c r="L7572" t="s">
        <v>26</v>
      </c>
    </row>
    <row r="7573" spans="1:12" x14ac:dyDescent="0.35">
      <c r="A7573">
        <v>2022</v>
      </c>
      <c r="B7573" t="s">
        <v>27</v>
      </c>
      <c r="C7573" t="s">
        <v>28</v>
      </c>
      <c r="D7573" t="s">
        <v>35</v>
      </c>
      <c r="E7573">
        <v>55000</v>
      </c>
      <c r="F7573">
        <v>67723</v>
      </c>
      <c r="G7573" t="s">
        <v>36</v>
      </c>
      <c r="H7573" t="s">
        <v>16</v>
      </c>
      <c r="I7573" t="s">
        <v>17</v>
      </c>
      <c r="J7573" t="s">
        <v>25</v>
      </c>
      <c r="K7573" t="s">
        <v>36</v>
      </c>
      <c r="L7573" t="s">
        <v>26</v>
      </c>
    </row>
    <row r="7574" spans="1:12" x14ac:dyDescent="0.35">
      <c r="A7574">
        <v>2022</v>
      </c>
      <c r="B7574" t="s">
        <v>32</v>
      </c>
      <c r="C7574" t="s">
        <v>13</v>
      </c>
      <c r="D7574" t="s">
        <v>22</v>
      </c>
      <c r="E7574">
        <v>105000</v>
      </c>
      <c r="F7574">
        <v>105000</v>
      </c>
      <c r="G7574" t="s">
        <v>23</v>
      </c>
      <c r="H7574" t="s">
        <v>16</v>
      </c>
      <c r="I7574" t="s">
        <v>17</v>
      </c>
      <c r="J7574" t="s">
        <v>25</v>
      </c>
      <c r="K7574" t="s">
        <v>23</v>
      </c>
      <c r="L7574" t="s">
        <v>26</v>
      </c>
    </row>
    <row r="7575" spans="1:12" x14ac:dyDescent="0.35">
      <c r="A7575">
        <v>2022</v>
      </c>
      <c r="B7575" t="s">
        <v>32</v>
      </c>
      <c r="C7575" t="s">
        <v>13</v>
      </c>
      <c r="D7575" t="s">
        <v>22</v>
      </c>
      <c r="E7575">
        <v>70000</v>
      </c>
      <c r="F7575">
        <v>70000</v>
      </c>
      <c r="G7575" t="s">
        <v>23</v>
      </c>
      <c r="H7575" t="s">
        <v>16</v>
      </c>
      <c r="I7575" t="s">
        <v>17</v>
      </c>
      <c r="J7575" t="s">
        <v>25</v>
      </c>
      <c r="K7575" t="s">
        <v>23</v>
      </c>
      <c r="L7575" t="s">
        <v>26</v>
      </c>
    </row>
    <row r="7576" spans="1:12" x14ac:dyDescent="0.35">
      <c r="A7576">
        <v>2022</v>
      </c>
      <c r="B7576" t="s">
        <v>34</v>
      </c>
      <c r="C7576" t="s">
        <v>31</v>
      </c>
      <c r="D7576" t="s">
        <v>22</v>
      </c>
      <c r="E7576">
        <v>204500</v>
      </c>
      <c r="F7576">
        <v>204500</v>
      </c>
      <c r="G7576" t="s">
        <v>23</v>
      </c>
      <c r="H7576" t="s">
        <v>24</v>
      </c>
      <c r="I7576" t="s">
        <v>17</v>
      </c>
      <c r="J7576" t="s">
        <v>25</v>
      </c>
      <c r="K7576" t="s">
        <v>23</v>
      </c>
      <c r="L7576" t="s">
        <v>26</v>
      </c>
    </row>
    <row r="7577" spans="1:12" x14ac:dyDescent="0.35">
      <c r="A7577">
        <v>2022</v>
      </c>
      <c r="B7577" t="s">
        <v>34</v>
      </c>
      <c r="C7577" t="s">
        <v>31</v>
      </c>
      <c r="D7577" t="s">
        <v>22</v>
      </c>
      <c r="E7577">
        <v>142200</v>
      </c>
      <c r="F7577">
        <v>142200</v>
      </c>
      <c r="G7577" t="s">
        <v>23</v>
      </c>
      <c r="H7577" t="s">
        <v>24</v>
      </c>
      <c r="I7577" t="s">
        <v>17</v>
      </c>
      <c r="J7577" t="s">
        <v>25</v>
      </c>
      <c r="K7577" t="s">
        <v>23</v>
      </c>
      <c r="L7577" t="s">
        <v>26</v>
      </c>
    </row>
    <row r="7578" spans="1:12" x14ac:dyDescent="0.35">
      <c r="A7578">
        <v>2022</v>
      </c>
      <c r="B7578" t="s">
        <v>34</v>
      </c>
      <c r="C7578" t="s">
        <v>31</v>
      </c>
      <c r="D7578" t="s">
        <v>22</v>
      </c>
      <c r="E7578">
        <v>192000</v>
      </c>
      <c r="F7578">
        <v>192000</v>
      </c>
      <c r="G7578" t="s">
        <v>23</v>
      </c>
      <c r="H7578" t="s">
        <v>24</v>
      </c>
      <c r="I7578" t="s">
        <v>17</v>
      </c>
      <c r="J7578" t="s">
        <v>29</v>
      </c>
      <c r="K7578" t="s">
        <v>23</v>
      </c>
      <c r="L7578" t="s">
        <v>26</v>
      </c>
    </row>
    <row r="7579" spans="1:12" x14ac:dyDescent="0.35">
      <c r="A7579">
        <v>2022</v>
      </c>
      <c r="B7579" t="s">
        <v>34</v>
      </c>
      <c r="C7579" t="s">
        <v>31</v>
      </c>
      <c r="D7579" t="s">
        <v>22</v>
      </c>
      <c r="E7579">
        <v>164000</v>
      </c>
      <c r="F7579">
        <v>164000</v>
      </c>
      <c r="G7579" t="s">
        <v>23</v>
      </c>
      <c r="H7579" t="s">
        <v>24</v>
      </c>
      <c r="I7579" t="s">
        <v>17</v>
      </c>
      <c r="J7579" t="s">
        <v>29</v>
      </c>
      <c r="K7579" t="s">
        <v>23</v>
      </c>
      <c r="L7579" t="s">
        <v>26</v>
      </c>
    </row>
    <row r="7580" spans="1:12" x14ac:dyDescent="0.35">
      <c r="A7580">
        <v>2022</v>
      </c>
      <c r="B7580" t="s">
        <v>32</v>
      </c>
      <c r="C7580" t="s">
        <v>13</v>
      </c>
      <c r="D7580" t="s">
        <v>22</v>
      </c>
      <c r="E7580">
        <v>185900</v>
      </c>
      <c r="F7580">
        <v>185900</v>
      </c>
      <c r="G7580" t="s">
        <v>23</v>
      </c>
      <c r="H7580" t="s">
        <v>24</v>
      </c>
      <c r="I7580" t="s">
        <v>17</v>
      </c>
      <c r="J7580" t="s">
        <v>25</v>
      </c>
      <c r="K7580" t="s">
        <v>23</v>
      </c>
      <c r="L7580" t="s">
        <v>26</v>
      </c>
    </row>
    <row r="7581" spans="1:12" x14ac:dyDescent="0.35">
      <c r="A7581">
        <v>2022</v>
      </c>
      <c r="B7581" t="s">
        <v>32</v>
      </c>
      <c r="C7581" t="s">
        <v>13</v>
      </c>
      <c r="D7581" t="s">
        <v>22</v>
      </c>
      <c r="E7581">
        <v>129300</v>
      </c>
      <c r="F7581">
        <v>129300</v>
      </c>
      <c r="G7581" t="s">
        <v>23</v>
      </c>
      <c r="H7581" t="s">
        <v>24</v>
      </c>
      <c r="I7581" t="s">
        <v>17</v>
      </c>
      <c r="J7581" t="s">
        <v>25</v>
      </c>
      <c r="K7581" t="s">
        <v>23</v>
      </c>
      <c r="L7581" t="s">
        <v>26</v>
      </c>
    </row>
    <row r="7582" spans="1:12" x14ac:dyDescent="0.35">
      <c r="A7582">
        <v>2022</v>
      </c>
      <c r="B7582" t="s">
        <v>32</v>
      </c>
      <c r="C7582" t="s">
        <v>13</v>
      </c>
      <c r="D7582" t="s">
        <v>22</v>
      </c>
      <c r="E7582">
        <v>130000</v>
      </c>
      <c r="F7582">
        <v>130000</v>
      </c>
      <c r="G7582" t="s">
        <v>23</v>
      </c>
      <c r="H7582" t="s">
        <v>24</v>
      </c>
      <c r="I7582" t="s">
        <v>17</v>
      </c>
      <c r="J7582" t="s">
        <v>25</v>
      </c>
      <c r="K7582" t="s">
        <v>23</v>
      </c>
      <c r="L7582" t="s">
        <v>26</v>
      </c>
    </row>
    <row r="7583" spans="1:12" x14ac:dyDescent="0.35">
      <c r="A7583">
        <v>2022</v>
      </c>
      <c r="B7583" t="s">
        <v>32</v>
      </c>
      <c r="C7583" t="s">
        <v>13</v>
      </c>
      <c r="D7583" t="s">
        <v>22</v>
      </c>
      <c r="E7583">
        <v>75000</v>
      </c>
      <c r="F7583">
        <v>75000</v>
      </c>
      <c r="G7583" t="s">
        <v>23</v>
      </c>
      <c r="H7583" t="s">
        <v>24</v>
      </c>
      <c r="I7583" t="s">
        <v>17</v>
      </c>
      <c r="J7583" t="s">
        <v>25</v>
      </c>
      <c r="K7583" t="s">
        <v>23</v>
      </c>
      <c r="L7583" t="s">
        <v>26</v>
      </c>
    </row>
    <row r="7584" spans="1:12" x14ac:dyDescent="0.35">
      <c r="A7584">
        <v>2022</v>
      </c>
      <c r="B7584" t="s">
        <v>99</v>
      </c>
      <c r="C7584" t="s">
        <v>28</v>
      </c>
      <c r="D7584" t="s">
        <v>22</v>
      </c>
      <c r="E7584">
        <v>175000</v>
      </c>
      <c r="F7584">
        <v>175000</v>
      </c>
      <c r="G7584" t="s">
        <v>23</v>
      </c>
      <c r="H7584" t="s">
        <v>24</v>
      </c>
      <c r="I7584" t="s">
        <v>17</v>
      </c>
      <c r="J7584" t="s">
        <v>25</v>
      </c>
      <c r="K7584" t="s">
        <v>23</v>
      </c>
      <c r="L7584" t="s">
        <v>26</v>
      </c>
    </row>
    <row r="7585" spans="1:12" x14ac:dyDescent="0.35">
      <c r="A7585">
        <v>2022</v>
      </c>
      <c r="B7585" t="s">
        <v>99</v>
      </c>
      <c r="C7585" t="s">
        <v>28</v>
      </c>
      <c r="D7585" t="s">
        <v>22</v>
      </c>
      <c r="E7585">
        <v>120000</v>
      </c>
      <c r="F7585">
        <v>120000</v>
      </c>
      <c r="G7585" t="s">
        <v>23</v>
      </c>
      <c r="H7585" t="s">
        <v>24</v>
      </c>
      <c r="I7585" t="s">
        <v>17</v>
      </c>
      <c r="J7585" t="s">
        <v>25</v>
      </c>
      <c r="K7585" t="s">
        <v>23</v>
      </c>
      <c r="L7585" t="s">
        <v>26</v>
      </c>
    </row>
    <row r="7586" spans="1:12" x14ac:dyDescent="0.35">
      <c r="A7586">
        <v>2022</v>
      </c>
      <c r="B7586" t="s">
        <v>32</v>
      </c>
      <c r="C7586" t="s">
        <v>13</v>
      </c>
      <c r="D7586" t="s">
        <v>22</v>
      </c>
      <c r="E7586">
        <v>167500</v>
      </c>
      <c r="F7586">
        <v>167500</v>
      </c>
      <c r="G7586" t="s">
        <v>23</v>
      </c>
      <c r="H7586" t="s">
        <v>24</v>
      </c>
      <c r="I7586" t="s">
        <v>17</v>
      </c>
      <c r="J7586" t="s">
        <v>25</v>
      </c>
      <c r="K7586" t="s">
        <v>23</v>
      </c>
      <c r="L7586" t="s">
        <v>26</v>
      </c>
    </row>
    <row r="7587" spans="1:12" x14ac:dyDescent="0.35">
      <c r="A7587">
        <v>2022</v>
      </c>
      <c r="B7587" t="s">
        <v>32</v>
      </c>
      <c r="C7587" t="s">
        <v>13</v>
      </c>
      <c r="D7587" t="s">
        <v>22</v>
      </c>
      <c r="E7587">
        <v>106500</v>
      </c>
      <c r="F7587">
        <v>106500</v>
      </c>
      <c r="G7587" t="s">
        <v>23</v>
      </c>
      <c r="H7587" t="s">
        <v>24</v>
      </c>
      <c r="I7587" t="s">
        <v>17</v>
      </c>
      <c r="J7587" t="s">
        <v>25</v>
      </c>
      <c r="K7587" t="s">
        <v>23</v>
      </c>
      <c r="L7587" t="s">
        <v>26</v>
      </c>
    </row>
    <row r="7588" spans="1:12" x14ac:dyDescent="0.35">
      <c r="A7588">
        <v>2022</v>
      </c>
      <c r="B7588" t="s">
        <v>37</v>
      </c>
      <c r="C7588" t="s">
        <v>38</v>
      </c>
      <c r="D7588" t="s">
        <v>22</v>
      </c>
      <c r="E7588">
        <v>75000</v>
      </c>
      <c r="F7588">
        <v>75000</v>
      </c>
      <c r="G7588" t="s">
        <v>23</v>
      </c>
      <c r="H7588" t="s">
        <v>16</v>
      </c>
      <c r="I7588" t="s">
        <v>17</v>
      </c>
      <c r="J7588" t="s">
        <v>29</v>
      </c>
      <c r="K7588" t="s">
        <v>23</v>
      </c>
      <c r="L7588" t="s">
        <v>26</v>
      </c>
    </row>
    <row r="7589" spans="1:12" x14ac:dyDescent="0.35">
      <c r="A7589">
        <v>2022</v>
      </c>
      <c r="B7589" t="s">
        <v>37</v>
      </c>
      <c r="C7589" t="s">
        <v>38</v>
      </c>
      <c r="D7589" t="s">
        <v>22</v>
      </c>
      <c r="E7589">
        <v>60000</v>
      </c>
      <c r="F7589">
        <v>60000</v>
      </c>
      <c r="G7589" t="s">
        <v>23</v>
      </c>
      <c r="H7589" t="s">
        <v>16</v>
      </c>
      <c r="I7589" t="s">
        <v>17</v>
      </c>
      <c r="J7589" t="s">
        <v>29</v>
      </c>
      <c r="K7589" t="s">
        <v>23</v>
      </c>
      <c r="L7589" t="s">
        <v>26</v>
      </c>
    </row>
    <row r="7590" spans="1:12" x14ac:dyDescent="0.35">
      <c r="A7590">
        <v>2022</v>
      </c>
      <c r="B7590" t="s">
        <v>42</v>
      </c>
      <c r="C7590" t="s">
        <v>28</v>
      </c>
      <c r="D7590" t="s">
        <v>22</v>
      </c>
      <c r="E7590">
        <v>184000</v>
      </c>
      <c r="F7590">
        <v>184000</v>
      </c>
      <c r="G7590" t="s">
        <v>23</v>
      </c>
      <c r="H7590" t="s">
        <v>24</v>
      </c>
      <c r="I7590" t="s">
        <v>17</v>
      </c>
      <c r="J7590" t="s">
        <v>29</v>
      </c>
      <c r="K7590" t="s">
        <v>23</v>
      </c>
      <c r="L7590" t="s">
        <v>26</v>
      </c>
    </row>
    <row r="7591" spans="1:12" x14ac:dyDescent="0.35">
      <c r="A7591">
        <v>2022</v>
      </c>
      <c r="B7591" t="s">
        <v>42</v>
      </c>
      <c r="C7591" t="s">
        <v>28</v>
      </c>
      <c r="D7591" t="s">
        <v>22</v>
      </c>
      <c r="E7591">
        <v>142000</v>
      </c>
      <c r="F7591">
        <v>142000</v>
      </c>
      <c r="G7591" t="s">
        <v>23</v>
      </c>
      <c r="H7591" t="s">
        <v>24</v>
      </c>
      <c r="I7591" t="s">
        <v>17</v>
      </c>
      <c r="J7591" t="s">
        <v>29</v>
      </c>
      <c r="K7591" t="s">
        <v>23</v>
      </c>
      <c r="L7591" t="s">
        <v>26</v>
      </c>
    </row>
    <row r="7592" spans="1:12" x14ac:dyDescent="0.35">
      <c r="A7592">
        <v>2022</v>
      </c>
      <c r="B7592" t="s">
        <v>27</v>
      </c>
      <c r="C7592" t="s">
        <v>28</v>
      </c>
      <c r="D7592" t="s">
        <v>22</v>
      </c>
      <c r="E7592">
        <v>145000</v>
      </c>
      <c r="F7592">
        <v>145000</v>
      </c>
      <c r="G7592" t="s">
        <v>23</v>
      </c>
      <c r="H7592" t="s">
        <v>16</v>
      </c>
      <c r="I7592" t="s">
        <v>17</v>
      </c>
      <c r="J7592" t="s">
        <v>25</v>
      </c>
      <c r="K7592" t="s">
        <v>23</v>
      </c>
      <c r="L7592" t="s">
        <v>26</v>
      </c>
    </row>
    <row r="7593" spans="1:12" x14ac:dyDescent="0.35">
      <c r="A7593">
        <v>2022</v>
      </c>
      <c r="B7593" t="s">
        <v>27</v>
      </c>
      <c r="C7593" t="s">
        <v>28</v>
      </c>
      <c r="D7593" t="s">
        <v>22</v>
      </c>
      <c r="E7593">
        <v>100000</v>
      </c>
      <c r="F7593">
        <v>100000</v>
      </c>
      <c r="G7593" t="s">
        <v>23</v>
      </c>
      <c r="H7593" t="s">
        <v>16</v>
      </c>
      <c r="I7593" t="s">
        <v>17</v>
      </c>
      <c r="J7593" t="s">
        <v>25</v>
      </c>
      <c r="K7593" t="s">
        <v>23</v>
      </c>
      <c r="L7593" t="s">
        <v>26</v>
      </c>
    </row>
    <row r="7594" spans="1:12" x14ac:dyDescent="0.35">
      <c r="A7594">
        <v>2022</v>
      </c>
      <c r="B7594" t="s">
        <v>194</v>
      </c>
      <c r="C7594" t="s">
        <v>31</v>
      </c>
      <c r="D7594" t="s">
        <v>143</v>
      </c>
      <c r="E7594">
        <v>198000</v>
      </c>
      <c r="F7594">
        <v>44365</v>
      </c>
      <c r="G7594" t="s">
        <v>63</v>
      </c>
      <c r="H7594" t="s">
        <v>16</v>
      </c>
      <c r="I7594" t="s">
        <v>17</v>
      </c>
      <c r="J7594" t="s">
        <v>29</v>
      </c>
      <c r="K7594" t="s">
        <v>63</v>
      </c>
      <c r="L7594" t="s">
        <v>64</v>
      </c>
    </row>
    <row r="7595" spans="1:12" x14ac:dyDescent="0.35">
      <c r="A7595">
        <v>2022</v>
      </c>
      <c r="B7595" t="s">
        <v>32</v>
      </c>
      <c r="C7595" t="s">
        <v>13</v>
      </c>
      <c r="D7595" t="s">
        <v>22</v>
      </c>
      <c r="E7595">
        <v>175000</v>
      </c>
      <c r="F7595">
        <v>175000</v>
      </c>
      <c r="G7595" t="s">
        <v>23</v>
      </c>
      <c r="H7595" t="s">
        <v>24</v>
      </c>
      <c r="I7595" t="s">
        <v>17</v>
      </c>
      <c r="J7595" t="s">
        <v>25</v>
      </c>
      <c r="K7595" t="s">
        <v>23</v>
      </c>
      <c r="L7595" t="s">
        <v>26</v>
      </c>
    </row>
    <row r="7596" spans="1:12" x14ac:dyDescent="0.35">
      <c r="A7596">
        <v>2022</v>
      </c>
      <c r="B7596" t="s">
        <v>32</v>
      </c>
      <c r="C7596" t="s">
        <v>13</v>
      </c>
      <c r="D7596" t="s">
        <v>22</v>
      </c>
      <c r="E7596">
        <v>120000</v>
      </c>
      <c r="F7596">
        <v>120000</v>
      </c>
      <c r="G7596" t="s">
        <v>23</v>
      </c>
      <c r="H7596" t="s">
        <v>24</v>
      </c>
      <c r="I7596" t="s">
        <v>17</v>
      </c>
      <c r="J7596" t="s">
        <v>25</v>
      </c>
      <c r="K7596" t="s">
        <v>23</v>
      </c>
      <c r="L7596" t="s">
        <v>26</v>
      </c>
    </row>
    <row r="7597" spans="1:12" x14ac:dyDescent="0.35">
      <c r="A7597">
        <v>2022</v>
      </c>
      <c r="B7597" t="s">
        <v>32</v>
      </c>
      <c r="C7597" t="s">
        <v>13</v>
      </c>
      <c r="D7597" t="s">
        <v>22</v>
      </c>
      <c r="E7597">
        <v>175000</v>
      </c>
      <c r="F7597">
        <v>175000</v>
      </c>
      <c r="G7597" t="s">
        <v>23</v>
      </c>
      <c r="H7597" t="s">
        <v>24</v>
      </c>
      <c r="I7597" t="s">
        <v>17</v>
      </c>
      <c r="J7597" t="s">
        <v>25</v>
      </c>
      <c r="K7597" t="s">
        <v>23</v>
      </c>
      <c r="L7597" t="s">
        <v>26</v>
      </c>
    </row>
    <row r="7598" spans="1:12" x14ac:dyDescent="0.35">
      <c r="A7598">
        <v>2022</v>
      </c>
      <c r="B7598" t="s">
        <v>32</v>
      </c>
      <c r="C7598" t="s">
        <v>13</v>
      </c>
      <c r="D7598" t="s">
        <v>22</v>
      </c>
      <c r="E7598">
        <v>120000</v>
      </c>
      <c r="F7598">
        <v>120000</v>
      </c>
      <c r="G7598" t="s">
        <v>23</v>
      </c>
      <c r="H7598" t="s">
        <v>24</v>
      </c>
      <c r="I7598" t="s">
        <v>17</v>
      </c>
      <c r="J7598" t="s">
        <v>25</v>
      </c>
      <c r="K7598" t="s">
        <v>23</v>
      </c>
      <c r="L7598" t="s">
        <v>26</v>
      </c>
    </row>
    <row r="7599" spans="1:12" x14ac:dyDescent="0.35">
      <c r="A7599">
        <v>2022</v>
      </c>
      <c r="B7599" t="s">
        <v>32</v>
      </c>
      <c r="C7599" t="s">
        <v>13</v>
      </c>
      <c r="D7599" t="s">
        <v>22</v>
      </c>
      <c r="E7599">
        <v>200000</v>
      </c>
      <c r="F7599">
        <v>200000</v>
      </c>
      <c r="G7599" t="s">
        <v>23</v>
      </c>
      <c r="H7599" t="s">
        <v>33</v>
      </c>
      <c r="I7599" t="s">
        <v>17</v>
      </c>
      <c r="J7599" t="s">
        <v>25</v>
      </c>
      <c r="K7599" t="s">
        <v>23</v>
      </c>
      <c r="L7599" t="s">
        <v>26</v>
      </c>
    </row>
    <row r="7600" spans="1:12" x14ac:dyDescent="0.35">
      <c r="A7600">
        <v>2022</v>
      </c>
      <c r="B7600" t="s">
        <v>32</v>
      </c>
      <c r="C7600" t="s">
        <v>13</v>
      </c>
      <c r="D7600" t="s">
        <v>22</v>
      </c>
      <c r="E7600">
        <v>145000</v>
      </c>
      <c r="F7600">
        <v>145000</v>
      </c>
      <c r="G7600" t="s">
        <v>23</v>
      </c>
      <c r="H7600" t="s">
        <v>33</v>
      </c>
      <c r="I7600" t="s">
        <v>17</v>
      </c>
      <c r="J7600" t="s">
        <v>25</v>
      </c>
      <c r="K7600" t="s">
        <v>23</v>
      </c>
      <c r="L7600" t="s">
        <v>26</v>
      </c>
    </row>
    <row r="7601" spans="1:12" x14ac:dyDescent="0.35">
      <c r="A7601">
        <v>2022</v>
      </c>
      <c r="B7601" t="s">
        <v>32</v>
      </c>
      <c r="C7601" t="s">
        <v>13</v>
      </c>
      <c r="D7601" t="s">
        <v>35</v>
      </c>
      <c r="E7601">
        <v>75000</v>
      </c>
      <c r="F7601">
        <v>92350</v>
      </c>
      <c r="G7601" t="s">
        <v>36</v>
      </c>
      <c r="H7601" t="s">
        <v>16</v>
      </c>
      <c r="I7601" t="s">
        <v>17</v>
      </c>
      <c r="J7601" t="s">
        <v>29</v>
      </c>
      <c r="K7601" t="s">
        <v>36</v>
      </c>
      <c r="L7601" t="s">
        <v>26</v>
      </c>
    </row>
    <row r="7602" spans="1:12" x14ac:dyDescent="0.35">
      <c r="A7602">
        <v>2022</v>
      </c>
      <c r="B7602" t="s">
        <v>32</v>
      </c>
      <c r="C7602" t="s">
        <v>13</v>
      </c>
      <c r="D7602" t="s">
        <v>35</v>
      </c>
      <c r="E7602">
        <v>60000</v>
      </c>
      <c r="F7602">
        <v>73880</v>
      </c>
      <c r="G7602" t="s">
        <v>36</v>
      </c>
      <c r="H7602" t="s">
        <v>16</v>
      </c>
      <c r="I7602" t="s">
        <v>17</v>
      </c>
      <c r="J7602" t="s">
        <v>29</v>
      </c>
      <c r="K7602" t="s">
        <v>36</v>
      </c>
      <c r="L7602" t="s">
        <v>26</v>
      </c>
    </row>
    <row r="7603" spans="1:12" x14ac:dyDescent="0.35">
      <c r="A7603">
        <v>2022</v>
      </c>
      <c r="B7603" t="s">
        <v>32</v>
      </c>
      <c r="C7603" t="s">
        <v>13</v>
      </c>
      <c r="D7603" t="s">
        <v>22</v>
      </c>
      <c r="E7603">
        <v>145000</v>
      </c>
      <c r="F7603">
        <v>145000</v>
      </c>
      <c r="G7603" t="s">
        <v>23</v>
      </c>
      <c r="H7603" t="s">
        <v>24</v>
      </c>
      <c r="I7603" t="s">
        <v>17</v>
      </c>
      <c r="J7603" t="s">
        <v>25</v>
      </c>
      <c r="K7603" t="s">
        <v>23</v>
      </c>
      <c r="L7603" t="s">
        <v>26</v>
      </c>
    </row>
    <row r="7604" spans="1:12" x14ac:dyDescent="0.35">
      <c r="A7604">
        <v>2022</v>
      </c>
      <c r="B7604" t="s">
        <v>32</v>
      </c>
      <c r="C7604" t="s">
        <v>13</v>
      </c>
      <c r="D7604" t="s">
        <v>22</v>
      </c>
      <c r="E7604">
        <v>100000</v>
      </c>
      <c r="F7604">
        <v>100000</v>
      </c>
      <c r="G7604" t="s">
        <v>23</v>
      </c>
      <c r="H7604" t="s">
        <v>24</v>
      </c>
      <c r="I7604" t="s">
        <v>17</v>
      </c>
      <c r="J7604" t="s">
        <v>25</v>
      </c>
      <c r="K7604" t="s">
        <v>23</v>
      </c>
      <c r="L7604" t="s">
        <v>26</v>
      </c>
    </row>
    <row r="7605" spans="1:12" x14ac:dyDescent="0.35">
      <c r="A7605">
        <v>2022</v>
      </c>
      <c r="B7605" t="s">
        <v>42</v>
      </c>
      <c r="C7605" t="s">
        <v>28</v>
      </c>
      <c r="D7605" t="s">
        <v>22</v>
      </c>
      <c r="E7605">
        <v>192000</v>
      </c>
      <c r="F7605">
        <v>192000</v>
      </c>
      <c r="G7605" t="s">
        <v>23</v>
      </c>
      <c r="H7605" t="s">
        <v>24</v>
      </c>
      <c r="I7605" t="s">
        <v>17</v>
      </c>
      <c r="J7605" t="s">
        <v>29</v>
      </c>
      <c r="K7605" t="s">
        <v>23</v>
      </c>
      <c r="L7605" t="s">
        <v>26</v>
      </c>
    </row>
    <row r="7606" spans="1:12" x14ac:dyDescent="0.35">
      <c r="A7606">
        <v>2022</v>
      </c>
      <c r="B7606" t="s">
        <v>42</v>
      </c>
      <c r="C7606" t="s">
        <v>28</v>
      </c>
      <c r="D7606" t="s">
        <v>22</v>
      </c>
      <c r="E7606">
        <v>164000</v>
      </c>
      <c r="F7606">
        <v>164000</v>
      </c>
      <c r="G7606" t="s">
        <v>23</v>
      </c>
      <c r="H7606" t="s">
        <v>24</v>
      </c>
      <c r="I7606" t="s">
        <v>17</v>
      </c>
      <c r="J7606" t="s">
        <v>29</v>
      </c>
      <c r="K7606" t="s">
        <v>23</v>
      </c>
      <c r="L7606" t="s">
        <v>26</v>
      </c>
    </row>
    <row r="7607" spans="1:12" x14ac:dyDescent="0.35">
      <c r="A7607">
        <v>2022</v>
      </c>
      <c r="B7607" t="s">
        <v>32</v>
      </c>
      <c r="C7607" t="s">
        <v>13</v>
      </c>
      <c r="D7607" t="s">
        <v>22</v>
      </c>
      <c r="E7607">
        <v>310000</v>
      </c>
      <c r="F7607">
        <v>310000</v>
      </c>
      <c r="G7607" t="s">
        <v>23</v>
      </c>
      <c r="H7607" t="s">
        <v>33</v>
      </c>
      <c r="I7607" t="s">
        <v>17</v>
      </c>
      <c r="J7607" t="s">
        <v>29</v>
      </c>
      <c r="K7607" t="s">
        <v>23</v>
      </c>
      <c r="L7607" t="s">
        <v>26</v>
      </c>
    </row>
    <row r="7608" spans="1:12" x14ac:dyDescent="0.35">
      <c r="A7608">
        <v>2022</v>
      </c>
      <c r="B7608" t="s">
        <v>32</v>
      </c>
      <c r="C7608" t="s">
        <v>13</v>
      </c>
      <c r="D7608" t="s">
        <v>22</v>
      </c>
      <c r="E7608">
        <v>239000</v>
      </c>
      <c r="F7608">
        <v>239000</v>
      </c>
      <c r="G7608" t="s">
        <v>23</v>
      </c>
      <c r="H7608" t="s">
        <v>33</v>
      </c>
      <c r="I7608" t="s">
        <v>17</v>
      </c>
      <c r="J7608" t="s">
        <v>29</v>
      </c>
      <c r="K7608" t="s">
        <v>23</v>
      </c>
      <c r="L7608" t="s">
        <v>26</v>
      </c>
    </row>
    <row r="7609" spans="1:12" x14ac:dyDescent="0.35">
      <c r="A7609">
        <v>2022</v>
      </c>
      <c r="B7609" t="s">
        <v>37</v>
      </c>
      <c r="C7609" t="s">
        <v>38</v>
      </c>
      <c r="D7609" t="s">
        <v>22</v>
      </c>
      <c r="E7609">
        <v>120000</v>
      </c>
      <c r="F7609">
        <v>120000</v>
      </c>
      <c r="G7609" t="s">
        <v>23</v>
      </c>
      <c r="H7609" t="s">
        <v>24</v>
      </c>
      <c r="I7609" t="s">
        <v>17</v>
      </c>
      <c r="J7609" t="s">
        <v>25</v>
      </c>
      <c r="K7609" t="s">
        <v>23</v>
      </c>
      <c r="L7609" t="s">
        <v>26</v>
      </c>
    </row>
    <row r="7610" spans="1:12" x14ac:dyDescent="0.35">
      <c r="A7610">
        <v>2022</v>
      </c>
      <c r="B7610" t="s">
        <v>37</v>
      </c>
      <c r="C7610" t="s">
        <v>38</v>
      </c>
      <c r="D7610" t="s">
        <v>22</v>
      </c>
      <c r="E7610">
        <v>95000</v>
      </c>
      <c r="F7610">
        <v>95000</v>
      </c>
      <c r="G7610" t="s">
        <v>23</v>
      </c>
      <c r="H7610" t="s">
        <v>24</v>
      </c>
      <c r="I7610" t="s">
        <v>17</v>
      </c>
      <c r="J7610" t="s">
        <v>25</v>
      </c>
      <c r="K7610" t="s">
        <v>23</v>
      </c>
      <c r="L7610" t="s">
        <v>26</v>
      </c>
    </row>
    <row r="7611" spans="1:12" x14ac:dyDescent="0.35">
      <c r="A7611">
        <v>2022</v>
      </c>
      <c r="B7611" t="s">
        <v>34</v>
      </c>
      <c r="C7611" t="s">
        <v>31</v>
      </c>
      <c r="D7611" t="s">
        <v>22</v>
      </c>
      <c r="E7611">
        <v>145000</v>
      </c>
      <c r="F7611">
        <v>145000</v>
      </c>
      <c r="G7611" t="s">
        <v>23</v>
      </c>
      <c r="H7611" t="s">
        <v>24</v>
      </c>
      <c r="I7611" t="s">
        <v>17</v>
      </c>
      <c r="J7611" t="s">
        <v>25</v>
      </c>
      <c r="K7611" t="s">
        <v>23</v>
      </c>
      <c r="L7611" t="s">
        <v>26</v>
      </c>
    </row>
    <row r="7612" spans="1:12" x14ac:dyDescent="0.35">
      <c r="A7612">
        <v>2022</v>
      </c>
      <c r="B7612" t="s">
        <v>34</v>
      </c>
      <c r="C7612" t="s">
        <v>31</v>
      </c>
      <c r="D7612" t="s">
        <v>22</v>
      </c>
      <c r="E7612">
        <v>135000</v>
      </c>
      <c r="F7612">
        <v>135000</v>
      </c>
      <c r="G7612" t="s">
        <v>23</v>
      </c>
      <c r="H7612" t="s">
        <v>24</v>
      </c>
      <c r="I7612" t="s">
        <v>17</v>
      </c>
      <c r="J7612" t="s">
        <v>25</v>
      </c>
      <c r="K7612" t="s">
        <v>23</v>
      </c>
      <c r="L7612" t="s">
        <v>26</v>
      </c>
    </row>
    <row r="7613" spans="1:12" x14ac:dyDescent="0.35">
      <c r="A7613">
        <v>2022</v>
      </c>
      <c r="B7613" t="s">
        <v>32</v>
      </c>
      <c r="C7613" t="s">
        <v>13</v>
      </c>
      <c r="D7613" t="s">
        <v>22</v>
      </c>
      <c r="E7613">
        <v>100000</v>
      </c>
      <c r="F7613">
        <v>100000</v>
      </c>
      <c r="G7613" t="s">
        <v>23</v>
      </c>
      <c r="H7613" t="s">
        <v>24</v>
      </c>
      <c r="I7613" t="s">
        <v>17</v>
      </c>
      <c r="J7613" t="s">
        <v>25</v>
      </c>
      <c r="K7613" t="s">
        <v>23</v>
      </c>
      <c r="L7613" t="s">
        <v>26</v>
      </c>
    </row>
    <row r="7614" spans="1:12" x14ac:dyDescent="0.35">
      <c r="A7614">
        <v>2022</v>
      </c>
      <c r="B7614" t="s">
        <v>32</v>
      </c>
      <c r="C7614" t="s">
        <v>13</v>
      </c>
      <c r="D7614" t="s">
        <v>22</v>
      </c>
      <c r="E7614">
        <v>78000</v>
      </c>
      <c r="F7614">
        <v>78000</v>
      </c>
      <c r="G7614" t="s">
        <v>23</v>
      </c>
      <c r="H7614" t="s">
        <v>24</v>
      </c>
      <c r="I7614" t="s">
        <v>17</v>
      </c>
      <c r="J7614" t="s">
        <v>25</v>
      </c>
      <c r="K7614" t="s">
        <v>23</v>
      </c>
      <c r="L7614" t="s">
        <v>26</v>
      </c>
    </row>
    <row r="7615" spans="1:12" x14ac:dyDescent="0.35">
      <c r="A7615">
        <v>2022</v>
      </c>
      <c r="B7615" t="s">
        <v>32</v>
      </c>
      <c r="C7615" t="s">
        <v>13</v>
      </c>
      <c r="D7615" t="s">
        <v>14</v>
      </c>
      <c r="E7615">
        <v>70000</v>
      </c>
      <c r="F7615">
        <v>73546</v>
      </c>
      <c r="G7615" t="s">
        <v>57</v>
      </c>
      <c r="H7615" t="s">
        <v>24</v>
      </c>
      <c r="I7615" t="s">
        <v>17</v>
      </c>
      <c r="J7615" t="s">
        <v>25</v>
      </c>
      <c r="K7615" t="s">
        <v>57</v>
      </c>
      <c r="L7615" t="s">
        <v>26</v>
      </c>
    </row>
    <row r="7616" spans="1:12" x14ac:dyDescent="0.35">
      <c r="A7616">
        <v>2022</v>
      </c>
      <c r="B7616" t="s">
        <v>32</v>
      </c>
      <c r="C7616" t="s">
        <v>13</v>
      </c>
      <c r="D7616" t="s">
        <v>14</v>
      </c>
      <c r="E7616">
        <v>35000</v>
      </c>
      <c r="F7616">
        <v>36773</v>
      </c>
      <c r="G7616" t="s">
        <v>57</v>
      </c>
      <c r="H7616" t="s">
        <v>24</v>
      </c>
      <c r="I7616" t="s">
        <v>17</v>
      </c>
      <c r="J7616" t="s">
        <v>25</v>
      </c>
      <c r="K7616" t="s">
        <v>57</v>
      </c>
      <c r="L7616" t="s">
        <v>26</v>
      </c>
    </row>
    <row r="7617" spans="1:12" x14ac:dyDescent="0.35">
      <c r="A7617">
        <v>2022</v>
      </c>
      <c r="B7617" t="s">
        <v>32</v>
      </c>
      <c r="C7617" t="s">
        <v>13</v>
      </c>
      <c r="D7617" t="s">
        <v>22</v>
      </c>
      <c r="E7617">
        <v>160000</v>
      </c>
      <c r="F7617">
        <v>160000</v>
      </c>
      <c r="G7617" t="s">
        <v>23</v>
      </c>
      <c r="H7617" t="s">
        <v>16</v>
      </c>
      <c r="I7617" t="s">
        <v>17</v>
      </c>
      <c r="J7617" t="s">
        <v>29</v>
      </c>
      <c r="K7617" t="s">
        <v>23</v>
      </c>
      <c r="L7617" t="s">
        <v>26</v>
      </c>
    </row>
    <row r="7618" spans="1:12" x14ac:dyDescent="0.35">
      <c r="A7618">
        <v>2022</v>
      </c>
      <c r="B7618" t="s">
        <v>32</v>
      </c>
      <c r="C7618" t="s">
        <v>13</v>
      </c>
      <c r="D7618" t="s">
        <v>22</v>
      </c>
      <c r="E7618">
        <v>120000</v>
      </c>
      <c r="F7618">
        <v>120000</v>
      </c>
      <c r="G7618" t="s">
        <v>23</v>
      </c>
      <c r="H7618" t="s">
        <v>16</v>
      </c>
      <c r="I7618" t="s">
        <v>17</v>
      </c>
      <c r="J7618" t="s">
        <v>29</v>
      </c>
      <c r="K7618" t="s">
        <v>23</v>
      </c>
      <c r="L7618" t="s">
        <v>26</v>
      </c>
    </row>
    <row r="7619" spans="1:12" x14ac:dyDescent="0.35">
      <c r="A7619">
        <v>2022</v>
      </c>
      <c r="B7619" t="s">
        <v>27</v>
      </c>
      <c r="C7619" t="s">
        <v>28</v>
      </c>
      <c r="D7619" t="s">
        <v>22</v>
      </c>
      <c r="E7619">
        <v>190000</v>
      </c>
      <c r="F7619">
        <v>190000</v>
      </c>
      <c r="G7619" t="s">
        <v>23</v>
      </c>
      <c r="H7619" t="s">
        <v>24</v>
      </c>
      <c r="I7619" t="s">
        <v>17</v>
      </c>
      <c r="J7619" t="s">
        <v>25</v>
      </c>
      <c r="K7619" t="s">
        <v>23</v>
      </c>
      <c r="L7619" t="s">
        <v>26</v>
      </c>
    </row>
    <row r="7620" spans="1:12" x14ac:dyDescent="0.35">
      <c r="A7620">
        <v>2022</v>
      </c>
      <c r="B7620" t="s">
        <v>27</v>
      </c>
      <c r="C7620" t="s">
        <v>28</v>
      </c>
      <c r="D7620" t="s">
        <v>22</v>
      </c>
      <c r="E7620">
        <v>150000</v>
      </c>
      <c r="F7620">
        <v>150000</v>
      </c>
      <c r="G7620" t="s">
        <v>23</v>
      </c>
      <c r="H7620" t="s">
        <v>24</v>
      </c>
      <c r="I7620" t="s">
        <v>17</v>
      </c>
      <c r="J7620" t="s">
        <v>25</v>
      </c>
      <c r="K7620" t="s">
        <v>23</v>
      </c>
      <c r="L7620" t="s">
        <v>26</v>
      </c>
    </row>
    <row r="7621" spans="1:12" x14ac:dyDescent="0.35">
      <c r="A7621">
        <v>2022</v>
      </c>
      <c r="B7621" t="s">
        <v>139</v>
      </c>
      <c r="C7621" t="s">
        <v>31</v>
      </c>
      <c r="D7621" t="s">
        <v>22</v>
      </c>
      <c r="E7621">
        <v>125000</v>
      </c>
      <c r="F7621">
        <v>125000</v>
      </c>
      <c r="G7621" t="s">
        <v>110</v>
      </c>
      <c r="H7621" t="s">
        <v>24</v>
      </c>
      <c r="I7621" t="s">
        <v>17</v>
      </c>
      <c r="J7621" t="s">
        <v>29</v>
      </c>
      <c r="K7621" t="s">
        <v>110</v>
      </c>
      <c r="L7621" t="s">
        <v>19</v>
      </c>
    </row>
    <row r="7622" spans="1:12" x14ac:dyDescent="0.35">
      <c r="A7622">
        <v>2022</v>
      </c>
      <c r="B7622" t="s">
        <v>32</v>
      </c>
      <c r="C7622" t="s">
        <v>13</v>
      </c>
      <c r="D7622" t="s">
        <v>22</v>
      </c>
      <c r="E7622">
        <v>120000</v>
      </c>
      <c r="F7622">
        <v>120000</v>
      </c>
      <c r="G7622" t="s">
        <v>23</v>
      </c>
      <c r="H7622" t="s">
        <v>24</v>
      </c>
      <c r="I7622" t="s">
        <v>17</v>
      </c>
      <c r="J7622" t="s">
        <v>25</v>
      </c>
      <c r="K7622" t="s">
        <v>23</v>
      </c>
      <c r="L7622" t="s">
        <v>26</v>
      </c>
    </row>
    <row r="7623" spans="1:12" x14ac:dyDescent="0.35">
      <c r="A7623">
        <v>2022</v>
      </c>
      <c r="B7623" t="s">
        <v>32</v>
      </c>
      <c r="C7623" t="s">
        <v>13</v>
      </c>
      <c r="D7623" t="s">
        <v>22</v>
      </c>
      <c r="E7623">
        <v>95000</v>
      </c>
      <c r="F7623">
        <v>95000</v>
      </c>
      <c r="G7623" t="s">
        <v>23</v>
      </c>
      <c r="H7623" t="s">
        <v>24</v>
      </c>
      <c r="I7623" t="s">
        <v>17</v>
      </c>
      <c r="J7623" t="s">
        <v>25</v>
      </c>
      <c r="K7623" t="s">
        <v>23</v>
      </c>
      <c r="L7623" t="s">
        <v>26</v>
      </c>
    </row>
    <row r="7624" spans="1:12" x14ac:dyDescent="0.35">
      <c r="A7624">
        <v>2022</v>
      </c>
      <c r="B7624" t="s">
        <v>37</v>
      </c>
      <c r="C7624" t="s">
        <v>38</v>
      </c>
      <c r="D7624" t="s">
        <v>22</v>
      </c>
      <c r="E7624">
        <v>150000</v>
      </c>
      <c r="F7624">
        <v>150000</v>
      </c>
      <c r="G7624" t="s">
        <v>23</v>
      </c>
      <c r="H7624" t="s">
        <v>16</v>
      </c>
      <c r="I7624" t="s">
        <v>17</v>
      </c>
      <c r="J7624" t="s">
        <v>25</v>
      </c>
      <c r="K7624" t="s">
        <v>23</v>
      </c>
      <c r="L7624" t="s">
        <v>26</v>
      </c>
    </row>
    <row r="7625" spans="1:12" x14ac:dyDescent="0.35">
      <c r="A7625">
        <v>2022</v>
      </c>
      <c r="B7625" t="s">
        <v>37</v>
      </c>
      <c r="C7625" t="s">
        <v>38</v>
      </c>
      <c r="D7625" t="s">
        <v>22</v>
      </c>
      <c r="E7625">
        <v>100000</v>
      </c>
      <c r="F7625">
        <v>100000</v>
      </c>
      <c r="G7625" t="s">
        <v>23</v>
      </c>
      <c r="H7625" t="s">
        <v>16</v>
      </c>
      <c r="I7625" t="s">
        <v>17</v>
      </c>
      <c r="J7625" t="s">
        <v>25</v>
      </c>
      <c r="K7625" t="s">
        <v>23</v>
      </c>
      <c r="L7625" t="s">
        <v>26</v>
      </c>
    </row>
    <row r="7626" spans="1:12" x14ac:dyDescent="0.35">
      <c r="A7626">
        <v>2022</v>
      </c>
      <c r="B7626" t="s">
        <v>27</v>
      </c>
      <c r="C7626" t="s">
        <v>28</v>
      </c>
      <c r="D7626" t="s">
        <v>14</v>
      </c>
      <c r="E7626">
        <v>45000</v>
      </c>
      <c r="F7626">
        <v>47280</v>
      </c>
      <c r="G7626" t="s">
        <v>57</v>
      </c>
      <c r="H7626" t="s">
        <v>24</v>
      </c>
      <c r="I7626" t="s">
        <v>17</v>
      </c>
      <c r="J7626" t="s">
        <v>25</v>
      </c>
      <c r="K7626" t="s">
        <v>57</v>
      </c>
      <c r="L7626" t="s">
        <v>26</v>
      </c>
    </row>
    <row r="7627" spans="1:12" x14ac:dyDescent="0.35">
      <c r="A7627">
        <v>2022</v>
      </c>
      <c r="B7627" t="s">
        <v>27</v>
      </c>
      <c r="C7627" t="s">
        <v>28</v>
      </c>
      <c r="D7627" t="s">
        <v>14</v>
      </c>
      <c r="E7627">
        <v>36000</v>
      </c>
      <c r="F7627">
        <v>37824</v>
      </c>
      <c r="G7627" t="s">
        <v>57</v>
      </c>
      <c r="H7627" t="s">
        <v>24</v>
      </c>
      <c r="I7627" t="s">
        <v>17</v>
      </c>
      <c r="J7627" t="s">
        <v>25</v>
      </c>
      <c r="K7627" t="s">
        <v>57</v>
      </c>
      <c r="L7627" t="s">
        <v>26</v>
      </c>
    </row>
    <row r="7628" spans="1:12" x14ac:dyDescent="0.35">
      <c r="A7628">
        <v>2022</v>
      </c>
      <c r="B7628" t="s">
        <v>37</v>
      </c>
      <c r="C7628" t="s">
        <v>38</v>
      </c>
      <c r="D7628" t="s">
        <v>22</v>
      </c>
      <c r="E7628">
        <v>115934</v>
      </c>
      <c r="F7628">
        <v>115934</v>
      </c>
      <c r="G7628" t="s">
        <v>23</v>
      </c>
      <c r="H7628" t="s">
        <v>24</v>
      </c>
      <c r="I7628" t="s">
        <v>17</v>
      </c>
      <c r="J7628" t="s">
        <v>29</v>
      </c>
      <c r="K7628" t="s">
        <v>23</v>
      </c>
      <c r="L7628" t="s">
        <v>26</v>
      </c>
    </row>
    <row r="7629" spans="1:12" x14ac:dyDescent="0.35">
      <c r="A7629">
        <v>2022</v>
      </c>
      <c r="B7629" t="s">
        <v>37</v>
      </c>
      <c r="C7629" t="s">
        <v>38</v>
      </c>
      <c r="D7629" t="s">
        <v>22</v>
      </c>
      <c r="E7629">
        <v>81666</v>
      </c>
      <c r="F7629">
        <v>81666</v>
      </c>
      <c r="G7629" t="s">
        <v>23</v>
      </c>
      <c r="H7629" t="s">
        <v>24</v>
      </c>
      <c r="I7629" t="s">
        <v>17</v>
      </c>
      <c r="J7629" t="s">
        <v>29</v>
      </c>
      <c r="K7629" t="s">
        <v>23</v>
      </c>
      <c r="L7629" t="s">
        <v>26</v>
      </c>
    </row>
    <row r="7630" spans="1:12" x14ac:dyDescent="0.35">
      <c r="A7630">
        <v>2022</v>
      </c>
      <c r="B7630" t="s">
        <v>27</v>
      </c>
      <c r="C7630" t="s">
        <v>28</v>
      </c>
      <c r="D7630" t="s">
        <v>22</v>
      </c>
      <c r="E7630">
        <v>175000</v>
      </c>
      <c r="F7630">
        <v>175000</v>
      </c>
      <c r="G7630" t="s">
        <v>23</v>
      </c>
      <c r="H7630" t="s">
        <v>24</v>
      </c>
      <c r="I7630" t="s">
        <v>17</v>
      </c>
      <c r="J7630" t="s">
        <v>29</v>
      </c>
      <c r="K7630" t="s">
        <v>23</v>
      </c>
      <c r="L7630" t="s">
        <v>26</v>
      </c>
    </row>
    <row r="7631" spans="1:12" x14ac:dyDescent="0.35">
      <c r="A7631">
        <v>2022</v>
      </c>
      <c r="B7631" t="s">
        <v>27</v>
      </c>
      <c r="C7631" t="s">
        <v>28</v>
      </c>
      <c r="D7631" t="s">
        <v>22</v>
      </c>
      <c r="E7631">
        <v>140000</v>
      </c>
      <c r="F7631">
        <v>140000</v>
      </c>
      <c r="G7631" t="s">
        <v>23</v>
      </c>
      <c r="H7631" t="s">
        <v>24</v>
      </c>
      <c r="I7631" t="s">
        <v>17</v>
      </c>
      <c r="J7631" t="s">
        <v>29</v>
      </c>
      <c r="K7631" t="s">
        <v>23</v>
      </c>
      <c r="L7631" t="s">
        <v>26</v>
      </c>
    </row>
    <row r="7632" spans="1:12" x14ac:dyDescent="0.35">
      <c r="A7632">
        <v>2022</v>
      </c>
      <c r="B7632" t="s">
        <v>32</v>
      </c>
      <c r="C7632" t="s">
        <v>13</v>
      </c>
      <c r="D7632" t="s">
        <v>22</v>
      </c>
      <c r="E7632">
        <v>120000</v>
      </c>
      <c r="F7632">
        <v>120000</v>
      </c>
      <c r="G7632" t="s">
        <v>23</v>
      </c>
      <c r="H7632" t="s">
        <v>24</v>
      </c>
      <c r="I7632" t="s">
        <v>17</v>
      </c>
      <c r="J7632" t="s">
        <v>25</v>
      </c>
      <c r="K7632" t="s">
        <v>23</v>
      </c>
      <c r="L7632" t="s">
        <v>26</v>
      </c>
    </row>
    <row r="7633" spans="1:12" x14ac:dyDescent="0.35">
      <c r="A7633">
        <v>2022</v>
      </c>
      <c r="B7633" t="s">
        <v>32</v>
      </c>
      <c r="C7633" t="s">
        <v>13</v>
      </c>
      <c r="D7633" t="s">
        <v>22</v>
      </c>
      <c r="E7633">
        <v>95000</v>
      </c>
      <c r="F7633">
        <v>95000</v>
      </c>
      <c r="G7633" t="s">
        <v>23</v>
      </c>
      <c r="H7633" t="s">
        <v>24</v>
      </c>
      <c r="I7633" t="s">
        <v>17</v>
      </c>
      <c r="J7633" t="s">
        <v>25</v>
      </c>
      <c r="K7633" t="s">
        <v>23</v>
      </c>
      <c r="L7633" t="s">
        <v>26</v>
      </c>
    </row>
    <row r="7634" spans="1:12" x14ac:dyDescent="0.35">
      <c r="A7634">
        <v>2022</v>
      </c>
      <c r="B7634" t="s">
        <v>48</v>
      </c>
      <c r="C7634" t="s">
        <v>28</v>
      </c>
      <c r="D7634" t="s">
        <v>22</v>
      </c>
      <c r="E7634">
        <v>249500</v>
      </c>
      <c r="F7634">
        <v>249500</v>
      </c>
      <c r="G7634" t="s">
        <v>23</v>
      </c>
      <c r="H7634" t="s">
        <v>24</v>
      </c>
      <c r="I7634" t="s">
        <v>17</v>
      </c>
      <c r="J7634" t="s">
        <v>25</v>
      </c>
      <c r="K7634" t="s">
        <v>23</v>
      </c>
      <c r="L7634" t="s">
        <v>26</v>
      </c>
    </row>
    <row r="7635" spans="1:12" x14ac:dyDescent="0.35">
      <c r="A7635">
        <v>2022</v>
      </c>
      <c r="B7635" t="s">
        <v>48</v>
      </c>
      <c r="C7635" t="s">
        <v>28</v>
      </c>
      <c r="D7635" t="s">
        <v>22</v>
      </c>
      <c r="E7635">
        <v>149850</v>
      </c>
      <c r="F7635">
        <v>149850</v>
      </c>
      <c r="G7635" t="s">
        <v>23</v>
      </c>
      <c r="H7635" t="s">
        <v>24</v>
      </c>
      <c r="I7635" t="s">
        <v>17</v>
      </c>
      <c r="J7635" t="s">
        <v>25</v>
      </c>
      <c r="K7635" t="s">
        <v>23</v>
      </c>
      <c r="L7635" t="s">
        <v>26</v>
      </c>
    </row>
    <row r="7636" spans="1:12" x14ac:dyDescent="0.35">
      <c r="A7636">
        <v>2022</v>
      </c>
      <c r="B7636" t="s">
        <v>40</v>
      </c>
      <c r="C7636" t="s">
        <v>41</v>
      </c>
      <c r="D7636" t="s">
        <v>22</v>
      </c>
      <c r="E7636">
        <v>122500</v>
      </c>
      <c r="F7636">
        <v>122500</v>
      </c>
      <c r="G7636" t="s">
        <v>23</v>
      </c>
      <c r="H7636" t="s">
        <v>16</v>
      </c>
      <c r="I7636" t="s">
        <v>17</v>
      </c>
      <c r="J7636" t="s">
        <v>29</v>
      </c>
      <c r="K7636" t="s">
        <v>23</v>
      </c>
      <c r="L7636" t="s">
        <v>26</v>
      </c>
    </row>
    <row r="7637" spans="1:12" x14ac:dyDescent="0.35">
      <c r="A7637">
        <v>2022</v>
      </c>
      <c r="B7637" t="s">
        <v>40</v>
      </c>
      <c r="C7637" t="s">
        <v>41</v>
      </c>
      <c r="D7637" t="s">
        <v>22</v>
      </c>
      <c r="E7637">
        <v>100000</v>
      </c>
      <c r="F7637">
        <v>100000</v>
      </c>
      <c r="G7637" t="s">
        <v>23</v>
      </c>
      <c r="H7637" t="s">
        <v>16</v>
      </c>
      <c r="I7637" t="s">
        <v>17</v>
      </c>
      <c r="J7637" t="s">
        <v>29</v>
      </c>
      <c r="K7637" t="s">
        <v>23</v>
      </c>
      <c r="L7637" t="s">
        <v>26</v>
      </c>
    </row>
    <row r="7638" spans="1:12" x14ac:dyDescent="0.35">
      <c r="A7638">
        <v>2022</v>
      </c>
      <c r="B7638" t="s">
        <v>27</v>
      </c>
      <c r="C7638" t="s">
        <v>28</v>
      </c>
      <c r="D7638" t="s">
        <v>22</v>
      </c>
      <c r="E7638">
        <v>249500</v>
      </c>
      <c r="F7638">
        <v>249500</v>
      </c>
      <c r="G7638" t="s">
        <v>23</v>
      </c>
      <c r="H7638" t="s">
        <v>24</v>
      </c>
      <c r="I7638" t="s">
        <v>17</v>
      </c>
      <c r="J7638" t="s">
        <v>25</v>
      </c>
      <c r="K7638" t="s">
        <v>23</v>
      </c>
      <c r="L7638" t="s">
        <v>26</v>
      </c>
    </row>
    <row r="7639" spans="1:12" x14ac:dyDescent="0.35">
      <c r="A7639">
        <v>2022</v>
      </c>
      <c r="B7639" t="s">
        <v>27</v>
      </c>
      <c r="C7639" t="s">
        <v>28</v>
      </c>
      <c r="D7639" t="s">
        <v>22</v>
      </c>
      <c r="E7639">
        <v>149850</v>
      </c>
      <c r="F7639">
        <v>149850</v>
      </c>
      <c r="G7639" t="s">
        <v>23</v>
      </c>
      <c r="H7639" t="s">
        <v>24</v>
      </c>
      <c r="I7639" t="s">
        <v>17</v>
      </c>
      <c r="J7639" t="s">
        <v>25</v>
      </c>
      <c r="K7639" t="s">
        <v>23</v>
      </c>
      <c r="L7639" t="s">
        <v>26</v>
      </c>
    </row>
    <row r="7640" spans="1:12" x14ac:dyDescent="0.35">
      <c r="A7640">
        <v>2022</v>
      </c>
      <c r="B7640" t="s">
        <v>37</v>
      </c>
      <c r="C7640" t="s">
        <v>38</v>
      </c>
      <c r="D7640" t="s">
        <v>22</v>
      </c>
      <c r="E7640">
        <v>55000</v>
      </c>
      <c r="F7640">
        <v>55000</v>
      </c>
      <c r="G7640" t="s">
        <v>23</v>
      </c>
      <c r="H7640" t="s">
        <v>39</v>
      </c>
      <c r="I7640" t="s">
        <v>17</v>
      </c>
      <c r="J7640" t="s">
        <v>25</v>
      </c>
      <c r="K7640" t="s">
        <v>23</v>
      </c>
      <c r="L7640" t="s">
        <v>26</v>
      </c>
    </row>
    <row r="7641" spans="1:12" x14ac:dyDescent="0.35">
      <c r="A7641">
        <v>2022</v>
      </c>
      <c r="B7641" t="s">
        <v>37</v>
      </c>
      <c r="C7641" t="s">
        <v>38</v>
      </c>
      <c r="D7641" t="s">
        <v>22</v>
      </c>
      <c r="E7641">
        <v>48000</v>
      </c>
      <c r="F7641">
        <v>48000</v>
      </c>
      <c r="G7641" t="s">
        <v>23</v>
      </c>
      <c r="H7641" t="s">
        <v>39</v>
      </c>
      <c r="I7641" t="s">
        <v>17</v>
      </c>
      <c r="J7641" t="s">
        <v>25</v>
      </c>
      <c r="K7641" t="s">
        <v>23</v>
      </c>
      <c r="L7641" t="s">
        <v>26</v>
      </c>
    </row>
    <row r="7642" spans="1:12" x14ac:dyDescent="0.35">
      <c r="A7642">
        <v>2022</v>
      </c>
      <c r="B7642" t="s">
        <v>46</v>
      </c>
      <c r="C7642" t="s">
        <v>28</v>
      </c>
      <c r="D7642" t="s">
        <v>22</v>
      </c>
      <c r="E7642">
        <v>249500</v>
      </c>
      <c r="F7642">
        <v>249500</v>
      </c>
      <c r="G7642" t="s">
        <v>23</v>
      </c>
      <c r="H7642" t="s">
        <v>24</v>
      </c>
      <c r="I7642" t="s">
        <v>17</v>
      </c>
      <c r="J7642" t="s">
        <v>25</v>
      </c>
      <c r="K7642" t="s">
        <v>23</v>
      </c>
      <c r="L7642" t="s">
        <v>26</v>
      </c>
    </row>
    <row r="7643" spans="1:12" x14ac:dyDescent="0.35">
      <c r="A7643">
        <v>2022</v>
      </c>
      <c r="B7643" t="s">
        <v>46</v>
      </c>
      <c r="C7643" t="s">
        <v>28</v>
      </c>
      <c r="D7643" t="s">
        <v>22</v>
      </c>
      <c r="E7643">
        <v>149850</v>
      </c>
      <c r="F7643">
        <v>149850</v>
      </c>
      <c r="G7643" t="s">
        <v>23</v>
      </c>
      <c r="H7643" t="s">
        <v>24</v>
      </c>
      <c r="I7643" t="s">
        <v>17</v>
      </c>
      <c r="J7643" t="s">
        <v>25</v>
      </c>
      <c r="K7643" t="s">
        <v>23</v>
      </c>
      <c r="L7643" t="s">
        <v>26</v>
      </c>
    </row>
    <row r="7644" spans="1:12" x14ac:dyDescent="0.35">
      <c r="A7644">
        <v>2022</v>
      </c>
      <c r="B7644" t="s">
        <v>118</v>
      </c>
      <c r="C7644" t="s">
        <v>31</v>
      </c>
      <c r="D7644" t="s">
        <v>14</v>
      </c>
      <c r="E7644">
        <v>56000</v>
      </c>
      <c r="F7644">
        <v>58837</v>
      </c>
      <c r="G7644" t="s">
        <v>69</v>
      </c>
      <c r="H7644" t="s">
        <v>16</v>
      </c>
      <c r="I7644" t="s">
        <v>17</v>
      </c>
      <c r="J7644" t="s">
        <v>29</v>
      </c>
      <c r="K7644" t="s">
        <v>69</v>
      </c>
      <c r="L7644" t="s">
        <v>64</v>
      </c>
    </row>
    <row r="7645" spans="1:12" x14ac:dyDescent="0.35">
      <c r="A7645">
        <v>2022</v>
      </c>
      <c r="B7645" t="s">
        <v>32</v>
      </c>
      <c r="C7645" t="s">
        <v>13</v>
      </c>
      <c r="D7645" t="s">
        <v>22</v>
      </c>
      <c r="E7645">
        <v>190000</v>
      </c>
      <c r="F7645">
        <v>190000</v>
      </c>
      <c r="G7645" t="s">
        <v>23</v>
      </c>
      <c r="H7645" t="s">
        <v>24</v>
      </c>
      <c r="I7645" t="s">
        <v>17</v>
      </c>
      <c r="J7645" t="s">
        <v>29</v>
      </c>
      <c r="K7645" t="s">
        <v>23</v>
      </c>
      <c r="L7645" t="s">
        <v>26</v>
      </c>
    </row>
    <row r="7646" spans="1:12" x14ac:dyDescent="0.35">
      <c r="A7646">
        <v>2022</v>
      </c>
      <c r="B7646" t="s">
        <v>32</v>
      </c>
      <c r="C7646" t="s">
        <v>13</v>
      </c>
      <c r="D7646" t="s">
        <v>22</v>
      </c>
      <c r="E7646">
        <v>120000</v>
      </c>
      <c r="F7646">
        <v>120000</v>
      </c>
      <c r="G7646" t="s">
        <v>23</v>
      </c>
      <c r="H7646" t="s">
        <v>24</v>
      </c>
      <c r="I7646" t="s">
        <v>17</v>
      </c>
      <c r="J7646" t="s">
        <v>29</v>
      </c>
      <c r="K7646" t="s">
        <v>23</v>
      </c>
      <c r="L7646" t="s">
        <v>26</v>
      </c>
    </row>
    <row r="7647" spans="1:12" x14ac:dyDescent="0.35">
      <c r="A7647">
        <v>2022</v>
      </c>
      <c r="B7647" t="s">
        <v>37</v>
      </c>
      <c r="C7647" t="s">
        <v>38</v>
      </c>
      <c r="D7647" t="s">
        <v>22</v>
      </c>
      <c r="E7647">
        <v>127000</v>
      </c>
      <c r="F7647">
        <v>127000</v>
      </c>
      <c r="G7647" t="s">
        <v>23</v>
      </c>
      <c r="H7647" t="s">
        <v>24</v>
      </c>
      <c r="I7647" t="s">
        <v>17</v>
      </c>
      <c r="J7647" t="s">
        <v>29</v>
      </c>
      <c r="K7647" t="s">
        <v>23</v>
      </c>
      <c r="L7647" t="s">
        <v>26</v>
      </c>
    </row>
    <row r="7648" spans="1:12" x14ac:dyDescent="0.35">
      <c r="A7648">
        <v>2022</v>
      </c>
      <c r="B7648" t="s">
        <v>37</v>
      </c>
      <c r="C7648" t="s">
        <v>38</v>
      </c>
      <c r="D7648" t="s">
        <v>22</v>
      </c>
      <c r="E7648">
        <v>104000</v>
      </c>
      <c r="F7648">
        <v>104000</v>
      </c>
      <c r="G7648" t="s">
        <v>23</v>
      </c>
      <c r="H7648" t="s">
        <v>24</v>
      </c>
      <c r="I7648" t="s">
        <v>17</v>
      </c>
      <c r="J7648" t="s">
        <v>29</v>
      </c>
      <c r="K7648" t="s">
        <v>23</v>
      </c>
      <c r="L7648" t="s">
        <v>26</v>
      </c>
    </row>
    <row r="7649" spans="1:12" x14ac:dyDescent="0.35">
      <c r="A7649">
        <v>2022</v>
      </c>
      <c r="B7649" t="s">
        <v>27</v>
      </c>
      <c r="C7649" t="s">
        <v>28</v>
      </c>
      <c r="D7649" t="s">
        <v>22</v>
      </c>
      <c r="E7649">
        <v>210000</v>
      </c>
      <c r="F7649">
        <v>210000</v>
      </c>
      <c r="G7649" t="s">
        <v>23</v>
      </c>
      <c r="H7649" t="s">
        <v>24</v>
      </c>
      <c r="I7649" t="s">
        <v>17</v>
      </c>
      <c r="J7649" t="s">
        <v>29</v>
      </c>
      <c r="K7649" t="s">
        <v>23</v>
      </c>
      <c r="L7649" t="s">
        <v>26</v>
      </c>
    </row>
    <row r="7650" spans="1:12" x14ac:dyDescent="0.35">
      <c r="A7650">
        <v>2022</v>
      </c>
      <c r="B7650" t="s">
        <v>27</v>
      </c>
      <c r="C7650" t="s">
        <v>28</v>
      </c>
      <c r="D7650" t="s">
        <v>22</v>
      </c>
      <c r="E7650">
        <v>150000</v>
      </c>
      <c r="F7650">
        <v>150000</v>
      </c>
      <c r="G7650" t="s">
        <v>23</v>
      </c>
      <c r="H7650" t="s">
        <v>24</v>
      </c>
      <c r="I7650" t="s">
        <v>17</v>
      </c>
      <c r="J7650" t="s">
        <v>29</v>
      </c>
      <c r="K7650" t="s">
        <v>23</v>
      </c>
      <c r="L7650" t="s">
        <v>26</v>
      </c>
    </row>
    <row r="7651" spans="1:12" x14ac:dyDescent="0.35">
      <c r="A7651">
        <v>2022</v>
      </c>
      <c r="B7651" t="s">
        <v>34</v>
      </c>
      <c r="C7651" t="s">
        <v>31</v>
      </c>
      <c r="D7651" t="s">
        <v>22</v>
      </c>
      <c r="E7651">
        <v>210000</v>
      </c>
      <c r="F7651">
        <v>210000</v>
      </c>
      <c r="G7651" t="s">
        <v>23</v>
      </c>
      <c r="H7651" t="s">
        <v>24</v>
      </c>
      <c r="I7651" t="s">
        <v>17</v>
      </c>
      <c r="J7651" t="s">
        <v>29</v>
      </c>
      <c r="K7651" t="s">
        <v>23</v>
      </c>
      <c r="L7651" t="s">
        <v>26</v>
      </c>
    </row>
    <row r="7652" spans="1:12" x14ac:dyDescent="0.35">
      <c r="A7652">
        <v>2022</v>
      </c>
      <c r="B7652" t="s">
        <v>34</v>
      </c>
      <c r="C7652" t="s">
        <v>31</v>
      </c>
      <c r="D7652" t="s">
        <v>22</v>
      </c>
      <c r="E7652">
        <v>150000</v>
      </c>
      <c r="F7652">
        <v>150000</v>
      </c>
      <c r="G7652" t="s">
        <v>23</v>
      </c>
      <c r="H7652" t="s">
        <v>24</v>
      </c>
      <c r="I7652" t="s">
        <v>17</v>
      </c>
      <c r="J7652" t="s">
        <v>29</v>
      </c>
      <c r="K7652" t="s">
        <v>23</v>
      </c>
      <c r="L7652" t="s">
        <v>26</v>
      </c>
    </row>
    <row r="7653" spans="1:12" x14ac:dyDescent="0.35">
      <c r="A7653">
        <v>2022</v>
      </c>
      <c r="B7653" t="s">
        <v>32</v>
      </c>
      <c r="C7653" t="s">
        <v>13</v>
      </c>
      <c r="D7653" t="s">
        <v>22</v>
      </c>
      <c r="E7653">
        <v>210000</v>
      </c>
      <c r="F7653">
        <v>210000</v>
      </c>
      <c r="G7653" t="s">
        <v>23</v>
      </c>
      <c r="H7653" t="s">
        <v>24</v>
      </c>
      <c r="I7653" t="s">
        <v>17</v>
      </c>
      <c r="J7653" t="s">
        <v>29</v>
      </c>
      <c r="K7653" t="s">
        <v>23</v>
      </c>
      <c r="L7653" t="s">
        <v>26</v>
      </c>
    </row>
    <row r="7654" spans="1:12" x14ac:dyDescent="0.35">
      <c r="A7654">
        <v>2022</v>
      </c>
      <c r="B7654" t="s">
        <v>32</v>
      </c>
      <c r="C7654" t="s">
        <v>13</v>
      </c>
      <c r="D7654" t="s">
        <v>22</v>
      </c>
      <c r="E7654">
        <v>130000</v>
      </c>
      <c r="F7654">
        <v>130000</v>
      </c>
      <c r="G7654" t="s">
        <v>23</v>
      </c>
      <c r="H7654" t="s">
        <v>24</v>
      </c>
      <c r="I7654" t="s">
        <v>17</v>
      </c>
      <c r="J7654" t="s">
        <v>29</v>
      </c>
      <c r="K7654" t="s">
        <v>23</v>
      </c>
      <c r="L7654" t="s">
        <v>26</v>
      </c>
    </row>
    <row r="7655" spans="1:12" x14ac:dyDescent="0.35">
      <c r="A7655">
        <v>2022</v>
      </c>
      <c r="B7655" t="s">
        <v>27</v>
      </c>
      <c r="C7655" t="s">
        <v>28</v>
      </c>
      <c r="D7655" t="s">
        <v>22</v>
      </c>
      <c r="E7655">
        <v>182750</v>
      </c>
      <c r="F7655">
        <v>182750</v>
      </c>
      <c r="G7655" t="s">
        <v>23</v>
      </c>
      <c r="H7655" t="s">
        <v>24</v>
      </c>
      <c r="I7655" t="s">
        <v>17</v>
      </c>
      <c r="J7655" t="s">
        <v>29</v>
      </c>
      <c r="K7655" t="s">
        <v>23</v>
      </c>
      <c r="L7655" t="s">
        <v>26</v>
      </c>
    </row>
    <row r="7656" spans="1:12" x14ac:dyDescent="0.35">
      <c r="A7656">
        <v>2022</v>
      </c>
      <c r="B7656" t="s">
        <v>27</v>
      </c>
      <c r="C7656" t="s">
        <v>28</v>
      </c>
      <c r="D7656" t="s">
        <v>22</v>
      </c>
      <c r="E7656">
        <v>161500</v>
      </c>
      <c r="F7656">
        <v>161500</v>
      </c>
      <c r="G7656" t="s">
        <v>23</v>
      </c>
      <c r="H7656" t="s">
        <v>24</v>
      </c>
      <c r="I7656" t="s">
        <v>17</v>
      </c>
      <c r="J7656" t="s">
        <v>29</v>
      </c>
      <c r="K7656" t="s">
        <v>23</v>
      </c>
      <c r="L7656" t="s">
        <v>26</v>
      </c>
    </row>
    <row r="7657" spans="1:12" x14ac:dyDescent="0.35">
      <c r="A7657">
        <v>2022</v>
      </c>
      <c r="B7657" t="s">
        <v>37</v>
      </c>
      <c r="C7657" t="s">
        <v>38</v>
      </c>
      <c r="D7657" t="s">
        <v>22</v>
      </c>
      <c r="E7657">
        <v>102640</v>
      </c>
      <c r="F7657">
        <v>102640</v>
      </c>
      <c r="G7657" t="s">
        <v>23</v>
      </c>
      <c r="H7657" t="s">
        <v>16</v>
      </c>
      <c r="I7657" t="s">
        <v>17</v>
      </c>
      <c r="J7657" t="s">
        <v>29</v>
      </c>
      <c r="K7657" t="s">
        <v>23</v>
      </c>
      <c r="L7657" t="s">
        <v>26</v>
      </c>
    </row>
    <row r="7658" spans="1:12" x14ac:dyDescent="0.35">
      <c r="A7658">
        <v>2022</v>
      </c>
      <c r="B7658" t="s">
        <v>37</v>
      </c>
      <c r="C7658" t="s">
        <v>38</v>
      </c>
      <c r="D7658" t="s">
        <v>22</v>
      </c>
      <c r="E7658">
        <v>66100</v>
      </c>
      <c r="F7658">
        <v>66100</v>
      </c>
      <c r="G7658" t="s">
        <v>23</v>
      </c>
      <c r="H7658" t="s">
        <v>16</v>
      </c>
      <c r="I7658" t="s">
        <v>17</v>
      </c>
      <c r="J7658" t="s">
        <v>29</v>
      </c>
      <c r="K7658" t="s">
        <v>23</v>
      </c>
      <c r="L7658" t="s">
        <v>26</v>
      </c>
    </row>
    <row r="7659" spans="1:12" x14ac:dyDescent="0.35">
      <c r="A7659">
        <v>2022</v>
      </c>
      <c r="B7659" t="s">
        <v>46</v>
      </c>
      <c r="C7659" t="s">
        <v>28</v>
      </c>
      <c r="D7659" t="s">
        <v>22</v>
      </c>
      <c r="E7659">
        <v>210000</v>
      </c>
      <c r="F7659">
        <v>210000</v>
      </c>
      <c r="G7659" t="s">
        <v>23</v>
      </c>
      <c r="H7659" t="s">
        <v>24</v>
      </c>
      <c r="I7659" t="s">
        <v>17</v>
      </c>
      <c r="J7659" t="s">
        <v>29</v>
      </c>
      <c r="K7659" t="s">
        <v>23</v>
      </c>
      <c r="L7659" t="s">
        <v>26</v>
      </c>
    </row>
    <row r="7660" spans="1:12" x14ac:dyDescent="0.35">
      <c r="A7660">
        <v>2022</v>
      </c>
      <c r="B7660" t="s">
        <v>46</v>
      </c>
      <c r="C7660" t="s">
        <v>28</v>
      </c>
      <c r="D7660" t="s">
        <v>22</v>
      </c>
      <c r="E7660">
        <v>150000</v>
      </c>
      <c r="F7660">
        <v>150000</v>
      </c>
      <c r="G7660" t="s">
        <v>23</v>
      </c>
      <c r="H7660" t="s">
        <v>24</v>
      </c>
      <c r="I7660" t="s">
        <v>17</v>
      </c>
      <c r="J7660" t="s">
        <v>29</v>
      </c>
      <c r="K7660" t="s">
        <v>23</v>
      </c>
      <c r="L7660" t="s">
        <v>26</v>
      </c>
    </row>
    <row r="7661" spans="1:12" x14ac:dyDescent="0.35">
      <c r="A7661">
        <v>2022</v>
      </c>
      <c r="B7661" t="s">
        <v>32</v>
      </c>
      <c r="C7661" t="s">
        <v>13</v>
      </c>
      <c r="D7661" t="s">
        <v>22</v>
      </c>
      <c r="E7661">
        <v>198800</v>
      </c>
      <c r="F7661">
        <v>198800</v>
      </c>
      <c r="G7661" t="s">
        <v>23</v>
      </c>
      <c r="H7661" t="s">
        <v>24</v>
      </c>
      <c r="I7661" t="s">
        <v>17</v>
      </c>
      <c r="J7661" t="s">
        <v>25</v>
      </c>
      <c r="K7661" t="s">
        <v>23</v>
      </c>
      <c r="L7661" t="s">
        <v>26</v>
      </c>
    </row>
    <row r="7662" spans="1:12" x14ac:dyDescent="0.35">
      <c r="A7662">
        <v>2022</v>
      </c>
      <c r="B7662" t="s">
        <v>32</v>
      </c>
      <c r="C7662" t="s">
        <v>13</v>
      </c>
      <c r="D7662" t="s">
        <v>22</v>
      </c>
      <c r="E7662">
        <v>122600</v>
      </c>
      <c r="F7662">
        <v>122600</v>
      </c>
      <c r="G7662" t="s">
        <v>23</v>
      </c>
      <c r="H7662" t="s">
        <v>24</v>
      </c>
      <c r="I7662" t="s">
        <v>17</v>
      </c>
      <c r="J7662" t="s">
        <v>25</v>
      </c>
      <c r="K7662" t="s">
        <v>23</v>
      </c>
      <c r="L7662" t="s">
        <v>26</v>
      </c>
    </row>
    <row r="7663" spans="1:12" x14ac:dyDescent="0.35">
      <c r="A7663">
        <v>2022</v>
      </c>
      <c r="B7663" t="s">
        <v>32</v>
      </c>
      <c r="C7663" t="s">
        <v>13</v>
      </c>
      <c r="D7663" t="s">
        <v>22</v>
      </c>
      <c r="E7663">
        <v>130000</v>
      </c>
      <c r="F7663">
        <v>130000</v>
      </c>
      <c r="G7663" t="s">
        <v>23</v>
      </c>
      <c r="H7663" t="s">
        <v>16</v>
      </c>
      <c r="I7663" t="s">
        <v>17</v>
      </c>
      <c r="J7663" t="s">
        <v>29</v>
      </c>
      <c r="K7663" t="s">
        <v>23</v>
      </c>
      <c r="L7663" t="s">
        <v>26</v>
      </c>
    </row>
    <row r="7664" spans="1:12" x14ac:dyDescent="0.35">
      <c r="A7664">
        <v>2022</v>
      </c>
      <c r="B7664" t="s">
        <v>32</v>
      </c>
      <c r="C7664" t="s">
        <v>13</v>
      </c>
      <c r="D7664" t="s">
        <v>22</v>
      </c>
      <c r="E7664">
        <v>80000</v>
      </c>
      <c r="F7664">
        <v>80000</v>
      </c>
      <c r="G7664" t="s">
        <v>23</v>
      </c>
      <c r="H7664" t="s">
        <v>16</v>
      </c>
      <c r="I7664" t="s">
        <v>17</v>
      </c>
      <c r="J7664" t="s">
        <v>29</v>
      </c>
      <c r="K7664" t="s">
        <v>23</v>
      </c>
      <c r="L7664" t="s">
        <v>26</v>
      </c>
    </row>
    <row r="7665" spans="1:12" x14ac:dyDescent="0.35">
      <c r="A7665">
        <v>2022</v>
      </c>
      <c r="B7665" t="s">
        <v>27</v>
      </c>
      <c r="C7665" t="s">
        <v>28</v>
      </c>
      <c r="D7665" t="s">
        <v>22</v>
      </c>
      <c r="E7665">
        <v>136000</v>
      </c>
      <c r="F7665">
        <v>136000</v>
      </c>
      <c r="G7665" t="s">
        <v>23</v>
      </c>
      <c r="H7665" t="s">
        <v>24</v>
      </c>
      <c r="I7665" t="s">
        <v>17</v>
      </c>
      <c r="J7665" t="s">
        <v>29</v>
      </c>
      <c r="K7665" t="s">
        <v>23</v>
      </c>
      <c r="L7665" t="s">
        <v>26</v>
      </c>
    </row>
    <row r="7666" spans="1:12" x14ac:dyDescent="0.35">
      <c r="A7666">
        <v>2022</v>
      </c>
      <c r="B7666" t="s">
        <v>27</v>
      </c>
      <c r="C7666" t="s">
        <v>28</v>
      </c>
      <c r="D7666" t="s">
        <v>22</v>
      </c>
      <c r="E7666">
        <v>104000</v>
      </c>
      <c r="F7666">
        <v>104000</v>
      </c>
      <c r="G7666" t="s">
        <v>23</v>
      </c>
      <c r="H7666" t="s">
        <v>24</v>
      </c>
      <c r="I7666" t="s">
        <v>17</v>
      </c>
      <c r="J7666" t="s">
        <v>29</v>
      </c>
      <c r="K7666" t="s">
        <v>23</v>
      </c>
      <c r="L7666" t="s">
        <v>26</v>
      </c>
    </row>
    <row r="7667" spans="1:12" x14ac:dyDescent="0.35">
      <c r="A7667">
        <v>2022</v>
      </c>
      <c r="B7667" t="s">
        <v>37</v>
      </c>
      <c r="C7667" t="s">
        <v>38</v>
      </c>
      <c r="D7667" t="s">
        <v>22</v>
      </c>
      <c r="E7667">
        <v>150000</v>
      </c>
      <c r="F7667">
        <v>150000</v>
      </c>
      <c r="G7667" t="s">
        <v>23</v>
      </c>
      <c r="H7667" t="s">
        <v>24</v>
      </c>
      <c r="I7667" t="s">
        <v>17</v>
      </c>
      <c r="J7667" t="s">
        <v>29</v>
      </c>
      <c r="K7667" t="s">
        <v>23</v>
      </c>
      <c r="L7667" t="s">
        <v>26</v>
      </c>
    </row>
    <row r="7668" spans="1:12" x14ac:dyDescent="0.35">
      <c r="A7668">
        <v>2022</v>
      </c>
      <c r="B7668" t="s">
        <v>37</v>
      </c>
      <c r="C7668" t="s">
        <v>38</v>
      </c>
      <c r="D7668" t="s">
        <v>22</v>
      </c>
      <c r="E7668">
        <v>100000</v>
      </c>
      <c r="F7668">
        <v>100000</v>
      </c>
      <c r="G7668" t="s">
        <v>23</v>
      </c>
      <c r="H7668" t="s">
        <v>24</v>
      </c>
      <c r="I7668" t="s">
        <v>17</v>
      </c>
      <c r="J7668" t="s">
        <v>29</v>
      </c>
      <c r="K7668" t="s">
        <v>23</v>
      </c>
      <c r="L7668" t="s">
        <v>26</v>
      </c>
    </row>
    <row r="7669" spans="1:12" x14ac:dyDescent="0.35">
      <c r="A7669">
        <v>2022</v>
      </c>
      <c r="B7669" t="s">
        <v>32</v>
      </c>
      <c r="C7669" t="s">
        <v>13</v>
      </c>
      <c r="D7669" t="s">
        <v>22</v>
      </c>
      <c r="E7669">
        <v>160000</v>
      </c>
      <c r="F7669">
        <v>160000</v>
      </c>
      <c r="G7669" t="s">
        <v>23</v>
      </c>
      <c r="H7669" t="s">
        <v>39</v>
      </c>
      <c r="I7669" t="s">
        <v>17</v>
      </c>
      <c r="J7669" t="s">
        <v>25</v>
      </c>
      <c r="K7669" t="s">
        <v>23</v>
      </c>
      <c r="L7669" t="s">
        <v>26</v>
      </c>
    </row>
    <row r="7670" spans="1:12" x14ac:dyDescent="0.35">
      <c r="A7670">
        <v>2022</v>
      </c>
      <c r="B7670" t="s">
        <v>32</v>
      </c>
      <c r="C7670" t="s">
        <v>13</v>
      </c>
      <c r="D7670" t="s">
        <v>22</v>
      </c>
      <c r="E7670">
        <v>135000</v>
      </c>
      <c r="F7670">
        <v>135000</v>
      </c>
      <c r="G7670" t="s">
        <v>23</v>
      </c>
      <c r="H7670" t="s">
        <v>39</v>
      </c>
      <c r="I7670" t="s">
        <v>17</v>
      </c>
      <c r="J7670" t="s">
        <v>25</v>
      </c>
      <c r="K7670" t="s">
        <v>23</v>
      </c>
      <c r="L7670" t="s">
        <v>26</v>
      </c>
    </row>
    <row r="7671" spans="1:12" x14ac:dyDescent="0.35">
      <c r="A7671">
        <v>2022</v>
      </c>
      <c r="B7671" t="s">
        <v>32</v>
      </c>
      <c r="C7671" t="s">
        <v>13</v>
      </c>
      <c r="D7671" t="s">
        <v>22</v>
      </c>
      <c r="E7671">
        <v>216000</v>
      </c>
      <c r="F7671">
        <v>216000</v>
      </c>
      <c r="G7671" t="s">
        <v>23</v>
      </c>
      <c r="H7671" t="s">
        <v>24</v>
      </c>
      <c r="I7671" t="s">
        <v>17</v>
      </c>
      <c r="J7671" t="s">
        <v>29</v>
      </c>
      <c r="K7671" t="s">
        <v>23</v>
      </c>
      <c r="L7671" t="s">
        <v>26</v>
      </c>
    </row>
    <row r="7672" spans="1:12" x14ac:dyDescent="0.35">
      <c r="A7672">
        <v>2022</v>
      </c>
      <c r="B7672" t="s">
        <v>32</v>
      </c>
      <c r="C7672" t="s">
        <v>13</v>
      </c>
      <c r="D7672" t="s">
        <v>22</v>
      </c>
      <c r="E7672">
        <v>144000</v>
      </c>
      <c r="F7672">
        <v>144000</v>
      </c>
      <c r="G7672" t="s">
        <v>23</v>
      </c>
      <c r="H7672" t="s">
        <v>24</v>
      </c>
      <c r="I7672" t="s">
        <v>17</v>
      </c>
      <c r="J7672" t="s">
        <v>29</v>
      </c>
      <c r="K7672" t="s">
        <v>23</v>
      </c>
      <c r="L7672" t="s">
        <v>26</v>
      </c>
    </row>
    <row r="7673" spans="1:12" x14ac:dyDescent="0.35">
      <c r="A7673">
        <v>2022</v>
      </c>
      <c r="B7673" t="s">
        <v>27</v>
      </c>
      <c r="C7673" t="s">
        <v>28</v>
      </c>
      <c r="D7673" t="s">
        <v>22</v>
      </c>
      <c r="E7673">
        <v>159000</v>
      </c>
      <c r="F7673">
        <v>159000</v>
      </c>
      <c r="G7673" t="s">
        <v>23</v>
      </c>
      <c r="H7673" t="s">
        <v>33</v>
      </c>
      <c r="I7673" t="s">
        <v>17</v>
      </c>
      <c r="J7673" t="s">
        <v>29</v>
      </c>
      <c r="K7673" t="s">
        <v>23</v>
      </c>
      <c r="L7673" t="s">
        <v>26</v>
      </c>
    </row>
    <row r="7674" spans="1:12" x14ac:dyDescent="0.35">
      <c r="A7674">
        <v>2022</v>
      </c>
      <c r="B7674" t="s">
        <v>27</v>
      </c>
      <c r="C7674" t="s">
        <v>28</v>
      </c>
      <c r="D7674" t="s">
        <v>22</v>
      </c>
      <c r="E7674">
        <v>130000</v>
      </c>
      <c r="F7674">
        <v>130000</v>
      </c>
      <c r="G7674" t="s">
        <v>23</v>
      </c>
      <c r="H7674" t="s">
        <v>33</v>
      </c>
      <c r="I7674" t="s">
        <v>17</v>
      </c>
      <c r="J7674" t="s">
        <v>29</v>
      </c>
      <c r="K7674" t="s">
        <v>23</v>
      </c>
      <c r="L7674" t="s">
        <v>26</v>
      </c>
    </row>
    <row r="7675" spans="1:12" x14ac:dyDescent="0.35">
      <c r="A7675">
        <v>2022</v>
      </c>
      <c r="B7675" t="s">
        <v>37</v>
      </c>
      <c r="C7675" t="s">
        <v>38</v>
      </c>
      <c r="D7675" t="s">
        <v>22</v>
      </c>
      <c r="E7675">
        <v>115934</v>
      </c>
      <c r="F7675">
        <v>115934</v>
      </c>
      <c r="G7675" t="s">
        <v>23</v>
      </c>
      <c r="H7675" t="s">
        <v>24</v>
      </c>
      <c r="I7675" t="s">
        <v>17</v>
      </c>
      <c r="J7675" t="s">
        <v>29</v>
      </c>
      <c r="K7675" t="s">
        <v>23</v>
      </c>
      <c r="L7675" t="s">
        <v>26</v>
      </c>
    </row>
    <row r="7676" spans="1:12" x14ac:dyDescent="0.35">
      <c r="A7676">
        <v>2022</v>
      </c>
      <c r="B7676" t="s">
        <v>37</v>
      </c>
      <c r="C7676" t="s">
        <v>38</v>
      </c>
      <c r="D7676" t="s">
        <v>22</v>
      </c>
      <c r="E7676">
        <v>81666</v>
      </c>
      <c r="F7676">
        <v>81666</v>
      </c>
      <c r="G7676" t="s">
        <v>23</v>
      </c>
      <c r="H7676" t="s">
        <v>24</v>
      </c>
      <c r="I7676" t="s">
        <v>17</v>
      </c>
      <c r="J7676" t="s">
        <v>29</v>
      </c>
      <c r="K7676" t="s">
        <v>23</v>
      </c>
      <c r="L7676" t="s">
        <v>26</v>
      </c>
    </row>
    <row r="7677" spans="1:12" x14ac:dyDescent="0.35">
      <c r="A7677">
        <v>2022</v>
      </c>
      <c r="B7677" t="s">
        <v>32</v>
      </c>
      <c r="C7677" t="s">
        <v>13</v>
      </c>
      <c r="D7677" t="s">
        <v>22</v>
      </c>
      <c r="E7677">
        <v>215000</v>
      </c>
      <c r="F7677">
        <v>215000</v>
      </c>
      <c r="G7677" t="s">
        <v>23</v>
      </c>
      <c r="H7677" t="s">
        <v>24</v>
      </c>
      <c r="I7677" t="s">
        <v>17</v>
      </c>
      <c r="J7677" t="s">
        <v>29</v>
      </c>
      <c r="K7677" t="s">
        <v>23</v>
      </c>
      <c r="L7677" t="s">
        <v>26</v>
      </c>
    </row>
    <row r="7678" spans="1:12" x14ac:dyDescent="0.35">
      <c r="A7678">
        <v>2022</v>
      </c>
      <c r="B7678" t="s">
        <v>32</v>
      </c>
      <c r="C7678" t="s">
        <v>13</v>
      </c>
      <c r="D7678" t="s">
        <v>22</v>
      </c>
      <c r="E7678">
        <v>150000</v>
      </c>
      <c r="F7678">
        <v>150000</v>
      </c>
      <c r="G7678" t="s">
        <v>23</v>
      </c>
      <c r="H7678" t="s">
        <v>24</v>
      </c>
      <c r="I7678" t="s">
        <v>17</v>
      </c>
      <c r="J7678" t="s">
        <v>29</v>
      </c>
      <c r="K7678" t="s">
        <v>23</v>
      </c>
      <c r="L7678" t="s">
        <v>26</v>
      </c>
    </row>
    <row r="7679" spans="1:12" x14ac:dyDescent="0.35">
      <c r="A7679">
        <v>2022</v>
      </c>
      <c r="B7679" t="s">
        <v>34</v>
      </c>
      <c r="C7679" t="s">
        <v>31</v>
      </c>
      <c r="D7679" t="s">
        <v>22</v>
      </c>
      <c r="E7679">
        <v>246000</v>
      </c>
      <c r="F7679">
        <v>246000</v>
      </c>
      <c r="G7679" t="s">
        <v>23</v>
      </c>
      <c r="H7679" t="s">
        <v>24</v>
      </c>
      <c r="I7679" t="s">
        <v>17</v>
      </c>
      <c r="J7679" t="s">
        <v>29</v>
      </c>
      <c r="K7679" t="s">
        <v>23</v>
      </c>
      <c r="L7679" t="s">
        <v>26</v>
      </c>
    </row>
    <row r="7680" spans="1:12" x14ac:dyDescent="0.35">
      <c r="A7680">
        <v>2022</v>
      </c>
      <c r="B7680" t="s">
        <v>34</v>
      </c>
      <c r="C7680" t="s">
        <v>31</v>
      </c>
      <c r="D7680" t="s">
        <v>22</v>
      </c>
      <c r="E7680">
        <v>201000</v>
      </c>
      <c r="F7680">
        <v>201000</v>
      </c>
      <c r="G7680" t="s">
        <v>23</v>
      </c>
      <c r="H7680" t="s">
        <v>24</v>
      </c>
      <c r="I7680" t="s">
        <v>17</v>
      </c>
      <c r="J7680" t="s">
        <v>29</v>
      </c>
      <c r="K7680" t="s">
        <v>23</v>
      </c>
      <c r="L7680" t="s">
        <v>26</v>
      </c>
    </row>
    <row r="7681" spans="1:12" x14ac:dyDescent="0.35">
      <c r="A7681">
        <v>2022</v>
      </c>
      <c r="B7681" t="s">
        <v>32</v>
      </c>
      <c r="C7681" t="s">
        <v>13</v>
      </c>
      <c r="D7681" t="s">
        <v>22</v>
      </c>
      <c r="E7681">
        <v>187000</v>
      </c>
      <c r="F7681">
        <v>187000</v>
      </c>
      <c r="G7681" t="s">
        <v>23</v>
      </c>
      <c r="H7681" t="s">
        <v>16</v>
      </c>
      <c r="I7681" t="s">
        <v>17</v>
      </c>
      <c r="J7681" t="s">
        <v>29</v>
      </c>
      <c r="K7681" t="s">
        <v>23</v>
      </c>
      <c r="L7681" t="s">
        <v>26</v>
      </c>
    </row>
    <row r="7682" spans="1:12" x14ac:dyDescent="0.35">
      <c r="A7682">
        <v>2022</v>
      </c>
      <c r="B7682" t="s">
        <v>32</v>
      </c>
      <c r="C7682" t="s">
        <v>13</v>
      </c>
      <c r="D7682" t="s">
        <v>22</v>
      </c>
      <c r="E7682">
        <v>153000</v>
      </c>
      <c r="F7682">
        <v>153000</v>
      </c>
      <c r="G7682" t="s">
        <v>23</v>
      </c>
      <c r="H7682" t="s">
        <v>16</v>
      </c>
      <c r="I7682" t="s">
        <v>17</v>
      </c>
      <c r="J7682" t="s">
        <v>29</v>
      </c>
      <c r="K7682" t="s">
        <v>23</v>
      </c>
      <c r="L7682" t="s">
        <v>26</v>
      </c>
    </row>
    <row r="7683" spans="1:12" x14ac:dyDescent="0.35">
      <c r="A7683">
        <v>2022</v>
      </c>
      <c r="B7683" t="s">
        <v>34</v>
      </c>
      <c r="C7683" t="s">
        <v>31</v>
      </c>
      <c r="D7683" t="s">
        <v>22</v>
      </c>
      <c r="E7683">
        <v>255000</v>
      </c>
      <c r="F7683">
        <v>255000</v>
      </c>
      <c r="G7683" t="s">
        <v>179</v>
      </c>
      <c r="H7683" t="s">
        <v>24</v>
      </c>
      <c r="I7683" t="s">
        <v>17</v>
      </c>
      <c r="J7683" t="s">
        <v>29</v>
      </c>
      <c r="K7683" t="s">
        <v>179</v>
      </c>
      <c r="L7683" t="s">
        <v>26</v>
      </c>
    </row>
    <row r="7684" spans="1:12" x14ac:dyDescent="0.35">
      <c r="A7684">
        <v>2022</v>
      </c>
      <c r="B7684" t="s">
        <v>34</v>
      </c>
      <c r="C7684" t="s">
        <v>31</v>
      </c>
      <c r="D7684" t="s">
        <v>22</v>
      </c>
      <c r="E7684">
        <v>185000</v>
      </c>
      <c r="F7684">
        <v>185000</v>
      </c>
      <c r="G7684" t="s">
        <v>179</v>
      </c>
      <c r="H7684" t="s">
        <v>24</v>
      </c>
      <c r="I7684" t="s">
        <v>17</v>
      </c>
      <c r="J7684" t="s">
        <v>29</v>
      </c>
      <c r="K7684" t="s">
        <v>179</v>
      </c>
      <c r="L7684" t="s">
        <v>26</v>
      </c>
    </row>
    <row r="7685" spans="1:12" x14ac:dyDescent="0.35">
      <c r="A7685">
        <v>2022</v>
      </c>
      <c r="B7685" t="s">
        <v>37</v>
      </c>
      <c r="C7685" t="s">
        <v>38</v>
      </c>
      <c r="D7685" t="s">
        <v>35</v>
      </c>
      <c r="E7685">
        <v>350000</v>
      </c>
      <c r="F7685">
        <v>430967</v>
      </c>
      <c r="G7685" t="s">
        <v>36</v>
      </c>
      <c r="H7685" t="s">
        <v>16</v>
      </c>
      <c r="I7685" t="s">
        <v>17</v>
      </c>
      <c r="J7685" t="s">
        <v>25</v>
      </c>
      <c r="K7685" t="s">
        <v>36</v>
      </c>
      <c r="L7685" t="s">
        <v>26</v>
      </c>
    </row>
    <row r="7686" spans="1:12" x14ac:dyDescent="0.35">
      <c r="A7686">
        <v>2022</v>
      </c>
      <c r="B7686" t="s">
        <v>37</v>
      </c>
      <c r="C7686" t="s">
        <v>38</v>
      </c>
      <c r="D7686" t="s">
        <v>35</v>
      </c>
      <c r="E7686">
        <v>45000</v>
      </c>
      <c r="F7686">
        <v>55410</v>
      </c>
      <c r="G7686" t="s">
        <v>36</v>
      </c>
      <c r="H7686" t="s">
        <v>16</v>
      </c>
      <c r="I7686" t="s">
        <v>17</v>
      </c>
      <c r="J7686" t="s">
        <v>25</v>
      </c>
      <c r="K7686" t="s">
        <v>36</v>
      </c>
      <c r="L7686" t="s">
        <v>26</v>
      </c>
    </row>
    <row r="7687" spans="1:12" x14ac:dyDescent="0.35">
      <c r="A7687">
        <v>2022</v>
      </c>
      <c r="B7687" t="s">
        <v>37</v>
      </c>
      <c r="C7687" t="s">
        <v>38</v>
      </c>
      <c r="D7687" t="s">
        <v>14</v>
      </c>
      <c r="E7687">
        <v>48000</v>
      </c>
      <c r="F7687">
        <v>50432</v>
      </c>
      <c r="G7687" t="s">
        <v>57</v>
      </c>
      <c r="H7687" t="s">
        <v>24</v>
      </c>
      <c r="I7687" t="s">
        <v>17</v>
      </c>
      <c r="J7687" t="s">
        <v>25</v>
      </c>
      <c r="K7687" t="s">
        <v>57</v>
      </c>
      <c r="L7687" t="s">
        <v>26</v>
      </c>
    </row>
    <row r="7688" spans="1:12" x14ac:dyDescent="0.35">
      <c r="A7688">
        <v>2022</v>
      </c>
      <c r="B7688" t="s">
        <v>37</v>
      </c>
      <c r="C7688" t="s">
        <v>38</v>
      </c>
      <c r="D7688" t="s">
        <v>14</v>
      </c>
      <c r="E7688">
        <v>38000</v>
      </c>
      <c r="F7688">
        <v>39925</v>
      </c>
      <c r="G7688" t="s">
        <v>57</v>
      </c>
      <c r="H7688" t="s">
        <v>24</v>
      </c>
      <c r="I7688" t="s">
        <v>17</v>
      </c>
      <c r="J7688" t="s">
        <v>25</v>
      </c>
      <c r="K7688" t="s">
        <v>57</v>
      </c>
      <c r="L7688" t="s">
        <v>26</v>
      </c>
    </row>
    <row r="7689" spans="1:12" x14ac:dyDescent="0.35">
      <c r="A7689">
        <v>2022</v>
      </c>
      <c r="B7689" t="s">
        <v>37</v>
      </c>
      <c r="C7689" t="s">
        <v>38</v>
      </c>
      <c r="D7689" t="s">
        <v>22</v>
      </c>
      <c r="E7689">
        <v>169000</v>
      </c>
      <c r="F7689">
        <v>169000</v>
      </c>
      <c r="G7689" t="s">
        <v>23</v>
      </c>
      <c r="H7689" t="s">
        <v>24</v>
      </c>
      <c r="I7689" t="s">
        <v>17</v>
      </c>
      <c r="J7689" t="s">
        <v>25</v>
      </c>
      <c r="K7689" t="s">
        <v>23</v>
      </c>
      <c r="L7689" t="s">
        <v>26</v>
      </c>
    </row>
    <row r="7690" spans="1:12" x14ac:dyDescent="0.35">
      <c r="A7690">
        <v>2022</v>
      </c>
      <c r="B7690" t="s">
        <v>37</v>
      </c>
      <c r="C7690" t="s">
        <v>38</v>
      </c>
      <c r="D7690" t="s">
        <v>22</v>
      </c>
      <c r="E7690">
        <v>110600</v>
      </c>
      <c r="F7690">
        <v>110600</v>
      </c>
      <c r="G7690" t="s">
        <v>23</v>
      </c>
      <c r="H7690" t="s">
        <v>24</v>
      </c>
      <c r="I7690" t="s">
        <v>17</v>
      </c>
      <c r="J7690" t="s">
        <v>25</v>
      </c>
      <c r="K7690" t="s">
        <v>23</v>
      </c>
      <c r="L7690" t="s">
        <v>26</v>
      </c>
    </row>
    <row r="7691" spans="1:12" x14ac:dyDescent="0.35">
      <c r="A7691">
        <v>2022</v>
      </c>
      <c r="B7691" t="s">
        <v>86</v>
      </c>
      <c r="C7691" t="s">
        <v>38</v>
      </c>
      <c r="D7691" t="s">
        <v>14</v>
      </c>
      <c r="E7691">
        <v>58000</v>
      </c>
      <c r="F7691">
        <v>60938</v>
      </c>
      <c r="G7691" t="s">
        <v>15</v>
      </c>
      <c r="H7691" t="s">
        <v>39</v>
      </c>
      <c r="I7691" t="s">
        <v>17</v>
      </c>
      <c r="J7691" t="s">
        <v>25</v>
      </c>
      <c r="K7691" t="s">
        <v>15</v>
      </c>
      <c r="L7691" t="s">
        <v>19</v>
      </c>
    </row>
    <row r="7692" spans="1:12" x14ac:dyDescent="0.35">
      <c r="A7692">
        <v>2022</v>
      </c>
      <c r="B7692" t="s">
        <v>43</v>
      </c>
      <c r="C7692" t="s">
        <v>44</v>
      </c>
      <c r="D7692" t="s">
        <v>22</v>
      </c>
      <c r="E7692">
        <v>140000</v>
      </c>
      <c r="F7692">
        <v>140000</v>
      </c>
      <c r="G7692" t="s">
        <v>23</v>
      </c>
      <c r="H7692" t="s">
        <v>24</v>
      </c>
      <c r="I7692" t="s">
        <v>17</v>
      </c>
      <c r="J7692" t="s">
        <v>29</v>
      </c>
      <c r="K7692" t="s">
        <v>23</v>
      </c>
      <c r="L7692" t="s">
        <v>26</v>
      </c>
    </row>
    <row r="7693" spans="1:12" x14ac:dyDescent="0.35">
      <c r="A7693">
        <v>2022</v>
      </c>
      <c r="B7693" t="s">
        <v>43</v>
      </c>
      <c r="C7693" t="s">
        <v>44</v>
      </c>
      <c r="D7693" t="s">
        <v>22</v>
      </c>
      <c r="E7693">
        <v>120000</v>
      </c>
      <c r="F7693">
        <v>120000</v>
      </c>
      <c r="G7693" t="s">
        <v>23</v>
      </c>
      <c r="H7693" t="s">
        <v>24</v>
      </c>
      <c r="I7693" t="s">
        <v>17</v>
      </c>
      <c r="J7693" t="s">
        <v>29</v>
      </c>
      <c r="K7693" t="s">
        <v>23</v>
      </c>
      <c r="L7693" t="s">
        <v>26</v>
      </c>
    </row>
    <row r="7694" spans="1:12" x14ac:dyDescent="0.35">
      <c r="A7694">
        <v>2022</v>
      </c>
      <c r="B7694" t="s">
        <v>37</v>
      </c>
      <c r="C7694" t="s">
        <v>38</v>
      </c>
      <c r="D7694" t="s">
        <v>22</v>
      </c>
      <c r="E7694">
        <v>75000</v>
      </c>
      <c r="F7694">
        <v>75000</v>
      </c>
      <c r="G7694" t="s">
        <v>23</v>
      </c>
      <c r="H7694" t="s">
        <v>16</v>
      </c>
      <c r="I7694" t="s">
        <v>17</v>
      </c>
      <c r="J7694" t="s">
        <v>29</v>
      </c>
      <c r="K7694" t="s">
        <v>23</v>
      </c>
      <c r="L7694" t="s">
        <v>26</v>
      </c>
    </row>
    <row r="7695" spans="1:12" x14ac:dyDescent="0.35">
      <c r="A7695">
        <v>2022</v>
      </c>
      <c r="B7695" t="s">
        <v>37</v>
      </c>
      <c r="C7695" t="s">
        <v>38</v>
      </c>
      <c r="D7695" t="s">
        <v>22</v>
      </c>
      <c r="E7695">
        <v>60000</v>
      </c>
      <c r="F7695">
        <v>60000</v>
      </c>
      <c r="G7695" t="s">
        <v>23</v>
      </c>
      <c r="H7695" t="s">
        <v>16</v>
      </c>
      <c r="I7695" t="s">
        <v>17</v>
      </c>
      <c r="J7695" t="s">
        <v>29</v>
      </c>
      <c r="K7695" t="s">
        <v>23</v>
      </c>
      <c r="L7695" t="s">
        <v>26</v>
      </c>
    </row>
    <row r="7696" spans="1:12" x14ac:dyDescent="0.35">
      <c r="A7696">
        <v>2022</v>
      </c>
      <c r="B7696" t="s">
        <v>37</v>
      </c>
      <c r="C7696" t="s">
        <v>38</v>
      </c>
      <c r="D7696" t="s">
        <v>22</v>
      </c>
      <c r="E7696">
        <v>50000</v>
      </c>
      <c r="F7696">
        <v>50000</v>
      </c>
      <c r="G7696" t="s">
        <v>23</v>
      </c>
      <c r="H7696" t="s">
        <v>39</v>
      </c>
      <c r="I7696" t="s">
        <v>17</v>
      </c>
      <c r="J7696" t="s">
        <v>18</v>
      </c>
      <c r="K7696" t="s">
        <v>23</v>
      </c>
      <c r="L7696" t="s">
        <v>19</v>
      </c>
    </row>
    <row r="7697" spans="1:12" x14ac:dyDescent="0.35">
      <c r="A7697">
        <v>2022</v>
      </c>
      <c r="B7697" t="s">
        <v>56</v>
      </c>
      <c r="C7697" t="s">
        <v>31</v>
      </c>
      <c r="D7697" t="s">
        <v>22</v>
      </c>
      <c r="E7697">
        <v>134000</v>
      </c>
      <c r="F7697">
        <v>134000</v>
      </c>
      <c r="G7697" t="s">
        <v>23</v>
      </c>
      <c r="H7697" t="s">
        <v>16</v>
      </c>
      <c r="I7697" t="s">
        <v>17</v>
      </c>
      <c r="J7697" t="s">
        <v>29</v>
      </c>
      <c r="K7697" t="s">
        <v>23</v>
      </c>
      <c r="L7697" t="s">
        <v>26</v>
      </c>
    </row>
    <row r="7698" spans="1:12" x14ac:dyDescent="0.35">
      <c r="A7698">
        <v>2022</v>
      </c>
      <c r="B7698" t="s">
        <v>56</v>
      </c>
      <c r="C7698" t="s">
        <v>31</v>
      </c>
      <c r="D7698" t="s">
        <v>22</v>
      </c>
      <c r="E7698">
        <v>124000</v>
      </c>
      <c r="F7698">
        <v>124000</v>
      </c>
      <c r="G7698" t="s">
        <v>23</v>
      </c>
      <c r="H7698" t="s">
        <v>16</v>
      </c>
      <c r="I7698" t="s">
        <v>17</v>
      </c>
      <c r="J7698" t="s">
        <v>29</v>
      </c>
      <c r="K7698" t="s">
        <v>23</v>
      </c>
      <c r="L7698" t="s">
        <v>26</v>
      </c>
    </row>
    <row r="7699" spans="1:12" x14ac:dyDescent="0.35">
      <c r="A7699">
        <v>2022</v>
      </c>
      <c r="B7699" t="s">
        <v>37</v>
      </c>
      <c r="C7699" t="s">
        <v>38</v>
      </c>
      <c r="D7699" t="s">
        <v>22</v>
      </c>
      <c r="E7699">
        <v>166700</v>
      </c>
      <c r="F7699">
        <v>166700</v>
      </c>
      <c r="G7699" t="s">
        <v>23</v>
      </c>
      <c r="H7699" t="s">
        <v>24</v>
      </c>
      <c r="I7699" t="s">
        <v>17</v>
      </c>
      <c r="J7699" t="s">
        <v>25</v>
      </c>
      <c r="K7699" t="s">
        <v>23</v>
      </c>
      <c r="L7699" t="s">
        <v>26</v>
      </c>
    </row>
    <row r="7700" spans="1:12" x14ac:dyDescent="0.35">
      <c r="A7700">
        <v>2022</v>
      </c>
      <c r="B7700" t="s">
        <v>37</v>
      </c>
      <c r="C7700" t="s">
        <v>38</v>
      </c>
      <c r="D7700" t="s">
        <v>22</v>
      </c>
      <c r="E7700">
        <v>119000</v>
      </c>
      <c r="F7700">
        <v>119000</v>
      </c>
      <c r="G7700" t="s">
        <v>23</v>
      </c>
      <c r="H7700" t="s">
        <v>24</v>
      </c>
      <c r="I7700" t="s">
        <v>17</v>
      </c>
      <c r="J7700" t="s">
        <v>25</v>
      </c>
      <c r="K7700" t="s">
        <v>23</v>
      </c>
      <c r="L7700" t="s">
        <v>26</v>
      </c>
    </row>
    <row r="7701" spans="1:12" x14ac:dyDescent="0.35">
      <c r="A7701">
        <v>2022</v>
      </c>
      <c r="B7701" t="s">
        <v>27</v>
      </c>
      <c r="C7701" t="s">
        <v>28</v>
      </c>
      <c r="D7701" t="s">
        <v>22</v>
      </c>
      <c r="E7701">
        <v>124234</v>
      </c>
      <c r="F7701">
        <v>124234</v>
      </c>
      <c r="G7701" t="s">
        <v>23</v>
      </c>
      <c r="H7701" t="s">
        <v>39</v>
      </c>
      <c r="I7701" t="s">
        <v>17</v>
      </c>
      <c r="J7701" t="s">
        <v>25</v>
      </c>
      <c r="K7701" t="s">
        <v>23</v>
      </c>
      <c r="L7701" t="s">
        <v>26</v>
      </c>
    </row>
    <row r="7702" spans="1:12" x14ac:dyDescent="0.35">
      <c r="A7702">
        <v>2022</v>
      </c>
      <c r="B7702" t="s">
        <v>27</v>
      </c>
      <c r="C7702" t="s">
        <v>28</v>
      </c>
      <c r="D7702" t="s">
        <v>22</v>
      </c>
      <c r="E7702">
        <v>74540</v>
      </c>
      <c r="F7702">
        <v>74540</v>
      </c>
      <c r="G7702" t="s">
        <v>23</v>
      </c>
      <c r="H7702" t="s">
        <v>39</v>
      </c>
      <c r="I7702" t="s">
        <v>17</v>
      </c>
      <c r="J7702" t="s">
        <v>25</v>
      </c>
      <c r="K7702" t="s">
        <v>23</v>
      </c>
      <c r="L7702" t="s">
        <v>26</v>
      </c>
    </row>
    <row r="7703" spans="1:12" x14ac:dyDescent="0.35">
      <c r="A7703">
        <v>2022</v>
      </c>
      <c r="B7703" t="s">
        <v>37</v>
      </c>
      <c r="C7703" t="s">
        <v>38</v>
      </c>
      <c r="D7703" t="s">
        <v>22</v>
      </c>
      <c r="E7703">
        <v>100000</v>
      </c>
      <c r="F7703">
        <v>100000</v>
      </c>
      <c r="G7703" t="s">
        <v>23</v>
      </c>
      <c r="H7703" t="s">
        <v>16</v>
      </c>
      <c r="I7703" t="s">
        <v>17</v>
      </c>
      <c r="J7703" t="s">
        <v>29</v>
      </c>
      <c r="K7703" t="s">
        <v>23</v>
      </c>
      <c r="L7703" t="s">
        <v>26</v>
      </c>
    </row>
    <row r="7704" spans="1:12" x14ac:dyDescent="0.35">
      <c r="A7704">
        <v>2022</v>
      </c>
      <c r="B7704" t="s">
        <v>37</v>
      </c>
      <c r="C7704" t="s">
        <v>38</v>
      </c>
      <c r="D7704" t="s">
        <v>22</v>
      </c>
      <c r="E7704">
        <v>65000</v>
      </c>
      <c r="F7704">
        <v>65000</v>
      </c>
      <c r="G7704" t="s">
        <v>23</v>
      </c>
      <c r="H7704" t="s">
        <v>16</v>
      </c>
      <c r="I7704" t="s">
        <v>17</v>
      </c>
      <c r="J7704" t="s">
        <v>29</v>
      </c>
      <c r="K7704" t="s">
        <v>23</v>
      </c>
      <c r="L7704" t="s">
        <v>26</v>
      </c>
    </row>
    <row r="7705" spans="1:12" x14ac:dyDescent="0.35">
      <c r="A7705">
        <v>2022</v>
      </c>
      <c r="B7705" t="s">
        <v>139</v>
      </c>
      <c r="C7705" t="s">
        <v>31</v>
      </c>
      <c r="D7705" t="s">
        <v>22</v>
      </c>
      <c r="E7705">
        <v>200000</v>
      </c>
      <c r="F7705">
        <v>200000</v>
      </c>
      <c r="G7705" t="s">
        <v>49</v>
      </c>
      <c r="H7705" t="s">
        <v>39</v>
      </c>
      <c r="I7705" t="s">
        <v>17</v>
      </c>
      <c r="J7705" t="s">
        <v>18</v>
      </c>
      <c r="K7705" t="s">
        <v>49</v>
      </c>
      <c r="L7705" t="s">
        <v>19</v>
      </c>
    </row>
    <row r="7706" spans="1:12" x14ac:dyDescent="0.35">
      <c r="A7706">
        <v>2022</v>
      </c>
      <c r="B7706" t="s">
        <v>32</v>
      </c>
      <c r="C7706" t="s">
        <v>13</v>
      </c>
      <c r="D7706" t="s">
        <v>22</v>
      </c>
      <c r="E7706">
        <v>220000</v>
      </c>
      <c r="F7706">
        <v>220000</v>
      </c>
      <c r="G7706" t="s">
        <v>23</v>
      </c>
      <c r="H7706" t="s">
        <v>24</v>
      </c>
      <c r="I7706" t="s">
        <v>17</v>
      </c>
      <c r="J7706" t="s">
        <v>29</v>
      </c>
      <c r="K7706" t="s">
        <v>23</v>
      </c>
      <c r="L7706" t="s">
        <v>26</v>
      </c>
    </row>
    <row r="7707" spans="1:12" x14ac:dyDescent="0.35">
      <c r="A7707">
        <v>2022</v>
      </c>
      <c r="B7707" t="s">
        <v>32</v>
      </c>
      <c r="C7707" t="s">
        <v>13</v>
      </c>
      <c r="D7707" t="s">
        <v>22</v>
      </c>
      <c r="E7707">
        <v>146000</v>
      </c>
      <c r="F7707">
        <v>146000</v>
      </c>
      <c r="G7707" t="s">
        <v>23</v>
      </c>
      <c r="H7707" t="s">
        <v>24</v>
      </c>
      <c r="I7707" t="s">
        <v>17</v>
      </c>
      <c r="J7707" t="s">
        <v>29</v>
      </c>
      <c r="K7707" t="s">
        <v>23</v>
      </c>
      <c r="L7707" t="s">
        <v>26</v>
      </c>
    </row>
    <row r="7708" spans="1:12" x14ac:dyDescent="0.35">
      <c r="A7708">
        <v>2022</v>
      </c>
      <c r="B7708" t="s">
        <v>32</v>
      </c>
      <c r="C7708" t="s">
        <v>13</v>
      </c>
      <c r="D7708" t="s">
        <v>14</v>
      </c>
      <c r="E7708">
        <v>65000</v>
      </c>
      <c r="F7708">
        <v>68293</v>
      </c>
      <c r="G7708" t="s">
        <v>57</v>
      </c>
      <c r="H7708" t="s">
        <v>24</v>
      </c>
      <c r="I7708" t="s">
        <v>17</v>
      </c>
      <c r="J7708" t="s">
        <v>25</v>
      </c>
      <c r="K7708" t="s">
        <v>57</v>
      </c>
      <c r="L7708" t="s">
        <v>26</v>
      </c>
    </row>
    <row r="7709" spans="1:12" x14ac:dyDescent="0.35">
      <c r="A7709">
        <v>2022</v>
      </c>
      <c r="B7709" t="s">
        <v>32</v>
      </c>
      <c r="C7709" t="s">
        <v>13</v>
      </c>
      <c r="D7709" t="s">
        <v>14</v>
      </c>
      <c r="E7709">
        <v>35000</v>
      </c>
      <c r="F7709">
        <v>36773</v>
      </c>
      <c r="G7709" t="s">
        <v>57</v>
      </c>
      <c r="H7709" t="s">
        <v>24</v>
      </c>
      <c r="I7709" t="s">
        <v>17</v>
      </c>
      <c r="J7709" t="s">
        <v>25</v>
      </c>
      <c r="K7709" t="s">
        <v>57</v>
      </c>
      <c r="L7709" t="s">
        <v>26</v>
      </c>
    </row>
    <row r="7710" spans="1:12" x14ac:dyDescent="0.35">
      <c r="A7710">
        <v>2022</v>
      </c>
      <c r="B7710" t="s">
        <v>85</v>
      </c>
      <c r="C7710" t="s">
        <v>77</v>
      </c>
      <c r="D7710" t="s">
        <v>22</v>
      </c>
      <c r="E7710">
        <v>110000</v>
      </c>
      <c r="F7710">
        <v>110000</v>
      </c>
      <c r="G7710" t="s">
        <v>23</v>
      </c>
      <c r="H7710" t="s">
        <v>24</v>
      </c>
      <c r="I7710" t="s">
        <v>17</v>
      </c>
      <c r="J7710" t="s">
        <v>25</v>
      </c>
      <c r="K7710" t="s">
        <v>23</v>
      </c>
      <c r="L7710" t="s">
        <v>26</v>
      </c>
    </row>
    <row r="7711" spans="1:12" x14ac:dyDescent="0.35">
      <c r="A7711">
        <v>2022</v>
      </c>
      <c r="B7711" t="s">
        <v>85</v>
      </c>
      <c r="C7711" t="s">
        <v>77</v>
      </c>
      <c r="D7711" t="s">
        <v>22</v>
      </c>
      <c r="E7711">
        <v>70000</v>
      </c>
      <c r="F7711">
        <v>70000</v>
      </c>
      <c r="G7711" t="s">
        <v>23</v>
      </c>
      <c r="H7711" t="s">
        <v>24</v>
      </c>
      <c r="I7711" t="s">
        <v>17</v>
      </c>
      <c r="J7711" t="s">
        <v>25</v>
      </c>
      <c r="K7711" t="s">
        <v>23</v>
      </c>
      <c r="L7711" t="s">
        <v>26</v>
      </c>
    </row>
    <row r="7712" spans="1:12" x14ac:dyDescent="0.35">
      <c r="A7712">
        <v>2022</v>
      </c>
      <c r="B7712" t="s">
        <v>37</v>
      </c>
      <c r="C7712" t="s">
        <v>38</v>
      </c>
      <c r="D7712" t="s">
        <v>22</v>
      </c>
      <c r="E7712">
        <v>50000</v>
      </c>
      <c r="F7712">
        <v>50000</v>
      </c>
      <c r="G7712" t="s">
        <v>23</v>
      </c>
      <c r="H7712" t="s">
        <v>39</v>
      </c>
      <c r="I7712" t="s">
        <v>17</v>
      </c>
      <c r="J7712" t="s">
        <v>18</v>
      </c>
      <c r="K7712" t="s">
        <v>23</v>
      </c>
      <c r="L7712" t="s">
        <v>19</v>
      </c>
    </row>
    <row r="7713" spans="1:12" x14ac:dyDescent="0.35">
      <c r="A7713">
        <v>2022</v>
      </c>
      <c r="B7713" t="s">
        <v>32</v>
      </c>
      <c r="C7713" t="s">
        <v>13</v>
      </c>
      <c r="D7713" t="s">
        <v>22</v>
      </c>
      <c r="E7713">
        <v>120000</v>
      </c>
      <c r="F7713">
        <v>120000</v>
      </c>
      <c r="G7713" t="s">
        <v>23</v>
      </c>
      <c r="H7713" t="s">
        <v>24</v>
      </c>
      <c r="I7713" t="s">
        <v>17</v>
      </c>
      <c r="J7713" t="s">
        <v>25</v>
      </c>
      <c r="K7713" t="s">
        <v>23</v>
      </c>
      <c r="L7713" t="s">
        <v>26</v>
      </c>
    </row>
    <row r="7714" spans="1:12" x14ac:dyDescent="0.35">
      <c r="A7714">
        <v>2022</v>
      </c>
      <c r="B7714" t="s">
        <v>32</v>
      </c>
      <c r="C7714" t="s">
        <v>13</v>
      </c>
      <c r="D7714" t="s">
        <v>22</v>
      </c>
      <c r="E7714">
        <v>95000</v>
      </c>
      <c r="F7714">
        <v>95000</v>
      </c>
      <c r="G7714" t="s">
        <v>23</v>
      </c>
      <c r="H7714" t="s">
        <v>24</v>
      </c>
      <c r="I7714" t="s">
        <v>17</v>
      </c>
      <c r="J7714" t="s">
        <v>25</v>
      </c>
      <c r="K7714" t="s">
        <v>23</v>
      </c>
      <c r="L7714" t="s">
        <v>26</v>
      </c>
    </row>
    <row r="7715" spans="1:12" x14ac:dyDescent="0.35">
      <c r="A7715">
        <v>2022</v>
      </c>
      <c r="B7715" t="s">
        <v>37</v>
      </c>
      <c r="C7715" t="s">
        <v>38</v>
      </c>
      <c r="D7715" t="s">
        <v>22</v>
      </c>
      <c r="E7715">
        <v>150000</v>
      </c>
      <c r="F7715">
        <v>150000</v>
      </c>
      <c r="G7715" t="s">
        <v>23</v>
      </c>
      <c r="H7715" t="s">
        <v>16</v>
      </c>
      <c r="I7715" t="s">
        <v>17</v>
      </c>
      <c r="J7715" t="s">
        <v>25</v>
      </c>
      <c r="K7715" t="s">
        <v>23</v>
      </c>
      <c r="L7715" t="s">
        <v>26</v>
      </c>
    </row>
    <row r="7716" spans="1:12" x14ac:dyDescent="0.35">
      <c r="A7716">
        <v>2022</v>
      </c>
      <c r="B7716" t="s">
        <v>37</v>
      </c>
      <c r="C7716" t="s">
        <v>38</v>
      </c>
      <c r="D7716" t="s">
        <v>22</v>
      </c>
      <c r="E7716">
        <v>100000</v>
      </c>
      <c r="F7716">
        <v>100000</v>
      </c>
      <c r="G7716" t="s">
        <v>23</v>
      </c>
      <c r="H7716" t="s">
        <v>16</v>
      </c>
      <c r="I7716" t="s">
        <v>17</v>
      </c>
      <c r="J7716" t="s">
        <v>25</v>
      </c>
      <c r="K7716" t="s">
        <v>23</v>
      </c>
      <c r="L7716" t="s">
        <v>26</v>
      </c>
    </row>
    <row r="7717" spans="1:12" x14ac:dyDescent="0.35">
      <c r="A7717">
        <v>2022</v>
      </c>
      <c r="B7717" t="s">
        <v>27</v>
      </c>
      <c r="C7717" t="s">
        <v>28</v>
      </c>
      <c r="D7717" t="s">
        <v>14</v>
      </c>
      <c r="E7717">
        <v>45000</v>
      </c>
      <c r="F7717">
        <v>47280</v>
      </c>
      <c r="G7717" t="s">
        <v>57</v>
      </c>
      <c r="H7717" t="s">
        <v>24</v>
      </c>
      <c r="I7717" t="s">
        <v>17</v>
      </c>
      <c r="J7717" t="s">
        <v>25</v>
      </c>
      <c r="K7717" t="s">
        <v>57</v>
      </c>
      <c r="L7717" t="s">
        <v>26</v>
      </c>
    </row>
    <row r="7718" spans="1:12" x14ac:dyDescent="0.35">
      <c r="A7718">
        <v>2022</v>
      </c>
      <c r="B7718" t="s">
        <v>27</v>
      </c>
      <c r="C7718" t="s">
        <v>28</v>
      </c>
      <c r="D7718" t="s">
        <v>14</v>
      </c>
      <c r="E7718">
        <v>36000</v>
      </c>
      <c r="F7718">
        <v>37824</v>
      </c>
      <c r="G7718" t="s">
        <v>57</v>
      </c>
      <c r="H7718" t="s">
        <v>24</v>
      </c>
      <c r="I7718" t="s">
        <v>17</v>
      </c>
      <c r="J7718" t="s">
        <v>25</v>
      </c>
      <c r="K7718" t="s">
        <v>57</v>
      </c>
      <c r="L7718" t="s">
        <v>26</v>
      </c>
    </row>
    <row r="7719" spans="1:12" x14ac:dyDescent="0.35">
      <c r="A7719">
        <v>2022</v>
      </c>
      <c r="B7719" t="s">
        <v>20</v>
      </c>
      <c r="C7719" t="s">
        <v>21</v>
      </c>
      <c r="D7719" t="s">
        <v>22</v>
      </c>
      <c r="E7719">
        <v>190000</v>
      </c>
      <c r="F7719">
        <v>190000</v>
      </c>
      <c r="G7719" t="s">
        <v>23</v>
      </c>
      <c r="H7719" t="s">
        <v>24</v>
      </c>
      <c r="I7719" t="s">
        <v>17</v>
      </c>
      <c r="J7719" t="s">
        <v>29</v>
      </c>
      <c r="K7719" t="s">
        <v>23</v>
      </c>
      <c r="L7719" t="s">
        <v>26</v>
      </c>
    </row>
    <row r="7720" spans="1:12" x14ac:dyDescent="0.35">
      <c r="A7720">
        <v>2022</v>
      </c>
      <c r="B7720" t="s">
        <v>20</v>
      </c>
      <c r="C7720" t="s">
        <v>21</v>
      </c>
      <c r="D7720" t="s">
        <v>22</v>
      </c>
      <c r="E7720">
        <v>135000</v>
      </c>
      <c r="F7720">
        <v>135000</v>
      </c>
      <c r="G7720" t="s">
        <v>23</v>
      </c>
      <c r="H7720" t="s">
        <v>24</v>
      </c>
      <c r="I7720" t="s">
        <v>17</v>
      </c>
      <c r="J7720" t="s">
        <v>29</v>
      </c>
      <c r="K7720" t="s">
        <v>23</v>
      </c>
      <c r="L7720" t="s">
        <v>26</v>
      </c>
    </row>
    <row r="7721" spans="1:12" x14ac:dyDescent="0.35">
      <c r="A7721">
        <v>2022</v>
      </c>
      <c r="B7721" t="s">
        <v>27</v>
      </c>
      <c r="C7721" t="s">
        <v>28</v>
      </c>
      <c r="D7721" t="s">
        <v>22</v>
      </c>
      <c r="E7721">
        <v>128000</v>
      </c>
      <c r="F7721">
        <v>128000</v>
      </c>
      <c r="G7721" t="s">
        <v>23</v>
      </c>
      <c r="H7721" t="s">
        <v>24</v>
      </c>
      <c r="I7721" t="s">
        <v>17</v>
      </c>
      <c r="J7721" t="s">
        <v>25</v>
      </c>
      <c r="K7721" t="s">
        <v>23</v>
      </c>
      <c r="L7721" t="s">
        <v>26</v>
      </c>
    </row>
    <row r="7722" spans="1:12" x14ac:dyDescent="0.35">
      <c r="A7722">
        <v>2022</v>
      </c>
      <c r="B7722" t="s">
        <v>27</v>
      </c>
      <c r="C7722" t="s">
        <v>28</v>
      </c>
      <c r="D7722" t="s">
        <v>22</v>
      </c>
      <c r="E7722">
        <v>81500</v>
      </c>
      <c r="F7722">
        <v>81500</v>
      </c>
      <c r="G7722" t="s">
        <v>23</v>
      </c>
      <c r="H7722" t="s">
        <v>24</v>
      </c>
      <c r="I7722" t="s">
        <v>17</v>
      </c>
      <c r="J7722" t="s">
        <v>25</v>
      </c>
      <c r="K7722" t="s">
        <v>23</v>
      </c>
      <c r="L7722" t="s">
        <v>26</v>
      </c>
    </row>
    <row r="7723" spans="1:12" x14ac:dyDescent="0.35">
      <c r="A7723">
        <v>2022</v>
      </c>
      <c r="B7723" t="s">
        <v>27</v>
      </c>
      <c r="C7723" t="s">
        <v>28</v>
      </c>
      <c r="D7723" t="s">
        <v>22</v>
      </c>
      <c r="E7723">
        <v>173000</v>
      </c>
      <c r="F7723">
        <v>173000</v>
      </c>
      <c r="G7723" t="s">
        <v>23</v>
      </c>
      <c r="H7723" t="s">
        <v>24</v>
      </c>
      <c r="I7723" t="s">
        <v>17</v>
      </c>
      <c r="J7723" t="s">
        <v>29</v>
      </c>
      <c r="K7723" t="s">
        <v>23</v>
      </c>
      <c r="L7723" t="s">
        <v>26</v>
      </c>
    </row>
    <row r="7724" spans="1:12" x14ac:dyDescent="0.35">
      <c r="A7724">
        <v>2022</v>
      </c>
      <c r="B7724" t="s">
        <v>27</v>
      </c>
      <c r="C7724" t="s">
        <v>28</v>
      </c>
      <c r="D7724" t="s">
        <v>22</v>
      </c>
      <c r="E7724">
        <v>110000</v>
      </c>
      <c r="F7724">
        <v>110000</v>
      </c>
      <c r="G7724" t="s">
        <v>23</v>
      </c>
      <c r="H7724" t="s">
        <v>24</v>
      </c>
      <c r="I7724" t="s">
        <v>17</v>
      </c>
      <c r="J7724" t="s">
        <v>29</v>
      </c>
      <c r="K7724" t="s">
        <v>23</v>
      </c>
      <c r="L7724" t="s">
        <v>26</v>
      </c>
    </row>
    <row r="7725" spans="1:12" x14ac:dyDescent="0.35">
      <c r="A7725">
        <v>2022</v>
      </c>
      <c r="B7725" t="s">
        <v>34</v>
      </c>
      <c r="C7725" t="s">
        <v>31</v>
      </c>
      <c r="D7725" t="s">
        <v>22</v>
      </c>
      <c r="E7725">
        <v>192000</v>
      </c>
      <c r="F7725">
        <v>192000</v>
      </c>
      <c r="G7725" t="s">
        <v>23</v>
      </c>
      <c r="H7725" t="s">
        <v>24</v>
      </c>
      <c r="I7725" t="s">
        <v>17</v>
      </c>
      <c r="J7725" t="s">
        <v>25</v>
      </c>
      <c r="K7725" t="s">
        <v>23</v>
      </c>
      <c r="L7725" t="s">
        <v>26</v>
      </c>
    </row>
    <row r="7726" spans="1:12" x14ac:dyDescent="0.35">
      <c r="A7726">
        <v>2022</v>
      </c>
      <c r="B7726" t="s">
        <v>34</v>
      </c>
      <c r="C7726" t="s">
        <v>31</v>
      </c>
      <c r="D7726" t="s">
        <v>22</v>
      </c>
      <c r="E7726">
        <v>120000</v>
      </c>
      <c r="F7726">
        <v>120000</v>
      </c>
      <c r="G7726" t="s">
        <v>23</v>
      </c>
      <c r="H7726" t="s">
        <v>24</v>
      </c>
      <c r="I7726" t="s">
        <v>17</v>
      </c>
      <c r="J7726" t="s">
        <v>25</v>
      </c>
      <c r="K7726" t="s">
        <v>23</v>
      </c>
      <c r="L7726" t="s">
        <v>26</v>
      </c>
    </row>
    <row r="7727" spans="1:12" x14ac:dyDescent="0.35">
      <c r="A7727">
        <v>2022</v>
      </c>
      <c r="B7727" t="s">
        <v>37</v>
      </c>
      <c r="C7727" t="s">
        <v>38</v>
      </c>
      <c r="D7727" t="s">
        <v>22</v>
      </c>
      <c r="E7727">
        <v>115934</v>
      </c>
      <c r="F7727">
        <v>115934</v>
      </c>
      <c r="G7727" t="s">
        <v>23</v>
      </c>
      <c r="H7727" t="s">
        <v>24</v>
      </c>
      <c r="I7727" t="s">
        <v>17</v>
      </c>
      <c r="J7727" t="s">
        <v>29</v>
      </c>
      <c r="K7727" t="s">
        <v>23</v>
      </c>
      <c r="L7727" t="s">
        <v>26</v>
      </c>
    </row>
    <row r="7728" spans="1:12" x14ac:dyDescent="0.35">
      <c r="A7728">
        <v>2022</v>
      </c>
      <c r="B7728" t="s">
        <v>37</v>
      </c>
      <c r="C7728" t="s">
        <v>38</v>
      </c>
      <c r="D7728" t="s">
        <v>22</v>
      </c>
      <c r="E7728">
        <v>81666</v>
      </c>
      <c r="F7728">
        <v>81666</v>
      </c>
      <c r="G7728" t="s">
        <v>23</v>
      </c>
      <c r="H7728" t="s">
        <v>24</v>
      </c>
      <c r="I7728" t="s">
        <v>17</v>
      </c>
      <c r="J7728" t="s">
        <v>29</v>
      </c>
      <c r="K7728" t="s">
        <v>23</v>
      </c>
      <c r="L7728" t="s">
        <v>26</v>
      </c>
    </row>
    <row r="7729" spans="1:12" x14ac:dyDescent="0.35">
      <c r="A7729">
        <v>2022</v>
      </c>
      <c r="B7729" t="s">
        <v>37</v>
      </c>
      <c r="C7729" t="s">
        <v>38</v>
      </c>
      <c r="D7729" t="s">
        <v>22</v>
      </c>
      <c r="E7729">
        <v>120000</v>
      </c>
      <c r="F7729">
        <v>120000</v>
      </c>
      <c r="G7729" t="s">
        <v>23</v>
      </c>
      <c r="H7729" t="s">
        <v>24</v>
      </c>
      <c r="I7729" t="s">
        <v>17</v>
      </c>
      <c r="J7729" t="s">
        <v>25</v>
      </c>
      <c r="K7729" t="s">
        <v>23</v>
      </c>
      <c r="L7729" t="s">
        <v>26</v>
      </c>
    </row>
    <row r="7730" spans="1:12" x14ac:dyDescent="0.35">
      <c r="A7730">
        <v>2022</v>
      </c>
      <c r="B7730" t="s">
        <v>37</v>
      </c>
      <c r="C7730" t="s">
        <v>38</v>
      </c>
      <c r="D7730" t="s">
        <v>22</v>
      </c>
      <c r="E7730">
        <v>95000</v>
      </c>
      <c r="F7730">
        <v>95000</v>
      </c>
      <c r="G7730" t="s">
        <v>23</v>
      </c>
      <c r="H7730" t="s">
        <v>24</v>
      </c>
      <c r="I7730" t="s">
        <v>17</v>
      </c>
      <c r="J7730" t="s">
        <v>25</v>
      </c>
      <c r="K7730" t="s">
        <v>23</v>
      </c>
      <c r="L7730" t="s">
        <v>26</v>
      </c>
    </row>
    <row r="7731" spans="1:12" x14ac:dyDescent="0.35">
      <c r="A7731">
        <v>2022</v>
      </c>
      <c r="B7731" t="s">
        <v>158</v>
      </c>
      <c r="C7731" t="s">
        <v>31</v>
      </c>
      <c r="D7731" t="s">
        <v>22</v>
      </c>
      <c r="E7731">
        <v>190000</v>
      </c>
      <c r="F7731">
        <v>190000</v>
      </c>
      <c r="G7731" t="s">
        <v>23</v>
      </c>
      <c r="H7731" t="s">
        <v>24</v>
      </c>
      <c r="I7731" t="s">
        <v>17</v>
      </c>
      <c r="J7731" t="s">
        <v>29</v>
      </c>
      <c r="K7731" t="s">
        <v>23</v>
      </c>
      <c r="L7731" t="s">
        <v>19</v>
      </c>
    </row>
    <row r="7732" spans="1:12" x14ac:dyDescent="0.35">
      <c r="A7732">
        <v>2022</v>
      </c>
      <c r="B7732" t="s">
        <v>32</v>
      </c>
      <c r="C7732" t="s">
        <v>13</v>
      </c>
      <c r="D7732" t="s">
        <v>22</v>
      </c>
      <c r="E7732">
        <v>194000</v>
      </c>
      <c r="F7732">
        <v>194000</v>
      </c>
      <c r="G7732" t="s">
        <v>23</v>
      </c>
      <c r="H7732" t="s">
        <v>24</v>
      </c>
      <c r="I7732" t="s">
        <v>17</v>
      </c>
      <c r="J7732" t="s">
        <v>29</v>
      </c>
      <c r="K7732" t="s">
        <v>23</v>
      </c>
      <c r="L7732" t="s">
        <v>26</v>
      </c>
    </row>
    <row r="7733" spans="1:12" x14ac:dyDescent="0.35">
      <c r="A7733">
        <v>2022</v>
      </c>
      <c r="B7733" t="s">
        <v>32</v>
      </c>
      <c r="C7733" t="s">
        <v>13</v>
      </c>
      <c r="D7733" t="s">
        <v>22</v>
      </c>
      <c r="E7733">
        <v>129400</v>
      </c>
      <c r="F7733">
        <v>129400</v>
      </c>
      <c r="G7733" t="s">
        <v>23</v>
      </c>
      <c r="H7733" t="s">
        <v>24</v>
      </c>
      <c r="I7733" t="s">
        <v>17</v>
      </c>
      <c r="J7733" t="s">
        <v>29</v>
      </c>
      <c r="K7733" t="s">
        <v>23</v>
      </c>
      <c r="L7733" t="s">
        <v>26</v>
      </c>
    </row>
    <row r="7734" spans="1:12" x14ac:dyDescent="0.35">
      <c r="A7734">
        <v>2022</v>
      </c>
      <c r="B7734" t="s">
        <v>37</v>
      </c>
      <c r="C7734" t="s">
        <v>38</v>
      </c>
      <c r="D7734" t="s">
        <v>22</v>
      </c>
      <c r="E7734">
        <v>201000</v>
      </c>
      <c r="F7734">
        <v>201000</v>
      </c>
      <c r="G7734" t="s">
        <v>23</v>
      </c>
      <c r="H7734" t="s">
        <v>24</v>
      </c>
      <c r="I7734" t="s">
        <v>17</v>
      </c>
      <c r="J7734" t="s">
        <v>29</v>
      </c>
      <c r="K7734" t="s">
        <v>23</v>
      </c>
      <c r="L7734" t="s">
        <v>26</v>
      </c>
    </row>
    <row r="7735" spans="1:12" x14ac:dyDescent="0.35">
      <c r="A7735">
        <v>2022</v>
      </c>
      <c r="B7735" t="s">
        <v>37</v>
      </c>
      <c r="C7735" t="s">
        <v>38</v>
      </c>
      <c r="D7735" t="s">
        <v>22</v>
      </c>
      <c r="E7735">
        <v>89200</v>
      </c>
      <c r="F7735">
        <v>89200</v>
      </c>
      <c r="G7735" t="s">
        <v>23</v>
      </c>
      <c r="H7735" t="s">
        <v>24</v>
      </c>
      <c r="I7735" t="s">
        <v>17</v>
      </c>
      <c r="J7735" t="s">
        <v>29</v>
      </c>
      <c r="K7735" t="s">
        <v>23</v>
      </c>
      <c r="L7735" t="s">
        <v>26</v>
      </c>
    </row>
    <row r="7736" spans="1:12" x14ac:dyDescent="0.35">
      <c r="A7736">
        <v>2022</v>
      </c>
      <c r="B7736" t="s">
        <v>27</v>
      </c>
      <c r="C7736" t="s">
        <v>28</v>
      </c>
      <c r="D7736" t="s">
        <v>22</v>
      </c>
      <c r="E7736">
        <v>165000</v>
      </c>
      <c r="F7736">
        <v>165000</v>
      </c>
      <c r="G7736" t="s">
        <v>23</v>
      </c>
      <c r="H7736" t="s">
        <v>24</v>
      </c>
      <c r="I7736" t="s">
        <v>17</v>
      </c>
      <c r="J7736" t="s">
        <v>25</v>
      </c>
      <c r="K7736" t="s">
        <v>23</v>
      </c>
      <c r="L7736" t="s">
        <v>26</v>
      </c>
    </row>
    <row r="7737" spans="1:12" x14ac:dyDescent="0.35">
      <c r="A7737">
        <v>2022</v>
      </c>
      <c r="B7737" t="s">
        <v>27</v>
      </c>
      <c r="C7737" t="s">
        <v>28</v>
      </c>
      <c r="D7737" t="s">
        <v>22</v>
      </c>
      <c r="E7737">
        <v>125000</v>
      </c>
      <c r="F7737">
        <v>125000</v>
      </c>
      <c r="G7737" t="s">
        <v>23</v>
      </c>
      <c r="H7737" t="s">
        <v>24</v>
      </c>
      <c r="I7737" t="s">
        <v>17</v>
      </c>
      <c r="J7737" t="s">
        <v>25</v>
      </c>
      <c r="K7737" t="s">
        <v>23</v>
      </c>
      <c r="L7737" t="s">
        <v>26</v>
      </c>
    </row>
    <row r="7738" spans="1:12" x14ac:dyDescent="0.35">
      <c r="A7738">
        <v>2022</v>
      </c>
      <c r="B7738" t="s">
        <v>42</v>
      </c>
      <c r="C7738" t="s">
        <v>28</v>
      </c>
      <c r="D7738" t="s">
        <v>22</v>
      </c>
      <c r="E7738">
        <v>230000</v>
      </c>
      <c r="F7738">
        <v>230000</v>
      </c>
      <c r="G7738" t="s">
        <v>23</v>
      </c>
      <c r="H7738" t="s">
        <v>24</v>
      </c>
      <c r="I7738" t="s">
        <v>17</v>
      </c>
      <c r="J7738" t="s">
        <v>29</v>
      </c>
      <c r="K7738" t="s">
        <v>23</v>
      </c>
      <c r="L7738" t="s">
        <v>26</v>
      </c>
    </row>
    <row r="7739" spans="1:12" x14ac:dyDescent="0.35">
      <c r="A7739">
        <v>2022</v>
      </c>
      <c r="B7739" t="s">
        <v>42</v>
      </c>
      <c r="C7739" t="s">
        <v>28</v>
      </c>
      <c r="D7739" t="s">
        <v>22</v>
      </c>
      <c r="E7739">
        <v>196000</v>
      </c>
      <c r="F7739">
        <v>196000</v>
      </c>
      <c r="G7739" t="s">
        <v>23</v>
      </c>
      <c r="H7739" t="s">
        <v>24</v>
      </c>
      <c r="I7739" t="s">
        <v>17</v>
      </c>
      <c r="J7739" t="s">
        <v>29</v>
      </c>
      <c r="K7739" t="s">
        <v>23</v>
      </c>
      <c r="L7739" t="s">
        <v>26</v>
      </c>
    </row>
    <row r="7740" spans="1:12" x14ac:dyDescent="0.35">
      <c r="A7740">
        <v>2022</v>
      </c>
      <c r="B7740" t="s">
        <v>34</v>
      </c>
      <c r="C7740" t="s">
        <v>31</v>
      </c>
      <c r="D7740" t="s">
        <v>22</v>
      </c>
      <c r="E7740">
        <v>130000</v>
      </c>
      <c r="F7740">
        <v>130000</v>
      </c>
      <c r="G7740" t="s">
        <v>23</v>
      </c>
      <c r="H7740" t="s">
        <v>16</v>
      </c>
      <c r="I7740" t="s">
        <v>17</v>
      </c>
      <c r="J7740" t="s">
        <v>25</v>
      </c>
      <c r="K7740" t="s">
        <v>23</v>
      </c>
      <c r="L7740" t="s">
        <v>26</v>
      </c>
    </row>
    <row r="7741" spans="1:12" x14ac:dyDescent="0.35">
      <c r="A7741">
        <v>2022</v>
      </c>
      <c r="B7741" t="s">
        <v>34</v>
      </c>
      <c r="C7741" t="s">
        <v>31</v>
      </c>
      <c r="D7741" t="s">
        <v>22</v>
      </c>
      <c r="E7741">
        <v>90000</v>
      </c>
      <c r="F7741">
        <v>90000</v>
      </c>
      <c r="G7741" t="s">
        <v>23</v>
      </c>
      <c r="H7741" t="s">
        <v>16</v>
      </c>
      <c r="I7741" t="s">
        <v>17</v>
      </c>
      <c r="J7741" t="s">
        <v>25</v>
      </c>
      <c r="K7741" t="s">
        <v>23</v>
      </c>
      <c r="L7741" t="s">
        <v>26</v>
      </c>
    </row>
    <row r="7742" spans="1:12" x14ac:dyDescent="0.35">
      <c r="A7742">
        <v>2022</v>
      </c>
      <c r="B7742" t="s">
        <v>30</v>
      </c>
      <c r="C7742" t="s">
        <v>31</v>
      </c>
      <c r="D7742" t="s">
        <v>22</v>
      </c>
      <c r="E7742">
        <v>150000</v>
      </c>
      <c r="F7742">
        <v>150000</v>
      </c>
      <c r="G7742" t="s">
        <v>23</v>
      </c>
      <c r="H7742" t="s">
        <v>16</v>
      </c>
      <c r="I7742" t="s">
        <v>17</v>
      </c>
      <c r="J7742" t="s">
        <v>29</v>
      </c>
      <c r="K7742" t="s">
        <v>23</v>
      </c>
      <c r="L7742" t="s">
        <v>26</v>
      </c>
    </row>
    <row r="7743" spans="1:12" x14ac:dyDescent="0.35">
      <c r="A7743">
        <v>2022</v>
      </c>
      <c r="B7743" t="s">
        <v>30</v>
      </c>
      <c r="C7743" t="s">
        <v>31</v>
      </c>
      <c r="D7743" t="s">
        <v>22</v>
      </c>
      <c r="E7743">
        <v>100000</v>
      </c>
      <c r="F7743">
        <v>100000</v>
      </c>
      <c r="G7743" t="s">
        <v>23</v>
      </c>
      <c r="H7743" t="s">
        <v>16</v>
      </c>
      <c r="I7743" t="s">
        <v>17</v>
      </c>
      <c r="J7743" t="s">
        <v>29</v>
      </c>
      <c r="K7743" t="s">
        <v>23</v>
      </c>
      <c r="L7743" t="s">
        <v>26</v>
      </c>
    </row>
    <row r="7744" spans="1:12" x14ac:dyDescent="0.35">
      <c r="A7744">
        <v>2022</v>
      </c>
      <c r="B7744" t="s">
        <v>34</v>
      </c>
      <c r="C7744" t="s">
        <v>31</v>
      </c>
      <c r="D7744" t="s">
        <v>22</v>
      </c>
      <c r="E7744">
        <v>230000</v>
      </c>
      <c r="F7744">
        <v>230000</v>
      </c>
      <c r="G7744" t="s">
        <v>23</v>
      </c>
      <c r="H7744" t="s">
        <v>16</v>
      </c>
      <c r="I7744" t="s">
        <v>17</v>
      </c>
      <c r="J7744" t="s">
        <v>25</v>
      </c>
      <c r="K7744" t="s">
        <v>23</v>
      </c>
      <c r="L7744" t="s">
        <v>26</v>
      </c>
    </row>
    <row r="7745" spans="1:12" x14ac:dyDescent="0.35">
      <c r="A7745">
        <v>2022</v>
      </c>
      <c r="B7745" t="s">
        <v>34</v>
      </c>
      <c r="C7745" t="s">
        <v>31</v>
      </c>
      <c r="D7745" t="s">
        <v>22</v>
      </c>
      <c r="E7745">
        <v>150000</v>
      </c>
      <c r="F7745">
        <v>150000</v>
      </c>
      <c r="G7745" t="s">
        <v>23</v>
      </c>
      <c r="H7745" t="s">
        <v>16</v>
      </c>
      <c r="I7745" t="s">
        <v>17</v>
      </c>
      <c r="J7745" t="s">
        <v>25</v>
      </c>
      <c r="K7745" t="s">
        <v>23</v>
      </c>
      <c r="L7745" t="s">
        <v>26</v>
      </c>
    </row>
    <row r="7746" spans="1:12" x14ac:dyDescent="0.35">
      <c r="A7746">
        <v>2022</v>
      </c>
      <c r="B7746" t="s">
        <v>32</v>
      </c>
      <c r="C7746" t="s">
        <v>13</v>
      </c>
      <c r="D7746" t="s">
        <v>22</v>
      </c>
      <c r="E7746">
        <v>153600</v>
      </c>
      <c r="F7746">
        <v>153600</v>
      </c>
      <c r="G7746" t="s">
        <v>23</v>
      </c>
      <c r="H7746" t="s">
        <v>24</v>
      </c>
      <c r="I7746" t="s">
        <v>17</v>
      </c>
      <c r="J7746" t="s">
        <v>25</v>
      </c>
      <c r="K7746" t="s">
        <v>23</v>
      </c>
      <c r="L7746" t="s">
        <v>26</v>
      </c>
    </row>
    <row r="7747" spans="1:12" x14ac:dyDescent="0.35">
      <c r="A7747">
        <v>2022</v>
      </c>
      <c r="B7747" t="s">
        <v>32</v>
      </c>
      <c r="C7747" t="s">
        <v>13</v>
      </c>
      <c r="D7747" t="s">
        <v>22</v>
      </c>
      <c r="E7747">
        <v>106800</v>
      </c>
      <c r="F7747">
        <v>106800</v>
      </c>
      <c r="G7747" t="s">
        <v>23</v>
      </c>
      <c r="H7747" t="s">
        <v>24</v>
      </c>
      <c r="I7747" t="s">
        <v>17</v>
      </c>
      <c r="J7747" t="s">
        <v>25</v>
      </c>
      <c r="K7747" t="s">
        <v>23</v>
      </c>
      <c r="L7747" t="s">
        <v>26</v>
      </c>
    </row>
    <row r="7748" spans="1:12" x14ac:dyDescent="0.35">
      <c r="A7748">
        <v>2022</v>
      </c>
      <c r="B7748" t="s">
        <v>30</v>
      </c>
      <c r="C7748" t="s">
        <v>31</v>
      </c>
      <c r="D7748" t="s">
        <v>22</v>
      </c>
      <c r="E7748">
        <v>130000</v>
      </c>
      <c r="F7748">
        <v>130000</v>
      </c>
      <c r="G7748" t="s">
        <v>23</v>
      </c>
      <c r="H7748" t="s">
        <v>16</v>
      </c>
      <c r="I7748" t="s">
        <v>17</v>
      </c>
      <c r="J7748" t="s">
        <v>29</v>
      </c>
      <c r="K7748" t="s">
        <v>23</v>
      </c>
      <c r="L7748" t="s">
        <v>26</v>
      </c>
    </row>
    <row r="7749" spans="1:12" x14ac:dyDescent="0.35">
      <c r="A7749">
        <v>2022</v>
      </c>
      <c r="B7749" t="s">
        <v>30</v>
      </c>
      <c r="C7749" t="s">
        <v>31</v>
      </c>
      <c r="D7749" t="s">
        <v>22</v>
      </c>
      <c r="E7749">
        <v>100000</v>
      </c>
      <c r="F7749">
        <v>100000</v>
      </c>
      <c r="G7749" t="s">
        <v>23</v>
      </c>
      <c r="H7749" t="s">
        <v>16</v>
      </c>
      <c r="I7749" t="s">
        <v>17</v>
      </c>
      <c r="J7749" t="s">
        <v>29</v>
      </c>
      <c r="K7749" t="s">
        <v>23</v>
      </c>
      <c r="L7749" t="s">
        <v>26</v>
      </c>
    </row>
    <row r="7750" spans="1:12" x14ac:dyDescent="0.35">
      <c r="A7750">
        <v>2022</v>
      </c>
      <c r="B7750" t="s">
        <v>32</v>
      </c>
      <c r="C7750" t="s">
        <v>13</v>
      </c>
      <c r="D7750" t="s">
        <v>22</v>
      </c>
      <c r="E7750">
        <v>216000</v>
      </c>
      <c r="F7750">
        <v>216000</v>
      </c>
      <c r="G7750" t="s">
        <v>23</v>
      </c>
      <c r="H7750" t="s">
        <v>24</v>
      </c>
      <c r="I7750" t="s">
        <v>17</v>
      </c>
      <c r="J7750" t="s">
        <v>29</v>
      </c>
      <c r="K7750" t="s">
        <v>23</v>
      </c>
      <c r="L7750" t="s">
        <v>26</v>
      </c>
    </row>
    <row r="7751" spans="1:12" x14ac:dyDescent="0.35">
      <c r="A7751">
        <v>2022</v>
      </c>
      <c r="B7751" t="s">
        <v>32</v>
      </c>
      <c r="C7751" t="s">
        <v>13</v>
      </c>
      <c r="D7751" t="s">
        <v>22</v>
      </c>
      <c r="E7751">
        <v>144000</v>
      </c>
      <c r="F7751">
        <v>144000</v>
      </c>
      <c r="G7751" t="s">
        <v>23</v>
      </c>
      <c r="H7751" t="s">
        <v>24</v>
      </c>
      <c r="I7751" t="s">
        <v>17</v>
      </c>
      <c r="J7751" t="s">
        <v>29</v>
      </c>
      <c r="K7751" t="s">
        <v>23</v>
      </c>
      <c r="L7751" t="s">
        <v>26</v>
      </c>
    </row>
    <row r="7752" spans="1:12" x14ac:dyDescent="0.35">
      <c r="A7752">
        <v>2022</v>
      </c>
      <c r="B7752" t="s">
        <v>27</v>
      </c>
      <c r="C7752" t="s">
        <v>28</v>
      </c>
      <c r="D7752" t="s">
        <v>22</v>
      </c>
      <c r="E7752">
        <v>180000</v>
      </c>
      <c r="F7752">
        <v>180000</v>
      </c>
      <c r="G7752" t="s">
        <v>23</v>
      </c>
      <c r="H7752" t="s">
        <v>16</v>
      </c>
      <c r="I7752" t="s">
        <v>17</v>
      </c>
      <c r="J7752" t="s">
        <v>25</v>
      </c>
      <c r="K7752" t="s">
        <v>23</v>
      </c>
      <c r="L7752" t="s">
        <v>26</v>
      </c>
    </row>
    <row r="7753" spans="1:12" x14ac:dyDescent="0.35">
      <c r="A7753">
        <v>2022</v>
      </c>
      <c r="B7753" t="s">
        <v>27</v>
      </c>
      <c r="C7753" t="s">
        <v>28</v>
      </c>
      <c r="D7753" t="s">
        <v>22</v>
      </c>
      <c r="E7753">
        <v>120000</v>
      </c>
      <c r="F7753">
        <v>120000</v>
      </c>
      <c r="G7753" t="s">
        <v>23</v>
      </c>
      <c r="H7753" t="s">
        <v>16</v>
      </c>
      <c r="I7753" t="s">
        <v>17</v>
      </c>
      <c r="J7753" t="s">
        <v>25</v>
      </c>
      <c r="K7753" t="s">
        <v>23</v>
      </c>
      <c r="L7753" t="s">
        <v>26</v>
      </c>
    </row>
    <row r="7754" spans="1:12" x14ac:dyDescent="0.35">
      <c r="A7754">
        <v>2022</v>
      </c>
      <c r="B7754" t="s">
        <v>32</v>
      </c>
      <c r="C7754" t="s">
        <v>13</v>
      </c>
      <c r="D7754" t="s">
        <v>22</v>
      </c>
      <c r="E7754">
        <v>160000</v>
      </c>
      <c r="F7754">
        <v>160000</v>
      </c>
      <c r="G7754" t="s">
        <v>23</v>
      </c>
      <c r="H7754" t="s">
        <v>39</v>
      </c>
      <c r="I7754" t="s">
        <v>17</v>
      </c>
      <c r="J7754" t="s">
        <v>25</v>
      </c>
      <c r="K7754" t="s">
        <v>23</v>
      </c>
      <c r="L7754" t="s">
        <v>26</v>
      </c>
    </row>
    <row r="7755" spans="1:12" x14ac:dyDescent="0.35">
      <c r="A7755">
        <v>2022</v>
      </c>
      <c r="B7755" t="s">
        <v>32</v>
      </c>
      <c r="C7755" t="s">
        <v>13</v>
      </c>
      <c r="D7755" t="s">
        <v>22</v>
      </c>
      <c r="E7755">
        <v>135000</v>
      </c>
      <c r="F7755">
        <v>135000</v>
      </c>
      <c r="G7755" t="s">
        <v>23</v>
      </c>
      <c r="H7755" t="s">
        <v>39</v>
      </c>
      <c r="I7755" t="s">
        <v>17</v>
      </c>
      <c r="J7755" t="s">
        <v>25</v>
      </c>
      <c r="K7755" t="s">
        <v>23</v>
      </c>
      <c r="L7755" t="s">
        <v>26</v>
      </c>
    </row>
    <row r="7756" spans="1:12" x14ac:dyDescent="0.35">
      <c r="A7756">
        <v>2022</v>
      </c>
      <c r="B7756" t="s">
        <v>37</v>
      </c>
      <c r="C7756" t="s">
        <v>38</v>
      </c>
      <c r="D7756" t="s">
        <v>22</v>
      </c>
      <c r="E7756">
        <v>192500</v>
      </c>
      <c r="F7756">
        <v>192500</v>
      </c>
      <c r="G7756" t="s">
        <v>23</v>
      </c>
      <c r="H7756" t="s">
        <v>24</v>
      </c>
      <c r="I7756" t="s">
        <v>17</v>
      </c>
      <c r="J7756" t="s">
        <v>29</v>
      </c>
      <c r="K7756" t="s">
        <v>23</v>
      </c>
      <c r="L7756" t="s">
        <v>26</v>
      </c>
    </row>
    <row r="7757" spans="1:12" x14ac:dyDescent="0.35">
      <c r="A7757">
        <v>2022</v>
      </c>
      <c r="B7757" t="s">
        <v>37</v>
      </c>
      <c r="C7757" t="s">
        <v>38</v>
      </c>
      <c r="D7757" t="s">
        <v>22</v>
      </c>
      <c r="E7757">
        <v>140000</v>
      </c>
      <c r="F7757">
        <v>140000</v>
      </c>
      <c r="G7757" t="s">
        <v>23</v>
      </c>
      <c r="H7757" t="s">
        <v>24</v>
      </c>
      <c r="I7757" t="s">
        <v>17</v>
      </c>
      <c r="J7757" t="s">
        <v>29</v>
      </c>
      <c r="K7757" t="s">
        <v>23</v>
      </c>
      <c r="L7757" t="s">
        <v>26</v>
      </c>
    </row>
    <row r="7758" spans="1:12" x14ac:dyDescent="0.35">
      <c r="A7758">
        <v>2022</v>
      </c>
      <c r="B7758" t="s">
        <v>32</v>
      </c>
      <c r="C7758" t="s">
        <v>13</v>
      </c>
      <c r="D7758" t="s">
        <v>22</v>
      </c>
      <c r="E7758">
        <v>152500</v>
      </c>
      <c r="F7758">
        <v>152500</v>
      </c>
      <c r="G7758" t="s">
        <v>23</v>
      </c>
      <c r="H7758" t="s">
        <v>24</v>
      </c>
      <c r="I7758" t="s">
        <v>17</v>
      </c>
      <c r="J7758" t="s">
        <v>25</v>
      </c>
      <c r="K7758" t="s">
        <v>23</v>
      </c>
      <c r="L7758" t="s">
        <v>26</v>
      </c>
    </row>
    <row r="7759" spans="1:12" x14ac:dyDescent="0.35">
      <c r="A7759">
        <v>2022</v>
      </c>
      <c r="B7759" t="s">
        <v>32</v>
      </c>
      <c r="C7759" t="s">
        <v>13</v>
      </c>
      <c r="D7759" t="s">
        <v>22</v>
      </c>
      <c r="E7759">
        <v>130000</v>
      </c>
      <c r="F7759">
        <v>130000</v>
      </c>
      <c r="G7759" t="s">
        <v>23</v>
      </c>
      <c r="H7759" t="s">
        <v>24</v>
      </c>
      <c r="I7759" t="s">
        <v>17</v>
      </c>
      <c r="J7759" t="s">
        <v>25</v>
      </c>
      <c r="K7759" t="s">
        <v>23</v>
      </c>
      <c r="L7759" t="s">
        <v>26</v>
      </c>
    </row>
    <row r="7760" spans="1:12" x14ac:dyDescent="0.35">
      <c r="A7760">
        <v>2022</v>
      </c>
      <c r="B7760" t="s">
        <v>37</v>
      </c>
      <c r="C7760" t="s">
        <v>38</v>
      </c>
      <c r="D7760" t="s">
        <v>22</v>
      </c>
      <c r="E7760">
        <v>65000</v>
      </c>
      <c r="F7760">
        <v>65000</v>
      </c>
      <c r="G7760" t="s">
        <v>23</v>
      </c>
      <c r="H7760" t="s">
        <v>24</v>
      </c>
      <c r="I7760" t="s">
        <v>17</v>
      </c>
      <c r="J7760" t="s">
        <v>29</v>
      </c>
      <c r="K7760" t="s">
        <v>23</v>
      </c>
      <c r="L7760" t="s">
        <v>26</v>
      </c>
    </row>
    <row r="7761" spans="1:12" x14ac:dyDescent="0.35">
      <c r="A7761">
        <v>2022</v>
      </c>
      <c r="B7761" t="s">
        <v>37</v>
      </c>
      <c r="C7761" t="s">
        <v>38</v>
      </c>
      <c r="D7761" t="s">
        <v>22</v>
      </c>
      <c r="E7761">
        <v>55000</v>
      </c>
      <c r="F7761">
        <v>55000</v>
      </c>
      <c r="G7761" t="s">
        <v>23</v>
      </c>
      <c r="H7761" t="s">
        <v>24</v>
      </c>
      <c r="I7761" t="s">
        <v>17</v>
      </c>
      <c r="J7761" t="s">
        <v>29</v>
      </c>
      <c r="K7761" t="s">
        <v>23</v>
      </c>
      <c r="L7761" t="s">
        <v>26</v>
      </c>
    </row>
    <row r="7762" spans="1:12" x14ac:dyDescent="0.35">
      <c r="A7762">
        <v>2022</v>
      </c>
      <c r="B7762" t="s">
        <v>32</v>
      </c>
      <c r="C7762" t="s">
        <v>13</v>
      </c>
      <c r="D7762" t="s">
        <v>22</v>
      </c>
      <c r="E7762">
        <v>178750</v>
      </c>
      <c r="F7762">
        <v>178750</v>
      </c>
      <c r="G7762" t="s">
        <v>23</v>
      </c>
      <c r="H7762" t="s">
        <v>24</v>
      </c>
      <c r="I7762" t="s">
        <v>17</v>
      </c>
      <c r="J7762" t="s">
        <v>25</v>
      </c>
      <c r="K7762" t="s">
        <v>23</v>
      </c>
      <c r="L7762" t="s">
        <v>26</v>
      </c>
    </row>
    <row r="7763" spans="1:12" x14ac:dyDescent="0.35">
      <c r="A7763">
        <v>2022</v>
      </c>
      <c r="B7763" t="s">
        <v>32</v>
      </c>
      <c r="C7763" t="s">
        <v>13</v>
      </c>
      <c r="D7763" t="s">
        <v>22</v>
      </c>
      <c r="E7763">
        <v>160000</v>
      </c>
      <c r="F7763">
        <v>160000</v>
      </c>
      <c r="G7763" t="s">
        <v>23</v>
      </c>
      <c r="H7763" t="s">
        <v>24</v>
      </c>
      <c r="I7763" t="s">
        <v>17</v>
      </c>
      <c r="J7763" t="s">
        <v>25</v>
      </c>
      <c r="K7763" t="s">
        <v>23</v>
      </c>
      <c r="L7763" t="s">
        <v>26</v>
      </c>
    </row>
    <row r="7764" spans="1:12" x14ac:dyDescent="0.35">
      <c r="A7764">
        <v>2022</v>
      </c>
      <c r="B7764" t="s">
        <v>27</v>
      </c>
      <c r="C7764" t="s">
        <v>28</v>
      </c>
      <c r="D7764" t="s">
        <v>14</v>
      </c>
      <c r="E7764">
        <v>60000</v>
      </c>
      <c r="F7764">
        <v>63040</v>
      </c>
      <c r="G7764" t="s">
        <v>69</v>
      </c>
      <c r="H7764" t="s">
        <v>16</v>
      </c>
      <c r="I7764" t="s">
        <v>17</v>
      </c>
      <c r="J7764" t="s">
        <v>29</v>
      </c>
      <c r="K7764" t="s">
        <v>69</v>
      </c>
      <c r="L7764" t="s">
        <v>26</v>
      </c>
    </row>
    <row r="7765" spans="1:12" x14ac:dyDescent="0.35">
      <c r="A7765">
        <v>2022</v>
      </c>
      <c r="B7765" t="s">
        <v>27</v>
      </c>
      <c r="C7765" t="s">
        <v>28</v>
      </c>
      <c r="D7765" t="s">
        <v>14</v>
      </c>
      <c r="E7765">
        <v>50000</v>
      </c>
      <c r="F7765">
        <v>52533</v>
      </c>
      <c r="G7765" t="s">
        <v>69</v>
      </c>
      <c r="H7765" t="s">
        <v>16</v>
      </c>
      <c r="I7765" t="s">
        <v>17</v>
      </c>
      <c r="J7765" t="s">
        <v>29</v>
      </c>
      <c r="K7765" t="s">
        <v>69</v>
      </c>
      <c r="L7765" t="s">
        <v>26</v>
      </c>
    </row>
    <row r="7766" spans="1:12" x14ac:dyDescent="0.35">
      <c r="A7766">
        <v>2022</v>
      </c>
      <c r="B7766" t="s">
        <v>54</v>
      </c>
      <c r="C7766" t="s">
        <v>31</v>
      </c>
      <c r="D7766" t="s">
        <v>22</v>
      </c>
      <c r="E7766">
        <v>165000</v>
      </c>
      <c r="F7766">
        <v>165000</v>
      </c>
      <c r="G7766" t="s">
        <v>23</v>
      </c>
      <c r="H7766" t="s">
        <v>16</v>
      </c>
      <c r="I7766" t="s">
        <v>17</v>
      </c>
      <c r="J7766" t="s">
        <v>25</v>
      </c>
      <c r="K7766" t="s">
        <v>23</v>
      </c>
      <c r="L7766" t="s">
        <v>26</v>
      </c>
    </row>
    <row r="7767" spans="1:12" x14ac:dyDescent="0.35">
      <c r="A7767">
        <v>2022</v>
      </c>
      <c r="B7767" t="s">
        <v>54</v>
      </c>
      <c r="C7767" t="s">
        <v>31</v>
      </c>
      <c r="D7767" t="s">
        <v>22</v>
      </c>
      <c r="E7767">
        <v>135000</v>
      </c>
      <c r="F7767">
        <v>135000</v>
      </c>
      <c r="G7767" t="s">
        <v>23</v>
      </c>
      <c r="H7767" t="s">
        <v>16</v>
      </c>
      <c r="I7767" t="s">
        <v>17</v>
      </c>
      <c r="J7767" t="s">
        <v>25</v>
      </c>
      <c r="K7767" t="s">
        <v>23</v>
      </c>
      <c r="L7767" t="s">
        <v>26</v>
      </c>
    </row>
    <row r="7768" spans="1:12" x14ac:dyDescent="0.35">
      <c r="A7768">
        <v>2022</v>
      </c>
      <c r="B7768" t="s">
        <v>40</v>
      </c>
      <c r="C7768" t="s">
        <v>41</v>
      </c>
      <c r="D7768" t="s">
        <v>22</v>
      </c>
      <c r="E7768">
        <v>170000</v>
      </c>
      <c r="F7768">
        <v>170000</v>
      </c>
      <c r="G7768" t="s">
        <v>23</v>
      </c>
      <c r="H7768" t="s">
        <v>24</v>
      </c>
      <c r="I7768" t="s">
        <v>17</v>
      </c>
      <c r="J7768" t="s">
        <v>29</v>
      </c>
      <c r="K7768" t="s">
        <v>23</v>
      </c>
      <c r="L7768" t="s">
        <v>26</v>
      </c>
    </row>
    <row r="7769" spans="1:12" x14ac:dyDescent="0.35">
      <c r="A7769">
        <v>2022</v>
      </c>
      <c r="B7769" t="s">
        <v>40</v>
      </c>
      <c r="C7769" t="s">
        <v>41</v>
      </c>
      <c r="D7769" t="s">
        <v>22</v>
      </c>
      <c r="E7769">
        <v>125000</v>
      </c>
      <c r="F7769">
        <v>125000</v>
      </c>
      <c r="G7769" t="s">
        <v>23</v>
      </c>
      <c r="H7769" t="s">
        <v>24</v>
      </c>
      <c r="I7769" t="s">
        <v>17</v>
      </c>
      <c r="J7769" t="s">
        <v>29</v>
      </c>
      <c r="K7769" t="s">
        <v>23</v>
      </c>
      <c r="L7769" t="s">
        <v>26</v>
      </c>
    </row>
    <row r="7770" spans="1:12" x14ac:dyDescent="0.35">
      <c r="A7770">
        <v>2022</v>
      </c>
      <c r="B7770" t="s">
        <v>32</v>
      </c>
      <c r="C7770" t="s">
        <v>13</v>
      </c>
      <c r="D7770" t="s">
        <v>22</v>
      </c>
      <c r="E7770">
        <v>105000</v>
      </c>
      <c r="F7770">
        <v>105000</v>
      </c>
      <c r="G7770" t="s">
        <v>23</v>
      </c>
      <c r="H7770" t="s">
        <v>24</v>
      </c>
      <c r="I7770" t="s">
        <v>17</v>
      </c>
      <c r="J7770" t="s">
        <v>25</v>
      </c>
      <c r="K7770" t="s">
        <v>23</v>
      </c>
      <c r="L7770" t="s">
        <v>26</v>
      </c>
    </row>
    <row r="7771" spans="1:12" x14ac:dyDescent="0.35">
      <c r="A7771">
        <v>2022</v>
      </c>
      <c r="B7771" t="s">
        <v>32</v>
      </c>
      <c r="C7771" t="s">
        <v>13</v>
      </c>
      <c r="D7771" t="s">
        <v>22</v>
      </c>
      <c r="E7771">
        <v>70000</v>
      </c>
      <c r="F7771">
        <v>70000</v>
      </c>
      <c r="G7771" t="s">
        <v>23</v>
      </c>
      <c r="H7771" t="s">
        <v>24</v>
      </c>
      <c r="I7771" t="s">
        <v>17</v>
      </c>
      <c r="J7771" t="s">
        <v>25</v>
      </c>
      <c r="K7771" t="s">
        <v>23</v>
      </c>
      <c r="L7771" t="s">
        <v>26</v>
      </c>
    </row>
    <row r="7772" spans="1:12" x14ac:dyDescent="0.35">
      <c r="A7772">
        <v>2022</v>
      </c>
      <c r="B7772" t="s">
        <v>27</v>
      </c>
      <c r="C7772" t="s">
        <v>28</v>
      </c>
      <c r="D7772" t="s">
        <v>22</v>
      </c>
      <c r="E7772">
        <v>130000</v>
      </c>
      <c r="F7772">
        <v>130000</v>
      </c>
      <c r="G7772" t="s">
        <v>23</v>
      </c>
      <c r="H7772" t="s">
        <v>24</v>
      </c>
      <c r="I7772" t="s">
        <v>17</v>
      </c>
      <c r="J7772" t="s">
        <v>25</v>
      </c>
      <c r="K7772" t="s">
        <v>23</v>
      </c>
      <c r="L7772" t="s">
        <v>26</v>
      </c>
    </row>
    <row r="7773" spans="1:12" x14ac:dyDescent="0.35">
      <c r="A7773">
        <v>2022</v>
      </c>
      <c r="B7773" t="s">
        <v>27</v>
      </c>
      <c r="C7773" t="s">
        <v>28</v>
      </c>
      <c r="D7773" t="s">
        <v>22</v>
      </c>
      <c r="E7773">
        <v>95000</v>
      </c>
      <c r="F7773">
        <v>95000</v>
      </c>
      <c r="G7773" t="s">
        <v>23</v>
      </c>
      <c r="H7773" t="s">
        <v>24</v>
      </c>
      <c r="I7773" t="s">
        <v>17</v>
      </c>
      <c r="J7773" t="s">
        <v>25</v>
      </c>
      <c r="K7773" t="s">
        <v>23</v>
      </c>
      <c r="L7773" t="s">
        <v>26</v>
      </c>
    </row>
    <row r="7774" spans="1:12" x14ac:dyDescent="0.35">
      <c r="A7774">
        <v>2022</v>
      </c>
      <c r="B7774" t="s">
        <v>27</v>
      </c>
      <c r="C7774" t="s">
        <v>28</v>
      </c>
      <c r="D7774" t="s">
        <v>22</v>
      </c>
      <c r="E7774">
        <v>203500</v>
      </c>
      <c r="F7774">
        <v>203500</v>
      </c>
      <c r="G7774" t="s">
        <v>23</v>
      </c>
      <c r="H7774" t="s">
        <v>24</v>
      </c>
      <c r="I7774" t="s">
        <v>17</v>
      </c>
      <c r="J7774" t="s">
        <v>25</v>
      </c>
      <c r="K7774" t="s">
        <v>23</v>
      </c>
      <c r="L7774" t="s">
        <v>26</v>
      </c>
    </row>
    <row r="7775" spans="1:12" x14ac:dyDescent="0.35">
      <c r="A7775">
        <v>2022</v>
      </c>
      <c r="B7775" t="s">
        <v>27</v>
      </c>
      <c r="C7775" t="s">
        <v>28</v>
      </c>
      <c r="D7775" t="s">
        <v>22</v>
      </c>
      <c r="E7775">
        <v>152000</v>
      </c>
      <c r="F7775">
        <v>152000</v>
      </c>
      <c r="G7775" t="s">
        <v>23</v>
      </c>
      <c r="H7775" t="s">
        <v>24</v>
      </c>
      <c r="I7775" t="s">
        <v>17</v>
      </c>
      <c r="J7775" t="s">
        <v>25</v>
      </c>
      <c r="K7775" t="s">
        <v>23</v>
      </c>
      <c r="L7775" t="s">
        <v>26</v>
      </c>
    </row>
    <row r="7776" spans="1:12" x14ac:dyDescent="0.35">
      <c r="A7776">
        <v>2022</v>
      </c>
      <c r="B7776" t="s">
        <v>32</v>
      </c>
      <c r="C7776" t="s">
        <v>13</v>
      </c>
      <c r="D7776" t="s">
        <v>22</v>
      </c>
      <c r="E7776">
        <v>197430</v>
      </c>
      <c r="F7776">
        <v>197430</v>
      </c>
      <c r="G7776" t="s">
        <v>23</v>
      </c>
      <c r="H7776" t="s">
        <v>24</v>
      </c>
      <c r="I7776" t="s">
        <v>17</v>
      </c>
      <c r="J7776" t="s">
        <v>29</v>
      </c>
      <c r="K7776" t="s">
        <v>23</v>
      </c>
      <c r="L7776" t="s">
        <v>26</v>
      </c>
    </row>
    <row r="7777" spans="1:12" x14ac:dyDescent="0.35">
      <c r="A7777">
        <v>2022</v>
      </c>
      <c r="B7777" t="s">
        <v>32</v>
      </c>
      <c r="C7777" t="s">
        <v>13</v>
      </c>
      <c r="D7777" t="s">
        <v>22</v>
      </c>
      <c r="E7777">
        <v>134760</v>
      </c>
      <c r="F7777">
        <v>134760</v>
      </c>
      <c r="G7777" t="s">
        <v>23</v>
      </c>
      <c r="H7777" t="s">
        <v>24</v>
      </c>
      <c r="I7777" t="s">
        <v>17</v>
      </c>
      <c r="J7777" t="s">
        <v>29</v>
      </c>
      <c r="K7777" t="s">
        <v>23</v>
      </c>
      <c r="L7777" t="s">
        <v>26</v>
      </c>
    </row>
    <row r="7778" spans="1:12" x14ac:dyDescent="0.35">
      <c r="A7778">
        <v>2022</v>
      </c>
      <c r="B7778" t="s">
        <v>27</v>
      </c>
      <c r="C7778" t="s">
        <v>28</v>
      </c>
      <c r="D7778" t="s">
        <v>22</v>
      </c>
      <c r="E7778">
        <v>120000</v>
      </c>
      <c r="F7778">
        <v>120000</v>
      </c>
      <c r="G7778" t="s">
        <v>23</v>
      </c>
      <c r="H7778" t="s">
        <v>16</v>
      </c>
      <c r="I7778" t="s">
        <v>17</v>
      </c>
      <c r="J7778" t="s">
        <v>29</v>
      </c>
      <c r="K7778" t="s">
        <v>23</v>
      </c>
      <c r="L7778" t="s">
        <v>26</v>
      </c>
    </row>
    <row r="7779" spans="1:12" x14ac:dyDescent="0.35">
      <c r="A7779">
        <v>2022</v>
      </c>
      <c r="B7779" t="s">
        <v>32</v>
      </c>
      <c r="C7779" t="s">
        <v>13</v>
      </c>
      <c r="D7779" t="s">
        <v>22</v>
      </c>
      <c r="E7779">
        <v>197000</v>
      </c>
      <c r="F7779">
        <v>197000</v>
      </c>
      <c r="G7779" t="s">
        <v>23</v>
      </c>
      <c r="H7779" t="s">
        <v>24</v>
      </c>
      <c r="I7779" t="s">
        <v>17</v>
      </c>
      <c r="J7779" t="s">
        <v>25</v>
      </c>
      <c r="K7779" t="s">
        <v>23</v>
      </c>
      <c r="L7779" t="s">
        <v>26</v>
      </c>
    </row>
    <row r="7780" spans="1:12" x14ac:dyDescent="0.35">
      <c r="A7780">
        <v>2022</v>
      </c>
      <c r="B7780" t="s">
        <v>32</v>
      </c>
      <c r="C7780" t="s">
        <v>13</v>
      </c>
      <c r="D7780" t="s">
        <v>22</v>
      </c>
      <c r="E7780">
        <v>99000</v>
      </c>
      <c r="F7780">
        <v>99000</v>
      </c>
      <c r="G7780" t="s">
        <v>23</v>
      </c>
      <c r="H7780" t="s">
        <v>24</v>
      </c>
      <c r="I7780" t="s">
        <v>17</v>
      </c>
      <c r="J7780" t="s">
        <v>25</v>
      </c>
      <c r="K7780" t="s">
        <v>23</v>
      </c>
      <c r="L7780" t="s">
        <v>26</v>
      </c>
    </row>
    <row r="7781" spans="1:12" x14ac:dyDescent="0.35">
      <c r="A7781">
        <v>2022</v>
      </c>
      <c r="B7781" t="s">
        <v>32</v>
      </c>
      <c r="C7781" t="s">
        <v>13</v>
      </c>
      <c r="D7781" t="s">
        <v>22</v>
      </c>
      <c r="E7781">
        <v>220000</v>
      </c>
      <c r="F7781">
        <v>220000</v>
      </c>
      <c r="G7781" t="s">
        <v>23</v>
      </c>
      <c r="H7781" t="s">
        <v>24</v>
      </c>
      <c r="I7781" t="s">
        <v>17</v>
      </c>
      <c r="J7781" t="s">
        <v>29</v>
      </c>
      <c r="K7781" t="s">
        <v>23</v>
      </c>
      <c r="L7781" t="s">
        <v>26</v>
      </c>
    </row>
    <row r="7782" spans="1:12" x14ac:dyDescent="0.35">
      <c r="A7782">
        <v>2022</v>
      </c>
      <c r="B7782" t="s">
        <v>32</v>
      </c>
      <c r="C7782" t="s">
        <v>13</v>
      </c>
      <c r="D7782" t="s">
        <v>22</v>
      </c>
      <c r="E7782">
        <v>162000</v>
      </c>
      <c r="F7782">
        <v>162000</v>
      </c>
      <c r="G7782" t="s">
        <v>23</v>
      </c>
      <c r="H7782" t="s">
        <v>24</v>
      </c>
      <c r="I7782" t="s">
        <v>17</v>
      </c>
      <c r="J7782" t="s">
        <v>29</v>
      </c>
      <c r="K7782" t="s">
        <v>23</v>
      </c>
      <c r="L7782" t="s">
        <v>26</v>
      </c>
    </row>
    <row r="7783" spans="1:12" x14ac:dyDescent="0.35">
      <c r="A7783">
        <v>2022</v>
      </c>
      <c r="B7783" t="s">
        <v>32</v>
      </c>
      <c r="C7783" t="s">
        <v>13</v>
      </c>
      <c r="D7783" t="s">
        <v>14</v>
      </c>
      <c r="E7783">
        <v>105120</v>
      </c>
      <c r="F7783">
        <v>110446</v>
      </c>
      <c r="G7783" t="s">
        <v>89</v>
      </c>
      <c r="H7783" t="s">
        <v>16</v>
      </c>
      <c r="I7783" t="s">
        <v>17</v>
      </c>
      <c r="J7783" t="s">
        <v>25</v>
      </c>
      <c r="K7783" t="s">
        <v>89</v>
      </c>
      <c r="L7783" t="s">
        <v>26</v>
      </c>
    </row>
    <row r="7784" spans="1:12" x14ac:dyDescent="0.35">
      <c r="A7784">
        <v>2022</v>
      </c>
      <c r="B7784" t="s">
        <v>32</v>
      </c>
      <c r="C7784" t="s">
        <v>13</v>
      </c>
      <c r="D7784" t="s">
        <v>14</v>
      </c>
      <c r="E7784">
        <v>75360</v>
      </c>
      <c r="F7784">
        <v>79178</v>
      </c>
      <c r="G7784" t="s">
        <v>89</v>
      </c>
      <c r="H7784" t="s">
        <v>16</v>
      </c>
      <c r="I7784" t="s">
        <v>17</v>
      </c>
      <c r="J7784" t="s">
        <v>25</v>
      </c>
      <c r="K7784" t="s">
        <v>89</v>
      </c>
      <c r="L7784" t="s">
        <v>26</v>
      </c>
    </row>
    <row r="7785" spans="1:12" x14ac:dyDescent="0.35">
      <c r="A7785">
        <v>2022</v>
      </c>
      <c r="B7785" t="s">
        <v>66</v>
      </c>
      <c r="C7785" t="s">
        <v>28</v>
      </c>
      <c r="D7785" t="s">
        <v>35</v>
      </c>
      <c r="E7785">
        <v>57000</v>
      </c>
      <c r="F7785">
        <v>70186</v>
      </c>
      <c r="G7785" t="s">
        <v>36</v>
      </c>
      <c r="H7785" t="s">
        <v>16</v>
      </c>
      <c r="I7785" t="s">
        <v>17</v>
      </c>
      <c r="J7785" t="s">
        <v>25</v>
      </c>
      <c r="K7785" t="s">
        <v>36</v>
      </c>
      <c r="L7785" t="s">
        <v>26</v>
      </c>
    </row>
    <row r="7786" spans="1:12" x14ac:dyDescent="0.35">
      <c r="A7786">
        <v>2022</v>
      </c>
      <c r="B7786" t="s">
        <v>66</v>
      </c>
      <c r="C7786" t="s">
        <v>28</v>
      </c>
      <c r="D7786" t="s">
        <v>35</v>
      </c>
      <c r="E7786">
        <v>42000</v>
      </c>
      <c r="F7786">
        <v>51716</v>
      </c>
      <c r="G7786" t="s">
        <v>36</v>
      </c>
      <c r="H7786" t="s">
        <v>16</v>
      </c>
      <c r="I7786" t="s">
        <v>17</v>
      </c>
      <c r="J7786" t="s">
        <v>25</v>
      </c>
      <c r="K7786" t="s">
        <v>36</v>
      </c>
      <c r="L7786" t="s">
        <v>26</v>
      </c>
    </row>
    <row r="7787" spans="1:12" x14ac:dyDescent="0.35">
      <c r="A7787">
        <v>2022</v>
      </c>
      <c r="B7787" t="s">
        <v>20</v>
      </c>
      <c r="C7787" t="s">
        <v>21</v>
      </c>
      <c r="D7787" t="s">
        <v>22</v>
      </c>
      <c r="E7787">
        <v>149040</v>
      </c>
      <c r="F7787">
        <v>149040</v>
      </c>
      <c r="G7787" t="s">
        <v>23</v>
      </c>
      <c r="H7787" t="s">
        <v>24</v>
      </c>
      <c r="I7787" t="s">
        <v>17</v>
      </c>
      <c r="J7787" t="s">
        <v>29</v>
      </c>
      <c r="K7787" t="s">
        <v>23</v>
      </c>
      <c r="L7787" t="s">
        <v>26</v>
      </c>
    </row>
    <row r="7788" spans="1:12" x14ac:dyDescent="0.35">
      <c r="A7788">
        <v>2022</v>
      </c>
      <c r="B7788" t="s">
        <v>20</v>
      </c>
      <c r="C7788" t="s">
        <v>21</v>
      </c>
      <c r="D7788" t="s">
        <v>22</v>
      </c>
      <c r="E7788">
        <v>113900</v>
      </c>
      <c r="F7788">
        <v>113900</v>
      </c>
      <c r="G7788" t="s">
        <v>23</v>
      </c>
      <c r="H7788" t="s">
        <v>24</v>
      </c>
      <c r="I7788" t="s">
        <v>17</v>
      </c>
      <c r="J7788" t="s">
        <v>29</v>
      </c>
      <c r="K7788" t="s">
        <v>23</v>
      </c>
      <c r="L7788" t="s">
        <v>26</v>
      </c>
    </row>
    <row r="7789" spans="1:12" x14ac:dyDescent="0.35">
      <c r="A7789">
        <v>2020</v>
      </c>
      <c r="B7789" t="s">
        <v>105</v>
      </c>
      <c r="C7789" t="s">
        <v>38</v>
      </c>
      <c r="D7789" t="s">
        <v>22</v>
      </c>
      <c r="E7789">
        <v>95000</v>
      </c>
      <c r="F7789">
        <v>95000</v>
      </c>
      <c r="G7789" t="s">
        <v>23</v>
      </c>
      <c r="H7789" t="s">
        <v>16</v>
      </c>
      <c r="I7789" t="s">
        <v>17</v>
      </c>
      <c r="J7789" t="s">
        <v>25</v>
      </c>
      <c r="K7789" t="s">
        <v>23</v>
      </c>
      <c r="L7789" t="s">
        <v>26</v>
      </c>
    </row>
    <row r="7790" spans="1:12" x14ac:dyDescent="0.35">
      <c r="A7790">
        <v>2021</v>
      </c>
      <c r="B7790" t="s">
        <v>37</v>
      </c>
      <c r="C7790" t="s">
        <v>38</v>
      </c>
      <c r="D7790" t="s">
        <v>22</v>
      </c>
      <c r="E7790">
        <v>115000</v>
      </c>
      <c r="F7790">
        <v>115000</v>
      </c>
      <c r="G7790" t="s">
        <v>23</v>
      </c>
      <c r="H7790" t="s">
        <v>24</v>
      </c>
      <c r="I7790" t="s">
        <v>17</v>
      </c>
      <c r="J7790" t="s">
        <v>29</v>
      </c>
      <c r="K7790" t="s">
        <v>23</v>
      </c>
      <c r="L7790" t="s">
        <v>64</v>
      </c>
    </row>
    <row r="7791" spans="1:12" x14ac:dyDescent="0.35">
      <c r="A7791">
        <v>2022</v>
      </c>
      <c r="B7791" t="s">
        <v>37</v>
      </c>
      <c r="C7791" t="s">
        <v>38</v>
      </c>
      <c r="D7791" t="s">
        <v>22</v>
      </c>
      <c r="E7791">
        <v>171000</v>
      </c>
      <c r="F7791">
        <v>171000</v>
      </c>
      <c r="G7791" t="s">
        <v>23</v>
      </c>
      <c r="H7791" t="s">
        <v>24</v>
      </c>
      <c r="I7791" t="s">
        <v>17</v>
      </c>
      <c r="J7791" t="s">
        <v>29</v>
      </c>
      <c r="K7791" t="s">
        <v>108</v>
      </c>
      <c r="L7791" t="s">
        <v>19</v>
      </c>
    </row>
    <row r="7792" spans="1:12" x14ac:dyDescent="0.35">
      <c r="A7792">
        <v>2022</v>
      </c>
      <c r="B7792" t="s">
        <v>32</v>
      </c>
      <c r="C7792" t="s">
        <v>13</v>
      </c>
      <c r="D7792" t="s">
        <v>22</v>
      </c>
      <c r="E7792">
        <v>100000</v>
      </c>
      <c r="F7792">
        <v>100000</v>
      </c>
      <c r="G7792" t="s">
        <v>23</v>
      </c>
      <c r="H7792" t="s">
        <v>24</v>
      </c>
      <c r="I7792" t="s">
        <v>17</v>
      </c>
      <c r="J7792" t="s">
        <v>25</v>
      </c>
      <c r="K7792" t="s">
        <v>23</v>
      </c>
      <c r="L7792" t="s">
        <v>26</v>
      </c>
    </row>
    <row r="7793" spans="1:12" x14ac:dyDescent="0.35">
      <c r="A7793">
        <v>2022</v>
      </c>
      <c r="B7793" t="s">
        <v>32</v>
      </c>
      <c r="C7793" t="s">
        <v>13</v>
      </c>
      <c r="D7793" t="s">
        <v>22</v>
      </c>
      <c r="E7793">
        <v>78000</v>
      </c>
      <c r="F7793">
        <v>78000</v>
      </c>
      <c r="G7793" t="s">
        <v>23</v>
      </c>
      <c r="H7793" t="s">
        <v>24</v>
      </c>
      <c r="I7793" t="s">
        <v>17</v>
      </c>
      <c r="J7793" t="s">
        <v>25</v>
      </c>
      <c r="K7793" t="s">
        <v>23</v>
      </c>
      <c r="L7793" t="s">
        <v>26</v>
      </c>
    </row>
    <row r="7794" spans="1:12" x14ac:dyDescent="0.35">
      <c r="A7794">
        <v>2022</v>
      </c>
      <c r="B7794" t="s">
        <v>32</v>
      </c>
      <c r="C7794" t="s">
        <v>13</v>
      </c>
      <c r="D7794" t="s">
        <v>22</v>
      </c>
      <c r="E7794">
        <v>120000</v>
      </c>
      <c r="F7794">
        <v>120000</v>
      </c>
      <c r="G7794" t="s">
        <v>23</v>
      </c>
      <c r="H7794" t="s">
        <v>24</v>
      </c>
      <c r="I7794" t="s">
        <v>17</v>
      </c>
      <c r="J7794" t="s">
        <v>25</v>
      </c>
      <c r="K7794" t="s">
        <v>23</v>
      </c>
      <c r="L7794" t="s">
        <v>26</v>
      </c>
    </row>
    <row r="7795" spans="1:12" x14ac:dyDescent="0.35">
      <c r="A7795">
        <v>2022</v>
      </c>
      <c r="B7795" t="s">
        <v>32</v>
      </c>
      <c r="C7795" t="s">
        <v>13</v>
      </c>
      <c r="D7795" t="s">
        <v>22</v>
      </c>
      <c r="E7795">
        <v>95000</v>
      </c>
      <c r="F7795">
        <v>95000</v>
      </c>
      <c r="G7795" t="s">
        <v>23</v>
      </c>
      <c r="H7795" t="s">
        <v>24</v>
      </c>
      <c r="I7795" t="s">
        <v>17</v>
      </c>
      <c r="J7795" t="s">
        <v>25</v>
      </c>
      <c r="K7795" t="s">
        <v>23</v>
      </c>
      <c r="L7795" t="s">
        <v>26</v>
      </c>
    </row>
    <row r="7796" spans="1:12" x14ac:dyDescent="0.35">
      <c r="A7796">
        <v>2022</v>
      </c>
      <c r="B7796" t="s">
        <v>85</v>
      </c>
      <c r="C7796" t="s">
        <v>77</v>
      </c>
      <c r="D7796" t="s">
        <v>22</v>
      </c>
      <c r="E7796">
        <v>110000</v>
      </c>
      <c r="F7796">
        <v>110000</v>
      </c>
      <c r="G7796" t="s">
        <v>23</v>
      </c>
      <c r="H7796" t="s">
        <v>24</v>
      </c>
      <c r="I7796" t="s">
        <v>17</v>
      </c>
      <c r="J7796" t="s">
        <v>25</v>
      </c>
      <c r="K7796" t="s">
        <v>23</v>
      </c>
      <c r="L7796" t="s">
        <v>26</v>
      </c>
    </row>
    <row r="7797" spans="1:12" x14ac:dyDescent="0.35">
      <c r="A7797">
        <v>2022</v>
      </c>
      <c r="B7797" t="s">
        <v>85</v>
      </c>
      <c r="C7797" t="s">
        <v>77</v>
      </c>
      <c r="D7797" t="s">
        <v>22</v>
      </c>
      <c r="E7797">
        <v>70000</v>
      </c>
      <c r="F7797">
        <v>70000</v>
      </c>
      <c r="G7797" t="s">
        <v>23</v>
      </c>
      <c r="H7797" t="s">
        <v>24</v>
      </c>
      <c r="I7797" t="s">
        <v>17</v>
      </c>
      <c r="J7797" t="s">
        <v>25</v>
      </c>
      <c r="K7797" t="s">
        <v>23</v>
      </c>
      <c r="L7797" t="s">
        <v>26</v>
      </c>
    </row>
    <row r="7798" spans="1:12" x14ac:dyDescent="0.35">
      <c r="A7798">
        <v>2022</v>
      </c>
      <c r="B7798" t="s">
        <v>227</v>
      </c>
      <c r="C7798" t="s">
        <v>41</v>
      </c>
      <c r="D7798" t="s">
        <v>22</v>
      </c>
      <c r="E7798">
        <v>50000</v>
      </c>
      <c r="F7798">
        <v>50000</v>
      </c>
      <c r="G7798" t="s">
        <v>171</v>
      </c>
      <c r="H7798" t="s">
        <v>39</v>
      </c>
      <c r="I7798" t="s">
        <v>83</v>
      </c>
      <c r="J7798" t="s">
        <v>29</v>
      </c>
      <c r="K7798" t="s">
        <v>23</v>
      </c>
      <c r="L7798" t="s">
        <v>64</v>
      </c>
    </row>
    <row r="7799" spans="1:12" x14ac:dyDescent="0.35">
      <c r="A7799">
        <v>2022</v>
      </c>
      <c r="B7799" t="s">
        <v>27</v>
      </c>
      <c r="C7799" t="s">
        <v>28</v>
      </c>
      <c r="D7799" t="s">
        <v>22</v>
      </c>
      <c r="E7799">
        <v>185900</v>
      </c>
      <c r="F7799">
        <v>185900</v>
      </c>
      <c r="G7799" t="s">
        <v>23</v>
      </c>
      <c r="H7799" t="s">
        <v>24</v>
      </c>
      <c r="I7799" t="s">
        <v>17</v>
      </c>
      <c r="J7799" t="s">
        <v>25</v>
      </c>
      <c r="K7799" t="s">
        <v>23</v>
      </c>
      <c r="L7799" t="s">
        <v>26</v>
      </c>
    </row>
    <row r="7800" spans="1:12" x14ac:dyDescent="0.35">
      <c r="A7800">
        <v>2022</v>
      </c>
      <c r="B7800" t="s">
        <v>27</v>
      </c>
      <c r="C7800" t="s">
        <v>28</v>
      </c>
      <c r="D7800" t="s">
        <v>22</v>
      </c>
      <c r="E7800">
        <v>129300</v>
      </c>
      <c r="F7800">
        <v>129300</v>
      </c>
      <c r="G7800" t="s">
        <v>23</v>
      </c>
      <c r="H7800" t="s">
        <v>24</v>
      </c>
      <c r="I7800" t="s">
        <v>17</v>
      </c>
      <c r="J7800" t="s">
        <v>25</v>
      </c>
      <c r="K7800" t="s">
        <v>23</v>
      </c>
      <c r="L7800" t="s">
        <v>26</v>
      </c>
    </row>
    <row r="7801" spans="1:12" x14ac:dyDescent="0.35">
      <c r="A7801">
        <v>2022</v>
      </c>
      <c r="B7801" t="s">
        <v>37</v>
      </c>
      <c r="C7801" t="s">
        <v>38</v>
      </c>
      <c r="D7801" t="s">
        <v>22</v>
      </c>
      <c r="E7801">
        <v>150000</v>
      </c>
      <c r="F7801">
        <v>150000</v>
      </c>
      <c r="G7801" t="s">
        <v>23</v>
      </c>
      <c r="H7801" t="s">
        <v>16</v>
      </c>
      <c r="I7801" t="s">
        <v>17</v>
      </c>
      <c r="J7801" t="s">
        <v>25</v>
      </c>
      <c r="K7801" t="s">
        <v>23</v>
      </c>
      <c r="L7801" t="s">
        <v>26</v>
      </c>
    </row>
    <row r="7802" spans="1:12" x14ac:dyDescent="0.35">
      <c r="A7802">
        <v>2022</v>
      </c>
      <c r="B7802" t="s">
        <v>37</v>
      </c>
      <c r="C7802" t="s">
        <v>38</v>
      </c>
      <c r="D7802" t="s">
        <v>22</v>
      </c>
      <c r="E7802">
        <v>100000</v>
      </c>
      <c r="F7802">
        <v>100000</v>
      </c>
      <c r="G7802" t="s">
        <v>23</v>
      </c>
      <c r="H7802" t="s">
        <v>16</v>
      </c>
      <c r="I7802" t="s">
        <v>17</v>
      </c>
      <c r="J7802" t="s">
        <v>25</v>
      </c>
      <c r="K7802" t="s">
        <v>23</v>
      </c>
      <c r="L7802" t="s">
        <v>26</v>
      </c>
    </row>
    <row r="7803" spans="1:12" x14ac:dyDescent="0.35">
      <c r="A7803">
        <v>2022</v>
      </c>
      <c r="B7803" t="s">
        <v>32</v>
      </c>
      <c r="C7803" t="s">
        <v>13</v>
      </c>
      <c r="D7803" t="s">
        <v>22</v>
      </c>
      <c r="E7803">
        <v>230000</v>
      </c>
      <c r="F7803">
        <v>230000</v>
      </c>
      <c r="G7803" t="s">
        <v>23</v>
      </c>
      <c r="H7803" t="s">
        <v>24</v>
      </c>
      <c r="I7803" t="s">
        <v>17</v>
      </c>
      <c r="J7803" t="s">
        <v>29</v>
      </c>
      <c r="K7803" t="s">
        <v>23</v>
      </c>
      <c r="L7803" t="s">
        <v>26</v>
      </c>
    </row>
    <row r="7804" spans="1:12" x14ac:dyDescent="0.35">
      <c r="A7804">
        <v>2022</v>
      </c>
      <c r="B7804" t="s">
        <v>32</v>
      </c>
      <c r="C7804" t="s">
        <v>13</v>
      </c>
      <c r="D7804" t="s">
        <v>22</v>
      </c>
      <c r="E7804">
        <v>154600</v>
      </c>
      <c r="F7804">
        <v>154600</v>
      </c>
      <c r="G7804" t="s">
        <v>23</v>
      </c>
      <c r="H7804" t="s">
        <v>24</v>
      </c>
      <c r="I7804" t="s">
        <v>17</v>
      </c>
      <c r="J7804" t="s">
        <v>29</v>
      </c>
      <c r="K7804" t="s">
        <v>23</v>
      </c>
      <c r="L7804" t="s">
        <v>26</v>
      </c>
    </row>
    <row r="7805" spans="1:12" x14ac:dyDescent="0.35">
      <c r="A7805">
        <v>2022</v>
      </c>
      <c r="B7805" t="s">
        <v>34</v>
      </c>
      <c r="C7805" t="s">
        <v>31</v>
      </c>
      <c r="D7805" t="s">
        <v>22</v>
      </c>
      <c r="E7805">
        <v>204500</v>
      </c>
      <c r="F7805">
        <v>204500</v>
      </c>
      <c r="G7805" t="s">
        <v>23</v>
      </c>
      <c r="H7805" t="s">
        <v>24</v>
      </c>
      <c r="I7805" t="s">
        <v>17</v>
      </c>
      <c r="J7805" t="s">
        <v>25</v>
      </c>
      <c r="K7805" t="s">
        <v>23</v>
      </c>
      <c r="L7805" t="s">
        <v>26</v>
      </c>
    </row>
    <row r="7806" spans="1:12" x14ac:dyDescent="0.35">
      <c r="A7806">
        <v>2022</v>
      </c>
      <c r="B7806" t="s">
        <v>34</v>
      </c>
      <c r="C7806" t="s">
        <v>31</v>
      </c>
      <c r="D7806" t="s">
        <v>22</v>
      </c>
      <c r="E7806">
        <v>142200</v>
      </c>
      <c r="F7806">
        <v>142200</v>
      </c>
      <c r="G7806" t="s">
        <v>23</v>
      </c>
      <c r="H7806" t="s">
        <v>24</v>
      </c>
      <c r="I7806" t="s">
        <v>17</v>
      </c>
      <c r="J7806" t="s">
        <v>25</v>
      </c>
      <c r="K7806" t="s">
        <v>23</v>
      </c>
      <c r="L7806" t="s">
        <v>26</v>
      </c>
    </row>
    <row r="7807" spans="1:12" x14ac:dyDescent="0.35">
      <c r="A7807">
        <v>2022</v>
      </c>
      <c r="B7807" t="s">
        <v>32</v>
      </c>
      <c r="C7807" t="s">
        <v>13</v>
      </c>
      <c r="D7807" t="s">
        <v>22</v>
      </c>
      <c r="E7807">
        <v>160000</v>
      </c>
      <c r="F7807">
        <v>160000</v>
      </c>
      <c r="G7807" t="s">
        <v>23</v>
      </c>
      <c r="H7807" t="s">
        <v>16</v>
      </c>
      <c r="I7807" t="s">
        <v>17</v>
      </c>
      <c r="J7807" t="s">
        <v>29</v>
      </c>
      <c r="K7807" t="s">
        <v>23</v>
      </c>
      <c r="L7807" t="s">
        <v>26</v>
      </c>
    </row>
    <row r="7808" spans="1:12" x14ac:dyDescent="0.35">
      <c r="A7808">
        <v>2022</v>
      </c>
      <c r="B7808" t="s">
        <v>32</v>
      </c>
      <c r="C7808" t="s">
        <v>13</v>
      </c>
      <c r="D7808" t="s">
        <v>22</v>
      </c>
      <c r="E7808">
        <v>75000</v>
      </c>
      <c r="F7808">
        <v>75000</v>
      </c>
      <c r="G7808" t="s">
        <v>23</v>
      </c>
      <c r="H7808" t="s">
        <v>16</v>
      </c>
      <c r="I7808" t="s">
        <v>17</v>
      </c>
      <c r="J7808" t="s">
        <v>29</v>
      </c>
      <c r="K7808" t="s">
        <v>23</v>
      </c>
      <c r="L7808" t="s">
        <v>26</v>
      </c>
    </row>
    <row r="7809" spans="1:12" x14ac:dyDescent="0.35">
      <c r="A7809">
        <v>2022</v>
      </c>
      <c r="B7809" t="s">
        <v>27</v>
      </c>
      <c r="C7809" t="s">
        <v>28</v>
      </c>
      <c r="D7809" t="s">
        <v>14</v>
      </c>
      <c r="E7809">
        <v>45000</v>
      </c>
      <c r="F7809">
        <v>47280</v>
      </c>
      <c r="G7809" t="s">
        <v>57</v>
      </c>
      <c r="H7809" t="s">
        <v>24</v>
      </c>
      <c r="I7809" t="s">
        <v>17</v>
      </c>
      <c r="J7809" t="s">
        <v>25</v>
      </c>
      <c r="K7809" t="s">
        <v>57</v>
      </c>
      <c r="L7809" t="s">
        <v>26</v>
      </c>
    </row>
    <row r="7810" spans="1:12" x14ac:dyDescent="0.35">
      <c r="A7810">
        <v>2022</v>
      </c>
      <c r="B7810" t="s">
        <v>27</v>
      </c>
      <c r="C7810" t="s">
        <v>28</v>
      </c>
      <c r="D7810" t="s">
        <v>14</v>
      </c>
      <c r="E7810">
        <v>36000</v>
      </c>
      <c r="F7810">
        <v>37824</v>
      </c>
      <c r="G7810" t="s">
        <v>57</v>
      </c>
      <c r="H7810" t="s">
        <v>24</v>
      </c>
      <c r="I7810" t="s">
        <v>17</v>
      </c>
      <c r="J7810" t="s">
        <v>25</v>
      </c>
      <c r="K7810" t="s">
        <v>57</v>
      </c>
      <c r="L7810" t="s">
        <v>26</v>
      </c>
    </row>
    <row r="7811" spans="1:12" x14ac:dyDescent="0.35">
      <c r="A7811">
        <v>2022</v>
      </c>
      <c r="B7811" t="s">
        <v>32</v>
      </c>
      <c r="C7811" t="s">
        <v>13</v>
      </c>
      <c r="D7811" t="s">
        <v>22</v>
      </c>
      <c r="E7811">
        <v>213000</v>
      </c>
      <c r="F7811">
        <v>213000</v>
      </c>
      <c r="G7811" t="s">
        <v>23</v>
      </c>
      <c r="H7811" t="s">
        <v>24</v>
      </c>
      <c r="I7811" t="s">
        <v>17</v>
      </c>
      <c r="J7811" t="s">
        <v>25</v>
      </c>
      <c r="K7811" t="s">
        <v>23</v>
      </c>
      <c r="L7811" t="s">
        <v>26</v>
      </c>
    </row>
    <row r="7812" spans="1:12" x14ac:dyDescent="0.35">
      <c r="A7812">
        <v>2022</v>
      </c>
      <c r="B7812" t="s">
        <v>32</v>
      </c>
      <c r="C7812" t="s">
        <v>13</v>
      </c>
      <c r="D7812" t="s">
        <v>22</v>
      </c>
      <c r="E7812">
        <v>152000</v>
      </c>
      <c r="F7812">
        <v>152000</v>
      </c>
      <c r="G7812" t="s">
        <v>23</v>
      </c>
      <c r="H7812" t="s">
        <v>24</v>
      </c>
      <c r="I7812" t="s">
        <v>17</v>
      </c>
      <c r="J7812" t="s">
        <v>25</v>
      </c>
      <c r="K7812" t="s">
        <v>23</v>
      </c>
      <c r="L7812" t="s">
        <v>26</v>
      </c>
    </row>
    <row r="7813" spans="1:12" x14ac:dyDescent="0.35">
      <c r="A7813">
        <v>2022</v>
      </c>
      <c r="B7813" t="s">
        <v>27</v>
      </c>
      <c r="C7813" t="s">
        <v>28</v>
      </c>
      <c r="D7813" t="s">
        <v>22</v>
      </c>
      <c r="E7813">
        <v>140000</v>
      </c>
      <c r="F7813">
        <v>140000</v>
      </c>
      <c r="G7813" t="s">
        <v>23</v>
      </c>
      <c r="H7813" t="s">
        <v>24</v>
      </c>
      <c r="I7813" t="s">
        <v>17</v>
      </c>
      <c r="J7813" t="s">
        <v>29</v>
      </c>
      <c r="K7813" t="s">
        <v>23</v>
      </c>
      <c r="L7813" t="s">
        <v>26</v>
      </c>
    </row>
    <row r="7814" spans="1:12" x14ac:dyDescent="0.35">
      <c r="A7814">
        <v>2022</v>
      </c>
      <c r="B7814" t="s">
        <v>27</v>
      </c>
      <c r="C7814" t="s">
        <v>28</v>
      </c>
      <c r="D7814" t="s">
        <v>22</v>
      </c>
      <c r="E7814">
        <v>120000</v>
      </c>
      <c r="F7814">
        <v>120000</v>
      </c>
      <c r="G7814" t="s">
        <v>23</v>
      </c>
      <c r="H7814" t="s">
        <v>24</v>
      </c>
      <c r="I7814" t="s">
        <v>17</v>
      </c>
      <c r="J7814" t="s">
        <v>29</v>
      </c>
      <c r="K7814" t="s">
        <v>23</v>
      </c>
      <c r="L7814" t="s">
        <v>26</v>
      </c>
    </row>
    <row r="7815" spans="1:12" x14ac:dyDescent="0.35">
      <c r="A7815">
        <v>2022</v>
      </c>
      <c r="B7815" t="s">
        <v>27</v>
      </c>
      <c r="C7815" t="s">
        <v>28</v>
      </c>
      <c r="D7815" t="s">
        <v>22</v>
      </c>
      <c r="E7815">
        <v>110000</v>
      </c>
      <c r="F7815">
        <v>110000</v>
      </c>
      <c r="G7815" t="s">
        <v>23</v>
      </c>
      <c r="H7815" t="s">
        <v>24</v>
      </c>
      <c r="I7815" t="s">
        <v>17</v>
      </c>
      <c r="J7815" t="s">
        <v>25</v>
      </c>
      <c r="K7815" t="s">
        <v>23</v>
      </c>
      <c r="L7815" t="s">
        <v>26</v>
      </c>
    </row>
    <row r="7816" spans="1:12" x14ac:dyDescent="0.35">
      <c r="A7816">
        <v>2022</v>
      </c>
      <c r="B7816" t="s">
        <v>27</v>
      </c>
      <c r="C7816" t="s">
        <v>28</v>
      </c>
      <c r="D7816" t="s">
        <v>22</v>
      </c>
      <c r="E7816">
        <v>70000</v>
      </c>
      <c r="F7816">
        <v>70000</v>
      </c>
      <c r="G7816" t="s">
        <v>23</v>
      </c>
      <c r="H7816" t="s">
        <v>24</v>
      </c>
      <c r="I7816" t="s">
        <v>17</v>
      </c>
      <c r="J7816" t="s">
        <v>25</v>
      </c>
      <c r="K7816" t="s">
        <v>23</v>
      </c>
      <c r="L7816" t="s">
        <v>26</v>
      </c>
    </row>
    <row r="7817" spans="1:12" x14ac:dyDescent="0.35">
      <c r="A7817">
        <v>2022</v>
      </c>
      <c r="B7817" t="s">
        <v>136</v>
      </c>
      <c r="C7817" t="s">
        <v>31</v>
      </c>
      <c r="D7817" t="s">
        <v>22</v>
      </c>
      <c r="E7817">
        <v>227200</v>
      </c>
      <c r="F7817">
        <v>227200</v>
      </c>
      <c r="G7817" t="s">
        <v>49</v>
      </c>
      <c r="H7817" t="s">
        <v>24</v>
      </c>
      <c r="I7817" t="s">
        <v>17</v>
      </c>
      <c r="J7817" t="s">
        <v>29</v>
      </c>
      <c r="K7817" t="s">
        <v>49</v>
      </c>
      <c r="L7817" t="s">
        <v>26</v>
      </c>
    </row>
    <row r="7818" spans="1:12" x14ac:dyDescent="0.35">
      <c r="A7818">
        <v>2022</v>
      </c>
      <c r="B7818" t="s">
        <v>136</v>
      </c>
      <c r="C7818" t="s">
        <v>31</v>
      </c>
      <c r="D7818" t="s">
        <v>22</v>
      </c>
      <c r="E7818">
        <v>168000</v>
      </c>
      <c r="F7818">
        <v>168000</v>
      </c>
      <c r="G7818" t="s">
        <v>49</v>
      </c>
      <c r="H7818" t="s">
        <v>24</v>
      </c>
      <c r="I7818" t="s">
        <v>17</v>
      </c>
      <c r="J7818" t="s">
        <v>29</v>
      </c>
      <c r="K7818" t="s">
        <v>49</v>
      </c>
      <c r="L7818" t="s">
        <v>26</v>
      </c>
    </row>
    <row r="7819" spans="1:12" x14ac:dyDescent="0.35">
      <c r="A7819">
        <v>2022</v>
      </c>
      <c r="B7819" t="s">
        <v>27</v>
      </c>
      <c r="C7819" t="s">
        <v>28</v>
      </c>
      <c r="D7819" t="s">
        <v>14</v>
      </c>
      <c r="E7819">
        <v>61000</v>
      </c>
      <c r="F7819">
        <v>64090</v>
      </c>
      <c r="G7819" t="s">
        <v>15</v>
      </c>
      <c r="H7819" t="s">
        <v>16</v>
      </c>
      <c r="I7819" t="s">
        <v>17</v>
      </c>
      <c r="J7819" t="s">
        <v>25</v>
      </c>
      <c r="K7819" t="s">
        <v>15</v>
      </c>
      <c r="L7819" t="s">
        <v>26</v>
      </c>
    </row>
    <row r="7820" spans="1:12" x14ac:dyDescent="0.35">
      <c r="A7820">
        <v>2022</v>
      </c>
      <c r="B7820" t="s">
        <v>27</v>
      </c>
      <c r="C7820" t="s">
        <v>28</v>
      </c>
      <c r="D7820" t="s">
        <v>14</v>
      </c>
      <c r="E7820">
        <v>58000</v>
      </c>
      <c r="F7820">
        <v>60938</v>
      </c>
      <c r="G7820" t="s">
        <v>15</v>
      </c>
      <c r="H7820" t="s">
        <v>16</v>
      </c>
      <c r="I7820" t="s">
        <v>17</v>
      </c>
      <c r="J7820" t="s">
        <v>25</v>
      </c>
      <c r="K7820" t="s">
        <v>15</v>
      </c>
      <c r="L7820" t="s">
        <v>26</v>
      </c>
    </row>
    <row r="7821" spans="1:12" x14ac:dyDescent="0.35">
      <c r="A7821">
        <v>2022</v>
      </c>
      <c r="B7821" t="s">
        <v>72</v>
      </c>
      <c r="C7821" t="s">
        <v>31</v>
      </c>
      <c r="D7821" t="s">
        <v>22</v>
      </c>
      <c r="E7821">
        <v>243000</v>
      </c>
      <c r="F7821">
        <v>243000</v>
      </c>
      <c r="G7821" t="s">
        <v>23</v>
      </c>
      <c r="H7821" t="s">
        <v>24</v>
      </c>
      <c r="I7821" t="s">
        <v>17</v>
      </c>
      <c r="J7821" t="s">
        <v>29</v>
      </c>
      <c r="K7821" t="s">
        <v>23</v>
      </c>
      <c r="L7821" t="s">
        <v>26</v>
      </c>
    </row>
    <row r="7822" spans="1:12" x14ac:dyDescent="0.35">
      <c r="A7822">
        <v>2022</v>
      </c>
      <c r="B7822" t="s">
        <v>72</v>
      </c>
      <c r="C7822" t="s">
        <v>31</v>
      </c>
      <c r="D7822" t="s">
        <v>22</v>
      </c>
      <c r="E7822">
        <v>183000</v>
      </c>
      <c r="F7822">
        <v>183000</v>
      </c>
      <c r="G7822" t="s">
        <v>23</v>
      </c>
      <c r="H7822" t="s">
        <v>24</v>
      </c>
      <c r="I7822" t="s">
        <v>17</v>
      </c>
      <c r="J7822" t="s">
        <v>29</v>
      </c>
      <c r="K7822" t="s">
        <v>23</v>
      </c>
      <c r="L7822" t="s">
        <v>26</v>
      </c>
    </row>
    <row r="7823" spans="1:12" x14ac:dyDescent="0.35">
      <c r="A7823">
        <v>2022</v>
      </c>
      <c r="B7823" t="s">
        <v>32</v>
      </c>
      <c r="C7823" t="s">
        <v>13</v>
      </c>
      <c r="D7823" t="s">
        <v>22</v>
      </c>
      <c r="E7823">
        <v>175000</v>
      </c>
      <c r="F7823">
        <v>175000</v>
      </c>
      <c r="G7823" t="s">
        <v>23</v>
      </c>
      <c r="H7823" t="s">
        <v>24</v>
      </c>
      <c r="I7823" t="s">
        <v>17</v>
      </c>
      <c r="J7823" t="s">
        <v>25</v>
      </c>
      <c r="K7823" t="s">
        <v>23</v>
      </c>
      <c r="L7823" t="s">
        <v>26</v>
      </c>
    </row>
    <row r="7824" spans="1:12" x14ac:dyDescent="0.35">
      <c r="A7824">
        <v>2022</v>
      </c>
      <c r="B7824" t="s">
        <v>32</v>
      </c>
      <c r="C7824" t="s">
        <v>13</v>
      </c>
      <c r="D7824" t="s">
        <v>22</v>
      </c>
      <c r="E7824">
        <v>150000</v>
      </c>
      <c r="F7824">
        <v>150000</v>
      </c>
      <c r="G7824" t="s">
        <v>23</v>
      </c>
      <c r="H7824" t="s">
        <v>24</v>
      </c>
      <c r="I7824" t="s">
        <v>17</v>
      </c>
      <c r="J7824" t="s">
        <v>25</v>
      </c>
      <c r="K7824" t="s">
        <v>23</v>
      </c>
      <c r="L7824" t="s">
        <v>26</v>
      </c>
    </row>
    <row r="7825" spans="1:12" x14ac:dyDescent="0.35">
      <c r="A7825">
        <v>2022</v>
      </c>
      <c r="B7825" t="s">
        <v>27</v>
      </c>
      <c r="C7825" t="s">
        <v>28</v>
      </c>
      <c r="D7825" t="s">
        <v>22</v>
      </c>
      <c r="E7825">
        <v>130000</v>
      </c>
      <c r="F7825">
        <v>130000</v>
      </c>
      <c r="G7825" t="s">
        <v>23</v>
      </c>
      <c r="H7825" t="s">
        <v>16</v>
      </c>
      <c r="I7825" t="s">
        <v>17</v>
      </c>
      <c r="J7825" t="s">
        <v>29</v>
      </c>
      <c r="K7825" t="s">
        <v>23</v>
      </c>
      <c r="L7825" t="s">
        <v>26</v>
      </c>
    </row>
    <row r="7826" spans="1:12" x14ac:dyDescent="0.35">
      <c r="A7826">
        <v>2022</v>
      </c>
      <c r="B7826" t="s">
        <v>27</v>
      </c>
      <c r="C7826" t="s">
        <v>28</v>
      </c>
      <c r="D7826" t="s">
        <v>22</v>
      </c>
      <c r="E7826">
        <v>90000</v>
      </c>
      <c r="F7826">
        <v>90000</v>
      </c>
      <c r="G7826" t="s">
        <v>23</v>
      </c>
      <c r="H7826" t="s">
        <v>16</v>
      </c>
      <c r="I7826" t="s">
        <v>17</v>
      </c>
      <c r="J7826" t="s">
        <v>29</v>
      </c>
      <c r="K7826" t="s">
        <v>23</v>
      </c>
      <c r="L7826" t="s">
        <v>26</v>
      </c>
    </row>
    <row r="7827" spans="1:12" x14ac:dyDescent="0.35">
      <c r="A7827">
        <v>2022</v>
      </c>
      <c r="B7827" t="s">
        <v>37</v>
      </c>
      <c r="C7827" t="s">
        <v>38</v>
      </c>
      <c r="D7827" t="s">
        <v>22</v>
      </c>
      <c r="E7827">
        <v>165000</v>
      </c>
      <c r="F7827">
        <v>165000</v>
      </c>
      <c r="G7827" t="s">
        <v>23</v>
      </c>
      <c r="H7827" t="s">
        <v>16</v>
      </c>
      <c r="I7827" t="s">
        <v>17</v>
      </c>
      <c r="J7827" t="s">
        <v>25</v>
      </c>
      <c r="K7827" t="s">
        <v>23</v>
      </c>
      <c r="L7827" t="s">
        <v>26</v>
      </c>
    </row>
    <row r="7828" spans="1:12" x14ac:dyDescent="0.35">
      <c r="A7828">
        <v>2022</v>
      </c>
      <c r="B7828" t="s">
        <v>37</v>
      </c>
      <c r="C7828" t="s">
        <v>38</v>
      </c>
      <c r="D7828" t="s">
        <v>22</v>
      </c>
      <c r="E7828">
        <v>124000</v>
      </c>
      <c r="F7828">
        <v>124000</v>
      </c>
      <c r="G7828" t="s">
        <v>23</v>
      </c>
      <c r="H7828" t="s">
        <v>16</v>
      </c>
      <c r="I7828" t="s">
        <v>17</v>
      </c>
      <c r="J7828" t="s">
        <v>25</v>
      </c>
      <c r="K7828" t="s">
        <v>23</v>
      </c>
      <c r="L7828" t="s">
        <v>26</v>
      </c>
    </row>
    <row r="7829" spans="1:12" x14ac:dyDescent="0.35">
      <c r="A7829">
        <v>2022</v>
      </c>
      <c r="B7829" t="s">
        <v>32</v>
      </c>
      <c r="C7829" t="s">
        <v>13</v>
      </c>
      <c r="D7829" t="s">
        <v>22</v>
      </c>
      <c r="E7829">
        <v>178000</v>
      </c>
      <c r="F7829">
        <v>178000</v>
      </c>
      <c r="G7829" t="s">
        <v>49</v>
      </c>
      <c r="H7829" t="s">
        <v>24</v>
      </c>
      <c r="I7829" t="s">
        <v>17</v>
      </c>
      <c r="J7829" t="s">
        <v>25</v>
      </c>
      <c r="K7829" t="s">
        <v>49</v>
      </c>
      <c r="L7829" t="s">
        <v>26</v>
      </c>
    </row>
    <row r="7830" spans="1:12" x14ac:dyDescent="0.35">
      <c r="A7830">
        <v>2022</v>
      </c>
      <c r="B7830" t="s">
        <v>32</v>
      </c>
      <c r="C7830" t="s">
        <v>13</v>
      </c>
      <c r="D7830" t="s">
        <v>22</v>
      </c>
      <c r="E7830">
        <v>132000</v>
      </c>
      <c r="F7830">
        <v>132000</v>
      </c>
      <c r="G7830" t="s">
        <v>49</v>
      </c>
      <c r="H7830" t="s">
        <v>24</v>
      </c>
      <c r="I7830" t="s">
        <v>17</v>
      </c>
      <c r="J7830" t="s">
        <v>25</v>
      </c>
      <c r="K7830" t="s">
        <v>49</v>
      </c>
      <c r="L7830" t="s">
        <v>26</v>
      </c>
    </row>
    <row r="7831" spans="1:12" x14ac:dyDescent="0.35">
      <c r="A7831">
        <v>2022</v>
      </c>
      <c r="B7831" t="s">
        <v>32</v>
      </c>
      <c r="C7831" t="s">
        <v>13</v>
      </c>
      <c r="D7831" t="s">
        <v>22</v>
      </c>
      <c r="E7831">
        <v>300000</v>
      </c>
      <c r="F7831">
        <v>300000</v>
      </c>
      <c r="G7831" t="s">
        <v>23</v>
      </c>
      <c r="H7831" t="s">
        <v>24</v>
      </c>
      <c r="I7831" t="s">
        <v>17</v>
      </c>
      <c r="J7831" t="s">
        <v>25</v>
      </c>
      <c r="K7831" t="s">
        <v>23</v>
      </c>
      <c r="L7831" t="s">
        <v>26</v>
      </c>
    </row>
    <row r="7832" spans="1:12" x14ac:dyDescent="0.35">
      <c r="A7832">
        <v>2022</v>
      </c>
      <c r="B7832" t="s">
        <v>32</v>
      </c>
      <c r="C7832" t="s">
        <v>13</v>
      </c>
      <c r="D7832" t="s">
        <v>22</v>
      </c>
      <c r="E7832">
        <v>130000</v>
      </c>
      <c r="F7832">
        <v>130000</v>
      </c>
      <c r="G7832" t="s">
        <v>23</v>
      </c>
      <c r="H7832" t="s">
        <v>24</v>
      </c>
      <c r="I7832" t="s">
        <v>17</v>
      </c>
      <c r="J7832" t="s">
        <v>25</v>
      </c>
      <c r="K7832" t="s">
        <v>23</v>
      </c>
      <c r="L7832" t="s">
        <v>26</v>
      </c>
    </row>
    <row r="7833" spans="1:12" x14ac:dyDescent="0.35">
      <c r="A7833">
        <v>2022</v>
      </c>
      <c r="B7833" t="s">
        <v>37</v>
      </c>
      <c r="C7833" t="s">
        <v>38</v>
      </c>
      <c r="D7833" t="s">
        <v>22</v>
      </c>
      <c r="E7833">
        <v>169000</v>
      </c>
      <c r="F7833">
        <v>169000</v>
      </c>
      <c r="G7833" t="s">
        <v>23</v>
      </c>
      <c r="H7833" t="s">
        <v>24</v>
      </c>
      <c r="I7833" t="s">
        <v>17</v>
      </c>
      <c r="J7833" t="s">
        <v>25</v>
      </c>
      <c r="K7833" t="s">
        <v>23</v>
      </c>
      <c r="L7833" t="s">
        <v>26</v>
      </c>
    </row>
    <row r="7834" spans="1:12" x14ac:dyDescent="0.35">
      <c r="A7834">
        <v>2022</v>
      </c>
      <c r="B7834" t="s">
        <v>37</v>
      </c>
      <c r="C7834" t="s">
        <v>38</v>
      </c>
      <c r="D7834" t="s">
        <v>22</v>
      </c>
      <c r="E7834">
        <v>110600</v>
      </c>
      <c r="F7834">
        <v>110600</v>
      </c>
      <c r="G7834" t="s">
        <v>23</v>
      </c>
      <c r="H7834" t="s">
        <v>24</v>
      </c>
      <c r="I7834" t="s">
        <v>17</v>
      </c>
      <c r="J7834" t="s">
        <v>25</v>
      </c>
      <c r="K7834" t="s">
        <v>23</v>
      </c>
      <c r="L7834" t="s">
        <v>26</v>
      </c>
    </row>
    <row r="7835" spans="1:12" x14ac:dyDescent="0.35">
      <c r="A7835">
        <v>2022</v>
      </c>
      <c r="B7835" t="s">
        <v>37</v>
      </c>
      <c r="C7835" t="s">
        <v>38</v>
      </c>
      <c r="D7835" t="s">
        <v>22</v>
      </c>
      <c r="E7835">
        <v>116000</v>
      </c>
      <c r="F7835">
        <v>116000</v>
      </c>
      <c r="G7835" t="s">
        <v>23</v>
      </c>
      <c r="H7835" t="s">
        <v>24</v>
      </c>
      <c r="I7835" t="s">
        <v>17</v>
      </c>
      <c r="J7835" t="s">
        <v>29</v>
      </c>
      <c r="K7835" t="s">
        <v>23</v>
      </c>
      <c r="L7835" t="s">
        <v>26</v>
      </c>
    </row>
    <row r="7836" spans="1:12" x14ac:dyDescent="0.35">
      <c r="A7836">
        <v>2022</v>
      </c>
      <c r="B7836" t="s">
        <v>37</v>
      </c>
      <c r="C7836" t="s">
        <v>38</v>
      </c>
      <c r="D7836" t="s">
        <v>22</v>
      </c>
      <c r="E7836">
        <v>96000</v>
      </c>
      <c r="F7836">
        <v>96000</v>
      </c>
      <c r="G7836" t="s">
        <v>23</v>
      </c>
      <c r="H7836" t="s">
        <v>24</v>
      </c>
      <c r="I7836" t="s">
        <v>17</v>
      </c>
      <c r="J7836" t="s">
        <v>29</v>
      </c>
      <c r="K7836" t="s">
        <v>23</v>
      </c>
      <c r="L7836" t="s">
        <v>26</v>
      </c>
    </row>
    <row r="7837" spans="1:12" x14ac:dyDescent="0.35">
      <c r="A7837">
        <v>2022</v>
      </c>
      <c r="B7837" t="s">
        <v>37</v>
      </c>
      <c r="C7837" t="s">
        <v>38</v>
      </c>
      <c r="D7837" t="s">
        <v>35</v>
      </c>
      <c r="E7837">
        <v>75000</v>
      </c>
      <c r="F7837">
        <v>92350</v>
      </c>
      <c r="G7837" t="s">
        <v>36</v>
      </c>
      <c r="H7837" t="s">
        <v>24</v>
      </c>
      <c r="I7837" t="s">
        <v>17</v>
      </c>
      <c r="J7837" t="s">
        <v>25</v>
      </c>
      <c r="K7837" t="s">
        <v>36</v>
      </c>
      <c r="L7837" t="s">
        <v>26</v>
      </c>
    </row>
    <row r="7838" spans="1:12" x14ac:dyDescent="0.35">
      <c r="A7838">
        <v>2022</v>
      </c>
      <c r="B7838" t="s">
        <v>37</v>
      </c>
      <c r="C7838" t="s">
        <v>38</v>
      </c>
      <c r="D7838" t="s">
        <v>35</v>
      </c>
      <c r="E7838">
        <v>57000</v>
      </c>
      <c r="F7838">
        <v>70186</v>
      </c>
      <c r="G7838" t="s">
        <v>36</v>
      </c>
      <c r="H7838" t="s">
        <v>24</v>
      </c>
      <c r="I7838" t="s">
        <v>17</v>
      </c>
      <c r="J7838" t="s">
        <v>25</v>
      </c>
      <c r="K7838" t="s">
        <v>36</v>
      </c>
      <c r="L7838" t="s">
        <v>26</v>
      </c>
    </row>
    <row r="7839" spans="1:12" x14ac:dyDescent="0.35">
      <c r="A7839">
        <v>2022</v>
      </c>
      <c r="B7839" t="s">
        <v>37</v>
      </c>
      <c r="C7839" t="s">
        <v>38</v>
      </c>
      <c r="D7839" t="s">
        <v>22</v>
      </c>
      <c r="E7839">
        <v>105000</v>
      </c>
      <c r="F7839">
        <v>105000</v>
      </c>
      <c r="G7839" t="s">
        <v>23</v>
      </c>
      <c r="H7839" t="s">
        <v>24</v>
      </c>
      <c r="I7839" t="s">
        <v>17</v>
      </c>
      <c r="J7839" t="s">
        <v>25</v>
      </c>
      <c r="K7839" t="s">
        <v>23</v>
      </c>
      <c r="L7839" t="s">
        <v>26</v>
      </c>
    </row>
    <row r="7840" spans="1:12" x14ac:dyDescent="0.35">
      <c r="A7840">
        <v>2022</v>
      </c>
      <c r="B7840" t="s">
        <v>37</v>
      </c>
      <c r="C7840" t="s">
        <v>38</v>
      </c>
      <c r="D7840" t="s">
        <v>22</v>
      </c>
      <c r="E7840">
        <v>70000</v>
      </c>
      <c r="F7840">
        <v>70000</v>
      </c>
      <c r="G7840" t="s">
        <v>23</v>
      </c>
      <c r="H7840" t="s">
        <v>24</v>
      </c>
      <c r="I7840" t="s">
        <v>17</v>
      </c>
      <c r="J7840" t="s">
        <v>25</v>
      </c>
      <c r="K7840" t="s">
        <v>23</v>
      </c>
      <c r="L7840" t="s">
        <v>26</v>
      </c>
    </row>
    <row r="7841" spans="1:12" x14ac:dyDescent="0.35">
      <c r="A7841">
        <v>2022</v>
      </c>
      <c r="B7841" t="s">
        <v>30</v>
      </c>
      <c r="C7841" t="s">
        <v>31</v>
      </c>
      <c r="D7841" t="s">
        <v>60</v>
      </c>
      <c r="E7841">
        <v>137000</v>
      </c>
      <c r="F7841">
        <v>105236</v>
      </c>
      <c r="G7841" t="s">
        <v>49</v>
      </c>
      <c r="H7841" t="s">
        <v>16</v>
      </c>
      <c r="I7841" t="s">
        <v>17</v>
      </c>
      <c r="J7841" t="s">
        <v>18</v>
      </c>
      <c r="K7841" t="s">
        <v>49</v>
      </c>
      <c r="L7841" t="s">
        <v>19</v>
      </c>
    </row>
    <row r="7842" spans="1:12" x14ac:dyDescent="0.35">
      <c r="A7842">
        <v>2022</v>
      </c>
      <c r="B7842" t="s">
        <v>32</v>
      </c>
      <c r="C7842" t="s">
        <v>13</v>
      </c>
      <c r="D7842" t="s">
        <v>22</v>
      </c>
      <c r="E7842">
        <v>194000</v>
      </c>
      <c r="F7842">
        <v>194000</v>
      </c>
      <c r="G7842" t="s">
        <v>23</v>
      </c>
      <c r="H7842" t="s">
        <v>24</v>
      </c>
      <c r="I7842" t="s">
        <v>17</v>
      </c>
      <c r="J7842" t="s">
        <v>29</v>
      </c>
      <c r="K7842" t="s">
        <v>23</v>
      </c>
      <c r="L7842" t="s">
        <v>26</v>
      </c>
    </row>
    <row r="7843" spans="1:12" x14ac:dyDescent="0.35">
      <c r="A7843">
        <v>2022</v>
      </c>
      <c r="B7843" t="s">
        <v>32</v>
      </c>
      <c r="C7843" t="s">
        <v>13</v>
      </c>
      <c r="D7843" t="s">
        <v>22</v>
      </c>
      <c r="E7843">
        <v>129400</v>
      </c>
      <c r="F7843">
        <v>129400</v>
      </c>
      <c r="G7843" t="s">
        <v>23</v>
      </c>
      <c r="H7843" t="s">
        <v>24</v>
      </c>
      <c r="I7843" t="s">
        <v>17</v>
      </c>
      <c r="J7843" t="s">
        <v>29</v>
      </c>
      <c r="K7843" t="s">
        <v>23</v>
      </c>
      <c r="L7843" t="s">
        <v>26</v>
      </c>
    </row>
    <row r="7844" spans="1:12" x14ac:dyDescent="0.35">
      <c r="A7844">
        <v>2022</v>
      </c>
      <c r="B7844" t="s">
        <v>20</v>
      </c>
      <c r="C7844" t="s">
        <v>21</v>
      </c>
      <c r="D7844" t="s">
        <v>22</v>
      </c>
      <c r="E7844">
        <v>190000</v>
      </c>
      <c r="F7844">
        <v>190000</v>
      </c>
      <c r="G7844" t="s">
        <v>23</v>
      </c>
      <c r="H7844" t="s">
        <v>24</v>
      </c>
      <c r="I7844" t="s">
        <v>17</v>
      </c>
      <c r="J7844" t="s">
        <v>29</v>
      </c>
      <c r="K7844" t="s">
        <v>23</v>
      </c>
      <c r="L7844" t="s">
        <v>26</v>
      </c>
    </row>
    <row r="7845" spans="1:12" x14ac:dyDescent="0.35">
      <c r="A7845">
        <v>2022</v>
      </c>
      <c r="B7845" t="s">
        <v>20</v>
      </c>
      <c r="C7845" t="s">
        <v>21</v>
      </c>
      <c r="D7845" t="s">
        <v>22</v>
      </c>
      <c r="E7845">
        <v>135000</v>
      </c>
      <c r="F7845">
        <v>135000</v>
      </c>
      <c r="G7845" t="s">
        <v>23</v>
      </c>
      <c r="H7845" t="s">
        <v>24</v>
      </c>
      <c r="I7845" t="s">
        <v>17</v>
      </c>
      <c r="J7845" t="s">
        <v>29</v>
      </c>
      <c r="K7845" t="s">
        <v>23</v>
      </c>
      <c r="L7845" t="s">
        <v>26</v>
      </c>
    </row>
    <row r="7846" spans="1:12" x14ac:dyDescent="0.35">
      <c r="A7846">
        <v>2022</v>
      </c>
      <c r="B7846" t="s">
        <v>37</v>
      </c>
      <c r="C7846" t="s">
        <v>38</v>
      </c>
      <c r="D7846" t="s">
        <v>22</v>
      </c>
      <c r="E7846">
        <v>100000</v>
      </c>
      <c r="F7846">
        <v>100000</v>
      </c>
      <c r="G7846" t="s">
        <v>23</v>
      </c>
      <c r="H7846" t="s">
        <v>24</v>
      </c>
      <c r="I7846" t="s">
        <v>17</v>
      </c>
      <c r="J7846" t="s">
        <v>25</v>
      </c>
      <c r="K7846" t="s">
        <v>23</v>
      </c>
      <c r="L7846" t="s">
        <v>26</v>
      </c>
    </row>
    <row r="7847" spans="1:12" x14ac:dyDescent="0.35">
      <c r="A7847">
        <v>2022</v>
      </c>
      <c r="B7847" t="s">
        <v>37</v>
      </c>
      <c r="C7847" t="s">
        <v>38</v>
      </c>
      <c r="D7847" t="s">
        <v>22</v>
      </c>
      <c r="E7847">
        <v>70000</v>
      </c>
      <c r="F7847">
        <v>70000</v>
      </c>
      <c r="G7847" t="s">
        <v>23</v>
      </c>
      <c r="H7847" t="s">
        <v>24</v>
      </c>
      <c r="I7847" t="s">
        <v>17</v>
      </c>
      <c r="J7847" t="s">
        <v>25</v>
      </c>
      <c r="K7847" t="s">
        <v>23</v>
      </c>
      <c r="L7847" t="s">
        <v>26</v>
      </c>
    </row>
    <row r="7848" spans="1:12" x14ac:dyDescent="0.35">
      <c r="A7848">
        <v>2022</v>
      </c>
      <c r="B7848" t="s">
        <v>34</v>
      </c>
      <c r="C7848" t="s">
        <v>31</v>
      </c>
      <c r="D7848" t="s">
        <v>22</v>
      </c>
      <c r="E7848">
        <v>189750</v>
      </c>
      <c r="F7848">
        <v>189750</v>
      </c>
      <c r="G7848" t="s">
        <v>23</v>
      </c>
      <c r="H7848" t="s">
        <v>39</v>
      </c>
      <c r="I7848" t="s">
        <v>17</v>
      </c>
      <c r="J7848" t="s">
        <v>25</v>
      </c>
      <c r="K7848" t="s">
        <v>23</v>
      </c>
      <c r="L7848" t="s">
        <v>26</v>
      </c>
    </row>
    <row r="7849" spans="1:12" x14ac:dyDescent="0.35">
      <c r="A7849">
        <v>2022</v>
      </c>
      <c r="B7849" t="s">
        <v>34</v>
      </c>
      <c r="C7849" t="s">
        <v>31</v>
      </c>
      <c r="D7849" t="s">
        <v>22</v>
      </c>
      <c r="E7849">
        <v>140250</v>
      </c>
      <c r="F7849">
        <v>140250</v>
      </c>
      <c r="G7849" t="s">
        <v>23</v>
      </c>
      <c r="H7849" t="s">
        <v>39</v>
      </c>
      <c r="I7849" t="s">
        <v>17</v>
      </c>
      <c r="J7849" t="s">
        <v>25</v>
      </c>
      <c r="K7849" t="s">
        <v>23</v>
      </c>
      <c r="L7849" t="s">
        <v>26</v>
      </c>
    </row>
    <row r="7850" spans="1:12" x14ac:dyDescent="0.35">
      <c r="A7850">
        <v>2022</v>
      </c>
      <c r="B7850" t="s">
        <v>37</v>
      </c>
      <c r="C7850" t="s">
        <v>38</v>
      </c>
      <c r="D7850" t="s">
        <v>22</v>
      </c>
      <c r="E7850">
        <v>130000</v>
      </c>
      <c r="F7850">
        <v>130000</v>
      </c>
      <c r="G7850" t="s">
        <v>23</v>
      </c>
      <c r="H7850" t="s">
        <v>24</v>
      </c>
      <c r="I7850" t="s">
        <v>17</v>
      </c>
      <c r="J7850" t="s">
        <v>25</v>
      </c>
      <c r="K7850" t="s">
        <v>23</v>
      </c>
      <c r="L7850" t="s">
        <v>26</v>
      </c>
    </row>
    <row r="7851" spans="1:12" x14ac:dyDescent="0.35">
      <c r="A7851">
        <v>2022</v>
      </c>
      <c r="B7851" t="s">
        <v>37</v>
      </c>
      <c r="C7851" t="s">
        <v>38</v>
      </c>
      <c r="D7851" t="s">
        <v>22</v>
      </c>
      <c r="E7851">
        <v>100000</v>
      </c>
      <c r="F7851">
        <v>100000</v>
      </c>
      <c r="G7851" t="s">
        <v>23</v>
      </c>
      <c r="H7851" t="s">
        <v>24</v>
      </c>
      <c r="I7851" t="s">
        <v>17</v>
      </c>
      <c r="J7851" t="s">
        <v>25</v>
      </c>
      <c r="K7851" t="s">
        <v>23</v>
      </c>
      <c r="L7851" t="s">
        <v>26</v>
      </c>
    </row>
    <row r="7852" spans="1:12" x14ac:dyDescent="0.35">
      <c r="A7852">
        <v>2022</v>
      </c>
      <c r="B7852" t="s">
        <v>37</v>
      </c>
      <c r="C7852" t="s">
        <v>38</v>
      </c>
      <c r="D7852" t="s">
        <v>22</v>
      </c>
      <c r="E7852">
        <v>160000</v>
      </c>
      <c r="F7852">
        <v>160000</v>
      </c>
      <c r="G7852" t="s">
        <v>23</v>
      </c>
      <c r="H7852" t="s">
        <v>16</v>
      </c>
      <c r="I7852" t="s">
        <v>17</v>
      </c>
      <c r="J7852" t="s">
        <v>25</v>
      </c>
      <c r="K7852" t="s">
        <v>23</v>
      </c>
      <c r="L7852" t="s">
        <v>26</v>
      </c>
    </row>
    <row r="7853" spans="1:12" x14ac:dyDescent="0.35">
      <c r="A7853">
        <v>2022</v>
      </c>
      <c r="B7853" t="s">
        <v>37</v>
      </c>
      <c r="C7853" t="s">
        <v>38</v>
      </c>
      <c r="D7853" t="s">
        <v>22</v>
      </c>
      <c r="E7853">
        <v>109000</v>
      </c>
      <c r="F7853">
        <v>109000</v>
      </c>
      <c r="G7853" t="s">
        <v>23</v>
      </c>
      <c r="H7853" t="s">
        <v>16</v>
      </c>
      <c r="I7853" t="s">
        <v>17</v>
      </c>
      <c r="J7853" t="s">
        <v>25</v>
      </c>
      <c r="K7853" t="s">
        <v>23</v>
      </c>
      <c r="L7853" t="s">
        <v>26</v>
      </c>
    </row>
    <row r="7854" spans="1:12" x14ac:dyDescent="0.35">
      <c r="A7854">
        <v>2022</v>
      </c>
      <c r="B7854" t="s">
        <v>48</v>
      </c>
      <c r="C7854" t="s">
        <v>28</v>
      </c>
      <c r="D7854" t="s">
        <v>22</v>
      </c>
      <c r="E7854">
        <v>250000</v>
      </c>
      <c r="F7854">
        <v>250000</v>
      </c>
      <c r="G7854" t="s">
        <v>23</v>
      </c>
      <c r="H7854" t="s">
        <v>24</v>
      </c>
      <c r="I7854" t="s">
        <v>17</v>
      </c>
      <c r="J7854" t="s">
        <v>25</v>
      </c>
      <c r="K7854" t="s">
        <v>23</v>
      </c>
      <c r="L7854" t="s">
        <v>26</v>
      </c>
    </row>
    <row r="7855" spans="1:12" x14ac:dyDescent="0.35">
      <c r="A7855">
        <v>2022</v>
      </c>
      <c r="B7855" t="s">
        <v>48</v>
      </c>
      <c r="C7855" t="s">
        <v>28</v>
      </c>
      <c r="D7855" t="s">
        <v>22</v>
      </c>
      <c r="E7855">
        <v>150000</v>
      </c>
      <c r="F7855">
        <v>150000</v>
      </c>
      <c r="G7855" t="s">
        <v>23</v>
      </c>
      <c r="H7855" t="s">
        <v>24</v>
      </c>
      <c r="I7855" t="s">
        <v>17</v>
      </c>
      <c r="J7855" t="s">
        <v>25</v>
      </c>
      <c r="K7855" t="s">
        <v>23</v>
      </c>
      <c r="L7855" t="s">
        <v>26</v>
      </c>
    </row>
    <row r="7856" spans="1:12" x14ac:dyDescent="0.35">
      <c r="A7856">
        <v>2022</v>
      </c>
      <c r="B7856" t="s">
        <v>37</v>
      </c>
      <c r="C7856" t="s">
        <v>38</v>
      </c>
      <c r="D7856" t="s">
        <v>22</v>
      </c>
      <c r="E7856">
        <v>206000</v>
      </c>
      <c r="F7856">
        <v>206000</v>
      </c>
      <c r="G7856" t="s">
        <v>23</v>
      </c>
      <c r="H7856" t="s">
        <v>16</v>
      </c>
      <c r="I7856" t="s">
        <v>17</v>
      </c>
      <c r="J7856" t="s">
        <v>25</v>
      </c>
      <c r="K7856" t="s">
        <v>23</v>
      </c>
      <c r="L7856" t="s">
        <v>26</v>
      </c>
    </row>
    <row r="7857" spans="1:12" x14ac:dyDescent="0.35">
      <c r="A7857">
        <v>2022</v>
      </c>
      <c r="B7857" t="s">
        <v>37</v>
      </c>
      <c r="C7857" t="s">
        <v>38</v>
      </c>
      <c r="D7857" t="s">
        <v>22</v>
      </c>
      <c r="E7857">
        <v>160000</v>
      </c>
      <c r="F7857">
        <v>160000</v>
      </c>
      <c r="G7857" t="s">
        <v>23</v>
      </c>
      <c r="H7857" t="s">
        <v>16</v>
      </c>
      <c r="I7857" t="s">
        <v>17</v>
      </c>
      <c r="J7857" t="s">
        <v>25</v>
      </c>
      <c r="K7857" t="s">
        <v>23</v>
      </c>
      <c r="L7857" t="s">
        <v>26</v>
      </c>
    </row>
    <row r="7858" spans="1:12" x14ac:dyDescent="0.35">
      <c r="A7858">
        <v>2022</v>
      </c>
      <c r="B7858" t="s">
        <v>32</v>
      </c>
      <c r="C7858" t="s">
        <v>13</v>
      </c>
      <c r="D7858" t="s">
        <v>22</v>
      </c>
      <c r="E7858">
        <v>135000</v>
      </c>
      <c r="F7858">
        <v>135000</v>
      </c>
      <c r="G7858" t="s">
        <v>23</v>
      </c>
      <c r="H7858" t="s">
        <v>24</v>
      </c>
      <c r="I7858" t="s">
        <v>17</v>
      </c>
      <c r="J7858" t="s">
        <v>25</v>
      </c>
      <c r="K7858" t="s">
        <v>23</v>
      </c>
      <c r="L7858" t="s">
        <v>26</v>
      </c>
    </row>
    <row r="7859" spans="1:12" x14ac:dyDescent="0.35">
      <c r="A7859">
        <v>2022</v>
      </c>
      <c r="B7859" t="s">
        <v>32</v>
      </c>
      <c r="C7859" t="s">
        <v>13</v>
      </c>
      <c r="D7859" t="s">
        <v>22</v>
      </c>
      <c r="E7859">
        <v>120000</v>
      </c>
      <c r="F7859">
        <v>120000</v>
      </c>
      <c r="G7859" t="s">
        <v>23</v>
      </c>
      <c r="H7859" t="s">
        <v>24</v>
      </c>
      <c r="I7859" t="s">
        <v>17</v>
      </c>
      <c r="J7859" t="s">
        <v>25</v>
      </c>
      <c r="K7859" t="s">
        <v>23</v>
      </c>
      <c r="L7859" t="s">
        <v>26</v>
      </c>
    </row>
    <row r="7860" spans="1:12" x14ac:dyDescent="0.35">
      <c r="A7860">
        <v>2022</v>
      </c>
      <c r="B7860" t="s">
        <v>34</v>
      </c>
      <c r="C7860" t="s">
        <v>31</v>
      </c>
      <c r="D7860" t="s">
        <v>14</v>
      </c>
      <c r="E7860">
        <v>110000</v>
      </c>
      <c r="F7860">
        <v>115573</v>
      </c>
      <c r="G7860" t="s">
        <v>69</v>
      </c>
      <c r="H7860" t="s">
        <v>24</v>
      </c>
      <c r="I7860" t="s">
        <v>17</v>
      </c>
      <c r="J7860" t="s">
        <v>29</v>
      </c>
      <c r="K7860" t="s">
        <v>69</v>
      </c>
      <c r="L7860" t="s">
        <v>26</v>
      </c>
    </row>
    <row r="7861" spans="1:12" x14ac:dyDescent="0.35">
      <c r="A7861">
        <v>2022</v>
      </c>
      <c r="B7861" t="s">
        <v>34</v>
      </c>
      <c r="C7861" t="s">
        <v>31</v>
      </c>
      <c r="D7861" t="s">
        <v>14</v>
      </c>
      <c r="E7861">
        <v>70000</v>
      </c>
      <c r="F7861">
        <v>73546</v>
      </c>
      <c r="G7861" t="s">
        <v>69</v>
      </c>
      <c r="H7861" t="s">
        <v>24</v>
      </c>
      <c r="I7861" t="s">
        <v>17</v>
      </c>
      <c r="J7861" t="s">
        <v>29</v>
      </c>
      <c r="K7861" t="s">
        <v>69</v>
      </c>
      <c r="L7861" t="s">
        <v>26</v>
      </c>
    </row>
    <row r="7862" spans="1:12" x14ac:dyDescent="0.35">
      <c r="A7862">
        <v>2022</v>
      </c>
      <c r="B7862" t="s">
        <v>32</v>
      </c>
      <c r="C7862" t="s">
        <v>13</v>
      </c>
      <c r="D7862" t="s">
        <v>22</v>
      </c>
      <c r="E7862">
        <v>160000</v>
      </c>
      <c r="F7862">
        <v>160000</v>
      </c>
      <c r="G7862" t="s">
        <v>23</v>
      </c>
      <c r="H7862" t="s">
        <v>39</v>
      </c>
      <c r="I7862" t="s">
        <v>17</v>
      </c>
      <c r="J7862" t="s">
        <v>25</v>
      </c>
      <c r="K7862" t="s">
        <v>23</v>
      </c>
      <c r="L7862" t="s">
        <v>26</v>
      </c>
    </row>
    <row r="7863" spans="1:12" x14ac:dyDescent="0.35">
      <c r="A7863">
        <v>2022</v>
      </c>
      <c r="B7863" t="s">
        <v>32</v>
      </c>
      <c r="C7863" t="s">
        <v>13</v>
      </c>
      <c r="D7863" t="s">
        <v>22</v>
      </c>
      <c r="E7863">
        <v>135000</v>
      </c>
      <c r="F7863">
        <v>135000</v>
      </c>
      <c r="G7863" t="s">
        <v>23</v>
      </c>
      <c r="H7863" t="s">
        <v>39</v>
      </c>
      <c r="I7863" t="s">
        <v>17</v>
      </c>
      <c r="J7863" t="s">
        <v>25</v>
      </c>
      <c r="K7863" t="s">
        <v>23</v>
      </c>
      <c r="L7863" t="s">
        <v>26</v>
      </c>
    </row>
    <row r="7864" spans="1:12" x14ac:dyDescent="0.35">
      <c r="A7864">
        <v>2022</v>
      </c>
      <c r="B7864" t="s">
        <v>37</v>
      </c>
      <c r="C7864" t="s">
        <v>38</v>
      </c>
      <c r="D7864" t="s">
        <v>22</v>
      </c>
      <c r="E7864">
        <v>150000</v>
      </c>
      <c r="F7864">
        <v>150000</v>
      </c>
      <c r="G7864" t="s">
        <v>23</v>
      </c>
      <c r="H7864" t="s">
        <v>16</v>
      </c>
      <c r="I7864" t="s">
        <v>17</v>
      </c>
      <c r="J7864" t="s">
        <v>25</v>
      </c>
      <c r="K7864" t="s">
        <v>23</v>
      </c>
      <c r="L7864" t="s">
        <v>26</v>
      </c>
    </row>
    <row r="7865" spans="1:12" x14ac:dyDescent="0.35">
      <c r="A7865">
        <v>2022</v>
      </c>
      <c r="B7865" t="s">
        <v>37</v>
      </c>
      <c r="C7865" t="s">
        <v>38</v>
      </c>
      <c r="D7865" t="s">
        <v>22</v>
      </c>
      <c r="E7865">
        <v>100000</v>
      </c>
      <c r="F7865">
        <v>100000</v>
      </c>
      <c r="G7865" t="s">
        <v>23</v>
      </c>
      <c r="H7865" t="s">
        <v>16</v>
      </c>
      <c r="I7865" t="s">
        <v>17</v>
      </c>
      <c r="J7865" t="s">
        <v>25</v>
      </c>
      <c r="K7865" t="s">
        <v>23</v>
      </c>
      <c r="L7865" t="s">
        <v>26</v>
      </c>
    </row>
    <row r="7866" spans="1:12" x14ac:dyDescent="0.35">
      <c r="A7866">
        <v>2022</v>
      </c>
      <c r="B7866" t="s">
        <v>32</v>
      </c>
      <c r="C7866" t="s">
        <v>13</v>
      </c>
      <c r="D7866" t="s">
        <v>22</v>
      </c>
      <c r="E7866">
        <v>120000</v>
      </c>
      <c r="F7866">
        <v>120000</v>
      </c>
      <c r="G7866" t="s">
        <v>23</v>
      </c>
      <c r="H7866" t="s">
        <v>16</v>
      </c>
      <c r="I7866" t="s">
        <v>17</v>
      </c>
      <c r="J7866" t="s">
        <v>25</v>
      </c>
      <c r="K7866" t="s">
        <v>23</v>
      </c>
      <c r="L7866" t="s">
        <v>26</v>
      </c>
    </row>
    <row r="7867" spans="1:12" x14ac:dyDescent="0.35">
      <c r="A7867">
        <v>2022</v>
      </c>
      <c r="B7867" t="s">
        <v>32</v>
      </c>
      <c r="C7867" t="s">
        <v>13</v>
      </c>
      <c r="D7867" t="s">
        <v>22</v>
      </c>
      <c r="E7867">
        <v>95000</v>
      </c>
      <c r="F7867">
        <v>95000</v>
      </c>
      <c r="G7867" t="s">
        <v>23</v>
      </c>
      <c r="H7867" t="s">
        <v>16</v>
      </c>
      <c r="I7867" t="s">
        <v>17</v>
      </c>
      <c r="J7867" t="s">
        <v>25</v>
      </c>
      <c r="K7867" t="s">
        <v>23</v>
      </c>
      <c r="L7867" t="s">
        <v>26</v>
      </c>
    </row>
    <row r="7868" spans="1:12" x14ac:dyDescent="0.35">
      <c r="A7868">
        <v>2022</v>
      </c>
      <c r="B7868" t="s">
        <v>32</v>
      </c>
      <c r="C7868" t="s">
        <v>13</v>
      </c>
      <c r="D7868" t="s">
        <v>14</v>
      </c>
      <c r="E7868">
        <v>65000</v>
      </c>
      <c r="F7868">
        <v>68293</v>
      </c>
      <c r="G7868" t="s">
        <v>57</v>
      </c>
      <c r="H7868" t="s">
        <v>24</v>
      </c>
      <c r="I7868" t="s">
        <v>17</v>
      </c>
      <c r="J7868" t="s">
        <v>25</v>
      </c>
      <c r="K7868" t="s">
        <v>57</v>
      </c>
      <c r="L7868" t="s">
        <v>26</v>
      </c>
    </row>
    <row r="7869" spans="1:12" x14ac:dyDescent="0.35">
      <c r="A7869">
        <v>2022</v>
      </c>
      <c r="B7869" t="s">
        <v>32</v>
      </c>
      <c r="C7869" t="s">
        <v>13</v>
      </c>
      <c r="D7869" t="s">
        <v>14</v>
      </c>
      <c r="E7869">
        <v>40000</v>
      </c>
      <c r="F7869">
        <v>42026</v>
      </c>
      <c r="G7869" t="s">
        <v>57</v>
      </c>
      <c r="H7869" t="s">
        <v>24</v>
      </c>
      <c r="I7869" t="s">
        <v>17</v>
      </c>
      <c r="J7869" t="s">
        <v>25</v>
      </c>
      <c r="K7869" t="s">
        <v>57</v>
      </c>
      <c r="L7869" t="s">
        <v>26</v>
      </c>
    </row>
    <row r="7870" spans="1:12" x14ac:dyDescent="0.35">
      <c r="A7870">
        <v>2022</v>
      </c>
      <c r="B7870" t="s">
        <v>32</v>
      </c>
      <c r="C7870" t="s">
        <v>13</v>
      </c>
      <c r="D7870" t="s">
        <v>22</v>
      </c>
      <c r="E7870">
        <v>191200</v>
      </c>
      <c r="F7870">
        <v>191200</v>
      </c>
      <c r="G7870" t="s">
        <v>23</v>
      </c>
      <c r="H7870" t="s">
        <v>24</v>
      </c>
      <c r="I7870" t="s">
        <v>17</v>
      </c>
      <c r="J7870" t="s">
        <v>25</v>
      </c>
      <c r="K7870" t="s">
        <v>23</v>
      </c>
      <c r="L7870" t="s">
        <v>26</v>
      </c>
    </row>
    <row r="7871" spans="1:12" x14ac:dyDescent="0.35">
      <c r="A7871">
        <v>2022</v>
      </c>
      <c r="B7871" t="s">
        <v>32</v>
      </c>
      <c r="C7871" t="s">
        <v>13</v>
      </c>
      <c r="D7871" t="s">
        <v>22</v>
      </c>
      <c r="E7871">
        <v>130000</v>
      </c>
      <c r="F7871">
        <v>130000</v>
      </c>
      <c r="G7871" t="s">
        <v>23</v>
      </c>
      <c r="H7871" t="s">
        <v>24</v>
      </c>
      <c r="I7871" t="s">
        <v>17</v>
      </c>
      <c r="J7871" t="s">
        <v>25</v>
      </c>
      <c r="K7871" t="s">
        <v>23</v>
      </c>
      <c r="L7871" t="s">
        <v>26</v>
      </c>
    </row>
    <row r="7872" spans="1:12" x14ac:dyDescent="0.35">
      <c r="A7872">
        <v>2022</v>
      </c>
      <c r="B7872" t="s">
        <v>32</v>
      </c>
      <c r="C7872" t="s">
        <v>13</v>
      </c>
      <c r="D7872" t="s">
        <v>22</v>
      </c>
      <c r="E7872">
        <v>191200</v>
      </c>
      <c r="F7872">
        <v>191200</v>
      </c>
      <c r="G7872" t="s">
        <v>23</v>
      </c>
      <c r="H7872" t="s">
        <v>24</v>
      </c>
      <c r="I7872" t="s">
        <v>17</v>
      </c>
      <c r="J7872" t="s">
        <v>25</v>
      </c>
      <c r="K7872" t="s">
        <v>23</v>
      </c>
      <c r="L7872" t="s">
        <v>26</v>
      </c>
    </row>
    <row r="7873" spans="1:12" x14ac:dyDescent="0.35">
      <c r="A7873">
        <v>2022</v>
      </c>
      <c r="B7873" t="s">
        <v>32</v>
      </c>
      <c r="C7873" t="s">
        <v>13</v>
      </c>
      <c r="D7873" t="s">
        <v>22</v>
      </c>
      <c r="E7873">
        <v>130000</v>
      </c>
      <c r="F7873">
        <v>130000</v>
      </c>
      <c r="G7873" t="s">
        <v>23</v>
      </c>
      <c r="H7873" t="s">
        <v>24</v>
      </c>
      <c r="I7873" t="s">
        <v>17</v>
      </c>
      <c r="J7873" t="s">
        <v>25</v>
      </c>
      <c r="K7873" t="s">
        <v>23</v>
      </c>
      <c r="L7873" t="s">
        <v>26</v>
      </c>
    </row>
    <row r="7874" spans="1:12" x14ac:dyDescent="0.35">
      <c r="A7874">
        <v>2022</v>
      </c>
      <c r="B7874" t="s">
        <v>188</v>
      </c>
      <c r="C7874" t="s">
        <v>28</v>
      </c>
      <c r="D7874" t="s">
        <v>14</v>
      </c>
      <c r="E7874">
        <v>63000</v>
      </c>
      <c r="F7874">
        <v>66192</v>
      </c>
      <c r="G7874" t="s">
        <v>15</v>
      </c>
      <c r="H7874" t="s">
        <v>39</v>
      </c>
      <c r="I7874" t="s">
        <v>17</v>
      </c>
      <c r="J7874" t="s">
        <v>18</v>
      </c>
      <c r="K7874" t="s">
        <v>15</v>
      </c>
      <c r="L7874" t="s">
        <v>19</v>
      </c>
    </row>
    <row r="7875" spans="1:12" x14ac:dyDescent="0.35">
      <c r="A7875">
        <v>2022</v>
      </c>
      <c r="B7875" t="s">
        <v>32</v>
      </c>
      <c r="C7875" t="s">
        <v>13</v>
      </c>
      <c r="D7875" t="s">
        <v>22</v>
      </c>
      <c r="E7875">
        <v>230000</v>
      </c>
      <c r="F7875">
        <v>230000</v>
      </c>
      <c r="G7875" t="s">
        <v>23</v>
      </c>
      <c r="H7875" t="s">
        <v>24</v>
      </c>
      <c r="I7875" t="s">
        <v>17</v>
      </c>
      <c r="J7875" t="s">
        <v>25</v>
      </c>
      <c r="K7875" t="s">
        <v>23</v>
      </c>
      <c r="L7875" t="s">
        <v>19</v>
      </c>
    </row>
    <row r="7876" spans="1:12" x14ac:dyDescent="0.35">
      <c r="A7876">
        <v>2022</v>
      </c>
      <c r="B7876" t="s">
        <v>32</v>
      </c>
      <c r="C7876" t="s">
        <v>13</v>
      </c>
      <c r="D7876" t="s">
        <v>22</v>
      </c>
      <c r="E7876">
        <v>154600</v>
      </c>
      <c r="F7876">
        <v>154600</v>
      </c>
      <c r="G7876" t="s">
        <v>23</v>
      </c>
      <c r="H7876" t="s">
        <v>24</v>
      </c>
      <c r="I7876" t="s">
        <v>17</v>
      </c>
      <c r="J7876" t="s">
        <v>25</v>
      </c>
      <c r="K7876" t="s">
        <v>23</v>
      </c>
      <c r="L7876" t="s">
        <v>19</v>
      </c>
    </row>
    <row r="7877" spans="1:12" x14ac:dyDescent="0.35">
      <c r="A7877">
        <v>2022</v>
      </c>
      <c r="B7877" t="s">
        <v>32</v>
      </c>
      <c r="C7877" t="s">
        <v>13</v>
      </c>
      <c r="D7877" t="s">
        <v>22</v>
      </c>
      <c r="E7877">
        <v>120000</v>
      </c>
      <c r="F7877">
        <v>120000</v>
      </c>
      <c r="G7877" t="s">
        <v>23</v>
      </c>
      <c r="H7877" t="s">
        <v>24</v>
      </c>
      <c r="I7877" t="s">
        <v>17</v>
      </c>
      <c r="J7877" t="s">
        <v>25</v>
      </c>
      <c r="K7877" t="s">
        <v>23</v>
      </c>
      <c r="L7877" t="s">
        <v>26</v>
      </c>
    </row>
    <row r="7878" spans="1:12" x14ac:dyDescent="0.35">
      <c r="A7878">
        <v>2022</v>
      </c>
      <c r="B7878" t="s">
        <v>32</v>
      </c>
      <c r="C7878" t="s">
        <v>13</v>
      </c>
      <c r="D7878" t="s">
        <v>22</v>
      </c>
      <c r="E7878">
        <v>95000</v>
      </c>
      <c r="F7878">
        <v>95000</v>
      </c>
      <c r="G7878" t="s">
        <v>23</v>
      </c>
      <c r="H7878" t="s">
        <v>24</v>
      </c>
      <c r="I7878" t="s">
        <v>17</v>
      </c>
      <c r="J7878" t="s">
        <v>25</v>
      </c>
      <c r="K7878" t="s">
        <v>23</v>
      </c>
      <c r="L7878" t="s">
        <v>26</v>
      </c>
    </row>
    <row r="7879" spans="1:12" x14ac:dyDescent="0.35">
      <c r="A7879">
        <v>2022</v>
      </c>
      <c r="B7879" t="s">
        <v>27</v>
      </c>
      <c r="C7879" t="s">
        <v>28</v>
      </c>
      <c r="D7879" t="s">
        <v>22</v>
      </c>
      <c r="E7879">
        <v>140000</v>
      </c>
      <c r="F7879">
        <v>140000</v>
      </c>
      <c r="G7879" t="s">
        <v>23</v>
      </c>
      <c r="H7879" t="s">
        <v>24</v>
      </c>
      <c r="I7879" t="s">
        <v>17</v>
      </c>
      <c r="J7879" t="s">
        <v>25</v>
      </c>
      <c r="K7879" t="s">
        <v>23</v>
      </c>
      <c r="L7879" t="s">
        <v>26</v>
      </c>
    </row>
    <row r="7880" spans="1:12" x14ac:dyDescent="0.35">
      <c r="A7880">
        <v>2022</v>
      </c>
      <c r="B7880" t="s">
        <v>27</v>
      </c>
      <c r="C7880" t="s">
        <v>28</v>
      </c>
      <c r="D7880" t="s">
        <v>22</v>
      </c>
      <c r="E7880">
        <v>120000</v>
      </c>
      <c r="F7880">
        <v>120000</v>
      </c>
      <c r="G7880" t="s">
        <v>23</v>
      </c>
      <c r="H7880" t="s">
        <v>24</v>
      </c>
      <c r="I7880" t="s">
        <v>17</v>
      </c>
      <c r="J7880" t="s">
        <v>25</v>
      </c>
      <c r="K7880" t="s">
        <v>23</v>
      </c>
      <c r="L7880" t="s">
        <v>26</v>
      </c>
    </row>
    <row r="7881" spans="1:12" x14ac:dyDescent="0.35">
      <c r="A7881">
        <v>2022</v>
      </c>
      <c r="B7881" t="s">
        <v>37</v>
      </c>
      <c r="C7881" t="s">
        <v>38</v>
      </c>
      <c r="D7881" t="s">
        <v>22</v>
      </c>
      <c r="E7881">
        <v>169000</v>
      </c>
      <c r="F7881">
        <v>169000</v>
      </c>
      <c r="G7881" t="s">
        <v>23</v>
      </c>
      <c r="H7881" t="s">
        <v>24</v>
      </c>
      <c r="I7881" t="s">
        <v>17</v>
      </c>
      <c r="J7881" t="s">
        <v>25</v>
      </c>
      <c r="K7881" t="s">
        <v>23</v>
      </c>
      <c r="L7881" t="s">
        <v>26</v>
      </c>
    </row>
    <row r="7882" spans="1:12" x14ac:dyDescent="0.35">
      <c r="A7882">
        <v>2022</v>
      </c>
      <c r="B7882" t="s">
        <v>37</v>
      </c>
      <c r="C7882" t="s">
        <v>38</v>
      </c>
      <c r="D7882" t="s">
        <v>22</v>
      </c>
      <c r="E7882">
        <v>110600</v>
      </c>
      <c r="F7882">
        <v>110600</v>
      </c>
      <c r="G7882" t="s">
        <v>23</v>
      </c>
      <c r="H7882" t="s">
        <v>24</v>
      </c>
      <c r="I7882" t="s">
        <v>17</v>
      </c>
      <c r="J7882" t="s">
        <v>25</v>
      </c>
      <c r="K7882" t="s">
        <v>23</v>
      </c>
      <c r="L7882" t="s">
        <v>26</v>
      </c>
    </row>
    <row r="7883" spans="1:12" x14ac:dyDescent="0.35">
      <c r="A7883">
        <v>2022</v>
      </c>
      <c r="B7883" t="s">
        <v>37</v>
      </c>
      <c r="C7883" t="s">
        <v>38</v>
      </c>
      <c r="D7883" t="s">
        <v>22</v>
      </c>
      <c r="E7883">
        <v>80000</v>
      </c>
      <c r="F7883">
        <v>80000</v>
      </c>
      <c r="G7883" t="s">
        <v>23</v>
      </c>
      <c r="H7883" t="s">
        <v>16</v>
      </c>
      <c r="I7883" t="s">
        <v>17</v>
      </c>
      <c r="J7883" t="s">
        <v>29</v>
      </c>
      <c r="K7883" t="s">
        <v>23</v>
      </c>
      <c r="L7883" t="s">
        <v>19</v>
      </c>
    </row>
    <row r="7884" spans="1:12" x14ac:dyDescent="0.35">
      <c r="A7884">
        <v>2022</v>
      </c>
      <c r="B7884" t="s">
        <v>32</v>
      </c>
      <c r="C7884" t="s">
        <v>13</v>
      </c>
      <c r="D7884" t="s">
        <v>22</v>
      </c>
      <c r="E7884">
        <v>185900</v>
      </c>
      <c r="F7884">
        <v>185900</v>
      </c>
      <c r="G7884" t="s">
        <v>23</v>
      </c>
      <c r="H7884" t="s">
        <v>24</v>
      </c>
      <c r="I7884" t="s">
        <v>17</v>
      </c>
      <c r="J7884" t="s">
        <v>25</v>
      </c>
      <c r="K7884" t="s">
        <v>23</v>
      </c>
      <c r="L7884" t="s">
        <v>26</v>
      </c>
    </row>
    <row r="7885" spans="1:12" x14ac:dyDescent="0.35">
      <c r="A7885">
        <v>2022</v>
      </c>
      <c r="B7885" t="s">
        <v>32</v>
      </c>
      <c r="C7885" t="s">
        <v>13</v>
      </c>
      <c r="D7885" t="s">
        <v>22</v>
      </c>
      <c r="E7885">
        <v>129300</v>
      </c>
      <c r="F7885">
        <v>129300</v>
      </c>
      <c r="G7885" t="s">
        <v>23</v>
      </c>
      <c r="H7885" t="s">
        <v>24</v>
      </c>
      <c r="I7885" t="s">
        <v>17</v>
      </c>
      <c r="J7885" t="s">
        <v>25</v>
      </c>
      <c r="K7885" t="s">
        <v>23</v>
      </c>
      <c r="L7885" t="s">
        <v>26</v>
      </c>
    </row>
    <row r="7886" spans="1:12" x14ac:dyDescent="0.35">
      <c r="A7886">
        <v>2022</v>
      </c>
      <c r="B7886" t="s">
        <v>40</v>
      </c>
      <c r="C7886" t="s">
        <v>41</v>
      </c>
      <c r="D7886" t="s">
        <v>22</v>
      </c>
      <c r="E7886">
        <v>135000</v>
      </c>
      <c r="F7886">
        <v>135000</v>
      </c>
      <c r="G7886" t="s">
        <v>23</v>
      </c>
      <c r="H7886" t="s">
        <v>24</v>
      </c>
      <c r="I7886" t="s">
        <v>17</v>
      </c>
      <c r="J7886" t="s">
        <v>25</v>
      </c>
      <c r="K7886" t="s">
        <v>23</v>
      </c>
      <c r="L7886" t="s">
        <v>26</v>
      </c>
    </row>
    <row r="7887" spans="1:12" x14ac:dyDescent="0.35">
      <c r="A7887">
        <v>2022</v>
      </c>
      <c r="B7887" t="s">
        <v>40</v>
      </c>
      <c r="C7887" t="s">
        <v>41</v>
      </c>
      <c r="D7887" t="s">
        <v>22</v>
      </c>
      <c r="E7887">
        <v>110000</v>
      </c>
      <c r="F7887">
        <v>110000</v>
      </c>
      <c r="G7887" t="s">
        <v>23</v>
      </c>
      <c r="H7887" t="s">
        <v>24</v>
      </c>
      <c r="I7887" t="s">
        <v>17</v>
      </c>
      <c r="J7887" t="s">
        <v>25</v>
      </c>
      <c r="K7887" t="s">
        <v>23</v>
      </c>
      <c r="L7887" t="s">
        <v>26</v>
      </c>
    </row>
    <row r="7888" spans="1:12" x14ac:dyDescent="0.35">
      <c r="A7888">
        <v>2022</v>
      </c>
      <c r="B7888" t="s">
        <v>125</v>
      </c>
      <c r="C7888" t="s">
        <v>41</v>
      </c>
      <c r="D7888" t="s">
        <v>22</v>
      </c>
      <c r="E7888">
        <v>155000</v>
      </c>
      <c r="F7888">
        <v>155000</v>
      </c>
      <c r="G7888" t="s">
        <v>23</v>
      </c>
      <c r="H7888" t="s">
        <v>16</v>
      </c>
      <c r="I7888" t="s">
        <v>17</v>
      </c>
      <c r="J7888" t="s">
        <v>25</v>
      </c>
      <c r="K7888" t="s">
        <v>23</v>
      </c>
      <c r="L7888" t="s">
        <v>26</v>
      </c>
    </row>
    <row r="7889" spans="1:12" x14ac:dyDescent="0.35">
      <c r="A7889">
        <v>2022</v>
      </c>
      <c r="B7889" t="s">
        <v>125</v>
      </c>
      <c r="C7889" t="s">
        <v>41</v>
      </c>
      <c r="D7889" t="s">
        <v>22</v>
      </c>
      <c r="E7889">
        <v>140000</v>
      </c>
      <c r="F7889">
        <v>140000</v>
      </c>
      <c r="G7889" t="s">
        <v>23</v>
      </c>
      <c r="H7889" t="s">
        <v>16</v>
      </c>
      <c r="I7889" t="s">
        <v>17</v>
      </c>
      <c r="J7889" t="s">
        <v>25</v>
      </c>
      <c r="K7889" t="s">
        <v>23</v>
      </c>
      <c r="L7889" t="s">
        <v>26</v>
      </c>
    </row>
    <row r="7890" spans="1:12" x14ac:dyDescent="0.35">
      <c r="A7890">
        <v>2022</v>
      </c>
      <c r="B7890" t="s">
        <v>32</v>
      </c>
      <c r="C7890" t="s">
        <v>13</v>
      </c>
      <c r="D7890" t="s">
        <v>22</v>
      </c>
      <c r="E7890">
        <v>205000</v>
      </c>
      <c r="F7890">
        <v>205000</v>
      </c>
      <c r="G7890" t="s">
        <v>23</v>
      </c>
      <c r="H7890" t="s">
        <v>24</v>
      </c>
      <c r="I7890" t="s">
        <v>17</v>
      </c>
      <c r="J7890" t="s">
        <v>29</v>
      </c>
      <c r="K7890" t="s">
        <v>23</v>
      </c>
      <c r="L7890" t="s">
        <v>26</v>
      </c>
    </row>
    <row r="7891" spans="1:12" x14ac:dyDescent="0.35">
      <c r="A7891">
        <v>2022</v>
      </c>
      <c r="B7891" t="s">
        <v>32</v>
      </c>
      <c r="C7891" t="s">
        <v>13</v>
      </c>
      <c r="D7891" t="s">
        <v>22</v>
      </c>
      <c r="E7891">
        <v>150000</v>
      </c>
      <c r="F7891">
        <v>150000</v>
      </c>
      <c r="G7891" t="s">
        <v>23</v>
      </c>
      <c r="H7891" t="s">
        <v>24</v>
      </c>
      <c r="I7891" t="s">
        <v>17</v>
      </c>
      <c r="J7891" t="s">
        <v>29</v>
      </c>
      <c r="K7891" t="s">
        <v>23</v>
      </c>
      <c r="L7891" t="s">
        <v>26</v>
      </c>
    </row>
    <row r="7892" spans="1:12" x14ac:dyDescent="0.35">
      <c r="A7892">
        <v>2022</v>
      </c>
      <c r="B7892" t="s">
        <v>32</v>
      </c>
      <c r="C7892" t="s">
        <v>13</v>
      </c>
      <c r="D7892" t="s">
        <v>22</v>
      </c>
      <c r="E7892">
        <v>179500</v>
      </c>
      <c r="F7892">
        <v>179500</v>
      </c>
      <c r="G7892" t="s">
        <v>23</v>
      </c>
      <c r="H7892" t="s">
        <v>24</v>
      </c>
      <c r="I7892" t="s">
        <v>17</v>
      </c>
      <c r="J7892" t="s">
        <v>25</v>
      </c>
      <c r="K7892" t="s">
        <v>23</v>
      </c>
      <c r="L7892" t="s">
        <v>26</v>
      </c>
    </row>
    <row r="7893" spans="1:12" x14ac:dyDescent="0.35">
      <c r="A7893">
        <v>2022</v>
      </c>
      <c r="B7893" t="s">
        <v>32</v>
      </c>
      <c r="C7893" t="s">
        <v>13</v>
      </c>
      <c r="D7893" t="s">
        <v>22</v>
      </c>
      <c r="E7893">
        <v>134000</v>
      </c>
      <c r="F7893">
        <v>134000</v>
      </c>
      <c r="G7893" t="s">
        <v>23</v>
      </c>
      <c r="H7893" t="s">
        <v>24</v>
      </c>
      <c r="I7893" t="s">
        <v>17</v>
      </c>
      <c r="J7893" t="s">
        <v>25</v>
      </c>
      <c r="K7893" t="s">
        <v>23</v>
      </c>
      <c r="L7893" t="s">
        <v>26</v>
      </c>
    </row>
    <row r="7894" spans="1:12" x14ac:dyDescent="0.35">
      <c r="A7894">
        <v>2022</v>
      </c>
      <c r="B7894" t="s">
        <v>27</v>
      </c>
      <c r="C7894" t="s">
        <v>28</v>
      </c>
      <c r="D7894" t="s">
        <v>22</v>
      </c>
      <c r="E7894">
        <v>180000</v>
      </c>
      <c r="F7894">
        <v>180000</v>
      </c>
      <c r="G7894" t="s">
        <v>23</v>
      </c>
      <c r="H7894" t="s">
        <v>16</v>
      </c>
      <c r="I7894" t="s">
        <v>17</v>
      </c>
      <c r="J7894" t="s">
        <v>25</v>
      </c>
      <c r="K7894" t="s">
        <v>23</v>
      </c>
      <c r="L7894" t="s">
        <v>26</v>
      </c>
    </row>
    <row r="7895" spans="1:12" x14ac:dyDescent="0.35">
      <c r="A7895">
        <v>2022</v>
      </c>
      <c r="B7895" t="s">
        <v>27</v>
      </c>
      <c r="C7895" t="s">
        <v>28</v>
      </c>
      <c r="D7895" t="s">
        <v>22</v>
      </c>
      <c r="E7895">
        <v>120000</v>
      </c>
      <c r="F7895">
        <v>120000</v>
      </c>
      <c r="G7895" t="s">
        <v>23</v>
      </c>
      <c r="H7895" t="s">
        <v>16</v>
      </c>
      <c r="I7895" t="s">
        <v>17</v>
      </c>
      <c r="J7895" t="s">
        <v>25</v>
      </c>
      <c r="K7895" t="s">
        <v>23</v>
      </c>
      <c r="L7895" t="s">
        <v>26</v>
      </c>
    </row>
    <row r="7896" spans="1:12" x14ac:dyDescent="0.35">
      <c r="A7896">
        <v>2022</v>
      </c>
      <c r="B7896" t="s">
        <v>27</v>
      </c>
      <c r="C7896" t="s">
        <v>28</v>
      </c>
      <c r="D7896" t="s">
        <v>22</v>
      </c>
      <c r="E7896">
        <v>185900</v>
      </c>
      <c r="F7896">
        <v>185900</v>
      </c>
      <c r="G7896" t="s">
        <v>23</v>
      </c>
      <c r="H7896" t="s">
        <v>24</v>
      </c>
      <c r="I7896" t="s">
        <v>17</v>
      </c>
      <c r="J7896" t="s">
        <v>25</v>
      </c>
      <c r="K7896" t="s">
        <v>23</v>
      </c>
      <c r="L7896" t="s">
        <v>26</v>
      </c>
    </row>
    <row r="7897" spans="1:12" x14ac:dyDescent="0.35">
      <c r="A7897">
        <v>2022</v>
      </c>
      <c r="B7897" t="s">
        <v>27</v>
      </c>
      <c r="C7897" t="s">
        <v>28</v>
      </c>
      <c r="D7897" t="s">
        <v>22</v>
      </c>
      <c r="E7897">
        <v>129300</v>
      </c>
      <c r="F7897">
        <v>129300</v>
      </c>
      <c r="G7897" t="s">
        <v>23</v>
      </c>
      <c r="H7897" t="s">
        <v>24</v>
      </c>
      <c r="I7897" t="s">
        <v>17</v>
      </c>
      <c r="J7897" t="s">
        <v>25</v>
      </c>
      <c r="K7897" t="s">
        <v>23</v>
      </c>
      <c r="L7897" t="s">
        <v>26</v>
      </c>
    </row>
    <row r="7898" spans="1:12" x14ac:dyDescent="0.35">
      <c r="A7898">
        <v>2022</v>
      </c>
      <c r="B7898" t="s">
        <v>27</v>
      </c>
      <c r="C7898" t="s">
        <v>28</v>
      </c>
      <c r="D7898" t="s">
        <v>22</v>
      </c>
      <c r="E7898">
        <v>175000</v>
      </c>
      <c r="F7898">
        <v>175000</v>
      </c>
      <c r="G7898" t="s">
        <v>23</v>
      </c>
      <c r="H7898" t="s">
        <v>24</v>
      </c>
      <c r="I7898" t="s">
        <v>17</v>
      </c>
      <c r="J7898" t="s">
        <v>29</v>
      </c>
      <c r="K7898" t="s">
        <v>23</v>
      </c>
      <c r="L7898" t="s">
        <v>26</v>
      </c>
    </row>
    <row r="7899" spans="1:12" x14ac:dyDescent="0.35">
      <c r="A7899">
        <v>2022</v>
      </c>
      <c r="B7899" t="s">
        <v>27</v>
      </c>
      <c r="C7899" t="s">
        <v>28</v>
      </c>
      <c r="D7899" t="s">
        <v>22</v>
      </c>
      <c r="E7899">
        <v>145000</v>
      </c>
      <c r="F7899">
        <v>145000</v>
      </c>
      <c r="G7899" t="s">
        <v>23</v>
      </c>
      <c r="H7899" t="s">
        <v>24</v>
      </c>
      <c r="I7899" t="s">
        <v>17</v>
      </c>
      <c r="J7899" t="s">
        <v>29</v>
      </c>
      <c r="K7899" t="s">
        <v>23</v>
      </c>
      <c r="L7899" t="s">
        <v>26</v>
      </c>
    </row>
    <row r="7900" spans="1:12" x14ac:dyDescent="0.35">
      <c r="A7900">
        <v>2022</v>
      </c>
      <c r="B7900" t="s">
        <v>20</v>
      </c>
      <c r="C7900" t="s">
        <v>21</v>
      </c>
      <c r="D7900" t="s">
        <v>22</v>
      </c>
      <c r="E7900">
        <v>235000</v>
      </c>
      <c r="F7900">
        <v>235000</v>
      </c>
      <c r="G7900" t="s">
        <v>23</v>
      </c>
      <c r="H7900" t="s">
        <v>24</v>
      </c>
      <c r="I7900" t="s">
        <v>17</v>
      </c>
      <c r="J7900" t="s">
        <v>29</v>
      </c>
      <c r="K7900" t="s">
        <v>23</v>
      </c>
      <c r="L7900" t="s">
        <v>26</v>
      </c>
    </row>
    <row r="7901" spans="1:12" x14ac:dyDescent="0.35">
      <c r="A7901">
        <v>2022</v>
      </c>
      <c r="B7901" t="s">
        <v>20</v>
      </c>
      <c r="C7901" t="s">
        <v>21</v>
      </c>
      <c r="D7901" t="s">
        <v>22</v>
      </c>
      <c r="E7901">
        <v>175000</v>
      </c>
      <c r="F7901">
        <v>175000</v>
      </c>
      <c r="G7901" t="s">
        <v>23</v>
      </c>
      <c r="H7901" t="s">
        <v>24</v>
      </c>
      <c r="I7901" t="s">
        <v>17</v>
      </c>
      <c r="J7901" t="s">
        <v>29</v>
      </c>
      <c r="K7901" t="s">
        <v>23</v>
      </c>
      <c r="L7901" t="s">
        <v>26</v>
      </c>
    </row>
    <row r="7902" spans="1:12" x14ac:dyDescent="0.35">
      <c r="A7902">
        <v>2022</v>
      </c>
      <c r="B7902" t="s">
        <v>66</v>
      </c>
      <c r="C7902" t="s">
        <v>28</v>
      </c>
      <c r="D7902" t="s">
        <v>14</v>
      </c>
      <c r="E7902">
        <v>26000</v>
      </c>
      <c r="F7902">
        <v>27317</v>
      </c>
      <c r="G7902" t="s">
        <v>57</v>
      </c>
      <c r="H7902" t="s">
        <v>39</v>
      </c>
      <c r="I7902" t="s">
        <v>17</v>
      </c>
      <c r="J7902" t="s">
        <v>18</v>
      </c>
      <c r="K7902" t="s">
        <v>57</v>
      </c>
      <c r="L7902" t="s">
        <v>19</v>
      </c>
    </row>
    <row r="7903" spans="1:12" x14ac:dyDescent="0.35">
      <c r="A7903">
        <v>2022</v>
      </c>
      <c r="B7903" t="s">
        <v>32</v>
      </c>
      <c r="C7903" t="s">
        <v>13</v>
      </c>
      <c r="D7903" t="s">
        <v>22</v>
      </c>
      <c r="E7903">
        <v>160000</v>
      </c>
      <c r="F7903">
        <v>160000</v>
      </c>
      <c r="G7903" t="s">
        <v>23</v>
      </c>
      <c r="H7903" t="s">
        <v>16</v>
      </c>
      <c r="I7903" t="s">
        <v>17</v>
      </c>
      <c r="J7903" t="s">
        <v>29</v>
      </c>
      <c r="K7903" t="s">
        <v>23</v>
      </c>
      <c r="L7903" t="s">
        <v>26</v>
      </c>
    </row>
    <row r="7904" spans="1:12" x14ac:dyDescent="0.35">
      <c r="A7904">
        <v>2022</v>
      </c>
      <c r="B7904" t="s">
        <v>32</v>
      </c>
      <c r="C7904" t="s">
        <v>13</v>
      </c>
      <c r="D7904" t="s">
        <v>22</v>
      </c>
      <c r="E7904">
        <v>90000</v>
      </c>
      <c r="F7904">
        <v>90000</v>
      </c>
      <c r="G7904" t="s">
        <v>23</v>
      </c>
      <c r="H7904" t="s">
        <v>16</v>
      </c>
      <c r="I7904" t="s">
        <v>17</v>
      </c>
      <c r="J7904" t="s">
        <v>29</v>
      </c>
      <c r="K7904" t="s">
        <v>23</v>
      </c>
      <c r="L7904" t="s">
        <v>26</v>
      </c>
    </row>
    <row r="7905" spans="1:12" x14ac:dyDescent="0.35">
      <c r="A7905">
        <v>2022</v>
      </c>
      <c r="B7905" t="s">
        <v>32</v>
      </c>
      <c r="C7905" t="s">
        <v>13</v>
      </c>
      <c r="D7905" t="s">
        <v>14</v>
      </c>
      <c r="E7905">
        <v>65000</v>
      </c>
      <c r="F7905">
        <v>68293</v>
      </c>
      <c r="G7905" t="s">
        <v>57</v>
      </c>
      <c r="H7905" t="s">
        <v>24</v>
      </c>
      <c r="I7905" t="s">
        <v>17</v>
      </c>
      <c r="J7905" t="s">
        <v>25</v>
      </c>
      <c r="K7905" t="s">
        <v>57</v>
      </c>
      <c r="L7905" t="s">
        <v>26</v>
      </c>
    </row>
    <row r="7906" spans="1:12" x14ac:dyDescent="0.35">
      <c r="A7906">
        <v>2022</v>
      </c>
      <c r="B7906" t="s">
        <v>32</v>
      </c>
      <c r="C7906" t="s">
        <v>13</v>
      </c>
      <c r="D7906" t="s">
        <v>14</v>
      </c>
      <c r="E7906">
        <v>35000</v>
      </c>
      <c r="F7906">
        <v>36773</v>
      </c>
      <c r="G7906" t="s">
        <v>57</v>
      </c>
      <c r="H7906" t="s">
        <v>24</v>
      </c>
      <c r="I7906" t="s">
        <v>17</v>
      </c>
      <c r="J7906" t="s">
        <v>25</v>
      </c>
      <c r="K7906" t="s">
        <v>57</v>
      </c>
      <c r="L7906" t="s">
        <v>26</v>
      </c>
    </row>
    <row r="7907" spans="1:12" x14ac:dyDescent="0.35">
      <c r="A7907">
        <v>2022</v>
      </c>
      <c r="B7907" t="s">
        <v>32</v>
      </c>
      <c r="C7907" t="s">
        <v>13</v>
      </c>
      <c r="D7907" t="s">
        <v>22</v>
      </c>
      <c r="E7907">
        <v>145000</v>
      </c>
      <c r="F7907">
        <v>145000</v>
      </c>
      <c r="G7907" t="s">
        <v>23</v>
      </c>
      <c r="H7907" t="s">
        <v>24</v>
      </c>
      <c r="I7907" t="s">
        <v>17</v>
      </c>
      <c r="J7907" t="s">
        <v>25</v>
      </c>
      <c r="K7907" t="s">
        <v>23</v>
      </c>
      <c r="L7907" t="s">
        <v>26</v>
      </c>
    </row>
    <row r="7908" spans="1:12" x14ac:dyDescent="0.35">
      <c r="A7908">
        <v>2022</v>
      </c>
      <c r="B7908" t="s">
        <v>32</v>
      </c>
      <c r="C7908" t="s">
        <v>13</v>
      </c>
      <c r="D7908" t="s">
        <v>22</v>
      </c>
      <c r="E7908">
        <v>115000</v>
      </c>
      <c r="F7908">
        <v>115000</v>
      </c>
      <c r="G7908" t="s">
        <v>23</v>
      </c>
      <c r="H7908" t="s">
        <v>24</v>
      </c>
      <c r="I7908" t="s">
        <v>17</v>
      </c>
      <c r="J7908" t="s">
        <v>25</v>
      </c>
      <c r="K7908" t="s">
        <v>23</v>
      </c>
      <c r="L7908" t="s">
        <v>26</v>
      </c>
    </row>
    <row r="7909" spans="1:12" x14ac:dyDescent="0.35">
      <c r="A7909">
        <v>2022</v>
      </c>
      <c r="B7909" t="s">
        <v>85</v>
      </c>
      <c r="C7909" t="s">
        <v>77</v>
      </c>
      <c r="D7909" t="s">
        <v>22</v>
      </c>
      <c r="E7909">
        <v>165000</v>
      </c>
      <c r="F7909">
        <v>165000</v>
      </c>
      <c r="G7909" t="s">
        <v>23</v>
      </c>
      <c r="H7909" t="s">
        <v>16</v>
      </c>
      <c r="I7909" t="s">
        <v>17</v>
      </c>
      <c r="J7909" t="s">
        <v>25</v>
      </c>
      <c r="K7909" t="s">
        <v>23</v>
      </c>
      <c r="L7909" t="s">
        <v>26</v>
      </c>
    </row>
    <row r="7910" spans="1:12" x14ac:dyDescent="0.35">
      <c r="A7910">
        <v>2022</v>
      </c>
      <c r="B7910" t="s">
        <v>85</v>
      </c>
      <c r="C7910" t="s">
        <v>77</v>
      </c>
      <c r="D7910" t="s">
        <v>22</v>
      </c>
      <c r="E7910">
        <v>135000</v>
      </c>
      <c r="F7910">
        <v>135000</v>
      </c>
      <c r="G7910" t="s">
        <v>23</v>
      </c>
      <c r="H7910" t="s">
        <v>16</v>
      </c>
      <c r="I7910" t="s">
        <v>17</v>
      </c>
      <c r="J7910" t="s">
        <v>25</v>
      </c>
      <c r="K7910" t="s">
        <v>23</v>
      </c>
      <c r="L7910" t="s">
        <v>26</v>
      </c>
    </row>
    <row r="7911" spans="1:12" x14ac:dyDescent="0.35">
      <c r="A7911">
        <v>2022</v>
      </c>
      <c r="B7911" t="s">
        <v>32</v>
      </c>
      <c r="C7911" t="s">
        <v>13</v>
      </c>
      <c r="D7911" t="s">
        <v>22</v>
      </c>
      <c r="E7911">
        <v>168400</v>
      </c>
      <c r="F7911">
        <v>168400</v>
      </c>
      <c r="G7911" t="s">
        <v>23</v>
      </c>
      <c r="H7911" t="s">
        <v>24</v>
      </c>
      <c r="I7911" t="s">
        <v>17</v>
      </c>
      <c r="J7911" t="s">
        <v>25</v>
      </c>
      <c r="K7911" t="s">
        <v>23</v>
      </c>
      <c r="L7911" t="s">
        <v>26</v>
      </c>
    </row>
    <row r="7912" spans="1:12" x14ac:dyDescent="0.35">
      <c r="A7912">
        <v>2022</v>
      </c>
      <c r="B7912" t="s">
        <v>32</v>
      </c>
      <c r="C7912" t="s">
        <v>13</v>
      </c>
      <c r="D7912" t="s">
        <v>22</v>
      </c>
      <c r="E7912">
        <v>105200</v>
      </c>
      <c r="F7912">
        <v>105200</v>
      </c>
      <c r="G7912" t="s">
        <v>23</v>
      </c>
      <c r="H7912" t="s">
        <v>24</v>
      </c>
      <c r="I7912" t="s">
        <v>17</v>
      </c>
      <c r="J7912" t="s">
        <v>25</v>
      </c>
      <c r="K7912" t="s">
        <v>23</v>
      </c>
      <c r="L7912" t="s">
        <v>26</v>
      </c>
    </row>
    <row r="7913" spans="1:12" x14ac:dyDescent="0.35">
      <c r="A7913">
        <v>2022</v>
      </c>
      <c r="B7913" t="s">
        <v>59</v>
      </c>
      <c r="C7913" t="s">
        <v>31</v>
      </c>
      <c r="D7913" t="s">
        <v>35</v>
      </c>
      <c r="E7913">
        <v>70000</v>
      </c>
      <c r="F7913">
        <v>86193</v>
      </c>
      <c r="G7913" t="s">
        <v>36</v>
      </c>
      <c r="H7913" t="s">
        <v>16</v>
      </c>
      <c r="I7913" t="s">
        <v>17</v>
      </c>
      <c r="J7913" t="s">
        <v>29</v>
      </c>
      <c r="K7913" t="s">
        <v>36</v>
      </c>
      <c r="L7913" t="s">
        <v>26</v>
      </c>
    </row>
    <row r="7914" spans="1:12" x14ac:dyDescent="0.35">
      <c r="A7914">
        <v>2022</v>
      </c>
      <c r="B7914" t="s">
        <v>59</v>
      </c>
      <c r="C7914" t="s">
        <v>31</v>
      </c>
      <c r="D7914" t="s">
        <v>35</v>
      </c>
      <c r="E7914">
        <v>40000</v>
      </c>
      <c r="F7914">
        <v>49253</v>
      </c>
      <c r="G7914" t="s">
        <v>36</v>
      </c>
      <c r="H7914" t="s">
        <v>16</v>
      </c>
      <c r="I7914" t="s">
        <v>17</v>
      </c>
      <c r="J7914" t="s">
        <v>29</v>
      </c>
      <c r="K7914" t="s">
        <v>36</v>
      </c>
      <c r="L7914" t="s">
        <v>26</v>
      </c>
    </row>
    <row r="7915" spans="1:12" x14ac:dyDescent="0.35">
      <c r="A7915">
        <v>2022</v>
      </c>
      <c r="B7915" t="s">
        <v>32</v>
      </c>
      <c r="C7915" t="s">
        <v>13</v>
      </c>
      <c r="D7915" t="s">
        <v>22</v>
      </c>
      <c r="E7915">
        <v>200000</v>
      </c>
      <c r="F7915">
        <v>200000</v>
      </c>
      <c r="G7915" t="s">
        <v>23</v>
      </c>
      <c r="H7915" t="s">
        <v>24</v>
      </c>
      <c r="I7915" t="s">
        <v>17</v>
      </c>
      <c r="J7915" t="s">
        <v>25</v>
      </c>
      <c r="K7915" t="s">
        <v>23</v>
      </c>
      <c r="L7915" t="s">
        <v>26</v>
      </c>
    </row>
    <row r="7916" spans="1:12" x14ac:dyDescent="0.35">
      <c r="A7916">
        <v>2022</v>
      </c>
      <c r="B7916" t="s">
        <v>32</v>
      </c>
      <c r="C7916" t="s">
        <v>13</v>
      </c>
      <c r="D7916" t="s">
        <v>22</v>
      </c>
      <c r="E7916">
        <v>160000</v>
      </c>
      <c r="F7916">
        <v>160000</v>
      </c>
      <c r="G7916" t="s">
        <v>23</v>
      </c>
      <c r="H7916" t="s">
        <v>24</v>
      </c>
      <c r="I7916" t="s">
        <v>17</v>
      </c>
      <c r="J7916" t="s">
        <v>25</v>
      </c>
      <c r="K7916" t="s">
        <v>23</v>
      </c>
      <c r="L7916" t="s">
        <v>26</v>
      </c>
    </row>
    <row r="7917" spans="1:12" x14ac:dyDescent="0.35">
      <c r="A7917">
        <v>2022</v>
      </c>
      <c r="B7917" t="s">
        <v>27</v>
      </c>
      <c r="C7917" t="s">
        <v>28</v>
      </c>
      <c r="D7917" t="s">
        <v>14</v>
      </c>
      <c r="E7917">
        <v>45000</v>
      </c>
      <c r="F7917">
        <v>47280</v>
      </c>
      <c r="G7917" t="s">
        <v>57</v>
      </c>
      <c r="H7917" t="s">
        <v>24</v>
      </c>
      <c r="I7917" t="s">
        <v>17</v>
      </c>
      <c r="J7917" t="s">
        <v>25</v>
      </c>
      <c r="K7917" t="s">
        <v>57</v>
      </c>
      <c r="L7917" t="s">
        <v>26</v>
      </c>
    </row>
    <row r="7918" spans="1:12" x14ac:dyDescent="0.35">
      <c r="A7918">
        <v>2022</v>
      </c>
      <c r="B7918" t="s">
        <v>27</v>
      </c>
      <c r="C7918" t="s">
        <v>28</v>
      </c>
      <c r="D7918" t="s">
        <v>14</v>
      </c>
      <c r="E7918">
        <v>36000</v>
      </c>
      <c r="F7918">
        <v>37824</v>
      </c>
      <c r="G7918" t="s">
        <v>57</v>
      </c>
      <c r="H7918" t="s">
        <v>24</v>
      </c>
      <c r="I7918" t="s">
        <v>17</v>
      </c>
      <c r="J7918" t="s">
        <v>25</v>
      </c>
      <c r="K7918" t="s">
        <v>57</v>
      </c>
      <c r="L7918" t="s">
        <v>26</v>
      </c>
    </row>
    <row r="7919" spans="1:12" x14ac:dyDescent="0.35">
      <c r="A7919">
        <v>2022</v>
      </c>
      <c r="B7919" t="s">
        <v>27</v>
      </c>
      <c r="C7919" t="s">
        <v>28</v>
      </c>
      <c r="D7919" t="s">
        <v>22</v>
      </c>
      <c r="E7919">
        <v>198800</v>
      </c>
      <c r="F7919">
        <v>198800</v>
      </c>
      <c r="G7919" t="s">
        <v>23</v>
      </c>
      <c r="H7919" t="s">
        <v>24</v>
      </c>
      <c r="I7919" t="s">
        <v>17</v>
      </c>
      <c r="J7919" t="s">
        <v>25</v>
      </c>
      <c r="K7919" t="s">
        <v>23</v>
      </c>
      <c r="L7919" t="s">
        <v>26</v>
      </c>
    </row>
    <row r="7920" spans="1:12" x14ac:dyDescent="0.35">
      <c r="A7920">
        <v>2022</v>
      </c>
      <c r="B7920" t="s">
        <v>27</v>
      </c>
      <c r="C7920" t="s">
        <v>28</v>
      </c>
      <c r="D7920" t="s">
        <v>22</v>
      </c>
      <c r="E7920">
        <v>122600</v>
      </c>
      <c r="F7920">
        <v>122600</v>
      </c>
      <c r="G7920" t="s">
        <v>23</v>
      </c>
      <c r="H7920" t="s">
        <v>24</v>
      </c>
      <c r="I7920" t="s">
        <v>17</v>
      </c>
      <c r="J7920" t="s">
        <v>25</v>
      </c>
      <c r="K7920" t="s">
        <v>23</v>
      </c>
      <c r="L7920" t="s">
        <v>26</v>
      </c>
    </row>
    <row r="7921" spans="1:12" x14ac:dyDescent="0.35">
      <c r="A7921">
        <v>2022</v>
      </c>
      <c r="B7921" t="s">
        <v>34</v>
      </c>
      <c r="C7921" t="s">
        <v>31</v>
      </c>
      <c r="D7921" t="s">
        <v>22</v>
      </c>
      <c r="E7921">
        <v>100000</v>
      </c>
      <c r="F7921">
        <v>100000</v>
      </c>
      <c r="G7921" t="s">
        <v>228</v>
      </c>
      <c r="H7921" t="s">
        <v>39</v>
      </c>
      <c r="I7921" t="s">
        <v>83</v>
      </c>
      <c r="J7921" t="s">
        <v>29</v>
      </c>
      <c r="K7921" t="s">
        <v>228</v>
      </c>
      <c r="L7921" t="s">
        <v>26</v>
      </c>
    </row>
    <row r="7922" spans="1:12" x14ac:dyDescent="0.35">
      <c r="A7922">
        <v>2022</v>
      </c>
      <c r="B7922" t="s">
        <v>86</v>
      </c>
      <c r="C7922" t="s">
        <v>38</v>
      </c>
      <c r="D7922" t="s">
        <v>14</v>
      </c>
      <c r="E7922">
        <v>100000</v>
      </c>
      <c r="F7922">
        <v>105066</v>
      </c>
      <c r="G7922" t="s">
        <v>69</v>
      </c>
      <c r="H7922" t="s">
        <v>16</v>
      </c>
      <c r="I7922" t="s">
        <v>17</v>
      </c>
      <c r="J7922" t="s">
        <v>18</v>
      </c>
      <c r="K7922" t="s">
        <v>69</v>
      </c>
      <c r="L7922" t="s">
        <v>26</v>
      </c>
    </row>
    <row r="7923" spans="1:12" x14ac:dyDescent="0.35">
      <c r="A7923">
        <v>2022</v>
      </c>
      <c r="B7923" t="s">
        <v>37</v>
      </c>
      <c r="C7923" t="s">
        <v>38</v>
      </c>
      <c r="D7923" t="s">
        <v>22</v>
      </c>
      <c r="E7923">
        <v>130000</v>
      </c>
      <c r="F7923">
        <v>130000</v>
      </c>
      <c r="G7923" t="s">
        <v>23</v>
      </c>
      <c r="H7923" t="s">
        <v>24</v>
      </c>
      <c r="I7923" t="s">
        <v>17</v>
      </c>
      <c r="J7923" t="s">
        <v>25</v>
      </c>
      <c r="K7923" t="s">
        <v>23</v>
      </c>
      <c r="L7923" t="s">
        <v>26</v>
      </c>
    </row>
    <row r="7924" spans="1:12" x14ac:dyDescent="0.35">
      <c r="A7924">
        <v>2022</v>
      </c>
      <c r="B7924" t="s">
        <v>37</v>
      </c>
      <c r="C7924" t="s">
        <v>38</v>
      </c>
      <c r="D7924" t="s">
        <v>22</v>
      </c>
      <c r="E7924">
        <v>100000</v>
      </c>
      <c r="F7924">
        <v>100000</v>
      </c>
      <c r="G7924" t="s">
        <v>23</v>
      </c>
      <c r="H7924" t="s">
        <v>24</v>
      </c>
      <c r="I7924" t="s">
        <v>17</v>
      </c>
      <c r="J7924" t="s">
        <v>25</v>
      </c>
      <c r="K7924" t="s">
        <v>23</v>
      </c>
      <c r="L7924" t="s">
        <v>26</v>
      </c>
    </row>
    <row r="7925" spans="1:12" x14ac:dyDescent="0.35">
      <c r="A7925">
        <v>2022</v>
      </c>
      <c r="B7925" t="s">
        <v>40</v>
      </c>
      <c r="C7925" t="s">
        <v>41</v>
      </c>
      <c r="D7925" t="s">
        <v>35</v>
      </c>
      <c r="E7925">
        <v>85000</v>
      </c>
      <c r="F7925">
        <v>104663</v>
      </c>
      <c r="G7925" t="s">
        <v>36</v>
      </c>
      <c r="H7925" t="s">
        <v>16</v>
      </c>
      <c r="I7925" t="s">
        <v>17</v>
      </c>
      <c r="J7925" t="s">
        <v>25</v>
      </c>
      <c r="K7925" t="s">
        <v>36</v>
      </c>
      <c r="L7925" t="s">
        <v>26</v>
      </c>
    </row>
    <row r="7926" spans="1:12" x14ac:dyDescent="0.35">
      <c r="A7926">
        <v>2022</v>
      </c>
      <c r="B7926" t="s">
        <v>40</v>
      </c>
      <c r="C7926" t="s">
        <v>41</v>
      </c>
      <c r="D7926" t="s">
        <v>35</v>
      </c>
      <c r="E7926">
        <v>60000</v>
      </c>
      <c r="F7926">
        <v>73880</v>
      </c>
      <c r="G7926" t="s">
        <v>36</v>
      </c>
      <c r="H7926" t="s">
        <v>16</v>
      </c>
      <c r="I7926" t="s">
        <v>17</v>
      </c>
      <c r="J7926" t="s">
        <v>25</v>
      </c>
      <c r="K7926" t="s">
        <v>36</v>
      </c>
      <c r="L7926" t="s">
        <v>26</v>
      </c>
    </row>
    <row r="7927" spans="1:12" x14ac:dyDescent="0.35">
      <c r="A7927">
        <v>2022</v>
      </c>
      <c r="B7927" t="s">
        <v>32</v>
      </c>
      <c r="C7927" t="s">
        <v>13</v>
      </c>
      <c r="D7927" t="s">
        <v>22</v>
      </c>
      <c r="E7927">
        <v>125000</v>
      </c>
      <c r="F7927">
        <v>125000</v>
      </c>
      <c r="G7927" t="s">
        <v>23</v>
      </c>
      <c r="H7927" t="s">
        <v>24</v>
      </c>
      <c r="I7927" t="s">
        <v>17</v>
      </c>
      <c r="J7927" t="s">
        <v>29</v>
      </c>
      <c r="K7927" t="s">
        <v>23</v>
      </c>
      <c r="L7927" t="s">
        <v>26</v>
      </c>
    </row>
    <row r="7928" spans="1:12" x14ac:dyDescent="0.35">
      <c r="A7928">
        <v>2022</v>
      </c>
      <c r="B7928" t="s">
        <v>32</v>
      </c>
      <c r="C7928" t="s">
        <v>13</v>
      </c>
      <c r="D7928" t="s">
        <v>22</v>
      </c>
      <c r="E7928">
        <v>110000</v>
      </c>
      <c r="F7928">
        <v>110000</v>
      </c>
      <c r="G7928" t="s">
        <v>23</v>
      </c>
      <c r="H7928" t="s">
        <v>24</v>
      </c>
      <c r="I7928" t="s">
        <v>17</v>
      </c>
      <c r="J7928" t="s">
        <v>29</v>
      </c>
      <c r="K7928" t="s">
        <v>23</v>
      </c>
      <c r="L7928" t="s">
        <v>26</v>
      </c>
    </row>
    <row r="7929" spans="1:12" x14ac:dyDescent="0.35">
      <c r="A7929">
        <v>2022</v>
      </c>
      <c r="B7929" t="s">
        <v>37</v>
      </c>
      <c r="C7929" t="s">
        <v>38</v>
      </c>
      <c r="D7929" t="s">
        <v>22</v>
      </c>
      <c r="E7929">
        <v>165000</v>
      </c>
      <c r="F7929">
        <v>165000</v>
      </c>
      <c r="G7929" t="s">
        <v>23</v>
      </c>
      <c r="H7929" t="s">
        <v>16</v>
      </c>
      <c r="I7929" t="s">
        <v>17</v>
      </c>
      <c r="J7929" t="s">
        <v>25</v>
      </c>
      <c r="K7929" t="s">
        <v>23</v>
      </c>
      <c r="L7929" t="s">
        <v>26</v>
      </c>
    </row>
    <row r="7930" spans="1:12" x14ac:dyDescent="0.35">
      <c r="A7930">
        <v>2022</v>
      </c>
      <c r="B7930" t="s">
        <v>37</v>
      </c>
      <c r="C7930" t="s">
        <v>38</v>
      </c>
      <c r="D7930" t="s">
        <v>22</v>
      </c>
      <c r="E7930">
        <v>124000</v>
      </c>
      <c r="F7930">
        <v>124000</v>
      </c>
      <c r="G7930" t="s">
        <v>23</v>
      </c>
      <c r="H7930" t="s">
        <v>16</v>
      </c>
      <c r="I7930" t="s">
        <v>17</v>
      </c>
      <c r="J7930" t="s">
        <v>25</v>
      </c>
      <c r="K7930" t="s">
        <v>23</v>
      </c>
      <c r="L7930" t="s">
        <v>26</v>
      </c>
    </row>
    <row r="7931" spans="1:12" x14ac:dyDescent="0.35">
      <c r="A7931">
        <v>2022</v>
      </c>
      <c r="B7931" t="s">
        <v>27</v>
      </c>
      <c r="C7931" t="s">
        <v>28</v>
      </c>
      <c r="D7931" t="s">
        <v>22</v>
      </c>
      <c r="E7931">
        <v>148000</v>
      </c>
      <c r="F7931">
        <v>148000</v>
      </c>
      <c r="G7931" t="s">
        <v>23</v>
      </c>
      <c r="H7931" t="s">
        <v>24</v>
      </c>
      <c r="I7931" t="s">
        <v>17</v>
      </c>
      <c r="J7931" t="s">
        <v>29</v>
      </c>
      <c r="K7931" t="s">
        <v>23</v>
      </c>
      <c r="L7931" t="s">
        <v>26</v>
      </c>
    </row>
    <row r="7932" spans="1:12" x14ac:dyDescent="0.35">
      <c r="A7932">
        <v>2022</v>
      </c>
      <c r="B7932" t="s">
        <v>27</v>
      </c>
      <c r="C7932" t="s">
        <v>28</v>
      </c>
      <c r="D7932" t="s">
        <v>22</v>
      </c>
      <c r="E7932">
        <v>107000</v>
      </c>
      <c r="F7932">
        <v>107000</v>
      </c>
      <c r="G7932" t="s">
        <v>23</v>
      </c>
      <c r="H7932" t="s">
        <v>24</v>
      </c>
      <c r="I7932" t="s">
        <v>17</v>
      </c>
      <c r="J7932" t="s">
        <v>29</v>
      </c>
      <c r="K7932" t="s">
        <v>23</v>
      </c>
      <c r="L7932" t="s">
        <v>26</v>
      </c>
    </row>
    <row r="7933" spans="1:12" x14ac:dyDescent="0.35">
      <c r="A7933">
        <v>2022</v>
      </c>
      <c r="B7933" t="s">
        <v>37</v>
      </c>
      <c r="C7933" t="s">
        <v>38</v>
      </c>
      <c r="D7933" t="s">
        <v>22</v>
      </c>
      <c r="E7933">
        <v>150000</v>
      </c>
      <c r="F7933">
        <v>150000</v>
      </c>
      <c r="G7933" t="s">
        <v>23</v>
      </c>
      <c r="H7933" t="s">
        <v>16</v>
      </c>
      <c r="I7933" t="s">
        <v>17</v>
      </c>
      <c r="J7933" t="s">
        <v>25</v>
      </c>
      <c r="K7933" t="s">
        <v>23</v>
      </c>
      <c r="L7933" t="s">
        <v>26</v>
      </c>
    </row>
    <row r="7934" spans="1:12" x14ac:dyDescent="0.35">
      <c r="A7934">
        <v>2022</v>
      </c>
      <c r="B7934" t="s">
        <v>37</v>
      </c>
      <c r="C7934" t="s">
        <v>38</v>
      </c>
      <c r="D7934" t="s">
        <v>22</v>
      </c>
      <c r="E7934">
        <v>100000</v>
      </c>
      <c r="F7934">
        <v>100000</v>
      </c>
      <c r="G7934" t="s">
        <v>23</v>
      </c>
      <c r="H7934" t="s">
        <v>16</v>
      </c>
      <c r="I7934" t="s">
        <v>17</v>
      </c>
      <c r="J7934" t="s">
        <v>25</v>
      </c>
      <c r="K7934" t="s">
        <v>23</v>
      </c>
      <c r="L7934" t="s">
        <v>26</v>
      </c>
    </row>
    <row r="7935" spans="1:12" x14ac:dyDescent="0.35">
      <c r="A7935">
        <v>2022</v>
      </c>
      <c r="B7935" t="s">
        <v>32</v>
      </c>
      <c r="C7935" t="s">
        <v>13</v>
      </c>
      <c r="D7935" t="s">
        <v>22</v>
      </c>
      <c r="E7935">
        <v>160000</v>
      </c>
      <c r="F7935">
        <v>160000</v>
      </c>
      <c r="G7935" t="s">
        <v>23</v>
      </c>
      <c r="H7935" t="s">
        <v>39</v>
      </c>
      <c r="I7935" t="s">
        <v>17</v>
      </c>
      <c r="J7935" t="s">
        <v>25</v>
      </c>
      <c r="K7935" t="s">
        <v>23</v>
      </c>
      <c r="L7935" t="s">
        <v>26</v>
      </c>
    </row>
    <row r="7936" spans="1:12" x14ac:dyDescent="0.35">
      <c r="A7936">
        <v>2022</v>
      </c>
      <c r="B7936" t="s">
        <v>32</v>
      </c>
      <c r="C7936" t="s">
        <v>13</v>
      </c>
      <c r="D7936" t="s">
        <v>22</v>
      </c>
      <c r="E7936">
        <v>135000</v>
      </c>
      <c r="F7936">
        <v>135000</v>
      </c>
      <c r="G7936" t="s">
        <v>23</v>
      </c>
      <c r="H7936" t="s">
        <v>39</v>
      </c>
      <c r="I7936" t="s">
        <v>17</v>
      </c>
      <c r="J7936" t="s">
        <v>25</v>
      </c>
      <c r="K7936" t="s">
        <v>23</v>
      </c>
      <c r="L7936" t="s">
        <v>26</v>
      </c>
    </row>
    <row r="7937" spans="1:12" x14ac:dyDescent="0.35">
      <c r="A7937">
        <v>2022</v>
      </c>
      <c r="B7937" t="s">
        <v>32</v>
      </c>
      <c r="C7937" t="s">
        <v>13</v>
      </c>
      <c r="D7937" t="s">
        <v>22</v>
      </c>
      <c r="E7937">
        <v>120000</v>
      </c>
      <c r="F7937">
        <v>120000</v>
      </c>
      <c r="G7937" t="s">
        <v>23</v>
      </c>
      <c r="H7937" t="s">
        <v>16</v>
      </c>
      <c r="I7937" t="s">
        <v>17</v>
      </c>
      <c r="J7937" t="s">
        <v>25</v>
      </c>
      <c r="K7937" t="s">
        <v>23</v>
      </c>
      <c r="L7937" t="s">
        <v>26</v>
      </c>
    </row>
    <row r="7938" spans="1:12" x14ac:dyDescent="0.35">
      <c r="A7938">
        <v>2022</v>
      </c>
      <c r="B7938" t="s">
        <v>32</v>
      </c>
      <c r="C7938" t="s">
        <v>13</v>
      </c>
      <c r="D7938" t="s">
        <v>22</v>
      </c>
      <c r="E7938">
        <v>95000</v>
      </c>
      <c r="F7938">
        <v>95000</v>
      </c>
      <c r="G7938" t="s">
        <v>23</v>
      </c>
      <c r="H7938" t="s">
        <v>16</v>
      </c>
      <c r="I7938" t="s">
        <v>17</v>
      </c>
      <c r="J7938" t="s">
        <v>25</v>
      </c>
      <c r="K7938" t="s">
        <v>23</v>
      </c>
      <c r="L7938" t="s">
        <v>26</v>
      </c>
    </row>
    <row r="7939" spans="1:12" x14ac:dyDescent="0.35">
      <c r="A7939">
        <v>2022</v>
      </c>
      <c r="B7939" t="s">
        <v>32</v>
      </c>
      <c r="C7939" t="s">
        <v>13</v>
      </c>
      <c r="D7939" t="s">
        <v>22</v>
      </c>
      <c r="E7939">
        <v>153600</v>
      </c>
      <c r="F7939">
        <v>153600</v>
      </c>
      <c r="G7939" t="s">
        <v>23</v>
      </c>
      <c r="H7939" t="s">
        <v>24</v>
      </c>
      <c r="I7939" t="s">
        <v>17</v>
      </c>
      <c r="J7939" t="s">
        <v>25</v>
      </c>
      <c r="K7939" t="s">
        <v>23</v>
      </c>
      <c r="L7939" t="s">
        <v>26</v>
      </c>
    </row>
    <row r="7940" spans="1:12" x14ac:dyDescent="0.35">
      <c r="A7940">
        <v>2022</v>
      </c>
      <c r="B7940" t="s">
        <v>32</v>
      </c>
      <c r="C7940" t="s">
        <v>13</v>
      </c>
      <c r="D7940" t="s">
        <v>22</v>
      </c>
      <c r="E7940">
        <v>106800</v>
      </c>
      <c r="F7940">
        <v>106800</v>
      </c>
      <c r="G7940" t="s">
        <v>23</v>
      </c>
      <c r="H7940" t="s">
        <v>24</v>
      </c>
      <c r="I7940" t="s">
        <v>17</v>
      </c>
      <c r="J7940" t="s">
        <v>25</v>
      </c>
      <c r="K7940" t="s">
        <v>23</v>
      </c>
      <c r="L7940" t="s">
        <v>26</v>
      </c>
    </row>
    <row r="7941" spans="1:12" x14ac:dyDescent="0.35">
      <c r="A7941">
        <v>2022</v>
      </c>
      <c r="B7941" t="s">
        <v>37</v>
      </c>
      <c r="C7941" t="s">
        <v>38</v>
      </c>
      <c r="D7941" t="s">
        <v>22</v>
      </c>
      <c r="E7941">
        <v>100000</v>
      </c>
      <c r="F7941">
        <v>100000</v>
      </c>
      <c r="G7941" t="s">
        <v>49</v>
      </c>
      <c r="H7941" t="s">
        <v>16</v>
      </c>
      <c r="I7941" t="s">
        <v>17</v>
      </c>
      <c r="J7941" t="s">
        <v>25</v>
      </c>
      <c r="K7941" t="s">
        <v>49</v>
      </c>
      <c r="L7941" t="s">
        <v>26</v>
      </c>
    </row>
    <row r="7942" spans="1:12" x14ac:dyDescent="0.35">
      <c r="A7942">
        <v>2022</v>
      </c>
      <c r="B7942" t="s">
        <v>37</v>
      </c>
      <c r="C7942" t="s">
        <v>38</v>
      </c>
      <c r="D7942" t="s">
        <v>22</v>
      </c>
      <c r="E7942">
        <v>65000</v>
      </c>
      <c r="F7942">
        <v>65000</v>
      </c>
      <c r="G7942" t="s">
        <v>49</v>
      </c>
      <c r="H7942" t="s">
        <v>16</v>
      </c>
      <c r="I7942" t="s">
        <v>17</v>
      </c>
      <c r="J7942" t="s">
        <v>25</v>
      </c>
      <c r="K7942" t="s">
        <v>49</v>
      </c>
      <c r="L7942" t="s">
        <v>26</v>
      </c>
    </row>
    <row r="7943" spans="1:12" x14ac:dyDescent="0.35">
      <c r="A7943">
        <v>2022</v>
      </c>
      <c r="B7943" t="s">
        <v>32</v>
      </c>
      <c r="C7943" t="s">
        <v>13</v>
      </c>
      <c r="D7943" t="s">
        <v>22</v>
      </c>
      <c r="E7943">
        <v>120000</v>
      </c>
      <c r="F7943">
        <v>120000</v>
      </c>
      <c r="G7943" t="s">
        <v>23</v>
      </c>
      <c r="H7943" t="s">
        <v>16</v>
      </c>
      <c r="I7943" t="s">
        <v>17</v>
      </c>
      <c r="J7943" t="s">
        <v>25</v>
      </c>
      <c r="K7943" t="s">
        <v>23</v>
      </c>
      <c r="L7943" t="s">
        <v>26</v>
      </c>
    </row>
    <row r="7944" spans="1:12" x14ac:dyDescent="0.35">
      <c r="A7944">
        <v>2022</v>
      </c>
      <c r="B7944" t="s">
        <v>32</v>
      </c>
      <c r="C7944" t="s">
        <v>13</v>
      </c>
      <c r="D7944" t="s">
        <v>22</v>
      </c>
      <c r="E7944">
        <v>95000</v>
      </c>
      <c r="F7944">
        <v>95000</v>
      </c>
      <c r="G7944" t="s">
        <v>23</v>
      </c>
      <c r="H7944" t="s">
        <v>16</v>
      </c>
      <c r="I7944" t="s">
        <v>17</v>
      </c>
      <c r="J7944" t="s">
        <v>25</v>
      </c>
      <c r="K7944" t="s">
        <v>23</v>
      </c>
      <c r="L7944" t="s">
        <v>26</v>
      </c>
    </row>
    <row r="7945" spans="1:12" x14ac:dyDescent="0.35">
      <c r="A7945">
        <v>2022</v>
      </c>
      <c r="B7945" t="s">
        <v>32</v>
      </c>
      <c r="C7945" t="s">
        <v>13</v>
      </c>
      <c r="D7945" t="s">
        <v>14</v>
      </c>
      <c r="E7945">
        <v>60000</v>
      </c>
      <c r="F7945">
        <v>63040</v>
      </c>
      <c r="G7945" t="s">
        <v>91</v>
      </c>
      <c r="H7945" t="s">
        <v>24</v>
      </c>
      <c r="I7945" t="s">
        <v>17</v>
      </c>
      <c r="J7945" t="s">
        <v>25</v>
      </c>
      <c r="K7945" t="s">
        <v>91</v>
      </c>
      <c r="L7945" t="s">
        <v>26</v>
      </c>
    </row>
    <row r="7946" spans="1:12" x14ac:dyDescent="0.35">
      <c r="A7946">
        <v>2022</v>
      </c>
      <c r="B7946" t="s">
        <v>32</v>
      </c>
      <c r="C7946" t="s">
        <v>13</v>
      </c>
      <c r="D7946" t="s">
        <v>14</v>
      </c>
      <c r="E7946">
        <v>35000</v>
      </c>
      <c r="F7946">
        <v>36773</v>
      </c>
      <c r="G7946" t="s">
        <v>91</v>
      </c>
      <c r="H7946" t="s">
        <v>24</v>
      </c>
      <c r="I7946" t="s">
        <v>17</v>
      </c>
      <c r="J7946" t="s">
        <v>25</v>
      </c>
      <c r="K7946" t="s">
        <v>91</v>
      </c>
      <c r="L7946" t="s">
        <v>26</v>
      </c>
    </row>
    <row r="7947" spans="1:12" x14ac:dyDescent="0.35">
      <c r="A7947">
        <v>2022</v>
      </c>
      <c r="B7947" t="s">
        <v>32</v>
      </c>
      <c r="C7947" t="s">
        <v>13</v>
      </c>
      <c r="D7947" t="s">
        <v>22</v>
      </c>
      <c r="E7947">
        <v>310000</v>
      </c>
      <c r="F7947">
        <v>310000</v>
      </c>
      <c r="G7947" t="s">
        <v>23</v>
      </c>
      <c r="H7947" t="s">
        <v>33</v>
      </c>
      <c r="I7947" t="s">
        <v>17</v>
      </c>
      <c r="J7947" t="s">
        <v>29</v>
      </c>
      <c r="K7947" t="s">
        <v>23</v>
      </c>
      <c r="L7947" t="s">
        <v>26</v>
      </c>
    </row>
    <row r="7948" spans="1:12" x14ac:dyDescent="0.35">
      <c r="A7948">
        <v>2022</v>
      </c>
      <c r="B7948" t="s">
        <v>32</v>
      </c>
      <c r="C7948" t="s">
        <v>13</v>
      </c>
      <c r="D7948" t="s">
        <v>22</v>
      </c>
      <c r="E7948">
        <v>239000</v>
      </c>
      <c r="F7948">
        <v>239000</v>
      </c>
      <c r="G7948" t="s">
        <v>23</v>
      </c>
      <c r="H7948" t="s">
        <v>33</v>
      </c>
      <c r="I7948" t="s">
        <v>17</v>
      </c>
      <c r="J7948" t="s">
        <v>29</v>
      </c>
      <c r="K7948" t="s">
        <v>23</v>
      </c>
      <c r="L7948" t="s">
        <v>26</v>
      </c>
    </row>
    <row r="7949" spans="1:12" x14ac:dyDescent="0.35">
      <c r="A7949">
        <v>2022</v>
      </c>
      <c r="B7949" t="s">
        <v>99</v>
      </c>
      <c r="C7949" t="s">
        <v>28</v>
      </c>
      <c r="D7949" t="s">
        <v>22</v>
      </c>
      <c r="E7949">
        <v>299500</v>
      </c>
      <c r="F7949">
        <v>299500</v>
      </c>
      <c r="G7949" t="s">
        <v>23</v>
      </c>
      <c r="H7949" t="s">
        <v>24</v>
      </c>
      <c r="I7949" t="s">
        <v>17</v>
      </c>
      <c r="J7949" t="s">
        <v>25</v>
      </c>
      <c r="K7949" t="s">
        <v>23</v>
      </c>
      <c r="L7949" t="s">
        <v>26</v>
      </c>
    </row>
    <row r="7950" spans="1:12" x14ac:dyDescent="0.35">
      <c r="A7950">
        <v>2022</v>
      </c>
      <c r="B7950" t="s">
        <v>99</v>
      </c>
      <c r="C7950" t="s">
        <v>28</v>
      </c>
      <c r="D7950" t="s">
        <v>22</v>
      </c>
      <c r="E7950">
        <v>245100</v>
      </c>
      <c r="F7950">
        <v>245100</v>
      </c>
      <c r="G7950" t="s">
        <v>23</v>
      </c>
      <c r="H7950" t="s">
        <v>24</v>
      </c>
      <c r="I7950" t="s">
        <v>17</v>
      </c>
      <c r="J7950" t="s">
        <v>25</v>
      </c>
      <c r="K7950" t="s">
        <v>23</v>
      </c>
      <c r="L7950" t="s">
        <v>26</v>
      </c>
    </row>
    <row r="7951" spans="1:12" x14ac:dyDescent="0.35">
      <c r="A7951">
        <v>2022</v>
      </c>
      <c r="B7951" t="s">
        <v>27</v>
      </c>
      <c r="C7951" t="s">
        <v>28</v>
      </c>
      <c r="D7951" t="s">
        <v>22</v>
      </c>
      <c r="E7951">
        <v>168000</v>
      </c>
      <c r="F7951">
        <v>168000</v>
      </c>
      <c r="G7951" t="s">
        <v>23</v>
      </c>
      <c r="H7951" t="s">
        <v>24</v>
      </c>
      <c r="I7951" t="s">
        <v>17</v>
      </c>
      <c r="J7951" t="s">
        <v>29</v>
      </c>
      <c r="K7951" t="s">
        <v>23</v>
      </c>
      <c r="L7951" t="s">
        <v>26</v>
      </c>
    </row>
    <row r="7952" spans="1:12" x14ac:dyDescent="0.35">
      <c r="A7952">
        <v>2022</v>
      </c>
      <c r="B7952" t="s">
        <v>27</v>
      </c>
      <c r="C7952" t="s">
        <v>28</v>
      </c>
      <c r="D7952" t="s">
        <v>22</v>
      </c>
      <c r="E7952">
        <v>130000</v>
      </c>
      <c r="F7952">
        <v>130000</v>
      </c>
      <c r="G7952" t="s">
        <v>23</v>
      </c>
      <c r="H7952" t="s">
        <v>24</v>
      </c>
      <c r="I7952" t="s">
        <v>17</v>
      </c>
      <c r="J7952" t="s">
        <v>29</v>
      </c>
      <c r="K7952" t="s">
        <v>23</v>
      </c>
      <c r="L7952" t="s">
        <v>26</v>
      </c>
    </row>
    <row r="7953" spans="1:12" x14ac:dyDescent="0.35">
      <c r="A7953">
        <v>2022</v>
      </c>
      <c r="B7953" t="s">
        <v>27</v>
      </c>
      <c r="C7953" t="s">
        <v>28</v>
      </c>
      <c r="D7953" t="s">
        <v>22</v>
      </c>
      <c r="E7953">
        <v>136000</v>
      </c>
      <c r="F7953">
        <v>136000</v>
      </c>
      <c r="G7953" t="s">
        <v>23</v>
      </c>
      <c r="H7953" t="s">
        <v>24</v>
      </c>
      <c r="I7953" t="s">
        <v>17</v>
      </c>
      <c r="J7953" t="s">
        <v>29</v>
      </c>
      <c r="K7953" t="s">
        <v>23</v>
      </c>
      <c r="L7953" t="s">
        <v>26</v>
      </c>
    </row>
    <row r="7954" spans="1:12" x14ac:dyDescent="0.35">
      <c r="A7954">
        <v>2022</v>
      </c>
      <c r="B7954" t="s">
        <v>27</v>
      </c>
      <c r="C7954" t="s">
        <v>28</v>
      </c>
      <c r="D7954" t="s">
        <v>22</v>
      </c>
      <c r="E7954">
        <v>104000</v>
      </c>
      <c r="F7954">
        <v>104000</v>
      </c>
      <c r="G7954" t="s">
        <v>23</v>
      </c>
      <c r="H7954" t="s">
        <v>24</v>
      </c>
      <c r="I7954" t="s">
        <v>17</v>
      </c>
      <c r="J7954" t="s">
        <v>29</v>
      </c>
      <c r="K7954" t="s">
        <v>23</v>
      </c>
      <c r="L7954" t="s">
        <v>26</v>
      </c>
    </row>
    <row r="7955" spans="1:12" x14ac:dyDescent="0.35">
      <c r="A7955">
        <v>2022</v>
      </c>
      <c r="B7955" t="s">
        <v>32</v>
      </c>
      <c r="C7955" t="s">
        <v>13</v>
      </c>
      <c r="D7955" t="s">
        <v>22</v>
      </c>
      <c r="E7955">
        <v>161000</v>
      </c>
      <c r="F7955">
        <v>161000</v>
      </c>
      <c r="G7955" t="s">
        <v>23</v>
      </c>
      <c r="H7955" t="s">
        <v>16</v>
      </c>
      <c r="I7955" t="s">
        <v>17</v>
      </c>
      <c r="J7955" t="s">
        <v>29</v>
      </c>
      <c r="K7955" t="s">
        <v>23</v>
      </c>
      <c r="L7955" t="s">
        <v>26</v>
      </c>
    </row>
    <row r="7956" spans="1:12" x14ac:dyDescent="0.35">
      <c r="A7956">
        <v>2022</v>
      </c>
      <c r="B7956" t="s">
        <v>32</v>
      </c>
      <c r="C7956" t="s">
        <v>13</v>
      </c>
      <c r="D7956" t="s">
        <v>22</v>
      </c>
      <c r="E7956">
        <v>118000</v>
      </c>
      <c r="F7956">
        <v>118000</v>
      </c>
      <c r="G7956" t="s">
        <v>23</v>
      </c>
      <c r="H7956" t="s">
        <v>16</v>
      </c>
      <c r="I7956" t="s">
        <v>17</v>
      </c>
      <c r="J7956" t="s">
        <v>29</v>
      </c>
      <c r="K7956" t="s">
        <v>23</v>
      </c>
      <c r="L7956" t="s">
        <v>26</v>
      </c>
    </row>
    <row r="7957" spans="1:12" x14ac:dyDescent="0.35">
      <c r="A7957">
        <v>2022</v>
      </c>
      <c r="B7957" t="s">
        <v>42</v>
      </c>
      <c r="C7957" t="s">
        <v>28</v>
      </c>
      <c r="D7957" t="s">
        <v>22</v>
      </c>
      <c r="E7957">
        <v>205000</v>
      </c>
      <c r="F7957">
        <v>205000</v>
      </c>
      <c r="G7957" t="s">
        <v>23</v>
      </c>
      <c r="H7957" t="s">
        <v>24</v>
      </c>
      <c r="I7957" t="s">
        <v>17</v>
      </c>
      <c r="J7957" t="s">
        <v>29</v>
      </c>
      <c r="K7957" t="s">
        <v>23</v>
      </c>
      <c r="L7957" t="s">
        <v>26</v>
      </c>
    </row>
    <row r="7958" spans="1:12" x14ac:dyDescent="0.35">
      <c r="A7958">
        <v>2022</v>
      </c>
      <c r="B7958" t="s">
        <v>42</v>
      </c>
      <c r="C7958" t="s">
        <v>28</v>
      </c>
      <c r="D7958" t="s">
        <v>22</v>
      </c>
      <c r="E7958">
        <v>184000</v>
      </c>
      <c r="F7958">
        <v>184000</v>
      </c>
      <c r="G7958" t="s">
        <v>23</v>
      </c>
      <c r="H7958" t="s">
        <v>24</v>
      </c>
      <c r="I7958" t="s">
        <v>17</v>
      </c>
      <c r="J7958" t="s">
        <v>29</v>
      </c>
      <c r="K7958" t="s">
        <v>23</v>
      </c>
      <c r="L7958" t="s">
        <v>26</v>
      </c>
    </row>
    <row r="7959" spans="1:12" x14ac:dyDescent="0.35">
      <c r="A7959">
        <v>2022</v>
      </c>
      <c r="B7959" t="s">
        <v>27</v>
      </c>
      <c r="C7959" t="s">
        <v>28</v>
      </c>
      <c r="D7959" t="s">
        <v>22</v>
      </c>
      <c r="E7959">
        <v>185900</v>
      </c>
      <c r="F7959">
        <v>185900</v>
      </c>
      <c r="G7959" t="s">
        <v>23</v>
      </c>
      <c r="H7959" t="s">
        <v>24</v>
      </c>
      <c r="I7959" t="s">
        <v>17</v>
      </c>
      <c r="J7959" t="s">
        <v>25</v>
      </c>
      <c r="K7959" t="s">
        <v>23</v>
      </c>
      <c r="L7959" t="s">
        <v>26</v>
      </c>
    </row>
    <row r="7960" spans="1:12" x14ac:dyDescent="0.35">
      <c r="A7960">
        <v>2022</v>
      </c>
      <c r="B7960" t="s">
        <v>27</v>
      </c>
      <c r="C7960" t="s">
        <v>28</v>
      </c>
      <c r="D7960" t="s">
        <v>22</v>
      </c>
      <c r="E7960">
        <v>129300</v>
      </c>
      <c r="F7960">
        <v>129300</v>
      </c>
      <c r="G7960" t="s">
        <v>23</v>
      </c>
      <c r="H7960" t="s">
        <v>24</v>
      </c>
      <c r="I7960" t="s">
        <v>17</v>
      </c>
      <c r="J7960" t="s">
        <v>25</v>
      </c>
      <c r="K7960" t="s">
        <v>23</v>
      </c>
      <c r="L7960" t="s">
        <v>26</v>
      </c>
    </row>
    <row r="7961" spans="1:12" x14ac:dyDescent="0.35">
      <c r="A7961">
        <v>2022</v>
      </c>
      <c r="B7961" t="s">
        <v>99</v>
      </c>
      <c r="C7961" t="s">
        <v>28</v>
      </c>
      <c r="D7961" t="s">
        <v>22</v>
      </c>
      <c r="E7961">
        <v>247500</v>
      </c>
      <c r="F7961">
        <v>247500</v>
      </c>
      <c r="G7961" t="s">
        <v>23</v>
      </c>
      <c r="H7961" t="s">
        <v>24</v>
      </c>
      <c r="I7961" t="s">
        <v>17</v>
      </c>
      <c r="J7961" t="s">
        <v>25</v>
      </c>
      <c r="K7961" t="s">
        <v>23</v>
      </c>
      <c r="L7961" t="s">
        <v>26</v>
      </c>
    </row>
    <row r="7962" spans="1:12" x14ac:dyDescent="0.35">
      <c r="A7962">
        <v>2022</v>
      </c>
      <c r="B7962" t="s">
        <v>99</v>
      </c>
      <c r="C7962" t="s">
        <v>28</v>
      </c>
      <c r="D7962" t="s">
        <v>22</v>
      </c>
      <c r="E7962">
        <v>172200</v>
      </c>
      <c r="F7962">
        <v>172200</v>
      </c>
      <c r="G7962" t="s">
        <v>23</v>
      </c>
      <c r="H7962" t="s">
        <v>24</v>
      </c>
      <c r="I7962" t="s">
        <v>17</v>
      </c>
      <c r="J7962" t="s">
        <v>25</v>
      </c>
      <c r="K7962" t="s">
        <v>23</v>
      </c>
      <c r="L7962" t="s">
        <v>26</v>
      </c>
    </row>
    <row r="7963" spans="1:12" x14ac:dyDescent="0.35">
      <c r="A7963">
        <v>2022</v>
      </c>
      <c r="B7963" t="s">
        <v>97</v>
      </c>
      <c r="C7963" t="s">
        <v>77</v>
      </c>
      <c r="D7963" t="s">
        <v>14</v>
      </c>
      <c r="E7963">
        <v>65000</v>
      </c>
      <c r="F7963">
        <v>68293</v>
      </c>
      <c r="G7963" t="s">
        <v>111</v>
      </c>
      <c r="H7963" t="s">
        <v>24</v>
      </c>
      <c r="I7963" t="s">
        <v>17</v>
      </c>
      <c r="J7963" t="s">
        <v>25</v>
      </c>
      <c r="K7963" t="s">
        <v>111</v>
      </c>
      <c r="L7963" t="s">
        <v>19</v>
      </c>
    </row>
    <row r="7964" spans="1:12" x14ac:dyDescent="0.35">
      <c r="A7964">
        <v>2022</v>
      </c>
      <c r="B7964" t="s">
        <v>37</v>
      </c>
      <c r="C7964" t="s">
        <v>38</v>
      </c>
      <c r="D7964" t="s">
        <v>22</v>
      </c>
      <c r="E7964">
        <v>177000</v>
      </c>
      <c r="F7964">
        <v>177000</v>
      </c>
      <c r="G7964" t="s">
        <v>23</v>
      </c>
      <c r="H7964" t="s">
        <v>24</v>
      </c>
      <c r="I7964" t="s">
        <v>17</v>
      </c>
      <c r="J7964" t="s">
        <v>25</v>
      </c>
      <c r="K7964" t="s">
        <v>23</v>
      </c>
      <c r="L7964" t="s">
        <v>26</v>
      </c>
    </row>
    <row r="7965" spans="1:12" x14ac:dyDescent="0.35">
      <c r="A7965">
        <v>2022</v>
      </c>
      <c r="B7965" t="s">
        <v>37</v>
      </c>
      <c r="C7965" t="s">
        <v>38</v>
      </c>
      <c r="D7965" t="s">
        <v>22</v>
      </c>
      <c r="E7965">
        <v>131000</v>
      </c>
      <c r="F7965">
        <v>131000</v>
      </c>
      <c r="G7965" t="s">
        <v>23</v>
      </c>
      <c r="H7965" t="s">
        <v>24</v>
      </c>
      <c r="I7965" t="s">
        <v>17</v>
      </c>
      <c r="J7965" t="s">
        <v>25</v>
      </c>
      <c r="K7965" t="s">
        <v>23</v>
      </c>
      <c r="L7965" t="s">
        <v>26</v>
      </c>
    </row>
    <row r="7966" spans="1:12" x14ac:dyDescent="0.35">
      <c r="A7966">
        <v>2022</v>
      </c>
      <c r="B7966" t="s">
        <v>42</v>
      </c>
      <c r="C7966" t="s">
        <v>28</v>
      </c>
      <c r="D7966" t="s">
        <v>22</v>
      </c>
      <c r="E7966">
        <v>205000</v>
      </c>
      <c r="F7966">
        <v>205000</v>
      </c>
      <c r="G7966" t="s">
        <v>23</v>
      </c>
      <c r="H7966" t="s">
        <v>24</v>
      </c>
      <c r="I7966" t="s">
        <v>17</v>
      </c>
      <c r="J7966" t="s">
        <v>29</v>
      </c>
      <c r="K7966" t="s">
        <v>23</v>
      </c>
      <c r="L7966" t="s">
        <v>26</v>
      </c>
    </row>
    <row r="7967" spans="1:12" x14ac:dyDescent="0.35">
      <c r="A7967">
        <v>2022</v>
      </c>
      <c r="B7967" t="s">
        <v>42</v>
      </c>
      <c r="C7967" t="s">
        <v>28</v>
      </c>
      <c r="D7967" t="s">
        <v>22</v>
      </c>
      <c r="E7967">
        <v>184000</v>
      </c>
      <c r="F7967">
        <v>184000</v>
      </c>
      <c r="G7967" t="s">
        <v>23</v>
      </c>
      <c r="H7967" t="s">
        <v>24</v>
      </c>
      <c r="I7967" t="s">
        <v>17</v>
      </c>
      <c r="J7967" t="s">
        <v>29</v>
      </c>
      <c r="K7967" t="s">
        <v>23</v>
      </c>
      <c r="L7967" t="s">
        <v>26</v>
      </c>
    </row>
    <row r="7968" spans="1:12" x14ac:dyDescent="0.35">
      <c r="A7968">
        <v>2022</v>
      </c>
      <c r="B7968" t="s">
        <v>32</v>
      </c>
      <c r="C7968" t="s">
        <v>13</v>
      </c>
      <c r="D7968" t="s">
        <v>22</v>
      </c>
      <c r="E7968">
        <v>146000</v>
      </c>
      <c r="F7968">
        <v>146000</v>
      </c>
      <c r="G7968" t="s">
        <v>23</v>
      </c>
      <c r="H7968" t="s">
        <v>24</v>
      </c>
      <c r="I7968" t="s">
        <v>17</v>
      </c>
      <c r="J7968" t="s">
        <v>25</v>
      </c>
      <c r="K7968" t="s">
        <v>23</v>
      </c>
      <c r="L7968" t="s">
        <v>26</v>
      </c>
    </row>
    <row r="7969" spans="1:12" x14ac:dyDescent="0.35">
      <c r="A7969">
        <v>2022</v>
      </c>
      <c r="B7969" t="s">
        <v>32</v>
      </c>
      <c r="C7969" t="s">
        <v>13</v>
      </c>
      <c r="D7969" t="s">
        <v>22</v>
      </c>
      <c r="E7969">
        <v>102000</v>
      </c>
      <c r="F7969">
        <v>102000</v>
      </c>
      <c r="G7969" t="s">
        <v>23</v>
      </c>
      <c r="H7969" t="s">
        <v>24</v>
      </c>
      <c r="I7969" t="s">
        <v>17</v>
      </c>
      <c r="J7969" t="s">
        <v>25</v>
      </c>
      <c r="K7969" t="s">
        <v>23</v>
      </c>
      <c r="L7969" t="s">
        <v>26</v>
      </c>
    </row>
    <row r="7970" spans="1:12" x14ac:dyDescent="0.35">
      <c r="A7970">
        <v>2022</v>
      </c>
      <c r="B7970" t="s">
        <v>37</v>
      </c>
      <c r="C7970" t="s">
        <v>38</v>
      </c>
      <c r="D7970" t="s">
        <v>22</v>
      </c>
      <c r="E7970">
        <v>169000</v>
      </c>
      <c r="F7970">
        <v>169000</v>
      </c>
      <c r="G7970" t="s">
        <v>23</v>
      </c>
      <c r="H7970" t="s">
        <v>24</v>
      </c>
      <c r="I7970" t="s">
        <v>17</v>
      </c>
      <c r="J7970" t="s">
        <v>25</v>
      </c>
      <c r="K7970" t="s">
        <v>23</v>
      </c>
      <c r="L7970" t="s">
        <v>26</v>
      </c>
    </row>
    <row r="7971" spans="1:12" x14ac:dyDescent="0.35">
      <c r="A7971">
        <v>2022</v>
      </c>
      <c r="B7971" t="s">
        <v>37</v>
      </c>
      <c r="C7971" t="s">
        <v>38</v>
      </c>
      <c r="D7971" t="s">
        <v>22</v>
      </c>
      <c r="E7971">
        <v>110600</v>
      </c>
      <c r="F7971">
        <v>110600</v>
      </c>
      <c r="G7971" t="s">
        <v>23</v>
      </c>
      <c r="H7971" t="s">
        <v>24</v>
      </c>
      <c r="I7971" t="s">
        <v>17</v>
      </c>
      <c r="J7971" t="s">
        <v>25</v>
      </c>
      <c r="K7971" t="s">
        <v>23</v>
      </c>
      <c r="L7971" t="s">
        <v>26</v>
      </c>
    </row>
    <row r="7972" spans="1:12" x14ac:dyDescent="0.35">
      <c r="A7972">
        <v>2022</v>
      </c>
      <c r="B7972" t="s">
        <v>42</v>
      </c>
      <c r="C7972" t="s">
        <v>28</v>
      </c>
      <c r="D7972" t="s">
        <v>22</v>
      </c>
      <c r="E7972">
        <v>230000</v>
      </c>
      <c r="F7972">
        <v>230000</v>
      </c>
      <c r="G7972" t="s">
        <v>23</v>
      </c>
      <c r="H7972" t="s">
        <v>24</v>
      </c>
      <c r="I7972" t="s">
        <v>17</v>
      </c>
      <c r="J7972" t="s">
        <v>29</v>
      </c>
      <c r="K7972" t="s">
        <v>23</v>
      </c>
      <c r="L7972" t="s">
        <v>26</v>
      </c>
    </row>
    <row r="7973" spans="1:12" x14ac:dyDescent="0.35">
      <c r="A7973">
        <v>2022</v>
      </c>
      <c r="B7973" t="s">
        <v>42</v>
      </c>
      <c r="C7973" t="s">
        <v>28</v>
      </c>
      <c r="D7973" t="s">
        <v>22</v>
      </c>
      <c r="E7973">
        <v>196000</v>
      </c>
      <c r="F7973">
        <v>196000</v>
      </c>
      <c r="G7973" t="s">
        <v>23</v>
      </c>
      <c r="H7973" t="s">
        <v>24</v>
      </c>
      <c r="I7973" t="s">
        <v>17</v>
      </c>
      <c r="J7973" t="s">
        <v>29</v>
      </c>
      <c r="K7973" t="s">
        <v>23</v>
      </c>
      <c r="L7973" t="s">
        <v>26</v>
      </c>
    </row>
    <row r="7974" spans="1:12" x14ac:dyDescent="0.35">
      <c r="A7974">
        <v>2022</v>
      </c>
      <c r="B7974" t="s">
        <v>32</v>
      </c>
      <c r="C7974" t="s">
        <v>13</v>
      </c>
      <c r="D7974" t="s">
        <v>22</v>
      </c>
      <c r="E7974">
        <v>135000</v>
      </c>
      <c r="F7974">
        <v>135000</v>
      </c>
      <c r="G7974" t="s">
        <v>23</v>
      </c>
      <c r="H7974" t="s">
        <v>24</v>
      </c>
      <c r="I7974" t="s">
        <v>17</v>
      </c>
      <c r="J7974" t="s">
        <v>25</v>
      </c>
      <c r="K7974" t="s">
        <v>23</v>
      </c>
      <c r="L7974" t="s">
        <v>26</v>
      </c>
    </row>
    <row r="7975" spans="1:12" x14ac:dyDescent="0.35">
      <c r="A7975">
        <v>2022</v>
      </c>
      <c r="B7975" t="s">
        <v>32</v>
      </c>
      <c r="C7975" t="s">
        <v>13</v>
      </c>
      <c r="D7975" t="s">
        <v>22</v>
      </c>
      <c r="E7975">
        <v>100000</v>
      </c>
      <c r="F7975">
        <v>100000</v>
      </c>
      <c r="G7975" t="s">
        <v>23</v>
      </c>
      <c r="H7975" t="s">
        <v>24</v>
      </c>
      <c r="I7975" t="s">
        <v>17</v>
      </c>
      <c r="J7975" t="s">
        <v>25</v>
      </c>
      <c r="K7975" t="s">
        <v>23</v>
      </c>
      <c r="L7975" t="s">
        <v>26</v>
      </c>
    </row>
    <row r="7976" spans="1:12" x14ac:dyDescent="0.35">
      <c r="A7976">
        <v>2022</v>
      </c>
      <c r="B7976" t="s">
        <v>32</v>
      </c>
      <c r="C7976" t="s">
        <v>13</v>
      </c>
      <c r="D7976" t="s">
        <v>22</v>
      </c>
      <c r="E7976">
        <v>80000</v>
      </c>
      <c r="F7976">
        <v>80000</v>
      </c>
      <c r="G7976" t="s">
        <v>23</v>
      </c>
      <c r="H7976" t="s">
        <v>16</v>
      </c>
      <c r="I7976" t="s">
        <v>17</v>
      </c>
      <c r="J7976" t="s">
        <v>25</v>
      </c>
      <c r="K7976" t="s">
        <v>23</v>
      </c>
      <c r="L7976" t="s">
        <v>26</v>
      </c>
    </row>
    <row r="7977" spans="1:12" x14ac:dyDescent="0.35">
      <c r="A7977">
        <v>2022</v>
      </c>
      <c r="B7977" t="s">
        <v>32</v>
      </c>
      <c r="C7977" t="s">
        <v>13</v>
      </c>
      <c r="D7977" t="s">
        <v>22</v>
      </c>
      <c r="E7977">
        <v>65000</v>
      </c>
      <c r="F7977">
        <v>65000</v>
      </c>
      <c r="G7977" t="s">
        <v>23</v>
      </c>
      <c r="H7977" t="s">
        <v>16</v>
      </c>
      <c r="I7977" t="s">
        <v>17</v>
      </c>
      <c r="J7977" t="s">
        <v>25</v>
      </c>
      <c r="K7977" t="s">
        <v>23</v>
      </c>
      <c r="L7977" t="s">
        <v>26</v>
      </c>
    </row>
    <row r="7978" spans="1:12" x14ac:dyDescent="0.35">
      <c r="A7978">
        <v>2022</v>
      </c>
      <c r="B7978" t="s">
        <v>32</v>
      </c>
      <c r="C7978" t="s">
        <v>13</v>
      </c>
      <c r="D7978" t="s">
        <v>22</v>
      </c>
      <c r="E7978">
        <v>135000</v>
      </c>
      <c r="F7978">
        <v>135000</v>
      </c>
      <c r="G7978" t="s">
        <v>23</v>
      </c>
      <c r="H7978" t="s">
        <v>24</v>
      </c>
      <c r="I7978" t="s">
        <v>17</v>
      </c>
      <c r="J7978" t="s">
        <v>25</v>
      </c>
      <c r="K7978" t="s">
        <v>23</v>
      </c>
      <c r="L7978" t="s">
        <v>26</v>
      </c>
    </row>
    <row r="7979" spans="1:12" x14ac:dyDescent="0.35">
      <c r="A7979">
        <v>2022</v>
      </c>
      <c r="B7979" t="s">
        <v>32</v>
      </c>
      <c r="C7979" t="s">
        <v>13</v>
      </c>
      <c r="D7979" t="s">
        <v>22</v>
      </c>
      <c r="E7979">
        <v>100000</v>
      </c>
      <c r="F7979">
        <v>100000</v>
      </c>
      <c r="G7979" t="s">
        <v>23</v>
      </c>
      <c r="H7979" t="s">
        <v>24</v>
      </c>
      <c r="I7979" t="s">
        <v>17</v>
      </c>
      <c r="J7979" t="s">
        <v>25</v>
      </c>
      <c r="K7979" t="s">
        <v>23</v>
      </c>
      <c r="L7979" t="s">
        <v>26</v>
      </c>
    </row>
    <row r="7980" spans="1:12" x14ac:dyDescent="0.35">
      <c r="A7980">
        <v>2022</v>
      </c>
      <c r="B7980" t="s">
        <v>32</v>
      </c>
      <c r="C7980" t="s">
        <v>13</v>
      </c>
      <c r="D7980" t="s">
        <v>35</v>
      </c>
      <c r="E7980">
        <v>50000</v>
      </c>
      <c r="F7980">
        <v>61566</v>
      </c>
      <c r="G7980" t="s">
        <v>36</v>
      </c>
      <c r="H7980" t="s">
        <v>24</v>
      </c>
      <c r="I7980" t="s">
        <v>17</v>
      </c>
      <c r="J7980" t="s">
        <v>29</v>
      </c>
      <c r="K7980" t="s">
        <v>36</v>
      </c>
      <c r="L7980" t="s">
        <v>26</v>
      </c>
    </row>
    <row r="7981" spans="1:12" x14ac:dyDescent="0.35">
      <c r="A7981">
        <v>2022</v>
      </c>
      <c r="B7981" t="s">
        <v>32</v>
      </c>
      <c r="C7981" t="s">
        <v>13</v>
      </c>
      <c r="D7981" t="s">
        <v>35</v>
      </c>
      <c r="E7981">
        <v>35000</v>
      </c>
      <c r="F7981">
        <v>43096</v>
      </c>
      <c r="G7981" t="s">
        <v>36</v>
      </c>
      <c r="H7981" t="s">
        <v>24</v>
      </c>
      <c r="I7981" t="s">
        <v>17</v>
      </c>
      <c r="J7981" t="s">
        <v>29</v>
      </c>
      <c r="K7981" t="s">
        <v>36</v>
      </c>
      <c r="L7981" t="s">
        <v>26</v>
      </c>
    </row>
    <row r="7982" spans="1:12" x14ac:dyDescent="0.35">
      <c r="A7982">
        <v>2022</v>
      </c>
      <c r="B7982" t="s">
        <v>32</v>
      </c>
      <c r="C7982" t="s">
        <v>13</v>
      </c>
      <c r="D7982" t="s">
        <v>22</v>
      </c>
      <c r="E7982">
        <v>175000</v>
      </c>
      <c r="F7982">
        <v>175000</v>
      </c>
      <c r="G7982" t="s">
        <v>23</v>
      </c>
      <c r="H7982" t="s">
        <v>16</v>
      </c>
      <c r="I7982" t="s">
        <v>17</v>
      </c>
      <c r="J7982" t="s">
        <v>29</v>
      </c>
      <c r="K7982" t="s">
        <v>23</v>
      </c>
      <c r="L7982" t="s">
        <v>26</v>
      </c>
    </row>
    <row r="7983" spans="1:12" x14ac:dyDescent="0.35">
      <c r="A7983">
        <v>2022</v>
      </c>
      <c r="B7983" t="s">
        <v>32</v>
      </c>
      <c r="C7983" t="s">
        <v>13</v>
      </c>
      <c r="D7983" t="s">
        <v>22</v>
      </c>
      <c r="E7983">
        <v>135000</v>
      </c>
      <c r="F7983">
        <v>135000</v>
      </c>
      <c r="G7983" t="s">
        <v>23</v>
      </c>
      <c r="H7983" t="s">
        <v>16</v>
      </c>
      <c r="I7983" t="s">
        <v>17</v>
      </c>
      <c r="J7983" t="s">
        <v>29</v>
      </c>
      <c r="K7983" t="s">
        <v>23</v>
      </c>
      <c r="L7983" t="s">
        <v>26</v>
      </c>
    </row>
    <row r="7984" spans="1:12" x14ac:dyDescent="0.35">
      <c r="A7984">
        <v>2022</v>
      </c>
      <c r="B7984" t="s">
        <v>27</v>
      </c>
      <c r="C7984" t="s">
        <v>28</v>
      </c>
      <c r="D7984" t="s">
        <v>22</v>
      </c>
      <c r="E7984">
        <v>80000</v>
      </c>
      <c r="F7984">
        <v>80000</v>
      </c>
      <c r="G7984" t="s">
        <v>23</v>
      </c>
      <c r="H7984" t="s">
        <v>39</v>
      </c>
      <c r="I7984" t="s">
        <v>17</v>
      </c>
      <c r="J7984" t="s">
        <v>25</v>
      </c>
      <c r="K7984" t="s">
        <v>23</v>
      </c>
      <c r="L7984" t="s">
        <v>26</v>
      </c>
    </row>
    <row r="7985" spans="1:12" x14ac:dyDescent="0.35">
      <c r="A7985">
        <v>2022</v>
      </c>
      <c r="B7985" t="s">
        <v>32</v>
      </c>
      <c r="C7985" t="s">
        <v>13</v>
      </c>
      <c r="D7985" t="s">
        <v>22</v>
      </c>
      <c r="E7985">
        <v>231250</v>
      </c>
      <c r="F7985">
        <v>231250</v>
      </c>
      <c r="G7985" t="s">
        <v>23</v>
      </c>
      <c r="H7985" t="s">
        <v>24</v>
      </c>
      <c r="I7985" t="s">
        <v>17</v>
      </c>
      <c r="J7985" t="s">
        <v>29</v>
      </c>
      <c r="K7985" t="s">
        <v>23</v>
      </c>
      <c r="L7985" t="s">
        <v>26</v>
      </c>
    </row>
    <row r="7986" spans="1:12" x14ac:dyDescent="0.35">
      <c r="A7986">
        <v>2022</v>
      </c>
      <c r="B7986" t="s">
        <v>32</v>
      </c>
      <c r="C7986" t="s">
        <v>13</v>
      </c>
      <c r="D7986" t="s">
        <v>22</v>
      </c>
      <c r="E7986">
        <v>138750</v>
      </c>
      <c r="F7986">
        <v>138750</v>
      </c>
      <c r="G7986" t="s">
        <v>23</v>
      </c>
      <c r="H7986" t="s">
        <v>24</v>
      </c>
      <c r="I7986" t="s">
        <v>17</v>
      </c>
      <c r="J7986" t="s">
        <v>29</v>
      </c>
      <c r="K7986" t="s">
        <v>23</v>
      </c>
      <c r="L7986" t="s">
        <v>26</v>
      </c>
    </row>
    <row r="7987" spans="1:12" x14ac:dyDescent="0.35">
      <c r="A7987">
        <v>2022</v>
      </c>
      <c r="B7987" t="s">
        <v>40</v>
      </c>
      <c r="C7987" t="s">
        <v>41</v>
      </c>
      <c r="D7987" t="s">
        <v>22</v>
      </c>
      <c r="E7987">
        <v>193750</v>
      </c>
      <c r="F7987">
        <v>193750</v>
      </c>
      <c r="G7987" t="s">
        <v>23</v>
      </c>
      <c r="H7987" t="s">
        <v>24</v>
      </c>
      <c r="I7987" t="s">
        <v>17</v>
      </c>
      <c r="J7987" t="s">
        <v>29</v>
      </c>
      <c r="K7987" t="s">
        <v>23</v>
      </c>
      <c r="L7987" t="s">
        <v>26</v>
      </c>
    </row>
    <row r="7988" spans="1:12" x14ac:dyDescent="0.35">
      <c r="A7988">
        <v>2022</v>
      </c>
      <c r="B7988" t="s">
        <v>40</v>
      </c>
      <c r="C7988" t="s">
        <v>41</v>
      </c>
      <c r="D7988" t="s">
        <v>22</v>
      </c>
      <c r="E7988">
        <v>116250</v>
      </c>
      <c r="F7988">
        <v>116250</v>
      </c>
      <c r="G7988" t="s">
        <v>23</v>
      </c>
      <c r="H7988" t="s">
        <v>24</v>
      </c>
      <c r="I7988" t="s">
        <v>17</v>
      </c>
      <c r="J7988" t="s">
        <v>29</v>
      </c>
      <c r="K7988" t="s">
        <v>23</v>
      </c>
      <c r="L7988" t="s">
        <v>26</v>
      </c>
    </row>
    <row r="7989" spans="1:12" x14ac:dyDescent="0.35">
      <c r="A7989">
        <v>2022</v>
      </c>
      <c r="B7989" t="s">
        <v>32</v>
      </c>
      <c r="C7989" t="s">
        <v>13</v>
      </c>
      <c r="D7989" t="s">
        <v>22</v>
      </c>
      <c r="E7989">
        <v>231250</v>
      </c>
      <c r="F7989">
        <v>231250</v>
      </c>
      <c r="G7989" t="s">
        <v>23</v>
      </c>
      <c r="H7989" t="s">
        <v>24</v>
      </c>
      <c r="I7989" t="s">
        <v>17</v>
      </c>
      <c r="J7989" t="s">
        <v>29</v>
      </c>
      <c r="K7989" t="s">
        <v>23</v>
      </c>
      <c r="L7989" t="s">
        <v>26</v>
      </c>
    </row>
    <row r="7990" spans="1:12" x14ac:dyDescent="0.35">
      <c r="A7990">
        <v>2022</v>
      </c>
      <c r="B7990" t="s">
        <v>32</v>
      </c>
      <c r="C7990" t="s">
        <v>13</v>
      </c>
      <c r="D7990" t="s">
        <v>22</v>
      </c>
      <c r="E7990">
        <v>138750</v>
      </c>
      <c r="F7990">
        <v>138750</v>
      </c>
      <c r="G7990" t="s">
        <v>23</v>
      </c>
      <c r="H7990" t="s">
        <v>24</v>
      </c>
      <c r="I7990" t="s">
        <v>17</v>
      </c>
      <c r="J7990" t="s">
        <v>29</v>
      </c>
      <c r="K7990" t="s">
        <v>23</v>
      </c>
      <c r="L7990" t="s">
        <v>26</v>
      </c>
    </row>
    <row r="7991" spans="1:12" x14ac:dyDescent="0.35">
      <c r="A7991">
        <v>2022</v>
      </c>
      <c r="B7991" t="s">
        <v>40</v>
      </c>
      <c r="C7991" t="s">
        <v>41</v>
      </c>
      <c r="D7991" t="s">
        <v>22</v>
      </c>
      <c r="E7991">
        <v>231250</v>
      </c>
      <c r="F7991">
        <v>231250</v>
      </c>
      <c r="G7991" t="s">
        <v>23</v>
      </c>
      <c r="H7991" t="s">
        <v>24</v>
      </c>
      <c r="I7991" t="s">
        <v>17</v>
      </c>
      <c r="J7991" t="s">
        <v>29</v>
      </c>
      <c r="K7991" t="s">
        <v>23</v>
      </c>
      <c r="L7991" t="s">
        <v>26</v>
      </c>
    </row>
    <row r="7992" spans="1:12" x14ac:dyDescent="0.35">
      <c r="A7992">
        <v>2022</v>
      </c>
      <c r="B7992" t="s">
        <v>40</v>
      </c>
      <c r="C7992" t="s">
        <v>41</v>
      </c>
      <c r="D7992" t="s">
        <v>22</v>
      </c>
      <c r="E7992">
        <v>138750</v>
      </c>
      <c r="F7992">
        <v>138750</v>
      </c>
      <c r="G7992" t="s">
        <v>23</v>
      </c>
      <c r="H7992" t="s">
        <v>24</v>
      </c>
      <c r="I7992" t="s">
        <v>17</v>
      </c>
      <c r="J7992" t="s">
        <v>29</v>
      </c>
      <c r="K7992" t="s">
        <v>23</v>
      </c>
      <c r="L7992" t="s">
        <v>26</v>
      </c>
    </row>
    <row r="7993" spans="1:12" x14ac:dyDescent="0.35">
      <c r="A7993">
        <v>2022</v>
      </c>
      <c r="B7993" t="s">
        <v>40</v>
      </c>
      <c r="C7993" t="s">
        <v>41</v>
      </c>
      <c r="D7993" t="s">
        <v>22</v>
      </c>
      <c r="E7993">
        <v>231250</v>
      </c>
      <c r="F7993">
        <v>231250</v>
      </c>
      <c r="G7993" t="s">
        <v>23</v>
      </c>
      <c r="H7993" t="s">
        <v>24</v>
      </c>
      <c r="I7993" t="s">
        <v>17</v>
      </c>
      <c r="J7993" t="s">
        <v>29</v>
      </c>
      <c r="K7993" t="s">
        <v>23</v>
      </c>
      <c r="L7993" t="s">
        <v>26</v>
      </c>
    </row>
    <row r="7994" spans="1:12" x14ac:dyDescent="0.35">
      <c r="A7994">
        <v>2022</v>
      </c>
      <c r="B7994" t="s">
        <v>40</v>
      </c>
      <c r="C7994" t="s">
        <v>41</v>
      </c>
      <c r="D7994" t="s">
        <v>22</v>
      </c>
      <c r="E7994">
        <v>138750</v>
      </c>
      <c r="F7994">
        <v>138750</v>
      </c>
      <c r="G7994" t="s">
        <v>23</v>
      </c>
      <c r="H7994" t="s">
        <v>24</v>
      </c>
      <c r="I7994" t="s">
        <v>17</v>
      </c>
      <c r="J7994" t="s">
        <v>29</v>
      </c>
      <c r="K7994" t="s">
        <v>23</v>
      </c>
      <c r="L7994" t="s">
        <v>26</v>
      </c>
    </row>
    <row r="7995" spans="1:12" x14ac:dyDescent="0.35">
      <c r="A7995">
        <v>2022</v>
      </c>
      <c r="B7995" t="s">
        <v>32</v>
      </c>
      <c r="C7995" t="s">
        <v>13</v>
      </c>
      <c r="D7995" t="s">
        <v>22</v>
      </c>
      <c r="E7995">
        <v>193750</v>
      </c>
      <c r="F7995">
        <v>193750</v>
      </c>
      <c r="G7995" t="s">
        <v>23</v>
      </c>
      <c r="H7995" t="s">
        <v>24</v>
      </c>
      <c r="I7995" t="s">
        <v>17</v>
      </c>
      <c r="J7995" t="s">
        <v>29</v>
      </c>
      <c r="K7995" t="s">
        <v>23</v>
      </c>
      <c r="L7995" t="s">
        <v>26</v>
      </c>
    </row>
    <row r="7996" spans="1:12" x14ac:dyDescent="0.35">
      <c r="A7996">
        <v>2022</v>
      </c>
      <c r="B7996" t="s">
        <v>32</v>
      </c>
      <c r="C7996" t="s">
        <v>13</v>
      </c>
      <c r="D7996" t="s">
        <v>22</v>
      </c>
      <c r="E7996">
        <v>116250</v>
      </c>
      <c r="F7996">
        <v>116250</v>
      </c>
      <c r="G7996" t="s">
        <v>23</v>
      </c>
      <c r="H7996" t="s">
        <v>24</v>
      </c>
      <c r="I7996" t="s">
        <v>17</v>
      </c>
      <c r="J7996" t="s">
        <v>29</v>
      </c>
      <c r="K7996" t="s">
        <v>23</v>
      </c>
      <c r="L7996" t="s">
        <v>26</v>
      </c>
    </row>
    <row r="7997" spans="1:12" x14ac:dyDescent="0.35">
      <c r="A7997">
        <v>2022</v>
      </c>
      <c r="B7997" t="s">
        <v>27</v>
      </c>
      <c r="C7997" t="s">
        <v>28</v>
      </c>
      <c r="D7997" t="s">
        <v>22</v>
      </c>
      <c r="E7997">
        <v>208000</v>
      </c>
      <c r="F7997">
        <v>208000</v>
      </c>
      <c r="G7997" t="s">
        <v>23</v>
      </c>
      <c r="H7997" t="s">
        <v>24</v>
      </c>
      <c r="I7997" t="s">
        <v>17</v>
      </c>
      <c r="J7997" t="s">
        <v>29</v>
      </c>
      <c r="K7997" t="s">
        <v>23</v>
      </c>
      <c r="L7997" t="s">
        <v>26</v>
      </c>
    </row>
    <row r="7998" spans="1:12" x14ac:dyDescent="0.35">
      <c r="A7998">
        <v>2022</v>
      </c>
      <c r="B7998" t="s">
        <v>27</v>
      </c>
      <c r="C7998" t="s">
        <v>28</v>
      </c>
      <c r="D7998" t="s">
        <v>22</v>
      </c>
      <c r="E7998">
        <v>127000</v>
      </c>
      <c r="F7998">
        <v>127000</v>
      </c>
      <c r="G7998" t="s">
        <v>23</v>
      </c>
      <c r="H7998" t="s">
        <v>24</v>
      </c>
      <c r="I7998" t="s">
        <v>17</v>
      </c>
      <c r="J7998" t="s">
        <v>29</v>
      </c>
      <c r="K7998" t="s">
        <v>23</v>
      </c>
      <c r="L7998" t="s">
        <v>26</v>
      </c>
    </row>
    <row r="7999" spans="1:12" x14ac:dyDescent="0.35">
      <c r="A7999">
        <v>2022</v>
      </c>
      <c r="B7999" t="s">
        <v>46</v>
      </c>
      <c r="C7999" t="s">
        <v>28</v>
      </c>
      <c r="D7999" t="s">
        <v>22</v>
      </c>
      <c r="E7999">
        <v>300000</v>
      </c>
      <c r="F7999">
        <v>300000</v>
      </c>
      <c r="G7999" t="s">
        <v>23</v>
      </c>
      <c r="H7999" t="s">
        <v>24</v>
      </c>
      <c r="I7999" t="s">
        <v>17</v>
      </c>
      <c r="J7999" t="s">
        <v>29</v>
      </c>
      <c r="K7999" t="s">
        <v>23</v>
      </c>
      <c r="L7999" t="s">
        <v>26</v>
      </c>
    </row>
    <row r="8000" spans="1:12" x14ac:dyDescent="0.35">
      <c r="A8000">
        <v>2022</v>
      </c>
      <c r="B8000" t="s">
        <v>46</v>
      </c>
      <c r="C8000" t="s">
        <v>28</v>
      </c>
      <c r="D8000" t="s">
        <v>22</v>
      </c>
      <c r="E8000">
        <v>196000</v>
      </c>
      <c r="F8000">
        <v>196000</v>
      </c>
      <c r="G8000" t="s">
        <v>23</v>
      </c>
      <c r="H8000" t="s">
        <v>24</v>
      </c>
      <c r="I8000" t="s">
        <v>17</v>
      </c>
      <c r="J8000" t="s">
        <v>29</v>
      </c>
      <c r="K8000" t="s">
        <v>23</v>
      </c>
      <c r="L8000" t="s">
        <v>26</v>
      </c>
    </row>
    <row r="8001" spans="1:12" x14ac:dyDescent="0.35">
      <c r="A8001">
        <v>2022</v>
      </c>
      <c r="B8001" t="s">
        <v>34</v>
      </c>
      <c r="C8001" t="s">
        <v>31</v>
      </c>
      <c r="D8001" t="s">
        <v>22</v>
      </c>
      <c r="E8001">
        <v>204500</v>
      </c>
      <c r="F8001">
        <v>204500</v>
      </c>
      <c r="G8001" t="s">
        <v>23</v>
      </c>
      <c r="H8001" t="s">
        <v>24</v>
      </c>
      <c r="I8001" t="s">
        <v>17</v>
      </c>
      <c r="J8001" t="s">
        <v>25</v>
      </c>
      <c r="K8001" t="s">
        <v>23</v>
      </c>
      <c r="L8001" t="s">
        <v>26</v>
      </c>
    </row>
    <row r="8002" spans="1:12" x14ac:dyDescent="0.35">
      <c r="A8002">
        <v>2022</v>
      </c>
      <c r="B8002" t="s">
        <v>34</v>
      </c>
      <c r="C8002" t="s">
        <v>31</v>
      </c>
      <c r="D8002" t="s">
        <v>22</v>
      </c>
      <c r="E8002">
        <v>142200</v>
      </c>
      <c r="F8002">
        <v>142200</v>
      </c>
      <c r="G8002" t="s">
        <v>23</v>
      </c>
      <c r="H8002" t="s">
        <v>24</v>
      </c>
      <c r="I8002" t="s">
        <v>17</v>
      </c>
      <c r="J8002" t="s">
        <v>25</v>
      </c>
      <c r="K8002" t="s">
        <v>23</v>
      </c>
      <c r="L8002" t="s">
        <v>26</v>
      </c>
    </row>
    <row r="8003" spans="1:12" x14ac:dyDescent="0.35">
      <c r="A8003">
        <v>2021</v>
      </c>
      <c r="B8003" t="s">
        <v>204</v>
      </c>
      <c r="C8003" t="s">
        <v>31</v>
      </c>
      <c r="D8003" t="s">
        <v>22</v>
      </c>
      <c r="E8003">
        <v>45555</v>
      </c>
      <c r="F8003">
        <v>45555</v>
      </c>
      <c r="G8003" t="s">
        <v>229</v>
      </c>
      <c r="H8003" t="s">
        <v>16</v>
      </c>
      <c r="I8003" t="s">
        <v>83</v>
      </c>
      <c r="J8003" t="s">
        <v>18</v>
      </c>
      <c r="K8003" t="s">
        <v>230</v>
      </c>
      <c r="L8003" t="s">
        <v>26</v>
      </c>
    </row>
    <row r="8004" spans="1:12" x14ac:dyDescent="0.35">
      <c r="A8004">
        <v>2022</v>
      </c>
      <c r="B8004" t="s">
        <v>32</v>
      </c>
      <c r="C8004" t="s">
        <v>13</v>
      </c>
      <c r="D8004" t="s">
        <v>22</v>
      </c>
      <c r="E8004">
        <v>185900</v>
      </c>
      <c r="F8004">
        <v>185900</v>
      </c>
      <c r="G8004" t="s">
        <v>23</v>
      </c>
      <c r="H8004" t="s">
        <v>24</v>
      </c>
      <c r="I8004" t="s">
        <v>17</v>
      </c>
      <c r="J8004" t="s">
        <v>25</v>
      </c>
      <c r="K8004" t="s">
        <v>23</v>
      </c>
      <c r="L8004" t="s">
        <v>26</v>
      </c>
    </row>
    <row r="8005" spans="1:12" x14ac:dyDescent="0.35">
      <c r="A8005">
        <v>2022</v>
      </c>
      <c r="B8005" t="s">
        <v>32</v>
      </c>
      <c r="C8005" t="s">
        <v>13</v>
      </c>
      <c r="D8005" t="s">
        <v>22</v>
      </c>
      <c r="E8005">
        <v>129300</v>
      </c>
      <c r="F8005">
        <v>129300</v>
      </c>
      <c r="G8005" t="s">
        <v>23</v>
      </c>
      <c r="H8005" t="s">
        <v>24</v>
      </c>
      <c r="I8005" t="s">
        <v>17</v>
      </c>
      <c r="J8005" t="s">
        <v>25</v>
      </c>
      <c r="K8005" t="s">
        <v>23</v>
      </c>
      <c r="L8005" t="s">
        <v>26</v>
      </c>
    </row>
    <row r="8006" spans="1:12" x14ac:dyDescent="0.35">
      <c r="A8006">
        <v>2022</v>
      </c>
      <c r="B8006" t="s">
        <v>27</v>
      </c>
      <c r="C8006" t="s">
        <v>28</v>
      </c>
      <c r="D8006" t="s">
        <v>14</v>
      </c>
      <c r="E8006">
        <v>45000</v>
      </c>
      <c r="F8006">
        <v>47280</v>
      </c>
      <c r="G8006" t="s">
        <v>57</v>
      </c>
      <c r="H8006" t="s">
        <v>24</v>
      </c>
      <c r="I8006" t="s">
        <v>17</v>
      </c>
      <c r="J8006" t="s">
        <v>25</v>
      </c>
      <c r="K8006" t="s">
        <v>57</v>
      </c>
      <c r="L8006" t="s">
        <v>26</v>
      </c>
    </row>
    <row r="8007" spans="1:12" x14ac:dyDescent="0.35">
      <c r="A8007">
        <v>2022</v>
      </c>
      <c r="B8007" t="s">
        <v>27</v>
      </c>
      <c r="C8007" t="s">
        <v>28</v>
      </c>
      <c r="D8007" t="s">
        <v>14</v>
      </c>
      <c r="E8007">
        <v>36000</v>
      </c>
      <c r="F8007">
        <v>37824</v>
      </c>
      <c r="G8007" t="s">
        <v>57</v>
      </c>
      <c r="H8007" t="s">
        <v>24</v>
      </c>
      <c r="I8007" t="s">
        <v>17</v>
      </c>
      <c r="J8007" t="s">
        <v>25</v>
      </c>
      <c r="K8007" t="s">
        <v>57</v>
      </c>
      <c r="L8007" t="s">
        <v>26</v>
      </c>
    </row>
    <row r="8008" spans="1:12" x14ac:dyDescent="0.35">
      <c r="A8008">
        <v>2022</v>
      </c>
      <c r="B8008" t="s">
        <v>34</v>
      </c>
      <c r="C8008" t="s">
        <v>31</v>
      </c>
      <c r="D8008" t="s">
        <v>22</v>
      </c>
      <c r="E8008">
        <v>204500</v>
      </c>
      <c r="F8008">
        <v>204500</v>
      </c>
      <c r="G8008" t="s">
        <v>23</v>
      </c>
      <c r="H8008" t="s">
        <v>24</v>
      </c>
      <c r="I8008" t="s">
        <v>17</v>
      </c>
      <c r="J8008" t="s">
        <v>25</v>
      </c>
      <c r="K8008" t="s">
        <v>23</v>
      </c>
      <c r="L8008" t="s">
        <v>26</v>
      </c>
    </row>
    <row r="8009" spans="1:12" x14ac:dyDescent="0.35">
      <c r="A8009">
        <v>2022</v>
      </c>
      <c r="B8009" t="s">
        <v>34</v>
      </c>
      <c r="C8009" t="s">
        <v>31</v>
      </c>
      <c r="D8009" t="s">
        <v>22</v>
      </c>
      <c r="E8009">
        <v>142200</v>
      </c>
      <c r="F8009">
        <v>142200</v>
      </c>
      <c r="G8009" t="s">
        <v>23</v>
      </c>
      <c r="H8009" t="s">
        <v>24</v>
      </c>
      <c r="I8009" t="s">
        <v>17</v>
      </c>
      <c r="J8009" t="s">
        <v>25</v>
      </c>
      <c r="K8009" t="s">
        <v>23</v>
      </c>
      <c r="L8009" t="s">
        <v>26</v>
      </c>
    </row>
    <row r="8010" spans="1:12" x14ac:dyDescent="0.35">
      <c r="A8010">
        <v>2022</v>
      </c>
      <c r="B8010" t="s">
        <v>27</v>
      </c>
      <c r="C8010" t="s">
        <v>28</v>
      </c>
      <c r="D8010" t="s">
        <v>22</v>
      </c>
      <c r="E8010">
        <v>205000</v>
      </c>
      <c r="F8010">
        <v>205000</v>
      </c>
      <c r="G8010" t="s">
        <v>23</v>
      </c>
      <c r="H8010" t="s">
        <v>24</v>
      </c>
      <c r="I8010" t="s">
        <v>17</v>
      </c>
      <c r="J8010" t="s">
        <v>29</v>
      </c>
      <c r="K8010" t="s">
        <v>23</v>
      </c>
      <c r="L8010" t="s">
        <v>26</v>
      </c>
    </row>
    <row r="8011" spans="1:12" x14ac:dyDescent="0.35">
      <c r="A8011">
        <v>2022</v>
      </c>
      <c r="B8011" t="s">
        <v>27</v>
      </c>
      <c r="C8011" t="s">
        <v>28</v>
      </c>
      <c r="D8011" t="s">
        <v>22</v>
      </c>
      <c r="E8011">
        <v>185000</v>
      </c>
      <c r="F8011">
        <v>185000</v>
      </c>
      <c r="G8011" t="s">
        <v>23</v>
      </c>
      <c r="H8011" t="s">
        <v>24</v>
      </c>
      <c r="I8011" t="s">
        <v>17</v>
      </c>
      <c r="J8011" t="s">
        <v>29</v>
      </c>
      <c r="K8011" t="s">
        <v>23</v>
      </c>
      <c r="L8011" t="s">
        <v>26</v>
      </c>
    </row>
    <row r="8012" spans="1:12" x14ac:dyDescent="0.35">
      <c r="A8012">
        <v>2022</v>
      </c>
      <c r="B8012" t="s">
        <v>27</v>
      </c>
      <c r="C8012" t="s">
        <v>28</v>
      </c>
      <c r="D8012" t="s">
        <v>22</v>
      </c>
      <c r="E8012">
        <v>185900</v>
      </c>
      <c r="F8012">
        <v>185900</v>
      </c>
      <c r="G8012" t="s">
        <v>23</v>
      </c>
      <c r="H8012" t="s">
        <v>24</v>
      </c>
      <c r="I8012" t="s">
        <v>17</v>
      </c>
      <c r="J8012" t="s">
        <v>25</v>
      </c>
      <c r="K8012" t="s">
        <v>23</v>
      </c>
      <c r="L8012" t="s">
        <v>26</v>
      </c>
    </row>
    <row r="8013" spans="1:12" x14ac:dyDescent="0.35">
      <c r="A8013">
        <v>2022</v>
      </c>
      <c r="B8013" t="s">
        <v>27</v>
      </c>
      <c r="C8013" t="s">
        <v>28</v>
      </c>
      <c r="D8013" t="s">
        <v>22</v>
      </c>
      <c r="E8013">
        <v>129300</v>
      </c>
      <c r="F8013">
        <v>129300</v>
      </c>
      <c r="G8013" t="s">
        <v>23</v>
      </c>
      <c r="H8013" t="s">
        <v>24</v>
      </c>
      <c r="I8013" t="s">
        <v>17</v>
      </c>
      <c r="J8013" t="s">
        <v>25</v>
      </c>
      <c r="K8013" t="s">
        <v>23</v>
      </c>
      <c r="L8013" t="s">
        <v>26</v>
      </c>
    </row>
    <row r="8014" spans="1:12" x14ac:dyDescent="0.35">
      <c r="A8014">
        <v>2022</v>
      </c>
      <c r="B8014" t="s">
        <v>34</v>
      </c>
      <c r="C8014" t="s">
        <v>31</v>
      </c>
      <c r="D8014" t="s">
        <v>22</v>
      </c>
      <c r="E8014">
        <v>247500</v>
      </c>
      <c r="F8014">
        <v>247500</v>
      </c>
      <c r="G8014" t="s">
        <v>23</v>
      </c>
      <c r="H8014" t="s">
        <v>24</v>
      </c>
      <c r="I8014" t="s">
        <v>17</v>
      </c>
      <c r="J8014" t="s">
        <v>25</v>
      </c>
      <c r="K8014" t="s">
        <v>23</v>
      </c>
      <c r="L8014" t="s">
        <v>26</v>
      </c>
    </row>
    <row r="8015" spans="1:12" x14ac:dyDescent="0.35">
      <c r="A8015">
        <v>2022</v>
      </c>
      <c r="B8015" t="s">
        <v>34</v>
      </c>
      <c r="C8015" t="s">
        <v>31</v>
      </c>
      <c r="D8015" t="s">
        <v>22</v>
      </c>
      <c r="E8015">
        <v>172200</v>
      </c>
      <c r="F8015">
        <v>172200</v>
      </c>
      <c r="G8015" t="s">
        <v>23</v>
      </c>
      <c r="H8015" t="s">
        <v>24</v>
      </c>
      <c r="I8015" t="s">
        <v>17</v>
      </c>
      <c r="J8015" t="s">
        <v>25</v>
      </c>
      <c r="K8015" t="s">
        <v>23</v>
      </c>
      <c r="L8015" t="s">
        <v>26</v>
      </c>
    </row>
    <row r="8016" spans="1:12" x14ac:dyDescent="0.35">
      <c r="A8016">
        <v>2022</v>
      </c>
      <c r="B8016" t="s">
        <v>32</v>
      </c>
      <c r="C8016" t="s">
        <v>13</v>
      </c>
      <c r="D8016" t="s">
        <v>22</v>
      </c>
      <c r="E8016">
        <v>160000</v>
      </c>
      <c r="F8016">
        <v>160000</v>
      </c>
      <c r="G8016" t="s">
        <v>23</v>
      </c>
      <c r="H8016" t="s">
        <v>39</v>
      </c>
      <c r="I8016" t="s">
        <v>17</v>
      </c>
      <c r="J8016" t="s">
        <v>25</v>
      </c>
      <c r="K8016" t="s">
        <v>23</v>
      </c>
      <c r="L8016" t="s">
        <v>26</v>
      </c>
    </row>
    <row r="8017" spans="1:12" x14ac:dyDescent="0.35">
      <c r="A8017">
        <v>2022</v>
      </c>
      <c r="B8017" t="s">
        <v>32</v>
      </c>
      <c r="C8017" t="s">
        <v>13</v>
      </c>
      <c r="D8017" t="s">
        <v>22</v>
      </c>
      <c r="E8017">
        <v>135000</v>
      </c>
      <c r="F8017">
        <v>135000</v>
      </c>
      <c r="G8017" t="s">
        <v>23</v>
      </c>
      <c r="H8017" t="s">
        <v>39</v>
      </c>
      <c r="I8017" t="s">
        <v>17</v>
      </c>
      <c r="J8017" t="s">
        <v>25</v>
      </c>
      <c r="K8017" t="s">
        <v>23</v>
      </c>
      <c r="L8017" t="s">
        <v>26</v>
      </c>
    </row>
    <row r="8018" spans="1:12" x14ac:dyDescent="0.35">
      <c r="A8018">
        <v>2022</v>
      </c>
      <c r="B8018" t="s">
        <v>37</v>
      </c>
      <c r="C8018" t="s">
        <v>38</v>
      </c>
      <c r="D8018" t="s">
        <v>22</v>
      </c>
      <c r="E8018">
        <v>150000</v>
      </c>
      <c r="F8018">
        <v>150000</v>
      </c>
      <c r="G8018" t="s">
        <v>23</v>
      </c>
      <c r="H8018" t="s">
        <v>16</v>
      </c>
      <c r="I8018" t="s">
        <v>17</v>
      </c>
      <c r="J8018" t="s">
        <v>25</v>
      </c>
      <c r="K8018" t="s">
        <v>23</v>
      </c>
      <c r="L8018" t="s">
        <v>26</v>
      </c>
    </row>
    <row r="8019" spans="1:12" x14ac:dyDescent="0.35">
      <c r="A8019">
        <v>2022</v>
      </c>
      <c r="B8019" t="s">
        <v>37</v>
      </c>
      <c r="C8019" t="s">
        <v>38</v>
      </c>
      <c r="D8019" t="s">
        <v>22</v>
      </c>
      <c r="E8019">
        <v>100000</v>
      </c>
      <c r="F8019">
        <v>100000</v>
      </c>
      <c r="G8019" t="s">
        <v>23</v>
      </c>
      <c r="H8019" t="s">
        <v>16</v>
      </c>
      <c r="I8019" t="s">
        <v>17</v>
      </c>
      <c r="J8019" t="s">
        <v>25</v>
      </c>
      <c r="K8019" t="s">
        <v>23</v>
      </c>
      <c r="L8019" t="s">
        <v>26</v>
      </c>
    </row>
    <row r="8020" spans="1:12" x14ac:dyDescent="0.35">
      <c r="A8020">
        <v>2022</v>
      </c>
      <c r="B8020" t="s">
        <v>37</v>
      </c>
      <c r="C8020" t="s">
        <v>38</v>
      </c>
      <c r="D8020" t="s">
        <v>22</v>
      </c>
      <c r="E8020">
        <v>110000</v>
      </c>
      <c r="F8020">
        <v>110000</v>
      </c>
      <c r="G8020" t="s">
        <v>23</v>
      </c>
      <c r="H8020" t="s">
        <v>24</v>
      </c>
      <c r="I8020" t="s">
        <v>17</v>
      </c>
      <c r="J8020" t="s">
        <v>25</v>
      </c>
      <c r="K8020" t="s">
        <v>23</v>
      </c>
      <c r="L8020" t="s">
        <v>26</v>
      </c>
    </row>
    <row r="8021" spans="1:12" x14ac:dyDescent="0.35">
      <c r="A8021">
        <v>2022</v>
      </c>
      <c r="B8021" t="s">
        <v>37</v>
      </c>
      <c r="C8021" t="s">
        <v>38</v>
      </c>
      <c r="D8021" t="s">
        <v>22</v>
      </c>
      <c r="E8021">
        <v>95000</v>
      </c>
      <c r="F8021">
        <v>95000</v>
      </c>
      <c r="G8021" t="s">
        <v>23</v>
      </c>
      <c r="H8021" t="s">
        <v>24</v>
      </c>
      <c r="I8021" t="s">
        <v>17</v>
      </c>
      <c r="J8021" t="s">
        <v>25</v>
      </c>
      <c r="K8021" t="s">
        <v>23</v>
      </c>
      <c r="L8021" t="s">
        <v>26</v>
      </c>
    </row>
    <row r="8022" spans="1:12" x14ac:dyDescent="0.35">
      <c r="A8022">
        <v>2022</v>
      </c>
      <c r="B8022" t="s">
        <v>27</v>
      </c>
      <c r="C8022" t="s">
        <v>28</v>
      </c>
      <c r="D8022" t="s">
        <v>22</v>
      </c>
      <c r="E8022">
        <v>185900</v>
      </c>
      <c r="F8022">
        <v>185900</v>
      </c>
      <c r="G8022" t="s">
        <v>23</v>
      </c>
      <c r="H8022" t="s">
        <v>24</v>
      </c>
      <c r="I8022" t="s">
        <v>17</v>
      </c>
      <c r="J8022" t="s">
        <v>25</v>
      </c>
      <c r="K8022" t="s">
        <v>23</v>
      </c>
      <c r="L8022" t="s">
        <v>26</v>
      </c>
    </row>
    <row r="8023" spans="1:12" x14ac:dyDescent="0.35">
      <c r="A8023">
        <v>2022</v>
      </c>
      <c r="B8023" t="s">
        <v>27</v>
      </c>
      <c r="C8023" t="s">
        <v>28</v>
      </c>
      <c r="D8023" t="s">
        <v>22</v>
      </c>
      <c r="E8023">
        <v>129300</v>
      </c>
      <c r="F8023">
        <v>129300</v>
      </c>
      <c r="G8023" t="s">
        <v>23</v>
      </c>
      <c r="H8023" t="s">
        <v>24</v>
      </c>
      <c r="I8023" t="s">
        <v>17</v>
      </c>
      <c r="J8023" t="s">
        <v>25</v>
      </c>
      <c r="K8023" t="s">
        <v>23</v>
      </c>
      <c r="L8023" t="s">
        <v>26</v>
      </c>
    </row>
    <row r="8024" spans="1:12" x14ac:dyDescent="0.35">
      <c r="A8024">
        <v>2022</v>
      </c>
      <c r="B8024" t="s">
        <v>42</v>
      </c>
      <c r="C8024" t="s">
        <v>28</v>
      </c>
      <c r="D8024" t="s">
        <v>22</v>
      </c>
      <c r="E8024">
        <v>205000</v>
      </c>
      <c r="F8024">
        <v>205000</v>
      </c>
      <c r="G8024" t="s">
        <v>23</v>
      </c>
      <c r="H8024" t="s">
        <v>24</v>
      </c>
      <c r="I8024" t="s">
        <v>17</v>
      </c>
      <c r="J8024" t="s">
        <v>29</v>
      </c>
      <c r="K8024" t="s">
        <v>23</v>
      </c>
      <c r="L8024" t="s">
        <v>26</v>
      </c>
    </row>
    <row r="8025" spans="1:12" x14ac:dyDescent="0.35">
      <c r="A8025">
        <v>2022</v>
      </c>
      <c r="B8025" t="s">
        <v>42</v>
      </c>
      <c r="C8025" t="s">
        <v>28</v>
      </c>
      <c r="D8025" t="s">
        <v>22</v>
      </c>
      <c r="E8025">
        <v>184000</v>
      </c>
      <c r="F8025">
        <v>184000</v>
      </c>
      <c r="G8025" t="s">
        <v>23</v>
      </c>
      <c r="H8025" t="s">
        <v>24</v>
      </c>
      <c r="I8025" t="s">
        <v>17</v>
      </c>
      <c r="J8025" t="s">
        <v>29</v>
      </c>
      <c r="K8025" t="s">
        <v>23</v>
      </c>
      <c r="L8025" t="s">
        <v>26</v>
      </c>
    </row>
    <row r="8026" spans="1:12" x14ac:dyDescent="0.35">
      <c r="A8026">
        <v>2022</v>
      </c>
      <c r="B8026" t="s">
        <v>231</v>
      </c>
      <c r="C8026" t="s">
        <v>28</v>
      </c>
      <c r="D8026" t="s">
        <v>22</v>
      </c>
      <c r="E8026">
        <v>375000</v>
      </c>
      <c r="F8026">
        <v>375000</v>
      </c>
      <c r="G8026" t="s">
        <v>23</v>
      </c>
      <c r="H8026" t="s">
        <v>24</v>
      </c>
      <c r="I8026" t="s">
        <v>17</v>
      </c>
      <c r="J8026" t="s">
        <v>18</v>
      </c>
      <c r="K8026" t="s">
        <v>23</v>
      </c>
      <c r="L8026" t="s">
        <v>19</v>
      </c>
    </row>
    <row r="8027" spans="1:12" x14ac:dyDescent="0.35">
      <c r="A8027">
        <v>2022</v>
      </c>
      <c r="B8027" t="s">
        <v>32</v>
      </c>
      <c r="C8027" t="s">
        <v>13</v>
      </c>
      <c r="D8027" t="s">
        <v>22</v>
      </c>
      <c r="E8027">
        <v>191200</v>
      </c>
      <c r="F8027">
        <v>191200</v>
      </c>
      <c r="G8027" t="s">
        <v>23</v>
      </c>
      <c r="H8027" t="s">
        <v>24</v>
      </c>
      <c r="I8027" t="s">
        <v>17</v>
      </c>
      <c r="J8027" t="s">
        <v>25</v>
      </c>
      <c r="K8027" t="s">
        <v>23</v>
      </c>
      <c r="L8027" t="s">
        <v>26</v>
      </c>
    </row>
    <row r="8028" spans="1:12" x14ac:dyDescent="0.35">
      <c r="A8028">
        <v>2022</v>
      </c>
      <c r="B8028" t="s">
        <v>32</v>
      </c>
      <c r="C8028" t="s">
        <v>13</v>
      </c>
      <c r="D8028" t="s">
        <v>22</v>
      </c>
      <c r="E8028">
        <v>130000</v>
      </c>
      <c r="F8028">
        <v>130000</v>
      </c>
      <c r="G8028" t="s">
        <v>23</v>
      </c>
      <c r="H8028" t="s">
        <v>24</v>
      </c>
      <c r="I8028" t="s">
        <v>17</v>
      </c>
      <c r="J8028" t="s">
        <v>25</v>
      </c>
      <c r="K8028" t="s">
        <v>23</v>
      </c>
      <c r="L8028" t="s">
        <v>26</v>
      </c>
    </row>
    <row r="8029" spans="1:12" x14ac:dyDescent="0.35">
      <c r="A8029">
        <v>2022</v>
      </c>
      <c r="B8029" t="s">
        <v>27</v>
      </c>
      <c r="C8029" t="s">
        <v>28</v>
      </c>
      <c r="D8029" t="s">
        <v>22</v>
      </c>
      <c r="E8029">
        <v>225000</v>
      </c>
      <c r="F8029">
        <v>225000</v>
      </c>
      <c r="G8029" t="s">
        <v>23</v>
      </c>
      <c r="H8029" t="s">
        <v>24</v>
      </c>
      <c r="I8029" t="s">
        <v>17</v>
      </c>
      <c r="J8029" t="s">
        <v>25</v>
      </c>
      <c r="K8029" t="s">
        <v>23</v>
      </c>
      <c r="L8029" t="s">
        <v>26</v>
      </c>
    </row>
    <row r="8030" spans="1:12" x14ac:dyDescent="0.35">
      <c r="A8030">
        <v>2022</v>
      </c>
      <c r="B8030" t="s">
        <v>27</v>
      </c>
      <c r="C8030" t="s">
        <v>28</v>
      </c>
      <c r="D8030" t="s">
        <v>22</v>
      </c>
      <c r="E8030">
        <v>156400</v>
      </c>
      <c r="F8030">
        <v>156400</v>
      </c>
      <c r="G8030" t="s">
        <v>23</v>
      </c>
      <c r="H8030" t="s">
        <v>24</v>
      </c>
      <c r="I8030" t="s">
        <v>17</v>
      </c>
      <c r="J8030" t="s">
        <v>25</v>
      </c>
      <c r="K8030" t="s">
        <v>23</v>
      </c>
      <c r="L8030" t="s">
        <v>26</v>
      </c>
    </row>
    <row r="8031" spans="1:12" x14ac:dyDescent="0.35">
      <c r="A8031">
        <v>2022</v>
      </c>
      <c r="B8031" t="s">
        <v>37</v>
      </c>
      <c r="C8031" t="s">
        <v>38</v>
      </c>
      <c r="D8031" t="s">
        <v>22</v>
      </c>
      <c r="E8031">
        <v>169000</v>
      </c>
      <c r="F8031">
        <v>169000</v>
      </c>
      <c r="G8031" t="s">
        <v>23</v>
      </c>
      <c r="H8031" t="s">
        <v>24</v>
      </c>
      <c r="I8031" t="s">
        <v>17</v>
      </c>
      <c r="J8031" t="s">
        <v>25</v>
      </c>
      <c r="K8031" t="s">
        <v>23</v>
      </c>
      <c r="L8031" t="s">
        <v>26</v>
      </c>
    </row>
    <row r="8032" spans="1:12" x14ac:dyDescent="0.35">
      <c r="A8032">
        <v>2022</v>
      </c>
      <c r="B8032" t="s">
        <v>37</v>
      </c>
      <c r="C8032" t="s">
        <v>38</v>
      </c>
      <c r="D8032" t="s">
        <v>22</v>
      </c>
      <c r="E8032">
        <v>110600</v>
      </c>
      <c r="F8032">
        <v>110600</v>
      </c>
      <c r="G8032" t="s">
        <v>23</v>
      </c>
      <c r="H8032" t="s">
        <v>24</v>
      </c>
      <c r="I8032" t="s">
        <v>17</v>
      </c>
      <c r="J8032" t="s">
        <v>25</v>
      </c>
      <c r="K8032" t="s">
        <v>23</v>
      </c>
      <c r="L8032" t="s">
        <v>26</v>
      </c>
    </row>
    <row r="8033" spans="1:12" x14ac:dyDescent="0.35">
      <c r="A8033">
        <v>2022</v>
      </c>
      <c r="B8033" t="s">
        <v>34</v>
      </c>
      <c r="C8033" t="s">
        <v>31</v>
      </c>
      <c r="D8033" t="s">
        <v>22</v>
      </c>
      <c r="E8033">
        <v>204500</v>
      </c>
      <c r="F8033">
        <v>204500</v>
      </c>
      <c r="G8033" t="s">
        <v>23</v>
      </c>
      <c r="H8033" t="s">
        <v>24</v>
      </c>
      <c r="I8033" t="s">
        <v>17</v>
      </c>
      <c r="J8033" t="s">
        <v>25</v>
      </c>
      <c r="K8033" t="s">
        <v>23</v>
      </c>
      <c r="L8033" t="s">
        <v>26</v>
      </c>
    </row>
    <row r="8034" spans="1:12" x14ac:dyDescent="0.35">
      <c r="A8034">
        <v>2022</v>
      </c>
      <c r="B8034" t="s">
        <v>34</v>
      </c>
      <c r="C8034" t="s">
        <v>31</v>
      </c>
      <c r="D8034" t="s">
        <v>22</v>
      </c>
      <c r="E8034">
        <v>142200</v>
      </c>
      <c r="F8034">
        <v>142200</v>
      </c>
      <c r="G8034" t="s">
        <v>23</v>
      </c>
      <c r="H8034" t="s">
        <v>24</v>
      </c>
      <c r="I8034" t="s">
        <v>17</v>
      </c>
      <c r="J8034" t="s">
        <v>25</v>
      </c>
      <c r="K8034" t="s">
        <v>23</v>
      </c>
      <c r="L8034" t="s">
        <v>26</v>
      </c>
    </row>
    <row r="8035" spans="1:12" x14ac:dyDescent="0.35">
      <c r="A8035">
        <v>2022</v>
      </c>
      <c r="B8035" t="s">
        <v>34</v>
      </c>
      <c r="C8035" t="s">
        <v>31</v>
      </c>
      <c r="D8035" t="s">
        <v>35</v>
      </c>
      <c r="E8035">
        <v>85000</v>
      </c>
      <c r="F8035">
        <v>104663</v>
      </c>
      <c r="G8035" t="s">
        <v>36</v>
      </c>
      <c r="H8035" t="s">
        <v>16</v>
      </c>
      <c r="I8035" t="s">
        <v>17</v>
      </c>
      <c r="J8035" t="s">
        <v>25</v>
      </c>
      <c r="K8035" t="s">
        <v>36</v>
      </c>
      <c r="L8035" t="s">
        <v>26</v>
      </c>
    </row>
    <row r="8036" spans="1:12" x14ac:dyDescent="0.35">
      <c r="A8036">
        <v>2022</v>
      </c>
      <c r="B8036" t="s">
        <v>34</v>
      </c>
      <c r="C8036" t="s">
        <v>31</v>
      </c>
      <c r="D8036" t="s">
        <v>35</v>
      </c>
      <c r="E8036">
        <v>65000</v>
      </c>
      <c r="F8036">
        <v>80036</v>
      </c>
      <c r="G8036" t="s">
        <v>36</v>
      </c>
      <c r="H8036" t="s">
        <v>16</v>
      </c>
      <c r="I8036" t="s">
        <v>17</v>
      </c>
      <c r="J8036" t="s">
        <v>25</v>
      </c>
      <c r="K8036" t="s">
        <v>36</v>
      </c>
      <c r="L8036" t="s">
        <v>26</v>
      </c>
    </row>
    <row r="8037" spans="1:12" x14ac:dyDescent="0.35">
      <c r="A8037">
        <v>2022</v>
      </c>
      <c r="B8037" t="s">
        <v>27</v>
      </c>
      <c r="C8037" t="s">
        <v>28</v>
      </c>
      <c r="D8037" t="s">
        <v>22</v>
      </c>
      <c r="E8037">
        <v>185900</v>
      </c>
      <c r="F8037">
        <v>185900</v>
      </c>
      <c r="G8037" t="s">
        <v>23</v>
      </c>
      <c r="H8037" t="s">
        <v>24</v>
      </c>
      <c r="I8037" t="s">
        <v>17</v>
      </c>
      <c r="J8037" t="s">
        <v>25</v>
      </c>
      <c r="K8037" t="s">
        <v>23</v>
      </c>
      <c r="L8037" t="s">
        <v>26</v>
      </c>
    </row>
    <row r="8038" spans="1:12" x14ac:dyDescent="0.35">
      <c r="A8038">
        <v>2022</v>
      </c>
      <c r="B8038" t="s">
        <v>27</v>
      </c>
      <c r="C8038" t="s">
        <v>28</v>
      </c>
      <c r="D8038" t="s">
        <v>22</v>
      </c>
      <c r="E8038">
        <v>129300</v>
      </c>
      <c r="F8038">
        <v>129300</v>
      </c>
      <c r="G8038" t="s">
        <v>23</v>
      </c>
      <c r="H8038" t="s">
        <v>24</v>
      </c>
      <c r="I8038" t="s">
        <v>17</v>
      </c>
      <c r="J8038" t="s">
        <v>25</v>
      </c>
      <c r="K8038" t="s">
        <v>23</v>
      </c>
      <c r="L8038" t="s">
        <v>26</v>
      </c>
    </row>
    <row r="8039" spans="1:12" x14ac:dyDescent="0.35">
      <c r="A8039">
        <v>2022</v>
      </c>
      <c r="B8039" t="s">
        <v>27</v>
      </c>
      <c r="C8039" t="s">
        <v>28</v>
      </c>
      <c r="D8039" t="s">
        <v>22</v>
      </c>
      <c r="E8039">
        <v>140700</v>
      </c>
      <c r="F8039">
        <v>140700</v>
      </c>
      <c r="G8039" t="s">
        <v>23</v>
      </c>
      <c r="H8039" t="s">
        <v>24</v>
      </c>
      <c r="I8039" t="s">
        <v>17</v>
      </c>
      <c r="J8039" t="s">
        <v>25</v>
      </c>
      <c r="K8039" t="s">
        <v>23</v>
      </c>
      <c r="L8039" t="s">
        <v>26</v>
      </c>
    </row>
    <row r="8040" spans="1:12" x14ac:dyDescent="0.35">
      <c r="A8040">
        <v>2022</v>
      </c>
      <c r="B8040" t="s">
        <v>27</v>
      </c>
      <c r="C8040" t="s">
        <v>28</v>
      </c>
      <c r="D8040" t="s">
        <v>22</v>
      </c>
      <c r="E8040">
        <v>93800</v>
      </c>
      <c r="F8040">
        <v>93800</v>
      </c>
      <c r="G8040" t="s">
        <v>23</v>
      </c>
      <c r="H8040" t="s">
        <v>24</v>
      </c>
      <c r="I8040" t="s">
        <v>17</v>
      </c>
      <c r="J8040" t="s">
        <v>25</v>
      </c>
      <c r="K8040" t="s">
        <v>23</v>
      </c>
      <c r="L8040" t="s">
        <v>26</v>
      </c>
    </row>
    <row r="8041" spans="1:12" x14ac:dyDescent="0.35">
      <c r="A8041">
        <v>2022</v>
      </c>
      <c r="B8041" t="s">
        <v>27</v>
      </c>
      <c r="C8041" t="s">
        <v>28</v>
      </c>
      <c r="D8041" t="s">
        <v>22</v>
      </c>
      <c r="E8041">
        <v>350000</v>
      </c>
      <c r="F8041">
        <v>350000</v>
      </c>
      <c r="G8041" t="s">
        <v>23</v>
      </c>
      <c r="H8041" t="s">
        <v>24</v>
      </c>
      <c r="I8041" t="s">
        <v>17</v>
      </c>
      <c r="J8041" t="s">
        <v>29</v>
      </c>
      <c r="K8041" t="s">
        <v>23</v>
      </c>
      <c r="L8041" t="s">
        <v>26</v>
      </c>
    </row>
    <row r="8042" spans="1:12" x14ac:dyDescent="0.35">
      <c r="A8042">
        <v>2022</v>
      </c>
      <c r="B8042" t="s">
        <v>27</v>
      </c>
      <c r="C8042" t="s">
        <v>28</v>
      </c>
      <c r="D8042" t="s">
        <v>22</v>
      </c>
      <c r="E8042">
        <v>135000</v>
      </c>
      <c r="F8042">
        <v>135000</v>
      </c>
      <c r="G8042" t="s">
        <v>23</v>
      </c>
      <c r="H8042" t="s">
        <v>24</v>
      </c>
      <c r="I8042" t="s">
        <v>17</v>
      </c>
      <c r="J8042" t="s">
        <v>29</v>
      </c>
      <c r="K8042" t="s">
        <v>23</v>
      </c>
      <c r="L8042" t="s">
        <v>26</v>
      </c>
    </row>
    <row r="8043" spans="1:12" x14ac:dyDescent="0.35">
      <c r="A8043">
        <v>2022</v>
      </c>
      <c r="B8043" t="s">
        <v>37</v>
      </c>
      <c r="C8043" t="s">
        <v>38</v>
      </c>
      <c r="D8043" t="s">
        <v>22</v>
      </c>
      <c r="E8043">
        <v>115934</v>
      </c>
      <c r="F8043">
        <v>115934</v>
      </c>
      <c r="G8043" t="s">
        <v>23</v>
      </c>
      <c r="H8043" t="s">
        <v>24</v>
      </c>
      <c r="I8043" t="s">
        <v>17</v>
      </c>
      <c r="J8043" t="s">
        <v>29</v>
      </c>
      <c r="K8043" t="s">
        <v>23</v>
      </c>
      <c r="L8043" t="s">
        <v>26</v>
      </c>
    </row>
    <row r="8044" spans="1:12" x14ac:dyDescent="0.35">
      <c r="A8044">
        <v>2022</v>
      </c>
      <c r="B8044" t="s">
        <v>37</v>
      </c>
      <c r="C8044" t="s">
        <v>38</v>
      </c>
      <c r="D8044" t="s">
        <v>22</v>
      </c>
      <c r="E8044">
        <v>81666</v>
      </c>
      <c r="F8044">
        <v>81666</v>
      </c>
      <c r="G8044" t="s">
        <v>23</v>
      </c>
      <c r="H8044" t="s">
        <v>24</v>
      </c>
      <c r="I8044" t="s">
        <v>17</v>
      </c>
      <c r="J8044" t="s">
        <v>29</v>
      </c>
      <c r="K8044" t="s">
        <v>23</v>
      </c>
      <c r="L8044" t="s">
        <v>26</v>
      </c>
    </row>
    <row r="8045" spans="1:12" x14ac:dyDescent="0.35">
      <c r="A8045">
        <v>2022</v>
      </c>
      <c r="B8045" t="s">
        <v>34</v>
      </c>
      <c r="C8045" t="s">
        <v>31</v>
      </c>
      <c r="D8045" t="s">
        <v>173</v>
      </c>
      <c r="E8045">
        <v>100000</v>
      </c>
      <c r="F8045">
        <v>104697</v>
      </c>
      <c r="G8045" t="s">
        <v>174</v>
      </c>
      <c r="H8045" t="s">
        <v>16</v>
      </c>
      <c r="I8045" t="s">
        <v>17</v>
      </c>
      <c r="J8045" t="s">
        <v>29</v>
      </c>
      <c r="K8045" t="s">
        <v>174</v>
      </c>
      <c r="L8045" t="s">
        <v>19</v>
      </c>
    </row>
    <row r="8046" spans="1:12" x14ac:dyDescent="0.35">
      <c r="A8046">
        <v>2022</v>
      </c>
      <c r="B8046" t="s">
        <v>199</v>
      </c>
      <c r="C8046" t="s">
        <v>31</v>
      </c>
      <c r="D8046" t="s">
        <v>22</v>
      </c>
      <c r="E8046">
        <v>33000</v>
      </c>
      <c r="F8046">
        <v>33000</v>
      </c>
      <c r="G8046" t="s">
        <v>111</v>
      </c>
      <c r="H8046" t="s">
        <v>39</v>
      </c>
      <c r="I8046" t="s">
        <v>17</v>
      </c>
      <c r="J8046" t="s">
        <v>29</v>
      </c>
      <c r="K8046" t="s">
        <v>15</v>
      </c>
      <c r="L8046" t="s">
        <v>64</v>
      </c>
    </row>
    <row r="8047" spans="1:12" x14ac:dyDescent="0.35">
      <c r="A8047">
        <v>2022</v>
      </c>
      <c r="B8047" t="s">
        <v>54</v>
      </c>
      <c r="C8047" t="s">
        <v>31</v>
      </c>
      <c r="D8047" t="s">
        <v>14</v>
      </c>
      <c r="E8047">
        <v>33000</v>
      </c>
      <c r="F8047">
        <v>34672</v>
      </c>
      <c r="G8047" t="s">
        <v>111</v>
      </c>
      <c r="H8047" t="s">
        <v>39</v>
      </c>
      <c r="I8047" t="s">
        <v>17</v>
      </c>
      <c r="J8047" t="s">
        <v>29</v>
      </c>
      <c r="K8047" t="s">
        <v>15</v>
      </c>
      <c r="L8047" t="s">
        <v>64</v>
      </c>
    </row>
    <row r="8048" spans="1:12" x14ac:dyDescent="0.35">
      <c r="A8048">
        <v>2022</v>
      </c>
      <c r="B8048" t="s">
        <v>34</v>
      </c>
      <c r="C8048" t="s">
        <v>31</v>
      </c>
      <c r="D8048" t="s">
        <v>22</v>
      </c>
      <c r="E8048">
        <v>201000</v>
      </c>
      <c r="F8048">
        <v>201000</v>
      </c>
      <c r="G8048" t="s">
        <v>23</v>
      </c>
      <c r="H8048" t="s">
        <v>24</v>
      </c>
      <c r="I8048" t="s">
        <v>17</v>
      </c>
      <c r="J8048" t="s">
        <v>25</v>
      </c>
      <c r="K8048" t="s">
        <v>23</v>
      </c>
      <c r="L8048" t="s">
        <v>26</v>
      </c>
    </row>
    <row r="8049" spans="1:12" x14ac:dyDescent="0.35">
      <c r="A8049">
        <v>2022</v>
      </c>
      <c r="B8049" t="s">
        <v>34</v>
      </c>
      <c r="C8049" t="s">
        <v>31</v>
      </c>
      <c r="D8049" t="s">
        <v>22</v>
      </c>
      <c r="E8049">
        <v>119000</v>
      </c>
      <c r="F8049">
        <v>119000</v>
      </c>
      <c r="G8049" t="s">
        <v>23</v>
      </c>
      <c r="H8049" t="s">
        <v>24</v>
      </c>
      <c r="I8049" t="s">
        <v>17</v>
      </c>
      <c r="J8049" t="s">
        <v>25</v>
      </c>
      <c r="K8049" t="s">
        <v>23</v>
      </c>
      <c r="L8049" t="s">
        <v>26</v>
      </c>
    </row>
    <row r="8050" spans="1:12" x14ac:dyDescent="0.35">
      <c r="A8050">
        <v>2022</v>
      </c>
      <c r="B8050" t="s">
        <v>32</v>
      </c>
      <c r="C8050" t="s">
        <v>13</v>
      </c>
      <c r="D8050" t="s">
        <v>22</v>
      </c>
      <c r="E8050">
        <v>175000</v>
      </c>
      <c r="F8050">
        <v>175000</v>
      </c>
      <c r="G8050" t="s">
        <v>23</v>
      </c>
      <c r="H8050" t="s">
        <v>24</v>
      </c>
      <c r="I8050" t="s">
        <v>17</v>
      </c>
      <c r="J8050" t="s">
        <v>29</v>
      </c>
      <c r="K8050" t="s">
        <v>23</v>
      </c>
      <c r="L8050" t="s">
        <v>26</v>
      </c>
    </row>
    <row r="8051" spans="1:12" x14ac:dyDescent="0.35">
      <c r="A8051">
        <v>2022</v>
      </c>
      <c r="B8051" t="s">
        <v>32</v>
      </c>
      <c r="C8051" t="s">
        <v>13</v>
      </c>
      <c r="D8051" t="s">
        <v>22</v>
      </c>
      <c r="E8051">
        <v>150000</v>
      </c>
      <c r="F8051">
        <v>150000</v>
      </c>
      <c r="G8051" t="s">
        <v>23</v>
      </c>
      <c r="H8051" t="s">
        <v>24</v>
      </c>
      <c r="I8051" t="s">
        <v>17</v>
      </c>
      <c r="J8051" t="s">
        <v>29</v>
      </c>
      <c r="K8051" t="s">
        <v>23</v>
      </c>
      <c r="L8051" t="s">
        <v>26</v>
      </c>
    </row>
    <row r="8052" spans="1:12" x14ac:dyDescent="0.35">
      <c r="A8052">
        <v>2022</v>
      </c>
      <c r="B8052" t="s">
        <v>37</v>
      </c>
      <c r="C8052" t="s">
        <v>38</v>
      </c>
      <c r="D8052" t="s">
        <v>22</v>
      </c>
      <c r="E8052">
        <v>154560</v>
      </c>
      <c r="F8052">
        <v>154560</v>
      </c>
      <c r="G8052" t="s">
        <v>23</v>
      </c>
      <c r="H8052" t="s">
        <v>24</v>
      </c>
      <c r="I8052" t="s">
        <v>17</v>
      </c>
      <c r="J8052" t="s">
        <v>25</v>
      </c>
      <c r="K8052" t="s">
        <v>23</v>
      </c>
      <c r="L8052" t="s">
        <v>26</v>
      </c>
    </row>
    <row r="8053" spans="1:12" x14ac:dyDescent="0.35">
      <c r="A8053">
        <v>2022</v>
      </c>
      <c r="B8053" t="s">
        <v>37</v>
      </c>
      <c r="C8053" t="s">
        <v>38</v>
      </c>
      <c r="D8053" t="s">
        <v>22</v>
      </c>
      <c r="E8053">
        <v>123648</v>
      </c>
      <c r="F8053">
        <v>123648</v>
      </c>
      <c r="G8053" t="s">
        <v>23</v>
      </c>
      <c r="H8053" t="s">
        <v>24</v>
      </c>
      <c r="I8053" t="s">
        <v>17</v>
      </c>
      <c r="J8053" t="s">
        <v>25</v>
      </c>
      <c r="K8053" t="s">
        <v>23</v>
      </c>
      <c r="L8053" t="s">
        <v>26</v>
      </c>
    </row>
    <row r="8054" spans="1:12" x14ac:dyDescent="0.35">
      <c r="A8054">
        <v>2022</v>
      </c>
      <c r="B8054" t="s">
        <v>37</v>
      </c>
      <c r="C8054" t="s">
        <v>38</v>
      </c>
      <c r="D8054" t="s">
        <v>22</v>
      </c>
      <c r="E8054">
        <v>130000</v>
      </c>
      <c r="F8054">
        <v>130000</v>
      </c>
      <c r="G8054" t="s">
        <v>23</v>
      </c>
      <c r="H8054" t="s">
        <v>24</v>
      </c>
      <c r="I8054" t="s">
        <v>17</v>
      </c>
      <c r="J8054" t="s">
        <v>25</v>
      </c>
      <c r="K8054" t="s">
        <v>23</v>
      </c>
      <c r="L8054" t="s">
        <v>26</v>
      </c>
    </row>
    <row r="8055" spans="1:12" x14ac:dyDescent="0.35">
      <c r="A8055">
        <v>2022</v>
      </c>
      <c r="B8055" t="s">
        <v>37</v>
      </c>
      <c r="C8055" t="s">
        <v>38</v>
      </c>
      <c r="D8055" t="s">
        <v>22</v>
      </c>
      <c r="E8055">
        <v>100000</v>
      </c>
      <c r="F8055">
        <v>100000</v>
      </c>
      <c r="G8055" t="s">
        <v>23</v>
      </c>
      <c r="H8055" t="s">
        <v>24</v>
      </c>
      <c r="I8055" t="s">
        <v>17</v>
      </c>
      <c r="J8055" t="s">
        <v>25</v>
      </c>
      <c r="K8055" t="s">
        <v>23</v>
      </c>
      <c r="L8055" t="s">
        <v>26</v>
      </c>
    </row>
    <row r="8056" spans="1:12" x14ac:dyDescent="0.35">
      <c r="A8056">
        <v>2022</v>
      </c>
      <c r="B8056" t="s">
        <v>32</v>
      </c>
      <c r="C8056" t="s">
        <v>13</v>
      </c>
      <c r="D8056" t="s">
        <v>22</v>
      </c>
      <c r="E8056">
        <v>170000</v>
      </c>
      <c r="F8056">
        <v>170000</v>
      </c>
      <c r="G8056" t="s">
        <v>23</v>
      </c>
      <c r="H8056" t="s">
        <v>16</v>
      </c>
      <c r="I8056" t="s">
        <v>17</v>
      </c>
      <c r="J8056" t="s">
        <v>25</v>
      </c>
      <c r="K8056" t="s">
        <v>23</v>
      </c>
      <c r="L8056" t="s">
        <v>26</v>
      </c>
    </row>
    <row r="8057" spans="1:12" x14ac:dyDescent="0.35">
      <c r="A8057">
        <v>2022</v>
      </c>
      <c r="B8057" t="s">
        <v>32</v>
      </c>
      <c r="C8057" t="s">
        <v>13</v>
      </c>
      <c r="D8057" t="s">
        <v>22</v>
      </c>
      <c r="E8057">
        <v>145000</v>
      </c>
      <c r="F8057">
        <v>145000</v>
      </c>
      <c r="G8057" t="s">
        <v>23</v>
      </c>
      <c r="H8057" t="s">
        <v>16</v>
      </c>
      <c r="I8057" t="s">
        <v>17</v>
      </c>
      <c r="J8057" t="s">
        <v>25</v>
      </c>
      <c r="K8057" t="s">
        <v>23</v>
      </c>
      <c r="L8057" t="s">
        <v>26</v>
      </c>
    </row>
    <row r="8058" spans="1:12" x14ac:dyDescent="0.35">
      <c r="A8058">
        <v>2022</v>
      </c>
      <c r="B8058" t="s">
        <v>32</v>
      </c>
      <c r="C8058" t="s">
        <v>13</v>
      </c>
      <c r="D8058" t="s">
        <v>22</v>
      </c>
      <c r="E8058">
        <v>135000</v>
      </c>
      <c r="F8058">
        <v>135000</v>
      </c>
      <c r="G8058" t="s">
        <v>23</v>
      </c>
      <c r="H8058" t="s">
        <v>24</v>
      </c>
      <c r="I8058" t="s">
        <v>17</v>
      </c>
      <c r="J8058" t="s">
        <v>29</v>
      </c>
      <c r="K8058" t="s">
        <v>23</v>
      </c>
      <c r="L8058" t="s">
        <v>26</v>
      </c>
    </row>
    <row r="8059" spans="1:12" x14ac:dyDescent="0.35">
      <c r="A8059">
        <v>2022</v>
      </c>
      <c r="B8059" t="s">
        <v>32</v>
      </c>
      <c r="C8059" t="s">
        <v>13</v>
      </c>
      <c r="D8059" t="s">
        <v>22</v>
      </c>
      <c r="E8059">
        <v>100000</v>
      </c>
      <c r="F8059">
        <v>100000</v>
      </c>
      <c r="G8059" t="s">
        <v>23</v>
      </c>
      <c r="H8059" t="s">
        <v>24</v>
      </c>
      <c r="I8059" t="s">
        <v>17</v>
      </c>
      <c r="J8059" t="s">
        <v>29</v>
      </c>
      <c r="K8059" t="s">
        <v>23</v>
      </c>
      <c r="L8059" t="s">
        <v>26</v>
      </c>
    </row>
    <row r="8060" spans="1:12" x14ac:dyDescent="0.35">
      <c r="A8060">
        <v>2022</v>
      </c>
      <c r="B8060" t="s">
        <v>27</v>
      </c>
      <c r="C8060" t="s">
        <v>28</v>
      </c>
      <c r="D8060" t="s">
        <v>22</v>
      </c>
      <c r="E8060">
        <v>247500</v>
      </c>
      <c r="F8060">
        <v>247500</v>
      </c>
      <c r="G8060" t="s">
        <v>23</v>
      </c>
      <c r="H8060" t="s">
        <v>24</v>
      </c>
      <c r="I8060" t="s">
        <v>17</v>
      </c>
      <c r="J8060" t="s">
        <v>25</v>
      </c>
      <c r="K8060" t="s">
        <v>23</v>
      </c>
      <c r="L8060" t="s">
        <v>26</v>
      </c>
    </row>
    <row r="8061" spans="1:12" x14ac:dyDescent="0.35">
      <c r="A8061">
        <v>2022</v>
      </c>
      <c r="B8061" t="s">
        <v>27</v>
      </c>
      <c r="C8061" t="s">
        <v>28</v>
      </c>
      <c r="D8061" t="s">
        <v>22</v>
      </c>
      <c r="E8061">
        <v>172200</v>
      </c>
      <c r="F8061">
        <v>172200</v>
      </c>
      <c r="G8061" t="s">
        <v>23</v>
      </c>
      <c r="H8061" t="s">
        <v>24</v>
      </c>
      <c r="I8061" t="s">
        <v>17</v>
      </c>
      <c r="J8061" t="s">
        <v>25</v>
      </c>
      <c r="K8061" t="s">
        <v>23</v>
      </c>
      <c r="L8061" t="s">
        <v>26</v>
      </c>
    </row>
    <row r="8062" spans="1:12" x14ac:dyDescent="0.35">
      <c r="A8062">
        <v>2022</v>
      </c>
      <c r="B8062" t="s">
        <v>27</v>
      </c>
      <c r="C8062" t="s">
        <v>28</v>
      </c>
      <c r="D8062" t="s">
        <v>22</v>
      </c>
      <c r="E8062">
        <v>177500</v>
      </c>
      <c r="F8062">
        <v>177500</v>
      </c>
      <c r="G8062" t="s">
        <v>23</v>
      </c>
      <c r="H8062" t="s">
        <v>24</v>
      </c>
      <c r="I8062" t="s">
        <v>17</v>
      </c>
      <c r="J8062" t="s">
        <v>29</v>
      </c>
      <c r="K8062" t="s">
        <v>23</v>
      </c>
      <c r="L8062" t="s">
        <v>26</v>
      </c>
    </row>
    <row r="8063" spans="1:12" x14ac:dyDescent="0.35">
      <c r="A8063">
        <v>2022</v>
      </c>
      <c r="B8063" t="s">
        <v>27</v>
      </c>
      <c r="C8063" t="s">
        <v>28</v>
      </c>
      <c r="D8063" t="s">
        <v>22</v>
      </c>
      <c r="E8063">
        <v>134000</v>
      </c>
      <c r="F8063">
        <v>134000</v>
      </c>
      <c r="G8063" t="s">
        <v>23</v>
      </c>
      <c r="H8063" t="s">
        <v>24</v>
      </c>
      <c r="I8063" t="s">
        <v>17</v>
      </c>
      <c r="J8063" t="s">
        <v>29</v>
      </c>
      <c r="K8063" t="s">
        <v>23</v>
      </c>
      <c r="L8063" t="s">
        <v>26</v>
      </c>
    </row>
    <row r="8064" spans="1:12" x14ac:dyDescent="0.35">
      <c r="A8064">
        <v>2022</v>
      </c>
      <c r="B8064" t="s">
        <v>27</v>
      </c>
      <c r="C8064" t="s">
        <v>28</v>
      </c>
      <c r="D8064" t="s">
        <v>22</v>
      </c>
      <c r="E8064">
        <v>185900</v>
      </c>
      <c r="F8064">
        <v>185900</v>
      </c>
      <c r="G8064" t="s">
        <v>23</v>
      </c>
      <c r="H8064" t="s">
        <v>24</v>
      </c>
      <c r="I8064" t="s">
        <v>17</v>
      </c>
      <c r="J8064" t="s">
        <v>25</v>
      </c>
      <c r="K8064" t="s">
        <v>23</v>
      </c>
      <c r="L8064" t="s">
        <v>26</v>
      </c>
    </row>
    <row r="8065" spans="1:12" x14ac:dyDescent="0.35">
      <c r="A8065">
        <v>2022</v>
      </c>
      <c r="B8065" t="s">
        <v>27</v>
      </c>
      <c r="C8065" t="s">
        <v>28</v>
      </c>
      <c r="D8065" t="s">
        <v>22</v>
      </c>
      <c r="E8065">
        <v>129300</v>
      </c>
      <c r="F8065">
        <v>129300</v>
      </c>
      <c r="G8065" t="s">
        <v>23</v>
      </c>
      <c r="H8065" t="s">
        <v>24</v>
      </c>
      <c r="I8065" t="s">
        <v>17</v>
      </c>
      <c r="J8065" t="s">
        <v>25</v>
      </c>
      <c r="K8065" t="s">
        <v>23</v>
      </c>
      <c r="L8065" t="s">
        <v>26</v>
      </c>
    </row>
    <row r="8066" spans="1:12" x14ac:dyDescent="0.35">
      <c r="A8066">
        <v>2022</v>
      </c>
      <c r="B8066" t="s">
        <v>20</v>
      </c>
      <c r="C8066" t="s">
        <v>21</v>
      </c>
      <c r="D8066" t="s">
        <v>22</v>
      </c>
      <c r="E8066">
        <v>192564</v>
      </c>
      <c r="F8066">
        <v>192564</v>
      </c>
      <c r="G8066" t="s">
        <v>23</v>
      </c>
      <c r="H8066" t="s">
        <v>24</v>
      </c>
      <c r="I8066" t="s">
        <v>17</v>
      </c>
      <c r="J8066" t="s">
        <v>29</v>
      </c>
      <c r="K8066" t="s">
        <v>23</v>
      </c>
      <c r="L8066" t="s">
        <v>26</v>
      </c>
    </row>
    <row r="8067" spans="1:12" x14ac:dyDescent="0.35">
      <c r="A8067">
        <v>2022</v>
      </c>
      <c r="B8067" t="s">
        <v>20</v>
      </c>
      <c r="C8067" t="s">
        <v>21</v>
      </c>
      <c r="D8067" t="s">
        <v>22</v>
      </c>
      <c r="E8067">
        <v>144854</v>
      </c>
      <c r="F8067">
        <v>144854</v>
      </c>
      <c r="G8067" t="s">
        <v>23</v>
      </c>
      <c r="H8067" t="s">
        <v>24</v>
      </c>
      <c r="I8067" t="s">
        <v>17</v>
      </c>
      <c r="J8067" t="s">
        <v>29</v>
      </c>
      <c r="K8067" t="s">
        <v>23</v>
      </c>
      <c r="L8067" t="s">
        <v>26</v>
      </c>
    </row>
    <row r="8068" spans="1:12" x14ac:dyDescent="0.35">
      <c r="A8068">
        <v>2022</v>
      </c>
      <c r="B8068" t="s">
        <v>37</v>
      </c>
      <c r="C8068" t="s">
        <v>38</v>
      </c>
      <c r="D8068" t="s">
        <v>22</v>
      </c>
      <c r="E8068">
        <v>130000</v>
      </c>
      <c r="F8068">
        <v>130000</v>
      </c>
      <c r="G8068" t="s">
        <v>23</v>
      </c>
      <c r="H8068" t="s">
        <v>24</v>
      </c>
      <c r="I8068" t="s">
        <v>17</v>
      </c>
      <c r="J8068" t="s">
        <v>25</v>
      </c>
      <c r="K8068" t="s">
        <v>23</v>
      </c>
      <c r="L8068" t="s">
        <v>26</v>
      </c>
    </row>
    <row r="8069" spans="1:12" x14ac:dyDescent="0.35">
      <c r="A8069">
        <v>2022</v>
      </c>
      <c r="B8069" t="s">
        <v>37</v>
      </c>
      <c r="C8069" t="s">
        <v>38</v>
      </c>
      <c r="D8069" t="s">
        <v>22</v>
      </c>
      <c r="E8069">
        <v>105000</v>
      </c>
      <c r="F8069">
        <v>105000</v>
      </c>
      <c r="G8069" t="s">
        <v>23</v>
      </c>
      <c r="H8069" t="s">
        <v>24</v>
      </c>
      <c r="I8069" t="s">
        <v>17</v>
      </c>
      <c r="J8069" t="s">
        <v>25</v>
      </c>
      <c r="K8069" t="s">
        <v>23</v>
      </c>
      <c r="L8069" t="s">
        <v>26</v>
      </c>
    </row>
    <row r="8070" spans="1:12" x14ac:dyDescent="0.35">
      <c r="A8070">
        <v>2022</v>
      </c>
      <c r="B8070" t="s">
        <v>32</v>
      </c>
      <c r="C8070" t="s">
        <v>13</v>
      </c>
      <c r="D8070" t="s">
        <v>22</v>
      </c>
      <c r="E8070">
        <v>179305</v>
      </c>
      <c r="F8070">
        <v>179305</v>
      </c>
      <c r="G8070" t="s">
        <v>23</v>
      </c>
      <c r="H8070" t="s">
        <v>24</v>
      </c>
      <c r="I8070" t="s">
        <v>17</v>
      </c>
      <c r="J8070" t="s">
        <v>29</v>
      </c>
      <c r="K8070" t="s">
        <v>23</v>
      </c>
      <c r="L8070" t="s">
        <v>26</v>
      </c>
    </row>
    <row r="8071" spans="1:12" x14ac:dyDescent="0.35">
      <c r="A8071">
        <v>2022</v>
      </c>
      <c r="B8071" t="s">
        <v>32</v>
      </c>
      <c r="C8071" t="s">
        <v>13</v>
      </c>
      <c r="D8071" t="s">
        <v>22</v>
      </c>
      <c r="E8071">
        <v>142127</v>
      </c>
      <c r="F8071">
        <v>142127</v>
      </c>
      <c r="G8071" t="s">
        <v>23</v>
      </c>
      <c r="H8071" t="s">
        <v>24</v>
      </c>
      <c r="I8071" t="s">
        <v>17</v>
      </c>
      <c r="J8071" t="s">
        <v>29</v>
      </c>
      <c r="K8071" t="s">
        <v>23</v>
      </c>
      <c r="L8071" t="s">
        <v>26</v>
      </c>
    </row>
    <row r="8072" spans="1:12" x14ac:dyDescent="0.35">
      <c r="A8072">
        <v>2022</v>
      </c>
      <c r="B8072" t="s">
        <v>32</v>
      </c>
      <c r="C8072" t="s">
        <v>13</v>
      </c>
      <c r="D8072" t="s">
        <v>22</v>
      </c>
      <c r="E8072">
        <v>315000</v>
      </c>
      <c r="F8072">
        <v>315000</v>
      </c>
      <c r="G8072" t="s">
        <v>23</v>
      </c>
      <c r="H8072" t="s">
        <v>24</v>
      </c>
      <c r="I8072" t="s">
        <v>17</v>
      </c>
      <c r="J8072" t="s">
        <v>29</v>
      </c>
      <c r="K8072" t="s">
        <v>23</v>
      </c>
      <c r="L8072" t="s">
        <v>26</v>
      </c>
    </row>
    <row r="8073" spans="1:12" x14ac:dyDescent="0.35">
      <c r="A8073">
        <v>2022</v>
      </c>
      <c r="B8073" t="s">
        <v>32</v>
      </c>
      <c r="C8073" t="s">
        <v>13</v>
      </c>
      <c r="D8073" t="s">
        <v>22</v>
      </c>
      <c r="E8073">
        <v>225000</v>
      </c>
      <c r="F8073">
        <v>225000</v>
      </c>
      <c r="G8073" t="s">
        <v>23</v>
      </c>
      <c r="H8073" t="s">
        <v>24</v>
      </c>
      <c r="I8073" t="s">
        <v>17</v>
      </c>
      <c r="J8073" t="s">
        <v>29</v>
      </c>
      <c r="K8073" t="s">
        <v>23</v>
      </c>
      <c r="L8073" t="s">
        <v>26</v>
      </c>
    </row>
    <row r="8074" spans="1:12" x14ac:dyDescent="0.35">
      <c r="A8074">
        <v>2022</v>
      </c>
      <c r="B8074" t="s">
        <v>27</v>
      </c>
      <c r="C8074" t="s">
        <v>28</v>
      </c>
      <c r="D8074" t="s">
        <v>22</v>
      </c>
      <c r="E8074">
        <v>243900</v>
      </c>
      <c r="F8074">
        <v>243900</v>
      </c>
      <c r="G8074" t="s">
        <v>23</v>
      </c>
      <c r="H8074" t="s">
        <v>24</v>
      </c>
      <c r="I8074" t="s">
        <v>17</v>
      </c>
      <c r="J8074" t="s">
        <v>29</v>
      </c>
      <c r="K8074" t="s">
        <v>23</v>
      </c>
      <c r="L8074" t="s">
        <v>26</v>
      </c>
    </row>
    <row r="8075" spans="1:12" x14ac:dyDescent="0.35">
      <c r="A8075">
        <v>2022</v>
      </c>
      <c r="B8075" t="s">
        <v>27</v>
      </c>
      <c r="C8075" t="s">
        <v>28</v>
      </c>
      <c r="D8075" t="s">
        <v>22</v>
      </c>
      <c r="E8075">
        <v>156600</v>
      </c>
      <c r="F8075">
        <v>156600</v>
      </c>
      <c r="G8075" t="s">
        <v>23</v>
      </c>
      <c r="H8075" t="s">
        <v>24</v>
      </c>
      <c r="I8075" t="s">
        <v>17</v>
      </c>
      <c r="J8075" t="s">
        <v>29</v>
      </c>
      <c r="K8075" t="s">
        <v>23</v>
      </c>
      <c r="L8075" t="s">
        <v>26</v>
      </c>
    </row>
    <row r="8076" spans="1:12" x14ac:dyDescent="0.35">
      <c r="A8076">
        <v>2022</v>
      </c>
      <c r="B8076" t="s">
        <v>37</v>
      </c>
      <c r="C8076" t="s">
        <v>38</v>
      </c>
      <c r="D8076" t="s">
        <v>22</v>
      </c>
      <c r="E8076">
        <v>206000</v>
      </c>
      <c r="F8076">
        <v>206000</v>
      </c>
      <c r="G8076" t="s">
        <v>23</v>
      </c>
      <c r="H8076" t="s">
        <v>16</v>
      </c>
      <c r="I8076" t="s">
        <v>17</v>
      </c>
      <c r="J8076" t="s">
        <v>25</v>
      </c>
      <c r="K8076" t="s">
        <v>23</v>
      </c>
      <c r="L8076" t="s">
        <v>26</v>
      </c>
    </row>
    <row r="8077" spans="1:12" x14ac:dyDescent="0.35">
      <c r="A8077">
        <v>2022</v>
      </c>
      <c r="B8077" t="s">
        <v>37</v>
      </c>
      <c r="C8077" t="s">
        <v>38</v>
      </c>
      <c r="D8077" t="s">
        <v>22</v>
      </c>
      <c r="E8077">
        <v>160000</v>
      </c>
      <c r="F8077">
        <v>160000</v>
      </c>
      <c r="G8077" t="s">
        <v>23</v>
      </c>
      <c r="H8077" t="s">
        <v>16</v>
      </c>
      <c r="I8077" t="s">
        <v>17</v>
      </c>
      <c r="J8077" t="s">
        <v>25</v>
      </c>
      <c r="K8077" t="s">
        <v>23</v>
      </c>
      <c r="L8077" t="s">
        <v>26</v>
      </c>
    </row>
    <row r="8078" spans="1:12" x14ac:dyDescent="0.35">
      <c r="A8078">
        <v>2022</v>
      </c>
      <c r="B8078" t="s">
        <v>37</v>
      </c>
      <c r="C8078" t="s">
        <v>38</v>
      </c>
      <c r="D8078" t="s">
        <v>22</v>
      </c>
      <c r="E8078">
        <v>109000</v>
      </c>
      <c r="F8078">
        <v>109000</v>
      </c>
      <c r="G8078" t="s">
        <v>23</v>
      </c>
      <c r="H8078" t="s">
        <v>16</v>
      </c>
      <c r="I8078" t="s">
        <v>17</v>
      </c>
      <c r="J8078" t="s">
        <v>25</v>
      </c>
      <c r="K8078" t="s">
        <v>23</v>
      </c>
      <c r="L8078" t="s">
        <v>26</v>
      </c>
    </row>
    <row r="8079" spans="1:12" x14ac:dyDescent="0.35">
      <c r="A8079">
        <v>2022</v>
      </c>
      <c r="B8079" t="s">
        <v>37</v>
      </c>
      <c r="C8079" t="s">
        <v>38</v>
      </c>
      <c r="D8079" t="s">
        <v>22</v>
      </c>
      <c r="E8079">
        <v>79000</v>
      </c>
      <c r="F8079">
        <v>79000</v>
      </c>
      <c r="G8079" t="s">
        <v>23</v>
      </c>
      <c r="H8079" t="s">
        <v>16</v>
      </c>
      <c r="I8079" t="s">
        <v>17</v>
      </c>
      <c r="J8079" t="s">
        <v>25</v>
      </c>
      <c r="K8079" t="s">
        <v>23</v>
      </c>
      <c r="L8079" t="s">
        <v>26</v>
      </c>
    </row>
    <row r="8080" spans="1:12" x14ac:dyDescent="0.35">
      <c r="A8080">
        <v>2022</v>
      </c>
      <c r="B8080" t="s">
        <v>37</v>
      </c>
      <c r="C8080" t="s">
        <v>38</v>
      </c>
      <c r="D8080" t="s">
        <v>22</v>
      </c>
      <c r="E8080">
        <v>160000</v>
      </c>
      <c r="F8080">
        <v>160000</v>
      </c>
      <c r="G8080" t="s">
        <v>23</v>
      </c>
      <c r="H8080" t="s">
        <v>16</v>
      </c>
      <c r="I8080" t="s">
        <v>17</v>
      </c>
      <c r="J8080" t="s">
        <v>25</v>
      </c>
      <c r="K8080" t="s">
        <v>23</v>
      </c>
      <c r="L8080" t="s">
        <v>26</v>
      </c>
    </row>
    <row r="8081" spans="1:12" x14ac:dyDescent="0.35">
      <c r="A8081">
        <v>2022</v>
      </c>
      <c r="B8081" t="s">
        <v>37</v>
      </c>
      <c r="C8081" t="s">
        <v>38</v>
      </c>
      <c r="D8081" t="s">
        <v>22</v>
      </c>
      <c r="E8081">
        <v>109000</v>
      </c>
      <c r="F8081">
        <v>109000</v>
      </c>
      <c r="G8081" t="s">
        <v>23</v>
      </c>
      <c r="H8081" t="s">
        <v>16</v>
      </c>
      <c r="I8081" t="s">
        <v>17</v>
      </c>
      <c r="J8081" t="s">
        <v>25</v>
      </c>
      <c r="K8081" t="s">
        <v>23</v>
      </c>
      <c r="L8081" t="s">
        <v>26</v>
      </c>
    </row>
    <row r="8082" spans="1:12" x14ac:dyDescent="0.35">
      <c r="A8082">
        <v>2022</v>
      </c>
      <c r="B8082" t="s">
        <v>232</v>
      </c>
      <c r="C8082" t="s">
        <v>28</v>
      </c>
      <c r="D8082" t="s">
        <v>14</v>
      </c>
      <c r="E8082">
        <v>85000</v>
      </c>
      <c r="F8082">
        <v>89306</v>
      </c>
      <c r="G8082" t="s">
        <v>214</v>
      </c>
      <c r="H8082" t="s">
        <v>16</v>
      </c>
      <c r="I8082" t="s">
        <v>17</v>
      </c>
      <c r="J8082" t="s">
        <v>18</v>
      </c>
      <c r="K8082" t="s">
        <v>214</v>
      </c>
      <c r="L8082" t="s">
        <v>19</v>
      </c>
    </row>
    <row r="8083" spans="1:12" x14ac:dyDescent="0.35">
      <c r="A8083">
        <v>2022</v>
      </c>
      <c r="B8083" t="s">
        <v>32</v>
      </c>
      <c r="C8083" t="s">
        <v>13</v>
      </c>
      <c r="D8083" t="s">
        <v>22</v>
      </c>
      <c r="E8083">
        <v>182500</v>
      </c>
      <c r="F8083">
        <v>182500</v>
      </c>
      <c r="G8083" t="s">
        <v>23</v>
      </c>
      <c r="H8083" t="s">
        <v>24</v>
      </c>
      <c r="I8083" t="s">
        <v>17</v>
      </c>
      <c r="J8083" t="s">
        <v>29</v>
      </c>
      <c r="K8083" t="s">
        <v>23</v>
      </c>
      <c r="L8083" t="s">
        <v>26</v>
      </c>
    </row>
    <row r="8084" spans="1:12" x14ac:dyDescent="0.35">
      <c r="A8084">
        <v>2022</v>
      </c>
      <c r="B8084" t="s">
        <v>32</v>
      </c>
      <c r="C8084" t="s">
        <v>13</v>
      </c>
      <c r="D8084" t="s">
        <v>22</v>
      </c>
      <c r="E8084">
        <v>128500</v>
      </c>
      <c r="F8084">
        <v>128500</v>
      </c>
      <c r="G8084" t="s">
        <v>23</v>
      </c>
      <c r="H8084" t="s">
        <v>24</v>
      </c>
      <c r="I8084" t="s">
        <v>17</v>
      </c>
      <c r="J8084" t="s">
        <v>29</v>
      </c>
      <c r="K8084" t="s">
        <v>23</v>
      </c>
      <c r="L8084" t="s">
        <v>26</v>
      </c>
    </row>
    <row r="8085" spans="1:12" x14ac:dyDescent="0.35">
      <c r="A8085">
        <v>2022</v>
      </c>
      <c r="B8085" t="s">
        <v>32</v>
      </c>
      <c r="C8085" t="s">
        <v>13</v>
      </c>
      <c r="D8085" t="s">
        <v>22</v>
      </c>
      <c r="E8085">
        <v>160000</v>
      </c>
      <c r="F8085">
        <v>160000</v>
      </c>
      <c r="G8085" t="s">
        <v>23</v>
      </c>
      <c r="H8085" t="s">
        <v>16</v>
      </c>
      <c r="I8085" t="s">
        <v>17</v>
      </c>
      <c r="J8085" t="s">
        <v>29</v>
      </c>
      <c r="K8085" t="s">
        <v>23</v>
      </c>
      <c r="L8085" t="s">
        <v>26</v>
      </c>
    </row>
    <row r="8086" spans="1:12" x14ac:dyDescent="0.35">
      <c r="A8086">
        <v>2022</v>
      </c>
      <c r="B8086" t="s">
        <v>32</v>
      </c>
      <c r="C8086" t="s">
        <v>13</v>
      </c>
      <c r="D8086" t="s">
        <v>22</v>
      </c>
      <c r="E8086">
        <v>90000</v>
      </c>
      <c r="F8086">
        <v>90000</v>
      </c>
      <c r="G8086" t="s">
        <v>23</v>
      </c>
      <c r="H8086" t="s">
        <v>16</v>
      </c>
      <c r="I8086" t="s">
        <v>17</v>
      </c>
      <c r="J8086" t="s">
        <v>29</v>
      </c>
      <c r="K8086" t="s">
        <v>23</v>
      </c>
      <c r="L8086" t="s">
        <v>26</v>
      </c>
    </row>
    <row r="8087" spans="1:12" x14ac:dyDescent="0.35">
      <c r="A8087">
        <v>2022</v>
      </c>
      <c r="B8087" t="s">
        <v>71</v>
      </c>
      <c r="C8087" t="s">
        <v>41</v>
      </c>
      <c r="D8087" t="s">
        <v>22</v>
      </c>
      <c r="E8087">
        <v>77300</v>
      </c>
      <c r="F8087">
        <v>77300</v>
      </c>
      <c r="G8087" t="s">
        <v>23</v>
      </c>
      <c r="H8087" t="s">
        <v>39</v>
      </c>
      <c r="I8087" t="s">
        <v>17</v>
      </c>
      <c r="J8087" t="s">
        <v>29</v>
      </c>
      <c r="K8087" t="s">
        <v>23</v>
      </c>
      <c r="L8087" t="s">
        <v>26</v>
      </c>
    </row>
    <row r="8088" spans="1:12" x14ac:dyDescent="0.35">
      <c r="A8088">
        <v>2022</v>
      </c>
      <c r="B8088" t="s">
        <v>71</v>
      </c>
      <c r="C8088" t="s">
        <v>41</v>
      </c>
      <c r="D8088" t="s">
        <v>22</v>
      </c>
      <c r="E8088">
        <v>45600</v>
      </c>
      <c r="F8088">
        <v>45600</v>
      </c>
      <c r="G8088" t="s">
        <v>23</v>
      </c>
      <c r="H8088" t="s">
        <v>39</v>
      </c>
      <c r="I8088" t="s">
        <v>17</v>
      </c>
      <c r="J8088" t="s">
        <v>29</v>
      </c>
      <c r="K8088" t="s">
        <v>23</v>
      </c>
      <c r="L8088" t="s">
        <v>26</v>
      </c>
    </row>
    <row r="8089" spans="1:12" x14ac:dyDescent="0.35">
      <c r="A8089">
        <v>2022</v>
      </c>
      <c r="B8089" t="s">
        <v>37</v>
      </c>
      <c r="C8089" t="s">
        <v>38</v>
      </c>
      <c r="D8089" t="s">
        <v>22</v>
      </c>
      <c r="E8089">
        <v>127000</v>
      </c>
      <c r="F8089">
        <v>127000</v>
      </c>
      <c r="G8089" t="s">
        <v>23</v>
      </c>
      <c r="H8089" t="s">
        <v>24</v>
      </c>
      <c r="I8089" t="s">
        <v>17</v>
      </c>
      <c r="J8089" t="s">
        <v>29</v>
      </c>
      <c r="K8089" t="s">
        <v>23</v>
      </c>
      <c r="L8089" t="s">
        <v>26</v>
      </c>
    </row>
    <row r="8090" spans="1:12" x14ac:dyDescent="0.35">
      <c r="A8090">
        <v>2022</v>
      </c>
      <c r="B8090" t="s">
        <v>37</v>
      </c>
      <c r="C8090" t="s">
        <v>38</v>
      </c>
      <c r="D8090" t="s">
        <v>22</v>
      </c>
      <c r="E8090">
        <v>110000</v>
      </c>
      <c r="F8090">
        <v>110000</v>
      </c>
      <c r="G8090" t="s">
        <v>23</v>
      </c>
      <c r="H8090" t="s">
        <v>24</v>
      </c>
      <c r="I8090" t="s">
        <v>17</v>
      </c>
      <c r="J8090" t="s">
        <v>29</v>
      </c>
      <c r="K8090" t="s">
        <v>23</v>
      </c>
      <c r="L8090" t="s">
        <v>26</v>
      </c>
    </row>
    <row r="8091" spans="1:12" x14ac:dyDescent="0.35">
      <c r="A8091">
        <v>2022</v>
      </c>
      <c r="B8091" t="s">
        <v>20</v>
      </c>
      <c r="C8091" t="s">
        <v>21</v>
      </c>
      <c r="D8091" t="s">
        <v>22</v>
      </c>
      <c r="E8091">
        <v>210000</v>
      </c>
      <c r="F8091">
        <v>210000</v>
      </c>
      <c r="G8091" t="s">
        <v>23</v>
      </c>
      <c r="H8091" t="s">
        <v>24</v>
      </c>
      <c r="I8091" t="s">
        <v>17</v>
      </c>
      <c r="J8091" t="s">
        <v>29</v>
      </c>
      <c r="K8091" t="s">
        <v>23</v>
      </c>
      <c r="L8091" t="s">
        <v>26</v>
      </c>
    </row>
    <row r="8092" spans="1:12" x14ac:dyDescent="0.35">
      <c r="A8092">
        <v>2022</v>
      </c>
      <c r="B8092" t="s">
        <v>20</v>
      </c>
      <c r="C8092" t="s">
        <v>21</v>
      </c>
      <c r="D8092" t="s">
        <v>22</v>
      </c>
      <c r="E8092">
        <v>136000</v>
      </c>
      <c r="F8092">
        <v>136000</v>
      </c>
      <c r="G8092" t="s">
        <v>23</v>
      </c>
      <c r="H8092" t="s">
        <v>24</v>
      </c>
      <c r="I8092" t="s">
        <v>17</v>
      </c>
      <c r="J8092" t="s">
        <v>29</v>
      </c>
      <c r="K8092" t="s">
        <v>23</v>
      </c>
      <c r="L8092" t="s">
        <v>26</v>
      </c>
    </row>
    <row r="8093" spans="1:12" x14ac:dyDescent="0.35">
      <c r="A8093">
        <v>2022</v>
      </c>
      <c r="B8093" t="s">
        <v>32</v>
      </c>
      <c r="C8093" t="s">
        <v>13</v>
      </c>
      <c r="D8093" t="s">
        <v>22</v>
      </c>
      <c r="E8093">
        <v>170000</v>
      </c>
      <c r="F8093">
        <v>170000</v>
      </c>
      <c r="G8093" t="s">
        <v>23</v>
      </c>
      <c r="H8093" t="s">
        <v>24</v>
      </c>
      <c r="I8093" t="s">
        <v>17</v>
      </c>
      <c r="J8093" t="s">
        <v>29</v>
      </c>
      <c r="K8093" t="s">
        <v>23</v>
      </c>
      <c r="L8093" t="s">
        <v>26</v>
      </c>
    </row>
    <row r="8094" spans="1:12" x14ac:dyDescent="0.35">
      <c r="A8094">
        <v>2022</v>
      </c>
      <c r="B8094" t="s">
        <v>32</v>
      </c>
      <c r="C8094" t="s">
        <v>13</v>
      </c>
      <c r="D8094" t="s">
        <v>22</v>
      </c>
      <c r="E8094">
        <v>140000</v>
      </c>
      <c r="F8094">
        <v>140000</v>
      </c>
      <c r="G8094" t="s">
        <v>23</v>
      </c>
      <c r="H8094" t="s">
        <v>24</v>
      </c>
      <c r="I8094" t="s">
        <v>17</v>
      </c>
      <c r="J8094" t="s">
        <v>29</v>
      </c>
      <c r="K8094" t="s">
        <v>23</v>
      </c>
      <c r="L8094" t="s">
        <v>26</v>
      </c>
    </row>
    <row r="8095" spans="1:12" x14ac:dyDescent="0.35">
      <c r="A8095">
        <v>2022</v>
      </c>
      <c r="B8095" t="s">
        <v>32</v>
      </c>
      <c r="C8095" t="s">
        <v>13</v>
      </c>
      <c r="D8095" t="s">
        <v>22</v>
      </c>
      <c r="E8095">
        <v>247500</v>
      </c>
      <c r="F8095">
        <v>247500</v>
      </c>
      <c r="G8095" t="s">
        <v>23</v>
      </c>
      <c r="H8095" t="s">
        <v>24</v>
      </c>
      <c r="I8095" t="s">
        <v>17</v>
      </c>
      <c r="J8095" t="s">
        <v>25</v>
      </c>
      <c r="K8095" t="s">
        <v>23</v>
      </c>
      <c r="L8095" t="s">
        <v>26</v>
      </c>
    </row>
    <row r="8096" spans="1:12" x14ac:dyDescent="0.35">
      <c r="A8096">
        <v>2022</v>
      </c>
      <c r="B8096" t="s">
        <v>32</v>
      </c>
      <c r="C8096" t="s">
        <v>13</v>
      </c>
      <c r="D8096" t="s">
        <v>22</v>
      </c>
      <c r="E8096">
        <v>172200</v>
      </c>
      <c r="F8096">
        <v>172200</v>
      </c>
      <c r="G8096" t="s">
        <v>23</v>
      </c>
      <c r="H8096" t="s">
        <v>24</v>
      </c>
      <c r="I8096" t="s">
        <v>17</v>
      </c>
      <c r="J8096" t="s">
        <v>25</v>
      </c>
      <c r="K8096" t="s">
        <v>23</v>
      </c>
      <c r="L8096" t="s">
        <v>26</v>
      </c>
    </row>
    <row r="8097" spans="1:12" x14ac:dyDescent="0.35">
      <c r="A8097">
        <v>2022</v>
      </c>
      <c r="B8097" t="s">
        <v>32</v>
      </c>
      <c r="C8097" t="s">
        <v>13</v>
      </c>
      <c r="D8097" t="s">
        <v>22</v>
      </c>
      <c r="E8097">
        <v>225000</v>
      </c>
      <c r="F8097">
        <v>225000</v>
      </c>
      <c r="G8097" t="s">
        <v>23</v>
      </c>
      <c r="H8097" t="s">
        <v>24</v>
      </c>
      <c r="I8097" t="s">
        <v>17</v>
      </c>
      <c r="J8097" t="s">
        <v>25</v>
      </c>
      <c r="K8097" t="s">
        <v>23</v>
      </c>
      <c r="L8097" t="s">
        <v>26</v>
      </c>
    </row>
    <row r="8098" spans="1:12" x14ac:dyDescent="0.35">
      <c r="A8098">
        <v>2022</v>
      </c>
      <c r="B8098" t="s">
        <v>32</v>
      </c>
      <c r="C8098" t="s">
        <v>13</v>
      </c>
      <c r="D8098" t="s">
        <v>22</v>
      </c>
      <c r="E8098">
        <v>184100</v>
      </c>
      <c r="F8098">
        <v>184100</v>
      </c>
      <c r="G8098" t="s">
        <v>23</v>
      </c>
      <c r="H8098" t="s">
        <v>24</v>
      </c>
      <c r="I8098" t="s">
        <v>17</v>
      </c>
      <c r="J8098" t="s">
        <v>25</v>
      </c>
      <c r="K8098" t="s">
        <v>23</v>
      </c>
      <c r="L8098" t="s">
        <v>26</v>
      </c>
    </row>
    <row r="8099" spans="1:12" x14ac:dyDescent="0.35">
      <c r="A8099">
        <v>2022</v>
      </c>
      <c r="B8099" t="s">
        <v>34</v>
      </c>
      <c r="C8099" t="s">
        <v>31</v>
      </c>
      <c r="D8099" t="s">
        <v>22</v>
      </c>
      <c r="E8099">
        <v>130000</v>
      </c>
      <c r="F8099">
        <v>130000</v>
      </c>
      <c r="G8099" t="s">
        <v>23</v>
      </c>
      <c r="H8099" t="s">
        <v>16</v>
      </c>
      <c r="I8099" t="s">
        <v>17</v>
      </c>
      <c r="J8099" t="s">
        <v>25</v>
      </c>
      <c r="K8099" t="s">
        <v>23</v>
      </c>
      <c r="L8099" t="s">
        <v>26</v>
      </c>
    </row>
    <row r="8100" spans="1:12" x14ac:dyDescent="0.35">
      <c r="A8100">
        <v>2022</v>
      </c>
      <c r="B8100" t="s">
        <v>34</v>
      </c>
      <c r="C8100" t="s">
        <v>31</v>
      </c>
      <c r="D8100" t="s">
        <v>22</v>
      </c>
      <c r="E8100">
        <v>90000</v>
      </c>
      <c r="F8100">
        <v>90000</v>
      </c>
      <c r="G8100" t="s">
        <v>23</v>
      </c>
      <c r="H8100" t="s">
        <v>16</v>
      </c>
      <c r="I8100" t="s">
        <v>17</v>
      </c>
      <c r="J8100" t="s">
        <v>25</v>
      </c>
      <c r="K8100" t="s">
        <v>23</v>
      </c>
      <c r="L8100" t="s">
        <v>26</v>
      </c>
    </row>
    <row r="8101" spans="1:12" x14ac:dyDescent="0.35">
      <c r="A8101">
        <v>2022</v>
      </c>
      <c r="B8101" t="s">
        <v>27</v>
      </c>
      <c r="C8101" t="s">
        <v>28</v>
      </c>
      <c r="D8101" t="s">
        <v>22</v>
      </c>
      <c r="E8101">
        <v>120000</v>
      </c>
      <c r="F8101">
        <v>120000</v>
      </c>
      <c r="G8101" t="s">
        <v>23</v>
      </c>
      <c r="H8101" t="s">
        <v>16</v>
      </c>
      <c r="I8101" t="s">
        <v>17</v>
      </c>
      <c r="J8101" t="s">
        <v>29</v>
      </c>
      <c r="K8101" t="s">
        <v>23</v>
      </c>
      <c r="L8101" t="s">
        <v>26</v>
      </c>
    </row>
    <row r="8102" spans="1:12" x14ac:dyDescent="0.35">
      <c r="A8102">
        <v>2022</v>
      </c>
      <c r="B8102" t="s">
        <v>27</v>
      </c>
      <c r="C8102" t="s">
        <v>28</v>
      </c>
      <c r="D8102" t="s">
        <v>22</v>
      </c>
      <c r="E8102">
        <v>100000</v>
      </c>
      <c r="F8102">
        <v>100000</v>
      </c>
      <c r="G8102" t="s">
        <v>23</v>
      </c>
      <c r="H8102" t="s">
        <v>16</v>
      </c>
      <c r="I8102" t="s">
        <v>17</v>
      </c>
      <c r="J8102" t="s">
        <v>29</v>
      </c>
      <c r="K8102" t="s">
        <v>23</v>
      </c>
      <c r="L8102" t="s">
        <v>26</v>
      </c>
    </row>
    <row r="8103" spans="1:12" x14ac:dyDescent="0.35">
      <c r="A8103">
        <v>2022</v>
      </c>
      <c r="B8103" t="s">
        <v>27</v>
      </c>
      <c r="C8103" t="s">
        <v>28</v>
      </c>
      <c r="D8103" t="s">
        <v>22</v>
      </c>
      <c r="E8103">
        <v>85000</v>
      </c>
      <c r="F8103">
        <v>85000</v>
      </c>
      <c r="G8103" t="s">
        <v>23</v>
      </c>
      <c r="H8103" t="s">
        <v>16</v>
      </c>
      <c r="I8103" t="s">
        <v>17</v>
      </c>
      <c r="J8103" t="s">
        <v>29</v>
      </c>
      <c r="K8103" t="s">
        <v>23</v>
      </c>
      <c r="L8103" t="s">
        <v>26</v>
      </c>
    </row>
    <row r="8104" spans="1:12" x14ac:dyDescent="0.35">
      <c r="A8104">
        <v>2022</v>
      </c>
      <c r="B8104" t="s">
        <v>27</v>
      </c>
      <c r="C8104" t="s">
        <v>28</v>
      </c>
      <c r="D8104" t="s">
        <v>22</v>
      </c>
      <c r="E8104">
        <v>78000</v>
      </c>
      <c r="F8104">
        <v>78000</v>
      </c>
      <c r="G8104" t="s">
        <v>23</v>
      </c>
      <c r="H8104" t="s">
        <v>16</v>
      </c>
      <c r="I8104" t="s">
        <v>17</v>
      </c>
      <c r="J8104" t="s">
        <v>29</v>
      </c>
      <c r="K8104" t="s">
        <v>23</v>
      </c>
      <c r="L8104" t="s">
        <v>26</v>
      </c>
    </row>
    <row r="8105" spans="1:12" x14ac:dyDescent="0.35">
      <c r="A8105">
        <v>2022</v>
      </c>
      <c r="B8105" t="s">
        <v>32</v>
      </c>
      <c r="C8105" t="s">
        <v>13</v>
      </c>
      <c r="D8105" t="s">
        <v>22</v>
      </c>
      <c r="E8105">
        <v>161000</v>
      </c>
      <c r="F8105">
        <v>161000</v>
      </c>
      <c r="G8105" t="s">
        <v>23</v>
      </c>
      <c r="H8105" t="s">
        <v>24</v>
      </c>
      <c r="I8105" t="s">
        <v>17</v>
      </c>
      <c r="J8105" t="s">
        <v>29</v>
      </c>
      <c r="K8105" t="s">
        <v>23</v>
      </c>
      <c r="L8105" t="s">
        <v>26</v>
      </c>
    </row>
    <row r="8106" spans="1:12" x14ac:dyDescent="0.35">
      <c r="A8106">
        <v>2022</v>
      </c>
      <c r="B8106" t="s">
        <v>32</v>
      </c>
      <c r="C8106" t="s">
        <v>13</v>
      </c>
      <c r="D8106" t="s">
        <v>22</v>
      </c>
      <c r="E8106">
        <v>110000</v>
      </c>
      <c r="F8106">
        <v>110000</v>
      </c>
      <c r="G8106" t="s">
        <v>23</v>
      </c>
      <c r="H8106" t="s">
        <v>24</v>
      </c>
      <c r="I8106" t="s">
        <v>17</v>
      </c>
      <c r="J8106" t="s">
        <v>29</v>
      </c>
      <c r="K8106" t="s">
        <v>23</v>
      </c>
      <c r="L8106" t="s">
        <v>26</v>
      </c>
    </row>
    <row r="8107" spans="1:12" x14ac:dyDescent="0.35">
      <c r="A8107">
        <v>2022</v>
      </c>
      <c r="B8107" t="s">
        <v>27</v>
      </c>
      <c r="C8107" t="s">
        <v>28</v>
      </c>
      <c r="D8107" t="s">
        <v>22</v>
      </c>
      <c r="E8107">
        <v>136000</v>
      </c>
      <c r="F8107">
        <v>136000</v>
      </c>
      <c r="G8107" t="s">
        <v>23</v>
      </c>
      <c r="H8107" t="s">
        <v>24</v>
      </c>
      <c r="I8107" t="s">
        <v>17</v>
      </c>
      <c r="J8107" t="s">
        <v>29</v>
      </c>
      <c r="K8107" t="s">
        <v>23</v>
      </c>
      <c r="L8107" t="s">
        <v>26</v>
      </c>
    </row>
    <row r="8108" spans="1:12" x14ac:dyDescent="0.35">
      <c r="A8108">
        <v>2022</v>
      </c>
      <c r="B8108" t="s">
        <v>27</v>
      </c>
      <c r="C8108" t="s">
        <v>28</v>
      </c>
      <c r="D8108" t="s">
        <v>22</v>
      </c>
      <c r="E8108">
        <v>104000</v>
      </c>
      <c r="F8108">
        <v>104000</v>
      </c>
      <c r="G8108" t="s">
        <v>23</v>
      </c>
      <c r="H8108" t="s">
        <v>24</v>
      </c>
      <c r="I8108" t="s">
        <v>17</v>
      </c>
      <c r="J8108" t="s">
        <v>29</v>
      </c>
      <c r="K8108" t="s">
        <v>23</v>
      </c>
      <c r="L8108" t="s">
        <v>26</v>
      </c>
    </row>
    <row r="8109" spans="1:12" x14ac:dyDescent="0.35">
      <c r="A8109">
        <v>2022</v>
      </c>
      <c r="B8109" t="s">
        <v>27</v>
      </c>
      <c r="C8109" t="s">
        <v>28</v>
      </c>
      <c r="D8109" t="s">
        <v>14</v>
      </c>
      <c r="E8109">
        <v>45000</v>
      </c>
      <c r="F8109">
        <v>47280</v>
      </c>
      <c r="G8109" t="s">
        <v>57</v>
      </c>
      <c r="H8109" t="s">
        <v>24</v>
      </c>
      <c r="I8109" t="s">
        <v>17</v>
      </c>
      <c r="J8109" t="s">
        <v>25</v>
      </c>
      <c r="K8109" t="s">
        <v>57</v>
      </c>
      <c r="L8109" t="s">
        <v>26</v>
      </c>
    </row>
    <row r="8110" spans="1:12" x14ac:dyDescent="0.35">
      <c r="A8110">
        <v>2022</v>
      </c>
      <c r="B8110" t="s">
        <v>27</v>
      </c>
      <c r="C8110" t="s">
        <v>28</v>
      </c>
      <c r="D8110" t="s">
        <v>14</v>
      </c>
      <c r="E8110">
        <v>36000</v>
      </c>
      <c r="F8110">
        <v>37824</v>
      </c>
      <c r="G8110" t="s">
        <v>57</v>
      </c>
      <c r="H8110" t="s">
        <v>24</v>
      </c>
      <c r="I8110" t="s">
        <v>17</v>
      </c>
      <c r="J8110" t="s">
        <v>25</v>
      </c>
      <c r="K8110" t="s">
        <v>57</v>
      </c>
      <c r="L8110" t="s">
        <v>26</v>
      </c>
    </row>
    <row r="8111" spans="1:12" x14ac:dyDescent="0.35">
      <c r="A8111">
        <v>2022</v>
      </c>
      <c r="B8111" t="s">
        <v>74</v>
      </c>
      <c r="C8111" t="s">
        <v>41</v>
      </c>
      <c r="D8111" t="s">
        <v>22</v>
      </c>
      <c r="E8111">
        <v>205000</v>
      </c>
      <c r="F8111">
        <v>205000</v>
      </c>
      <c r="G8111" t="s">
        <v>23</v>
      </c>
      <c r="H8111" t="s">
        <v>33</v>
      </c>
      <c r="I8111" t="s">
        <v>17</v>
      </c>
      <c r="J8111" t="s">
        <v>25</v>
      </c>
      <c r="K8111" t="s">
        <v>23</v>
      </c>
      <c r="L8111" t="s">
        <v>26</v>
      </c>
    </row>
    <row r="8112" spans="1:12" x14ac:dyDescent="0.35">
      <c r="A8112">
        <v>2022</v>
      </c>
      <c r="B8112" t="s">
        <v>74</v>
      </c>
      <c r="C8112" t="s">
        <v>41</v>
      </c>
      <c r="D8112" t="s">
        <v>22</v>
      </c>
      <c r="E8112">
        <v>160000</v>
      </c>
      <c r="F8112">
        <v>160000</v>
      </c>
      <c r="G8112" t="s">
        <v>23</v>
      </c>
      <c r="H8112" t="s">
        <v>33</v>
      </c>
      <c r="I8112" t="s">
        <v>17</v>
      </c>
      <c r="J8112" t="s">
        <v>25</v>
      </c>
      <c r="K8112" t="s">
        <v>23</v>
      </c>
      <c r="L8112" t="s">
        <v>26</v>
      </c>
    </row>
    <row r="8113" spans="1:12" x14ac:dyDescent="0.35">
      <c r="A8113">
        <v>2022</v>
      </c>
      <c r="B8113" t="s">
        <v>37</v>
      </c>
      <c r="C8113" t="s">
        <v>38</v>
      </c>
      <c r="D8113" t="s">
        <v>22</v>
      </c>
      <c r="E8113">
        <v>169000</v>
      </c>
      <c r="F8113">
        <v>169000</v>
      </c>
      <c r="G8113" t="s">
        <v>23</v>
      </c>
      <c r="H8113" t="s">
        <v>24</v>
      </c>
      <c r="I8113" t="s">
        <v>17</v>
      </c>
      <c r="J8113" t="s">
        <v>25</v>
      </c>
      <c r="K8113" t="s">
        <v>23</v>
      </c>
      <c r="L8113" t="s">
        <v>26</v>
      </c>
    </row>
    <row r="8114" spans="1:12" x14ac:dyDescent="0.35">
      <c r="A8114">
        <v>2022</v>
      </c>
      <c r="B8114" t="s">
        <v>37</v>
      </c>
      <c r="C8114" t="s">
        <v>38</v>
      </c>
      <c r="D8114" t="s">
        <v>22</v>
      </c>
      <c r="E8114">
        <v>110600</v>
      </c>
      <c r="F8114">
        <v>110600</v>
      </c>
      <c r="G8114" t="s">
        <v>23</v>
      </c>
      <c r="H8114" t="s">
        <v>24</v>
      </c>
      <c r="I8114" t="s">
        <v>17</v>
      </c>
      <c r="J8114" t="s">
        <v>25</v>
      </c>
      <c r="K8114" t="s">
        <v>23</v>
      </c>
      <c r="L8114" t="s">
        <v>26</v>
      </c>
    </row>
    <row r="8115" spans="1:12" x14ac:dyDescent="0.35">
      <c r="A8115">
        <v>2022</v>
      </c>
      <c r="B8115" t="s">
        <v>32</v>
      </c>
      <c r="C8115" t="s">
        <v>13</v>
      </c>
      <c r="D8115" t="s">
        <v>35</v>
      </c>
      <c r="E8115">
        <v>50000</v>
      </c>
      <c r="F8115">
        <v>61566</v>
      </c>
      <c r="G8115" t="s">
        <v>36</v>
      </c>
      <c r="H8115" t="s">
        <v>39</v>
      </c>
      <c r="I8115" t="s">
        <v>17</v>
      </c>
      <c r="J8115" t="s">
        <v>29</v>
      </c>
      <c r="K8115" t="s">
        <v>36</v>
      </c>
      <c r="L8115" t="s">
        <v>26</v>
      </c>
    </row>
    <row r="8116" spans="1:12" x14ac:dyDescent="0.35">
      <c r="A8116">
        <v>2022</v>
      </c>
      <c r="B8116" t="s">
        <v>32</v>
      </c>
      <c r="C8116" t="s">
        <v>13</v>
      </c>
      <c r="D8116" t="s">
        <v>35</v>
      </c>
      <c r="E8116">
        <v>40000</v>
      </c>
      <c r="F8116">
        <v>49253</v>
      </c>
      <c r="G8116" t="s">
        <v>36</v>
      </c>
      <c r="H8116" t="s">
        <v>39</v>
      </c>
      <c r="I8116" t="s">
        <v>17</v>
      </c>
      <c r="J8116" t="s">
        <v>29</v>
      </c>
      <c r="K8116" t="s">
        <v>36</v>
      </c>
      <c r="L8116" t="s">
        <v>26</v>
      </c>
    </row>
    <row r="8117" spans="1:12" x14ac:dyDescent="0.35">
      <c r="A8117">
        <v>2022</v>
      </c>
      <c r="B8117" t="s">
        <v>32</v>
      </c>
      <c r="C8117" t="s">
        <v>13</v>
      </c>
      <c r="D8117" t="s">
        <v>22</v>
      </c>
      <c r="E8117">
        <v>160000</v>
      </c>
      <c r="F8117">
        <v>160000</v>
      </c>
      <c r="G8117" t="s">
        <v>23</v>
      </c>
      <c r="H8117" t="s">
        <v>24</v>
      </c>
      <c r="I8117" t="s">
        <v>17</v>
      </c>
      <c r="J8117" t="s">
        <v>25</v>
      </c>
      <c r="K8117" t="s">
        <v>23</v>
      </c>
      <c r="L8117" t="s">
        <v>26</v>
      </c>
    </row>
    <row r="8118" spans="1:12" x14ac:dyDescent="0.35">
      <c r="A8118">
        <v>2022</v>
      </c>
      <c r="B8118" t="s">
        <v>32</v>
      </c>
      <c r="C8118" t="s">
        <v>13</v>
      </c>
      <c r="D8118" t="s">
        <v>22</v>
      </c>
      <c r="E8118">
        <v>130000</v>
      </c>
      <c r="F8118">
        <v>130000</v>
      </c>
      <c r="G8118" t="s">
        <v>23</v>
      </c>
      <c r="H8118" t="s">
        <v>24</v>
      </c>
      <c r="I8118" t="s">
        <v>17</v>
      </c>
      <c r="J8118" t="s">
        <v>25</v>
      </c>
      <c r="K8118" t="s">
        <v>23</v>
      </c>
      <c r="L8118" t="s">
        <v>26</v>
      </c>
    </row>
    <row r="8119" spans="1:12" x14ac:dyDescent="0.35">
      <c r="A8119">
        <v>2022</v>
      </c>
      <c r="B8119" t="s">
        <v>27</v>
      </c>
      <c r="C8119" t="s">
        <v>28</v>
      </c>
      <c r="D8119" t="s">
        <v>22</v>
      </c>
      <c r="E8119">
        <v>245000</v>
      </c>
      <c r="F8119">
        <v>245000</v>
      </c>
      <c r="G8119" t="s">
        <v>23</v>
      </c>
      <c r="H8119" t="s">
        <v>24</v>
      </c>
      <c r="I8119" t="s">
        <v>17</v>
      </c>
      <c r="J8119" t="s">
        <v>25</v>
      </c>
      <c r="K8119" t="s">
        <v>23</v>
      </c>
      <c r="L8119" t="s">
        <v>26</v>
      </c>
    </row>
    <row r="8120" spans="1:12" x14ac:dyDescent="0.35">
      <c r="A8120">
        <v>2022</v>
      </c>
      <c r="B8120" t="s">
        <v>27</v>
      </c>
      <c r="C8120" t="s">
        <v>28</v>
      </c>
      <c r="D8120" t="s">
        <v>22</v>
      </c>
      <c r="E8120">
        <v>180000</v>
      </c>
      <c r="F8120">
        <v>180000</v>
      </c>
      <c r="G8120" t="s">
        <v>23</v>
      </c>
      <c r="H8120" t="s">
        <v>24</v>
      </c>
      <c r="I8120" t="s">
        <v>17</v>
      </c>
      <c r="J8120" t="s">
        <v>25</v>
      </c>
      <c r="K8120" t="s">
        <v>23</v>
      </c>
      <c r="L8120" t="s">
        <v>26</v>
      </c>
    </row>
    <row r="8121" spans="1:12" x14ac:dyDescent="0.35">
      <c r="A8121">
        <v>2022</v>
      </c>
      <c r="B8121" t="s">
        <v>32</v>
      </c>
      <c r="C8121" t="s">
        <v>13</v>
      </c>
      <c r="D8121" t="s">
        <v>22</v>
      </c>
      <c r="E8121">
        <v>135000</v>
      </c>
      <c r="F8121">
        <v>135000</v>
      </c>
      <c r="G8121" t="s">
        <v>23</v>
      </c>
      <c r="H8121" t="s">
        <v>24</v>
      </c>
      <c r="I8121" t="s">
        <v>17</v>
      </c>
      <c r="J8121" t="s">
        <v>25</v>
      </c>
      <c r="K8121" t="s">
        <v>23</v>
      </c>
      <c r="L8121" t="s">
        <v>26</v>
      </c>
    </row>
    <row r="8122" spans="1:12" x14ac:dyDescent="0.35">
      <c r="A8122">
        <v>2022</v>
      </c>
      <c r="B8122" t="s">
        <v>32</v>
      </c>
      <c r="C8122" t="s">
        <v>13</v>
      </c>
      <c r="D8122" t="s">
        <v>22</v>
      </c>
      <c r="E8122">
        <v>100000</v>
      </c>
      <c r="F8122">
        <v>100000</v>
      </c>
      <c r="G8122" t="s">
        <v>23</v>
      </c>
      <c r="H8122" t="s">
        <v>24</v>
      </c>
      <c r="I8122" t="s">
        <v>17</v>
      </c>
      <c r="J8122" t="s">
        <v>25</v>
      </c>
      <c r="K8122" t="s">
        <v>23</v>
      </c>
      <c r="L8122" t="s">
        <v>26</v>
      </c>
    </row>
    <row r="8123" spans="1:12" x14ac:dyDescent="0.35">
      <c r="A8123">
        <v>2022</v>
      </c>
      <c r="B8123" t="s">
        <v>32</v>
      </c>
      <c r="C8123" t="s">
        <v>13</v>
      </c>
      <c r="D8123" t="s">
        <v>22</v>
      </c>
      <c r="E8123">
        <v>220000</v>
      </c>
      <c r="F8123">
        <v>220000</v>
      </c>
      <c r="G8123" t="s">
        <v>23</v>
      </c>
      <c r="H8123" t="s">
        <v>24</v>
      </c>
      <c r="I8123" t="s">
        <v>17</v>
      </c>
      <c r="J8123" t="s">
        <v>25</v>
      </c>
      <c r="K8123" t="s">
        <v>23</v>
      </c>
      <c r="L8123" t="s">
        <v>26</v>
      </c>
    </row>
    <row r="8124" spans="1:12" x14ac:dyDescent="0.35">
      <c r="A8124">
        <v>2022</v>
      </c>
      <c r="B8124" t="s">
        <v>32</v>
      </c>
      <c r="C8124" t="s">
        <v>13</v>
      </c>
      <c r="D8124" t="s">
        <v>22</v>
      </c>
      <c r="E8124">
        <v>150000</v>
      </c>
      <c r="F8124">
        <v>150000</v>
      </c>
      <c r="G8124" t="s">
        <v>23</v>
      </c>
      <c r="H8124" t="s">
        <v>24</v>
      </c>
      <c r="I8124" t="s">
        <v>17</v>
      </c>
      <c r="J8124" t="s">
        <v>25</v>
      </c>
      <c r="K8124" t="s">
        <v>23</v>
      </c>
      <c r="L8124" t="s">
        <v>26</v>
      </c>
    </row>
    <row r="8125" spans="1:12" x14ac:dyDescent="0.35">
      <c r="A8125">
        <v>2022</v>
      </c>
      <c r="B8125" t="s">
        <v>27</v>
      </c>
      <c r="C8125" t="s">
        <v>28</v>
      </c>
      <c r="D8125" t="s">
        <v>22</v>
      </c>
      <c r="E8125">
        <v>198440</v>
      </c>
      <c r="F8125">
        <v>198440</v>
      </c>
      <c r="G8125" t="s">
        <v>23</v>
      </c>
      <c r="H8125" t="s">
        <v>24</v>
      </c>
      <c r="I8125" t="s">
        <v>17</v>
      </c>
      <c r="J8125" t="s">
        <v>25</v>
      </c>
      <c r="K8125" t="s">
        <v>23</v>
      </c>
      <c r="L8125" t="s">
        <v>19</v>
      </c>
    </row>
    <row r="8126" spans="1:12" x14ac:dyDescent="0.35">
      <c r="A8126">
        <v>2022</v>
      </c>
      <c r="B8126" t="s">
        <v>27</v>
      </c>
      <c r="C8126" t="s">
        <v>28</v>
      </c>
      <c r="D8126" t="s">
        <v>22</v>
      </c>
      <c r="E8126">
        <v>144000</v>
      </c>
      <c r="F8126">
        <v>144000</v>
      </c>
      <c r="G8126" t="s">
        <v>23</v>
      </c>
      <c r="H8126" t="s">
        <v>24</v>
      </c>
      <c r="I8126" t="s">
        <v>17</v>
      </c>
      <c r="J8126" t="s">
        <v>25</v>
      </c>
      <c r="K8126" t="s">
        <v>23</v>
      </c>
      <c r="L8126" t="s">
        <v>19</v>
      </c>
    </row>
    <row r="8127" spans="1:12" x14ac:dyDescent="0.35">
      <c r="A8127">
        <v>2022</v>
      </c>
      <c r="B8127" t="s">
        <v>32</v>
      </c>
      <c r="C8127" t="s">
        <v>13</v>
      </c>
      <c r="D8127" t="s">
        <v>22</v>
      </c>
      <c r="E8127">
        <v>240000</v>
      </c>
      <c r="F8127">
        <v>240000</v>
      </c>
      <c r="G8127" t="s">
        <v>23</v>
      </c>
      <c r="H8127" t="s">
        <v>24</v>
      </c>
      <c r="I8127" t="s">
        <v>17</v>
      </c>
      <c r="J8127" t="s">
        <v>25</v>
      </c>
      <c r="K8127" t="s">
        <v>23</v>
      </c>
      <c r="L8127" t="s">
        <v>26</v>
      </c>
    </row>
    <row r="8128" spans="1:12" x14ac:dyDescent="0.35">
      <c r="A8128">
        <v>2022</v>
      </c>
      <c r="B8128" t="s">
        <v>32</v>
      </c>
      <c r="C8128" t="s">
        <v>13</v>
      </c>
      <c r="D8128" t="s">
        <v>22</v>
      </c>
      <c r="E8128">
        <v>170000</v>
      </c>
      <c r="F8128">
        <v>170000</v>
      </c>
      <c r="G8128" t="s">
        <v>23</v>
      </c>
      <c r="H8128" t="s">
        <v>24</v>
      </c>
      <c r="I8128" t="s">
        <v>17</v>
      </c>
      <c r="J8128" t="s">
        <v>25</v>
      </c>
      <c r="K8128" t="s">
        <v>23</v>
      </c>
      <c r="L8128" t="s">
        <v>26</v>
      </c>
    </row>
    <row r="8129" spans="1:12" x14ac:dyDescent="0.35">
      <c r="A8129">
        <v>2022</v>
      </c>
      <c r="B8129" t="s">
        <v>27</v>
      </c>
      <c r="C8129" t="s">
        <v>28</v>
      </c>
      <c r="D8129" t="s">
        <v>22</v>
      </c>
      <c r="E8129">
        <v>198440</v>
      </c>
      <c r="F8129">
        <v>198440</v>
      </c>
      <c r="G8129" t="s">
        <v>23</v>
      </c>
      <c r="H8129" t="s">
        <v>24</v>
      </c>
      <c r="I8129" t="s">
        <v>17</v>
      </c>
      <c r="J8129" t="s">
        <v>25</v>
      </c>
      <c r="K8129" t="s">
        <v>23</v>
      </c>
      <c r="L8129" t="s">
        <v>26</v>
      </c>
    </row>
    <row r="8130" spans="1:12" x14ac:dyDescent="0.35">
      <c r="A8130">
        <v>2022</v>
      </c>
      <c r="B8130" t="s">
        <v>27</v>
      </c>
      <c r="C8130" t="s">
        <v>28</v>
      </c>
      <c r="D8130" t="s">
        <v>22</v>
      </c>
      <c r="E8130">
        <v>144000</v>
      </c>
      <c r="F8130">
        <v>144000</v>
      </c>
      <c r="G8130" t="s">
        <v>23</v>
      </c>
      <c r="H8130" t="s">
        <v>24</v>
      </c>
      <c r="I8130" t="s">
        <v>17</v>
      </c>
      <c r="J8130" t="s">
        <v>25</v>
      </c>
      <c r="K8130" t="s">
        <v>23</v>
      </c>
      <c r="L8130" t="s">
        <v>26</v>
      </c>
    </row>
    <row r="8131" spans="1:12" x14ac:dyDescent="0.35">
      <c r="A8131">
        <v>2022</v>
      </c>
      <c r="B8131" t="s">
        <v>37</v>
      </c>
      <c r="C8131" t="s">
        <v>38</v>
      </c>
      <c r="D8131" t="s">
        <v>22</v>
      </c>
      <c r="E8131">
        <v>150000</v>
      </c>
      <c r="F8131">
        <v>150000</v>
      </c>
      <c r="G8131" t="s">
        <v>23</v>
      </c>
      <c r="H8131" t="s">
        <v>16</v>
      </c>
      <c r="I8131" t="s">
        <v>17</v>
      </c>
      <c r="J8131" t="s">
        <v>29</v>
      </c>
      <c r="K8131" t="s">
        <v>23</v>
      </c>
      <c r="L8131" t="s">
        <v>26</v>
      </c>
    </row>
    <row r="8132" spans="1:12" x14ac:dyDescent="0.35">
      <c r="A8132">
        <v>2022</v>
      </c>
      <c r="B8132" t="s">
        <v>37</v>
      </c>
      <c r="C8132" t="s">
        <v>38</v>
      </c>
      <c r="D8132" t="s">
        <v>22</v>
      </c>
      <c r="E8132">
        <v>100000</v>
      </c>
      <c r="F8132">
        <v>100000</v>
      </c>
      <c r="G8132" t="s">
        <v>23</v>
      </c>
      <c r="H8132" t="s">
        <v>16</v>
      </c>
      <c r="I8132" t="s">
        <v>17</v>
      </c>
      <c r="J8132" t="s">
        <v>29</v>
      </c>
      <c r="K8132" t="s">
        <v>23</v>
      </c>
      <c r="L8132" t="s">
        <v>26</v>
      </c>
    </row>
    <row r="8133" spans="1:12" x14ac:dyDescent="0.35">
      <c r="A8133">
        <v>2022</v>
      </c>
      <c r="B8133" t="s">
        <v>37</v>
      </c>
      <c r="C8133" t="s">
        <v>38</v>
      </c>
      <c r="D8133" t="s">
        <v>22</v>
      </c>
      <c r="E8133">
        <v>120000</v>
      </c>
      <c r="F8133">
        <v>120000</v>
      </c>
      <c r="G8133" t="s">
        <v>23</v>
      </c>
      <c r="H8133" t="s">
        <v>24</v>
      </c>
      <c r="I8133" t="s">
        <v>17</v>
      </c>
      <c r="J8133" t="s">
        <v>25</v>
      </c>
      <c r="K8133" t="s">
        <v>23</v>
      </c>
      <c r="L8133" t="s">
        <v>26</v>
      </c>
    </row>
    <row r="8134" spans="1:12" x14ac:dyDescent="0.35">
      <c r="A8134">
        <v>2022</v>
      </c>
      <c r="B8134" t="s">
        <v>37</v>
      </c>
      <c r="C8134" t="s">
        <v>38</v>
      </c>
      <c r="D8134" t="s">
        <v>22</v>
      </c>
      <c r="E8134">
        <v>95000</v>
      </c>
      <c r="F8134">
        <v>95000</v>
      </c>
      <c r="G8134" t="s">
        <v>23</v>
      </c>
      <c r="H8134" t="s">
        <v>24</v>
      </c>
      <c r="I8134" t="s">
        <v>17</v>
      </c>
      <c r="J8134" t="s">
        <v>25</v>
      </c>
      <c r="K8134" t="s">
        <v>23</v>
      </c>
      <c r="L8134" t="s">
        <v>26</v>
      </c>
    </row>
    <row r="8135" spans="1:12" x14ac:dyDescent="0.35">
      <c r="A8135">
        <v>2022</v>
      </c>
      <c r="B8135" t="s">
        <v>27</v>
      </c>
      <c r="C8135" t="s">
        <v>28</v>
      </c>
      <c r="D8135" t="s">
        <v>35</v>
      </c>
      <c r="E8135">
        <v>47000</v>
      </c>
      <c r="F8135">
        <v>57872</v>
      </c>
      <c r="G8135" t="s">
        <v>36</v>
      </c>
      <c r="H8135" t="s">
        <v>16</v>
      </c>
      <c r="I8135" t="s">
        <v>17</v>
      </c>
      <c r="J8135" t="s">
        <v>18</v>
      </c>
      <c r="K8135" t="s">
        <v>36</v>
      </c>
      <c r="L8135" t="s">
        <v>26</v>
      </c>
    </row>
    <row r="8136" spans="1:12" x14ac:dyDescent="0.35">
      <c r="A8136">
        <v>2022</v>
      </c>
      <c r="B8136" t="s">
        <v>37</v>
      </c>
      <c r="C8136" t="s">
        <v>38</v>
      </c>
      <c r="D8136" t="s">
        <v>22</v>
      </c>
      <c r="E8136">
        <v>64000</v>
      </c>
      <c r="F8136">
        <v>64000</v>
      </c>
      <c r="G8136" t="s">
        <v>23</v>
      </c>
      <c r="H8136" t="s">
        <v>39</v>
      </c>
      <c r="I8136" t="s">
        <v>17</v>
      </c>
      <c r="J8136" t="s">
        <v>29</v>
      </c>
      <c r="K8136" t="s">
        <v>23</v>
      </c>
      <c r="L8136" t="s">
        <v>19</v>
      </c>
    </row>
    <row r="8137" spans="1:12" x14ac:dyDescent="0.35">
      <c r="A8137">
        <v>2022</v>
      </c>
      <c r="B8137" t="s">
        <v>27</v>
      </c>
      <c r="C8137" t="s">
        <v>28</v>
      </c>
      <c r="D8137" t="s">
        <v>14</v>
      </c>
      <c r="E8137">
        <v>38000</v>
      </c>
      <c r="F8137">
        <v>39925</v>
      </c>
      <c r="G8137" t="s">
        <v>69</v>
      </c>
      <c r="H8137" t="s">
        <v>39</v>
      </c>
      <c r="I8137" t="s">
        <v>17</v>
      </c>
      <c r="J8137" t="s">
        <v>18</v>
      </c>
      <c r="K8137" t="s">
        <v>69</v>
      </c>
      <c r="L8137" t="s">
        <v>19</v>
      </c>
    </row>
    <row r="8138" spans="1:12" x14ac:dyDescent="0.35">
      <c r="A8138">
        <v>2022</v>
      </c>
      <c r="B8138" t="s">
        <v>34</v>
      </c>
      <c r="C8138" t="s">
        <v>31</v>
      </c>
      <c r="D8138" t="s">
        <v>22</v>
      </c>
      <c r="E8138">
        <v>187200</v>
      </c>
      <c r="F8138">
        <v>187200</v>
      </c>
      <c r="G8138" t="s">
        <v>49</v>
      </c>
      <c r="H8138" t="s">
        <v>24</v>
      </c>
      <c r="I8138" t="s">
        <v>17</v>
      </c>
      <c r="J8138" t="s">
        <v>29</v>
      </c>
      <c r="K8138" t="s">
        <v>49</v>
      </c>
      <c r="L8138" t="s">
        <v>26</v>
      </c>
    </row>
    <row r="8139" spans="1:12" x14ac:dyDescent="0.35">
      <c r="A8139">
        <v>2022</v>
      </c>
      <c r="B8139" t="s">
        <v>34</v>
      </c>
      <c r="C8139" t="s">
        <v>31</v>
      </c>
      <c r="D8139" t="s">
        <v>22</v>
      </c>
      <c r="E8139">
        <v>116100</v>
      </c>
      <c r="F8139">
        <v>116100</v>
      </c>
      <c r="G8139" t="s">
        <v>49</v>
      </c>
      <c r="H8139" t="s">
        <v>24</v>
      </c>
      <c r="I8139" t="s">
        <v>17</v>
      </c>
      <c r="J8139" t="s">
        <v>29</v>
      </c>
      <c r="K8139" t="s">
        <v>49</v>
      </c>
      <c r="L8139" t="s">
        <v>26</v>
      </c>
    </row>
    <row r="8140" spans="1:12" x14ac:dyDescent="0.35">
      <c r="A8140">
        <v>2022</v>
      </c>
      <c r="B8140" t="s">
        <v>37</v>
      </c>
      <c r="C8140" t="s">
        <v>38</v>
      </c>
      <c r="D8140" t="s">
        <v>22</v>
      </c>
      <c r="E8140">
        <v>150000</v>
      </c>
      <c r="F8140">
        <v>150000</v>
      </c>
      <c r="G8140" t="s">
        <v>23</v>
      </c>
      <c r="H8140" t="s">
        <v>24</v>
      </c>
      <c r="I8140" t="s">
        <v>17</v>
      </c>
      <c r="J8140" t="s">
        <v>25</v>
      </c>
      <c r="K8140" t="s">
        <v>23</v>
      </c>
      <c r="L8140" t="s">
        <v>26</v>
      </c>
    </row>
    <row r="8141" spans="1:12" x14ac:dyDescent="0.35">
      <c r="A8141">
        <v>2022</v>
      </c>
      <c r="B8141" t="s">
        <v>37</v>
      </c>
      <c r="C8141" t="s">
        <v>38</v>
      </c>
      <c r="D8141" t="s">
        <v>22</v>
      </c>
      <c r="E8141">
        <v>127000</v>
      </c>
      <c r="F8141">
        <v>127000</v>
      </c>
      <c r="G8141" t="s">
        <v>23</v>
      </c>
      <c r="H8141" t="s">
        <v>24</v>
      </c>
      <c r="I8141" t="s">
        <v>17</v>
      </c>
      <c r="J8141" t="s">
        <v>25</v>
      </c>
      <c r="K8141" t="s">
        <v>23</v>
      </c>
      <c r="L8141" t="s">
        <v>26</v>
      </c>
    </row>
    <row r="8142" spans="1:12" x14ac:dyDescent="0.35">
      <c r="A8142">
        <v>2022</v>
      </c>
      <c r="B8142" t="s">
        <v>32</v>
      </c>
      <c r="C8142" t="s">
        <v>13</v>
      </c>
      <c r="D8142" t="s">
        <v>22</v>
      </c>
      <c r="E8142">
        <v>275000</v>
      </c>
      <c r="F8142">
        <v>275000</v>
      </c>
      <c r="G8142" t="s">
        <v>23</v>
      </c>
      <c r="H8142" t="s">
        <v>24</v>
      </c>
      <c r="I8142" t="s">
        <v>17</v>
      </c>
      <c r="J8142" t="s">
        <v>29</v>
      </c>
      <c r="K8142" t="s">
        <v>23</v>
      </c>
      <c r="L8142" t="s">
        <v>26</v>
      </c>
    </row>
    <row r="8143" spans="1:12" x14ac:dyDescent="0.35">
      <c r="A8143">
        <v>2022</v>
      </c>
      <c r="B8143" t="s">
        <v>32</v>
      </c>
      <c r="C8143" t="s">
        <v>13</v>
      </c>
      <c r="D8143" t="s">
        <v>22</v>
      </c>
      <c r="E8143">
        <v>166000</v>
      </c>
      <c r="F8143">
        <v>166000</v>
      </c>
      <c r="G8143" t="s">
        <v>23</v>
      </c>
      <c r="H8143" t="s">
        <v>24</v>
      </c>
      <c r="I8143" t="s">
        <v>17</v>
      </c>
      <c r="J8143" t="s">
        <v>29</v>
      </c>
      <c r="K8143" t="s">
        <v>23</v>
      </c>
      <c r="L8143" t="s">
        <v>26</v>
      </c>
    </row>
    <row r="8144" spans="1:12" x14ac:dyDescent="0.35">
      <c r="A8144">
        <v>2022</v>
      </c>
      <c r="B8144" t="s">
        <v>27</v>
      </c>
      <c r="C8144" t="s">
        <v>28</v>
      </c>
      <c r="D8144" t="s">
        <v>22</v>
      </c>
      <c r="E8144">
        <v>159699</v>
      </c>
      <c r="F8144">
        <v>159699</v>
      </c>
      <c r="G8144" t="s">
        <v>23</v>
      </c>
      <c r="H8144" t="s">
        <v>24</v>
      </c>
      <c r="I8144" t="s">
        <v>17</v>
      </c>
      <c r="J8144" t="s">
        <v>25</v>
      </c>
      <c r="K8144" t="s">
        <v>23</v>
      </c>
      <c r="L8144" t="s">
        <v>26</v>
      </c>
    </row>
    <row r="8145" spans="1:12" x14ac:dyDescent="0.35">
      <c r="A8145">
        <v>2022</v>
      </c>
      <c r="B8145" t="s">
        <v>27</v>
      </c>
      <c r="C8145" t="s">
        <v>28</v>
      </c>
      <c r="D8145" t="s">
        <v>22</v>
      </c>
      <c r="E8145">
        <v>138938</v>
      </c>
      <c r="F8145">
        <v>138938</v>
      </c>
      <c r="G8145" t="s">
        <v>23</v>
      </c>
      <c r="H8145" t="s">
        <v>24</v>
      </c>
      <c r="I8145" t="s">
        <v>17</v>
      </c>
      <c r="J8145" t="s">
        <v>25</v>
      </c>
      <c r="K8145" t="s">
        <v>23</v>
      </c>
      <c r="L8145" t="s">
        <v>26</v>
      </c>
    </row>
    <row r="8146" spans="1:12" x14ac:dyDescent="0.35">
      <c r="A8146">
        <v>2022</v>
      </c>
      <c r="B8146" t="s">
        <v>75</v>
      </c>
      <c r="C8146" t="s">
        <v>44</v>
      </c>
      <c r="D8146" t="s">
        <v>22</v>
      </c>
      <c r="E8146">
        <v>76000</v>
      </c>
      <c r="F8146">
        <v>76000</v>
      </c>
      <c r="G8146" t="s">
        <v>23</v>
      </c>
      <c r="H8146" t="s">
        <v>39</v>
      </c>
      <c r="I8146" t="s">
        <v>17</v>
      </c>
      <c r="J8146" t="s">
        <v>18</v>
      </c>
      <c r="K8146" t="s">
        <v>23</v>
      </c>
      <c r="L8146" t="s">
        <v>19</v>
      </c>
    </row>
    <row r="8147" spans="1:12" x14ac:dyDescent="0.35">
      <c r="A8147">
        <v>2022</v>
      </c>
      <c r="B8147" t="s">
        <v>37</v>
      </c>
      <c r="C8147" t="s">
        <v>38</v>
      </c>
      <c r="D8147" t="s">
        <v>22</v>
      </c>
      <c r="E8147">
        <v>166700</v>
      </c>
      <c r="F8147">
        <v>166700</v>
      </c>
      <c r="G8147" t="s">
        <v>23</v>
      </c>
      <c r="H8147" t="s">
        <v>24</v>
      </c>
      <c r="I8147" t="s">
        <v>17</v>
      </c>
      <c r="J8147" t="s">
        <v>25</v>
      </c>
      <c r="K8147" t="s">
        <v>23</v>
      </c>
      <c r="L8147" t="s">
        <v>26</v>
      </c>
    </row>
    <row r="8148" spans="1:12" x14ac:dyDescent="0.35">
      <c r="A8148">
        <v>2022</v>
      </c>
      <c r="B8148" t="s">
        <v>37</v>
      </c>
      <c r="C8148" t="s">
        <v>38</v>
      </c>
      <c r="D8148" t="s">
        <v>22</v>
      </c>
      <c r="E8148">
        <v>119000</v>
      </c>
      <c r="F8148">
        <v>119000</v>
      </c>
      <c r="G8148" t="s">
        <v>23</v>
      </c>
      <c r="H8148" t="s">
        <v>24</v>
      </c>
      <c r="I8148" t="s">
        <v>17</v>
      </c>
      <c r="J8148" t="s">
        <v>25</v>
      </c>
      <c r="K8148" t="s">
        <v>23</v>
      </c>
      <c r="L8148" t="s">
        <v>26</v>
      </c>
    </row>
    <row r="8149" spans="1:12" x14ac:dyDescent="0.35">
      <c r="A8149">
        <v>2022</v>
      </c>
      <c r="B8149" t="s">
        <v>37</v>
      </c>
      <c r="C8149" t="s">
        <v>38</v>
      </c>
      <c r="D8149" t="s">
        <v>22</v>
      </c>
      <c r="E8149">
        <v>130000</v>
      </c>
      <c r="F8149">
        <v>130000</v>
      </c>
      <c r="G8149" t="s">
        <v>23</v>
      </c>
      <c r="H8149" t="s">
        <v>24</v>
      </c>
      <c r="I8149" t="s">
        <v>17</v>
      </c>
      <c r="J8149" t="s">
        <v>25</v>
      </c>
      <c r="K8149" t="s">
        <v>23</v>
      </c>
      <c r="L8149" t="s">
        <v>26</v>
      </c>
    </row>
    <row r="8150" spans="1:12" x14ac:dyDescent="0.35">
      <c r="A8150">
        <v>2022</v>
      </c>
      <c r="B8150" t="s">
        <v>37</v>
      </c>
      <c r="C8150" t="s">
        <v>38</v>
      </c>
      <c r="D8150" t="s">
        <v>22</v>
      </c>
      <c r="E8150">
        <v>100000</v>
      </c>
      <c r="F8150">
        <v>100000</v>
      </c>
      <c r="G8150" t="s">
        <v>23</v>
      </c>
      <c r="H8150" t="s">
        <v>24</v>
      </c>
      <c r="I8150" t="s">
        <v>17</v>
      </c>
      <c r="J8150" t="s">
        <v>25</v>
      </c>
      <c r="K8150" t="s">
        <v>23</v>
      </c>
      <c r="L8150" t="s">
        <v>26</v>
      </c>
    </row>
    <row r="8151" spans="1:12" x14ac:dyDescent="0.35">
      <c r="A8151">
        <v>2022</v>
      </c>
      <c r="B8151" t="s">
        <v>40</v>
      </c>
      <c r="C8151" t="s">
        <v>41</v>
      </c>
      <c r="D8151" t="s">
        <v>35</v>
      </c>
      <c r="E8151">
        <v>84000</v>
      </c>
      <c r="F8151">
        <v>103432</v>
      </c>
      <c r="G8151" t="s">
        <v>36</v>
      </c>
      <c r="H8151" t="s">
        <v>24</v>
      </c>
      <c r="I8151" t="s">
        <v>17</v>
      </c>
      <c r="J8151" t="s">
        <v>25</v>
      </c>
      <c r="K8151" t="s">
        <v>36</v>
      </c>
      <c r="L8151" t="s">
        <v>26</v>
      </c>
    </row>
    <row r="8152" spans="1:12" x14ac:dyDescent="0.35">
      <c r="A8152">
        <v>2022</v>
      </c>
      <c r="B8152" t="s">
        <v>40</v>
      </c>
      <c r="C8152" t="s">
        <v>41</v>
      </c>
      <c r="D8152" t="s">
        <v>35</v>
      </c>
      <c r="E8152">
        <v>75000</v>
      </c>
      <c r="F8152">
        <v>92350</v>
      </c>
      <c r="G8152" t="s">
        <v>36</v>
      </c>
      <c r="H8152" t="s">
        <v>24</v>
      </c>
      <c r="I8152" t="s">
        <v>17</v>
      </c>
      <c r="J8152" t="s">
        <v>25</v>
      </c>
      <c r="K8152" t="s">
        <v>36</v>
      </c>
      <c r="L8152" t="s">
        <v>26</v>
      </c>
    </row>
    <row r="8153" spans="1:12" x14ac:dyDescent="0.35">
      <c r="A8153">
        <v>2022</v>
      </c>
      <c r="B8153" t="s">
        <v>37</v>
      </c>
      <c r="C8153" t="s">
        <v>38</v>
      </c>
      <c r="D8153" t="s">
        <v>22</v>
      </c>
      <c r="E8153">
        <v>80000</v>
      </c>
      <c r="F8153">
        <v>80000</v>
      </c>
      <c r="G8153" t="s">
        <v>23</v>
      </c>
      <c r="H8153" t="s">
        <v>24</v>
      </c>
      <c r="I8153" t="s">
        <v>17</v>
      </c>
      <c r="J8153" t="s">
        <v>25</v>
      </c>
      <c r="K8153" t="s">
        <v>23</v>
      </c>
      <c r="L8153" t="s">
        <v>26</v>
      </c>
    </row>
    <row r="8154" spans="1:12" x14ac:dyDescent="0.35">
      <c r="A8154">
        <v>2022</v>
      </c>
      <c r="B8154" t="s">
        <v>37</v>
      </c>
      <c r="C8154" t="s">
        <v>38</v>
      </c>
      <c r="D8154" t="s">
        <v>22</v>
      </c>
      <c r="E8154">
        <v>52500</v>
      </c>
      <c r="F8154">
        <v>52500</v>
      </c>
      <c r="G8154" t="s">
        <v>23</v>
      </c>
      <c r="H8154" t="s">
        <v>24</v>
      </c>
      <c r="I8154" t="s">
        <v>17</v>
      </c>
      <c r="J8154" t="s">
        <v>25</v>
      </c>
      <c r="K8154" t="s">
        <v>23</v>
      </c>
      <c r="L8154" t="s">
        <v>26</v>
      </c>
    </row>
    <row r="8155" spans="1:12" x14ac:dyDescent="0.35">
      <c r="A8155">
        <v>2022</v>
      </c>
      <c r="B8155" t="s">
        <v>32</v>
      </c>
      <c r="C8155" t="s">
        <v>13</v>
      </c>
      <c r="D8155" t="s">
        <v>22</v>
      </c>
      <c r="E8155">
        <v>236000</v>
      </c>
      <c r="F8155">
        <v>236000</v>
      </c>
      <c r="G8155" t="s">
        <v>23</v>
      </c>
      <c r="H8155" t="s">
        <v>24</v>
      </c>
      <c r="I8155" t="s">
        <v>17</v>
      </c>
      <c r="J8155" t="s">
        <v>29</v>
      </c>
      <c r="K8155" t="s">
        <v>23</v>
      </c>
      <c r="L8155" t="s">
        <v>26</v>
      </c>
    </row>
    <row r="8156" spans="1:12" x14ac:dyDescent="0.35">
      <c r="A8156">
        <v>2022</v>
      </c>
      <c r="B8156" t="s">
        <v>32</v>
      </c>
      <c r="C8156" t="s">
        <v>13</v>
      </c>
      <c r="D8156" t="s">
        <v>22</v>
      </c>
      <c r="E8156">
        <v>182000</v>
      </c>
      <c r="F8156">
        <v>182000</v>
      </c>
      <c r="G8156" t="s">
        <v>23</v>
      </c>
      <c r="H8156" t="s">
        <v>24</v>
      </c>
      <c r="I8156" t="s">
        <v>17</v>
      </c>
      <c r="J8156" t="s">
        <v>29</v>
      </c>
      <c r="K8156" t="s">
        <v>23</v>
      </c>
      <c r="L8156" t="s">
        <v>26</v>
      </c>
    </row>
    <row r="8157" spans="1:12" x14ac:dyDescent="0.35">
      <c r="A8157">
        <v>2022</v>
      </c>
      <c r="B8157" t="s">
        <v>27</v>
      </c>
      <c r="C8157" t="s">
        <v>28</v>
      </c>
      <c r="D8157" t="s">
        <v>22</v>
      </c>
      <c r="E8157">
        <v>180000</v>
      </c>
      <c r="F8157">
        <v>180000</v>
      </c>
      <c r="G8157" t="s">
        <v>23</v>
      </c>
      <c r="H8157" t="s">
        <v>24</v>
      </c>
      <c r="I8157" t="s">
        <v>17</v>
      </c>
      <c r="J8157" t="s">
        <v>29</v>
      </c>
      <c r="K8157" t="s">
        <v>23</v>
      </c>
      <c r="L8157" t="s">
        <v>26</v>
      </c>
    </row>
    <row r="8158" spans="1:12" x14ac:dyDescent="0.35">
      <c r="A8158">
        <v>2022</v>
      </c>
      <c r="B8158" t="s">
        <v>27</v>
      </c>
      <c r="C8158" t="s">
        <v>28</v>
      </c>
      <c r="D8158" t="s">
        <v>22</v>
      </c>
      <c r="E8158">
        <v>140000</v>
      </c>
      <c r="F8158">
        <v>140000</v>
      </c>
      <c r="G8158" t="s">
        <v>23</v>
      </c>
      <c r="H8158" t="s">
        <v>24</v>
      </c>
      <c r="I8158" t="s">
        <v>17</v>
      </c>
      <c r="J8158" t="s">
        <v>29</v>
      </c>
      <c r="K8158" t="s">
        <v>23</v>
      </c>
      <c r="L8158" t="s">
        <v>26</v>
      </c>
    </row>
    <row r="8159" spans="1:12" x14ac:dyDescent="0.35">
      <c r="A8159">
        <v>2022</v>
      </c>
      <c r="B8159" t="s">
        <v>27</v>
      </c>
      <c r="C8159" t="s">
        <v>28</v>
      </c>
      <c r="D8159" t="s">
        <v>22</v>
      </c>
      <c r="E8159">
        <v>225000</v>
      </c>
      <c r="F8159">
        <v>225000</v>
      </c>
      <c r="G8159" t="s">
        <v>23</v>
      </c>
      <c r="H8159" t="s">
        <v>24</v>
      </c>
      <c r="I8159" t="s">
        <v>17</v>
      </c>
      <c r="J8159" t="s">
        <v>25</v>
      </c>
      <c r="K8159" t="s">
        <v>23</v>
      </c>
      <c r="L8159" t="s">
        <v>26</v>
      </c>
    </row>
    <row r="8160" spans="1:12" x14ac:dyDescent="0.35">
      <c r="A8160">
        <v>2022</v>
      </c>
      <c r="B8160" t="s">
        <v>27</v>
      </c>
      <c r="C8160" t="s">
        <v>28</v>
      </c>
      <c r="D8160" t="s">
        <v>22</v>
      </c>
      <c r="E8160">
        <v>156400</v>
      </c>
      <c r="F8160">
        <v>156400</v>
      </c>
      <c r="G8160" t="s">
        <v>23</v>
      </c>
      <c r="H8160" t="s">
        <v>24</v>
      </c>
      <c r="I8160" t="s">
        <v>17</v>
      </c>
      <c r="J8160" t="s">
        <v>25</v>
      </c>
      <c r="K8160" t="s">
        <v>23</v>
      </c>
      <c r="L8160" t="s">
        <v>26</v>
      </c>
    </row>
    <row r="8161" spans="1:12" x14ac:dyDescent="0.35">
      <c r="A8161">
        <v>2022</v>
      </c>
      <c r="B8161" t="s">
        <v>37</v>
      </c>
      <c r="C8161" t="s">
        <v>38</v>
      </c>
      <c r="D8161" t="s">
        <v>22</v>
      </c>
      <c r="E8161">
        <v>135000</v>
      </c>
      <c r="F8161">
        <v>135000</v>
      </c>
      <c r="G8161" t="s">
        <v>23</v>
      </c>
      <c r="H8161" t="s">
        <v>24</v>
      </c>
      <c r="I8161" t="s">
        <v>17</v>
      </c>
      <c r="J8161" t="s">
        <v>29</v>
      </c>
      <c r="K8161" t="s">
        <v>23</v>
      </c>
      <c r="L8161" t="s">
        <v>26</v>
      </c>
    </row>
    <row r="8162" spans="1:12" x14ac:dyDescent="0.35">
      <c r="A8162">
        <v>2022</v>
      </c>
      <c r="B8162" t="s">
        <v>37</v>
      </c>
      <c r="C8162" t="s">
        <v>38</v>
      </c>
      <c r="D8162" t="s">
        <v>22</v>
      </c>
      <c r="E8162">
        <v>100000</v>
      </c>
      <c r="F8162">
        <v>100000</v>
      </c>
      <c r="G8162" t="s">
        <v>23</v>
      </c>
      <c r="H8162" t="s">
        <v>24</v>
      </c>
      <c r="I8162" t="s">
        <v>17</v>
      </c>
      <c r="J8162" t="s">
        <v>29</v>
      </c>
      <c r="K8162" t="s">
        <v>23</v>
      </c>
      <c r="L8162" t="s">
        <v>26</v>
      </c>
    </row>
    <row r="8163" spans="1:12" x14ac:dyDescent="0.35">
      <c r="A8163">
        <v>2022</v>
      </c>
      <c r="B8163" t="s">
        <v>34</v>
      </c>
      <c r="C8163" t="s">
        <v>31</v>
      </c>
      <c r="D8163" t="s">
        <v>22</v>
      </c>
      <c r="E8163">
        <v>204500</v>
      </c>
      <c r="F8163">
        <v>204500</v>
      </c>
      <c r="G8163" t="s">
        <v>23</v>
      </c>
      <c r="H8163" t="s">
        <v>24</v>
      </c>
      <c r="I8163" t="s">
        <v>17</v>
      </c>
      <c r="J8163" t="s">
        <v>25</v>
      </c>
      <c r="K8163" t="s">
        <v>23</v>
      </c>
      <c r="L8163" t="s">
        <v>26</v>
      </c>
    </row>
    <row r="8164" spans="1:12" x14ac:dyDescent="0.35">
      <c r="A8164">
        <v>2022</v>
      </c>
      <c r="B8164" t="s">
        <v>34</v>
      </c>
      <c r="C8164" t="s">
        <v>31</v>
      </c>
      <c r="D8164" t="s">
        <v>22</v>
      </c>
      <c r="E8164">
        <v>142200</v>
      </c>
      <c r="F8164">
        <v>142200</v>
      </c>
      <c r="G8164" t="s">
        <v>23</v>
      </c>
      <c r="H8164" t="s">
        <v>24</v>
      </c>
      <c r="I8164" t="s">
        <v>17</v>
      </c>
      <c r="J8164" t="s">
        <v>25</v>
      </c>
      <c r="K8164" t="s">
        <v>23</v>
      </c>
      <c r="L8164" t="s">
        <v>26</v>
      </c>
    </row>
    <row r="8165" spans="1:12" x14ac:dyDescent="0.35">
      <c r="A8165">
        <v>2022</v>
      </c>
      <c r="B8165" t="s">
        <v>48</v>
      </c>
      <c r="C8165" t="s">
        <v>28</v>
      </c>
      <c r="D8165" t="s">
        <v>22</v>
      </c>
      <c r="E8165">
        <v>240000</v>
      </c>
      <c r="F8165">
        <v>240000</v>
      </c>
      <c r="G8165" t="s">
        <v>23</v>
      </c>
      <c r="H8165" t="s">
        <v>16</v>
      </c>
      <c r="I8165" t="s">
        <v>17</v>
      </c>
      <c r="J8165" t="s">
        <v>29</v>
      </c>
      <c r="K8165" t="s">
        <v>23</v>
      </c>
      <c r="L8165" t="s">
        <v>26</v>
      </c>
    </row>
    <row r="8166" spans="1:12" x14ac:dyDescent="0.35">
      <c r="A8166">
        <v>2022</v>
      </c>
      <c r="B8166" t="s">
        <v>37</v>
      </c>
      <c r="C8166" t="s">
        <v>38</v>
      </c>
      <c r="D8166" t="s">
        <v>22</v>
      </c>
      <c r="E8166">
        <v>125404</v>
      </c>
      <c r="F8166">
        <v>125404</v>
      </c>
      <c r="G8166" t="s">
        <v>233</v>
      </c>
      <c r="H8166" t="s">
        <v>39</v>
      </c>
      <c r="I8166" t="s">
        <v>70</v>
      </c>
      <c r="J8166" t="s">
        <v>18</v>
      </c>
      <c r="K8166" t="s">
        <v>23</v>
      </c>
      <c r="L8166" t="s">
        <v>64</v>
      </c>
    </row>
    <row r="8167" spans="1:12" x14ac:dyDescent="0.35">
      <c r="A8167">
        <v>2022</v>
      </c>
      <c r="B8167" t="s">
        <v>32</v>
      </c>
      <c r="C8167" t="s">
        <v>13</v>
      </c>
      <c r="D8167" t="s">
        <v>22</v>
      </c>
      <c r="E8167">
        <v>300000</v>
      </c>
      <c r="F8167">
        <v>300000</v>
      </c>
      <c r="G8167" t="s">
        <v>23</v>
      </c>
      <c r="H8167" t="s">
        <v>24</v>
      </c>
      <c r="I8167" t="s">
        <v>17</v>
      </c>
      <c r="J8167" t="s">
        <v>25</v>
      </c>
      <c r="K8167" t="s">
        <v>23</v>
      </c>
      <c r="L8167" t="s">
        <v>26</v>
      </c>
    </row>
    <row r="8168" spans="1:12" x14ac:dyDescent="0.35">
      <c r="A8168">
        <v>2022</v>
      </c>
      <c r="B8168" t="s">
        <v>32</v>
      </c>
      <c r="C8168" t="s">
        <v>13</v>
      </c>
      <c r="D8168" t="s">
        <v>22</v>
      </c>
      <c r="E8168">
        <v>130000</v>
      </c>
      <c r="F8168">
        <v>130000</v>
      </c>
      <c r="G8168" t="s">
        <v>23</v>
      </c>
      <c r="H8168" t="s">
        <v>24</v>
      </c>
      <c r="I8168" t="s">
        <v>17</v>
      </c>
      <c r="J8168" t="s">
        <v>25</v>
      </c>
      <c r="K8168" t="s">
        <v>23</v>
      </c>
      <c r="L8168" t="s">
        <v>26</v>
      </c>
    </row>
    <row r="8169" spans="1:12" x14ac:dyDescent="0.35">
      <c r="A8169">
        <v>2022</v>
      </c>
      <c r="B8169" t="s">
        <v>32</v>
      </c>
      <c r="C8169" t="s">
        <v>13</v>
      </c>
      <c r="D8169" t="s">
        <v>22</v>
      </c>
      <c r="E8169">
        <v>195000</v>
      </c>
      <c r="F8169">
        <v>195000</v>
      </c>
      <c r="G8169" t="s">
        <v>23</v>
      </c>
      <c r="H8169" t="s">
        <v>24</v>
      </c>
      <c r="I8169" t="s">
        <v>17</v>
      </c>
      <c r="J8169" t="s">
        <v>29</v>
      </c>
      <c r="K8169" t="s">
        <v>23</v>
      </c>
      <c r="L8169" t="s">
        <v>26</v>
      </c>
    </row>
    <row r="8170" spans="1:12" x14ac:dyDescent="0.35">
      <c r="A8170">
        <v>2022</v>
      </c>
      <c r="B8170" t="s">
        <v>32</v>
      </c>
      <c r="C8170" t="s">
        <v>13</v>
      </c>
      <c r="D8170" t="s">
        <v>22</v>
      </c>
      <c r="E8170">
        <v>175000</v>
      </c>
      <c r="F8170">
        <v>175000</v>
      </c>
      <c r="G8170" t="s">
        <v>23</v>
      </c>
      <c r="H8170" t="s">
        <v>24</v>
      </c>
      <c r="I8170" t="s">
        <v>17</v>
      </c>
      <c r="J8170" t="s">
        <v>29</v>
      </c>
      <c r="K8170" t="s">
        <v>23</v>
      </c>
      <c r="L8170" t="s">
        <v>26</v>
      </c>
    </row>
    <row r="8171" spans="1:12" x14ac:dyDescent="0.35">
      <c r="A8171">
        <v>2022</v>
      </c>
      <c r="B8171" t="s">
        <v>32</v>
      </c>
      <c r="C8171" t="s">
        <v>13</v>
      </c>
      <c r="D8171" t="s">
        <v>22</v>
      </c>
      <c r="E8171">
        <v>155000</v>
      </c>
      <c r="F8171">
        <v>155000</v>
      </c>
      <c r="G8171" t="s">
        <v>23</v>
      </c>
      <c r="H8171" t="s">
        <v>24</v>
      </c>
      <c r="I8171" t="s">
        <v>17</v>
      </c>
      <c r="J8171" t="s">
        <v>25</v>
      </c>
      <c r="K8171" t="s">
        <v>23</v>
      </c>
      <c r="L8171" t="s">
        <v>26</v>
      </c>
    </row>
    <row r="8172" spans="1:12" x14ac:dyDescent="0.35">
      <c r="A8172">
        <v>2022</v>
      </c>
      <c r="B8172" t="s">
        <v>32</v>
      </c>
      <c r="C8172" t="s">
        <v>13</v>
      </c>
      <c r="D8172" t="s">
        <v>22</v>
      </c>
      <c r="E8172">
        <v>110000</v>
      </c>
      <c r="F8172">
        <v>110000</v>
      </c>
      <c r="G8172" t="s">
        <v>23</v>
      </c>
      <c r="H8172" t="s">
        <v>24</v>
      </c>
      <c r="I8172" t="s">
        <v>17</v>
      </c>
      <c r="J8172" t="s">
        <v>25</v>
      </c>
      <c r="K8172" t="s">
        <v>23</v>
      </c>
      <c r="L8172" t="s">
        <v>26</v>
      </c>
    </row>
    <row r="8173" spans="1:12" x14ac:dyDescent="0.35">
      <c r="A8173">
        <v>2022</v>
      </c>
      <c r="B8173" t="s">
        <v>148</v>
      </c>
      <c r="C8173" t="s">
        <v>52</v>
      </c>
      <c r="D8173" t="s">
        <v>22</v>
      </c>
      <c r="E8173">
        <v>123000</v>
      </c>
      <c r="F8173">
        <v>123000</v>
      </c>
      <c r="G8173" t="s">
        <v>23</v>
      </c>
      <c r="H8173" t="s">
        <v>24</v>
      </c>
      <c r="I8173" t="s">
        <v>17</v>
      </c>
      <c r="J8173" t="s">
        <v>25</v>
      </c>
      <c r="K8173" t="s">
        <v>23</v>
      </c>
      <c r="L8173" t="s">
        <v>26</v>
      </c>
    </row>
    <row r="8174" spans="1:12" x14ac:dyDescent="0.35">
      <c r="A8174">
        <v>2022</v>
      </c>
      <c r="B8174" t="s">
        <v>148</v>
      </c>
      <c r="C8174" t="s">
        <v>52</v>
      </c>
      <c r="D8174" t="s">
        <v>22</v>
      </c>
      <c r="E8174">
        <v>92250</v>
      </c>
      <c r="F8174">
        <v>92250</v>
      </c>
      <c r="G8174" t="s">
        <v>23</v>
      </c>
      <c r="H8174" t="s">
        <v>24</v>
      </c>
      <c r="I8174" t="s">
        <v>17</v>
      </c>
      <c r="J8174" t="s">
        <v>25</v>
      </c>
      <c r="K8174" t="s">
        <v>23</v>
      </c>
      <c r="L8174" t="s">
        <v>26</v>
      </c>
    </row>
    <row r="8175" spans="1:12" x14ac:dyDescent="0.35">
      <c r="A8175">
        <v>2022</v>
      </c>
      <c r="B8175" t="s">
        <v>32</v>
      </c>
      <c r="C8175" t="s">
        <v>13</v>
      </c>
      <c r="D8175" t="s">
        <v>22</v>
      </c>
      <c r="E8175">
        <v>170000</v>
      </c>
      <c r="F8175">
        <v>170000</v>
      </c>
      <c r="G8175" t="s">
        <v>23</v>
      </c>
      <c r="H8175" t="s">
        <v>24</v>
      </c>
      <c r="I8175" t="s">
        <v>17</v>
      </c>
      <c r="J8175" t="s">
        <v>25</v>
      </c>
      <c r="K8175" t="s">
        <v>23</v>
      </c>
      <c r="L8175" t="s">
        <v>26</v>
      </c>
    </row>
    <row r="8176" spans="1:12" x14ac:dyDescent="0.35">
      <c r="A8176">
        <v>2022</v>
      </c>
      <c r="B8176" t="s">
        <v>32</v>
      </c>
      <c r="C8176" t="s">
        <v>13</v>
      </c>
      <c r="D8176" t="s">
        <v>22</v>
      </c>
      <c r="E8176">
        <v>150000</v>
      </c>
      <c r="F8176">
        <v>150000</v>
      </c>
      <c r="G8176" t="s">
        <v>23</v>
      </c>
      <c r="H8176" t="s">
        <v>24</v>
      </c>
      <c r="I8176" t="s">
        <v>17</v>
      </c>
      <c r="J8176" t="s">
        <v>25</v>
      </c>
      <c r="K8176" t="s">
        <v>23</v>
      </c>
      <c r="L8176" t="s">
        <v>26</v>
      </c>
    </row>
    <row r="8177" spans="1:12" x14ac:dyDescent="0.35">
      <c r="A8177">
        <v>2022</v>
      </c>
      <c r="B8177" t="s">
        <v>72</v>
      </c>
      <c r="C8177" t="s">
        <v>31</v>
      </c>
      <c r="D8177" t="s">
        <v>22</v>
      </c>
      <c r="E8177">
        <v>180000</v>
      </c>
      <c r="F8177">
        <v>180000</v>
      </c>
      <c r="G8177" t="s">
        <v>23</v>
      </c>
      <c r="H8177" t="s">
        <v>16</v>
      </c>
      <c r="I8177" t="s">
        <v>17</v>
      </c>
      <c r="J8177" t="s">
        <v>29</v>
      </c>
      <c r="K8177" t="s">
        <v>23</v>
      </c>
      <c r="L8177" t="s">
        <v>26</v>
      </c>
    </row>
    <row r="8178" spans="1:12" x14ac:dyDescent="0.35">
      <c r="A8178">
        <v>2022</v>
      </c>
      <c r="B8178" t="s">
        <v>72</v>
      </c>
      <c r="C8178" t="s">
        <v>31</v>
      </c>
      <c r="D8178" t="s">
        <v>22</v>
      </c>
      <c r="E8178">
        <v>100000</v>
      </c>
      <c r="F8178">
        <v>100000</v>
      </c>
      <c r="G8178" t="s">
        <v>23</v>
      </c>
      <c r="H8178" t="s">
        <v>16</v>
      </c>
      <c r="I8178" t="s">
        <v>17</v>
      </c>
      <c r="J8178" t="s">
        <v>29</v>
      </c>
      <c r="K8178" t="s">
        <v>23</v>
      </c>
      <c r="L8178" t="s">
        <v>26</v>
      </c>
    </row>
    <row r="8179" spans="1:12" x14ac:dyDescent="0.35">
      <c r="A8179">
        <v>2022</v>
      </c>
      <c r="B8179" t="s">
        <v>32</v>
      </c>
      <c r="C8179" t="s">
        <v>13</v>
      </c>
      <c r="D8179" t="s">
        <v>22</v>
      </c>
      <c r="E8179">
        <v>97000</v>
      </c>
      <c r="F8179">
        <v>97000</v>
      </c>
      <c r="G8179" t="s">
        <v>23</v>
      </c>
      <c r="H8179" t="s">
        <v>24</v>
      </c>
      <c r="I8179" t="s">
        <v>17</v>
      </c>
      <c r="J8179" t="s">
        <v>29</v>
      </c>
      <c r="K8179" t="s">
        <v>23</v>
      </c>
      <c r="L8179" t="s">
        <v>26</v>
      </c>
    </row>
    <row r="8180" spans="1:12" x14ac:dyDescent="0.35">
      <c r="A8180">
        <v>2022</v>
      </c>
      <c r="B8180" t="s">
        <v>32</v>
      </c>
      <c r="C8180" t="s">
        <v>13</v>
      </c>
      <c r="D8180" t="s">
        <v>22</v>
      </c>
      <c r="E8180">
        <v>90000</v>
      </c>
      <c r="F8180">
        <v>90000</v>
      </c>
      <c r="G8180" t="s">
        <v>23</v>
      </c>
      <c r="H8180" t="s">
        <v>24</v>
      </c>
      <c r="I8180" t="s">
        <v>17</v>
      </c>
      <c r="J8180" t="s">
        <v>29</v>
      </c>
      <c r="K8180" t="s">
        <v>23</v>
      </c>
      <c r="L8180" t="s">
        <v>26</v>
      </c>
    </row>
    <row r="8181" spans="1:12" x14ac:dyDescent="0.35">
      <c r="A8181">
        <v>2022</v>
      </c>
      <c r="B8181" t="s">
        <v>32</v>
      </c>
      <c r="C8181" t="s">
        <v>13</v>
      </c>
      <c r="D8181" t="s">
        <v>22</v>
      </c>
      <c r="E8181">
        <v>200000</v>
      </c>
      <c r="F8181">
        <v>200000</v>
      </c>
      <c r="G8181" t="s">
        <v>23</v>
      </c>
      <c r="H8181" t="s">
        <v>24</v>
      </c>
      <c r="I8181" t="s">
        <v>17</v>
      </c>
      <c r="J8181" t="s">
        <v>25</v>
      </c>
      <c r="K8181" t="s">
        <v>23</v>
      </c>
      <c r="L8181" t="s">
        <v>26</v>
      </c>
    </row>
    <row r="8182" spans="1:12" x14ac:dyDescent="0.35">
      <c r="A8182">
        <v>2022</v>
      </c>
      <c r="B8182" t="s">
        <v>32</v>
      </c>
      <c r="C8182" t="s">
        <v>13</v>
      </c>
      <c r="D8182" t="s">
        <v>22</v>
      </c>
      <c r="E8182">
        <v>160000</v>
      </c>
      <c r="F8182">
        <v>160000</v>
      </c>
      <c r="G8182" t="s">
        <v>23</v>
      </c>
      <c r="H8182" t="s">
        <v>24</v>
      </c>
      <c r="I8182" t="s">
        <v>17</v>
      </c>
      <c r="J8182" t="s">
        <v>25</v>
      </c>
      <c r="K8182" t="s">
        <v>23</v>
      </c>
      <c r="L8182" t="s">
        <v>26</v>
      </c>
    </row>
    <row r="8183" spans="1:12" x14ac:dyDescent="0.35">
      <c r="A8183">
        <v>2022</v>
      </c>
      <c r="B8183" t="s">
        <v>34</v>
      </c>
      <c r="C8183" t="s">
        <v>31</v>
      </c>
      <c r="D8183" t="s">
        <v>22</v>
      </c>
      <c r="E8183">
        <v>210000</v>
      </c>
      <c r="F8183">
        <v>210000</v>
      </c>
      <c r="G8183" t="s">
        <v>23</v>
      </c>
      <c r="H8183" t="s">
        <v>24</v>
      </c>
      <c r="I8183" t="s">
        <v>17</v>
      </c>
      <c r="J8183" t="s">
        <v>29</v>
      </c>
      <c r="K8183" t="s">
        <v>23</v>
      </c>
      <c r="L8183" t="s">
        <v>26</v>
      </c>
    </row>
    <row r="8184" spans="1:12" x14ac:dyDescent="0.35">
      <c r="A8184">
        <v>2022</v>
      </c>
      <c r="B8184" t="s">
        <v>34</v>
      </c>
      <c r="C8184" t="s">
        <v>31</v>
      </c>
      <c r="D8184" t="s">
        <v>22</v>
      </c>
      <c r="E8184">
        <v>180000</v>
      </c>
      <c r="F8184">
        <v>180000</v>
      </c>
      <c r="G8184" t="s">
        <v>23</v>
      </c>
      <c r="H8184" t="s">
        <v>24</v>
      </c>
      <c r="I8184" t="s">
        <v>17</v>
      </c>
      <c r="J8184" t="s">
        <v>29</v>
      </c>
      <c r="K8184" t="s">
        <v>23</v>
      </c>
      <c r="L8184" t="s">
        <v>26</v>
      </c>
    </row>
    <row r="8185" spans="1:12" x14ac:dyDescent="0.35">
      <c r="A8185">
        <v>2022</v>
      </c>
      <c r="B8185" t="s">
        <v>32</v>
      </c>
      <c r="C8185" t="s">
        <v>13</v>
      </c>
      <c r="D8185" t="s">
        <v>22</v>
      </c>
      <c r="E8185">
        <v>260000</v>
      </c>
      <c r="F8185">
        <v>260000</v>
      </c>
      <c r="G8185" t="s">
        <v>23</v>
      </c>
      <c r="H8185" t="s">
        <v>24</v>
      </c>
      <c r="I8185" t="s">
        <v>17</v>
      </c>
      <c r="J8185" t="s">
        <v>25</v>
      </c>
      <c r="K8185" t="s">
        <v>23</v>
      </c>
      <c r="L8185" t="s">
        <v>26</v>
      </c>
    </row>
    <row r="8186" spans="1:12" x14ac:dyDescent="0.35">
      <c r="A8186">
        <v>2022</v>
      </c>
      <c r="B8186" t="s">
        <v>32</v>
      </c>
      <c r="C8186" t="s">
        <v>13</v>
      </c>
      <c r="D8186" t="s">
        <v>22</v>
      </c>
      <c r="E8186">
        <v>180000</v>
      </c>
      <c r="F8186">
        <v>180000</v>
      </c>
      <c r="G8186" t="s">
        <v>23</v>
      </c>
      <c r="H8186" t="s">
        <v>24</v>
      </c>
      <c r="I8186" t="s">
        <v>17</v>
      </c>
      <c r="J8186" t="s">
        <v>25</v>
      </c>
      <c r="K8186" t="s">
        <v>23</v>
      </c>
      <c r="L8186" t="s">
        <v>26</v>
      </c>
    </row>
    <row r="8187" spans="1:12" x14ac:dyDescent="0.35">
      <c r="A8187">
        <v>2022</v>
      </c>
      <c r="B8187" t="s">
        <v>40</v>
      </c>
      <c r="C8187" t="s">
        <v>41</v>
      </c>
      <c r="D8187" t="s">
        <v>22</v>
      </c>
      <c r="E8187">
        <v>210000</v>
      </c>
      <c r="F8187">
        <v>210000</v>
      </c>
      <c r="G8187" t="s">
        <v>23</v>
      </c>
      <c r="H8187" t="s">
        <v>33</v>
      </c>
      <c r="I8187" t="s">
        <v>17</v>
      </c>
      <c r="J8187" t="s">
        <v>29</v>
      </c>
      <c r="K8187" t="s">
        <v>23</v>
      </c>
      <c r="L8187" t="s">
        <v>26</v>
      </c>
    </row>
    <row r="8188" spans="1:12" x14ac:dyDescent="0.35">
      <c r="A8188">
        <v>2022</v>
      </c>
      <c r="B8188" t="s">
        <v>40</v>
      </c>
      <c r="C8188" t="s">
        <v>41</v>
      </c>
      <c r="D8188" t="s">
        <v>22</v>
      </c>
      <c r="E8188">
        <v>157000</v>
      </c>
      <c r="F8188">
        <v>157000</v>
      </c>
      <c r="G8188" t="s">
        <v>23</v>
      </c>
      <c r="H8188" t="s">
        <v>33</v>
      </c>
      <c r="I8188" t="s">
        <v>17</v>
      </c>
      <c r="J8188" t="s">
        <v>29</v>
      </c>
      <c r="K8188" t="s">
        <v>23</v>
      </c>
      <c r="L8188" t="s">
        <v>26</v>
      </c>
    </row>
    <row r="8189" spans="1:12" x14ac:dyDescent="0.35">
      <c r="A8189">
        <v>2022</v>
      </c>
      <c r="B8189" t="s">
        <v>27</v>
      </c>
      <c r="C8189" t="s">
        <v>28</v>
      </c>
      <c r="D8189" t="s">
        <v>22</v>
      </c>
      <c r="E8189">
        <v>180000</v>
      </c>
      <c r="F8189">
        <v>180000</v>
      </c>
      <c r="G8189" t="s">
        <v>23</v>
      </c>
      <c r="H8189" t="s">
        <v>39</v>
      </c>
      <c r="I8189" t="s">
        <v>17</v>
      </c>
      <c r="J8189" t="s">
        <v>29</v>
      </c>
      <c r="K8189" t="s">
        <v>23</v>
      </c>
      <c r="L8189" t="s">
        <v>26</v>
      </c>
    </row>
    <row r="8190" spans="1:12" x14ac:dyDescent="0.35">
      <c r="A8190">
        <v>2022</v>
      </c>
      <c r="B8190" t="s">
        <v>27</v>
      </c>
      <c r="C8190" t="s">
        <v>28</v>
      </c>
      <c r="D8190" t="s">
        <v>22</v>
      </c>
      <c r="E8190">
        <v>100000</v>
      </c>
      <c r="F8190">
        <v>100000</v>
      </c>
      <c r="G8190" t="s">
        <v>23</v>
      </c>
      <c r="H8190" t="s">
        <v>39</v>
      </c>
      <c r="I8190" t="s">
        <v>17</v>
      </c>
      <c r="J8190" t="s">
        <v>29</v>
      </c>
      <c r="K8190" t="s">
        <v>23</v>
      </c>
      <c r="L8190" t="s">
        <v>26</v>
      </c>
    </row>
    <row r="8191" spans="1:12" x14ac:dyDescent="0.35">
      <c r="A8191">
        <v>2022</v>
      </c>
      <c r="B8191" t="s">
        <v>37</v>
      </c>
      <c r="C8191" t="s">
        <v>38</v>
      </c>
      <c r="D8191" t="s">
        <v>22</v>
      </c>
      <c r="E8191">
        <v>80000</v>
      </c>
      <c r="F8191">
        <v>80000</v>
      </c>
      <c r="G8191" t="s">
        <v>23</v>
      </c>
      <c r="H8191" t="s">
        <v>16</v>
      </c>
      <c r="I8191" t="s">
        <v>17</v>
      </c>
      <c r="J8191" t="s">
        <v>25</v>
      </c>
      <c r="K8191" t="s">
        <v>23</v>
      </c>
      <c r="L8191" t="s">
        <v>26</v>
      </c>
    </row>
    <row r="8192" spans="1:12" x14ac:dyDescent="0.35">
      <c r="A8192">
        <v>2022</v>
      </c>
      <c r="B8192" t="s">
        <v>37</v>
      </c>
      <c r="C8192" t="s">
        <v>38</v>
      </c>
      <c r="D8192" t="s">
        <v>22</v>
      </c>
      <c r="E8192">
        <v>52500</v>
      </c>
      <c r="F8192">
        <v>52500</v>
      </c>
      <c r="G8192" t="s">
        <v>23</v>
      </c>
      <c r="H8192" t="s">
        <v>16</v>
      </c>
      <c r="I8192" t="s">
        <v>17</v>
      </c>
      <c r="J8192" t="s">
        <v>25</v>
      </c>
      <c r="K8192" t="s">
        <v>23</v>
      </c>
      <c r="L8192" t="s">
        <v>26</v>
      </c>
    </row>
    <row r="8193" spans="1:12" x14ac:dyDescent="0.35">
      <c r="A8193">
        <v>2022</v>
      </c>
      <c r="B8193" t="s">
        <v>20</v>
      </c>
      <c r="C8193" t="s">
        <v>21</v>
      </c>
      <c r="D8193" t="s">
        <v>22</v>
      </c>
      <c r="E8193">
        <v>128000</v>
      </c>
      <c r="F8193">
        <v>128000</v>
      </c>
      <c r="G8193" t="s">
        <v>23</v>
      </c>
      <c r="H8193" t="s">
        <v>24</v>
      </c>
      <c r="I8193" t="s">
        <v>17</v>
      </c>
      <c r="J8193" t="s">
        <v>25</v>
      </c>
      <c r="K8193" t="s">
        <v>23</v>
      </c>
      <c r="L8193" t="s">
        <v>26</v>
      </c>
    </row>
    <row r="8194" spans="1:12" x14ac:dyDescent="0.35">
      <c r="A8194">
        <v>2022</v>
      </c>
      <c r="B8194" t="s">
        <v>20</v>
      </c>
      <c r="C8194" t="s">
        <v>21</v>
      </c>
      <c r="D8194" t="s">
        <v>22</v>
      </c>
      <c r="E8194">
        <v>81500</v>
      </c>
      <c r="F8194">
        <v>81500</v>
      </c>
      <c r="G8194" t="s">
        <v>23</v>
      </c>
      <c r="H8194" t="s">
        <v>24</v>
      </c>
      <c r="I8194" t="s">
        <v>17</v>
      </c>
      <c r="J8194" t="s">
        <v>25</v>
      </c>
      <c r="K8194" t="s">
        <v>23</v>
      </c>
      <c r="L8194" t="s">
        <v>26</v>
      </c>
    </row>
    <row r="8195" spans="1:12" x14ac:dyDescent="0.35">
      <c r="A8195">
        <v>2022</v>
      </c>
      <c r="B8195" t="s">
        <v>154</v>
      </c>
      <c r="C8195" t="s">
        <v>52</v>
      </c>
      <c r="D8195" t="s">
        <v>22</v>
      </c>
      <c r="E8195">
        <v>105000</v>
      </c>
      <c r="F8195">
        <v>105000</v>
      </c>
      <c r="G8195" t="s">
        <v>23</v>
      </c>
      <c r="H8195" t="s">
        <v>24</v>
      </c>
      <c r="I8195" t="s">
        <v>17</v>
      </c>
      <c r="J8195" t="s">
        <v>25</v>
      </c>
      <c r="K8195" t="s">
        <v>23</v>
      </c>
      <c r="L8195" t="s">
        <v>26</v>
      </c>
    </row>
    <row r="8196" spans="1:12" x14ac:dyDescent="0.35">
      <c r="A8196">
        <v>2022</v>
      </c>
      <c r="B8196" t="s">
        <v>154</v>
      </c>
      <c r="C8196" t="s">
        <v>52</v>
      </c>
      <c r="D8196" t="s">
        <v>22</v>
      </c>
      <c r="E8196">
        <v>70000</v>
      </c>
      <c r="F8196">
        <v>70000</v>
      </c>
      <c r="G8196" t="s">
        <v>23</v>
      </c>
      <c r="H8196" t="s">
        <v>24</v>
      </c>
      <c r="I8196" t="s">
        <v>17</v>
      </c>
      <c r="J8196" t="s">
        <v>25</v>
      </c>
      <c r="K8196" t="s">
        <v>23</v>
      </c>
      <c r="L8196" t="s">
        <v>26</v>
      </c>
    </row>
    <row r="8197" spans="1:12" x14ac:dyDescent="0.35">
      <c r="A8197">
        <v>2022</v>
      </c>
      <c r="B8197" t="s">
        <v>27</v>
      </c>
      <c r="C8197" t="s">
        <v>28</v>
      </c>
      <c r="D8197" t="s">
        <v>22</v>
      </c>
      <c r="E8197">
        <v>175000</v>
      </c>
      <c r="F8197">
        <v>175000</v>
      </c>
      <c r="G8197" t="s">
        <v>23</v>
      </c>
      <c r="H8197" t="s">
        <v>24</v>
      </c>
      <c r="I8197" t="s">
        <v>17</v>
      </c>
      <c r="J8197" t="s">
        <v>25</v>
      </c>
      <c r="K8197" t="s">
        <v>23</v>
      </c>
      <c r="L8197" t="s">
        <v>26</v>
      </c>
    </row>
    <row r="8198" spans="1:12" x14ac:dyDescent="0.35">
      <c r="A8198">
        <v>2022</v>
      </c>
      <c r="B8198" t="s">
        <v>27</v>
      </c>
      <c r="C8198" t="s">
        <v>28</v>
      </c>
      <c r="D8198" t="s">
        <v>22</v>
      </c>
      <c r="E8198">
        <v>122500</v>
      </c>
      <c r="F8198">
        <v>122500</v>
      </c>
      <c r="G8198" t="s">
        <v>23</v>
      </c>
      <c r="H8198" t="s">
        <v>24</v>
      </c>
      <c r="I8198" t="s">
        <v>17</v>
      </c>
      <c r="J8198" t="s">
        <v>25</v>
      </c>
      <c r="K8198" t="s">
        <v>23</v>
      </c>
      <c r="L8198" t="s">
        <v>26</v>
      </c>
    </row>
    <row r="8199" spans="1:12" x14ac:dyDescent="0.35">
      <c r="A8199">
        <v>2022</v>
      </c>
      <c r="B8199" t="s">
        <v>32</v>
      </c>
      <c r="C8199" t="s">
        <v>13</v>
      </c>
      <c r="D8199" t="s">
        <v>22</v>
      </c>
      <c r="E8199">
        <v>171000</v>
      </c>
      <c r="F8199">
        <v>171000</v>
      </c>
      <c r="G8199" t="s">
        <v>23</v>
      </c>
      <c r="H8199" t="s">
        <v>24</v>
      </c>
      <c r="I8199" t="s">
        <v>17</v>
      </c>
      <c r="J8199" t="s">
        <v>25</v>
      </c>
      <c r="K8199" t="s">
        <v>23</v>
      </c>
      <c r="L8199" t="s">
        <v>26</v>
      </c>
    </row>
    <row r="8200" spans="1:12" x14ac:dyDescent="0.35">
      <c r="A8200">
        <v>2022</v>
      </c>
      <c r="B8200" t="s">
        <v>32</v>
      </c>
      <c r="C8200" t="s">
        <v>13</v>
      </c>
      <c r="D8200" t="s">
        <v>22</v>
      </c>
      <c r="E8200">
        <v>117000</v>
      </c>
      <c r="F8200">
        <v>117000</v>
      </c>
      <c r="G8200" t="s">
        <v>23</v>
      </c>
      <c r="H8200" t="s">
        <v>24</v>
      </c>
      <c r="I8200" t="s">
        <v>17</v>
      </c>
      <c r="J8200" t="s">
        <v>25</v>
      </c>
      <c r="K8200" t="s">
        <v>23</v>
      </c>
      <c r="L8200" t="s">
        <v>26</v>
      </c>
    </row>
    <row r="8201" spans="1:12" x14ac:dyDescent="0.35">
      <c r="A8201">
        <v>2022</v>
      </c>
      <c r="B8201" t="s">
        <v>27</v>
      </c>
      <c r="C8201" t="s">
        <v>28</v>
      </c>
      <c r="D8201" t="s">
        <v>22</v>
      </c>
      <c r="E8201">
        <v>202800</v>
      </c>
      <c r="F8201">
        <v>202800</v>
      </c>
      <c r="G8201" t="s">
        <v>23</v>
      </c>
      <c r="H8201" t="s">
        <v>24</v>
      </c>
      <c r="I8201" t="s">
        <v>17</v>
      </c>
      <c r="J8201" t="s">
        <v>25</v>
      </c>
      <c r="K8201" t="s">
        <v>23</v>
      </c>
      <c r="L8201" t="s">
        <v>19</v>
      </c>
    </row>
    <row r="8202" spans="1:12" x14ac:dyDescent="0.35">
      <c r="A8202">
        <v>2022</v>
      </c>
      <c r="B8202" t="s">
        <v>27</v>
      </c>
      <c r="C8202" t="s">
        <v>28</v>
      </c>
      <c r="D8202" t="s">
        <v>22</v>
      </c>
      <c r="E8202">
        <v>104300</v>
      </c>
      <c r="F8202">
        <v>104300</v>
      </c>
      <c r="G8202" t="s">
        <v>23</v>
      </c>
      <c r="H8202" t="s">
        <v>24</v>
      </c>
      <c r="I8202" t="s">
        <v>17</v>
      </c>
      <c r="J8202" t="s">
        <v>25</v>
      </c>
      <c r="K8202" t="s">
        <v>23</v>
      </c>
      <c r="L8202" t="s">
        <v>19</v>
      </c>
    </row>
    <row r="8203" spans="1:12" x14ac:dyDescent="0.35">
      <c r="A8203">
        <v>2022</v>
      </c>
      <c r="B8203" t="s">
        <v>37</v>
      </c>
      <c r="C8203" t="s">
        <v>38</v>
      </c>
      <c r="D8203" t="s">
        <v>14</v>
      </c>
      <c r="E8203">
        <v>48000</v>
      </c>
      <c r="F8203">
        <v>50432</v>
      </c>
      <c r="G8203" t="s">
        <v>57</v>
      </c>
      <c r="H8203" t="s">
        <v>24</v>
      </c>
      <c r="I8203" t="s">
        <v>17</v>
      </c>
      <c r="J8203" t="s">
        <v>25</v>
      </c>
      <c r="K8203" t="s">
        <v>57</v>
      </c>
      <c r="L8203" t="s">
        <v>26</v>
      </c>
    </row>
    <row r="8204" spans="1:12" x14ac:dyDescent="0.35">
      <c r="A8204">
        <v>2022</v>
      </c>
      <c r="B8204" t="s">
        <v>37</v>
      </c>
      <c r="C8204" t="s">
        <v>38</v>
      </c>
      <c r="D8204" t="s">
        <v>14</v>
      </c>
      <c r="E8204">
        <v>35000</v>
      </c>
      <c r="F8204">
        <v>36773</v>
      </c>
      <c r="G8204" t="s">
        <v>57</v>
      </c>
      <c r="H8204" t="s">
        <v>24</v>
      </c>
      <c r="I8204" t="s">
        <v>17</v>
      </c>
      <c r="J8204" t="s">
        <v>25</v>
      </c>
      <c r="K8204" t="s">
        <v>57</v>
      </c>
      <c r="L8204" t="s">
        <v>26</v>
      </c>
    </row>
    <row r="8205" spans="1:12" x14ac:dyDescent="0.35">
      <c r="A8205">
        <v>2022</v>
      </c>
      <c r="B8205" t="s">
        <v>32</v>
      </c>
      <c r="C8205" t="s">
        <v>13</v>
      </c>
      <c r="D8205" t="s">
        <v>22</v>
      </c>
      <c r="E8205">
        <v>197000</v>
      </c>
      <c r="F8205">
        <v>197000</v>
      </c>
      <c r="G8205" t="s">
        <v>23</v>
      </c>
      <c r="H8205" t="s">
        <v>24</v>
      </c>
      <c r="I8205" t="s">
        <v>17</v>
      </c>
      <c r="J8205" t="s">
        <v>25</v>
      </c>
      <c r="K8205" t="s">
        <v>23</v>
      </c>
      <c r="L8205" t="s">
        <v>26</v>
      </c>
    </row>
    <row r="8206" spans="1:12" x14ac:dyDescent="0.35">
      <c r="A8206">
        <v>2022</v>
      </c>
      <c r="B8206" t="s">
        <v>32</v>
      </c>
      <c r="C8206" t="s">
        <v>13</v>
      </c>
      <c r="D8206" t="s">
        <v>22</v>
      </c>
      <c r="E8206">
        <v>99000</v>
      </c>
      <c r="F8206">
        <v>99000</v>
      </c>
      <c r="G8206" t="s">
        <v>23</v>
      </c>
      <c r="H8206" t="s">
        <v>24</v>
      </c>
      <c r="I8206" t="s">
        <v>17</v>
      </c>
      <c r="J8206" t="s">
        <v>25</v>
      </c>
      <c r="K8206" t="s">
        <v>23</v>
      </c>
      <c r="L8206" t="s">
        <v>26</v>
      </c>
    </row>
    <row r="8207" spans="1:12" x14ac:dyDescent="0.35">
      <c r="A8207">
        <v>2022</v>
      </c>
      <c r="B8207" t="s">
        <v>32</v>
      </c>
      <c r="C8207" t="s">
        <v>13</v>
      </c>
      <c r="D8207" t="s">
        <v>22</v>
      </c>
      <c r="E8207">
        <v>160000</v>
      </c>
      <c r="F8207">
        <v>160000</v>
      </c>
      <c r="G8207" t="s">
        <v>23</v>
      </c>
      <c r="H8207" t="s">
        <v>24</v>
      </c>
      <c r="I8207" t="s">
        <v>17</v>
      </c>
      <c r="J8207" t="s">
        <v>25</v>
      </c>
      <c r="K8207" t="s">
        <v>23</v>
      </c>
      <c r="L8207" t="s">
        <v>26</v>
      </c>
    </row>
    <row r="8208" spans="1:12" x14ac:dyDescent="0.35">
      <c r="A8208">
        <v>2022</v>
      </c>
      <c r="B8208" t="s">
        <v>32</v>
      </c>
      <c r="C8208" t="s">
        <v>13</v>
      </c>
      <c r="D8208" t="s">
        <v>22</v>
      </c>
      <c r="E8208">
        <v>110000</v>
      </c>
      <c r="F8208">
        <v>110000</v>
      </c>
      <c r="G8208" t="s">
        <v>23</v>
      </c>
      <c r="H8208" t="s">
        <v>24</v>
      </c>
      <c r="I8208" t="s">
        <v>17</v>
      </c>
      <c r="J8208" t="s">
        <v>25</v>
      </c>
      <c r="K8208" t="s">
        <v>23</v>
      </c>
      <c r="L8208" t="s">
        <v>26</v>
      </c>
    </row>
    <row r="8209" spans="1:12" x14ac:dyDescent="0.35">
      <c r="A8209">
        <v>2022</v>
      </c>
      <c r="B8209" t="s">
        <v>27</v>
      </c>
      <c r="C8209" t="s">
        <v>28</v>
      </c>
      <c r="D8209" t="s">
        <v>22</v>
      </c>
      <c r="E8209">
        <v>185900</v>
      </c>
      <c r="F8209">
        <v>185900</v>
      </c>
      <c r="G8209" t="s">
        <v>23</v>
      </c>
      <c r="H8209" t="s">
        <v>24</v>
      </c>
      <c r="I8209" t="s">
        <v>17</v>
      </c>
      <c r="J8209" t="s">
        <v>25</v>
      </c>
      <c r="K8209" t="s">
        <v>23</v>
      </c>
      <c r="L8209" t="s">
        <v>26</v>
      </c>
    </row>
    <row r="8210" spans="1:12" x14ac:dyDescent="0.35">
      <c r="A8210">
        <v>2022</v>
      </c>
      <c r="B8210" t="s">
        <v>27</v>
      </c>
      <c r="C8210" t="s">
        <v>28</v>
      </c>
      <c r="D8210" t="s">
        <v>22</v>
      </c>
      <c r="E8210">
        <v>129300</v>
      </c>
      <c r="F8210">
        <v>129300</v>
      </c>
      <c r="G8210" t="s">
        <v>23</v>
      </c>
      <c r="H8210" t="s">
        <v>24</v>
      </c>
      <c r="I8210" t="s">
        <v>17</v>
      </c>
      <c r="J8210" t="s">
        <v>25</v>
      </c>
      <c r="K8210" t="s">
        <v>23</v>
      </c>
      <c r="L8210" t="s">
        <v>26</v>
      </c>
    </row>
    <row r="8211" spans="1:12" x14ac:dyDescent="0.35">
      <c r="A8211">
        <v>2022</v>
      </c>
      <c r="B8211" t="s">
        <v>27</v>
      </c>
      <c r="C8211" t="s">
        <v>28</v>
      </c>
      <c r="D8211" t="s">
        <v>22</v>
      </c>
      <c r="E8211">
        <v>30000</v>
      </c>
      <c r="F8211">
        <v>30000</v>
      </c>
      <c r="G8211" t="s">
        <v>179</v>
      </c>
      <c r="H8211" t="s">
        <v>16</v>
      </c>
      <c r="I8211" t="s">
        <v>17</v>
      </c>
      <c r="J8211" t="s">
        <v>29</v>
      </c>
      <c r="K8211" t="s">
        <v>179</v>
      </c>
      <c r="L8211" t="s">
        <v>19</v>
      </c>
    </row>
    <row r="8212" spans="1:12" x14ac:dyDescent="0.35">
      <c r="A8212">
        <v>2022</v>
      </c>
      <c r="B8212" t="s">
        <v>40</v>
      </c>
      <c r="C8212" t="s">
        <v>41</v>
      </c>
      <c r="D8212" t="s">
        <v>22</v>
      </c>
      <c r="E8212">
        <v>78000</v>
      </c>
      <c r="F8212">
        <v>78000</v>
      </c>
      <c r="G8212" t="s">
        <v>150</v>
      </c>
      <c r="H8212" t="s">
        <v>16</v>
      </c>
      <c r="I8212" t="s">
        <v>17</v>
      </c>
      <c r="J8212" t="s">
        <v>29</v>
      </c>
      <c r="K8212" t="s">
        <v>150</v>
      </c>
      <c r="L8212" t="s">
        <v>26</v>
      </c>
    </row>
    <row r="8213" spans="1:12" x14ac:dyDescent="0.35">
      <c r="A8213">
        <v>2022</v>
      </c>
      <c r="B8213" t="s">
        <v>40</v>
      </c>
      <c r="C8213" t="s">
        <v>41</v>
      </c>
      <c r="D8213" t="s">
        <v>22</v>
      </c>
      <c r="E8213">
        <v>48000</v>
      </c>
      <c r="F8213">
        <v>48000</v>
      </c>
      <c r="G8213" t="s">
        <v>150</v>
      </c>
      <c r="H8213" t="s">
        <v>16</v>
      </c>
      <c r="I8213" t="s">
        <v>17</v>
      </c>
      <c r="J8213" t="s">
        <v>29</v>
      </c>
      <c r="K8213" t="s">
        <v>150</v>
      </c>
      <c r="L8213" t="s">
        <v>26</v>
      </c>
    </row>
    <row r="8214" spans="1:12" x14ac:dyDescent="0.35">
      <c r="A8214">
        <v>2022</v>
      </c>
      <c r="B8214" t="s">
        <v>32</v>
      </c>
      <c r="C8214" t="s">
        <v>13</v>
      </c>
      <c r="D8214" t="s">
        <v>22</v>
      </c>
      <c r="E8214">
        <v>170000</v>
      </c>
      <c r="F8214">
        <v>170000</v>
      </c>
      <c r="G8214" t="s">
        <v>23</v>
      </c>
      <c r="H8214" t="s">
        <v>24</v>
      </c>
      <c r="I8214" t="s">
        <v>17</v>
      </c>
      <c r="J8214" t="s">
        <v>25</v>
      </c>
      <c r="K8214" t="s">
        <v>23</v>
      </c>
      <c r="L8214" t="s">
        <v>26</v>
      </c>
    </row>
    <row r="8215" spans="1:12" x14ac:dyDescent="0.35">
      <c r="A8215">
        <v>2022</v>
      </c>
      <c r="B8215" t="s">
        <v>32</v>
      </c>
      <c r="C8215" t="s">
        <v>13</v>
      </c>
      <c r="D8215" t="s">
        <v>22</v>
      </c>
      <c r="E8215">
        <v>130000</v>
      </c>
      <c r="F8215">
        <v>130000</v>
      </c>
      <c r="G8215" t="s">
        <v>23</v>
      </c>
      <c r="H8215" t="s">
        <v>24</v>
      </c>
      <c r="I8215" t="s">
        <v>17</v>
      </c>
      <c r="J8215" t="s">
        <v>25</v>
      </c>
      <c r="K8215" t="s">
        <v>23</v>
      </c>
      <c r="L8215" t="s">
        <v>26</v>
      </c>
    </row>
    <row r="8216" spans="1:12" x14ac:dyDescent="0.35">
      <c r="A8216">
        <v>2022</v>
      </c>
      <c r="B8216" t="s">
        <v>37</v>
      </c>
      <c r="C8216" t="s">
        <v>38</v>
      </c>
      <c r="D8216" t="s">
        <v>22</v>
      </c>
      <c r="E8216">
        <v>150000</v>
      </c>
      <c r="F8216">
        <v>150000</v>
      </c>
      <c r="G8216" t="s">
        <v>23</v>
      </c>
      <c r="H8216" t="s">
        <v>24</v>
      </c>
      <c r="I8216" t="s">
        <v>17</v>
      </c>
      <c r="J8216" t="s">
        <v>25</v>
      </c>
      <c r="K8216" t="s">
        <v>23</v>
      </c>
      <c r="L8216" t="s">
        <v>26</v>
      </c>
    </row>
    <row r="8217" spans="1:12" x14ac:dyDescent="0.35">
      <c r="A8217">
        <v>2022</v>
      </c>
      <c r="B8217" t="s">
        <v>37</v>
      </c>
      <c r="C8217" t="s">
        <v>38</v>
      </c>
      <c r="D8217" t="s">
        <v>22</v>
      </c>
      <c r="E8217">
        <v>95000</v>
      </c>
      <c r="F8217">
        <v>95000</v>
      </c>
      <c r="G8217" t="s">
        <v>23</v>
      </c>
      <c r="H8217" t="s">
        <v>24</v>
      </c>
      <c r="I8217" t="s">
        <v>17</v>
      </c>
      <c r="J8217" t="s">
        <v>25</v>
      </c>
      <c r="K8217" t="s">
        <v>23</v>
      </c>
      <c r="L8217" t="s">
        <v>26</v>
      </c>
    </row>
    <row r="8218" spans="1:12" x14ac:dyDescent="0.35">
      <c r="A8218">
        <v>2022</v>
      </c>
      <c r="B8218" t="s">
        <v>32</v>
      </c>
      <c r="C8218" t="s">
        <v>13</v>
      </c>
      <c r="D8218" t="s">
        <v>22</v>
      </c>
      <c r="E8218">
        <v>78000</v>
      </c>
      <c r="F8218">
        <v>78000</v>
      </c>
      <c r="G8218" t="s">
        <v>150</v>
      </c>
      <c r="H8218" t="s">
        <v>16</v>
      </c>
      <c r="I8218" t="s">
        <v>17</v>
      </c>
      <c r="J8218" t="s">
        <v>29</v>
      </c>
      <c r="K8218" t="s">
        <v>150</v>
      </c>
      <c r="L8218" t="s">
        <v>26</v>
      </c>
    </row>
    <row r="8219" spans="1:12" x14ac:dyDescent="0.35">
      <c r="A8219">
        <v>2022</v>
      </c>
      <c r="B8219" t="s">
        <v>32</v>
      </c>
      <c r="C8219" t="s">
        <v>13</v>
      </c>
      <c r="D8219" t="s">
        <v>22</v>
      </c>
      <c r="E8219">
        <v>42000</v>
      </c>
      <c r="F8219">
        <v>42000</v>
      </c>
      <c r="G8219" t="s">
        <v>150</v>
      </c>
      <c r="H8219" t="s">
        <v>16</v>
      </c>
      <c r="I8219" t="s">
        <v>17</v>
      </c>
      <c r="J8219" t="s">
        <v>29</v>
      </c>
      <c r="K8219" t="s">
        <v>150</v>
      </c>
      <c r="L8219" t="s">
        <v>26</v>
      </c>
    </row>
    <row r="8220" spans="1:12" x14ac:dyDescent="0.35">
      <c r="A8220">
        <v>2022</v>
      </c>
      <c r="B8220" t="s">
        <v>20</v>
      </c>
      <c r="C8220" t="s">
        <v>21</v>
      </c>
      <c r="D8220" t="s">
        <v>22</v>
      </c>
      <c r="E8220">
        <v>345600</v>
      </c>
      <c r="F8220">
        <v>345600</v>
      </c>
      <c r="G8220" t="s">
        <v>23</v>
      </c>
      <c r="H8220" t="s">
        <v>24</v>
      </c>
      <c r="I8220" t="s">
        <v>17</v>
      </c>
      <c r="J8220" t="s">
        <v>25</v>
      </c>
      <c r="K8220" t="s">
        <v>23</v>
      </c>
      <c r="L8220" t="s">
        <v>26</v>
      </c>
    </row>
    <row r="8221" spans="1:12" x14ac:dyDescent="0.35">
      <c r="A8221">
        <v>2022</v>
      </c>
      <c r="B8221" t="s">
        <v>20</v>
      </c>
      <c r="C8221" t="s">
        <v>21</v>
      </c>
      <c r="D8221" t="s">
        <v>22</v>
      </c>
      <c r="E8221">
        <v>230400</v>
      </c>
      <c r="F8221">
        <v>230400</v>
      </c>
      <c r="G8221" t="s">
        <v>23</v>
      </c>
      <c r="H8221" t="s">
        <v>24</v>
      </c>
      <c r="I8221" t="s">
        <v>17</v>
      </c>
      <c r="J8221" t="s">
        <v>25</v>
      </c>
      <c r="K8221" t="s">
        <v>23</v>
      </c>
      <c r="L8221" t="s">
        <v>26</v>
      </c>
    </row>
    <row r="8222" spans="1:12" x14ac:dyDescent="0.35">
      <c r="A8222">
        <v>2022</v>
      </c>
      <c r="B8222" t="s">
        <v>32</v>
      </c>
      <c r="C8222" t="s">
        <v>13</v>
      </c>
      <c r="D8222" t="s">
        <v>22</v>
      </c>
      <c r="E8222">
        <v>145000</v>
      </c>
      <c r="F8222">
        <v>145000</v>
      </c>
      <c r="G8222" t="s">
        <v>23</v>
      </c>
      <c r="H8222" t="s">
        <v>24</v>
      </c>
      <c r="I8222" t="s">
        <v>17</v>
      </c>
      <c r="J8222" t="s">
        <v>25</v>
      </c>
      <c r="K8222" t="s">
        <v>23</v>
      </c>
      <c r="L8222" t="s">
        <v>26</v>
      </c>
    </row>
    <row r="8223" spans="1:12" x14ac:dyDescent="0.35">
      <c r="A8223">
        <v>2022</v>
      </c>
      <c r="B8223" t="s">
        <v>32</v>
      </c>
      <c r="C8223" t="s">
        <v>13</v>
      </c>
      <c r="D8223" t="s">
        <v>22</v>
      </c>
      <c r="E8223">
        <v>115000</v>
      </c>
      <c r="F8223">
        <v>115000</v>
      </c>
      <c r="G8223" t="s">
        <v>23</v>
      </c>
      <c r="H8223" t="s">
        <v>24</v>
      </c>
      <c r="I8223" t="s">
        <v>17</v>
      </c>
      <c r="J8223" t="s">
        <v>25</v>
      </c>
      <c r="K8223" t="s">
        <v>23</v>
      </c>
      <c r="L8223" t="s">
        <v>26</v>
      </c>
    </row>
    <row r="8224" spans="1:12" x14ac:dyDescent="0.35">
      <c r="A8224">
        <v>2022</v>
      </c>
      <c r="B8224" t="s">
        <v>75</v>
      </c>
      <c r="C8224" t="s">
        <v>44</v>
      </c>
      <c r="D8224" t="s">
        <v>22</v>
      </c>
      <c r="E8224">
        <v>78000</v>
      </c>
      <c r="F8224">
        <v>78000</v>
      </c>
      <c r="G8224" t="s">
        <v>150</v>
      </c>
      <c r="H8224" t="s">
        <v>16</v>
      </c>
      <c r="I8224" t="s">
        <v>17</v>
      </c>
      <c r="J8224" t="s">
        <v>29</v>
      </c>
      <c r="K8224" t="s">
        <v>150</v>
      </c>
      <c r="L8224" t="s">
        <v>26</v>
      </c>
    </row>
    <row r="8225" spans="1:12" x14ac:dyDescent="0.35">
      <c r="A8225">
        <v>2022</v>
      </c>
      <c r="B8225" t="s">
        <v>75</v>
      </c>
      <c r="C8225" t="s">
        <v>44</v>
      </c>
      <c r="D8225" t="s">
        <v>22</v>
      </c>
      <c r="E8225">
        <v>48000</v>
      </c>
      <c r="F8225">
        <v>48000</v>
      </c>
      <c r="G8225" t="s">
        <v>150</v>
      </c>
      <c r="H8225" t="s">
        <v>16</v>
      </c>
      <c r="I8225" t="s">
        <v>17</v>
      </c>
      <c r="J8225" t="s">
        <v>29</v>
      </c>
      <c r="K8225" t="s">
        <v>150</v>
      </c>
      <c r="L8225" t="s">
        <v>26</v>
      </c>
    </row>
    <row r="8226" spans="1:12" x14ac:dyDescent="0.35">
      <c r="A8226">
        <v>2022</v>
      </c>
      <c r="B8226" t="s">
        <v>37</v>
      </c>
      <c r="C8226" t="s">
        <v>38</v>
      </c>
      <c r="D8226" t="s">
        <v>22</v>
      </c>
      <c r="E8226">
        <v>175950</v>
      </c>
      <c r="F8226">
        <v>175950</v>
      </c>
      <c r="G8226" t="s">
        <v>23</v>
      </c>
      <c r="H8226" t="s">
        <v>24</v>
      </c>
      <c r="I8226" t="s">
        <v>17</v>
      </c>
      <c r="J8226" t="s">
        <v>29</v>
      </c>
      <c r="K8226" t="s">
        <v>23</v>
      </c>
      <c r="L8226" t="s">
        <v>26</v>
      </c>
    </row>
    <row r="8227" spans="1:12" x14ac:dyDescent="0.35">
      <c r="A8227">
        <v>2022</v>
      </c>
      <c r="B8227" t="s">
        <v>37</v>
      </c>
      <c r="C8227" t="s">
        <v>38</v>
      </c>
      <c r="D8227" t="s">
        <v>22</v>
      </c>
      <c r="E8227">
        <v>130050</v>
      </c>
      <c r="F8227">
        <v>130050</v>
      </c>
      <c r="G8227" t="s">
        <v>23</v>
      </c>
      <c r="H8227" t="s">
        <v>24</v>
      </c>
      <c r="I8227" t="s">
        <v>17</v>
      </c>
      <c r="J8227" t="s">
        <v>29</v>
      </c>
      <c r="K8227" t="s">
        <v>23</v>
      </c>
      <c r="L8227" t="s">
        <v>26</v>
      </c>
    </row>
    <row r="8228" spans="1:12" x14ac:dyDescent="0.35">
      <c r="A8228">
        <v>2022</v>
      </c>
      <c r="B8228" t="s">
        <v>32</v>
      </c>
      <c r="C8228" t="s">
        <v>13</v>
      </c>
      <c r="D8228" t="s">
        <v>22</v>
      </c>
      <c r="E8228">
        <v>205600</v>
      </c>
      <c r="F8228">
        <v>205600</v>
      </c>
      <c r="G8228" t="s">
        <v>23</v>
      </c>
      <c r="H8228" t="s">
        <v>24</v>
      </c>
      <c r="I8228" t="s">
        <v>17</v>
      </c>
      <c r="J8228" t="s">
        <v>25</v>
      </c>
      <c r="K8228" t="s">
        <v>23</v>
      </c>
      <c r="L8228" t="s">
        <v>19</v>
      </c>
    </row>
    <row r="8229" spans="1:12" x14ac:dyDescent="0.35">
      <c r="A8229">
        <v>2022</v>
      </c>
      <c r="B8229" t="s">
        <v>32</v>
      </c>
      <c r="C8229" t="s">
        <v>13</v>
      </c>
      <c r="D8229" t="s">
        <v>22</v>
      </c>
      <c r="E8229">
        <v>105700</v>
      </c>
      <c r="F8229">
        <v>105700</v>
      </c>
      <c r="G8229" t="s">
        <v>23</v>
      </c>
      <c r="H8229" t="s">
        <v>24</v>
      </c>
      <c r="I8229" t="s">
        <v>17</v>
      </c>
      <c r="J8229" t="s">
        <v>25</v>
      </c>
      <c r="K8229" t="s">
        <v>23</v>
      </c>
      <c r="L8229" t="s">
        <v>19</v>
      </c>
    </row>
    <row r="8230" spans="1:12" x14ac:dyDescent="0.35">
      <c r="A8230">
        <v>2022</v>
      </c>
      <c r="B8230" t="s">
        <v>37</v>
      </c>
      <c r="C8230" t="s">
        <v>38</v>
      </c>
      <c r="D8230" t="s">
        <v>22</v>
      </c>
      <c r="E8230">
        <v>236600</v>
      </c>
      <c r="F8230">
        <v>236600</v>
      </c>
      <c r="G8230" t="s">
        <v>23</v>
      </c>
      <c r="H8230" t="s">
        <v>24</v>
      </c>
      <c r="I8230" t="s">
        <v>17</v>
      </c>
      <c r="J8230" t="s">
        <v>29</v>
      </c>
      <c r="K8230" t="s">
        <v>23</v>
      </c>
      <c r="L8230" t="s">
        <v>26</v>
      </c>
    </row>
    <row r="8231" spans="1:12" x14ac:dyDescent="0.35">
      <c r="A8231">
        <v>2022</v>
      </c>
      <c r="B8231" t="s">
        <v>37</v>
      </c>
      <c r="C8231" t="s">
        <v>38</v>
      </c>
      <c r="D8231" t="s">
        <v>22</v>
      </c>
      <c r="E8231">
        <v>89200</v>
      </c>
      <c r="F8231">
        <v>89200</v>
      </c>
      <c r="G8231" t="s">
        <v>23</v>
      </c>
      <c r="H8231" t="s">
        <v>24</v>
      </c>
      <c r="I8231" t="s">
        <v>17</v>
      </c>
      <c r="J8231" t="s">
        <v>29</v>
      </c>
      <c r="K8231" t="s">
        <v>23</v>
      </c>
      <c r="L8231" t="s">
        <v>26</v>
      </c>
    </row>
    <row r="8232" spans="1:12" x14ac:dyDescent="0.35">
      <c r="A8232">
        <v>2022</v>
      </c>
      <c r="B8232" t="s">
        <v>27</v>
      </c>
      <c r="C8232" t="s">
        <v>28</v>
      </c>
      <c r="D8232" t="s">
        <v>22</v>
      </c>
      <c r="E8232">
        <v>84000</v>
      </c>
      <c r="F8232">
        <v>84000</v>
      </c>
      <c r="G8232" t="s">
        <v>150</v>
      </c>
      <c r="H8232" t="s">
        <v>16</v>
      </c>
      <c r="I8232" t="s">
        <v>17</v>
      </c>
      <c r="J8232" t="s">
        <v>29</v>
      </c>
      <c r="K8232" t="s">
        <v>150</v>
      </c>
      <c r="L8232" t="s">
        <v>26</v>
      </c>
    </row>
    <row r="8233" spans="1:12" x14ac:dyDescent="0.35">
      <c r="A8233">
        <v>2022</v>
      </c>
      <c r="B8233" t="s">
        <v>27</v>
      </c>
      <c r="C8233" t="s">
        <v>28</v>
      </c>
      <c r="D8233" t="s">
        <v>22</v>
      </c>
      <c r="E8233">
        <v>54000</v>
      </c>
      <c r="F8233">
        <v>54000</v>
      </c>
      <c r="G8233" t="s">
        <v>150</v>
      </c>
      <c r="H8233" t="s">
        <v>16</v>
      </c>
      <c r="I8233" t="s">
        <v>17</v>
      </c>
      <c r="J8233" t="s">
        <v>29</v>
      </c>
      <c r="K8233" t="s">
        <v>150</v>
      </c>
      <c r="L8233" t="s">
        <v>26</v>
      </c>
    </row>
    <row r="8234" spans="1:12" x14ac:dyDescent="0.35">
      <c r="A8234">
        <v>2022</v>
      </c>
      <c r="B8234" t="s">
        <v>27</v>
      </c>
      <c r="C8234" t="s">
        <v>28</v>
      </c>
      <c r="D8234" t="s">
        <v>22</v>
      </c>
      <c r="E8234">
        <v>80000</v>
      </c>
      <c r="F8234">
        <v>80000</v>
      </c>
      <c r="G8234" t="s">
        <v>23</v>
      </c>
      <c r="H8234" t="s">
        <v>39</v>
      </c>
      <c r="I8234" t="s">
        <v>17</v>
      </c>
      <c r="J8234" t="s">
        <v>29</v>
      </c>
      <c r="K8234" t="s">
        <v>23</v>
      </c>
      <c r="L8234" t="s">
        <v>19</v>
      </c>
    </row>
    <row r="8235" spans="1:12" x14ac:dyDescent="0.35">
      <c r="A8235">
        <v>2022</v>
      </c>
      <c r="B8235" t="s">
        <v>234</v>
      </c>
      <c r="C8235" t="s">
        <v>38</v>
      </c>
      <c r="D8235" t="s">
        <v>22</v>
      </c>
      <c r="E8235">
        <v>200000</v>
      </c>
      <c r="F8235">
        <v>200000</v>
      </c>
      <c r="G8235" t="s">
        <v>36</v>
      </c>
      <c r="H8235" t="s">
        <v>24</v>
      </c>
      <c r="I8235" t="s">
        <v>17</v>
      </c>
      <c r="J8235" t="s">
        <v>29</v>
      </c>
      <c r="K8235" t="s">
        <v>36</v>
      </c>
      <c r="L8235" t="s">
        <v>64</v>
      </c>
    </row>
    <row r="8236" spans="1:12" x14ac:dyDescent="0.35">
      <c r="A8236">
        <v>2022</v>
      </c>
      <c r="B8236" t="s">
        <v>27</v>
      </c>
      <c r="C8236" t="s">
        <v>28</v>
      </c>
      <c r="D8236" t="s">
        <v>60</v>
      </c>
      <c r="E8236">
        <v>96000</v>
      </c>
      <c r="F8236">
        <v>73742</v>
      </c>
      <c r="G8236" t="s">
        <v>49</v>
      </c>
      <c r="H8236" t="s">
        <v>39</v>
      </c>
      <c r="I8236" t="s">
        <v>17</v>
      </c>
      <c r="J8236" t="s">
        <v>29</v>
      </c>
      <c r="K8236" t="s">
        <v>49</v>
      </c>
      <c r="L8236" t="s">
        <v>19</v>
      </c>
    </row>
    <row r="8237" spans="1:12" x14ac:dyDescent="0.35">
      <c r="A8237">
        <v>2022</v>
      </c>
      <c r="B8237" t="s">
        <v>130</v>
      </c>
      <c r="C8237" t="s">
        <v>28</v>
      </c>
      <c r="D8237" t="s">
        <v>22</v>
      </c>
      <c r="E8237">
        <v>165000</v>
      </c>
      <c r="F8237">
        <v>165000</v>
      </c>
      <c r="G8237" t="s">
        <v>23</v>
      </c>
      <c r="H8237" t="s">
        <v>24</v>
      </c>
      <c r="I8237" t="s">
        <v>17</v>
      </c>
      <c r="J8237" t="s">
        <v>18</v>
      </c>
      <c r="K8237" t="s">
        <v>23</v>
      </c>
      <c r="L8237" t="s">
        <v>64</v>
      </c>
    </row>
    <row r="8238" spans="1:12" x14ac:dyDescent="0.35">
      <c r="A8238">
        <v>2022</v>
      </c>
      <c r="B8238" t="s">
        <v>27</v>
      </c>
      <c r="C8238" t="s">
        <v>28</v>
      </c>
      <c r="D8238" t="s">
        <v>35</v>
      </c>
      <c r="E8238">
        <v>27000</v>
      </c>
      <c r="F8238">
        <v>33246</v>
      </c>
      <c r="G8238" t="s">
        <v>36</v>
      </c>
      <c r="H8238" t="s">
        <v>39</v>
      </c>
      <c r="I8238" t="s">
        <v>17</v>
      </c>
      <c r="J8238" t="s">
        <v>18</v>
      </c>
      <c r="K8238" t="s">
        <v>36</v>
      </c>
      <c r="L8238" t="s">
        <v>19</v>
      </c>
    </row>
    <row r="8239" spans="1:12" x14ac:dyDescent="0.35">
      <c r="A8239">
        <v>2022</v>
      </c>
      <c r="B8239" t="s">
        <v>32</v>
      </c>
      <c r="C8239" t="s">
        <v>13</v>
      </c>
      <c r="D8239" t="s">
        <v>22</v>
      </c>
      <c r="E8239">
        <v>185900</v>
      </c>
      <c r="F8239">
        <v>185900</v>
      </c>
      <c r="G8239" t="s">
        <v>23</v>
      </c>
      <c r="H8239" t="s">
        <v>24</v>
      </c>
      <c r="I8239" t="s">
        <v>17</v>
      </c>
      <c r="J8239" t="s">
        <v>25</v>
      </c>
      <c r="K8239" t="s">
        <v>23</v>
      </c>
      <c r="L8239" t="s">
        <v>26</v>
      </c>
    </row>
    <row r="8240" spans="1:12" x14ac:dyDescent="0.35">
      <c r="A8240">
        <v>2022</v>
      </c>
      <c r="B8240" t="s">
        <v>32</v>
      </c>
      <c r="C8240" t="s">
        <v>13</v>
      </c>
      <c r="D8240" t="s">
        <v>22</v>
      </c>
      <c r="E8240">
        <v>129300</v>
      </c>
      <c r="F8240">
        <v>129300</v>
      </c>
      <c r="G8240" t="s">
        <v>23</v>
      </c>
      <c r="H8240" t="s">
        <v>24</v>
      </c>
      <c r="I8240" t="s">
        <v>17</v>
      </c>
      <c r="J8240" t="s">
        <v>25</v>
      </c>
      <c r="K8240" t="s">
        <v>23</v>
      </c>
      <c r="L8240" t="s">
        <v>26</v>
      </c>
    </row>
    <row r="8241" spans="1:12" x14ac:dyDescent="0.35">
      <c r="A8241">
        <v>2022</v>
      </c>
      <c r="B8241" t="s">
        <v>37</v>
      </c>
      <c r="C8241" t="s">
        <v>38</v>
      </c>
      <c r="D8241" t="s">
        <v>22</v>
      </c>
      <c r="E8241">
        <v>169000</v>
      </c>
      <c r="F8241">
        <v>169000</v>
      </c>
      <c r="G8241" t="s">
        <v>23</v>
      </c>
      <c r="H8241" t="s">
        <v>24</v>
      </c>
      <c r="I8241" t="s">
        <v>17</v>
      </c>
      <c r="J8241" t="s">
        <v>25</v>
      </c>
      <c r="K8241" t="s">
        <v>23</v>
      </c>
      <c r="L8241" t="s">
        <v>26</v>
      </c>
    </row>
    <row r="8242" spans="1:12" x14ac:dyDescent="0.35">
      <c r="A8242">
        <v>2022</v>
      </c>
      <c r="B8242" t="s">
        <v>37</v>
      </c>
      <c r="C8242" t="s">
        <v>38</v>
      </c>
      <c r="D8242" t="s">
        <v>22</v>
      </c>
      <c r="E8242">
        <v>110600</v>
      </c>
      <c r="F8242">
        <v>110600</v>
      </c>
      <c r="G8242" t="s">
        <v>23</v>
      </c>
      <c r="H8242" t="s">
        <v>24</v>
      </c>
      <c r="I8242" t="s">
        <v>17</v>
      </c>
      <c r="J8242" t="s">
        <v>25</v>
      </c>
      <c r="K8242" t="s">
        <v>23</v>
      </c>
      <c r="L8242" t="s">
        <v>26</v>
      </c>
    </row>
    <row r="8243" spans="1:12" x14ac:dyDescent="0.35">
      <c r="A8243">
        <v>2021</v>
      </c>
      <c r="B8243" t="s">
        <v>32</v>
      </c>
      <c r="C8243" t="s">
        <v>13</v>
      </c>
      <c r="D8243" t="s">
        <v>107</v>
      </c>
      <c r="E8243">
        <v>100000</v>
      </c>
      <c r="F8243">
        <v>75050</v>
      </c>
      <c r="G8243" t="s">
        <v>108</v>
      </c>
      <c r="H8243" t="s">
        <v>16</v>
      </c>
      <c r="I8243" t="s">
        <v>17</v>
      </c>
      <c r="J8243" t="s">
        <v>18</v>
      </c>
      <c r="K8243" t="s">
        <v>108</v>
      </c>
      <c r="L8243" t="s">
        <v>19</v>
      </c>
    </row>
    <row r="8244" spans="1:12" x14ac:dyDescent="0.35">
      <c r="A8244">
        <v>2022</v>
      </c>
      <c r="B8244" t="s">
        <v>32</v>
      </c>
      <c r="C8244" t="s">
        <v>13</v>
      </c>
      <c r="D8244" t="s">
        <v>22</v>
      </c>
      <c r="E8244">
        <v>225000</v>
      </c>
      <c r="F8244">
        <v>225000</v>
      </c>
      <c r="G8244" t="s">
        <v>23</v>
      </c>
      <c r="H8244" t="s">
        <v>24</v>
      </c>
      <c r="I8244" t="s">
        <v>17</v>
      </c>
      <c r="J8244" t="s">
        <v>25</v>
      </c>
      <c r="K8244" t="s">
        <v>23</v>
      </c>
      <c r="L8244" t="s">
        <v>26</v>
      </c>
    </row>
    <row r="8245" spans="1:12" x14ac:dyDescent="0.35">
      <c r="A8245">
        <v>2022</v>
      </c>
      <c r="B8245" t="s">
        <v>32</v>
      </c>
      <c r="C8245" t="s">
        <v>13</v>
      </c>
      <c r="D8245" t="s">
        <v>22</v>
      </c>
      <c r="E8245">
        <v>184100</v>
      </c>
      <c r="F8245">
        <v>184100</v>
      </c>
      <c r="G8245" t="s">
        <v>23</v>
      </c>
      <c r="H8245" t="s">
        <v>24</v>
      </c>
      <c r="I8245" t="s">
        <v>17</v>
      </c>
      <c r="J8245" t="s">
        <v>25</v>
      </c>
      <c r="K8245" t="s">
        <v>23</v>
      </c>
      <c r="L8245" t="s">
        <v>26</v>
      </c>
    </row>
    <row r="8246" spans="1:12" x14ac:dyDescent="0.35">
      <c r="A8246">
        <v>2022</v>
      </c>
      <c r="B8246" t="s">
        <v>27</v>
      </c>
      <c r="C8246" t="s">
        <v>28</v>
      </c>
      <c r="D8246" t="s">
        <v>22</v>
      </c>
      <c r="E8246">
        <v>185900</v>
      </c>
      <c r="F8246">
        <v>185900</v>
      </c>
      <c r="G8246" t="s">
        <v>23</v>
      </c>
      <c r="H8246" t="s">
        <v>24</v>
      </c>
      <c r="I8246" t="s">
        <v>17</v>
      </c>
      <c r="J8246" t="s">
        <v>25</v>
      </c>
      <c r="K8246" t="s">
        <v>23</v>
      </c>
      <c r="L8246" t="s">
        <v>26</v>
      </c>
    </row>
    <row r="8247" spans="1:12" x14ac:dyDescent="0.35">
      <c r="A8247">
        <v>2022</v>
      </c>
      <c r="B8247" t="s">
        <v>27</v>
      </c>
      <c r="C8247" t="s">
        <v>28</v>
      </c>
      <c r="D8247" t="s">
        <v>22</v>
      </c>
      <c r="E8247">
        <v>129300</v>
      </c>
      <c r="F8247">
        <v>129300</v>
      </c>
      <c r="G8247" t="s">
        <v>23</v>
      </c>
      <c r="H8247" t="s">
        <v>24</v>
      </c>
      <c r="I8247" t="s">
        <v>17</v>
      </c>
      <c r="J8247" t="s">
        <v>25</v>
      </c>
      <c r="K8247" t="s">
        <v>23</v>
      </c>
      <c r="L8247" t="s">
        <v>26</v>
      </c>
    </row>
    <row r="8248" spans="1:12" x14ac:dyDescent="0.35">
      <c r="A8248">
        <v>2022</v>
      </c>
      <c r="B8248" t="s">
        <v>27</v>
      </c>
      <c r="C8248" t="s">
        <v>28</v>
      </c>
      <c r="D8248" t="s">
        <v>22</v>
      </c>
      <c r="E8248">
        <v>225000</v>
      </c>
      <c r="F8248">
        <v>225000</v>
      </c>
      <c r="G8248" t="s">
        <v>23</v>
      </c>
      <c r="H8248" t="s">
        <v>24</v>
      </c>
      <c r="I8248" t="s">
        <v>17</v>
      </c>
      <c r="J8248" t="s">
        <v>25</v>
      </c>
      <c r="K8248" t="s">
        <v>23</v>
      </c>
      <c r="L8248" t="s">
        <v>26</v>
      </c>
    </row>
    <row r="8249" spans="1:12" x14ac:dyDescent="0.35">
      <c r="A8249">
        <v>2022</v>
      </c>
      <c r="B8249" t="s">
        <v>27</v>
      </c>
      <c r="C8249" t="s">
        <v>28</v>
      </c>
      <c r="D8249" t="s">
        <v>22</v>
      </c>
      <c r="E8249">
        <v>156400</v>
      </c>
      <c r="F8249">
        <v>156400</v>
      </c>
      <c r="G8249" t="s">
        <v>23</v>
      </c>
      <c r="H8249" t="s">
        <v>24</v>
      </c>
      <c r="I8249" t="s">
        <v>17</v>
      </c>
      <c r="J8249" t="s">
        <v>25</v>
      </c>
      <c r="K8249" t="s">
        <v>23</v>
      </c>
      <c r="L8249" t="s">
        <v>26</v>
      </c>
    </row>
    <row r="8250" spans="1:12" x14ac:dyDescent="0.35">
      <c r="A8250">
        <v>2022</v>
      </c>
      <c r="B8250" t="s">
        <v>27</v>
      </c>
      <c r="C8250" t="s">
        <v>28</v>
      </c>
      <c r="D8250" t="s">
        <v>22</v>
      </c>
      <c r="E8250">
        <v>185900</v>
      </c>
      <c r="F8250">
        <v>185900</v>
      </c>
      <c r="G8250" t="s">
        <v>23</v>
      </c>
      <c r="H8250" t="s">
        <v>24</v>
      </c>
      <c r="I8250" t="s">
        <v>17</v>
      </c>
      <c r="J8250" t="s">
        <v>25</v>
      </c>
      <c r="K8250" t="s">
        <v>23</v>
      </c>
      <c r="L8250" t="s">
        <v>26</v>
      </c>
    </row>
    <row r="8251" spans="1:12" x14ac:dyDescent="0.35">
      <c r="A8251">
        <v>2022</v>
      </c>
      <c r="B8251" t="s">
        <v>27</v>
      </c>
      <c r="C8251" t="s">
        <v>28</v>
      </c>
      <c r="D8251" t="s">
        <v>22</v>
      </c>
      <c r="E8251">
        <v>129300</v>
      </c>
      <c r="F8251">
        <v>129300</v>
      </c>
      <c r="G8251" t="s">
        <v>23</v>
      </c>
      <c r="H8251" t="s">
        <v>24</v>
      </c>
      <c r="I8251" t="s">
        <v>17</v>
      </c>
      <c r="J8251" t="s">
        <v>25</v>
      </c>
      <c r="K8251" t="s">
        <v>23</v>
      </c>
      <c r="L8251" t="s">
        <v>26</v>
      </c>
    </row>
    <row r="8252" spans="1:12" x14ac:dyDescent="0.35">
      <c r="A8252">
        <v>2022</v>
      </c>
      <c r="B8252" t="s">
        <v>34</v>
      </c>
      <c r="C8252" t="s">
        <v>31</v>
      </c>
      <c r="D8252" t="s">
        <v>22</v>
      </c>
      <c r="E8252">
        <v>108000</v>
      </c>
      <c r="F8252">
        <v>108000</v>
      </c>
      <c r="G8252" t="s">
        <v>23</v>
      </c>
      <c r="H8252" t="s">
        <v>39</v>
      </c>
      <c r="I8252" t="s">
        <v>17</v>
      </c>
      <c r="J8252" t="s">
        <v>25</v>
      </c>
      <c r="K8252" t="s">
        <v>23</v>
      </c>
      <c r="L8252" t="s">
        <v>64</v>
      </c>
    </row>
    <row r="8253" spans="1:12" x14ac:dyDescent="0.35">
      <c r="A8253">
        <v>2022</v>
      </c>
      <c r="B8253" t="s">
        <v>27</v>
      </c>
      <c r="C8253" t="s">
        <v>28</v>
      </c>
      <c r="D8253" t="s">
        <v>22</v>
      </c>
      <c r="E8253">
        <v>155000</v>
      </c>
      <c r="F8253">
        <v>155000</v>
      </c>
      <c r="G8253" t="s">
        <v>23</v>
      </c>
      <c r="H8253" t="s">
        <v>24</v>
      </c>
      <c r="I8253" t="s">
        <v>17</v>
      </c>
      <c r="J8253" t="s">
        <v>29</v>
      </c>
      <c r="K8253" t="s">
        <v>23</v>
      </c>
      <c r="L8253" t="s">
        <v>26</v>
      </c>
    </row>
    <row r="8254" spans="1:12" x14ac:dyDescent="0.35">
      <c r="A8254">
        <v>2022</v>
      </c>
      <c r="B8254" t="s">
        <v>27</v>
      </c>
      <c r="C8254" t="s">
        <v>28</v>
      </c>
      <c r="D8254" t="s">
        <v>22</v>
      </c>
      <c r="E8254">
        <v>38000</v>
      </c>
      <c r="F8254">
        <v>38000</v>
      </c>
      <c r="G8254" t="s">
        <v>23</v>
      </c>
      <c r="H8254" t="s">
        <v>24</v>
      </c>
      <c r="I8254" t="s">
        <v>17</v>
      </c>
      <c r="J8254" t="s">
        <v>29</v>
      </c>
      <c r="K8254" t="s">
        <v>23</v>
      </c>
      <c r="L8254" t="s">
        <v>26</v>
      </c>
    </row>
    <row r="8255" spans="1:12" x14ac:dyDescent="0.35">
      <c r="A8255">
        <v>2022</v>
      </c>
      <c r="B8255" t="s">
        <v>37</v>
      </c>
      <c r="C8255" t="s">
        <v>38</v>
      </c>
      <c r="D8255" t="s">
        <v>22</v>
      </c>
      <c r="E8255">
        <v>85000</v>
      </c>
      <c r="F8255">
        <v>85000</v>
      </c>
      <c r="G8255" t="s">
        <v>23</v>
      </c>
      <c r="H8255" t="s">
        <v>16</v>
      </c>
      <c r="I8255" t="s">
        <v>17</v>
      </c>
      <c r="J8255" t="s">
        <v>25</v>
      </c>
      <c r="K8255" t="s">
        <v>23</v>
      </c>
      <c r="L8255" t="s">
        <v>26</v>
      </c>
    </row>
    <row r="8256" spans="1:12" x14ac:dyDescent="0.35">
      <c r="A8256">
        <v>2022</v>
      </c>
      <c r="B8256" t="s">
        <v>37</v>
      </c>
      <c r="C8256" t="s">
        <v>38</v>
      </c>
      <c r="D8256" t="s">
        <v>22</v>
      </c>
      <c r="E8256">
        <v>65000</v>
      </c>
      <c r="F8256">
        <v>65000</v>
      </c>
      <c r="G8256" t="s">
        <v>23</v>
      </c>
      <c r="H8256" t="s">
        <v>16</v>
      </c>
      <c r="I8256" t="s">
        <v>17</v>
      </c>
      <c r="J8256" t="s">
        <v>25</v>
      </c>
      <c r="K8256" t="s">
        <v>23</v>
      </c>
      <c r="L8256" t="s">
        <v>26</v>
      </c>
    </row>
    <row r="8257" spans="1:12" x14ac:dyDescent="0.35">
      <c r="A8257">
        <v>2022</v>
      </c>
      <c r="B8257" t="s">
        <v>27</v>
      </c>
      <c r="C8257" t="s">
        <v>28</v>
      </c>
      <c r="D8257" t="s">
        <v>22</v>
      </c>
      <c r="E8257">
        <v>155000</v>
      </c>
      <c r="F8257">
        <v>155000</v>
      </c>
      <c r="G8257" t="s">
        <v>23</v>
      </c>
      <c r="H8257" t="s">
        <v>24</v>
      </c>
      <c r="I8257" t="s">
        <v>17</v>
      </c>
      <c r="J8257" t="s">
        <v>29</v>
      </c>
      <c r="K8257" t="s">
        <v>23</v>
      </c>
      <c r="L8257" t="s">
        <v>26</v>
      </c>
    </row>
    <row r="8258" spans="1:12" x14ac:dyDescent="0.35">
      <c r="A8258">
        <v>2022</v>
      </c>
      <c r="B8258" t="s">
        <v>27</v>
      </c>
      <c r="C8258" t="s">
        <v>28</v>
      </c>
      <c r="D8258" t="s">
        <v>22</v>
      </c>
      <c r="E8258">
        <v>38000</v>
      </c>
      <c r="F8258">
        <v>38000</v>
      </c>
      <c r="G8258" t="s">
        <v>23</v>
      </c>
      <c r="H8258" t="s">
        <v>24</v>
      </c>
      <c r="I8258" t="s">
        <v>17</v>
      </c>
      <c r="J8258" t="s">
        <v>29</v>
      </c>
      <c r="K8258" t="s">
        <v>23</v>
      </c>
      <c r="L8258" t="s">
        <v>26</v>
      </c>
    </row>
    <row r="8259" spans="1:12" x14ac:dyDescent="0.35">
      <c r="A8259">
        <v>2022</v>
      </c>
      <c r="B8259" t="s">
        <v>32</v>
      </c>
      <c r="C8259" t="s">
        <v>13</v>
      </c>
      <c r="D8259" t="s">
        <v>35</v>
      </c>
      <c r="E8259">
        <v>90000</v>
      </c>
      <c r="F8259">
        <v>110820</v>
      </c>
      <c r="G8259" t="s">
        <v>36</v>
      </c>
      <c r="H8259" t="s">
        <v>16</v>
      </c>
      <c r="I8259" t="s">
        <v>17</v>
      </c>
      <c r="J8259" t="s">
        <v>25</v>
      </c>
      <c r="K8259" t="s">
        <v>36</v>
      </c>
      <c r="L8259" t="s">
        <v>26</v>
      </c>
    </row>
    <row r="8260" spans="1:12" x14ac:dyDescent="0.35">
      <c r="A8260">
        <v>2022</v>
      </c>
      <c r="B8260" t="s">
        <v>32</v>
      </c>
      <c r="C8260" t="s">
        <v>13</v>
      </c>
      <c r="D8260" t="s">
        <v>35</v>
      </c>
      <c r="E8260">
        <v>75000</v>
      </c>
      <c r="F8260">
        <v>92350</v>
      </c>
      <c r="G8260" t="s">
        <v>36</v>
      </c>
      <c r="H8260" t="s">
        <v>16</v>
      </c>
      <c r="I8260" t="s">
        <v>17</v>
      </c>
      <c r="J8260" t="s">
        <v>25</v>
      </c>
      <c r="K8260" t="s">
        <v>36</v>
      </c>
      <c r="L8260" t="s">
        <v>26</v>
      </c>
    </row>
    <row r="8261" spans="1:12" x14ac:dyDescent="0.35">
      <c r="A8261">
        <v>2022</v>
      </c>
      <c r="B8261" t="s">
        <v>27</v>
      </c>
      <c r="C8261" t="s">
        <v>28</v>
      </c>
      <c r="D8261" t="s">
        <v>22</v>
      </c>
      <c r="E8261">
        <v>153600</v>
      </c>
      <c r="F8261">
        <v>153600</v>
      </c>
      <c r="G8261" t="s">
        <v>23</v>
      </c>
      <c r="H8261" t="s">
        <v>24</v>
      </c>
      <c r="I8261" t="s">
        <v>17</v>
      </c>
      <c r="J8261" t="s">
        <v>29</v>
      </c>
      <c r="K8261" t="s">
        <v>23</v>
      </c>
      <c r="L8261" t="s">
        <v>26</v>
      </c>
    </row>
    <row r="8262" spans="1:12" x14ac:dyDescent="0.35">
      <c r="A8262">
        <v>2022</v>
      </c>
      <c r="B8262" t="s">
        <v>27</v>
      </c>
      <c r="C8262" t="s">
        <v>28</v>
      </c>
      <c r="D8262" t="s">
        <v>22</v>
      </c>
      <c r="E8262">
        <v>106800</v>
      </c>
      <c r="F8262">
        <v>106800</v>
      </c>
      <c r="G8262" t="s">
        <v>23</v>
      </c>
      <c r="H8262" t="s">
        <v>24</v>
      </c>
      <c r="I8262" t="s">
        <v>17</v>
      </c>
      <c r="J8262" t="s">
        <v>29</v>
      </c>
      <c r="K8262" t="s">
        <v>23</v>
      </c>
      <c r="L8262" t="s">
        <v>26</v>
      </c>
    </row>
    <row r="8263" spans="1:12" x14ac:dyDescent="0.35">
      <c r="A8263">
        <v>2022</v>
      </c>
      <c r="B8263" t="s">
        <v>27</v>
      </c>
      <c r="C8263" t="s">
        <v>28</v>
      </c>
      <c r="D8263" t="s">
        <v>22</v>
      </c>
      <c r="E8263">
        <v>185000</v>
      </c>
      <c r="F8263">
        <v>185000</v>
      </c>
      <c r="G8263" t="s">
        <v>23</v>
      </c>
      <c r="H8263" t="s">
        <v>24</v>
      </c>
      <c r="I8263" t="s">
        <v>17</v>
      </c>
      <c r="J8263" t="s">
        <v>29</v>
      </c>
      <c r="K8263" t="s">
        <v>23</v>
      </c>
      <c r="L8263" t="s">
        <v>26</v>
      </c>
    </row>
    <row r="8264" spans="1:12" x14ac:dyDescent="0.35">
      <c r="A8264">
        <v>2022</v>
      </c>
      <c r="B8264" t="s">
        <v>27</v>
      </c>
      <c r="C8264" t="s">
        <v>28</v>
      </c>
      <c r="D8264" t="s">
        <v>22</v>
      </c>
      <c r="E8264">
        <v>50000</v>
      </c>
      <c r="F8264">
        <v>50000</v>
      </c>
      <c r="G8264" t="s">
        <v>23</v>
      </c>
      <c r="H8264" t="s">
        <v>24</v>
      </c>
      <c r="I8264" t="s">
        <v>17</v>
      </c>
      <c r="J8264" t="s">
        <v>29</v>
      </c>
      <c r="K8264" t="s">
        <v>23</v>
      </c>
      <c r="L8264" t="s">
        <v>26</v>
      </c>
    </row>
    <row r="8265" spans="1:12" x14ac:dyDescent="0.35">
      <c r="A8265">
        <v>2022</v>
      </c>
      <c r="B8265" t="s">
        <v>32</v>
      </c>
      <c r="C8265" t="s">
        <v>13</v>
      </c>
      <c r="D8265" t="s">
        <v>22</v>
      </c>
      <c r="E8265">
        <v>185900</v>
      </c>
      <c r="F8265">
        <v>185900</v>
      </c>
      <c r="G8265" t="s">
        <v>23</v>
      </c>
      <c r="H8265" t="s">
        <v>24</v>
      </c>
      <c r="I8265" t="s">
        <v>17</v>
      </c>
      <c r="J8265" t="s">
        <v>25</v>
      </c>
      <c r="K8265" t="s">
        <v>23</v>
      </c>
      <c r="L8265" t="s">
        <v>26</v>
      </c>
    </row>
    <row r="8266" spans="1:12" x14ac:dyDescent="0.35">
      <c r="A8266">
        <v>2022</v>
      </c>
      <c r="B8266" t="s">
        <v>32</v>
      </c>
      <c r="C8266" t="s">
        <v>13</v>
      </c>
      <c r="D8266" t="s">
        <v>22</v>
      </c>
      <c r="E8266">
        <v>129300</v>
      </c>
      <c r="F8266">
        <v>129300</v>
      </c>
      <c r="G8266" t="s">
        <v>23</v>
      </c>
      <c r="H8266" t="s">
        <v>24</v>
      </c>
      <c r="I8266" t="s">
        <v>17</v>
      </c>
      <c r="J8266" t="s">
        <v>25</v>
      </c>
      <c r="K8266" t="s">
        <v>23</v>
      </c>
      <c r="L8266" t="s">
        <v>26</v>
      </c>
    </row>
    <row r="8267" spans="1:12" x14ac:dyDescent="0.35">
      <c r="A8267">
        <v>2022</v>
      </c>
      <c r="B8267" t="s">
        <v>27</v>
      </c>
      <c r="C8267" t="s">
        <v>28</v>
      </c>
      <c r="D8267" t="s">
        <v>22</v>
      </c>
      <c r="E8267">
        <v>155000</v>
      </c>
      <c r="F8267">
        <v>155000</v>
      </c>
      <c r="G8267" t="s">
        <v>23</v>
      </c>
      <c r="H8267" t="s">
        <v>24</v>
      </c>
      <c r="I8267" t="s">
        <v>17</v>
      </c>
      <c r="J8267" t="s">
        <v>29</v>
      </c>
      <c r="K8267" t="s">
        <v>23</v>
      </c>
      <c r="L8267" t="s">
        <v>26</v>
      </c>
    </row>
    <row r="8268" spans="1:12" x14ac:dyDescent="0.35">
      <c r="A8268">
        <v>2022</v>
      </c>
      <c r="B8268" t="s">
        <v>27</v>
      </c>
      <c r="C8268" t="s">
        <v>28</v>
      </c>
      <c r="D8268" t="s">
        <v>22</v>
      </c>
      <c r="E8268">
        <v>38000</v>
      </c>
      <c r="F8268">
        <v>38000</v>
      </c>
      <c r="G8268" t="s">
        <v>23</v>
      </c>
      <c r="H8268" t="s">
        <v>24</v>
      </c>
      <c r="I8268" t="s">
        <v>17</v>
      </c>
      <c r="J8268" t="s">
        <v>29</v>
      </c>
      <c r="K8268" t="s">
        <v>23</v>
      </c>
      <c r="L8268" t="s">
        <v>26</v>
      </c>
    </row>
    <row r="8269" spans="1:12" x14ac:dyDescent="0.35">
      <c r="A8269">
        <v>2022</v>
      </c>
      <c r="B8269" t="s">
        <v>27</v>
      </c>
      <c r="C8269" t="s">
        <v>28</v>
      </c>
      <c r="D8269" t="s">
        <v>22</v>
      </c>
      <c r="E8269">
        <v>168000</v>
      </c>
      <c r="F8269">
        <v>168000</v>
      </c>
      <c r="G8269" t="s">
        <v>23</v>
      </c>
      <c r="H8269" t="s">
        <v>24</v>
      </c>
      <c r="I8269" t="s">
        <v>17</v>
      </c>
      <c r="J8269" t="s">
        <v>29</v>
      </c>
      <c r="K8269" t="s">
        <v>23</v>
      </c>
      <c r="L8269" t="s">
        <v>26</v>
      </c>
    </row>
    <row r="8270" spans="1:12" x14ac:dyDescent="0.35">
      <c r="A8270">
        <v>2022</v>
      </c>
      <c r="B8270" t="s">
        <v>27</v>
      </c>
      <c r="C8270" t="s">
        <v>28</v>
      </c>
      <c r="D8270" t="s">
        <v>22</v>
      </c>
      <c r="E8270">
        <v>130000</v>
      </c>
      <c r="F8270">
        <v>130000</v>
      </c>
      <c r="G8270" t="s">
        <v>23</v>
      </c>
      <c r="H8270" t="s">
        <v>24</v>
      </c>
      <c r="I8270" t="s">
        <v>17</v>
      </c>
      <c r="J8270" t="s">
        <v>29</v>
      </c>
      <c r="K8270" t="s">
        <v>23</v>
      </c>
      <c r="L8270" t="s">
        <v>26</v>
      </c>
    </row>
    <row r="8271" spans="1:12" x14ac:dyDescent="0.35">
      <c r="A8271">
        <v>2022</v>
      </c>
      <c r="B8271" t="s">
        <v>27</v>
      </c>
      <c r="C8271" t="s">
        <v>28</v>
      </c>
      <c r="D8271" t="s">
        <v>22</v>
      </c>
      <c r="E8271">
        <v>123400</v>
      </c>
      <c r="F8271">
        <v>123400</v>
      </c>
      <c r="G8271" t="s">
        <v>23</v>
      </c>
      <c r="H8271" t="s">
        <v>24</v>
      </c>
      <c r="I8271" t="s">
        <v>17</v>
      </c>
      <c r="J8271" t="s">
        <v>25</v>
      </c>
      <c r="K8271" t="s">
        <v>23</v>
      </c>
      <c r="L8271" t="s">
        <v>26</v>
      </c>
    </row>
    <row r="8272" spans="1:12" x14ac:dyDescent="0.35">
      <c r="A8272">
        <v>2022</v>
      </c>
      <c r="B8272" t="s">
        <v>27</v>
      </c>
      <c r="C8272" t="s">
        <v>28</v>
      </c>
      <c r="D8272" t="s">
        <v>22</v>
      </c>
      <c r="E8272">
        <v>88100</v>
      </c>
      <c r="F8272">
        <v>88100</v>
      </c>
      <c r="G8272" t="s">
        <v>23</v>
      </c>
      <c r="H8272" t="s">
        <v>24</v>
      </c>
      <c r="I8272" t="s">
        <v>17</v>
      </c>
      <c r="J8272" t="s">
        <v>25</v>
      </c>
      <c r="K8272" t="s">
        <v>23</v>
      </c>
      <c r="L8272" t="s">
        <v>26</v>
      </c>
    </row>
    <row r="8273" spans="1:12" x14ac:dyDescent="0.35">
      <c r="A8273">
        <v>2022</v>
      </c>
      <c r="B8273" t="s">
        <v>27</v>
      </c>
      <c r="C8273" t="s">
        <v>28</v>
      </c>
      <c r="D8273" t="s">
        <v>22</v>
      </c>
      <c r="E8273">
        <v>120000</v>
      </c>
      <c r="F8273">
        <v>120000</v>
      </c>
      <c r="G8273" t="s">
        <v>23</v>
      </c>
      <c r="H8273" t="s">
        <v>24</v>
      </c>
      <c r="I8273" t="s">
        <v>17</v>
      </c>
      <c r="J8273" t="s">
        <v>29</v>
      </c>
      <c r="K8273" t="s">
        <v>23</v>
      </c>
      <c r="L8273" t="s">
        <v>64</v>
      </c>
    </row>
    <row r="8274" spans="1:12" x14ac:dyDescent="0.35">
      <c r="A8274">
        <v>2022</v>
      </c>
      <c r="B8274" t="s">
        <v>27</v>
      </c>
      <c r="C8274" t="s">
        <v>28</v>
      </c>
      <c r="D8274" t="s">
        <v>22</v>
      </c>
      <c r="E8274">
        <v>55000</v>
      </c>
      <c r="F8274">
        <v>55000</v>
      </c>
      <c r="G8274" t="s">
        <v>23</v>
      </c>
      <c r="H8274" t="s">
        <v>24</v>
      </c>
      <c r="I8274" t="s">
        <v>17</v>
      </c>
      <c r="J8274" t="s">
        <v>29</v>
      </c>
      <c r="K8274" t="s">
        <v>23</v>
      </c>
      <c r="L8274" t="s">
        <v>64</v>
      </c>
    </row>
    <row r="8275" spans="1:12" x14ac:dyDescent="0.35">
      <c r="A8275">
        <v>2022</v>
      </c>
      <c r="B8275" t="s">
        <v>27</v>
      </c>
      <c r="C8275" t="s">
        <v>28</v>
      </c>
      <c r="D8275" t="s">
        <v>22</v>
      </c>
      <c r="E8275">
        <v>185900</v>
      </c>
      <c r="F8275">
        <v>185900</v>
      </c>
      <c r="G8275" t="s">
        <v>23</v>
      </c>
      <c r="H8275" t="s">
        <v>24</v>
      </c>
      <c r="I8275" t="s">
        <v>17</v>
      </c>
      <c r="J8275" t="s">
        <v>25</v>
      </c>
      <c r="K8275" t="s">
        <v>23</v>
      </c>
      <c r="L8275" t="s">
        <v>26</v>
      </c>
    </row>
    <row r="8276" spans="1:12" x14ac:dyDescent="0.35">
      <c r="A8276">
        <v>2022</v>
      </c>
      <c r="B8276" t="s">
        <v>27</v>
      </c>
      <c r="C8276" t="s">
        <v>28</v>
      </c>
      <c r="D8276" t="s">
        <v>22</v>
      </c>
      <c r="E8276">
        <v>129300</v>
      </c>
      <c r="F8276">
        <v>129300</v>
      </c>
      <c r="G8276" t="s">
        <v>23</v>
      </c>
      <c r="H8276" t="s">
        <v>24</v>
      </c>
      <c r="I8276" t="s">
        <v>17</v>
      </c>
      <c r="J8276" t="s">
        <v>25</v>
      </c>
      <c r="K8276" t="s">
        <v>23</v>
      </c>
      <c r="L8276" t="s">
        <v>26</v>
      </c>
    </row>
    <row r="8277" spans="1:12" x14ac:dyDescent="0.35">
      <c r="A8277">
        <v>2022</v>
      </c>
      <c r="B8277" t="s">
        <v>32</v>
      </c>
      <c r="C8277" t="s">
        <v>13</v>
      </c>
      <c r="D8277" t="s">
        <v>22</v>
      </c>
      <c r="E8277">
        <v>191200</v>
      </c>
      <c r="F8277">
        <v>191200</v>
      </c>
      <c r="G8277" t="s">
        <v>23</v>
      </c>
      <c r="H8277" t="s">
        <v>24</v>
      </c>
      <c r="I8277" t="s">
        <v>17</v>
      </c>
      <c r="J8277" t="s">
        <v>25</v>
      </c>
      <c r="K8277" t="s">
        <v>23</v>
      </c>
      <c r="L8277" t="s">
        <v>26</v>
      </c>
    </row>
    <row r="8278" spans="1:12" x14ac:dyDescent="0.35">
      <c r="A8278">
        <v>2022</v>
      </c>
      <c r="B8278" t="s">
        <v>32</v>
      </c>
      <c r="C8278" t="s">
        <v>13</v>
      </c>
      <c r="D8278" t="s">
        <v>22</v>
      </c>
      <c r="E8278">
        <v>130000</v>
      </c>
      <c r="F8278">
        <v>130000</v>
      </c>
      <c r="G8278" t="s">
        <v>23</v>
      </c>
      <c r="H8278" t="s">
        <v>24</v>
      </c>
      <c r="I8278" t="s">
        <v>17</v>
      </c>
      <c r="J8278" t="s">
        <v>25</v>
      </c>
      <c r="K8278" t="s">
        <v>23</v>
      </c>
      <c r="L8278" t="s">
        <v>26</v>
      </c>
    </row>
    <row r="8279" spans="1:12" x14ac:dyDescent="0.35">
      <c r="A8279">
        <v>2022</v>
      </c>
      <c r="B8279" t="s">
        <v>37</v>
      </c>
      <c r="C8279" t="s">
        <v>38</v>
      </c>
      <c r="D8279" t="s">
        <v>22</v>
      </c>
      <c r="E8279">
        <v>169000</v>
      </c>
      <c r="F8279">
        <v>169000</v>
      </c>
      <c r="G8279" t="s">
        <v>23</v>
      </c>
      <c r="H8279" t="s">
        <v>24</v>
      </c>
      <c r="I8279" t="s">
        <v>17</v>
      </c>
      <c r="J8279" t="s">
        <v>25</v>
      </c>
      <c r="K8279" t="s">
        <v>23</v>
      </c>
      <c r="L8279" t="s">
        <v>26</v>
      </c>
    </row>
    <row r="8280" spans="1:12" x14ac:dyDescent="0.35">
      <c r="A8280">
        <v>2022</v>
      </c>
      <c r="B8280" t="s">
        <v>37</v>
      </c>
      <c r="C8280" t="s">
        <v>38</v>
      </c>
      <c r="D8280" t="s">
        <v>22</v>
      </c>
      <c r="E8280">
        <v>110600</v>
      </c>
      <c r="F8280">
        <v>110600</v>
      </c>
      <c r="G8280" t="s">
        <v>23</v>
      </c>
      <c r="H8280" t="s">
        <v>24</v>
      </c>
      <c r="I8280" t="s">
        <v>17</v>
      </c>
      <c r="J8280" t="s">
        <v>25</v>
      </c>
      <c r="K8280" t="s">
        <v>23</v>
      </c>
      <c r="L8280" t="s">
        <v>26</v>
      </c>
    </row>
    <row r="8281" spans="1:12" x14ac:dyDescent="0.35">
      <c r="A8281">
        <v>2022</v>
      </c>
      <c r="B8281" t="s">
        <v>40</v>
      </c>
      <c r="C8281" t="s">
        <v>41</v>
      </c>
      <c r="D8281" t="s">
        <v>22</v>
      </c>
      <c r="E8281">
        <v>150000</v>
      </c>
      <c r="F8281">
        <v>150000</v>
      </c>
      <c r="G8281" t="s">
        <v>23</v>
      </c>
      <c r="H8281" t="s">
        <v>24</v>
      </c>
      <c r="I8281" t="s">
        <v>17</v>
      </c>
      <c r="J8281" t="s">
        <v>25</v>
      </c>
      <c r="K8281" t="s">
        <v>23</v>
      </c>
      <c r="L8281" t="s">
        <v>26</v>
      </c>
    </row>
    <row r="8282" spans="1:12" x14ac:dyDescent="0.35">
      <c r="A8282">
        <v>2022</v>
      </c>
      <c r="B8282" t="s">
        <v>40</v>
      </c>
      <c r="C8282" t="s">
        <v>41</v>
      </c>
      <c r="D8282" t="s">
        <v>22</v>
      </c>
      <c r="E8282">
        <v>120000</v>
      </c>
      <c r="F8282">
        <v>120000</v>
      </c>
      <c r="G8282" t="s">
        <v>23</v>
      </c>
      <c r="H8282" t="s">
        <v>24</v>
      </c>
      <c r="I8282" t="s">
        <v>17</v>
      </c>
      <c r="J8282" t="s">
        <v>25</v>
      </c>
      <c r="K8282" t="s">
        <v>23</v>
      </c>
      <c r="L8282" t="s">
        <v>26</v>
      </c>
    </row>
    <row r="8283" spans="1:12" x14ac:dyDescent="0.35">
      <c r="A8283">
        <v>2022</v>
      </c>
      <c r="B8283" t="s">
        <v>66</v>
      </c>
      <c r="C8283" t="s">
        <v>28</v>
      </c>
      <c r="D8283" t="s">
        <v>22</v>
      </c>
      <c r="E8283">
        <v>139000</v>
      </c>
      <c r="F8283">
        <v>139000</v>
      </c>
      <c r="G8283" t="s">
        <v>23</v>
      </c>
      <c r="H8283" t="s">
        <v>24</v>
      </c>
      <c r="I8283" t="s">
        <v>17</v>
      </c>
      <c r="J8283" t="s">
        <v>25</v>
      </c>
      <c r="K8283" t="s">
        <v>23</v>
      </c>
      <c r="L8283" t="s">
        <v>26</v>
      </c>
    </row>
    <row r="8284" spans="1:12" x14ac:dyDescent="0.35">
      <c r="A8284">
        <v>2022</v>
      </c>
      <c r="B8284" t="s">
        <v>66</v>
      </c>
      <c r="C8284" t="s">
        <v>28</v>
      </c>
      <c r="D8284" t="s">
        <v>22</v>
      </c>
      <c r="E8284">
        <v>122000</v>
      </c>
      <c r="F8284">
        <v>122000</v>
      </c>
      <c r="G8284" t="s">
        <v>23</v>
      </c>
      <c r="H8284" t="s">
        <v>24</v>
      </c>
      <c r="I8284" t="s">
        <v>17</v>
      </c>
      <c r="J8284" t="s">
        <v>25</v>
      </c>
      <c r="K8284" t="s">
        <v>23</v>
      </c>
      <c r="L8284" t="s">
        <v>26</v>
      </c>
    </row>
    <row r="8285" spans="1:12" x14ac:dyDescent="0.35">
      <c r="A8285">
        <v>2022</v>
      </c>
      <c r="B8285" t="s">
        <v>27</v>
      </c>
      <c r="C8285" t="s">
        <v>28</v>
      </c>
      <c r="D8285" t="s">
        <v>22</v>
      </c>
      <c r="E8285">
        <v>185900</v>
      </c>
      <c r="F8285">
        <v>185900</v>
      </c>
      <c r="G8285" t="s">
        <v>23</v>
      </c>
      <c r="H8285" t="s">
        <v>24</v>
      </c>
      <c r="I8285" t="s">
        <v>17</v>
      </c>
      <c r="J8285" t="s">
        <v>25</v>
      </c>
      <c r="K8285" t="s">
        <v>23</v>
      </c>
      <c r="L8285" t="s">
        <v>26</v>
      </c>
    </row>
    <row r="8286" spans="1:12" x14ac:dyDescent="0.35">
      <c r="A8286">
        <v>2022</v>
      </c>
      <c r="B8286" t="s">
        <v>27</v>
      </c>
      <c r="C8286" t="s">
        <v>28</v>
      </c>
      <c r="D8286" t="s">
        <v>22</v>
      </c>
      <c r="E8286">
        <v>129300</v>
      </c>
      <c r="F8286">
        <v>129300</v>
      </c>
      <c r="G8286" t="s">
        <v>23</v>
      </c>
      <c r="H8286" t="s">
        <v>24</v>
      </c>
      <c r="I8286" t="s">
        <v>17</v>
      </c>
      <c r="J8286" t="s">
        <v>25</v>
      </c>
      <c r="K8286" t="s">
        <v>23</v>
      </c>
      <c r="L8286" t="s">
        <v>26</v>
      </c>
    </row>
    <row r="8287" spans="1:12" x14ac:dyDescent="0.35">
      <c r="A8287">
        <v>2022</v>
      </c>
      <c r="B8287" t="s">
        <v>37</v>
      </c>
      <c r="C8287" t="s">
        <v>38</v>
      </c>
      <c r="D8287" t="s">
        <v>22</v>
      </c>
      <c r="E8287">
        <v>139600</v>
      </c>
      <c r="F8287">
        <v>139600</v>
      </c>
      <c r="G8287" t="s">
        <v>23</v>
      </c>
      <c r="H8287" t="s">
        <v>24</v>
      </c>
      <c r="I8287" t="s">
        <v>17</v>
      </c>
      <c r="J8287" t="s">
        <v>25</v>
      </c>
      <c r="K8287" t="s">
        <v>23</v>
      </c>
      <c r="L8287" t="s">
        <v>26</v>
      </c>
    </row>
    <row r="8288" spans="1:12" x14ac:dyDescent="0.35">
      <c r="A8288">
        <v>2022</v>
      </c>
      <c r="B8288" t="s">
        <v>37</v>
      </c>
      <c r="C8288" t="s">
        <v>38</v>
      </c>
      <c r="D8288" t="s">
        <v>22</v>
      </c>
      <c r="E8288">
        <v>85700</v>
      </c>
      <c r="F8288">
        <v>85700</v>
      </c>
      <c r="G8288" t="s">
        <v>23</v>
      </c>
      <c r="H8288" t="s">
        <v>24</v>
      </c>
      <c r="I8288" t="s">
        <v>17</v>
      </c>
      <c r="J8288" t="s">
        <v>25</v>
      </c>
      <c r="K8288" t="s">
        <v>23</v>
      </c>
      <c r="L8288" t="s">
        <v>26</v>
      </c>
    </row>
    <row r="8289" spans="1:12" x14ac:dyDescent="0.35">
      <c r="A8289">
        <v>2022</v>
      </c>
      <c r="B8289" t="s">
        <v>32</v>
      </c>
      <c r="C8289" t="s">
        <v>13</v>
      </c>
      <c r="D8289" t="s">
        <v>22</v>
      </c>
      <c r="E8289">
        <v>185000</v>
      </c>
      <c r="F8289">
        <v>185000</v>
      </c>
      <c r="G8289" t="s">
        <v>23</v>
      </c>
      <c r="H8289" t="s">
        <v>24</v>
      </c>
      <c r="I8289" t="s">
        <v>17</v>
      </c>
      <c r="J8289" t="s">
        <v>29</v>
      </c>
      <c r="K8289" t="s">
        <v>23</v>
      </c>
      <c r="L8289" t="s">
        <v>26</v>
      </c>
    </row>
    <row r="8290" spans="1:12" x14ac:dyDescent="0.35">
      <c r="A8290">
        <v>2022</v>
      </c>
      <c r="B8290" t="s">
        <v>32</v>
      </c>
      <c r="C8290" t="s">
        <v>13</v>
      </c>
      <c r="D8290" t="s">
        <v>22</v>
      </c>
      <c r="E8290">
        <v>50000</v>
      </c>
      <c r="F8290">
        <v>50000</v>
      </c>
      <c r="G8290" t="s">
        <v>23</v>
      </c>
      <c r="H8290" t="s">
        <v>24</v>
      </c>
      <c r="I8290" t="s">
        <v>17</v>
      </c>
      <c r="J8290" t="s">
        <v>29</v>
      </c>
      <c r="K8290" t="s">
        <v>23</v>
      </c>
      <c r="L8290" t="s">
        <v>26</v>
      </c>
    </row>
    <row r="8291" spans="1:12" x14ac:dyDescent="0.35">
      <c r="A8291">
        <v>2022</v>
      </c>
      <c r="B8291" t="s">
        <v>32</v>
      </c>
      <c r="C8291" t="s">
        <v>13</v>
      </c>
      <c r="D8291" t="s">
        <v>22</v>
      </c>
      <c r="E8291">
        <v>185900</v>
      </c>
      <c r="F8291">
        <v>185900</v>
      </c>
      <c r="G8291" t="s">
        <v>23</v>
      </c>
      <c r="H8291" t="s">
        <v>24</v>
      </c>
      <c r="I8291" t="s">
        <v>17</v>
      </c>
      <c r="J8291" t="s">
        <v>25</v>
      </c>
      <c r="K8291" t="s">
        <v>23</v>
      </c>
      <c r="L8291" t="s">
        <v>26</v>
      </c>
    </row>
    <row r="8292" spans="1:12" x14ac:dyDescent="0.35">
      <c r="A8292">
        <v>2022</v>
      </c>
      <c r="B8292" t="s">
        <v>32</v>
      </c>
      <c r="C8292" t="s">
        <v>13</v>
      </c>
      <c r="D8292" t="s">
        <v>22</v>
      </c>
      <c r="E8292">
        <v>129300</v>
      </c>
      <c r="F8292">
        <v>129300</v>
      </c>
      <c r="G8292" t="s">
        <v>23</v>
      </c>
      <c r="H8292" t="s">
        <v>24</v>
      </c>
      <c r="I8292" t="s">
        <v>17</v>
      </c>
      <c r="J8292" t="s">
        <v>25</v>
      </c>
      <c r="K8292" t="s">
        <v>23</v>
      </c>
      <c r="L8292" t="s">
        <v>26</v>
      </c>
    </row>
    <row r="8293" spans="1:12" x14ac:dyDescent="0.35">
      <c r="A8293">
        <v>2022</v>
      </c>
      <c r="B8293" t="s">
        <v>27</v>
      </c>
      <c r="C8293" t="s">
        <v>28</v>
      </c>
      <c r="D8293" t="s">
        <v>22</v>
      </c>
      <c r="E8293">
        <v>225000</v>
      </c>
      <c r="F8293">
        <v>225000</v>
      </c>
      <c r="G8293" t="s">
        <v>23</v>
      </c>
      <c r="H8293" t="s">
        <v>24</v>
      </c>
      <c r="I8293" t="s">
        <v>17</v>
      </c>
      <c r="J8293" t="s">
        <v>25</v>
      </c>
      <c r="K8293" t="s">
        <v>23</v>
      </c>
      <c r="L8293" t="s">
        <v>26</v>
      </c>
    </row>
    <row r="8294" spans="1:12" x14ac:dyDescent="0.35">
      <c r="A8294">
        <v>2022</v>
      </c>
      <c r="B8294" t="s">
        <v>27</v>
      </c>
      <c r="C8294" t="s">
        <v>28</v>
      </c>
      <c r="D8294" t="s">
        <v>22</v>
      </c>
      <c r="E8294">
        <v>156400</v>
      </c>
      <c r="F8294">
        <v>156400</v>
      </c>
      <c r="G8294" t="s">
        <v>23</v>
      </c>
      <c r="H8294" t="s">
        <v>24</v>
      </c>
      <c r="I8294" t="s">
        <v>17</v>
      </c>
      <c r="J8294" t="s">
        <v>25</v>
      </c>
      <c r="K8294" t="s">
        <v>23</v>
      </c>
      <c r="L8294" t="s">
        <v>26</v>
      </c>
    </row>
    <row r="8295" spans="1:12" x14ac:dyDescent="0.35">
      <c r="A8295">
        <v>2022</v>
      </c>
      <c r="B8295" t="s">
        <v>27</v>
      </c>
      <c r="C8295" t="s">
        <v>28</v>
      </c>
      <c r="D8295" t="s">
        <v>22</v>
      </c>
      <c r="E8295">
        <v>200000</v>
      </c>
      <c r="F8295">
        <v>200000</v>
      </c>
      <c r="G8295" t="s">
        <v>23</v>
      </c>
      <c r="H8295" t="s">
        <v>24</v>
      </c>
      <c r="I8295" t="s">
        <v>17</v>
      </c>
      <c r="J8295" t="s">
        <v>29</v>
      </c>
      <c r="K8295" t="s">
        <v>23</v>
      </c>
      <c r="L8295" t="s">
        <v>26</v>
      </c>
    </row>
    <row r="8296" spans="1:12" x14ac:dyDescent="0.35">
      <c r="A8296">
        <v>2022</v>
      </c>
      <c r="B8296" t="s">
        <v>27</v>
      </c>
      <c r="C8296" t="s">
        <v>28</v>
      </c>
      <c r="D8296" t="s">
        <v>22</v>
      </c>
      <c r="E8296">
        <v>175000</v>
      </c>
      <c r="F8296">
        <v>175000</v>
      </c>
      <c r="G8296" t="s">
        <v>23</v>
      </c>
      <c r="H8296" t="s">
        <v>24</v>
      </c>
      <c r="I8296" t="s">
        <v>17</v>
      </c>
      <c r="J8296" t="s">
        <v>29</v>
      </c>
      <c r="K8296" t="s">
        <v>23</v>
      </c>
      <c r="L8296" t="s">
        <v>26</v>
      </c>
    </row>
    <row r="8297" spans="1:12" x14ac:dyDescent="0.35">
      <c r="A8297">
        <v>2022</v>
      </c>
      <c r="B8297" t="s">
        <v>32</v>
      </c>
      <c r="C8297" t="s">
        <v>13</v>
      </c>
      <c r="D8297" t="s">
        <v>22</v>
      </c>
      <c r="E8297">
        <v>185900</v>
      </c>
      <c r="F8297">
        <v>185900</v>
      </c>
      <c r="G8297" t="s">
        <v>23</v>
      </c>
      <c r="H8297" t="s">
        <v>24</v>
      </c>
      <c r="I8297" t="s">
        <v>17</v>
      </c>
      <c r="J8297" t="s">
        <v>25</v>
      </c>
      <c r="K8297" t="s">
        <v>23</v>
      </c>
      <c r="L8297" t="s">
        <v>26</v>
      </c>
    </row>
    <row r="8298" spans="1:12" x14ac:dyDescent="0.35">
      <c r="A8298">
        <v>2022</v>
      </c>
      <c r="B8298" t="s">
        <v>32</v>
      </c>
      <c r="C8298" t="s">
        <v>13</v>
      </c>
      <c r="D8298" t="s">
        <v>22</v>
      </c>
      <c r="E8298">
        <v>129300</v>
      </c>
      <c r="F8298">
        <v>129300</v>
      </c>
      <c r="G8298" t="s">
        <v>23</v>
      </c>
      <c r="H8298" t="s">
        <v>24</v>
      </c>
      <c r="I8298" t="s">
        <v>17</v>
      </c>
      <c r="J8298" t="s">
        <v>25</v>
      </c>
      <c r="K8298" t="s">
        <v>23</v>
      </c>
      <c r="L8298" t="s">
        <v>26</v>
      </c>
    </row>
    <row r="8299" spans="1:12" x14ac:dyDescent="0.35">
      <c r="A8299">
        <v>2022</v>
      </c>
      <c r="B8299" t="s">
        <v>72</v>
      </c>
      <c r="C8299" t="s">
        <v>31</v>
      </c>
      <c r="D8299" t="s">
        <v>22</v>
      </c>
      <c r="E8299">
        <v>148500</v>
      </c>
      <c r="F8299">
        <v>148500</v>
      </c>
      <c r="G8299" t="s">
        <v>23</v>
      </c>
      <c r="H8299" t="s">
        <v>16</v>
      </c>
      <c r="I8299" t="s">
        <v>17</v>
      </c>
      <c r="J8299" t="s">
        <v>29</v>
      </c>
      <c r="K8299" t="s">
        <v>23</v>
      </c>
      <c r="L8299" t="s">
        <v>19</v>
      </c>
    </row>
    <row r="8300" spans="1:12" x14ac:dyDescent="0.35">
      <c r="A8300">
        <v>2022</v>
      </c>
      <c r="B8300" t="s">
        <v>72</v>
      </c>
      <c r="C8300" t="s">
        <v>31</v>
      </c>
      <c r="D8300" t="s">
        <v>22</v>
      </c>
      <c r="E8300">
        <v>98200</v>
      </c>
      <c r="F8300">
        <v>98200</v>
      </c>
      <c r="G8300" t="s">
        <v>23</v>
      </c>
      <c r="H8300" t="s">
        <v>16</v>
      </c>
      <c r="I8300" t="s">
        <v>17</v>
      </c>
      <c r="J8300" t="s">
        <v>29</v>
      </c>
      <c r="K8300" t="s">
        <v>23</v>
      </c>
      <c r="L8300" t="s">
        <v>19</v>
      </c>
    </row>
    <row r="8301" spans="1:12" x14ac:dyDescent="0.35">
      <c r="A8301">
        <v>2022</v>
      </c>
      <c r="B8301" t="s">
        <v>37</v>
      </c>
      <c r="C8301" t="s">
        <v>38</v>
      </c>
      <c r="D8301" t="s">
        <v>22</v>
      </c>
      <c r="E8301">
        <v>115000</v>
      </c>
      <c r="F8301">
        <v>115000</v>
      </c>
      <c r="G8301" t="s">
        <v>23</v>
      </c>
      <c r="H8301" t="s">
        <v>24</v>
      </c>
      <c r="I8301" t="s">
        <v>17</v>
      </c>
      <c r="J8301" t="s">
        <v>29</v>
      </c>
      <c r="K8301" t="s">
        <v>23</v>
      </c>
      <c r="L8301" t="s">
        <v>26</v>
      </c>
    </row>
    <row r="8302" spans="1:12" x14ac:dyDescent="0.35">
      <c r="A8302">
        <v>2022</v>
      </c>
      <c r="B8302" t="s">
        <v>37</v>
      </c>
      <c r="C8302" t="s">
        <v>38</v>
      </c>
      <c r="D8302" t="s">
        <v>22</v>
      </c>
      <c r="E8302">
        <v>95000</v>
      </c>
      <c r="F8302">
        <v>95000</v>
      </c>
      <c r="G8302" t="s">
        <v>23</v>
      </c>
      <c r="H8302" t="s">
        <v>24</v>
      </c>
      <c r="I8302" t="s">
        <v>17</v>
      </c>
      <c r="J8302" t="s">
        <v>29</v>
      </c>
      <c r="K8302" t="s">
        <v>23</v>
      </c>
      <c r="L8302" t="s">
        <v>26</v>
      </c>
    </row>
    <row r="8303" spans="1:12" x14ac:dyDescent="0.35">
      <c r="A8303">
        <v>2022</v>
      </c>
      <c r="B8303" t="s">
        <v>20</v>
      </c>
      <c r="C8303" t="s">
        <v>21</v>
      </c>
      <c r="D8303" t="s">
        <v>22</v>
      </c>
      <c r="E8303">
        <v>225000</v>
      </c>
      <c r="F8303">
        <v>225000</v>
      </c>
      <c r="G8303" t="s">
        <v>23</v>
      </c>
      <c r="H8303" t="s">
        <v>24</v>
      </c>
      <c r="I8303" t="s">
        <v>17</v>
      </c>
      <c r="J8303" t="s">
        <v>29</v>
      </c>
      <c r="K8303" t="s">
        <v>23</v>
      </c>
      <c r="L8303" t="s">
        <v>26</v>
      </c>
    </row>
    <row r="8304" spans="1:12" x14ac:dyDescent="0.35">
      <c r="A8304">
        <v>2022</v>
      </c>
      <c r="B8304" t="s">
        <v>20</v>
      </c>
      <c r="C8304" t="s">
        <v>21</v>
      </c>
      <c r="D8304" t="s">
        <v>22</v>
      </c>
      <c r="E8304">
        <v>66000</v>
      </c>
      <c r="F8304">
        <v>66000</v>
      </c>
      <c r="G8304" t="s">
        <v>23</v>
      </c>
      <c r="H8304" t="s">
        <v>24</v>
      </c>
      <c r="I8304" t="s">
        <v>17</v>
      </c>
      <c r="J8304" t="s">
        <v>29</v>
      </c>
      <c r="K8304" t="s">
        <v>23</v>
      </c>
      <c r="L8304" t="s">
        <v>26</v>
      </c>
    </row>
    <row r="8305" spans="1:12" x14ac:dyDescent="0.35">
      <c r="A8305">
        <v>2022</v>
      </c>
      <c r="B8305" t="s">
        <v>27</v>
      </c>
      <c r="C8305" t="s">
        <v>28</v>
      </c>
      <c r="D8305" t="s">
        <v>22</v>
      </c>
      <c r="E8305">
        <v>185000</v>
      </c>
      <c r="F8305">
        <v>185000</v>
      </c>
      <c r="G8305" t="s">
        <v>23</v>
      </c>
      <c r="H8305" t="s">
        <v>24</v>
      </c>
      <c r="I8305" t="s">
        <v>17</v>
      </c>
      <c r="J8305" t="s">
        <v>29</v>
      </c>
      <c r="K8305" t="s">
        <v>23</v>
      </c>
      <c r="L8305" t="s">
        <v>26</v>
      </c>
    </row>
    <row r="8306" spans="1:12" x14ac:dyDescent="0.35">
      <c r="A8306">
        <v>2022</v>
      </c>
      <c r="B8306" t="s">
        <v>27</v>
      </c>
      <c r="C8306" t="s">
        <v>28</v>
      </c>
      <c r="D8306" t="s">
        <v>22</v>
      </c>
      <c r="E8306">
        <v>50000</v>
      </c>
      <c r="F8306">
        <v>50000</v>
      </c>
      <c r="G8306" t="s">
        <v>23</v>
      </c>
      <c r="H8306" t="s">
        <v>24</v>
      </c>
      <c r="I8306" t="s">
        <v>17</v>
      </c>
      <c r="J8306" t="s">
        <v>29</v>
      </c>
      <c r="K8306" t="s">
        <v>23</v>
      </c>
      <c r="L8306" t="s">
        <v>26</v>
      </c>
    </row>
    <row r="8307" spans="1:12" x14ac:dyDescent="0.35">
      <c r="A8307">
        <v>2022</v>
      </c>
      <c r="B8307" t="s">
        <v>27</v>
      </c>
      <c r="C8307" t="s">
        <v>28</v>
      </c>
      <c r="D8307" t="s">
        <v>14</v>
      </c>
      <c r="E8307">
        <v>45000</v>
      </c>
      <c r="F8307">
        <v>47280</v>
      </c>
      <c r="G8307" t="s">
        <v>57</v>
      </c>
      <c r="H8307" t="s">
        <v>24</v>
      </c>
      <c r="I8307" t="s">
        <v>17</v>
      </c>
      <c r="J8307" t="s">
        <v>25</v>
      </c>
      <c r="K8307" t="s">
        <v>57</v>
      </c>
      <c r="L8307" t="s">
        <v>26</v>
      </c>
    </row>
    <row r="8308" spans="1:12" x14ac:dyDescent="0.35">
      <c r="A8308">
        <v>2022</v>
      </c>
      <c r="B8308" t="s">
        <v>27</v>
      </c>
      <c r="C8308" t="s">
        <v>28</v>
      </c>
      <c r="D8308" t="s">
        <v>14</v>
      </c>
      <c r="E8308">
        <v>36000</v>
      </c>
      <c r="F8308">
        <v>37824</v>
      </c>
      <c r="G8308" t="s">
        <v>57</v>
      </c>
      <c r="H8308" t="s">
        <v>24</v>
      </c>
      <c r="I8308" t="s">
        <v>17</v>
      </c>
      <c r="J8308" t="s">
        <v>25</v>
      </c>
      <c r="K8308" t="s">
        <v>57</v>
      </c>
      <c r="L8308" t="s">
        <v>26</v>
      </c>
    </row>
    <row r="8309" spans="1:12" x14ac:dyDescent="0.35">
      <c r="A8309">
        <v>2022</v>
      </c>
      <c r="B8309" t="s">
        <v>71</v>
      </c>
      <c r="C8309" t="s">
        <v>41</v>
      </c>
      <c r="D8309" t="s">
        <v>22</v>
      </c>
      <c r="E8309">
        <v>134000</v>
      </c>
      <c r="F8309">
        <v>134000</v>
      </c>
      <c r="G8309" t="s">
        <v>23</v>
      </c>
      <c r="H8309" t="s">
        <v>16</v>
      </c>
      <c r="I8309" t="s">
        <v>17</v>
      </c>
      <c r="J8309" t="s">
        <v>25</v>
      </c>
      <c r="K8309" t="s">
        <v>23</v>
      </c>
      <c r="L8309" t="s">
        <v>26</v>
      </c>
    </row>
    <row r="8310" spans="1:12" x14ac:dyDescent="0.35">
      <c r="A8310">
        <v>2022</v>
      </c>
      <c r="B8310" t="s">
        <v>71</v>
      </c>
      <c r="C8310" t="s">
        <v>41</v>
      </c>
      <c r="D8310" t="s">
        <v>22</v>
      </c>
      <c r="E8310">
        <v>98000</v>
      </c>
      <c r="F8310">
        <v>98000</v>
      </c>
      <c r="G8310" t="s">
        <v>23</v>
      </c>
      <c r="H8310" t="s">
        <v>16</v>
      </c>
      <c r="I8310" t="s">
        <v>17</v>
      </c>
      <c r="J8310" t="s">
        <v>25</v>
      </c>
      <c r="K8310" t="s">
        <v>23</v>
      </c>
      <c r="L8310" t="s">
        <v>26</v>
      </c>
    </row>
    <row r="8311" spans="1:12" x14ac:dyDescent="0.35">
      <c r="A8311">
        <v>2022</v>
      </c>
      <c r="B8311" t="s">
        <v>37</v>
      </c>
      <c r="C8311" t="s">
        <v>38</v>
      </c>
      <c r="D8311" t="s">
        <v>22</v>
      </c>
      <c r="E8311">
        <v>105000</v>
      </c>
      <c r="F8311">
        <v>105000</v>
      </c>
      <c r="G8311" t="s">
        <v>23</v>
      </c>
      <c r="H8311" t="s">
        <v>16</v>
      </c>
      <c r="I8311" t="s">
        <v>17</v>
      </c>
      <c r="J8311" t="s">
        <v>25</v>
      </c>
      <c r="K8311" t="s">
        <v>23</v>
      </c>
      <c r="L8311" t="s">
        <v>26</v>
      </c>
    </row>
    <row r="8312" spans="1:12" x14ac:dyDescent="0.35">
      <c r="A8312">
        <v>2022</v>
      </c>
      <c r="B8312" t="s">
        <v>37</v>
      </c>
      <c r="C8312" t="s">
        <v>38</v>
      </c>
      <c r="D8312" t="s">
        <v>22</v>
      </c>
      <c r="E8312">
        <v>62000</v>
      </c>
      <c r="F8312">
        <v>62000</v>
      </c>
      <c r="G8312" t="s">
        <v>23</v>
      </c>
      <c r="H8312" t="s">
        <v>16</v>
      </c>
      <c r="I8312" t="s">
        <v>17</v>
      </c>
      <c r="J8312" t="s">
        <v>25</v>
      </c>
      <c r="K8312" t="s">
        <v>23</v>
      </c>
      <c r="L8312" t="s">
        <v>26</v>
      </c>
    </row>
    <row r="8313" spans="1:12" x14ac:dyDescent="0.35">
      <c r="A8313">
        <v>2022</v>
      </c>
      <c r="B8313" t="s">
        <v>86</v>
      </c>
      <c r="C8313" t="s">
        <v>38</v>
      </c>
      <c r="D8313" t="s">
        <v>22</v>
      </c>
      <c r="E8313">
        <v>57000</v>
      </c>
      <c r="F8313">
        <v>57000</v>
      </c>
      <c r="G8313" t="s">
        <v>23</v>
      </c>
      <c r="H8313" t="s">
        <v>39</v>
      </c>
      <c r="I8313" t="s">
        <v>17</v>
      </c>
      <c r="J8313" t="s">
        <v>29</v>
      </c>
      <c r="K8313" t="s">
        <v>23</v>
      </c>
      <c r="L8313" t="s">
        <v>19</v>
      </c>
    </row>
    <row r="8314" spans="1:12" x14ac:dyDescent="0.35">
      <c r="A8314">
        <v>2022</v>
      </c>
      <c r="B8314" t="s">
        <v>211</v>
      </c>
      <c r="C8314" t="s">
        <v>13</v>
      </c>
      <c r="D8314" t="s">
        <v>60</v>
      </c>
      <c r="E8314">
        <v>210000</v>
      </c>
      <c r="F8314">
        <v>161311</v>
      </c>
      <c r="G8314" t="s">
        <v>49</v>
      </c>
      <c r="H8314" t="s">
        <v>24</v>
      </c>
      <c r="I8314" t="s">
        <v>17</v>
      </c>
      <c r="J8314" t="s">
        <v>18</v>
      </c>
      <c r="K8314" t="s">
        <v>49</v>
      </c>
      <c r="L8314" t="s">
        <v>26</v>
      </c>
    </row>
    <row r="8315" spans="1:12" x14ac:dyDescent="0.35">
      <c r="A8315">
        <v>2022</v>
      </c>
      <c r="B8315" t="s">
        <v>27</v>
      </c>
      <c r="C8315" t="s">
        <v>28</v>
      </c>
      <c r="D8315" t="s">
        <v>22</v>
      </c>
      <c r="E8315">
        <v>144200</v>
      </c>
      <c r="F8315">
        <v>144200</v>
      </c>
      <c r="G8315" t="s">
        <v>23</v>
      </c>
      <c r="H8315" t="s">
        <v>16</v>
      </c>
      <c r="I8315" t="s">
        <v>17</v>
      </c>
      <c r="J8315" t="s">
        <v>29</v>
      </c>
      <c r="K8315" t="s">
        <v>23</v>
      </c>
      <c r="L8315" t="s">
        <v>26</v>
      </c>
    </row>
    <row r="8316" spans="1:12" x14ac:dyDescent="0.35">
      <c r="A8316">
        <v>2022</v>
      </c>
      <c r="B8316" t="s">
        <v>27</v>
      </c>
      <c r="C8316" t="s">
        <v>28</v>
      </c>
      <c r="D8316" t="s">
        <v>22</v>
      </c>
      <c r="E8316">
        <v>115360</v>
      </c>
      <c r="F8316">
        <v>115360</v>
      </c>
      <c r="G8316" t="s">
        <v>23</v>
      </c>
      <c r="H8316" t="s">
        <v>16</v>
      </c>
      <c r="I8316" t="s">
        <v>17</v>
      </c>
      <c r="J8316" t="s">
        <v>29</v>
      </c>
      <c r="K8316" t="s">
        <v>23</v>
      </c>
      <c r="L8316" t="s">
        <v>26</v>
      </c>
    </row>
    <row r="8317" spans="1:12" x14ac:dyDescent="0.35">
      <c r="A8317">
        <v>2022</v>
      </c>
      <c r="B8317" t="s">
        <v>27</v>
      </c>
      <c r="C8317" t="s">
        <v>28</v>
      </c>
      <c r="D8317" t="s">
        <v>107</v>
      </c>
      <c r="E8317">
        <v>120000</v>
      </c>
      <c r="F8317">
        <v>83171</v>
      </c>
      <c r="G8317" t="s">
        <v>108</v>
      </c>
      <c r="H8317" t="s">
        <v>16</v>
      </c>
      <c r="I8317" t="s">
        <v>17</v>
      </c>
      <c r="J8317" t="s">
        <v>25</v>
      </c>
      <c r="K8317" t="s">
        <v>108</v>
      </c>
      <c r="L8317" t="s">
        <v>19</v>
      </c>
    </row>
    <row r="8318" spans="1:12" x14ac:dyDescent="0.35">
      <c r="A8318">
        <v>2022</v>
      </c>
      <c r="B8318" t="s">
        <v>32</v>
      </c>
      <c r="C8318" t="s">
        <v>13</v>
      </c>
      <c r="D8318" t="s">
        <v>14</v>
      </c>
      <c r="E8318">
        <v>70000</v>
      </c>
      <c r="F8318">
        <v>73546</v>
      </c>
      <c r="G8318" t="s">
        <v>91</v>
      </c>
      <c r="H8318" t="s">
        <v>24</v>
      </c>
      <c r="I8318" t="s">
        <v>17</v>
      </c>
      <c r="J8318" t="s">
        <v>25</v>
      </c>
      <c r="K8318" t="s">
        <v>91</v>
      </c>
      <c r="L8318" t="s">
        <v>26</v>
      </c>
    </row>
    <row r="8319" spans="1:12" x14ac:dyDescent="0.35">
      <c r="A8319">
        <v>2022</v>
      </c>
      <c r="B8319" t="s">
        <v>32</v>
      </c>
      <c r="C8319" t="s">
        <v>13</v>
      </c>
      <c r="D8319" t="s">
        <v>14</v>
      </c>
      <c r="E8319">
        <v>40000</v>
      </c>
      <c r="F8319">
        <v>42026</v>
      </c>
      <c r="G8319" t="s">
        <v>91</v>
      </c>
      <c r="H8319" t="s">
        <v>24</v>
      </c>
      <c r="I8319" t="s">
        <v>17</v>
      </c>
      <c r="J8319" t="s">
        <v>25</v>
      </c>
      <c r="K8319" t="s">
        <v>91</v>
      </c>
      <c r="L8319" t="s">
        <v>26</v>
      </c>
    </row>
    <row r="8320" spans="1:12" x14ac:dyDescent="0.35">
      <c r="A8320">
        <v>2022</v>
      </c>
      <c r="B8320" t="s">
        <v>32</v>
      </c>
      <c r="C8320" t="s">
        <v>13</v>
      </c>
      <c r="D8320" t="s">
        <v>22</v>
      </c>
      <c r="E8320">
        <v>170000</v>
      </c>
      <c r="F8320">
        <v>170000</v>
      </c>
      <c r="G8320" t="s">
        <v>23</v>
      </c>
      <c r="H8320" t="s">
        <v>24</v>
      </c>
      <c r="I8320" t="s">
        <v>17</v>
      </c>
      <c r="J8320" t="s">
        <v>29</v>
      </c>
      <c r="K8320" t="s">
        <v>23</v>
      </c>
      <c r="L8320" t="s">
        <v>26</v>
      </c>
    </row>
    <row r="8321" spans="1:12" x14ac:dyDescent="0.35">
      <c r="A8321">
        <v>2022</v>
      </c>
      <c r="B8321" t="s">
        <v>32</v>
      </c>
      <c r="C8321" t="s">
        <v>13</v>
      </c>
      <c r="D8321" t="s">
        <v>22</v>
      </c>
      <c r="E8321">
        <v>150000</v>
      </c>
      <c r="F8321">
        <v>150000</v>
      </c>
      <c r="G8321" t="s">
        <v>23</v>
      </c>
      <c r="H8321" t="s">
        <v>24</v>
      </c>
      <c r="I8321" t="s">
        <v>17</v>
      </c>
      <c r="J8321" t="s">
        <v>29</v>
      </c>
      <c r="K8321" t="s">
        <v>23</v>
      </c>
      <c r="L8321" t="s">
        <v>26</v>
      </c>
    </row>
    <row r="8322" spans="1:12" x14ac:dyDescent="0.35">
      <c r="A8322">
        <v>2022</v>
      </c>
      <c r="B8322" t="s">
        <v>20</v>
      </c>
      <c r="C8322" t="s">
        <v>21</v>
      </c>
      <c r="D8322" t="s">
        <v>22</v>
      </c>
      <c r="E8322">
        <v>180000</v>
      </c>
      <c r="F8322">
        <v>180000</v>
      </c>
      <c r="G8322" t="s">
        <v>23</v>
      </c>
      <c r="H8322" t="s">
        <v>24</v>
      </c>
      <c r="I8322" t="s">
        <v>17</v>
      </c>
      <c r="J8322" t="s">
        <v>29</v>
      </c>
      <c r="K8322" t="s">
        <v>23</v>
      </c>
      <c r="L8322" t="s">
        <v>26</v>
      </c>
    </row>
    <row r="8323" spans="1:12" x14ac:dyDescent="0.35">
      <c r="A8323">
        <v>2022</v>
      </c>
      <c r="B8323" t="s">
        <v>20</v>
      </c>
      <c r="C8323" t="s">
        <v>21</v>
      </c>
      <c r="D8323" t="s">
        <v>22</v>
      </c>
      <c r="E8323">
        <v>160000</v>
      </c>
      <c r="F8323">
        <v>160000</v>
      </c>
      <c r="G8323" t="s">
        <v>23</v>
      </c>
      <c r="H8323" t="s">
        <v>24</v>
      </c>
      <c r="I8323" t="s">
        <v>17</v>
      </c>
      <c r="J8323" t="s">
        <v>29</v>
      </c>
      <c r="K8323" t="s">
        <v>23</v>
      </c>
      <c r="L8323" t="s">
        <v>26</v>
      </c>
    </row>
    <row r="8324" spans="1:12" x14ac:dyDescent="0.35">
      <c r="A8324">
        <v>2022</v>
      </c>
      <c r="B8324" t="s">
        <v>27</v>
      </c>
      <c r="C8324" t="s">
        <v>28</v>
      </c>
      <c r="D8324" t="s">
        <v>22</v>
      </c>
      <c r="E8324">
        <v>108000</v>
      </c>
      <c r="F8324">
        <v>108000</v>
      </c>
      <c r="G8324" t="s">
        <v>23</v>
      </c>
      <c r="H8324" t="s">
        <v>16</v>
      </c>
      <c r="I8324" t="s">
        <v>17</v>
      </c>
      <c r="J8324" t="s">
        <v>18</v>
      </c>
      <c r="K8324" t="s">
        <v>23</v>
      </c>
      <c r="L8324" t="s">
        <v>19</v>
      </c>
    </row>
    <row r="8325" spans="1:12" x14ac:dyDescent="0.35">
      <c r="A8325">
        <v>2022</v>
      </c>
      <c r="B8325" t="s">
        <v>155</v>
      </c>
      <c r="C8325" t="s">
        <v>31</v>
      </c>
      <c r="D8325" t="s">
        <v>22</v>
      </c>
      <c r="E8325">
        <v>200000</v>
      </c>
      <c r="F8325">
        <v>200000</v>
      </c>
      <c r="G8325" t="s">
        <v>23</v>
      </c>
      <c r="H8325" t="s">
        <v>24</v>
      </c>
      <c r="I8325" t="s">
        <v>17</v>
      </c>
      <c r="J8325" t="s">
        <v>29</v>
      </c>
      <c r="K8325" t="s">
        <v>23</v>
      </c>
      <c r="L8325" t="s">
        <v>26</v>
      </c>
    </row>
    <row r="8326" spans="1:12" x14ac:dyDescent="0.35">
      <c r="A8326">
        <v>2022</v>
      </c>
      <c r="B8326" t="s">
        <v>155</v>
      </c>
      <c r="C8326" t="s">
        <v>31</v>
      </c>
      <c r="D8326" t="s">
        <v>22</v>
      </c>
      <c r="E8326">
        <v>150000</v>
      </c>
      <c r="F8326">
        <v>150000</v>
      </c>
      <c r="G8326" t="s">
        <v>23</v>
      </c>
      <c r="H8326" t="s">
        <v>24</v>
      </c>
      <c r="I8326" t="s">
        <v>17</v>
      </c>
      <c r="J8326" t="s">
        <v>29</v>
      </c>
      <c r="K8326" t="s">
        <v>23</v>
      </c>
      <c r="L8326" t="s">
        <v>26</v>
      </c>
    </row>
    <row r="8327" spans="1:12" x14ac:dyDescent="0.35">
      <c r="A8327">
        <v>2022</v>
      </c>
      <c r="B8327" t="s">
        <v>71</v>
      </c>
      <c r="C8327" t="s">
        <v>41</v>
      </c>
      <c r="D8327" t="s">
        <v>60</v>
      </c>
      <c r="E8327">
        <v>164000</v>
      </c>
      <c r="F8327">
        <v>125976</v>
      </c>
      <c r="G8327" t="s">
        <v>49</v>
      </c>
      <c r="H8327" t="s">
        <v>33</v>
      </c>
      <c r="I8327" t="s">
        <v>17</v>
      </c>
      <c r="J8327" t="s">
        <v>18</v>
      </c>
      <c r="K8327" t="s">
        <v>49</v>
      </c>
      <c r="L8327" t="s">
        <v>19</v>
      </c>
    </row>
    <row r="8328" spans="1:12" x14ac:dyDescent="0.35">
      <c r="A8328">
        <v>2022</v>
      </c>
      <c r="B8328" t="s">
        <v>32</v>
      </c>
      <c r="C8328" t="s">
        <v>13</v>
      </c>
      <c r="D8328" t="s">
        <v>22</v>
      </c>
      <c r="E8328">
        <v>188700</v>
      </c>
      <c r="F8328">
        <v>188700</v>
      </c>
      <c r="G8328" t="s">
        <v>23</v>
      </c>
      <c r="H8328" t="s">
        <v>24</v>
      </c>
      <c r="I8328" t="s">
        <v>17</v>
      </c>
      <c r="J8328" t="s">
        <v>29</v>
      </c>
      <c r="K8328" t="s">
        <v>23</v>
      </c>
      <c r="L8328" t="s">
        <v>26</v>
      </c>
    </row>
    <row r="8329" spans="1:12" x14ac:dyDescent="0.35">
      <c r="A8329">
        <v>2022</v>
      </c>
      <c r="B8329" t="s">
        <v>32</v>
      </c>
      <c r="C8329" t="s">
        <v>13</v>
      </c>
      <c r="D8329" t="s">
        <v>22</v>
      </c>
      <c r="E8329">
        <v>160395</v>
      </c>
      <c r="F8329">
        <v>160395</v>
      </c>
      <c r="G8329" t="s">
        <v>23</v>
      </c>
      <c r="H8329" t="s">
        <v>24</v>
      </c>
      <c r="I8329" t="s">
        <v>17</v>
      </c>
      <c r="J8329" t="s">
        <v>29</v>
      </c>
      <c r="K8329" t="s">
        <v>23</v>
      </c>
      <c r="L8329" t="s">
        <v>26</v>
      </c>
    </row>
    <row r="8330" spans="1:12" x14ac:dyDescent="0.35">
      <c r="A8330">
        <v>2022</v>
      </c>
      <c r="B8330" t="s">
        <v>37</v>
      </c>
      <c r="C8330" t="s">
        <v>38</v>
      </c>
      <c r="D8330" t="s">
        <v>22</v>
      </c>
      <c r="E8330">
        <v>115934</v>
      </c>
      <c r="F8330">
        <v>115934</v>
      </c>
      <c r="G8330" t="s">
        <v>23</v>
      </c>
      <c r="H8330" t="s">
        <v>24</v>
      </c>
      <c r="I8330" t="s">
        <v>17</v>
      </c>
      <c r="J8330" t="s">
        <v>29</v>
      </c>
      <c r="K8330" t="s">
        <v>23</v>
      </c>
      <c r="L8330" t="s">
        <v>26</v>
      </c>
    </row>
    <row r="8331" spans="1:12" x14ac:dyDescent="0.35">
      <c r="A8331">
        <v>2022</v>
      </c>
      <c r="B8331" t="s">
        <v>37</v>
      </c>
      <c r="C8331" t="s">
        <v>38</v>
      </c>
      <c r="D8331" t="s">
        <v>22</v>
      </c>
      <c r="E8331">
        <v>81666</v>
      </c>
      <c r="F8331">
        <v>81666</v>
      </c>
      <c r="G8331" t="s">
        <v>23</v>
      </c>
      <c r="H8331" t="s">
        <v>24</v>
      </c>
      <c r="I8331" t="s">
        <v>17</v>
      </c>
      <c r="J8331" t="s">
        <v>29</v>
      </c>
      <c r="K8331" t="s">
        <v>23</v>
      </c>
      <c r="L8331" t="s">
        <v>26</v>
      </c>
    </row>
    <row r="8332" spans="1:12" x14ac:dyDescent="0.35">
      <c r="A8332">
        <v>2022</v>
      </c>
      <c r="B8332" t="s">
        <v>32</v>
      </c>
      <c r="C8332" t="s">
        <v>13</v>
      </c>
      <c r="D8332" t="s">
        <v>22</v>
      </c>
      <c r="E8332">
        <v>300000</v>
      </c>
      <c r="F8332">
        <v>300000</v>
      </c>
      <c r="G8332" t="s">
        <v>23</v>
      </c>
      <c r="H8332" t="s">
        <v>24</v>
      </c>
      <c r="I8332" t="s">
        <v>17</v>
      </c>
      <c r="J8332" t="s">
        <v>25</v>
      </c>
      <c r="K8332" t="s">
        <v>23</v>
      </c>
      <c r="L8332" t="s">
        <v>26</v>
      </c>
    </row>
    <row r="8333" spans="1:12" x14ac:dyDescent="0.35">
      <c r="A8333">
        <v>2022</v>
      </c>
      <c r="B8333" t="s">
        <v>32</v>
      </c>
      <c r="C8333" t="s">
        <v>13</v>
      </c>
      <c r="D8333" t="s">
        <v>22</v>
      </c>
      <c r="E8333">
        <v>225000</v>
      </c>
      <c r="F8333">
        <v>225000</v>
      </c>
      <c r="G8333" t="s">
        <v>23</v>
      </c>
      <c r="H8333" t="s">
        <v>24</v>
      </c>
      <c r="I8333" t="s">
        <v>17</v>
      </c>
      <c r="J8333" t="s">
        <v>25</v>
      </c>
      <c r="K8333" t="s">
        <v>23</v>
      </c>
      <c r="L8333" t="s">
        <v>26</v>
      </c>
    </row>
    <row r="8334" spans="1:12" x14ac:dyDescent="0.35">
      <c r="A8334">
        <v>2022</v>
      </c>
      <c r="B8334" t="s">
        <v>27</v>
      </c>
      <c r="C8334" t="s">
        <v>28</v>
      </c>
      <c r="D8334" t="s">
        <v>22</v>
      </c>
      <c r="E8334">
        <v>198440</v>
      </c>
      <c r="F8334">
        <v>198440</v>
      </c>
      <c r="G8334" t="s">
        <v>23</v>
      </c>
      <c r="H8334" t="s">
        <v>24</v>
      </c>
      <c r="I8334" t="s">
        <v>17</v>
      </c>
      <c r="J8334" t="s">
        <v>29</v>
      </c>
      <c r="K8334" t="s">
        <v>23</v>
      </c>
      <c r="L8334" t="s">
        <v>26</v>
      </c>
    </row>
    <row r="8335" spans="1:12" x14ac:dyDescent="0.35">
      <c r="A8335">
        <v>2022</v>
      </c>
      <c r="B8335" t="s">
        <v>27</v>
      </c>
      <c r="C8335" t="s">
        <v>28</v>
      </c>
      <c r="D8335" t="s">
        <v>22</v>
      </c>
      <c r="E8335">
        <v>144000</v>
      </c>
      <c r="F8335">
        <v>144000</v>
      </c>
      <c r="G8335" t="s">
        <v>23</v>
      </c>
      <c r="H8335" t="s">
        <v>24</v>
      </c>
      <c r="I8335" t="s">
        <v>17</v>
      </c>
      <c r="J8335" t="s">
        <v>29</v>
      </c>
      <c r="K8335" t="s">
        <v>23</v>
      </c>
      <c r="L8335" t="s">
        <v>26</v>
      </c>
    </row>
    <row r="8336" spans="1:12" x14ac:dyDescent="0.35">
      <c r="A8336">
        <v>2022</v>
      </c>
      <c r="B8336" t="s">
        <v>42</v>
      </c>
      <c r="C8336" t="s">
        <v>28</v>
      </c>
      <c r="D8336" t="s">
        <v>22</v>
      </c>
      <c r="E8336">
        <v>191475</v>
      </c>
      <c r="F8336">
        <v>191475</v>
      </c>
      <c r="G8336" t="s">
        <v>23</v>
      </c>
      <c r="H8336" t="s">
        <v>24</v>
      </c>
      <c r="I8336" t="s">
        <v>17</v>
      </c>
      <c r="J8336" t="s">
        <v>29</v>
      </c>
      <c r="K8336" t="s">
        <v>23</v>
      </c>
      <c r="L8336" t="s">
        <v>26</v>
      </c>
    </row>
    <row r="8337" spans="1:12" x14ac:dyDescent="0.35">
      <c r="A8337">
        <v>2022</v>
      </c>
      <c r="B8337" t="s">
        <v>42</v>
      </c>
      <c r="C8337" t="s">
        <v>28</v>
      </c>
      <c r="D8337" t="s">
        <v>22</v>
      </c>
      <c r="E8337">
        <v>141525</v>
      </c>
      <c r="F8337">
        <v>141525</v>
      </c>
      <c r="G8337" t="s">
        <v>23</v>
      </c>
      <c r="H8337" t="s">
        <v>24</v>
      </c>
      <c r="I8337" t="s">
        <v>17</v>
      </c>
      <c r="J8337" t="s">
        <v>29</v>
      </c>
      <c r="K8337" t="s">
        <v>23</v>
      </c>
      <c r="L8337" t="s">
        <v>26</v>
      </c>
    </row>
    <row r="8338" spans="1:12" x14ac:dyDescent="0.35">
      <c r="A8338">
        <v>2022</v>
      </c>
      <c r="B8338" t="s">
        <v>37</v>
      </c>
      <c r="C8338" t="s">
        <v>38</v>
      </c>
      <c r="D8338" t="s">
        <v>14</v>
      </c>
      <c r="E8338">
        <v>48000</v>
      </c>
      <c r="F8338">
        <v>50432</v>
      </c>
      <c r="G8338" t="s">
        <v>57</v>
      </c>
      <c r="H8338" t="s">
        <v>24</v>
      </c>
      <c r="I8338" t="s">
        <v>17</v>
      </c>
      <c r="J8338" t="s">
        <v>25</v>
      </c>
      <c r="K8338" t="s">
        <v>57</v>
      </c>
      <c r="L8338" t="s">
        <v>26</v>
      </c>
    </row>
    <row r="8339" spans="1:12" x14ac:dyDescent="0.35">
      <c r="A8339">
        <v>2022</v>
      </c>
      <c r="B8339" t="s">
        <v>37</v>
      </c>
      <c r="C8339" t="s">
        <v>38</v>
      </c>
      <c r="D8339" t="s">
        <v>14</v>
      </c>
      <c r="E8339">
        <v>35000</v>
      </c>
      <c r="F8339">
        <v>36773</v>
      </c>
      <c r="G8339" t="s">
        <v>57</v>
      </c>
      <c r="H8339" t="s">
        <v>24</v>
      </c>
      <c r="I8339" t="s">
        <v>17</v>
      </c>
      <c r="J8339" t="s">
        <v>25</v>
      </c>
      <c r="K8339" t="s">
        <v>57</v>
      </c>
      <c r="L8339" t="s">
        <v>26</v>
      </c>
    </row>
    <row r="8340" spans="1:12" x14ac:dyDescent="0.35">
      <c r="A8340">
        <v>2022</v>
      </c>
      <c r="B8340" t="s">
        <v>27</v>
      </c>
      <c r="C8340" t="s">
        <v>28</v>
      </c>
      <c r="D8340" t="s">
        <v>14</v>
      </c>
      <c r="E8340">
        <v>72000</v>
      </c>
      <c r="F8340">
        <v>75648</v>
      </c>
      <c r="G8340" t="s">
        <v>15</v>
      </c>
      <c r="H8340" t="s">
        <v>16</v>
      </c>
      <c r="I8340" t="s">
        <v>17</v>
      </c>
      <c r="J8340" t="s">
        <v>29</v>
      </c>
      <c r="K8340" t="s">
        <v>15</v>
      </c>
      <c r="L8340" t="s">
        <v>64</v>
      </c>
    </row>
    <row r="8341" spans="1:12" x14ac:dyDescent="0.35">
      <c r="A8341">
        <v>2022</v>
      </c>
      <c r="B8341" t="s">
        <v>157</v>
      </c>
      <c r="C8341" t="s">
        <v>28</v>
      </c>
      <c r="D8341" t="s">
        <v>22</v>
      </c>
      <c r="E8341">
        <v>156868</v>
      </c>
      <c r="F8341">
        <v>156868</v>
      </c>
      <c r="G8341" t="s">
        <v>23</v>
      </c>
      <c r="H8341" t="s">
        <v>24</v>
      </c>
      <c r="I8341" t="s">
        <v>17</v>
      </c>
      <c r="J8341" t="s">
        <v>29</v>
      </c>
      <c r="K8341" t="s">
        <v>23</v>
      </c>
      <c r="L8341" t="s">
        <v>19</v>
      </c>
    </row>
    <row r="8342" spans="1:12" x14ac:dyDescent="0.35">
      <c r="A8342">
        <v>2022</v>
      </c>
      <c r="B8342" t="s">
        <v>75</v>
      </c>
      <c r="C8342" t="s">
        <v>44</v>
      </c>
      <c r="D8342" t="s">
        <v>22</v>
      </c>
      <c r="E8342">
        <v>200000</v>
      </c>
      <c r="F8342">
        <v>200000</v>
      </c>
      <c r="G8342" t="s">
        <v>186</v>
      </c>
      <c r="H8342" t="s">
        <v>24</v>
      </c>
      <c r="I8342" t="s">
        <v>17</v>
      </c>
      <c r="J8342" t="s">
        <v>29</v>
      </c>
      <c r="K8342" t="s">
        <v>186</v>
      </c>
      <c r="L8342" t="s">
        <v>64</v>
      </c>
    </row>
    <row r="8343" spans="1:12" x14ac:dyDescent="0.35">
      <c r="A8343">
        <v>2022</v>
      </c>
      <c r="B8343" t="s">
        <v>27</v>
      </c>
      <c r="C8343" t="s">
        <v>28</v>
      </c>
      <c r="D8343" t="s">
        <v>22</v>
      </c>
      <c r="E8343">
        <v>198440</v>
      </c>
      <c r="F8343">
        <v>198440</v>
      </c>
      <c r="G8343" t="s">
        <v>23</v>
      </c>
      <c r="H8343" t="s">
        <v>24</v>
      </c>
      <c r="I8343" t="s">
        <v>17</v>
      </c>
      <c r="J8343" t="s">
        <v>25</v>
      </c>
      <c r="K8343" t="s">
        <v>23</v>
      </c>
      <c r="L8343" t="s">
        <v>19</v>
      </c>
    </row>
    <row r="8344" spans="1:12" x14ac:dyDescent="0.35">
      <c r="A8344">
        <v>2022</v>
      </c>
      <c r="B8344" t="s">
        <v>27</v>
      </c>
      <c r="C8344" t="s">
        <v>28</v>
      </c>
      <c r="D8344" t="s">
        <v>22</v>
      </c>
      <c r="E8344">
        <v>144000</v>
      </c>
      <c r="F8344">
        <v>144000</v>
      </c>
      <c r="G8344" t="s">
        <v>23</v>
      </c>
      <c r="H8344" t="s">
        <v>24</v>
      </c>
      <c r="I8344" t="s">
        <v>17</v>
      </c>
      <c r="J8344" t="s">
        <v>25</v>
      </c>
      <c r="K8344" t="s">
        <v>23</v>
      </c>
      <c r="L8344" t="s">
        <v>19</v>
      </c>
    </row>
    <row r="8345" spans="1:12" x14ac:dyDescent="0.35">
      <c r="A8345">
        <v>2022</v>
      </c>
      <c r="B8345" t="s">
        <v>180</v>
      </c>
      <c r="C8345" t="s">
        <v>31</v>
      </c>
      <c r="D8345" t="s">
        <v>14</v>
      </c>
      <c r="E8345">
        <v>66000</v>
      </c>
      <c r="F8345">
        <v>69344</v>
      </c>
      <c r="G8345" t="s">
        <v>91</v>
      </c>
      <c r="H8345" t="s">
        <v>24</v>
      </c>
      <c r="I8345" t="s">
        <v>17</v>
      </c>
      <c r="J8345" t="s">
        <v>29</v>
      </c>
      <c r="K8345" t="s">
        <v>91</v>
      </c>
      <c r="L8345" t="s">
        <v>19</v>
      </c>
    </row>
    <row r="8346" spans="1:12" x14ac:dyDescent="0.35">
      <c r="A8346">
        <v>2022</v>
      </c>
      <c r="B8346" t="s">
        <v>37</v>
      </c>
      <c r="C8346" t="s">
        <v>38</v>
      </c>
      <c r="D8346" t="s">
        <v>22</v>
      </c>
      <c r="E8346">
        <v>90000</v>
      </c>
      <c r="F8346">
        <v>90000</v>
      </c>
      <c r="G8346" t="s">
        <v>23</v>
      </c>
      <c r="H8346" t="s">
        <v>24</v>
      </c>
      <c r="I8346" t="s">
        <v>80</v>
      </c>
      <c r="J8346" t="s">
        <v>29</v>
      </c>
      <c r="K8346" t="s">
        <v>23</v>
      </c>
      <c r="L8346" t="s">
        <v>26</v>
      </c>
    </row>
    <row r="8347" spans="1:12" x14ac:dyDescent="0.35">
      <c r="A8347">
        <v>2022</v>
      </c>
      <c r="B8347" t="s">
        <v>46</v>
      </c>
      <c r="C8347" t="s">
        <v>28</v>
      </c>
      <c r="D8347" t="s">
        <v>14</v>
      </c>
      <c r="E8347">
        <v>120000</v>
      </c>
      <c r="F8347">
        <v>126080</v>
      </c>
      <c r="G8347" t="s">
        <v>15</v>
      </c>
      <c r="H8347" t="s">
        <v>16</v>
      </c>
      <c r="I8347" t="s">
        <v>17</v>
      </c>
      <c r="J8347" t="s">
        <v>25</v>
      </c>
      <c r="K8347" t="s">
        <v>15</v>
      </c>
      <c r="L8347" t="s">
        <v>64</v>
      </c>
    </row>
    <row r="8348" spans="1:12" x14ac:dyDescent="0.35">
      <c r="A8348">
        <v>2022</v>
      </c>
      <c r="B8348" t="s">
        <v>46</v>
      </c>
      <c r="C8348" t="s">
        <v>28</v>
      </c>
      <c r="D8348" t="s">
        <v>14</v>
      </c>
      <c r="E8348">
        <v>80000</v>
      </c>
      <c r="F8348">
        <v>84053</v>
      </c>
      <c r="G8348" t="s">
        <v>15</v>
      </c>
      <c r="H8348" t="s">
        <v>16</v>
      </c>
      <c r="I8348" t="s">
        <v>17</v>
      </c>
      <c r="J8348" t="s">
        <v>25</v>
      </c>
      <c r="K8348" t="s">
        <v>15</v>
      </c>
      <c r="L8348" t="s">
        <v>64</v>
      </c>
    </row>
    <row r="8349" spans="1:12" x14ac:dyDescent="0.35">
      <c r="A8349">
        <v>2022</v>
      </c>
      <c r="B8349" t="s">
        <v>32</v>
      </c>
      <c r="C8349" t="s">
        <v>13</v>
      </c>
      <c r="D8349" t="s">
        <v>22</v>
      </c>
      <c r="E8349">
        <v>200000</v>
      </c>
      <c r="F8349">
        <v>200000</v>
      </c>
      <c r="G8349" t="s">
        <v>23</v>
      </c>
      <c r="H8349" t="s">
        <v>24</v>
      </c>
      <c r="I8349" t="s">
        <v>17</v>
      </c>
      <c r="J8349" t="s">
        <v>29</v>
      </c>
      <c r="K8349" t="s">
        <v>23</v>
      </c>
      <c r="L8349" t="s">
        <v>26</v>
      </c>
    </row>
    <row r="8350" spans="1:12" x14ac:dyDescent="0.35">
      <c r="A8350">
        <v>2022</v>
      </c>
      <c r="B8350" t="s">
        <v>32</v>
      </c>
      <c r="C8350" t="s">
        <v>13</v>
      </c>
      <c r="D8350" t="s">
        <v>22</v>
      </c>
      <c r="E8350">
        <v>180000</v>
      </c>
      <c r="F8350">
        <v>180000</v>
      </c>
      <c r="G8350" t="s">
        <v>23</v>
      </c>
      <c r="H8350" t="s">
        <v>24</v>
      </c>
      <c r="I8350" t="s">
        <v>17</v>
      </c>
      <c r="J8350" t="s">
        <v>29</v>
      </c>
      <c r="K8350" t="s">
        <v>23</v>
      </c>
      <c r="L8350" t="s">
        <v>26</v>
      </c>
    </row>
    <row r="8351" spans="1:12" x14ac:dyDescent="0.35">
      <c r="A8351">
        <v>2022</v>
      </c>
      <c r="B8351" t="s">
        <v>40</v>
      </c>
      <c r="C8351" t="s">
        <v>41</v>
      </c>
      <c r="D8351" t="s">
        <v>22</v>
      </c>
      <c r="E8351">
        <v>108000</v>
      </c>
      <c r="F8351">
        <v>108000</v>
      </c>
      <c r="G8351" t="s">
        <v>23</v>
      </c>
      <c r="H8351" t="s">
        <v>16</v>
      </c>
      <c r="I8351" t="s">
        <v>17</v>
      </c>
      <c r="J8351" t="s">
        <v>29</v>
      </c>
      <c r="K8351" t="s">
        <v>23</v>
      </c>
      <c r="L8351" t="s">
        <v>26</v>
      </c>
    </row>
    <row r="8352" spans="1:12" x14ac:dyDescent="0.35">
      <c r="A8352">
        <v>2022</v>
      </c>
      <c r="B8352" t="s">
        <v>40</v>
      </c>
      <c r="C8352" t="s">
        <v>41</v>
      </c>
      <c r="D8352" t="s">
        <v>22</v>
      </c>
      <c r="E8352">
        <v>85000</v>
      </c>
      <c r="F8352">
        <v>85000</v>
      </c>
      <c r="G8352" t="s">
        <v>23</v>
      </c>
      <c r="H8352" t="s">
        <v>16</v>
      </c>
      <c r="I8352" t="s">
        <v>17</v>
      </c>
      <c r="J8352" t="s">
        <v>29</v>
      </c>
      <c r="K8352" t="s">
        <v>23</v>
      </c>
      <c r="L8352" t="s">
        <v>26</v>
      </c>
    </row>
    <row r="8353" spans="1:12" x14ac:dyDescent="0.35">
      <c r="A8353">
        <v>2022</v>
      </c>
      <c r="B8353" t="s">
        <v>34</v>
      </c>
      <c r="C8353" t="s">
        <v>31</v>
      </c>
      <c r="D8353" t="s">
        <v>22</v>
      </c>
      <c r="E8353">
        <v>210000</v>
      </c>
      <c r="F8353">
        <v>210000</v>
      </c>
      <c r="G8353" t="s">
        <v>23</v>
      </c>
      <c r="H8353" t="s">
        <v>24</v>
      </c>
      <c r="I8353" t="s">
        <v>17</v>
      </c>
      <c r="J8353" t="s">
        <v>29</v>
      </c>
      <c r="K8353" t="s">
        <v>23</v>
      </c>
      <c r="L8353" t="s">
        <v>26</v>
      </c>
    </row>
    <row r="8354" spans="1:12" x14ac:dyDescent="0.35">
      <c r="A8354">
        <v>2022</v>
      </c>
      <c r="B8354" t="s">
        <v>34</v>
      </c>
      <c r="C8354" t="s">
        <v>31</v>
      </c>
      <c r="D8354" t="s">
        <v>22</v>
      </c>
      <c r="E8354">
        <v>180000</v>
      </c>
      <c r="F8354">
        <v>180000</v>
      </c>
      <c r="G8354" t="s">
        <v>23</v>
      </c>
      <c r="H8354" t="s">
        <v>24</v>
      </c>
      <c r="I8354" t="s">
        <v>17</v>
      </c>
      <c r="J8354" t="s">
        <v>29</v>
      </c>
      <c r="K8354" t="s">
        <v>23</v>
      </c>
      <c r="L8354" t="s">
        <v>26</v>
      </c>
    </row>
    <row r="8355" spans="1:12" x14ac:dyDescent="0.35">
      <c r="A8355">
        <v>2022</v>
      </c>
      <c r="B8355" t="s">
        <v>32</v>
      </c>
      <c r="C8355" t="s">
        <v>13</v>
      </c>
      <c r="D8355" t="s">
        <v>22</v>
      </c>
      <c r="E8355">
        <v>165000</v>
      </c>
      <c r="F8355">
        <v>165000</v>
      </c>
      <c r="G8355" t="s">
        <v>23</v>
      </c>
      <c r="H8355" t="s">
        <v>24</v>
      </c>
      <c r="I8355" t="s">
        <v>17</v>
      </c>
      <c r="J8355" t="s">
        <v>29</v>
      </c>
      <c r="K8355" t="s">
        <v>23</v>
      </c>
      <c r="L8355" t="s">
        <v>26</v>
      </c>
    </row>
    <row r="8356" spans="1:12" x14ac:dyDescent="0.35">
      <c r="A8356">
        <v>2022</v>
      </c>
      <c r="B8356" t="s">
        <v>32</v>
      </c>
      <c r="C8356" t="s">
        <v>13</v>
      </c>
      <c r="D8356" t="s">
        <v>22</v>
      </c>
      <c r="E8356">
        <v>132000</v>
      </c>
      <c r="F8356">
        <v>132000</v>
      </c>
      <c r="G8356" t="s">
        <v>23</v>
      </c>
      <c r="H8356" t="s">
        <v>24</v>
      </c>
      <c r="I8356" t="s">
        <v>17</v>
      </c>
      <c r="J8356" t="s">
        <v>29</v>
      </c>
      <c r="K8356" t="s">
        <v>23</v>
      </c>
      <c r="L8356" t="s">
        <v>26</v>
      </c>
    </row>
    <row r="8357" spans="1:12" x14ac:dyDescent="0.35">
      <c r="A8357">
        <v>2022</v>
      </c>
      <c r="B8357" t="s">
        <v>40</v>
      </c>
      <c r="C8357" t="s">
        <v>41</v>
      </c>
      <c r="D8357" t="s">
        <v>22</v>
      </c>
      <c r="E8357">
        <v>130000</v>
      </c>
      <c r="F8357">
        <v>130000</v>
      </c>
      <c r="G8357" t="s">
        <v>23</v>
      </c>
      <c r="H8357" t="s">
        <v>24</v>
      </c>
      <c r="I8357" t="s">
        <v>17</v>
      </c>
      <c r="J8357" t="s">
        <v>29</v>
      </c>
      <c r="K8357" t="s">
        <v>23</v>
      </c>
      <c r="L8357" t="s">
        <v>26</v>
      </c>
    </row>
    <row r="8358" spans="1:12" x14ac:dyDescent="0.35">
      <c r="A8358">
        <v>2022</v>
      </c>
      <c r="B8358" t="s">
        <v>40</v>
      </c>
      <c r="C8358" t="s">
        <v>41</v>
      </c>
      <c r="D8358" t="s">
        <v>22</v>
      </c>
      <c r="E8358">
        <v>110000</v>
      </c>
      <c r="F8358">
        <v>110000</v>
      </c>
      <c r="G8358" t="s">
        <v>23</v>
      </c>
      <c r="H8358" t="s">
        <v>24</v>
      </c>
      <c r="I8358" t="s">
        <v>17</v>
      </c>
      <c r="J8358" t="s">
        <v>29</v>
      </c>
      <c r="K8358" t="s">
        <v>23</v>
      </c>
      <c r="L8358" t="s">
        <v>26</v>
      </c>
    </row>
    <row r="8359" spans="1:12" x14ac:dyDescent="0.35">
      <c r="A8359">
        <v>2022</v>
      </c>
      <c r="B8359" t="s">
        <v>86</v>
      </c>
      <c r="C8359" t="s">
        <v>38</v>
      </c>
      <c r="D8359" t="s">
        <v>107</v>
      </c>
      <c r="E8359">
        <v>65000</v>
      </c>
      <c r="F8359">
        <v>45050</v>
      </c>
      <c r="G8359" t="s">
        <v>108</v>
      </c>
      <c r="H8359" t="s">
        <v>16</v>
      </c>
      <c r="I8359" t="s">
        <v>17</v>
      </c>
      <c r="J8359" t="s">
        <v>18</v>
      </c>
      <c r="K8359" t="s">
        <v>108</v>
      </c>
      <c r="L8359" t="s">
        <v>19</v>
      </c>
    </row>
    <row r="8360" spans="1:12" x14ac:dyDescent="0.35">
      <c r="A8360">
        <v>2021</v>
      </c>
      <c r="B8360" t="s">
        <v>37</v>
      </c>
      <c r="C8360" t="s">
        <v>38</v>
      </c>
      <c r="D8360" t="s">
        <v>107</v>
      </c>
      <c r="E8360">
        <v>56000</v>
      </c>
      <c r="F8360">
        <v>42028</v>
      </c>
      <c r="G8360" t="s">
        <v>108</v>
      </c>
      <c r="H8360" t="s">
        <v>39</v>
      </c>
      <c r="I8360" t="s">
        <v>17</v>
      </c>
      <c r="J8360" t="s">
        <v>18</v>
      </c>
      <c r="K8360" t="s">
        <v>108</v>
      </c>
      <c r="L8360" t="s">
        <v>19</v>
      </c>
    </row>
    <row r="8361" spans="1:12" x14ac:dyDescent="0.35">
      <c r="A8361">
        <v>2022</v>
      </c>
      <c r="B8361" t="s">
        <v>235</v>
      </c>
      <c r="C8361" t="s">
        <v>41</v>
      </c>
      <c r="D8361" t="s">
        <v>22</v>
      </c>
      <c r="E8361">
        <v>135000</v>
      </c>
      <c r="F8361">
        <v>135000</v>
      </c>
      <c r="G8361" t="s">
        <v>23</v>
      </c>
      <c r="H8361" t="s">
        <v>16</v>
      </c>
      <c r="I8361" t="s">
        <v>17</v>
      </c>
      <c r="J8361" t="s">
        <v>29</v>
      </c>
      <c r="K8361" t="s">
        <v>23</v>
      </c>
      <c r="L8361" t="s">
        <v>19</v>
      </c>
    </row>
    <row r="8362" spans="1:12" x14ac:dyDescent="0.35">
      <c r="A8362">
        <v>2022</v>
      </c>
      <c r="B8362" t="s">
        <v>32</v>
      </c>
      <c r="C8362" t="s">
        <v>13</v>
      </c>
      <c r="D8362" t="s">
        <v>22</v>
      </c>
      <c r="E8362">
        <v>178800</v>
      </c>
      <c r="F8362">
        <v>178800</v>
      </c>
      <c r="G8362" t="s">
        <v>23</v>
      </c>
      <c r="H8362" t="s">
        <v>24</v>
      </c>
      <c r="I8362" t="s">
        <v>17</v>
      </c>
      <c r="J8362" t="s">
        <v>29</v>
      </c>
      <c r="K8362" t="s">
        <v>23</v>
      </c>
      <c r="L8362" t="s">
        <v>19</v>
      </c>
    </row>
    <row r="8363" spans="1:12" x14ac:dyDescent="0.35">
      <c r="A8363">
        <v>2022</v>
      </c>
      <c r="B8363" t="s">
        <v>32</v>
      </c>
      <c r="C8363" t="s">
        <v>13</v>
      </c>
      <c r="D8363" t="s">
        <v>22</v>
      </c>
      <c r="E8363">
        <v>132100</v>
      </c>
      <c r="F8363">
        <v>132100</v>
      </c>
      <c r="G8363" t="s">
        <v>23</v>
      </c>
      <c r="H8363" t="s">
        <v>24</v>
      </c>
      <c r="I8363" t="s">
        <v>17</v>
      </c>
      <c r="J8363" t="s">
        <v>29</v>
      </c>
      <c r="K8363" t="s">
        <v>23</v>
      </c>
      <c r="L8363" t="s">
        <v>19</v>
      </c>
    </row>
    <row r="8364" spans="1:12" x14ac:dyDescent="0.35">
      <c r="A8364">
        <v>2022</v>
      </c>
      <c r="B8364" t="s">
        <v>37</v>
      </c>
      <c r="C8364" t="s">
        <v>38</v>
      </c>
      <c r="D8364" t="s">
        <v>22</v>
      </c>
      <c r="E8364">
        <v>20000</v>
      </c>
      <c r="F8364">
        <v>20000</v>
      </c>
      <c r="G8364" t="s">
        <v>236</v>
      </c>
      <c r="H8364" t="s">
        <v>39</v>
      </c>
      <c r="I8364" t="s">
        <v>17</v>
      </c>
      <c r="J8364" t="s">
        <v>18</v>
      </c>
      <c r="K8364" t="s">
        <v>23</v>
      </c>
      <c r="L8364" t="s">
        <v>26</v>
      </c>
    </row>
    <row r="8365" spans="1:12" x14ac:dyDescent="0.35">
      <c r="A8365">
        <v>2022</v>
      </c>
      <c r="B8365" t="s">
        <v>34</v>
      </c>
      <c r="C8365" t="s">
        <v>31</v>
      </c>
      <c r="D8365" t="s">
        <v>22</v>
      </c>
      <c r="E8365">
        <v>140000</v>
      </c>
      <c r="F8365">
        <v>140000</v>
      </c>
      <c r="G8365" t="s">
        <v>49</v>
      </c>
      <c r="H8365" t="s">
        <v>24</v>
      </c>
      <c r="I8365" t="s">
        <v>17</v>
      </c>
      <c r="J8365" t="s">
        <v>25</v>
      </c>
      <c r="K8365" t="s">
        <v>49</v>
      </c>
      <c r="L8365" t="s">
        <v>26</v>
      </c>
    </row>
    <row r="8366" spans="1:12" x14ac:dyDescent="0.35">
      <c r="A8366">
        <v>2022</v>
      </c>
      <c r="B8366" t="s">
        <v>34</v>
      </c>
      <c r="C8366" t="s">
        <v>31</v>
      </c>
      <c r="D8366" t="s">
        <v>22</v>
      </c>
      <c r="E8366">
        <v>110000</v>
      </c>
      <c r="F8366">
        <v>110000</v>
      </c>
      <c r="G8366" t="s">
        <v>49</v>
      </c>
      <c r="H8366" t="s">
        <v>24</v>
      </c>
      <c r="I8366" t="s">
        <v>17</v>
      </c>
      <c r="J8366" t="s">
        <v>25</v>
      </c>
      <c r="K8366" t="s">
        <v>49</v>
      </c>
      <c r="L8366" t="s">
        <v>26</v>
      </c>
    </row>
    <row r="8367" spans="1:12" x14ac:dyDescent="0.35">
      <c r="A8367">
        <v>2022</v>
      </c>
      <c r="B8367" t="s">
        <v>32</v>
      </c>
      <c r="C8367" t="s">
        <v>13</v>
      </c>
      <c r="D8367" t="s">
        <v>22</v>
      </c>
      <c r="E8367">
        <v>160000</v>
      </c>
      <c r="F8367">
        <v>160000</v>
      </c>
      <c r="G8367" t="s">
        <v>23</v>
      </c>
      <c r="H8367" t="s">
        <v>24</v>
      </c>
      <c r="I8367" t="s">
        <v>17</v>
      </c>
      <c r="J8367" t="s">
        <v>29</v>
      </c>
      <c r="K8367" t="s">
        <v>23</v>
      </c>
      <c r="L8367" t="s">
        <v>26</v>
      </c>
    </row>
    <row r="8368" spans="1:12" x14ac:dyDescent="0.35">
      <c r="A8368">
        <v>2022</v>
      </c>
      <c r="B8368" t="s">
        <v>32</v>
      </c>
      <c r="C8368" t="s">
        <v>13</v>
      </c>
      <c r="D8368" t="s">
        <v>22</v>
      </c>
      <c r="E8368">
        <v>85000</v>
      </c>
      <c r="F8368">
        <v>85000</v>
      </c>
      <c r="G8368" t="s">
        <v>23</v>
      </c>
      <c r="H8368" t="s">
        <v>24</v>
      </c>
      <c r="I8368" t="s">
        <v>17</v>
      </c>
      <c r="J8368" t="s">
        <v>29</v>
      </c>
      <c r="K8368" t="s">
        <v>23</v>
      </c>
      <c r="L8368" t="s">
        <v>26</v>
      </c>
    </row>
    <row r="8369" spans="1:12" x14ac:dyDescent="0.35">
      <c r="A8369">
        <v>2022</v>
      </c>
      <c r="B8369" t="s">
        <v>123</v>
      </c>
      <c r="C8369" t="s">
        <v>13</v>
      </c>
      <c r="D8369" t="s">
        <v>22</v>
      </c>
      <c r="E8369">
        <v>250000</v>
      </c>
      <c r="F8369">
        <v>250000</v>
      </c>
      <c r="G8369" t="s">
        <v>23</v>
      </c>
      <c r="H8369" t="s">
        <v>24</v>
      </c>
      <c r="I8369" t="s">
        <v>17</v>
      </c>
      <c r="J8369" t="s">
        <v>29</v>
      </c>
      <c r="K8369" t="s">
        <v>23</v>
      </c>
      <c r="L8369" t="s">
        <v>26</v>
      </c>
    </row>
    <row r="8370" spans="1:12" x14ac:dyDescent="0.35">
      <c r="A8370">
        <v>2022</v>
      </c>
      <c r="B8370" t="s">
        <v>123</v>
      </c>
      <c r="C8370" t="s">
        <v>13</v>
      </c>
      <c r="D8370" t="s">
        <v>22</v>
      </c>
      <c r="E8370">
        <v>63000</v>
      </c>
      <c r="F8370">
        <v>63000</v>
      </c>
      <c r="G8370" t="s">
        <v>23</v>
      </c>
      <c r="H8370" t="s">
        <v>24</v>
      </c>
      <c r="I8370" t="s">
        <v>17</v>
      </c>
      <c r="J8370" t="s">
        <v>29</v>
      </c>
      <c r="K8370" t="s">
        <v>23</v>
      </c>
      <c r="L8370" t="s">
        <v>26</v>
      </c>
    </row>
    <row r="8371" spans="1:12" x14ac:dyDescent="0.35">
      <c r="A8371">
        <v>2022</v>
      </c>
      <c r="B8371" t="s">
        <v>32</v>
      </c>
      <c r="C8371" t="s">
        <v>13</v>
      </c>
      <c r="D8371" t="s">
        <v>22</v>
      </c>
      <c r="E8371">
        <v>187200</v>
      </c>
      <c r="F8371">
        <v>187200</v>
      </c>
      <c r="G8371" t="s">
        <v>23</v>
      </c>
      <c r="H8371" t="s">
        <v>33</v>
      </c>
      <c r="I8371" t="s">
        <v>17</v>
      </c>
      <c r="J8371" t="s">
        <v>29</v>
      </c>
      <c r="K8371" t="s">
        <v>23</v>
      </c>
      <c r="L8371" t="s">
        <v>26</v>
      </c>
    </row>
    <row r="8372" spans="1:12" x14ac:dyDescent="0.35">
      <c r="A8372">
        <v>2022</v>
      </c>
      <c r="B8372" t="s">
        <v>32</v>
      </c>
      <c r="C8372" t="s">
        <v>13</v>
      </c>
      <c r="D8372" t="s">
        <v>22</v>
      </c>
      <c r="E8372">
        <v>116100</v>
      </c>
      <c r="F8372">
        <v>116100</v>
      </c>
      <c r="G8372" t="s">
        <v>23</v>
      </c>
      <c r="H8372" t="s">
        <v>33</v>
      </c>
      <c r="I8372" t="s">
        <v>17</v>
      </c>
      <c r="J8372" t="s">
        <v>29</v>
      </c>
      <c r="K8372" t="s">
        <v>23</v>
      </c>
      <c r="L8372" t="s">
        <v>26</v>
      </c>
    </row>
    <row r="8373" spans="1:12" x14ac:dyDescent="0.35">
      <c r="A8373">
        <v>2022</v>
      </c>
      <c r="B8373" t="s">
        <v>32</v>
      </c>
      <c r="C8373" t="s">
        <v>13</v>
      </c>
      <c r="D8373" t="s">
        <v>22</v>
      </c>
      <c r="E8373">
        <v>200000</v>
      </c>
      <c r="F8373">
        <v>200000</v>
      </c>
      <c r="G8373" t="s">
        <v>23</v>
      </c>
      <c r="H8373" t="s">
        <v>24</v>
      </c>
      <c r="I8373" t="s">
        <v>17</v>
      </c>
      <c r="J8373" t="s">
        <v>29</v>
      </c>
      <c r="K8373" t="s">
        <v>23</v>
      </c>
      <c r="L8373" t="s">
        <v>26</v>
      </c>
    </row>
    <row r="8374" spans="1:12" x14ac:dyDescent="0.35">
      <c r="A8374">
        <v>2022</v>
      </c>
      <c r="B8374" t="s">
        <v>32</v>
      </c>
      <c r="C8374" t="s">
        <v>13</v>
      </c>
      <c r="D8374" t="s">
        <v>22</v>
      </c>
      <c r="E8374">
        <v>145000</v>
      </c>
      <c r="F8374">
        <v>145000</v>
      </c>
      <c r="G8374" t="s">
        <v>23</v>
      </c>
      <c r="H8374" t="s">
        <v>24</v>
      </c>
      <c r="I8374" t="s">
        <v>17</v>
      </c>
      <c r="J8374" t="s">
        <v>29</v>
      </c>
      <c r="K8374" t="s">
        <v>23</v>
      </c>
      <c r="L8374" t="s">
        <v>26</v>
      </c>
    </row>
    <row r="8375" spans="1:12" x14ac:dyDescent="0.35">
      <c r="A8375">
        <v>2022</v>
      </c>
      <c r="B8375" t="s">
        <v>32</v>
      </c>
      <c r="C8375" t="s">
        <v>13</v>
      </c>
      <c r="D8375" t="s">
        <v>22</v>
      </c>
      <c r="E8375">
        <v>229998</v>
      </c>
      <c r="F8375">
        <v>229998</v>
      </c>
      <c r="G8375" t="s">
        <v>23</v>
      </c>
      <c r="H8375" t="s">
        <v>24</v>
      </c>
      <c r="I8375" t="s">
        <v>17</v>
      </c>
      <c r="J8375" t="s">
        <v>25</v>
      </c>
      <c r="K8375" t="s">
        <v>23</v>
      </c>
      <c r="L8375" t="s">
        <v>19</v>
      </c>
    </row>
    <row r="8376" spans="1:12" x14ac:dyDescent="0.35">
      <c r="A8376">
        <v>2022</v>
      </c>
      <c r="B8376" t="s">
        <v>32</v>
      </c>
      <c r="C8376" t="s">
        <v>13</v>
      </c>
      <c r="D8376" t="s">
        <v>22</v>
      </c>
      <c r="E8376">
        <v>154545</v>
      </c>
      <c r="F8376">
        <v>154545</v>
      </c>
      <c r="G8376" t="s">
        <v>23</v>
      </c>
      <c r="H8376" t="s">
        <v>24</v>
      </c>
      <c r="I8376" t="s">
        <v>17</v>
      </c>
      <c r="J8376" t="s">
        <v>25</v>
      </c>
      <c r="K8376" t="s">
        <v>23</v>
      </c>
      <c r="L8376" t="s">
        <v>19</v>
      </c>
    </row>
    <row r="8377" spans="1:12" x14ac:dyDescent="0.35">
      <c r="A8377">
        <v>2022</v>
      </c>
      <c r="B8377" t="s">
        <v>27</v>
      </c>
      <c r="C8377" t="s">
        <v>28</v>
      </c>
      <c r="D8377" t="s">
        <v>22</v>
      </c>
      <c r="E8377">
        <v>215000</v>
      </c>
      <c r="F8377">
        <v>215000</v>
      </c>
      <c r="G8377" t="s">
        <v>23</v>
      </c>
      <c r="H8377" t="s">
        <v>24</v>
      </c>
      <c r="I8377" t="s">
        <v>17</v>
      </c>
      <c r="J8377" t="s">
        <v>25</v>
      </c>
      <c r="K8377" t="s">
        <v>23</v>
      </c>
      <c r="L8377" t="s">
        <v>19</v>
      </c>
    </row>
    <row r="8378" spans="1:12" x14ac:dyDescent="0.35">
      <c r="A8378">
        <v>2022</v>
      </c>
      <c r="B8378" t="s">
        <v>27</v>
      </c>
      <c r="C8378" t="s">
        <v>28</v>
      </c>
      <c r="D8378" t="s">
        <v>22</v>
      </c>
      <c r="E8378">
        <v>159000</v>
      </c>
      <c r="F8378">
        <v>159000</v>
      </c>
      <c r="G8378" t="s">
        <v>23</v>
      </c>
      <c r="H8378" t="s">
        <v>24</v>
      </c>
      <c r="I8378" t="s">
        <v>17</v>
      </c>
      <c r="J8378" t="s">
        <v>25</v>
      </c>
      <c r="K8378" t="s">
        <v>23</v>
      </c>
      <c r="L8378" t="s">
        <v>19</v>
      </c>
    </row>
    <row r="8379" spans="1:12" x14ac:dyDescent="0.35">
      <c r="A8379">
        <v>2022</v>
      </c>
      <c r="B8379" t="s">
        <v>32</v>
      </c>
      <c r="C8379" t="s">
        <v>13</v>
      </c>
      <c r="D8379" t="s">
        <v>22</v>
      </c>
      <c r="E8379">
        <v>229998</v>
      </c>
      <c r="F8379">
        <v>229998</v>
      </c>
      <c r="G8379" t="s">
        <v>23</v>
      </c>
      <c r="H8379" t="s">
        <v>24</v>
      </c>
      <c r="I8379" t="s">
        <v>17</v>
      </c>
      <c r="J8379" t="s">
        <v>25</v>
      </c>
      <c r="K8379" t="s">
        <v>23</v>
      </c>
      <c r="L8379" t="s">
        <v>19</v>
      </c>
    </row>
    <row r="8380" spans="1:12" x14ac:dyDescent="0.35">
      <c r="A8380">
        <v>2022</v>
      </c>
      <c r="B8380" t="s">
        <v>32</v>
      </c>
      <c r="C8380" t="s">
        <v>13</v>
      </c>
      <c r="D8380" t="s">
        <v>22</v>
      </c>
      <c r="E8380">
        <v>154545</v>
      </c>
      <c r="F8380">
        <v>154545</v>
      </c>
      <c r="G8380" t="s">
        <v>23</v>
      </c>
      <c r="H8380" t="s">
        <v>24</v>
      </c>
      <c r="I8380" t="s">
        <v>17</v>
      </c>
      <c r="J8380" t="s">
        <v>25</v>
      </c>
      <c r="K8380" t="s">
        <v>23</v>
      </c>
      <c r="L8380" t="s">
        <v>19</v>
      </c>
    </row>
    <row r="8381" spans="1:12" x14ac:dyDescent="0.35">
      <c r="A8381">
        <v>2022</v>
      </c>
      <c r="B8381" t="s">
        <v>139</v>
      </c>
      <c r="C8381" t="s">
        <v>31</v>
      </c>
      <c r="D8381" t="s">
        <v>22</v>
      </c>
      <c r="E8381">
        <v>50000</v>
      </c>
      <c r="F8381">
        <v>50000</v>
      </c>
      <c r="G8381" t="s">
        <v>23</v>
      </c>
      <c r="H8381" t="s">
        <v>39</v>
      </c>
      <c r="I8381" t="s">
        <v>17</v>
      </c>
      <c r="J8381" t="s">
        <v>29</v>
      </c>
      <c r="K8381" t="s">
        <v>23</v>
      </c>
      <c r="L8381" t="s">
        <v>26</v>
      </c>
    </row>
    <row r="8382" spans="1:12" x14ac:dyDescent="0.35">
      <c r="A8382">
        <v>2022</v>
      </c>
      <c r="B8382" t="s">
        <v>232</v>
      </c>
      <c r="C8382" t="s">
        <v>28</v>
      </c>
      <c r="D8382" t="s">
        <v>22</v>
      </c>
      <c r="E8382">
        <v>183000</v>
      </c>
      <c r="F8382">
        <v>183000</v>
      </c>
      <c r="G8382" t="s">
        <v>23</v>
      </c>
      <c r="H8382" t="s">
        <v>24</v>
      </c>
      <c r="I8382" t="s">
        <v>17</v>
      </c>
      <c r="J8382" t="s">
        <v>29</v>
      </c>
      <c r="K8382" t="s">
        <v>23</v>
      </c>
      <c r="L8382" t="s">
        <v>19</v>
      </c>
    </row>
    <row r="8383" spans="1:12" x14ac:dyDescent="0.35">
      <c r="A8383">
        <v>2022</v>
      </c>
      <c r="B8383" t="s">
        <v>37</v>
      </c>
      <c r="C8383" t="s">
        <v>38</v>
      </c>
      <c r="D8383" t="s">
        <v>22</v>
      </c>
      <c r="E8383">
        <v>99750</v>
      </c>
      <c r="F8383">
        <v>99750</v>
      </c>
      <c r="G8383" t="s">
        <v>23</v>
      </c>
      <c r="H8383" t="s">
        <v>24</v>
      </c>
      <c r="I8383" t="s">
        <v>17</v>
      </c>
      <c r="J8383" t="s">
        <v>29</v>
      </c>
      <c r="K8383" t="s">
        <v>23</v>
      </c>
      <c r="L8383" t="s">
        <v>26</v>
      </c>
    </row>
    <row r="8384" spans="1:12" x14ac:dyDescent="0.35">
      <c r="A8384">
        <v>2022</v>
      </c>
      <c r="B8384" t="s">
        <v>37</v>
      </c>
      <c r="C8384" t="s">
        <v>38</v>
      </c>
      <c r="D8384" t="s">
        <v>22</v>
      </c>
      <c r="E8384">
        <v>68400</v>
      </c>
      <c r="F8384">
        <v>68400</v>
      </c>
      <c r="G8384" t="s">
        <v>23</v>
      </c>
      <c r="H8384" t="s">
        <v>24</v>
      </c>
      <c r="I8384" t="s">
        <v>17</v>
      </c>
      <c r="J8384" t="s">
        <v>29</v>
      </c>
      <c r="K8384" t="s">
        <v>23</v>
      </c>
      <c r="L8384" t="s">
        <v>26</v>
      </c>
    </row>
    <row r="8385" spans="1:12" x14ac:dyDescent="0.35">
      <c r="A8385">
        <v>2022</v>
      </c>
      <c r="B8385" t="s">
        <v>27</v>
      </c>
      <c r="C8385" t="s">
        <v>28</v>
      </c>
      <c r="D8385" t="s">
        <v>22</v>
      </c>
      <c r="E8385">
        <v>236900</v>
      </c>
      <c r="F8385">
        <v>236900</v>
      </c>
      <c r="G8385" t="s">
        <v>23</v>
      </c>
      <c r="H8385" t="s">
        <v>24</v>
      </c>
      <c r="I8385" t="s">
        <v>17</v>
      </c>
      <c r="J8385" t="s">
        <v>29</v>
      </c>
      <c r="K8385" t="s">
        <v>23</v>
      </c>
      <c r="L8385" t="s">
        <v>19</v>
      </c>
    </row>
    <row r="8386" spans="1:12" x14ac:dyDescent="0.35">
      <c r="A8386">
        <v>2022</v>
      </c>
      <c r="B8386" t="s">
        <v>27</v>
      </c>
      <c r="C8386" t="s">
        <v>28</v>
      </c>
      <c r="D8386" t="s">
        <v>22</v>
      </c>
      <c r="E8386">
        <v>159200</v>
      </c>
      <c r="F8386">
        <v>159200</v>
      </c>
      <c r="G8386" t="s">
        <v>23</v>
      </c>
      <c r="H8386" t="s">
        <v>24</v>
      </c>
      <c r="I8386" t="s">
        <v>17</v>
      </c>
      <c r="J8386" t="s">
        <v>29</v>
      </c>
      <c r="K8386" t="s">
        <v>23</v>
      </c>
      <c r="L8386" t="s">
        <v>19</v>
      </c>
    </row>
    <row r="8387" spans="1:12" x14ac:dyDescent="0.35">
      <c r="A8387">
        <v>2022</v>
      </c>
      <c r="B8387" t="s">
        <v>99</v>
      </c>
      <c r="C8387" t="s">
        <v>28</v>
      </c>
      <c r="D8387" t="s">
        <v>22</v>
      </c>
      <c r="E8387">
        <v>243225</v>
      </c>
      <c r="F8387">
        <v>243225</v>
      </c>
      <c r="G8387" t="s">
        <v>23</v>
      </c>
      <c r="H8387" t="s">
        <v>24</v>
      </c>
      <c r="I8387" t="s">
        <v>17</v>
      </c>
      <c r="J8387" t="s">
        <v>29</v>
      </c>
      <c r="K8387" t="s">
        <v>23</v>
      </c>
      <c r="L8387" t="s">
        <v>26</v>
      </c>
    </row>
    <row r="8388" spans="1:12" x14ac:dyDescent="0.35">
      <c r="A8388">
        <v>2022</v>
      </c>
      <c r="B8388" t="s">
        <v>99</v>
      </c>
      <c r="C8388" t="s">
        <v>28</v>
      </c>
      <c r="D8388" t="s">
        <v>22</v>
      </c>
      <c r="E8388">
        <v>179775</v>
      </c>
      <c r="F8388">
        <v>179775</v>
      </c>
      <c r="G8388" t="s">
        <v>23</v>
      </c>
      <c r="H8388" t="s">
        <v>24</v>
      </c>
      <c r="I8388" t="s">
        <v>17</v>
      </c>
      <c r="J8388" t="s">
        <v>29</v>
      </c>
      <c r="K8388" t="s">
        <v>23</v>
      </c>
      <c r="L8388" t="s">
        <v>26</v>
      </c>
    </row>
    <row r="8389" spans="1:12" x14ac:dyDescent="0.35">
      <c r="A8389">
        <v>2022</v>
      </c>
      <c r="B8389" t="s">
        <v>32</v>
      </c>
      <c r="C8389" t="s">
        <v>13</v>
      </c>
      <c r="D8389" t="s">
        <v>22</v>
      </c>
      <c r="E8389">
        <v>175000</v>
      </c>
      <c r="F8389">
        <v>175000</v>
      </c>
      <c r="G8389" t="s">
        <v>23</v>
      </c>
      <c r="H8389" t="s">
        <v>24</v>
      </c>
      <c r="I8389" t="s">
        <v>17</v>
      </c>
      <c r="J8389" t="s">
        <v>29</v>
      </c>
      <c r="K8389" t="s">
        <v>23</v>
      </c>
      <c r="L8389" t="s">
        <v>26</v>
      </c>
    </row>
    <row r="8390" spans="1:12" x14ac:dyDescent="0.35">
      <c r="A8390">
        <v>2022</v>
      </c>
      <c r="B8390" t="s">
        <v>32</v>
      </c>
      <c r="C8390" t="s">
        <v>13</v>
      </c>
      <c r="D8390" t="s">
        <v>22</v>
      </c>
      <c r="E8390">
        <v>150000</v>
      </c>
      <c r="F8390">
        <v>150000</v>
      </c>
      <c r="G8390" t="s">
        <v>23</v>
      </c>
      <c r="H8390" t="s">
        <v>24</v>
      </c>
      <c r="I8390" t="s">
        <v>17</v>
      </c>
      <c r="J8390" t="s">
        <v>29</v>
      </c>
      <c r="K8390" t="s">
        <v>23</v>
      </c>
      <c r="L8390" t="s">
        <v>26</v>
      </c>
    </row>
    <row r="8391" spans="1:12" x14ac:dyDescent="0.35">
      <c r="A8391">
        <v>2022</v>
      </c>
      <c r="B8391" t="s">
        <v>34</v>
      </c>
      <c r="C8391" t="s">
        <v>31</v>
      </c>
      <c r="D8391" t="s">
        <v>22</v>
      </c>
      <c r="E8391">
        <v>210000</v>
      </c>
      <c r="F8391">
        <v>210000</v>
      </c>
      <c r="G8391" t="s">
        <v>23</v>
      </c>
      <c r="H8391" t="s">
        <v>24</v>
      </c>
      <c r="I8391" t="s">
        <v>17</v>
      </c>
      <c r="J8391" t="s">
        <v>29</v>
      </c>
      <c r="K8391" t="s">
        <v>23</v>
      </c>
      <c r="L8391" t="s">
        <v>26</v>
      </c>
    </row>
    <row r="8392" spans="1:12" x14ac:dyDescent="0.35">
      <c r="A8392">
        <v>2022</v>
      </c>
      <c r="B8392" t="s">
        <v>34</v>
      </c>
      <c r="C8392" t="s">
        <v>31</v>
      </c>
      <c r="D8392" t="s">
        <v>22</v>
      </c>
      <c r="E8392">
        <v>180000</v>
      </c>
      <c r="F8392">
        <v>180000</v>
      </c>
      <c r="G8392" t="s">
        <v>23</v>
      </c>
      <c r="H8392" t="s">
        <v>24</v>
      </c>
      <c r="I8392" t="s">
        <v>17</v>
      </c>
      <c r="J8392" t="s">
        <v>29</v>
      </c>
      <c r="K8392" t="s">
        <v>23</v>
      </c>
      <c r="L8392" t="s">
        <v>26</v>
      </c>
    </row>
    <row r="8393" spans="1:12" x14ac:dyDescent="0.35">
      <c r="A8393">
        <v>2022</v>
      </c>
      <c r="B8393" t="s">
        <v>27</v>
      </c>
      <c r="C8393" t="s">
        <v>28</v>
      </c>
      <c r="D8393" t="s">
        <v>22</v>
      </c>
      <c r="E8393">
        <v>148000</v>
      </c>
      <c r="F8393">
        <v>148000</v>
      </c>
      <c r="G8393" t="s">
        <v>23</v>
      </c>
      <c r="H8393" t="s">
        <v>24</v>
      </c>
      <c r="I8393" t="s">
        <v>17</v>
      </c>
      <c r="J8393" t="s">
        <v>29</v>
      </c>
      <c r="K8393" t="s">
        <v>23</v>
      </c>
      <c r="L8393" t="s">
        <v>26</v>
      </c>
    </row>
    <row r="8394" spans="1:12" x14ac:dyDescent="0.35">
      <c r="A8394">
        <v>2022</v>
      </c>
      <c r="B8394" t="s">
        <v>27</v>
      </c>
      <c r="C8394" t="s">
        <v>28</v>
      </c>
      <c r="D8394" t="s">
        <v>22</v>
      </c>
      <c r="E8394">
        <v>128000</v>
      </c>
      <c r="F8394">
        <v>128000</v>
      </c>
      <c r="G8394" t="s">
        <v>23</v>
      </c>
      <c r="H8394" t="s">
        <v>24</v>
      </c>
      <c r="I8394" t="s">
        <v>17</v>
      </c>
      <c r="J8394" t="s">
        <v>29</v>
      </c>
      <c r="K8394" t="s">
        <v>23</v>
      </c>
      <c r="L8394" t="s">
        <v>26</v>
      </c>
    </row>
    <row r="8395" spans="1:12" x14ac:dyDescent="0.35">
      <c r="A8395">
        <v>2022</v>
      </c>
      <c r="B8395" t="s">
        <v>20</v>
      </c>
      <c r="C8395" t="s">
        <v>21</v>
      </c>
      <c r="D8395" t="s">
        <v>22</v>
      </c>
      <c r="E8395">
        <v>190000</v>
      </c>
      <c r="F8395">
        <v>190000</v>
      </c>
      <c r="G8395" t="s">
        <v>23</v>
      </c>
      <c r="H8395" t="s">
        <v>24</v>
      </c>
      <c r="I8395" t="s">
        <v>17</v>
      </c>
      <c r="J8395" t="s">
        <v>29</v>
      </c>
      <c r="K8395" t="s">
        <v>23</v>
      </c>
      <c r="L8395" t="s">
        <v>26</v>
      </c>
    </row>
    <row r="8396" spans="1:12" x14ac:dyDescent="0.35">
      <c r="A8396">
        <v>2022</v>
      </c>
      <c r="B8396" t="s">
        <v>20</v>
      </c>
      <c r="C8396" t="s">
        <v>21</v>
      </c>
      <c r="D8396" t="s">
        <v>22</v>
      </c>
      <c r="E8396">
        <v>135000</v>
      </c>
      <c r="F8396">
        <v>135000</v>
      </c>
      <c r="G8396" t="s">
        <v>23</v>
      </c>
      <c r="H8396" t="s">
        <v>24</v>
      </c>
      <c r="I8396" t="s">
        <v>17</v>
      </c>
      <c r="J8396" t="s">
        <v>29</v>
      </c>
      <c r="K8396" t="s">
        <v>23</v>
      </c>
      <c r="L8396" t="s">
        <v>26</v>
      </c>
    </row>
    <row r="8397" spans="1:12" x14ac:dyDescent="0.35">
      <c r="A8397">
        <v>2022</v>
      </c>
      <c r="B8397" t="s">
        <v>40</v>
      </c>
      <c r="C8397" t="s">
        <v>41</v>
      </c>
      <c r="D8397" t="s">
        <v>22</v>
      </c>
      <c r="E8397">
        <v>130000</v>
      </c>
      <c r="F8397">
        <v>130000</v>
      </c>
      <c r="G8397" t="s">
        <v>23</v>
      </c>
      <c r="H8397" t="s">
        <v>24</v>
      </c>
      <c r="I8397" t="s">
        <v>17</v>
      </c>
      <c r="J8397" t="s">
        <v>29</v>
      </c>
      <c r="K8397" t="s">
        <v>23</v>
      </c>
      <c r="L8397" t="s">
        <v>26</v>
      </c>
    </row>
    <row r="8398" spans="1:12" x14ac:dyDescent="0.35">
      <c r="A8398">
        <v>2022</v>
      </c>
      <c r="B8398" t="s">
        <v>40</v>
      </c>
      <c r="C8398" t="s">
        <v>41</v>
      </c>
      <c r="D8398" t="s">
        <v>22</v>
      </c>
      <c r="E8398">
        <v>110000</v>
      </c>
      <c r="F8398">
        <v>110000</v>
      </c>
      <c r="G8398" t="s">
        <v>23</v>
      </c>
      <c r="H8398" t="s">
        <v>24</v>
      </c>
      <c r="I8398" t="s">
        <v>17</v>
      </c>
      <c r="J8398" t="s">
        <v>29</v>
      </c>
      <c r="K8398" t="s">
        <v>23</v>
      </c>
      <c r="L8398" t="s">
        <v>26</v>
      </c>
    </row>
    <row r="8399" spans="1:12" x14ac:dyDescent="0.35">
      <c r="A8399">
        <v>2022</v>
      </c>
      <c r="B8399" t="s">
        <v>27</v>
      </c>
      <c r="C8399" t="s">
        <v>28</v>
      </c>
      <c r="D8399" t="s">
        <v>22</v>
      </c>
      <c r="E8399">
        <v>191475</v>
      </c>
      <c r="F8399">
        <v>191475</v>
      </c>
      <c r="G8399" t="s">
        <v>23</v>
      </c>
      <c r="H8399" t="s">
        <v>24</v>
      </c>
      <c r="I8399" t="s">
        <v>17</v>
      </c>
      <c r="J8399" t="s">
        <v>29</v>
      </c>
      <c r="K8399" t="s">
        <v>23</v>
      </c>
      <c r="L8399" t="s">
        <v>26</v>
      </c>
    </row>
    <row r="8400" spans="1:12" x14ac:dyDescent="0.35">
      <c r="A8400">
        <v>2022</v>
      </c>
      <c r="B8400" t="s">
        <v>27</v>
      </c>
      <c r="C8400" t="s">
        <v>28</v>
      </c>
      <c r="D8400" t="s">
        <v>22</v>
      </c>
      <c r="E8400">
        <v>141525</v>
      </c>
      <c r="F8400">
        <v>141525</v>
      </c>
      <c r="G8400" t="s">
        <v>23</v>
      </c>
      <c r="H8400" t="s">
        <v>24</v>
      </c>
      <c r="I8400" t="s">
        <v>17</v>
      </c>
      <c r="J8400" t="s">
        <v>29</v>
      </c>
      <c r="K8400" t="s">
        <v>23</v>
      </c>
      <c r="L8400" t="s">
        <v>26</v>
      </c>
    </row>
    <row r="8401" spans="1:12" x14ac:dyDescent="0.35">
      <c r="A8401">
        <v>2022</v>
      </c>
      <c r="B8401" t="s">
        <v>32</v>
      </c>
      <c r="C8401" t="s">
        <v>13</v>
      </c>
      <c r="D8401" t="s">
        <v>22</v>
      </c>
      <c r="E8401">
        <v>160000</v>
      </c>
      <c r="F8401">
        <v>160000</v>
      </c>
      <c r="G8401" t="s">
        <v>23</v>
      </c>
      <c r="H8401" t="s">
        <v>24</v>
      </c>
      <c r="I8401" t="s">
        <v>17</v>
      </c>
      <c r="J8401" t="s">
        <v>29</v>
      </c>
      <c r="K8401" t="s">
        <v>23</v>
      </c>
      <c r="L8401" t="s">
        <v>26</v>
      </c>
    </row>
    <row r="8402" spans="1:12" x14ac:dyDescent="0.35">
      <c r="A8402">
        <v>2022</v>
      </c>
      <c r="B8402" t="s">
        <v>32</v>
      </c>
      <c r="C8402" t="s">
        <v>13</v>
      </c>
      <c r="D8402" t="s">
        <v>22</v>
      </c>
      <c r="E8402">
        <v>85000</v>
      </c>
      <c r="F8402">
        <v>85000</v>
      </c>
      <c r="G8402" t="s">
        <v>23</v>
      </c>
      <c r="H8402" t="s">
        <v>24</v>
      </c>
      <c r="I8402" t="s">
        <v>17</v>
      </c>
      <c r="J8402" t="s">
        <v>29</v>
      </c>
      <c r="K8402" t="s">
        <v>23</v>
      </c>
      <c r="L8402" t="s">
        <v>26</v>
      </c>
    </row>
    <row r="8403" spans="1:12" x14ac:dyDescent="0.35">
      <c r="A8403">
        <v>2022</v>
      </c>
      <c r="B8403" t="s">
        <v>27</v>
      </c>
      <c r="C8403" t="s">
        <v>28</v>
      </c>
      <c r="D8403" t="s">
        <v>22</v>
      </c>
      <c r="E8403">
        <v>218000</v>
      </c>
      <c r="F8403">
        <v>218000</v>
      </c>
      <c r="G8403" t="s">
        <v>23</v>
      </c>
      <c r="H8403" t="s">
        <v>24</v>
      </c>
      <c r="I8403" t="s">
        <v>17</v>
      </c>
      <c r="J8403" t="s">
        <v>25</v>
      </c>
      <c r="K8403" t="s">
        <v>23</v>
      </c>
      <c r="L8403" t="s">
        <v>26</v>
      </c>
    </row>
    <row r="8404" spans="1:12" x14ac:dyDescent="0.35">
      <c r="A8404">
        <v>2022</v>
      </c>
      <c r="B8404" t="s">
        <v>27</v>
      </c>
      <c r="C8404" t="s">
        <v>28</v>
      </c>
      <c r="D8404" t="s">
        <v>22</v>
      </c>
      <c r="E8404">
        <v>145300</v>
      </c>
      <c r="F8404">
        <v>145300</v>
      </c>
      <c r="G8404" t="s">
        <v>23</v>
      </c>
      <c r="H8404" t="s">
        <v>24</v>
      </c>
      <c r="I8404" t="s">
        <v>17</v>
      </c>
      <c r="J8404" t="s">
        <v>25</v>
      </c>
      <c r="K8404" t="s">
        <v>23</v>
      </c>
      <c r="L8404" t="s">
        <v>26</v>
      </c>
    </row>
    <row r="8405" spans="1:12" x14ac:dyDescent="0.35">
      <c r="A8405">
        <v>2022</v>
      </c>
      <c r="B8405" t="s">
        <v>72</v>
      </c>
      <c r="C8405" t="s">
        <v>31</v>
      </c>
      <c r="D8405" t="s">
        <v>22</v>
      </c>
      <c r="E8405">
        <v>195400</v>
      </c>
      <c r="F8405">
        <v>195400</v>
      </c>
      <c r="G8405" t="s">
        <v>23</v>
      </c>
      <c r="H8405" t="s">
        <v>24</v>
      </c>
      <c r="I8405" t="s">
        <v>17</v>
      </c>
      <c r="J8405" t="s">
        <v>29</v>
      </c>
      <c r="K8405" t="s">
        <v>23</v>
      </c>
      <c r="L8405" t="s">
        <v>19</v>
      </c>
    </row>
    <row r="8406" spans="1:12" x14ac:dyDescent="0.35">
      <c r="A8406">
        <v>2022</v>
      </c>
      <c r="B8406" t="s">
        <v>72</v>
      </c>
      <c r="C8406" t="s">
        <v>31</v>
      </c>
      <c r="D8406" t="s">
        <v>22</v>
      </c>
      <c r="E8406">
        <v>131300</v>
      </c>
      <c r="F8406">
        <v>131300</v>
      </c>
      <c r="G8406" t="s">
        <v>23</v>
      </c>
      <c r="H8406" t="s">
        <v>24</v>
      </c>
      <c r="I8406" t="s">
        <v>17</v>
      </c>
      <c r="J8406" t="s">
        <v>29</v>
      </c>
      <c r="K8406" t="s">
        <v>23</v>
      </c>
      <c r="L8406" t="s">
        <v>19</v>
      </c>
    </row>
    <row r="8407" spans="1:12" x14ac:dyDescent="0.35">
      <c r="A8407">
        <v>2022</v>
      </c>
      <c r="B8407" t="s">
        <v>85</v>
      </c>
      <c r="C8407" t="s">
        <v>77</v>
      </c>
      <c r="D8407" t="s">
        <v>22</v>
      </c>
      <c r="E8407">
        <v>105000</v>
      </c>
      <c r="F8407">
        <v>105000</v>
      </c>
      <c r="G8407" t="s">
        <v>237</v>
      </c>
      <c r="H8407" t="s">
        <v>39</v>
      </c>
      <c r="I8407" t="s">
        <v>17</v>
      </c>
      <c r="J8407" t="s">
        <v>29</v>
      </c>
      <c r="K8407" t="s">
        <v>23</v>
      </c>
      <c r="L8407" t="s">
        <v>19</v>
      </c>
    </row>
    <row r="8408" spans="1:12" x14ac:dyDescent="0.35">
      <c r="A8408">
        <v>2022</v>
      </c>
      <c r="B8408" t="s">
        <v>27</v>
      </c>
      <c r="C8408" t="s">
        <v>28</v>
      </c>
      <c r="D8408" t="s">
        <v>22</v>
      </c>
      <c r="E8408">
        <v>191475</v>
      </c>
      <c r="F8408">
        <v>191475</v>
      </c>
      <c r="G8408" t="s">
        <v>23</v>
      </c>
      <c r="H8408" t="s">
        <v>24</v>
      </c>
      <c r="I8408" t="s">
        <v>17</v>
      </c>
      <c r="J8408" t="s">
        <v>29</v>
      </c>
      <c r="K8408" t="s">
        <v>23</v>
      </c>
      <c r="L8408" t="s">
        <v>26</v>
      </c>
    </row>
    <row r="8409" spans="1:12" x14ac:dyDescent="0.35">
      <c r="A8409">
        <v>2022</v>
      </c>
      <c r="B8409" t="s">
        <v>27</v>
      </c>
      <c r="C8409" t="s">
        <v>28</v>
      </c>
      <c r="D8409" t="s">
        <v>22</v>
      </c>
      <c r="E8409">
        <v>141525</v>
      </c>
      <c r="F8409">
        <v>141525</v>
      </c>
      <c r="G8409" t="s">
        <v>23</v>
      </c>
      <c r="H8409" t="s">
        <v>24</v>
      </c>
      <c r="I8409" t="s">
        <v>17</v>
      </c>
      <c r="J8409" t="s">
        <v>29</v>
      </c>
      <c r="K8409" t="s">
        <v>23</v>
      </c>
      <c r="L8409" t="s">
        <v>26</v>
      </c>
    </row>
    <row r="8410" spans="1:12" x14ac:dyDescent="0.35">
      <c r="A8410">
        <v>2022</v>
      </c>
      <c r="B8410" t="s">
        <v>27</v>
      </c>
      <c r="C8410" t="s">
        <v>28</v>
      </c>
      <c r="D8410" t="s">
        <v>22</v>
      </c>
      <c r="E8410">
        <v>207000</v>
      </c>
      <c r="F8410">
        <v>207000</v>
      </c>
      <c r="G8410" t="s">
        <v>23</v>
      </c>
      <c r="H8410" t="s">
        <v>24</v>
      </c>
      <c r="I8410" t="s">
        <v>17</v>
      </c>
      <c r="J8410" t="s">
        <v>29</v>
      </c>
      <c r="K8410" t="s">
        <v>23</v>
      </c>
      <c r="L8410" t="s">
        <v>26</v>
      </c>
    </row>
    <row r="8411" spans="1:12" x14ac:dyDescent="0.35">
      <c r="A8411">
        <v>2022</v>
      </c>
      <c r="B8411" t="s">
        <v>27</v>
      </c>
      <c r="C8411" t="s">
        <v>28</v>
      </c>
      <c r="D8411" t="s">
        <v>22</v>
      </c>
      <c r="E8411">
        <v>153000</v>
      </c>
      <c r="F8411">
        <v>153000</v>
      </c>
      <c r="G8411" t="s">
        <v>23</v>
      </c>
      <c r="H8411" t="s">
        <v>24</v>
      </c>
      <c r="I8411" t="s">
        <v>17</v>
      </c>
      <c r="J8411" t="s">
        <v>29</v>
      </c>
      <c r="K8411" t="s">
        <v>23</v>
      </c>
      <c r="L8411" t="s">
        <v>26</v>
      </c>
    </row>
    <row r="8412" spans="1:12" x14ac:dyDescent="0.35">
      <c r="A8412">
        <v>2022</v>
      </c>
      <c r="B8412" t="s">
        <v>27</v>
      </c>
      <c r="C8412" t="s">
        <v>28</v>
      </c>
      <c r="D8412" t="s">
        <v>22</v>
      </c>
      <c r="E8412">
        <v>191475</v>
      </c>
      <c r="F8412">
        <v>191475</v>
      </c>
      <c r="G8412" t="s">
        <v>23</v>
      </c>
      <c r="H8412" t="s">
        <v>24</v>
      </c>
      <c r="I8412" t="s">
        <v>17</v>
      </c>
      <c r="J8412" t="s">
        <v>29</v>
      </c>
      <c r="K8412" t="s">
        <v>23</v>
      </c>
      <c r="L8412" t="s">
        <v>26</v>
      </c>
    </row>
    <row r="8413" spans="1:12" x14ac:dyDescent="0.35">
      <c r="A8413">
        <v>2022</v>
      </c>
      <c r="B8413" t="s">
        <v>27</v>
      </c>
      <c r="C8413" t="s">
        <v>28</v>
      </c>
      <c r="D8413" t="s">
        <v>22</v>
      </c>
      <c r="E8413">
        <v>141525</v>
      </c>
      <c r="F8413">
        <v>141525</v>
      </c>
      <c r="G8413" t="s">
        <v>23</v>
      </c>
      <c r="H8413" t="s">
        <v>24</v>
      </c>
      <c r="I8413" t="s">
        <v>17</v>
      </c>
      <c r="J8413" t="s">
        <v>29</v>
      </c>
      <c r="K8413" t="s">
        <v>23</v>
      </c>
      <c r="L8413" t="s">
        <v>26</v>
      </c>
    </row>
    <row r="8414" spans="1:12" x14ac:dyDescent="0.35">
      <c r="A8414">
        <v>2022</v>
      </c>
      <c r="B8414" t="s">
        <v>37</v>
      </c>
      <c r="C8414" t="s">
        <v>38</v>
      </c>
      <c r="D8414" t="s">
        <v>22</v>
      </c>
      <c r="E8414">
        <v>110000</v>
      </c>
      <c r="F8414">
        <v>110000</v>
      </c>
      <c r="G8414" t="s">
        <v>23</v>
      </c>
      <c r="H8414" t="s">
        <v>24</v>
      </c>
      <c r="I8414" t="s">
        <v>17</v>
      </c>
      <c r="J8414" t="s">
        <v>25</v>
      </c>
      <c r="K8414" t="s">
        <v>23</v>
      </c>
      <c r="L8414" t="s">
        <v>26</v>
      </c>
    </row>
    <row r="8415" spans="1:12" x14ac:dyDescent="0.35">
      <c r="A8415">
        <v>2022</v>
      </c>
      <c r="B8415" t="s">
        <v>37</v>
      </c>
      <c r="C8415" t="s">
        <v>38</v>
      </c>
      <c r="D8415" t="s">
        <v>22</v>
      </c>
      <c r="E8415">
        <v>99000</v>
      </c>
      <c r="F8415">
        <v>99000</v>
      </c>
      <c r="G8415" t="s">
        <v>23</v>
      </c>
      <c r="H8415" t="s">
        <v>24</v>
      </c>
      <c r="I8415" t="s">
        <v>17</v>
      </c>
      <c r="J8415" t="s">
        <v>25</v>
      </c>
      <c r="K8415" t="s">
        <v>23</v>
      </c>
      <c r="L8415" t="s">
        <v>26</v>
      </c>
    </row>
    <row r="8416" spans="1:12" x14ac:dyDescent="0.35">
      <c r="A8416">
        <v>2022</v>
      </c>
      <c r="B8416" t="s">
        <v>27</v>
      </c>
      <c r="C8416" t="s">
        <v>28</v>
      </c>
      <c r="D8416" t="s">
        <v>22</v>
      </c>
      <c r="E8416">
        <v>191475</v>
      </c>
      <c r="F8416">
        <v>191475</v>
      </c>
      <c r="G8416" t="s">
        <v>23</v>
      </c>
      <c r="H8416" t="s">
        <v>24</v>
      </c>
      <c r="I8416" t="s">
        <v>17</v>
      </c>
      <c r="J8416" t="s">
        <v>29</v>
      </c>
      <c r="K8416" t="s">
        <v>23</v>
      </c>
      <c r="L8416" t="s">
        <v>26</v>
      </c>
    </row>
    <row r="8417" spans="1:12" x14ac:dyDescent="0.35">
      <c r="A8417">
        <v>2022</v>
      </c>
      <c r="B8417" t="s">
        <v>27</v>
      </c>
      <c r="C8417" t="s">
        <v>28</v>
      </c>
      <c r="D8417" t="s">
        <v>22</v>
      </c>
      <c r="E8417">
        <v>141525</v>
      </c>
      <c r="F8417">
        <v>141525</v>
      </c>
      <c r="G8417" t="s">
        <v>23</v>
      </c>
      <c r="H8417" t="s">
        <v>24</v>
      </c>
      <c r="I8417" t="s">
        <v>17</v>
      </c>
      <c r="J8417" t="s">
        <v>29</v>
      </c>
      <c r="K8417" t="s">
        <v>23</v>
      </c>
      <c r="L8417" t="s">
        <v>26</v>
      </c>
    </row>
    <row r="8418" spans="1:12" x14ac:dyDescent="0.35">
      <c r="A8418">
        <v>2022</v>
      </c>
      <c r="B8418" t="s">
        <v>27</v>
      </c>
      <c r="C8418" t="s">
        <v>28</v>
      </c>
      <c r="D8418" t="s">
        <v>22</v>
      </c>
      <c r="E8418">
        <v>191475</v>
      </c>
      <c r="F8418">
        <v>191475</v>
      </c>
      <c r="G8418" t="s">
        <v>23</v>
      </c>
      <c r="H8418" t="s">
        <v>24</v>
      </c>
      <c r="I8418" t="s">
        <v>17</v>
      </c>
      <c r="J8418" t="s">
        <v>29</v>
      </c>
      <c r="K8418" t="s">
        <v>23</v>
      </c>
      <c r="L8418" t="s">
        <v>26</v>
      </c>
    </row>
    <row r="8419" spans="1:12" x14ac:dyDescent="0.35">
      <c r="A8419">
        <v>2022</v>
      </c>
      <c r="B8419" t="s">
        <v>27</v>
      </c>
      <c r="C8419" t="s">
        <v>28</v>
      </c>
      <c r="D8419" t="s">
        <v>22</v>
      </c>
      <c r="E8419">
        <v>141525</v>
      </c>
      <c r="F8419">
        <v>141525</v>
      </c>
      <c r="G8419" t="s">
        <v>23</v>
      </c>
      <c r="H8419" t="s">
        <v>24</v>
      </c>
      <c r="I8419" t="s">
        <v>17</v>
      </c>
      <c r="J8419" t="s">
        <v>29</v>
      </c>
      <c r="K8419" t="s">
        <v>23</v>
      </c>
      <c r="L8419" t="s">
        <v>26</v>
      </c>
    </row>
    <row r="8420" spans="1:12" x14ac:dyDescent="0.35">
      <c r="A8420">
        <v>2022</v>
      </c>
      <c r="B8420" t="s">
        <v>27</v>
      </c>
      <c r="C8420" t="s">
        <v>28</v>
      </c>
      <c r="D8420" t="s">
        <v>22</v>
      </c>
      <c r="E8420">
        <v>191475</v>
      </c>
      <c r="F8420">
        <v>191475</v>
      </c>
      <c r="G8420" t="s">
        <v>23</v>
      </c>
      <c r="H8420" t="s">
        <v>24</v>
      </c>
      <c r="I8420" t="s">
        <v>17</v>
      </c>
      <c r="J8420" t="s">
        <v>29</v>
      </c>
      <c r="K8420" t="s">
        <v>23</v>
      </c>
      <c r="L8420" t="s">
        <v>26</v>
      </c>
    </row>
    <row r="8421" spans="1:12" x14ac:dyDescent="0.35">
      <c r="A8421">
        <v>2022</v>
      </c>
      <c r="B8421" t="s">
        <v>27</v>
      </c>
      <c r="C8421" t="s">
        <v>28</v>
      </c>
      <c r="D8421" t="s">
        <v>22</v>
      </c>
      <c r="E8421">
        <v>141525</v>
      </c>
      <c r="F8421">
        <v>141525</v>
      </c>
      <c r="G8421" t="s">
        <v>23</v>
      </c>
      <c r="H8421" t="s">
        <v>24</v>
      </c>
      <c r="I8421" t="s">
        <v>17</v>
      </c>
      <c r="J8421" t="s">
        <v>29</v>
      </c>
      <c r="K8421" t="s">
        <v>23</v>
      </c>
      <c r="L8421" t="s">
        <v>26</v>
      </c>
    </row>
    <row r="8422" spans="1:12" x14ac:dyDescent="0.35">
      <c r="A8422">
        <v>2022</v>
      </c>
      <c r="B8422" t="s">
        <v>34</v>
      </c>
      <c r="C8422" t="s">
        <v>31</v>
      </c>
      <c r="D8422" t="s">
        <v>22</v>
      </c>
      <c r="E8422">
        <v>200000</v>
      </c>
      <c r="F8422">
        <v>200000</v>
      </c>
      <c r="G8422" t="s">
        <v>238</v>
      </c>
      <c r="H8422" t="s">
        <v>24</v>
      </c>
      <c r="I8422" t="s">
        <v>17</v>
      </c>
      <c r="J8422" t="s">
        <v>29</v>
      </c>
      <c r="K8422" t="s">
        <v>238</v>
      </c>
      <c r="L8422" t="s">
        <v>26</v>
      </c>
    </row>
    <row r="8423" spans="1:12" x14ac:dyDescent="0.35">
      <c r="A8423">
        <v>2022</v>
      </c>
      <c r="B8423" t="s">
        <v>34</v>
      </c>
      <c r="C8423" t="s">
        <v>31</v>
      </c>
      <c r="D8423" t="s">
        <v>22</v>
      </c>
      <c r="E8423">
        <v>135000</v>
      </c>
      <c r="F8423">
        <v>135000</v>
      </c>
      <c r="G8423" t="s">
        <v>238</v>
      </c>
      <c r="H8423" t="s">
        <v>24</v>
      </c>
      <c r="I8423" t="s">
        <v>17</v>
      </c>
      <c r="J8423" t="s">
        <v>29</v>
      </c>
      <c r="K8423" t="s">
        <v>238</v>
      </c>
      <c r="L8423" t="s">
        <v>26</v>
      </c>
    </row>
    <row r="8424" spans="1:12" x14ac:dyDescent="0.35">
      <c r="A8424">
        <v>2022</v>
      </c>
      <c r="B8424" t="s">
        <v>27</v>
      </c>
      <c r="C8424" t="s">
        <v>28</v>
      </c>
      <c r="D8424" t="s">
        <v>22</v>
      </c>
      <c r="E8424">
        <v>207000</v>
      </c>
      <c r="F8424">
        <v>207000</v>
      </c>
      <c r="G8424" t="s">
        <v>23</v>
      </c>
      <c r="H8424" t="s">
        <v>24</v>
      </c>
      <c r="I8424" t="s">
        <v>17</v>
      </c>
      <c r="J8424" t="s">
        <v>29</v>
      </c>
      <c r="K8424" t="s">
        <v>23</v>
      </c>
      <c r="L8424" t="s">
        <v>26</v>
      </c>
    </row>
    <row r="8425" spans="1:12" x14ac:dyDescent="0.35">
      <c r="A8425">
        <v>2022</v>
      </c>
      <c r="B8425" t="s">
        <v>27</v>
      </c>
      <c r="C8425" t="s">
        <v>28</v>
      </c>
      <c r="D8425" t="s">
        <v>22</v>
      </c>
      <c r="E8425">
        <v>153000</v>
      </c>
      <c r="F8425">
        <v>153000</v>
      </c>
      <c r="G8425" t="s">
        <v>23</v>
      </c>
      <c r="H8425" t="s">
        <v>24</v>
      </c>
      <c r="I8425" t="s">
        <v>17</v>
      </c>
      <c r="J8425" t="s">
        <v>29</v>
      </c>
      <c r="K8425" t="s">
        <v>23</v>
      </c>
      <c r="L8425" t="s">
        <v>26</v>
      </c>
    </row>
    <row r="8426" spans="1:12" x14ac:dyDescent="0.35">
      <c r="A8426">
        <v>2022</v>
      </c>
      <c r="B8426" t="s">
        <v>27</v>
      </c>
      <c r="C8426" t="s">
        <v>28</v>
      </c>
      <c r="D8426" t="s">
        <v>22</v>
      </c>
      <c r="E8426">
        <v>191475</v>
      </c>
      <c r="F8426">
        <v>191475</v>
      </c>
      <c r="G8426" t="s">
        <v>23</v>
      </c>
      <c r="H8426" t="s">
        <v>24</v>
      </c>
      <c r="I8426" t="s">
        <v>17</v>
      </c>
      <c r="J8426" t="s">
        <v>29</v>
      </c>
      <c r="K8426" t="s">
        <v>23</v>
      </c>
      <c r="L8426" t="s">
        <v>26</v>
      </c>
    </row>
    <row r="8427" spans="1:12" x14ac:dyDescent="0.35">
      <c r="A8427">
        <v>2022</v>
      </c>
      <c r="B8427" t="s">
        <v>27</v>
      </c>
      <c r="C8427" t="s">
        <v>28</v>
      </c>
      <c r="D8427" t="s">
        <v>22</v>
      </c>
      <c r="E8427">
        <v>141525</v>
      </c>
      <c r="F8427">
        <v>141525</v>
      </c>
      <c r="G8427" t="s">
        <v>23</v>
      </c>
      <c r="H8427" t="s">
        <v>24</v>
      </c>
      <c r="I8427" t="s">
        <v>17</v>
      </c>
      <c r="J8427" t="s">
        <v>29</v>
      </c>
      <c r="K8427" t="s">
        <v>23</v>
      </c>
      <c r="L8427" t="s">
        <v>26</v>
      </c>
    </row>
    <row r="8428" spans="1:12" x14ac:dyDescent="0.35">
      <c r="A8428">
        <v>2022</v>
      </c>
      <c r="B8428" t="s">
        <v>27</v>
      </c>
      <c r="C8428" t="s">
        <v>28</v>
      </c>
      <c r="D8428" t="s">
        <v>22</v>
      </c>
      <c r="E8428">
        <v>191475</v>
      </c>
      <c r="F8428">
        <v>191475</v>
      </c>
      <c r="G8428" t="s">
        <v>23</v>
      </c>
      <c r="H8428" t="s">
        <v>24</v>
      </c>
      <c r="I8428" t="s">
        <v>17</v>
      </c>
      <c r="J8428" t="s">
        <v>29</v>
      </c>
      <c r="K8428" t="s">
        <v>23</v>
      </c>
      <c r="L8428" t="s">
        <v>26</v>
      </c>
    </row>
    <row r="8429" spans="1:12" x14ac:dyDescent="0.35">
      <c r="A8429">
        <v>2022</v>
      </c>
      <c r="B8429" t="s">
        <v>27</v>
      </c>
      <c r="C8429" t="s">
        <v>28</v>
      </c>
      <c r="D8429" t="s">
        <v>22</v>
      </c>
      <c r="E8429">
        <v>141525</v>
      </c>
      <c r="F8429">
        <v>141525</v>
      </c>
      <c r="G8429" t="s">
        <v>23</v>
      </c>
      <c r="H8429" t="s">
        <v>24</v>
      </c>
      <c r="I8429" t="s">
        <v>17</v>
      </c>
      <c r="J8429" t="s">
        <v>29</v>
      </c>
      <c r="K8429" t="s">
        <v>23</v>
      </c>
      <c r="L8429" t="s">
        <v>26</v>
      </c>
    </row>
    <row r="8430" spans="1:12" x14ac:dyDescent="0.35">
      <c r="A8430">
        <v>2022</v>
      </c>
      <c r="B8430" t="s">
        <v>27</v>
      </c>
      <c r="C8430" t="s">
        <v>28</v>
      </c>
      <c r="D8430" t="s">
        <v>22</v>
      </c>
      <c r="E8430">
        <v>191475</v>
      </c>
      <c r="F8430">
        <v>191475</v>
      </c>
      <c r="G8430" t="s">
        <v>23</v>
      </c>
      <c r="H8430" t="s">
        <v>24</v>
      </c>
      <c r="I8430" t="s">
        <v>17</v>
      </c>
      <c r="J8430" t="s">
        <v>29</v>
      </c>
      <c r="K8430" t="s">
        <v>23</v>
      </c>
      <c r="L8430" t="s">
        <v>26</v>
      </c>
    </row>
    <row r="8431" spans="1:12" x14ac:dyDescent="0.35">
      <c r="A8431">
        <v>2022</v>
      </c>
      <c r="B8431" t="s">
        <v>27</v>
      </c>
      <c r="C8431" t="s">
        <v>28</v>
      </c>
      <c r="D8431" t="s">
        <v>22</v>
      </c>
      <c r="E8431">
        <v>141525</v>
      </c>
      <c r="F8431">
        <v>141525</v>
      </c>
      <c r="G8431" t="s">
        <v>23</v>
      </c>
      <c r="H8431" t="s">
        <v>24</v>
      </c>
      <c r="I8431" t="s">
        <v>17</v>
      </c>
      <c r="J8431" t="s">
        <v>29</v>
      </c>
      <c r="K8431" t="s">
        <v>23</v>
      </c>
      <c r="L8431" t="s">
        <v>26</v>
      </c>
    </row>
    <row r="8432" spans="1:12" x14ac:dyDescent="0.35">
      <c r="A8432">
        <v>2022</v>
      </c>
      <c r="B8432" t="s">
        <v>32</v>
      </c>
      <c r="C8432" t="s">
        <v>13</v>
      </c>
      <c r="D8432" t="s">
        <v>22</v>
      </c>
      <c r="E8432">
        <v>195700</v>
      </c>
      <c r="F8432">
        <v>195700</v>
      </c>
      <c r="G8432" t="s">
        <v>23</v>
      </c>
      <c r="H8432" t="s">
        <v>24</v>
      </c>
      <c r="I8432" t="s">
        <v>17</v>
      </c>
      <c r="J8432" t="s">
        <v>25</v>
      </c>
      <c r="K8432" t="s">
        <v>23</v>
      </c>
      <c r="L8432" t="s">
        <v>26</v>
      </c>
    </row>
    <row r="8433" spans="1:12" x14ac:dyDescent="0.35">
      <c r="A8433">
        <v>2022</v>
      </c>
      <c r="B8433" t="s">
        <v>32</v>
      </c>
      <c r="C8433" t="s">
        <v>13</v>
      </c>
      <c r="D8433" t="s">
        <v>22</v>
      </c>
      <c r="E8433">
        <v>130500</v>
      </c>
      <c r="F8433">
        <v>130500</v>
      </c>
      <c r="G8433" t="s">
        <v>23</v>
      </c>
      <c r="H8433" t="s">
        <v>24</v>
      </c>
      <c r="I8433" t="s">
        <v>17</v>
      </c>
      <c r="J8433" t="s">
        <v>25</v>
      </c>
      <c r="K8433" t="s">
        <v>23</v>
      </c>
      <c r="L8433" t="s">
        <v>26</v>
      </c>
    </row>
    <row r="8434" spans="1:12" x14ac:dyDescent="0.35">
      <c r="A8434">
        <v>2022</v>
      </c>
      <c r="B8434" t="s">
        <v>72</v>
      </c>
      <c r="C8434" t="s">
        <v>31</v>
      </c>
      <c r="D8434" t="s">
        <v>22</v>
      </c>
      <c r="E8434">
        <v>130000</v>
      </c>
      <c r="F8434">
        <v>130000</v>
      </c>
      <c r="G8434" t="s">
        <v>23</v>
      </c>
      <c r="H8434" t="s">
        <v>24</v>
      </c>
      <c r="I8434" t="s">
        <v>17</v>
      </c>
      <c r="J8434" t="s">
        <v>29</v>
      </c>
      <c r="K8434" t="s">
        <v>23</v>
      </c>
      <c r="L8434" t="s">
        <v>26</v>
      </c>
    </row>
    <row r="8435" spans="1:12" x14ac:dyDescent="0.35">
      <c r="A8435">
        <v>2022</v>
      </c>
      <c r="B8435" t="s">
        <v>72</v>
      </c>
      <c r="C8435" t="s">
        <v>31</v>
      </c>
      <c r="D8435" t="s">
        <v>22</v>
      </c>
      <c r="E8435">
        <v>84000</v>
      </c>
      <c r="F8435">
        <v>84000</v>
      </c>
      <c r="G8435" t="s">
        <v>23</v>
      </c>
      <c r="H8435" t="s">
        <v>24</v>
      </c>
      <c r="I8435" t="s">
        <v>17</v>
      </c>
      <c r="J8435" t="s">
        <v>29</v>
      </c>
      <c r="K8435" t="s">
        <v>23</v>
      </c>
      <c r="L8435" t="s">
        <v>26</v>
      </c>
    </row>
    <row r="8436" spans="1:12" x14ac:dyDescent="0.35">
      <c r="A8436">
        <v>2022</v>
      </c>
      <c r="B8436" t="s">
        <v>154</v>
      </c>
      <c r="C8436" t="s">
        <v>52</v>
      </c>
      <c r="D8436" t="s">
        <v>22</v>
      </c>
      <c r="E8436">
        <v>100000</v>
      </c>
      <c r="F8436">
        <v>100000</v>
      </c>
      <c r="G8436" t="s">
        <v>23</v>
      </c>
      <c r="H8436" t="s">
        <v>16</v>
      </c>
      <c r="I8436" t="s">
        <v>17</v>
      </c>
      <c r="J8436" t="s">
        <v>29</v>
      </c>
      <c r="K8436" t="s">
        <v>23</v>
      </c>
      <c r="L8436" t="s">
        <v>26</v>
      </c>
    </row>
    <row r="8437" spans="1:12" x14ac:dyDescent="0.35">
      <c r="A8437">
        <v>2022</v>
      </c>
      <c r="B8437" t="s">
        <v>154</v>
      </c>
      <c r="C8437" t="s">
        <v>52</v>
      </c>
      <c r="D8437" t="s">
        <v>22</v>
      </c>
      <c r="E8437">
        <v>60000</v>
      </c>
      <c r="F8437">
        <v>60000</v>
      </c>
      <c r="G8437" t="s">
        <v>23</v>
      </c>
      <c r="H8437" t="s">
        <v>16</v>
      </c>
      <c r="I8437" t="s">
        <v>17</v>
      </c>
      <c r="J8437" t="s">
        <v>29</v>
      </c>
      <c r="K8437" t="s">
        <v>23</v>
      </c>
      <c r="L8437" t="s">
        <v>26</v>
      </c>
    </row>
    <row r="8438" spans="1:12" x14ac:dyDescent="0.35">
      <c r="A8438">
        <v>2022</v>
      </c>
      <c r="B8438" t="s">
        <v>32</v>
      </c>
      <c r="C8438" t="s">
        <v>13</v>
      </c>
      <c r="D8438" t="s">
        <v>35</v>
      </c>
      <c r="E8438">
        <v>65000</v>
      </c>
      <c r="F8438">
        <v>80036</v>
      </c>
      <c r="G8438" t="s">
        <v>36</v>
      </c>
      <c r="H8438" t="s">
        <v>16</v>
      </c>
      <c r="I8438" t="s">
        <v>17</v>
      </c>
      <c r="J8438" t="s">
        <v>29</v>
      </c>
      <c r="K8438" t="s">
        <v>36</v>
      </c>
      <c r="L8438" t="s">
        <v>26</v>
      </c>
    </row>
    <row r="8439" spans="1:12" x14ac:dyDescent="0.35">
      <c r="A8439">
        <v>2022</v>
      </c>
      <c r="B8439" t="s">
        <v>32</v>
      </c>
      <c r="C8439" t="s">
        <v>13</v>
      </c>
      <c r="D8439" t="s">
        <v>35</v>
      </c>
      <c r="E8439">
        <v>55000</v>
      </c>
      <c r="F8439">
        <v>67723</v>
      </c>
      <c r="G8439" t="s">
        <v>36</v>
      </c>
      <c r="H8439" t="s">
        <v>16</v>
      </c>
      <c r="I8439" t="s">
        <v>17</v>
      </c>
      <c r="J8439" t="s">
        <v>29</v>
      </c>
      <c r="K8439" t="s">
        <v>36</v>
      </c>
      <c r="L8439" t="s">
        <v>26</v>
      </c>
    </row>
    <row r="8440" spans="1:12" x14ac:dyDescent="0.35">
      <c r="A8440">
        <v>2022</v>
      </c>
      <c r="B8440" t="s">
        <v>32</v>
      </c>
      <c r="C8440" t="s">
        <v>13</v>
      </c>
      <c r="D8440" t="s">
        <v>22</v>
      </c>
      <c r="E8440">
        <v>141300</v>
      </c>
      <c r="F8440">
        <v>141300</v>
      </c>
      <c r="G8440" t="s">
        <v>23</v>
      </c>
      <c r="H8440" t="s">
        <v>24</v>
      </c>
      <c r="I8440" t="s">
        <v>17</v>
      </c>
      <c r="J8440" t="s">
        <v>25</v>
      </c>
      <c r="K8440" t="s">
        <v>23</v>
      </c>
      <c r="L8440" t="s">
        <v>26</v>
      </c>
    </row>
    <row r="8441" spans="1:12" x14ac:dyDescent="0.35">
      <c r="A8441">
        <v>2022</v>
      </c>
      <c r="B8441" t="s">
        <v>32</v>
      </c>
      <c r="C8441" t="s">
        <v>13</v>
      </c>
      <c r="D8441" t="s">
        <v>22</v>
      </c>
      <c r="E8441">
        <v>102100</v>
      </c>
      <c r="F8441">
        <v>102100</v>
      </c>
      <c r="G8441" t="s">
        <v>23</v>
      </c>
      <c r="H8441" t="s">
        <v>24</v>
      </c>
      <c r="I8441" t="s">
        <v>17</v>
      </c>
      <c r="J8441" t="s">
        <v>25</v>
      </c>
      <c r="K8441" t="s">
        <v>23</v>
      </c>
      <c r="L8441" t="s">
        <v>26</v>
      </c>
    </row>
    <row r="8442" spans="1:12" x14ac:dyDescent="0.35">
      <c r="A8442">
        <v>2022</v>
      </c>
      <c r="B8442" t="s">
        <v>37</v>
      </c>
      <c r="C8442" t="s">
        <v>38</v>
      </c>
      <c r="D8442" t="s">
        <v>14</v>
      </c>
      <c r="E8442">
        <v>48000</v>
      </c>
      <c r="F8442">
        <v>50432</v>
      </c>
      <c r="G8442" t="s">
        <v>57</v>
      </c>
      <c r="H8442" t="s">
        <v>24</v>
      </c>
      <c r="I8442" t="s">
        <v>17</v>
      </c>
      <c r="J8442" t="s">
        <v>25</v>
      </c>
      <c r="K8442" t="s">
        <v>57</v>
      </c>
      <c r="L8442" t="s">
        <v>26</v>
      </c>
    </row>
    <row r="8443" spans="1:12" x14ac:dyDescent="0.35">
      <c r="A8443">
        <v>2022</v>
      </c>
      <c r="B8443" t="s">
        <v>37</v>
      </c>
      <c r="C8443" t="s">
        <v>38</v>
      </c>
      <c r="D8443" t="s">
        <v>14</v>
      </c>
      <c r="E8443">
        <v>35000</v>
      </c>
      <c r="F8443">
        <v>36773</v>
      </c>
      <c r="G8443" t="s">
        <v>57</v>
      </c>
      <c r="H8443" t="s">
        <v>24</v>
      </c>
      <c r="I8443" t="s">
        <v>17</v>
      </c>
      <c r="J8443" t="s">
        <v>25</v>
      </c>
      <c r="K8443" t="s">
        <v>57</v>
      </c>
      <c r="L8443" t="s">
        <v>26</v>
      </c>
    </row>
    <row r="8444" spans="1:12" x14ac:dyDescent="0.35">
      <c r="A8444">
        <v>2022</v>
      </c>
      <c r="B8444" t="s">
        <v>105</v>
      </c>
      <c r="C8444" t="s">
        <v>38</v>
      </c>
      <c r="D8444" t="s">
        <v>22</v>
      </c>
      <c r="E8444">
        <v>150000</v>
      </c>
      <c r="F8444">
        <v>150000</v>
      </c>
      <c r="G8444" t="s">
        <v>23</v>
      </c>
      <c r="H8444" t="s">
        <v>16</v>
      </c>
      <c r="I8444" t="s">
        <v>17</v>
      </c>
      <c r="J8444" t="s">
        <v>29</v>
      </c>
      <c r="K8444" t="s">
        <v>23</v>
      </c>
      <c r="L8444" t="s">
        <v>19</v>
      </c>
    </row>
    <row r="8445" spans="1:12" x14ac:dyDescent="0.35">
      <c r="A8445">
        <v>2022</v>
      </c>
      <c r="B8445" t="s">
        <v>27</v>
      </c>
      <c r="C8445" t="s">
        <v>28</v>
      </c>
      <c r="D8445" t="s">
        <v>35</v>
      </c>
      <c r="E8445">
        <v>83000</v>
      </c>
      <c r="F8445">
        <v>102200</v>
      </c>
      <c r="G8445" t="s">
        <v>36</v>
      </c>
      <c r="H8445" t="s">
        <v>16</v>
      </c>
      <c r="I8445" t="s">
        <v>17</v>
      </c>
      <c r="J8445" t="s">
        <v>29</v>
      </c>
      <c r="K8445" t="s">
        <v>36</v>
      </c>
      <c r="L8445" t="s">
        <v>26</v>
      </c>
    </row>
    <row r="8446" spans="1:12" x14ac:dyDescent="0.35">
      <c r="A8446">
        <v>2022</v>
      </c>
      <c r="B8446" t="s">
        <v>37</v>
      </c>
      <c r="C8446" t="s">
        <v>38</v>
      </c>
      <c r="D8446" t="s">
        <v>22</v>
      </c>
      <c r="E8446">
        <v>144000</v>
      </c>
      <c r="F8446">
        <v>144000</v>
      </c>
      <c r="G8446" t="s">
        <v>23</v>
      </c>
      <c r="H8446" t="s">
        <v>24</v>
      </c>
      <c r="I8446" t="s">
        <v>17</v>
      </c>
      <c r="J8446" t="s">
        <v>29</v>
      </c>
      <c r="K8446" t="s">
        <v>23</v>
      </c>
      <c r="L8446" t="s">
        <v>26</v>
      </c>
    </row>
    <row r="8447" spans="1:12" x14ac:dyDescent="0.35">
      <c r="A8447">
        <v>2022</v>
      </c>
      <c r="B8447" t="s">
        <v>37</v>
      </c>
      <c r="C8447" t="s">
        <v>38</v>
      </c>
      <c r="D8447" t="s">
        <v>22</v>
      </c>
      <c r="E8447">
        <v>113000</v>
      </c>
      <c r="F8447">
        <v>113000</v>
      </c>
      <c r="G8447" t="s">
        <v>23</v>
      </c>
      <c r="H8447" t="s">
        <v>24</v>
      </c>
      <c r="I8447" t="s">
        <v>17</v>
      </c>
      <c r="J8447" t="s">
        <v>29</v>
      </c>
      <c r="K8447" t="s">
        <v>23</v>
      </c>
      <c r="L8447" t="s">
        <v>26</v>
      </c>
    </row>
    <row r="8448" spans="1:12" x14ac:dyDescent="0.35">
      <c r="A8448">
        <v>2022</v>
      </c>
      <c r="B8448" t="s">
        <v>139</v>
      </c>
      <c r="C8448" t="s">
        <v>31</v>
      </c>
      <c r="D8448" t="s">
        <v>14</v>
      </c>
      <c r="E8448">
        <v>30000</v>
      </c>
      <c r="F8448">
        <v>31520</v>
      </c>
      <c r="G8448" t="s">
        <v>91</v>
      </c>
      <c r="H8448" t="s">
        <v>39</v>
      </c>
      <c r="I8448" t="s">
        <v>17</v>
      </c>
      <c r="J8448" t="s">
        <v>29</v>
      </c>
      <c r="K8448" t="s">
        <v>57</v>
      </c>
      <c r="L8448" t="s">
        <v>26</v>
      </c>
    </row>
    <row r="8449" spans="1:12" x14ac:dyDescent="0.35">
      <c r="A8449">
        <v>2022</v>
      </c>
      <c r="B8449" t="s">
        <v>20</v>
      </c>
      <c r="C8449" t="s">
        <v>21</v>
      </c>
      <c r="D8449" t="s">
        <v>22</v>
      </c>
      <c r="E8449">
        <v>195400</v>
      </c>
      <c r="F8449">
        <v>195400</v>
      </c>
      <c r="G8449" t="s">
        <v>23</v>
      </c>
      <c r="H8449" t="s">
        <v>24</v>
      </c>
      <c r="I8449" t="s">
        <v>17</v>
      </c>
      <c r="J8449" t="s">
        <v>29</v>
      </c>
      <c r="K8449" t="s">
        <v>23</v>
      </c>
      <c r="L8449" t="s">
        <v>19</v>
      </c>
    </row>
    <row r="8450" spans="1:12" x14ac:dyDescent="0.35">
      <c r="A8450">
        <v>2022</v>
      </c>
      <c r="B8450" t="s">
        <v>20</v>
      </c>
      <c r="C8450" t="s">
        <v>21</v>
      </c>
      <c r="D8450" t="s">
        <v>22</v>
      </c>
      <c r="E8450">
        <v>131300</v>
      </c>
      <c r="F8450">
        <v>131300</v>
      </c>
      <c r="G8450" t="s">
        <v>23</v>
      </c>
      <c r="H8450" t="s">
        <v>24</v>
      </c>
      <c r="I8450" t="s">
        <v>17</v>
      </c>
      <c r="J8450" t="s">
        <v>29</v>
      </c>
      <c r="K8450" t="s">
        <v>23</v>
      </c>
      <c r="L8450" t="s">
        <v>19</v>
      </c>
    </row>
    <row r="8451" spans="1:12" x14ac:dyDescent="0.35">
      <c r="A8451">
        <v>2022</v>
      </c>
      <c r="B8451" t="s">
        <v>34</v>
      </c>
      <c r="C8451" t="s">
        <v>31</v>
      </c>
      <c r="D8451" t="s">
        <v>22</v>
      </c>
      <c r="E8451">
        <v>195400</v>
      </c>
      <c r="F8451">
        <v>195400</v>
      </c>
      <c r="G8451" t="s">
        <v>23</v>
      </c>
      <c r="H8451" t="s">
        <v>24</v>
      </c>
      <c r="I8451" t="s">
        <v>17</v>
      </c>
      <c r="J8451" t="s">
        <v>29</v>
      </c>
      <c r="K8451" t="s">
        <v>23</v>
      </c>
      <c r="L8451" t="s">
        <v>19</v>
      </c>
    </row>
    <row r="8452" spans="1:12" x14ac:dyDescent="0.35">
      <c r="A8452">
        <v>2022</v>
      </c>
      <c r="B8452" t="s">
        <v>34</v>
      </c>
      <c r="C8452" t="s">
        <v>31</v>
      </c>
      <c r="D8452" t="s">
        <v>22</v>
      </c>
      <c r="E8452">
        <v>131300</v>
      </c>
      <c r="F8452">
        <v>131300</v>
      </c>
      <c r="G8452" t="s">
        <v>23</v>
      </c>
      <c r="H8452" t="s">
        <v>24</v>
      </c>
      <c r="I8452" t="s">
        <v>17</v>
      </c>
      <c r="J8452" t="s">
        <v>29</v>
      </c>
      <c r="K8452" t="s">
        <v>23</v>
      </c>
      <c r="L8452" t="s">
        <v>19</v>
      </c>
    </row>
    <row r="8453" spans="1:12" x14ac:dyDescent="0.35">
      <c r="A8453">
        <v>2022</v>
      </c>
      <c r="B8453" t="s">
        <v>20</v>
      </c>
      <c r="C8453" t="s">
        <v>21</v>
      </c>
      <c r="D8453" t="s">
        <v>22</v>
      </c>
      <c r="E8453">
        <v>195400</v>
      </c>
      <c r="F8453">
        <v>195400</v>
      </c>
      <c r="G8453" t="s">
        <v>23</v>
      </c>
      <c r="H8453" t="s">
        <v>24</v>
      </c>
      <c r="I8453" t="s">
        <v>17</v>
      </c>
      <c r="J8453" t="s">
        <v>29</v>
      </c>
      <c r="K8453" t="s">
        <v>23</v>
      </c>
      <c r="L8453" t="s">
        <v>19</v>
      </c>
    </row>
    <row r="8454" spans="1:12" x14ac:dyDescent="0.35">
      <c r="A8454">
        <v>2022</v>
      </c>
      <c r="B8454" t="s">
        <v>20</v>
      </c>
      <c r="C8454" t="s">
        <v>21</v>
      </c>
      <c r="D8454" t="s">
        <v>22</v>
      </c>
      <c r="E8454">
        <v>131300</v>
      </c>
      <c r="F8454">
        <v>131300</v>
      </c>
      <c r="G8454" t="s">
        <v>23</v>
      </c>
      <c r="H8454" t="s">
        <v>24</v>
      </c>
      <c r="I8454" t="s">
        <v>17</v>
      </c>
      <c r="J8454" t="s">
        <v>29</v>
      </c>
      <c r="K8454" t="s">
        <v>23</v>
      </c>
      <c r="L8454" t="s">
        <v>19</v>
      </c>
    </row>
    <row r="8455" spans="1:12" x14ac:dyDescent="0.35">
      <c r="A8455">
        <v>2022</v>
      </c>
      <c r="B8455" t="s">
        <v>20</v>
      </c>
      <c r="C8455" t="s">
        <v>21</v>
      </c>
      <c r="D8455" t="s">
        <v>22</v>
      </c>
      <c r="E8455">
        <v>190000</v>
      </c>
      <c r="F8455">
        <v>190000</v>
      </c>
      <c r="G8455" t="s">
        <v>23</v>
      </c>
      <c r="H8455" t="s">
        <v>24</v>
      </c>
      <c r="I8455" t="s">
        <v>17</v>
      </c>
      <c r="J8455" t="s">
        <v>29</v>
      </c>
      <c r="K8455" t="s">
        <v>23</v>
      </c>
      <c r="L8455" t="s">
        <v>26</v>
      </c>
    </row>
    <row r="8456" spans="1:12" x14ac:dyDescent="0.35">
      <c r="A8456">
        <v>2022</v>
      </c>
      <c r="B8456" t="s">
        <v>20</v>
      </c>
      <c r="C8456" t="s">
        <v>21</v>
      </c>
      <c r="D8456" t="s">
        <v>22</v>
      </c>
      <c r="E8456">
        <v>135000</v>
      </c>
      <c r="F8456">
        <v>135000</v>
      </c>
      <c r="G8456" t="s">
        <v>23</v>
      </c>
      <c r="H8456" t="s">
        <v>24</v>
      </c>
      <c r="I8456" t="s">
        <v>17</v>
      </c>
      <c r="J8456" t="s">
        <v>29</v>
      </c>
      <c r="K8456" t="s">
        <v>23</v>
      </c>
      <c r="L8456" t="s">
        <v>26</v>
      </c>
    </row>
    <row r="8457" spans="1:12" x14ac:dyDescent="0.35">
      <c r="A8457">
        <v>2022</v>
      </c>
      <c r="B8457" t="s">
        <v>32</v>
      </c>
      <c r="C8457" t="s">
        <v>13</v>
      </c>
      <c r="D8457" t="s">
        <v>22</v>
      </c>
      <c r="E8457">
        <v>135000</v>
      </c>
      <c r="F8457">
        <v>135000</v>
      </c>
      <c r="G8457" t="s">
        <v>23</v>
      </c>
      <c r="H8457" t="s">
        <v>24</v>
      </c>
      <c r="I8457" t="s">
        <v>17</v>
      </c>
      <c r="J8457" t="s">
        <v>29</v>
      </c>
      <c r="K8457" t="s">
        <v>23</v>
      </c>
      <c r="L8457" t="s">
        <v>26</v>
      </c>
    </row>
    <row r="8458" spans="1:12" x14ac:dyDescent="0.35">
      <c r="A8458">
        <v>2022</v>
      </c>
      <c r="B8458" t="s">
        <v>32</v>
      </c>
      <c r="C8458" t="s">
        <v>13</v>
      </c>
      <c r="D8458" t="s">
        <v>22</v>
      </c>
      <c r="E8458">
        <v>80000</v>
      </c>
      <c r="F8458">
        <v>80000</v>
      </c>
      <c r="G8458" t="s">
        <v>23</v>
      </c>
      <c r="H8458" t="s">
        <v>24</v>
      </c>
      <c r="I8458" t="s">
        <v>17</v>
      </c>
      <c r="J8458" t="s">
        <v>29</v>
      </c>
      <c r="K8458" t="s">
        <v>23</v>
      </c>
      <c r="L8458" t="s">
        <v>26</v>
      </c>
    </row>
    <row r="8459" spans="1:12" x14ac:dyDescent="0.35">
      <c r="A8459">
        <v>2022</v>
      </c>
      <c r="B8459" t="s">
        <v>32</v>
      </c>
      <c r="C8459" t="s">
        <v>13</v>
      </c>
      <c r="D8459" t="s">
        <v>22</v>
      </c>
      <c r="E8459">
        <v>160000</v>
      </c>
      <c r="F8459">
        <v>160000</v>
      </c>
      <c r="G8459" t="s">
        <v>23</v>
      </c>
      <c r="H8459" t="s">
        <v>24</v>
      </c>
      <c r="I8459" t="s">
        <v>17</v>
      </c>
      <c r="J8459" t="s">
        <v>29</v>
      </c>
      <c r="K8459" t="s">
        <v>23</v>
      </c>
      <c r="L8459" t="s">
        <v>26</v>
      </c>
    </row>
    <row r="8460" spans="1:12" x14ac:dyDescent="0.35">
      <c r="A8460">
        <v>2022</v>
      </c>
      <c r="B8460" t="s">
        <v>32</v>
      </c>
      <c r="C8460" t="s">
        <v>13</v>
      </c>
      <c r="D8460" t="s">
        <v>22</v>
      </c>
      <c r="E8460">
        <v>85000</v>
      </c>
      <c r="F8460">
        <v>85000</v>
      </c>
      <c r="G8460" t="s">
        <v>23</v>
      </c>
      <c r="H8460" t="s">
        <v>24</v>
      </c>
      <c r="I8460" t="s">
        <v>17</v>
      </c>
      <c r="J8460" t="s">
        <v>29</v>
      </c>
      <c r="K8460" t="s">
        <v>23</v>
      </c>
      <c r="L8460" t="s">
        <v>26</v>
      </c>
    </row>
    <row r="8461" spans="1:12" x14ac:dyDescent="0.35">
      <c r="A8461">
        <v>2022</v>
      </c>
      <c r="B8461" t="s">
        <v>32</v>
      </c>
      <c r="C8461" t="s">
        <v>13</v>
      </c>
      <c r="D8461" t="s">
        <v>22</v>
      </c>
      <c r="E8461">
        <v>178800</v>
      </c>
      <c r="F8461">
        <v>178800</v>
      </c>
      <c r="G8461" t="s">
        <v>23</v>
      </c>
      <c r="H8461" t="s">
        <v>24</v>
      </c>
      <c r="I8461" t="s">
        <v>17</v>
      </c>
      <c r="J8461" t="s">
        <v>29</v>
      </c>
      <c r="K8461" t="s">
        <v>23</v>
      </c>
      <c r="L8461" t="s">
        <v>19</v>
      </c>
    </row>
    <row r="8462" spans="1:12" x14ac:dyDescent="0.35">
      <c r="A8462">
        <v>2022</v>
      </c>
      <c r="B8462" t="s">
        <v>32</v>
      </c>
      <c r="C8462" t="s">
        <v>13</v>
      </c>
      <c r="D8462" t="s">
        <v>22</v>
      </c>
      <c r="E8462">
        <v>132100</v>
      </c>
      <c r="F8462">
        <v>132100</v>
      </c>
      <c r="G8462" t="s">
        <v>23</v>
      </c>
      <c r="H8462" t="s">
        <v>24</v>
      </c>
      <c r="I8462" t="s">
        <v>17</v>
      </c>
      <c r="J8462" t="s">
        <v>29</v>
      </c>
      <c r="K8462" t="s">
        <v>23</v>
      </c>
      <c r="L8462" t="s">
        <v>19</v>
      </c>
    </row>
    <row r="8463" spans="1:12" x14ac:dyDescent="0.35">
      <c r="A8463">
        <v>2022</v>
      </c>
      <c r="B8463" t="s">
        <v>194</v>
      </c>
      <c r="C8463" t="s">
        <v>31</v>
      </c>
      <c r="D8463" t="s">
        <v>22</v>
      </c>
      <c r="E8463">
        <v>60000</v>
      </c>
      <c r="F8463">
        <v>60000</v>
      </c>
      <c r="G8463" t="s">
        <v>122</v>
      </c>
      <c r="H8463" t="s">
        <v>16</v>
      </c>
      <c r="I8463" t="s">
        <v>80</v>
      </c>
      <c r="J8463" t="s">
        <v>29</v>
      </c>
      <c r="K8463" t="s">
        <v>23</v>
      </c>
      <c r="L8463" t="s">
        <v>64</v>
      </c>
    </row>
    <row r="8464" spans="1:12" x14ac:dyDescent="0.35">
      <c r="A8464">
        <v>2022</v>
      </c>
      <c r="B8464" t="s">
        <v>34</v>
      </c>
      <c r="C8464" t="s">
        <v>31</v>
      </c>
      <c r="D8464" t="s">
        <v>14</v>
      </c>
      <c r="E8464">
        <v>60000</v>
      </c>
      <c r="F8464">
        <v>63040</v>
      </c>
      <c r="G8464" t="s">
        <v>209</v>
      </c>
      <c r="H8464" t="s">
        <v>24</v>
      </c>
      <c r="I8464" t="s">
        <v>17</v>
      </c>
      <c r="J8464" t="s">
        <v>18</v>
      </c>
      <c r="K8464" t="s">
        <v>209</v>
      </c>
      <c r="L8464" t="s">
        <v>64</v>
      </c>
    </row>
    <row r="8465" spans="1:12" x14ac:dyDescent="0.35">
      <c r="A8465">
        <v>2022</v>
      </c>
      <c r="B8465" t="s">
        <v>105</v>
      </c>
      <c r="C8465" t="s">
        <v>38</v>
      </c>
      <c r="D8465" t="s">
        <v>22</v>
      </c>
      <c r="E8465">
        <v>50000</v>
      </c>
      <c r="F8465">
        <v>50000</v>
      </c>
      <c r="G8465" t="s">
        <v>122</v>
      </c>
      <c r="H8465" t="s">
        <v>39</v>
      </c>
      <c r="I8465" t="s">
        <v>17</v>
      </c>
      <c r="J8465" t="s">
        <v>29</v>
      </c>
      <c r="K8465" t="s">
        <v>229</v>
      </c>
      <c r="L8465" t="s">
        <v>19</v>
      </c>
    </row>
    <row r="8466" spans="1:12" x14ac:dyDescent="0.35">
      <c r="A8466">
        <v>2022</v>
      </c>
      <c r="B8466" t="s">
        <v>32</v>
      </c>
      <c r="C8466" t="s">
        <v>13</v>
      </c>
      <c r="D8466" t="s">
        <v>22</v>
      </c>
      <c r="E8466">
        <v>140000</v>
      </c>
      <c r="F8466">
        <v>140000</v>
      </c>
      <c r="G8466" t="s">
        <v>23</v>
      </c>
      <c r="H8466" t="s">
        <v>24</v>
      </c>
      <c r="I8466" t="s">
        <v>17</v>
      </c>
      <c r="J8466" t="s">
        <v>29</v>
      </c>
      <c r="K8466" t="s">
        <v>23</v>
      </c>
      <c r="L8466" t="s">
        <v>26</v>
      </c>
    </row>
    <row r="8467" spans="1:12" x14ac:dyDescent="0.35">
      <c r="A8467">
        <v>2022</v>
      </c>
      <c r="B8467" t="s">
        <v>32</v>
      </c>
      <c r="C8467" t="s">
        <v>13</v>
      </c>
      <c r="D8467" t="s">
        <v>22</v>
      </c>
      <c r="E8467">
        <v>105000</v>
      </c>
      <c r="F8467">
        <v>105000</v>
      </c>
      <c r="G8467" t="s">
        <v>23</v>
      </c>
      <c r="H8467" t="s">
        <v>24</v>
      </c>
      <c r="I8467" t="s">
        <v>17</v>
      </c>
      <c r="J8467" t="s">
        <v>29</v>
      </c>
      <c r="K8467" t="s">
        <v>23</v>
      </c>
      <c r="L8467" t="s">
        <v>26</v>
      </c>
    </row>
    <row r="8468" spans="1:12" x14ac:dyDescent="0.35">
      <c r="A8468">
        <v>2022</v>
      </c>
      <c r="B8468" t="s">
        <v>32</v>
      </c>
      <c r="C8468" t="s">
        <v>13</v>
      </c>
      <c r="D8468" t="s">
        <v>35</v>
      </c>
      <c r="E8468">
        <v>65000</v>
      </c>
      <c r="F8468">
        <v>80036</v>
      </c>
      <c r="G8468" t="s">
        <v>36</v>
      </c>
      <c r="H8468" t="s">
        <v>16</v>
      </c>
      <c r="I8468" t="s">
        <v>17</v>
      </c>
      <c r="J8468" t="s">
        <v>29</v>
      </c>
      <c r="K8468" t="s">
        <v>36</v>
      </c>
      <c r="L8468" t="s">
        <v>26</v>
      </c>
    </row>
    <row r="8469" spans="1:12" x14ac:dyDescent="0.35">
      <c r="A8469">
        <v>2022</v>
      </c>
      <c r="B8469" t="s">
        <v>32</v>
      </c>
      <c r="C8469" t="s">
        <v>13</v>
      </c>
      <c r="D8469" t="s">
        <v>35</v>
      </c>
      <c r="E8469">
        <v>55000</v>
      </c>
      <c r="F8469">
        <v>67723</v>
      </c>
      <c r="G8469" t="s">
        <v>36</v>
      </c>
      <c r="H8469" t="s">
        <v>16</v>
      </c>
      <c r="I8469" t="s">
        <v>17</v>
      </c>
      <c r="J8469" t="s">
        <v>29</v>
      </c>
      <c r="K8469" t="s">
        <v>36</v>
      </c>
      <c r="L8469" t="s">
        <v>26</v>
      </c>
    </row>
    <row r="8470" spans="1:12" x14ac:dyDescent="0.35">
      <c r="A8470">
        <v>2022</v>
      </c>
      <c r="B8470" t="s">
        <v>40</v>
      </c>
      <c r="C8470" t="s">
        <v>41</v>
      </c>
      <c r="D8470" t="s">
        <v>22</v>
      </c>
      <c r="E8470">
        <v>190000</v>
      </c>
      <c r="F8470">
        <v>190000</v>
      </c>
      <c r="G8470" t="s">
        <v>23</v>
      </c>
      <c r="H8470" t="s">
        <v>24</v>
      </c>
      <c r="I8470" t="s">
        <v>17</v>
      </c>
      <c r="J8470" t="s">
        <v>29</v>
      </c>
      <c r="K8470" t="s">
        <v>23</v>
      </c>
      <c r="L8470" t="s">
        <v>26</v>
      </c>
    </row>
    <row r="8471" spans="1:12" x14ac:dyDescent="0.35">
      <c r="A8471">
        <v>2022</v>
      </c>
      <c r="B8471" t="s">
        <v>40</v>
      </c>
      <c r="C8471" t="s">
        <v>41</v>
      </c>
      <c r="D8471" t="s">
        <v>22</v>
      </c>
      <c r="E8471">
        <v>140000</v>
      </c>
      <c r="F8471">
        <v>140000</v>
      </c>
      <c r="G8471" t="s">
        <v>23</v>
      </c>
      <c r="H8471" t="s">
        <v>24</v>
      </c>
      <c r="I8471" t="s">
        <v>17</v>
      </c>
      <c r="J8471" t="s">
        <v>29</v>
      </c>
      <c r="K8471" t="s">
        <v>23</v>
      </c>
      <c r="L8471" t="s">
        <v>26</v>
      </c>
    </row>
    <row r="8472" spans="1:12" x14ac:dyDescent="0.35">
      <c r="A8472">
        <v>2022</v>
      </c>
      <c r="B8472" t="s">
        <v>154</v>
      </c>
      <c r="C8472" t="s">
        <v>52</v>
      </c>
      <c r="D8472" t="s">
        <v>22</v>
      </c>
      <c r="E8472">
        <v>100000</v>
      </c>
      <c r="F8472">
        <v>100000</v>
      </c>
      <c r="G8472" t="s">
        <v>23</v>
      </c>
      <c r="H8472" t="s">
        <v>16</v>
      </c>
      <c r="I8472" t="s">
        <v>17</v>
      </c>
      <c r="J8472" t="s">
        <v>29</v>
      </c>
      <c r="K8472" t="s">
        <v>23</v>
      </c>
      <c r="L8472" t="s">
        <v>26</v>
      </c>
    </row>
    <row r="8473" spans="1:12" x14ac:dyDescent="0.35">
      <c r="A8473">
        <v>2022</v>
      </c>
      <c r="B8473" t="s">
        <v>154</v>
      </c>
      <c r="C8473" t="s">
        <v>52</v>
      </c>
      <c r="D8473" t="s">
        <v>22</v>
      </c>
      <c r="E8473">
        <v>60000</v>
      </c>
      <c r="F8473">
        <v>60000</v>
      </c>
      <c r="G8473" t="s">
        <v>23</v>
      </c>
      <c r="H8473" t="s">
        <v>16</v>
      </c>
      <c r="I8473" t="s">
        <v>17</v>
      </c>
      <c r="J8473" t="s">
        <v>29</v>
      </c>
      <c r="K8473" t="s">
        <v>23</v>
      </c>
      <c r="L8473" t="s">
        <v>26</v>
      </c>
    </row>
    <row r="8474" spans="1:12" x14ac:dyDescent="0.35">
      <c r="A8474">
        <v>2022</v>
      </c>
      <c r="B8474" t="s">
        <v>27</v>
      </c>
      <c r="C8474" t="s">
        <v>28</v>
      </c>
      <c r="D8474" t="s">
        <v>22</v>
      </c>
      <c r="E8474">
        <v>180000</v>
      </c>
      <c r="F8474">
        <v>180000</v>
      </c>
      <c r="G8474" t="s">
        <v>23</v>
      </c>
      <c r="H8474" t="s">
        <v>24</v>
      </c>
      <c r="I8474" t="s">
        <v>17</v>
      </c>
      <c r="J8474" t="s">
        <v>29</v>
      </c>
      <c r="K8474" t="s">
        <v>23</v>
      </c>
      <c r="L8474" t="s">
        <v>19</v>
      </c>
    </row>
    <row r="8475" spans="1:12" x14ac:dyDescent="0.35">
      <c r="A8475">
        <v>2022</v>
      </c>
      <c r="B8475" t="s">
        <v>27</v>
      </c>
      <c r="C8475" t="s">
        <v>28</v>
      </c>
      <c r="D8475" t="s">
        <v>22</v>
      </c>
      <c r="E8475">
        <v>165000</v>
      </c>
      <c r="F8475">
        <v>165000</v>
      </c>
      <c r="G8475" t="s">
        <v>23</v>
      </c>
      <c r="H8475" t="s">
        <v>24</v>
      </c>
      <c r="I8475" t="s">
        <v>17</v>
      </c>
      <c r="J8475" t="s">
        <v>29</v>
      </c>
      <c r="K8475" t="s">
        <v>23</v>
      </c>
      <c r="L8475" t="s">
        <v>19</v>
      </c>
    </row>
    <row r="8476" spans="1:12" x14ac:dyDescent="0.35">
      <c r="A8476">
        <v>2022</v>
      </c>
      <c r="B8476" t="s">
        <v>152</v>
      </c>
      <c r="C8476" t="s">
        <v>31</v>
      </c>
      <c r="D8476" t="s">
        <v>22</v>
      </c>
      <c r="E8476">
        <v>108000</v>
      </c>
      <c r="F8476">
        <v>108000</v>
      </c>
      <c r="G8476" t="s">
        <v>23</v>
      </c>
      <c r="H8476" t="s">
        <v>24</v>
      </c>
      <c r="I8476" t="s">
        <v>17</v>
      </c>
      <c r="J8476" t="s">
        <v>25</v>
      </c>
      <c r="K8476" t="s">
        <v>23</v>
      </c>
      <c r="L8476" t="s">
        <v>19</v>
      </c>
    </row>
    <row r="8477" spans="1:12" x14ac:dyDescent="0.35">
      <c r="A8477">
        <v>2021</v>
      </c>
      <c r="B8477" t="s">
        <v>188</v>
      </c>
      <c r="C8477" t="s">
        <v>28</v>
      </c>
      <c r="D8477" t="s">
        <v>22</v>
      </c>
      <c r="E8477">
        <v>20000</v>
      </c>
      <c r="F8477">
        <v>20000</v>
      </c>
      <c r="G8477" t="s">
        <v>69</v>
      </c>
      <c r="H8477" t="s">
        <v>39</v>
      </c>
      <c r="I8477" t="s">
        <v>17</v>
      </c>
      <c r="J8477" t="s">
        <v>18</v>
      </c>
      <c r="K8477" t="s">
        <v>69</v>
      </c>
      <c r="L8477" t="s">
        <v>26</v>
      </c>
    </row>
    <row r="8478" spans="1:12" x14ac:dyDescent="0.35">
      <c r="A8478">
        <v>2022</v>
      </c>
      <c r="B8478" t="s">
        <v>20</v>
      </c>
      <c r="C8478" t="s">
        <v>21</v>
      </c>
      <c r="D8478" t="s">
        <v>22</v>
      </c>
      <c r="E8478">
        <v>190000</v>
      </c>
      <c r="F8478">
        <v>190000</v>
      </c>
      <c r="G8478" t="s">
        <v>23</v>
      </c>
      <c r="H8478" t="s">
        <v>24</v>
      </c>
      <c r="I8478" t="s">
        <v>17</v>
      </c>
      <c r="J8478" t="s">
        <v>29</v>
      </c>
      <c r="K8478" t="s">
        <v>23</v>
      </c>
      <c r="L8478" t="s">
        <v>26</v>
      </c>
    </row>
    <row r="8479" spans="1:12" x14ac:dyDescent="0.35">
      <c r="A8479">
        <v>2022</v>
      </c>
      <c r="B8479" t="s">
        <v>20</v>
      </c>
      <c r="C8479" t="s">
        <v>21</v>
      </c>
      <c r="D8479" t="s">
        <v>22</v>
      </c>
      <c r="E8479">
        <v>135000</v>
      </c>
      <c r="F8479">
        <v>135000</v>
      </c>
      <c r="G8479" t="s">
        <v>23</v>
      </c>
      <c r="H8479" t="s">
        <v>24</v>
      </c>
      <c r="I8479" t="s">
        <v>17</v>
      </c>
      <c r="J8479" t="s">
        <v>29</v>
      </c>
      <c r="K8479" t="s">
        <v>23</v>
      </c>
      <c r="L8479" t="s">
        <v>26</v>
      </c>
    </row>
    <row r="8480" spans="1:12" x14ac:dyDescent="0.35">
      <c r="A8480">
        <v>2022</v>
      </c>
      <c r="B8480" t="s">
        <v>27</v>
      </c>
      <c r="C8480" t="s">
        <v>28</v>
      </c>
      <c r="D8480" t="s">
        <v>22</v>
      </c>
      <c r="E8480">
        <v>179400</v>
      </c>
      <c r="F8480">
        <v>179400</v>
      </c>
      <c r="G8480" t="s">
        <v>23</v>
      </c>
      <c r="H8480" t="s">
        <v>24</v>
      </c>
      <c r="I8480" t="s">
        <v>17</v>
      </c>
      <c r="J8480" t="s">
        <v>25</v>
      </c>
      <c r="K8480" t="s">
        <v>23</v>
      </c>
      <c r="L8480" t="s">
        <v>26</v>
      </c>
    </row>
    <row r="8481" spans="1:12" x14ac:dyDescent="0.35">
      <c r="A8481">
        <v>2022</v>
      </c>
      <c r="B8481" t="s">
        <v>27</v>
      </c>
      <c r="C8481" t="s">
        <v>28</v>
      </c>
      <c r="D8481" t="s">
        <v>22</v>
      </c>
      <c r="E8481">
        <v>154000</v>
      </c>
      <c r="F8481">
        <v>154000</v>
      </c>
      <c r="G8481" t="s">
        <v>23</v>
      </c>
      <c r="H8481" t="s">
        <v>24</v>
      </c>
      <c r="I8481" t="s">
        <v>17</v>
      </c>
      <c r="J8481" t="s">
        <v>25</v>
      </c>
      <c r="K8481" t="s">
        <v>23</v>
      </c>
      <c r="L8481" t="s">
        <v>26</v>
      </c>
    </row>
    <row r="8482" spans="1:12" x14ac:dyDescent="0.35">
      <c r="A8482">
        <v>2022</v>
      </c>
      <c r="B8482" t="s">
        <v>54</v>
      </c>
      <c r="C8482" t="s">
        <v>31</v>
      </c>
      <c r="D8482" t="s">
        <v>22</v>
      </c>
      <c r="E8482">
        <v>193900</v>
      </c>
      <c r="F8482">
        <v>193900</v>
      </c>
      <c r="G8482" t="s">
        <v>23</v>
      </c>
      <c r="H8482" t="s">
        <v>24</v>
      </c>
      <c r="I8482" t="s">
        <v>17</v>
      </c>
      <c r="J8482" t="s">
        <v>25</v>
      </c>
      <c r="K8482" t="s">
        <v>23</v>
      </c>
      <c r="L8482" t="s">
        <v>26</v>
      </c>
    </row>
    <row r="8483" spans="1:12" x14ac:dyDescent="0.35">
      <c r="A8483">
        <v>2022</v>
      </c>
      <c r="B8483" t="s">
        <v>54</v>
      </c>
      <c r="C8483" t="s">
        <v>31</v>
      </c>
      <c r="D8483" t="s">
        <v>22</v>
      </c>
      <c r="E8483">
        <v>129300</v>
      </c>
      <c r="F8483">
        <v>129300</v>
      </c>
      <c r="G8483" t="s">
        <v>23</v>
      </c>
      <c r="H8483" t="s">
        <v>24</v>
      </c>
      <c r="I8483" t="s">
        <v>17</v>
      </c>
      <c r="J8483" t="s">
        <v>25</v>
      </c>
      <c r="K8483" t="s">
        <v>23</v>
      </c>
      <c r="L8483" t="s">
        <v>26</v>
      </c>
    </row>
    <row r="8484" spans="1:12" x14ac:dyDescent="0.35">
      <c r="A8484">
        <v>2022</v>
      </c>
      <c r="B8484" t="s">
        <v>99</v>
      </c>
      <c r="C8484" t="s">
        <v>28</v>
      </c>
      <c r="D8484" t="s">
        <v>22</v>
      </c>
      <c r="E8484">
        <v>222640</v>
      </c>
      <c r="F8484">
        <v>222640</v>
      </c>
      <c r="G8484" t="s">
        <v>23</v>
      </c>
      <c r="H8484" t="s">
        <v>33</v>
      </c>
      <c r="I8484" t="s">
        <v>17</v>
      </c>
      <c r="J8484" t="s">
        <v>25</v>
      </c>
      <c r="K8484" t="s">
        <v>23</v>
      </c>
      <c r="L8484" t="s">
        <v>26</v>
      </c>
    </row>
    <row r="8485" spans="1:12" x14ac:dyDescent="0.35">
      <c r="A8485">
        <v>2022</v>
      </c>
      <c r="B8485" t="s">
        <v>99</v>
      </c>
      <c r="C8485" t="s">
        <v>28</v>
      </c>
      <c r="D8485" t="s">
        <v>22</v>
      </c>
      <c r="E8485">
        <v>182160</v>
      </c>
      <c r="F8485">
        <v>182160</v>
      </c>
      <c r="G8485" t="s">
        <v>23</v>
      </c>
      <c r="H8485" t="s">
        <v>33</v>
      </c>
      <c r="I8485" t="s">
        <v>17</v>
      </c>
      <c r="J8485" t="s">
        <v>25</v>
      </c>
      <c r="K8485" t="s">
        <v>23</v>
      </c>
      <c r="L8485" t="s">
        <v>26</v>
      </c>
    </row>
    <row r="8486" spans="1:12" x14ac:dyDescent="0.35">
      <c r="A8486">
        <v>2022</v>
      </c>
      <c r="B8486" t="s">
        <v>32</v>
      </c>
      <c r="C8486" t="s">
        <v>13</v>
      </c>
      <c r="D8486" t="s">
        <v>22</v>
      </c>
      <c r="E8486">
        <v>150000</v>
      </c>
      <c r="F8486">
        <v>150000</v>
      </c>
      <c r="G8486" t="s">
        <v>23</v>
      </c>
      <c r="H8486" t="s">
        <v>16</v>
      </c>
      <c r="I8486" t="s">
        <v>17</v>
      </c>
      <c r="J8486" t="s">
        <v>25</v>
      </c>
      <c r="K8486" t="s">
        <v>23</v>
      </c>
      <c r="L8486" t="s">
        <v>26</v>
      </c>
    </row>
    <row r="8487" spans="1:12" x14ac:dyDescent="0.35">
      <c r="A8487">
        <v>2022</v>
      </c>
      <c r="B8487" t="s">
        <v>32</v>
      </c>
      <c r="C8487" t="s">
        <v>13</v>
      </c>
      <c r="D8487" t="s">
        <v>22</v>
      </c>
      <c r="E8487">
        <v>100000</v>
      </c>
      <c r="F8487">
        <v>100000</v>
      </c>
      <c r="G8487" t="s">
        <v>23</v>
      </c>
      <c r="H8487" t="s">
        <v>16</v>
      </c>
      <c r="I8487" t="s">
        <v>17</v>
      </c>
      <c r="J8487" t="s">
        <v>25</v>
      </c>
      <c r="K8487" t="s">
        <v>23</v>
      </c>
      <c r="L8487" t="s">
        <v>26</v>
      </c>
    </row>
    <row r="8488" spans="1:12" x14ac:dyDescent="0.35">
      <c r="A8488">
        <v>2022</v>
      </c>
      <c r="B8488" t="s">
        <v>40</v>
      </c>
      <c r="C8488" t="s">
        <v>41</v>
      </c>
      <c r="D8488" t="s">
        <v>22</v>
      </c>
      <c r="E8488">
        <v>122500</v>
      </c>
      <c r="F8488">
        <v>122500</v>
      </c>
      <c r="G8488" t="s">
        <v>23</v>
      </c>
      <c r="H8488" t="s">
        <v>24</v>
      </c>
      <c r="I8488" t="s">
        <v>17</v>
      </c>
      <c r="J8488" t="s">
        <v>29</v>
      </c>
      <c r="K8488" t="s">
        <v>23</v>
      </c>
      <c r="L8488" t="s">
        <v>26</v>
      </c>
    </row>
    <row r="8489" spans="1:12" x14ac:dyDescent="0.35">
      <c r="A8489">
        <v>2022</v>
      </c>
      <c r="B8489" t="s">
        <v>40</v>
      </c>
      <c r="C8489" t="s">
        <v>41</v>
      </c>
      <c r="D8489" t="s">
        <v>22</v>
      </c>
      <c r="E8489">
        <v>100000</v>
      </c>
      <c r="F8489">
        <v>100000</v>
      </c>
      <c r="G8489" t="s">
        <v>23</v>
      </c>
      <c r="H8489" t="s">
        <v>24</v>
      </c>
      <c r="I8489" t="s">
        <v>17</v>
      </c>
      <c r="J8489" t="s">
        <v>29</v>
      </c>
      <c r="K8489" t="s">
        <v>23</v>
      </c>
      <c r="L8489" t="s">
        <v>26</v>
      </c>
    </row>
    <row r="8490" spans="1:12" x14ac:dyDescent="0.35">
      <c r="A8490">
        <v>2022</v>
      </c>
      <c r="B8490" t="s">
        <v>32</v>
      </c>
      <c r="C8490" t="s">
        <v>13</v>
      </c>
      <c r="D8490" t="s">
        <v>22</v>
      </c>
      <c r="E8490">
        <v>297500</v>
      </c>
      <c r="F8490">
        <v>297500</v>
      </c>
      <c r="G8490" t="s">
        <v>23</v>
      </c>
      <c r="H8490" t="s">
        <v>33</v>
      </c>
      <c r="I8490" t="s">
        <v>17</v>
      </c>
      <c r="J8490" t="s">
        <v>29</v>
      </c>
      <c r="K8490" t="s">
        <v>23</v>
      </c>
      <c r="L8490" t="s">
        <v>26</v>
      </c>
    </row>
    <row r="8491" spans="1:12" x14ac:dyDescent="0.35">
      <c r="A8491">
        <v>2022</v>
      </c>
      <c r="B8491" t="s">
        <v>32</v>
      </c>
      <c r="C8491" t="s">
        <v>13</v>
      </c>
      <c r="D8491" t="s">
        <v>22</v>
      </c>
      <c r="E8491">
        <v>260000</v>
      </c>
      <c r="F8491">
        <v>260000</v>
      </c>
      <c r="G8491" t="s">
        <v>23</v>
      </c>
      <c r="H8491" t="s">
        <v>33</v>
      </c>
      <c r="I8491" t="s">
        <v>17</v>
      </c>
      <c r="J8491" t="s">
        <v>29</v>
      </c>
      <c r="K8491" t="s">
        <v>23</v>
      </c>
      <c r="L8491" t="s">
        <v>26</v>
      </c>
    </row>
    <row r="8492" spans="1:12" x14ac:dyDescent="0.35">
      <c r="A8492">
        <v>2021</v>
      </c>
      <c r="B8492" t="s">
        <v>199</v>
      </c>
      <c r="C8492" t="s">
        <v>31</v>
      </c>
      <c r="D8492" t="s">
        <v>22</v>
      </c>
      <c r="E8492">
        <v>15000</v>
      </c>
      <c r="F8492">
        <v>15000</v>
      </c>
      <c r="G8492" t="s">
        <v>138</v>
      </c>
      <c r="H8492" t="s">
        <v>39</v>
      </c>
      <c r="I8492" t="s">
        <v>17</v>
      </c>
      <c r="J8492" t="s">
        <v>29</v>
      </c>
      <c r="K8492" t="s">
        <v>138</v>
      </c>
      <c r="L8492" t="s">
        <v>19</v>
      </c>
    </row>
    <row r="8493" spans="1:12" x14ac:dyDescent="0.35">
      <c r="A8493">
        <v>2022</v>
      </c>
      <c r="B8493" t="s">
        <v>32</v>
      </c>
      <c r="C8493" t="s">
        <v>13</v>
      </c>
      <c r="D8493" t="s">
        <v>22</v>
      </c>
      <c r="E8493">
        <v>193000</v>
      </c>
      <c r="F8493">
        <v>193000</v>
      </c>
      <c r="G8493" t="s">
        <v>57</v>
      </c>
      <c r="H8493" t="s">
        <v>24</v>
      </c>
      <c r="I8493" t="s">
        <v>17</v>
      </c>
      <c r="J8493" t="s">
        <v>29</v>
      </c>
      <c r="K8493" t="s">
        <v>23</v>
      </c>
      <c r="L8493" t="s">
        <v>26</v>
      </c>
    </row>
    <row r="8494" spans="1:12" x14ac:dyDescent="0.35">
      <c r="A8494">
        <v>2022</v>
      </c>
      <c r="B8494" t="s">
        <v>27</v>
      </c>
      <c r="C8494" t="s">
        <v>28</v>
      </c>
      <c r="D8494" t="s">
        <v>22</v>
      </c>
      <c r="E8494">
        <v>93000</v>
      </c>
      <c r="F8494">
        <v>93000</v>
      </c>
      <c r="G8494" t="s">
        <v>23</v>
      </c>
      <c r="H8494" t="s">
        <v>39</v>
      </c>
      <c r="I8494" t="s">
        <v>17</v>
      </c>
      <c r="J8494" t="s">
        <v>25</v>
      </c>
      <c r="K8494" t="s">
        <v>23</v>
      </c>
      <c r="L8494" t="s">
        <v>26</v>
      </c>
    </row>
    <row r="8495" spans="1:12" x14ac:dyDescent="0.35">
      <c r="A8495">
        <v>2022</v>
      </c>
      <c r="B8495" t="s">
        <v>27</v>
      </c>
      <c r="C8495" t="s">
        <v>28</v>
      </c>
      <c r="D8495" t="s">
        <v>22</v>
      </c>
      <c r="E8495">
        <v>73000</v>
      </c>
      <c r="F8495">
        <v>73000</v>
      </c>
      <c r="G8495" t="s">
        <v>23</v>
      </c>
      <c r="H8495" t="s">
        <v>39</v>
      </c>
      <c r="I8495" t="s">
        <v>17</v>
      </c>
      <c r="J8495" t="s">
        <v>25</v>
      </c>
      <c r="K8495" t="s">
        <v>23</v>
      </c>
      <c r="L8495" t="s">
        <v>26</v>
      </c>
    </row>
    <row r="8496" spans="1:12" x14ac:dyDescent="0.35">
      <c r="A8496">
        <v>2022</v>
      </c>
      <c r="B8496" t="s">
        <v>154</v>
      </c>
      <c r="C8496" t="s">
        <v>52</v>
      </c>
      <c r="D8496" t="s">
        <v>22</v>
      </c>
      <c r="E8496">
        <v>100000</v>
      </c>
      <c r="F8496">
        <v>100000</v>
      </c>
      <c r="G8496" t="s">
        <v>23</v>
      </c>
      <c r="H8496" t="s">
        <v>16</v>
      </c>
      <c r="I8496" t="s">
        <v>17</v>
      </c>
      <c r="J8496" t="s">
        <v>29</v>
      </c>
      <c r="K8496" t="s">
        <v>23</v>
      </c>
      <c r="L8496" t="s">
        <v>26</v>
      </c>
    </row>
    <row r="8497" spans="1:12" x14ac:dyDescent="0.35">
      <c r="A8497">
        <v>2022</v>
      </c>
      <c r="B8497" t="s">
        <v>154</v>
      </c>
      <c r="C8497" t="s">
        <v>52</v>
      </c>
      <c r="D8497" t="s">
        <v>22</v>
      </c>
      <c r="E8497">
        <v>60000</v>
      </c>
      <c r="F8497">
        <v>60000</v>
      </c>
      <c r="G8497" t="s">
        <v>23</v>
      </c>
      <c r="H8497" t="s">
        <v>16</v>
      </c>
      <c r="I8497" t="s">
        <v>17</v>
      </c>
      <c r="J8497" t="s">
        <v>29</v>
      </c>
      <c r="K8497" t="s">
        <v>23</v>
      </c>
      <c r="L8497" t="s">
        <v>26</v>
      </c>
    </row>
    <row r="8498" spans="1:12" x14ac:dyDescent="0.35">
      <c r="A8498">
        <v>2022</v>
      </c>
      <c r="B8498" t="s">
        <v>27</v>
      </c>
      <c r="C8498" t="s">
        <v>28</v>
      </c>
      <c r="D8498" t="s">
        <v>22</v>
      </c>
      <c r="E8498">
        <v>136994</v>
      </c>
      <c r="F8498">
        <v>136994</v>
      </c>
      <c r="G8498" t="s">
        <v>23</v>
      </c>
      <c r="H8498" t="s">
        <v>24</v>
      </c>
      <c r="I8498" t="s">
        <v>17</v>
      </c>
      <c r="J8498" t="s">
        <v>29</v>
      </c>
      <c r="K8498" t="s">
        <v>23</v>
      </c>
      <c r="L8498" t="s">
        <v>26</v>
      </c>
    </row>
    <row r="8499" spans="1:12" x14ac:dyDescent="0.35">
      <c r="A8499">
        <v>2022</v>
      </c>
      <c r="B8499" t="s">
        <v>27</v>
      </c>
      <c r="C8499" t="s">
        <v>28</v>
      </c>
      <c r="D8499" t="s">
        <v>22</v>
      </c>
      <c r="E8499">
        <v>101570</v>
      </c>
      <c r="F8499">
        <v>101570</v>
      </c>
      <c r="G8499" t="s">
        <v>23</v>
      </c>
      <c r="H8499" t="s">
        <v>24</v>
      </c>
      <c r="I8499" t="s">
        <v>17</v>
      </c>
      <c r="J8499" t="s">
        <v>29</v>
      </c>
      <c r="K8499" t="s">
        <v>23</v>
      </c>
      <c r="L8499" t="s">
        <v>26</v>
      </c>
    </row>
    <row r="8500" spans="1:12" x14ac:dyDescent="0.35">
      <c r="A8500">
        <v>2022</v>
      </c>
      <c r="B8500" t="s">
        <v>123</v>
      </c>
      <c r="C8500" t="s">
        <v>13</v>
      </c>
      <c r="D8500" t="s">
        <v>22</v>
      </c>
      <c r="E8500">
        <v>250000</v>
      </c>
      <c r="F8500">
        <v>250000</v>
      </c>
      <c r="G8500" t="s">
        <v>23</v>
      </c>
      <c r="H8500" t="s">
        <v>24</v>
      </c>
      <c r="I8500" t="s">
        <v>17</v>
      </c>
      <c r="J8500" t="s">
        <v>29</v>
      </c>
      <c r="K8500" t="s">
        <v>23</v>
      </c>
      <c r="L8500" t="s">
        <v>26</v>
      </c>
    </row>
    <row r="8501" spans="1:12" x14ac:dyDescent="0.35">
      <c r="A8501">
        <v>2022</v>
      </c>
      <c r="B8501" t="s">
        <v>123</v>
      </c>
      <c r="C8501" t="s">
        <v>13</v>
      </c>
      <c r="D8501" t="s">
        <v>22</v>
      </c>
      <c r="E8501">
        <v>63000</v>
      </c>
      <c r="F8501">
        <v>63000</v>
      </c>
      <c r="G8501" t="s">
        <v>23</v>
      </c>
      <c r="H8501" t="s">
        <v>24</v>
      </c>
      <c r="I8501" t="s">
        <v>17</v>
      </c>
      <c r="J8501" t="s">
        <v>29</v>
      </c>
      <c r="K8501" t="s">
        <v>23</v>
      </c>
      <c r="L8501" t="s">
        <v>26</v>
      </c>
    </row>
    <row r="8502" spans="1:12" x14ac:dyDescent="0.35">
      <c r="A8502">
        <v>2022</v>
      </c>
      <c r="B8502" t="s">
        <v>71</v>
      </c>
      <c r="C8502" t="s">
        <v>41</v>
      </c>
      <c r="D8502" t="s">
        <v>22</v>
      </c>
      <c r="E8502">
        <v>134000</v>
      </c>
      <c r="F8502">
        <v>134000</v>
      </c>
      <c r="G8502" t="s">
        <v>23</v>
      </c>
      <c r="H8502" t="s">
        <v>16</v>
      </c>
      <c r="I8502" t="s">
        <v>17</v>
      </c>
      <c r="J8502" t="s">
        <v>25</v>
      </c>
      <c r="K8502" t="s">
        <v>23</v>
      </c>
      <c r="L8502" t="s">
        <v>26</v>
      </c>
    </row>
    <row r="8503" spans="1:12" x14ac:dyDescent="0.35">
      <c r="A8503">
        <v>2022</v>
      </c>
      <c r="B8503" t="s">
        <v>71</v>
      </c>
      <c r="C8503" t="s">
        <v>41</v>
      </c>
      <c r="D8503" t="s">
        <v>22</v>
      </c>
      <c r="E8503">
        <v>98000</v>
      </c>
      <c r="F8503">
        <v>98000</v>
      </c>
      <c r="G8503" t="s">
        <v>23</v>
      </c>
      <c r="H8503" t="s">
        <v>16</v>
      </c>
      <c r="I8503" t="s">
        <v>17</v>
      </c>
      <c r="J8503" t="s">
        <v>25</v>
      </c>
      <c r="K8503" t="s">
        <v>23</v>
      </c>
      <c r="L8503" t="s">
        <v>26</v>
      </c>
    </row>
    <row r="8504" spans="1:12" x14ac:dyDescent="0.35">
      <c r="A8504">
        <v>2022</v>
      </c>
      <c r="B8504" t="s">
        <v>27</v>
      </c>
      <c r="C8504" t="s">
        <v>28</v>
      </c>
      <c r="D8504" t="s">
        <v>22</v>
      </c>
      <c r="E8504">
        <v>191475</v>
      </c>
      <c r="F8504">
        <v>191475</v>
      </c>
      <c r="G8504" t="s">
        <v>23</v>
      </c>
      <c r="H8504" t="s">
        <v>24</v>
      </c>
      <c r="I8504" t="s">
        <v>17</v>
      </c>
      <c r="J8504" t="s">
        <v>29</v>
      </c>
      <c r="K8504" t="s">
        <v>23</v>
      </c>
      <c r="L8504" t="s">
        <v>26</v>
      </c>
    </row>
    <row r="8505" spans="1:12" x14ac:dyDescent="0.35">
      <c r="A8505">
        <v>2022</v>
      </c>
      <c r="B8505" t="s">
        <v>27</v>
      </c>
      <c r="C8505" t="s">
        <v>28</v>
      </c>
      <c r="D8505" t="s">
        <v>22</v>
      </c>
      <c r="E8505">
        <v>141525</v>
      </c>
      <c r="F8505">
        <v>141525</v>
      </c>
      <c r="G8505" t="s">
        <v>23</v>
      </c>
      <c r="H8505" t="s">
        <v>24</v>
      </c>
      <c r="I8505" t="s">
        <v>17</v>
      </c>
      <c r="J8505" t="s">
        <v>29</v>
      </c>
      <c r="K8505" t="s">
        <v>23</v>
      </c>
      <c r="L8505" t="s">
        <v>26</v>
      </c>
    </row>
    <row r="8506" spans="1:12" x14ac:dyDescent="0.35">
      <c r="A8506">
        <v>2022</v>
      </c>
      <c r="B8506" t="s">
        <v>104</v>
      </c>
      <c r="C8506" t="s">
        <v>28</v>
      </c>
      <c r="D8506" t="s">
        <v>14</v>
      </c>
      <c r="E8506">
        <v>55000</v>
      </c>
      <c r="F8506">
        <v>57786</v>
      </c>
      <c r="G8506" t="s">
        <v>69</v>
      </c>
      <c r="H8506" t="s">
        <v>24</v>
      </c>
      <c r="I8506" t="s">
        <v>17</v>
      </c>
      <c r="J8506" t="s">
        <v>18</v>
      </c>
      <c r="K8506" t="s">
        <v>69</v>
      </c>
      <c r="L8506" t="s">
        <v>19</v>
      </c>
    </row>
    <row r="8507" spans="1:12" x14ac:dyDescent="0.35">
      <c r="A8507">
        <v>2022</v>
      </c>
      <c r="B8507" t="s">
        <v>37</v>
      </c>
      <c r="C8507" t="s">
        <v>38</v>
      </c>
      <c r="D8507" t="s">
        <v>22</v>
      </c>
      <c r="E8507">
        <v>136000</v>
      </c>
      <c r="F8507">
        <v>136000</v>
      </c>
      <c r="G8507" t="s">
        <v>23</v>
      </c>
      <c r="H8507" t="s">
        <v>16</v>
      </c>
      <c r="I8507" t="s">
        <v>17</v>
      </c>
      <c r="J8507" t="s">
        <v>29</v>
      </c>
      <c r="K8507" t="s">
        <v>23</v>
      </c>
      <c r="L8507" t="s">
        <v>26</v>
      </c>
    </row>
    <row r="8508" spans="1:12" x14ac:dyDescent="0.35">
      <c r="A8508">
        <v>2022</v>
      </c>
      <c r="B8508" t="s">
        <v>37</v>
      </c>
      <c r="C8508" t="s">
        <v>38</v>
      </c>
      <c r="D8508" t="s">
        <v>22</v>
      </c>
      <c r="E8508">
        <v>112000</v>
      </c>
      <c r="F8508">
        <v>112000</v>
      </c>
      <c r="G8508" t="s">
        <v>23</v>
      </c>
      <c r="H8508" t="s">
        <v>16</v>
      </c>
      <c r="I8508" t="s">
        <v>17</v>
      </c>
      <c r="J8508" t="s">
        <v>29</v>
      </c>
      <c r="K8508" t="s">
        <v>23</v>
      </c>
      <c r="L8508" t="s">
        <v>26</v>
      </c>
    </row>
    <row r="8509" spans="1:12" x14ac:dyDescent="0.35">
      <c r="A8509">
        <v>2022</v>
      </c>
      <c r="B8509" t="s">
        <v>27</v>
      </c>
      <c r="C8509" t="s">
        <v>28</v>
      </c>
      <c r="D8509" t="s">
        <v>22</v>
      </c>
      <c r="E8509">
        <v>172000</v>
      </c>
      <c r="F8509">
        <v>172000</v>
      </c>
      <c r="G8509" t="s">
        <v>23</v>
      </c>
      <c r="H8509" t="s">
        <v>24</v>
      </c>
      <c r="I8509" t="s">
        <v>17</v>
      </c>
      <c r="J8509" t="s">
        <v>29</v>
      </c>
      <c r="K8509" t="s">
        <v>23</v>
      </c>
      <c r="L8509" t="s">
        <v>26</v>
      </c>
    </row>
    <row r="8510" spans="1:12" x14ac:dyDescent="0.35">
      <c r="A8510">
        <v>2022</v>
      </c>
      <c r="B8510" t="s">
        <v>27</v>
      </c>
      <c r="C8510" t="s">
        <v>28</v>
      </c>
      <c r="D8510" t="s">
        <v>22</v>
      </c>
      <c r="E8510">
        <v>140000</v>
      </c>
      <c r="F8510">
        <v>140000</v>
      </c>
      <c r="G8510" t="s">
        <v>23</v>
      </c>
      <c r="H8510" t="s">
        <v>24</v>
      </c>
      <c r="I8510" t="s">
        <v>17</v>
      </c>
      <c r="J8510" t="s">
        <v>29</v>
      </c>
      <c r="K8510" t="s">
        <v>23</v>
      </c>
      <c r="L8510" t="s">
        <v>26</v>
      </c>
    </row>
    <row r="8511" spans="1:12" x14ac:dyDescent="0.35">
      <c r="A8511">
        <v>2022</v>
      </c>
      <c r="B8511" t="s">
        <v>32</v>
      </c>
      <c r="C8511" t="s">
        <v>13</v>
      </c>
      <c r="D8511" t="s">
        <v>22</v>
      </c>
      <c r="E8511">
        <v>215000</v>
      </c>
      <c r="F8511">
        <v>215000</v>
      </c>
      <c r="G8511" t="s">
        <v>23</v>
      </c>
      <c r="H8511" t="s">
        <v>24</v>
      </c>
      <c r="I8511" t="s">
        <v>17</v>
      </c>
      <c r="J8511" t="s">
        <v>25</v>
      </c>
      <c r="K8511" t="s">
        <v>23</v>
      </c>
      <c r="L8511" t="s">
        <v>26</v>
      </c>
    </row>
    <row r="8512" spans="1:12" x14ac:dyDescent="0.35">
      <c r="A8512">
        <v>2022</v>
      </c>
      <c r="B8512" t="s">
        <v>32</v>
      </c>
      <c r="C8512" t="s">
        <v>13</v>
      </c>
      <c r="D8512" t="s">
        <v>22</v>
      </c>
      <c r="E8512">
        <v>164000</v>
      </c>
      <c r="F8512">
        <v>164000</v>
      </c>
      <c r="G8512" t="s">
        <v>23</v>
      </c>
      <c r="H8512" t="s">
        <v>24</v>
      </c>
      <c r="I8512" t="s">
        <v>17</v>
      </c>
      <c r="J8512" t="s">
        <v>25</v>
      </c>
      <c r="K8512" t="s">
        <v>23</v>
      </c>
      <c r="L8512" t="s">
        <v>26</v>
      </c>
    </row>
    <row r="8513" spans="1:12" x14ac:dyDescent="0.35">
      <c r="A8513">
        <v>2022</v>
      </c>
      <c r="B8513" t="s">
        <v>32</v>
      </c>
      <c r="C8513" t="s">
        <v>13</v>
      </c>
      <c r="D8513" t="s">
        <v>22</v>
      </c>
      <c r="E8513">
        <v>300000</v>
      </c>
      <c r="F8513">
        <v>300000</v>
      </c>
      <c r="G8513" t="s">
        <v>23</v>
      </c>
      <c r="H8513" t="s">
        <v>24</v>
      </c>
      <c r="I8513" t="s">
        <v>17</v>
      </c>
      <c r="J8513" t="s">
        <v>25</v>
      </c>
      <c r="K8513" t="s">
        <v>23</v>
      </c>
      <c r="L8513" t="s">
        <v>26</v>
      </c>
    </row>
    <row r="8514" spans="1:12" x14ac:dyDescent="0.35">
      <c r="A8514">
        <v>2022</v>
      </c>
      <c r="B8514" t="s">
        <v>32</v>
      </c>
      <c r="C8514" t="s">
        <v>13</v>
      </c>
      <c r="D8514" t="s">
        <v>22</v>
      </c>
      <c r="E8514">
        <v>130000</v>
      </c>
      <c r="F8514">
        <v>130000</v>
      </c>
      <c r="G8514" t="s">
        <v>23</v>
      </c>
      <c r="H8514" t="s">
        <v>24</v>
      </c>
      <c r="I8514" t="s">
        <v>17</v>
      </c>
      <c r="J8514" t="s">
        <v>25</v>
      </c>
      <c r="K8514" t="s">
        <v>23</v>
      </c>
      <c r="L8514" t="s">
        <v>26</v>
      </c>
    </row>
    <row r="8515" spans="1:12" x14ac:dyDescent="0.35">
      <c r="A8515">
        <v>2022</v>
      </c>
      <c r="B8515" t="s">
        <v>32</v>
      </c>
      <c r="C8515" t="s">
        <v>13</v>
      </c>
      <c r="D8515" t="s">
        <v>22</v>
      </c>
      <c r="E8515">
        <v>250000</v>
      </c>
      <c r="F8515">
        <v>250000</v>
      </c>
      <c r="G8515" t="s">
        <v>23</v>
      </c>
      <c r="H8515" t="s">
        <v>24</v>
      </c>
      <c r="I8515" t="s">
        <v>17</v>
      </c>
      <c r="J8515" t="s">
        <v>29</v>
      </c>
      <c r="K8515" t="s">
        <v>23</v>
      </c>
      <c r="L8515" t="s">
        <v>26</v>
      </c>
    </row>
    <row r="8516" spans="1:12" x14ac:dyDescent="0.35">
      <c r="A8516">
        <v>2022</v>
      </c>
      <c r="B8516" t="s">
        <v>32</v>
      </c>
      <c r="C8516" t="s">
        <v>13</v>
      </c>
      <c r="D8516" t="s">
        <v>22</v>
      </c>
      <c r="E8516">
        <v>63000</v>
      </c>
      <c r="F8516">
        <v>63000</v>
      </c>
      <c r="G8516" t="s">
        <v>23</v>
      </c>
      <c r="H8516" t="s">
        <v>24</v>
      </c>
      <c r="I8516" t="s">
        <v>17</v>
      </c>
      <c r="J8516" t="s">
        <v>29</v>
      </c>
      <c r="K8516" t="s">
        <v>23</v>
      </c>
      <c r="L8516" t="s">
        <v>26</v>
      </c>
    </row>
    <row r="8517" spans="1:12" x14ac:dyDescent="0.35">
      <c r="A8517">
        <v>2022</v>
      </c>
      <c r="B8517" t="s">
        <v>32</v>
      </c>
      <c r="C8517" t="s">
        <v>13</v>
      </c>
      <c r="D8517" t="s">
        <v>22</v>
      </c>
      <c r="E8517">
        <v>180000</v>
      </c>
      <c r="F8517">
        <v>180000</v>
      </c>
      <c r="G8517" t="s">
        <v>23</v>
      </c>
      <c r="H8517" t="s">
        <v>24</v>
      </c>
      <c r="I8517" t="s">
        <v>17</v>
      </c>
      <c r="J8517" t="s">
        <v>29</v>
      </c>
      <c r="K8517" t="s">
        <v>23</v>
      </c>
      <c r="L8517" t="s">
        <v>26</v>
      </c>
    </row>
    <row r="8518" spans="1:12" x14ac:dyDescent="0.35">
      <c r="A8518">
        <v>2022</v>
      </c>
      <c r="B8518" t="s">
        <v>32</v>
      </c>
      <c r="C8518" t="s">
        <v>13</v>
      </c>
      <c r="D8518" t="s">
        <v>22</v>
      </c>
      <c r="E8518">
        <v>150000</v>
      </c>
      <c r="F8518">
        <v>150000</v>
      </c>
      <c r="G8518" t="s">
        <v>23</v>
      </c>
      <c r="H8518" t="s">
        <v>24</v>
      </c>
      <c r="I8518" t="s">
        <v>17</v>
      </c>
      <c r="J8518" t="s">
        <v>29</v>
      </c>
      <c r="K8518" t="s">
        <v>23</v>
      </c>
      <c r="L8518" t="s">
        <v>26</v>
      </c>
    </row>
    <row r="8519" spans="1:12" x14ac:dyDescent="0.35">
      <c r="A8519">
        <v>2021</v>
      </c>
      <c r="B8519" t="s">
        <v>32</v>
      </c>
      <c r="C8519" t="s">
        <v>13</v>
      </c>
      <c r="D8519" t="s">
        <v>35</v>
      </c>
      <c r="E8519">
        <v>33000</v>
      </c>
      <c r="F8519">
        <v>45390</v>
      </c>
      <c r="G8519" t="s">
        <v>36</v>
      </c>
      <c r="H8519" t="s">
        <v>39</v>
      </c>
      <c r="I8519" t="s">
        <v>17</v>
      </c>
      <c r="J8519" t="s">
        <v>18</v>
      </c>
      <c r="K8519" t="s">
        <v>36</v>
      </c>
      <c r="L8519" t="s">
        <v>19</v>
      </c>
    </row>
    <row r="8520" spans="1:12" x14ac:dyDescent="0.35">
      <c r="A8520">
        <v>2022</v>
      </c>
      <c r="B8520" t="s">
        <v>32</v>
      </c>
      <c r="C8520" t="s">
        <v>13</v>
      </c>
      <c r="D8520" t="s">
        <v>22</v>
      </c>
      <c r="E8520">
        <v>250000</v>
      </c>
      <c r="F8520">
        <v>250000</v>
      </c>
      <c r="G8520" t="s">
        <v>23</v>
      </c>
      <c r="H8520" t="s">
        <v>24</v>
      </c>
      <c r="I8520" t="s">
        <v>17</v>
      </c>
      <c r="J8520" t="s">
        <v>29</v>
      </c>
      <c r="K8520" t="s">
        <v>23</v>
      </c>
      <c r="L8520" t="s">
        <v>26</v>
      </c>
    </row>
    <row r="8521" spans="1:12" x14ac:dyDescent="0.35">
      <c r="A8521">
        <v>2022</v>
      </c>
      <c r="B8521" t="s">
        <v>32</v>
      </c>
      <c r="C8521" t="s">
        <v>13</v>
      </c>
      <c r="D8521" t="s">
        <v>22</v>
      </c>
      <c r="E8521">
        <v>63000</v>
      </c>
      <c r="F8521">
        <v>63000</v>
      </c>
      <c r="G8521" t="s">
        <v>23</v>
      </c>
      <c r="H8521" t="s">
        <v>24</v>
      </c>
      <c r="I8521" t="s">
        <v>17</v>
      </c>
      <c r="J8521" t="s">
        <v>29</v>
      </c>
      <c r="K8521" t="s">
        <v>23</v>
      </c>
      <c r="L8521" t="s">
        <v>26</v>
      </c>
    </row>
    <row r="8522" spans="1:12" x14ac:dyDescent="0.35">
      <c r="A8522">
        <v>2022</v>
      </c>
      <c r="B8522" t="s">
        <v>27</v>
      </c>
      <c r="C8522" t="s">
        <v>28</v>
      </c>
      <c r="D8522" t="s">
        <v>22</v>
      </c>
      <c r="E8522">
        <v>191475</v>
      </c>
      <c r="F8522">
        <v>191475</v>
      </c>
      <c r="G8522" t="s">
        <v>23</v>
      </c>
      <c r="H8522" t="s">
        <v>24</v>
      </c>
      <c r="I8522" t="s">
        <v>17</v>
      </c>
      <c r="J8522" t="s">
        <v>29</v>
      </c>
      <c r="K8522" t="s">
        <v>23</v>
      </c>
      <c r="L8522" t="s">
        <v>26</v>
      </c>
    </row>
    <row r="8523" spans="1:12" x14ac:dyDescent="0.35">
      <c r="A8523">
        <v>2022</v>
      </c>
      <c r="B8523" t="s">
        <v>27</v>
      </c>
      <c r="C8523" t="s">
        <v>28</v>
      </c>
      <c r="D8523" t="s">
        <v>22</v>
      </c>
      <c r="E8523">
        <v>141525</v>
      </c>
      <c r="F8523">
        <v>141525</v>
      </c>
      <c r="G8523" t="s">
        <v>23</v>
      </c>
      <c r="H8523" t="s">
        <v>24</v>
      </c>
      <c r="I8523" t="s">
        <v>17</v>
      </c>
      <c r="J8523" t="s">
        <v>29</v>
      </c>
      <c r="K8523" t="s">
        <v>23</v>
      </c>
      <c r="L8523" t="s">
        <v>26</v>
      </c>
    </row>
    <row r="8524" spans="1:12" x14ac:dyDescent="0.35">
      <c r="A8524">
        <v>2022</v>
      </c>
      <c r="B8524" t="s">
        <v>37</v>
      </c>
      <c r="C8524" t="s">
        <v>38</v>
      </c>
      <c r="D8524" t="s">
        <v>22</v>
      </c>
      <c r="E8524">
        <v>97500</v>
      </c>
      <c r="F8524">
        <v>97500</v>
      </c>
      <c r="G8524" t="s">
        <v>23</v>
      </c>
      <c r="H8524" t="s">
        <v>16</v>
      </c>
      <c r="I8524" t="s">
        <v>17</v>
      </c>
      <c r="J8524" t="s">
        <v>29</v>
      </c>
      <c r="K8524" t="s">
        <v>23</v>
      </c>
      <c r="L8524" t="s">
        <v>19</v>
      </c>
    </row>
    <row r="8525" spans="1:12" x14ac:dyDescent="0.35">
      <c r="A8525">
        <v>2022</v>
      </c>
      <c r="B8525" t="s">
        <v>42</v>
      </c>
      <c r="C8525" t="s">
        <v>28</v>
      </c>
      <c r="D8525" t="s">
        <v>22</v>
      </c>
      <c r="E8525">
        <v>212800</v>
      </c>
      <c r="F8525">
        <v>212800</v>
      </c>
      <c r="G8525" t="s">
        <v>23</v>
      </c>
      <c r="H8525" t="s">
        <v>24</v>
      </c>
      <c r="I8525" t="s">
        <v>17</v>
      </c>
      <c r="J8525" t="s">
        <v>29</v>
      </c>
      <c r="K8525" t="s">
        <v>23</v>
      </c>
      <c r="L8525" t="s">
        <v>26</v>
      </c>
    </row>
    <row r="8526" spans="1:12" x14ac:dyDescent="0.35">
      <c r="A8526">
        <v>2022</v>
      </c>
      <c r="B8526" t="s">
        <v>42</v>
      </c>
      <c r="C8526" t="s">
        <v>28</v>
      </c>
      <c r="D8526" t="s">
        <v>22</v>
      </c>
      <c r="E8526">
        <v>142800</v>
      </c>
      <c r="F8526">
        <v>142800</v>
      </c>
      <c r="G8526" t="s">
        <v>23</v>
      </c>
      <c r="H8526" t="s">
        <v>24</v>
      </c>
      <c r="I8526" t="s">
        <v>17</v>
      </c>
      <c r="J8526" t="s">
        <v>29</v>
      </c>
      <c r="K8526" t="s">
        <v>23</v>
      </c>
      <c r="L8526" t="s">
        <v>26</v>
      </c>
    </row>
    <row r="8527" spans="1:12" x14ac:dyDescent="0.35">
      <c r="A8527">
        <v>2022</v>
      </c>
      <c r="B8527" t="s">
        <v>27</v>
      </c>
      <c r="C8527" t="s">
        <v>28</v>
      </c>
      <c r="D8527" t="s">
        <v>14</v>
      </c>
      <c r="E8527">
        <v>70000</v>
      </c>
      <c r="F8527">
        <v>73546</v>
      </c>
      <c r="G8527" t="s">
        <v>81</v>
      </c>
      <c r="H8527" t="s">
        <v>16</v>
      </c>
      <c r="I8527" t="s">
        <v>17</v>
      </c>
      <c r="J8527" t="s">
        <v>18</v>
      </c>
      <c r="K8527" t="s">
        <v>81</v>
      </c>
      <c r="L8527" t="s">
        <v>19</v>
      </c>
    </row>
    <row r="8528" spans="1:12" x14ac:dyDescent="0.35">
      <c r="A8528">
        <v>2022</v>
      </c>
      <c r="B8528" t="s">
        <v>27</v>
      </c>
      <c r="C8528" t="s">
        <v>28</v>
      </c>
      <c r="D8528" t="s">
        <v>22</v>
      </c>
      <c r="E8528">
        <v>50000</v>
      </c>
      <c r="F8528">
        <v>50000</v>
      </c>
      <c r="G8528" t="s">
        <v>23</v>
      </c>
      <c r="H8528" t="s">
        <v>39</v>
      </c>
      <c r="I8528" t="s">
        <v>17</v>
      </c>
      <c r="J8528" t="s">
        <v>18</v>
      </c>
      <c r="K8528" t="s">
        <v>15</v>
      </c>
      <c r="L8528" t="s">
        <v>26</v>
      </c>
    </row>
    <row r="8529" spans="1:12" x14ac:dyDescent="0.35">
      <c r="A8529">
        <v>2022</v>
      </c>
      <c r="B8529" t="s">
        <v>27</v>
      </c>
      <c r="C8529" t="s">
        <v>28</v>
      </c>
      <c r="D8529" t="s">
        <v>22</v>
      </c>
      <c r="E8529">
        <v>151800</v>
      </c>
      <c r="F8529">
        <v>151800</v>
      </c>
      <c r="G8529" t="s">
        <v>23</v>
      </c>
      <c r="H8529" t="s">
        <v>24</v>
      </c>
      <c r="I8529" t="s">
        <v>17</v>
      </c>
      <c r="J8529" t="s">
        <v>25</v>
      </c>
      <c r="K8529" t="s">
        <v>23</v>
      </c>
      <c r="L8529" t="s">
        <v>26</v>
      </c>
    </row>
    <row r="8530" spans="1:12" x14ac:dyDescent="0.35">
      <c r="A8530">
        <v>2022</v>
      </c>
      <c r="B8530" t="s">
        <v>27</v>
      </c>
      <c r="C8530" t="s">
        <v>28</v>
      </c>
      <c r="D8530" t="s">
        <v>22</v>
      </c>
      <c r="E8530">
        <v>130240</v>
      </c>
      <c r="F8530">
        <v>130240</v>
      </c>
      <c r="G8530" t="s">
        <v>23</v>
      </c>
      <c r="H8530" t="s">
        <v>24</v>
      </c>
      <c r="I8530" t="s">
        <v>17</v>
      </c>
      <c r="J8530" t="s">
        <v>25</v>
      </c>
      <c r="K8530" t="s">
        <v>23</v>
      </c>
      <c r="L8530" t="s">
        <v>26</v>
      </c>
    </row>
    <row r="8531" spans="1:12" x14ac:dyDescent="0.35">
      <c r="A8531">
        <v>2022</v>
      </c>
      <c r="B8531" t="s">
        <v>40</v>
      </c>
      <c r="C8531" t="s">
        <v>41</v>
      </c>
      <c r="D8531" t="s">
        <v>22</v>
      </c>
      <c r="E8531">
        <v>165000</v>
      </c>
      <c r="F8531">
        <v>165000</v>
      </c>
      <c r="G8531" t="s">
        <v>23</v>
      </c>
      <c r="H8531" t="s">
        <v>24</v>
      </c>
      <c r="I8531" t="s">
        <v>17</v>
      </c>
      <c r="J8531" t="s">
        <v>29</v>
      </c>
      <c r="K8531" t="s">
        <v>23</v>
      </c>
      <c r="L8531" t="s">
        <v>26</v>
      </c>
    </row>
    <row r="8532" spans="1:12" x14ac:dyDescent="0.35">
      <c r="A8532">
        <v>2022</v>
      </c>
      <c r="B8532" t="s">
        <v>40</v>
      </c>
      <c r="C8532" t="s">
        <v>41</v>
      </c>
      <c r="D8532" t="s">
        <v>22</v>
      </c>
      <c r="E8532">
        <v>140250</v>
      </c>
      <c r="F8532">
        <v>140250</v>
      </c>
      <c r="G8532" t="s">
        <v>23</v>
      </c>
      <c r="H8532" t="s">
        <v>24</v>
      </c>
      <c r="I8532" t="s">
        <v>17</v>
      </c>
      <c r="J8532" t="s">
        <v>29</v>
      </c>
      <c r="K8532" t="s">
        <v>23</v>
      </c>
      <c r="L8532" t="s">
        <v>26</v>
      </c>
    </row>
    <row r="8533" spans="1:12" x14ac:dyDescent="0.35">
      <c r="A8533">
        <v>2022</v>
      </c>
      <c r="B8533" t="s">
        <v>32</v>
      </c>
      <c r="C8533" t="s">
        <v>13</v>
      </c>
      <c r="D8533" t="s">
        <v>22</v>
      </c>
      <c r="E8533">
        <v>135000</v>
      </c>
      <c r="F8533">
        <v>135000</v>
      </c>
      <c r="G8533" t="s">
        <v>23</v>
      </c>
      <c r="H8533" t="s">
        <v>24</v>
      </c>
      <c r="I8533" t="s">
        <v>17</v>
      </c>
      <c r="J8533" t="s">
        <v>25</v>
      </c>
      <c r="K8533" t="s">
        <v>23</v>
      </c>
      <c r="L8533" t="s">
        <v>26</v>
      </c>
    </row>
    <row r="8534" spans="1:12" x14ac:dyDescent="0.35">
      <c r="A8534">
        <v>2022</v>
      </c>
      <c r="B8534" t="s">
        <v>32</v>
      </c>
      <c r="C8534" t="s">
        <v>13</v>
      </c>
      <c r="D8534" t="s">
        <v>22</v>
      </c>
      <c r="E8534">
        <v>115000</v>
      </c>
      <c r="F8534">
        <v>115000</v>
      </c>
      <c r="G8534" t="s">
        <v>23</v>
      </c>
      <c r="H8534" t="s">
        <v>24</v>
      </c>
      <c r="I8534" t="s">
        <v>17</v>
      </c>
      <c r="J8534" t="s">
        <v>25</v>
      </c>
      <c r="K8534" t="s">
        <v>23</v>
      </c>
      <c r="L8534" t="s">
        <v>26</v>
      </c>
    </row>
    <row r="8535" spans="1:12" x14ac:dyDescent="0.35">
      <c r="A8535">
        <v>2022</v>
      </c>
      <c r="B8535" t="s">
        <v>27</v>
      </c>
      <c r="C8535" t="s">
        <v>28</v>
      </c>
      <c r="D8535" t="s">
        <v>22</v>
      </c>
      <c r="E8535">
        <v>179400</v>
      </c>
      <c r="F8535">
        <v>179400</v>
      </c>
      <c r="G8535" t="s">
        <v>23</v>
      </c>
      <c r="H8535" t="s">
        <v>24</v>
      </c>
      <c r="I8535" t="s">
        <v>17</v>
      </c>
      <c r="J8535" t="s">
        <v>29</v>
      </c>
      <c r="K8535" t="s">
        <v>23</v>
      </c>
      <c r="L8535" t="s">
        <v>26</v>
      </c>
    </row>
    <row r="8536" spans="1:12" x14ac:dyDescent="0.35">
      <c r="A8536">
        <v>2022</v>
      </c>
      <c r="B8536" t="s">
        <v>27</v>
      </c>
      <c r="C8536" t="s">
        <v>28</v>
      </c>
      <c r="D8536" t="s">
        <v>22</v>
      </c>
      <c r="E8536">
        <v>154000</v>
      </c>
      <c r="F8536">
        <v>154000</v>
      </c>
      <c r="G8536" t="s">
        <v>23</v>
      </c>
      <c r="H8536" t="s">
        <v>24</v>
      </c>
      <c r="I8536" t="s">
        <v>17</v>
      </c>
      <c r="J8536" t="s">
        <v>29</v>
      </c>
      <c r="K8536" t="s">
        <v>23</v>
      </c>
      <c r="L8536" t="s">
        <v>26</v>
      </c>
    </row>
    <row r="8537" spans="1:12" x14ac:dyDescent="0.35">
      <c r="A8537">
        <v>2022</v>
      </c>
      <c r="B8537" t="s">
        <v>27</v>
      </c>
      <c r="C8537" t="s">
        <v>28</v>
      </c>
      <c r="D8537" t="s">
        <v>22</v>
      </c>
      <c r="E8537">
        <v>191475</v>
      </c>
      <c r="F8537">
        <v>191475</v>
      </c>
      <c r="G8537" t="s">
        <v>23</v>
      </c>
      <c r="H8537" t="s">
        <v>24</v>
      </c>
      <c r="I8537" t="s">
        <v>17</v>
      </c>
      <c r="J8537" t="s">
        <v>29</v>
      </c>
      <c r="K8537" t="s">
        <v>23</v>
      </c>
      <c r="L8537" t="s">
        <v>26</v>
      </c>
    </row>
    <row r="8538" spans="1:12" x14ac:dyDescent="0.35">
      <c r="A8538">
        <v>2022</v>
      </c>
      <c r="B8538" t="s">
        <v>27</v>
      </c>
      <c r="C8538" t="s">
        <v>28</v>
      </c>
      <c r="D8538" t="s">
        <v>22</v>
      </c>
      <c r="E8538">
        <v>141525</v>
      </c>
      <c r="F8538">
        <v>141525</v>
      </c>
      <c r="G8538" t="s">
        <v>23</v>
      </c>
      <c r="H8538" t="s">
        <v>24</v>
      </c>
      <c r="I8538" t="s">
        <v>17</v>
      </c>
      <c r="J8538" t="s">
        <v>29</v>
      </c>
      <c r="K8538" t="s">
        <v>23</v>
      </c>
      <c r="L8538" t="s">
        <v>26</v>
      </c>
    </row>
    <row r="8539" spans="1:12" x14ac:dyDescent="0.35">
      <c r="A8539">
        <v>2022</v>
      </c>
      <c r="B8539" t="s">
        <v>27</v>
      </c>
      <c r="C8539" t="s">
        <v>28</v>
      </c>
      <c r="D8539" t="s">
        <v>22</v>
      </c>
      <c r="E8539">
        <v>191475</v>
      </c>
      <c r="F8539">
        <v>191475</v>
      </c>
      <c r="G8539" t="s">
        <v>23</v>
      </c>
      <c r="H8539" t="s">
        <v>24</v>
      </c>
      <c r="I8539" t="s">
        <v>17</v>
      </c>
      <c r="J8539" t="s">
        <v>29</v>
      </c>
      <c r="K8539" t="s">
        <v>23</v>
      </c>
      <c r="L8539" t="s">
        <v>26</v>
      </c>
    </row>
    <row r="8540" spans="1:12" x14ac:dyDescent="0.35">
      <c r="A8540">
        <v>2022</v>
      </c>
      <c r="B8540" t="s">
        <v>27</v>
      </c>
      <c r="C8540" t="s">
        <v>28</v>
      </c>
      <c r="D8540" t="s">
        <v>22</v>
      </c>
      <c r="E8540">
        <v>141525</v>
      </c>
      <c r="F8540">
        <v>141525</v>
      </c>
      <c r="G8540" t="s">
        <v>23</v>
      </c>
      <c r="H8540" t="s">
        <v>24</v>
      </c>
      <c r="I8540" t="s">
        <v>17</v>
      </c>
      <c r="J8540" t="s">
        <v>29</v>
      </c>
      <c r="K8540" t="s">
        <v>23</v>
      </c>
      <c r="L8540" t="s">
        <v>26</v>
      </c>
    </row>
    <row r="8541" spans="1:12" x14ac:dyDescent="0.35">
      <c r="A8541">
        <v>2022</v>
      </c>
      <c r="B8541" t="s">
        <v>27</v>
      </c>
      <c r="C8541" t="s">
        <v>28</v>
      </c>
      <c r="D8541" t="s">
        <v>22</v>
      </c>
      <c r="E8541">
        <v>191475</v>
      </c>
      <c r="F8541">
        <v>191475</v>
      </c>
      <c r="G8541" t="s">
        <v>23</v>
      </c>
      <c r="H8541" t="s">
        <v>24</v>
      </c>
      <c r="I8541" t="s">
        <v>17</v>
      </c>
      <c r="J8541" t="s">
        <v>29</v>
      </c>
      <c r="K8541" t="s">
        <v>23</v>
      </c>
      <c r="L8541" t="s">
        <v>26</v>
      </c>
    </row>
    <row r="8542" spans="1:12" x14ac:dyDescent="0.35">
      <c r="A8542">
        <v>2022</v>
      </c>
      <c r="B8542" t="s">
        <v>27</v>
      </c>
      <c r="C8542" t="s">
        <v>28</v>
      </c>
      <c r="D8542" t="s">
        <v>22</v>
      </c>
      <c r="E8542">
        <v>141525</v>
      </c>
      <c r="F8542">
        <v>141525</v>
      </c>
      <c r="G8542" t="s">
        <v>23</v>
      </c>
      <c r="H8542" t="s">
        <v>24</v>
      </c>
      <c r="I8542" t="s">
        <v>17</v>
      </c>
      <c r="J8542" t="s">
        <v>29</v>
      </c>
      <c r="K8542" t="s">
        <v>23</v>
      </c>
      <c r="L8542" t="s">
        <v>26</v>
      </c>
    </row>
    <row r="8543" spans="1:12" x14ac:dyDescent="0.35">
      <c r="A8543">
        <v>2022</v>
      </c>
      <c r="B8543" t="s">
        <v>114</v>
      </c>
      <c r="C8543" t="s">
        <v>38</v>
      </c>
      <c r="D8543" t="s">
        <v>22</v>
      </c>
      <c r="E8543">
        <v>75000</v>
      </c>
      <c r="F8543">
        <v>75000</v>
      </c>
      <c r="G8543" t="s">
        <v>23</v>
      </c>
      <c r="H8543" t="s">
        <v>16</v>
      </c>
      <c r="I8543" t="s">
        <v>17</v>
      </c>
      <c r="J8543" t="s">
        <v>25</v>
      </c>
      <c r="K8543" t="s">
        <v>23</v>
      </c>
      <c r="L8543" t="s">
        <v>26</v>
      </c>
    </row>
    <row r="8544" spans="1:12" x14ac:dyDescent="0.35">
      <c r="A8544">
        <v>2022</v>
      </c>
      <c r="B8544" t="s">
        <v>32</v>
      </c>
      <c r="C8544" t="s">
        <v>13</v>
      </c>
      <c r="D8544" t="s">
        <v>14</v>
      </c>
      <c r="E8544">
        <v>80000</v>
      </c>
      <c r="F8544">
        <v>84053</v>
      </c>
      <c r="G8544" t="s">
        <v>117</v>
      </c>
      <c r="H8544" t="s">
        <v>16</v>
      </c>
      <c r="I8544" t="s">
        <v>17</v>
      </c>
      <c r="J8544" t="s">
        <v>29</v>
      </c>
      <c r="K8544" t="s">
        <v>117</v>
      </c>
      <c r="L8544" t="s">
        <v>26</v>
      </c>
    </row>
    <row r="8545" spans="1:12" x14ac:dyDescent="0.35">
      <c r="A8545">
        <v>2022</v>
      </c>
      <c r="B8545" t="s">
        <v>32</v>
      </c>
      <c r="C8545" t="s">
        <v>13</v>
      </c>
      <c r="D8545" t="s">
        <v>14</v>
      </c>
      <c r="E8545">
        <v>70000</v>
      </c>
      <c r="F8545">
        <v>73546</v>
      </c>
      <c r="G8545" t="s">
        <v>117</v>
      </c>
      <c r="H8545" t="s">
        <v>16</v>
      </c>
      <c r="I8545" t="s">
        <v>17</v>
      </c>
      <c r="J8545" t="s">
        <v>29</v>
      </c>
      <c r="K8545" t="s">
        <v>117</v>
      </c>
      <c r="L8545" t="s">
        <v>26</v>
      </c>
    </row>
    <row r="8546" spans="1:12" x14ac:dyDescent="0.35">
      <c r="A8546">
        <v>2022</v>
      </c>
      <c r="B8546" t="s">
        <v>32</v>
      </c>
      <c r="C8546" t="s">
        <v>13</v>
      </c>
      <c r="D8546" t="s">
        <v>35</v>
      </c>
      <c r="E8546">
        <v>80000</v>
      </c>
      <c r="F8546">
        <v>98506</v>
      </c>
      <c r="G8546" t="s">
        <v>36</v>
      </c>
      <c r="H8546" t="s">
        <v>16</v>
      </c>
      <c r="I8546" t="s">
        <v>17</v>
      </c>
      <c r="J8546" t="s">
        <v>29</v>
      </c>
      <c r="K8546" t="s">
        <v>36</v>
      </c>
      <c r="L8546" t="s">
        <v>26</v>
      </c>
    </row>
    <row r="8547" spans="1:12" x14ac:dyDescent="0.35">
      <c r="A8547">
        <v>2022</v>
      </c>
      <c r="B8547" t="s">
        <v>32</v>
      </c>
      <c r="C8547" t="s">
        <v>13</v>
      </c>
      <c r="D8547" t="s">
        <v>35</v>
      </c>
      <c r="E8547">
        <v>70000</v>
      </c>
      <c r="F8547">
        <v>86193</v>
      </c>
      <c r="G8547" t="s">
        <v>36</v>
      </c>
      <c r="H8547" t="s">
        <v>16</v>
      </c>
      <c r="I8547" t="s">
        <v>17</v>
      </c>
      <c r="J8547" t="s">
        <v>29</v>
      </c>
      <c r="K8547" t="s">
        <v>36</v>
      </c>
      <c r="L8547" t="s">
        <v>26</v>
      </c>
    </row>
    <row r="8548" spans="1:12" x14ac:dyDescent="0.35">
      <c r="A8548">
        <v>2022</v>
      </c>
      <c r="B8548" t="s">
        <v>32</v>
      </c>
      <c r="C8548" t="s">
        <v>13</v>
      </c>
      <c r="D8548" t="s">
        <v>14</v>
      </c>
      <c r="E8548">
        <v>80000</v>
      </c>
      <c r="F8548">
        <v>84053</v>
      </c>
      <c r="G8548" t="s">
        <v>57</v>
      </c>
      <c r="H8548" t="s">
        <v>16</v>
      </c>
      <c r="I8548" t="s">
        <v>17</v>
      </c>
      <c r="J8548" t="s">
        <v>29</v>
      </c>
      <c r="K8548" t="s">
        <v>57</v>
      </c>
      <c r="L8548" t="s">
        <v>26</v>
      </c>
    </row>
    <row r="8549" spans="1:12" x14ac:dyDescent="0.35">
      <c r="A8549">
        <v>2022</v>
      </c>
      <c r="B8549" t="s">
        <v>32</v>
      </c>
      <c r="C8549" t="s">
        <v>13</v>
      </c>
      <c r="D8549" t="s">
        <v>14</v>
      </c>
      <c r="E8549">
        <v>70000</v>
      </c>
      <c r="F8549">
        <v>73546</v>
      </c>
      <c r="G8549" t="s">
        <v>57</v>
      </c>
      <c r="H8549" t="s">
        <v>16</v>
      </c>
      <c r="I8549" t="s">
        <v>17</v>
      </c>
      <c r="J8549" t="s">
        <v>29</v>
      </c>
      <c r="K8549" t="s">
        <v>57</v>
      </c>
      <c r="L8549" t="s">
        <v>26</v>
      </c>
    </row>
    <row r="8550" spans="1:12" x14ac:dyDescent="0.35">
      <c r="A8550">
        <v>2022</v>
      </c>
      <c r="B8550" t="s">
        <v>27</v>
      </c>
      <c r="C8550" t="s">
        <v>28</v>
      </c>
      <c r="D8550" t="s">
        <v>22</v>
      </c>
      <c r="E8550">
        <v>191475</v>
      </c>
      <c r="F8550">
        <v>191475</v>
      </c>
      <c r="G8550" t="s">
        <v>23</v>
      </c>
      <c r="H8550" t="s">
        <v>24</v>
      </c>
      <c r="I8550" t="s">
        <v>17</v>
      </c>
      <c r="J8550" t="s">
        <v>29</v>
      </c>
      <c r="K8550" t="s">
        <v>23</v>
      </c>
      <c r="L8550" t="s">
        <v>26</v>
      </c>
    </row>
    <row r="8551" spans="1:12" x14ac:dyDescent="0.35">
      <c r="A8551">
        <v>2022</v>
      </c>
      <c r="B8551" t="s">
        <v>27</v>
      </c>
      <c r="C8551" t="s">
        <v>28</v>
      </c>
      <c r="D8551" t="s">
        <v>22</v>
      </c>
      <c r="E8551">
        <v>141525</v>
      </c>
      <c r="F8551">
        <v>141525</v>
      </c>
      <c r="G8551" t="s">
        <v>23</v>
      </c>
      <c r="H8551" t="s">
        <v>24</v>
      </c>
      <c r="I8551" t="s">
        <v>17</v>
      </c>
      <c r="J8551" t="s">
        <v>29</v>
      </c>
      <c r="K8551" t="s">
        <v>23</v>
      </c>
      <c r="L8551" t="s">
        <v>26</v>
      </c>
    </row>
    <row r="8552" spans="1:12" x14ac:dyDescent="0.35">
      <c r="A8552">
        <v>2022</v>
      </c>
      <c r="B8552" t="s">
        <v>27</v>
      </c>
      <c r="C8552" t="s">
        <v>28</v>
      </c>
      <c r="D8552" t="s">
        <v>22</v>
      </c>
      <c r="E8552">
        <v>191475</v>
      </c>
      <c r="F8552">
        <v>191475</v>
      </c>
      <c r="G8552" t="s">
        <v>23</v>
      </c>
      <c r="H8552" t="s">
        <v>24</v>
      </c>
      <c r="I8552" t="s">
        <v>17</v>
      </c>
      <c r="J8552" t="s">
        <v>29</v>
      </c>
      <c r="K8552" t="s">
        <v>23</v>
      </c>
      <c r="L8552" t="s">
        <v>26</v>
      </c>
    </row>
    <row r="8553" spans="1:12" x14ac:dyDescent="0.35">
      <c r="A8553">
        <v>2022</v>
      </c>
      <c r="B8553" t="s">
        <v>27</v>
      </c>
      <c r="C8553" t="s">
        <v>28</v>
      </c>
      <c r="D8553" t="s">
        <v>22</v>
      </c>
      <c r="E8553">
        <v>141525</v>
      </c>
      <c r="F8553">
        <v>141525</v>
      </c>
      <c r="G8553" t="s">
        <v>23</v>
      </c>
      <c r="H8553" t="s">
        <v>24</v>
      </c>
      <c r="I8553" t="s">
        <v>17</v>
      </c>
      <c r="J8553" t="s">
        <v>29</v>
      </c>
      <c r="K8553" t="s">
        <v>23</v>
      </c>
      <c r="L8553" t="s">
        <v>26</v>
      </c>
    </row>
    <row r="8554" spans="1:12" x14ac:dyDescent="0.35">
      <c r="A8554">
        <v>2022</v>
      </c>
      <c r="B8554" t="s">
        <v>40</v>
      </c>
      <c r="C8554" t="s">
        <v>41</v>
      </c>
      <c r="D8554" t="s">
        <v>35</v>
      </c>
      <c r="E8554">
        <v>83376</v>
      </c>
      <c r="F8554">
        <v>102663</v>
      </c>
      <c r="G8554" t="s">
        <v>36</v>
      </c>
      <c r="H8554" t="s">
        <v>24</v>
      </c>
      <c r="I8554" t="s">
        <v>17</v>
      </c>
      <c r="J8554" t="s">
        <v>29</v>
      </c>
      <c r="K8554" t="s">
        <v>36</v>
      </c>
      <c r="L8554" t="s">
        <v>26</v>
      </c>
    </row>
    <row r="8555" spans="1:12" x14ac:dyDescent="0.35">
      <c r="A8555">
        <v>2022</v>
      </c>
      <c r="B8555" t="s">
        <v>40</v>
      </c>
      <c r="C8555" t="s">
        <v>41</v>
      </c>
      <c r="D8555" t="s">
        <v>35</v>
      </c>
      <c r="E8555">
        <v>65004</v>
      </c>
      <c r="F8555">
        <v>80041</v>
      </c>
      <c r="G8555" t="s">
        <v>36</v>
      </c>
      <c r="H8555" t="s">
        <v>24</v>
      </c>
      <c r="I8555" t="s">
        <v>17</v>
      </c>
      <c r="J8555" t="s">
        <v>29</v>
      </c>
      <c r="K8555" t="s">
        <v>36</v>
      </c>
      <c r="L8555" t="s">
        <v>26</v>
      </c>
    </row>
    <row r="8556" spans="1:12" x14ac:dyDescent="0.35">
      <c r="A8556">
        <v>2022</v>
      </c>
      <c r="B8556" t="s">
        <v>27</v>
      </c>
      <c r="C8556" t="s">
        <v>28</v>
      </c>
      <c r="D8556" t="s">
        <v>22</v>
      </c>
      <c r="E8556">
        <v>191475</v>
      </c>
      <c r="F8556">
        <v>191475</v>
      </c>
      <c r="G8556" t="s">
        <v>23</v>
      </c>
      <c r="H8556" t="s">
        <v>24</v>
      </c>
      <c r="I8556" t="s">
        <v>17</v>
      </c>
      <c r="J8556" t="s">
        <v>29</v>
      </c>
      <c r="K8556" t="s">
        <v>23</v>
      </c>
      <c r="L8556" t="s">
        <v>26</v>
      </c>
    </row>
    <row r="8557" spans="1:12" x14ac:dyDescent="0.35">
      <c r="A8557">
        <v>2022</v>
      </c>
      <c r="B8557" t="s">
        <v>27</v>
      </c>
      <c r="C8557" t="s">
        <v>28</v>
      </c>
      <c r="D8557" t="s">
        <v>22</v>
      </c>
      <c r="E8557">
        <v>141525</v>
      </c>
      <c r="F8557">
        <v>141525</v>
      </c>
      <c r="G8557" t="s">
        <v>23</v>
      </c>
      <c r="H8557" t="s">
        <v>24</v>
      </c>
      <c r="I8557" t="s">
        <v>17</v>
      </c>
      <c r="J8557" t="s">
        <v>29</v>
      </c>
      <c r="K8557" t="s">
        <v>23</v>
      </c>
      <c r="L8557" t="s">
        <v>26</v>
      </c>
    </row>
    <row r="8558" spans="1:12" x14ac:dyDescent="0.35">
      <c r="A8558">
        <v>2022</v>
      </c>
      <c r="B8558" t="s">
        <v>32</v>
      </c>
      <c r="C8558" t="s">
        <v>13</v>
      </c>
      <c r="D8558" t="s">
        <v>35</v>
      </c>
      <c r="E8558">
        <v>84958</v>
      </c>
      <c r="F8558">
        <v>104611</v>
      </c>
      <c r="G8558" t="s">
        <v>36</v>
      </c>
      <c r="H8558" t="s">
        <v>24</v>
      </c>
      <c r="I8558" t="s">
        <v>17</v>
      </c>
      <c r="J8558" t="s">
        <v>29</v>
      </c>
      <c r="K8558" t="s">
        <v>36</v>
      </c>
      <c r="L8558" t="s">
        <v>26</v>
      </c>
    </row>
    <row r="8559" spans="1:12" x14ac:dyDescent="0.35">
      <c r="A8559">
        <v>2022</v>
      </c>
      <c r="B8559" t="s">
        <v>32</v>
      </c>
      <c r="C8559" t="s">
        <v>13</v>
      </c>
      <c r="D8559" t="s">
        <v>35</v>
      </c>
      <c r="E8559">
        <v>66822</v>
      </c>
      <c r="F8559">
        <v>82280</v>
      </c>
      <c r="G8559" t="s">
        <v>36</v>
      </c>
      <c r="H8559" t="s">
        <v>24</v>
      </c>
      <c r="I8559" t="s">
        <v>17</v>
      </c>
      <c r="J8559" t="s">
        <v>29</v>
      </c>
      <c r="K8559" t="s">
        <v>36</v>
      </c>
      <c r="L8559" t="s">
        <v>26</v>
      </c>
    </row>
    <row r="8560" spans="1:12" x14ac:dyDescent="0.35">
      <c r="A8560">
        <v>2022</v>
      </c>
      <c r="B8560" t="s">
        <v>27</v>
      </c>
      <c r="C8560" t="s">
        <v>28</v>
      </c>
      <c r="D8560" t="s">
        <v>22</v>
      </c>
      <c r="E8560">
        <v>191475</v>
      </c>
      <c r="F8560">
        <v>191475</v>
      </c>
      <c r="G8560" t="s">
        <v>23</v>
      </c>
      <c r="H8560" t="s">
        <v>24</v>
      </c>
      <c r="I8560" t="s">
        <v>17</v>
      </c>
      <c r="J8560" t="s">
        <v>29</v>
      </c>
      <c r="K8560" t="s">
        <v>23</v>
      </c>
      <c r="L8560" t="s">
        <v>26</v>
      </c>
    </row>
    <row r="8561" spans="1:12" x14ac:dyDescent="0.35">
      <c r="A8561">
        <v>2022</v>
      </c>
      <c r="B8561" t="s">
        <v>27</v>
      </c>
      <c r="C8561" t="s">
        <v>28</v>
      </c>
      <c r="D8561" t="s">
        <v>22</v>
      </c>
      <c r="E8561">
        <v>141525</v>
      </c>
      <c r="F8561">
        <v>141525</v>
      </c>
      <c r="G8561" t="s">
        <v>23</v>
      </c>
      <c r="H8561" t="s">
        <v>24</v>
      </c>
      <c r="I8561" t="s">
        <v>17</v>
      </c>
      <c r="J8561" t="s">
        <v>29</v>
      </c>
      <c r="K8561" t="s">
        <v>23</v>
      </c>
      <c r="L8561" t="s">
        <v>26</v>
      </c>
    </row>
    <row r="8562" spans="1:12" x14ac:dyDescent="0.35">
      <c r="A8562">
        <v>2022</v>
      </c>
      <c r="B8562" t="s">
        <v>27</v>
      </c>
      <c r="C8562" t="s">
        <v>28</v>
      </c>
      <c r="D8562" t="s">
        <v>22</v>
      </c>
      <c r="E8562">
        <v>191475</v>
      </c>
      <c r="F8562">
        <v>191475</v>
      </c>
      <c r="G8562" t="s">
        <v>23</v>
      </c>
      <c r="H8562" t="s">
        <v>24</v>
      </c>
      <c r="I8562" t="s">
        <v>17</v>
      </c>
      <c r="J8562" t="s">
        <v>25</v>
      </c>
      <c r="K8562" t="s">
        <v>23</v>
      </c>
      <c r="L8562" t="s">
        <v>26</v>
      </c>
    </row>
    <row r="8563" spans="1:12" x14ac:dyDescent="0.35">
      <c r="A8563">
        <v>2022</v>
      </c>
      <c r="B8563" t="s">
        <v>27</v>
      </c>
      <c r="C8563" t="s">
        <v>28</v>
      </c>
      <c r="D8563" t="s">
        <v>22</v>
      </c>
      <c r="E8563">
        <v>141525</v>
      </c>
      <c r="F8563">
        <v>141525</v>
      </c>
      <c r="G8563" t="s">
        <v>23</v>
      </c>
      <c r="H8563" t="s">
        <v>24</v>
      </c>
      <c r="I8563" t="s">
        <v>17</v>
      </c>
      <c r="J8563" t="s">
        <v>25</v>
      </c>
      <c r="K8563" t="s">
        <v>23</v>
      </c>
      <c r="L8563" t="s">
        <v>26</v>
      </c>
    </row>
    <row r="8564" spans="1:12" x14ac:dyDescent="0.35">
      <c r="A8564">
        <v>2022</v>
      </c>
      <c r="B8564" t="s">
        <v>37</v>
      </c>
      <c r="C8564" t="s">
        <v>38</v>
      </c>
      <c r="D8564" t="s">
        <v>22</v>
      </c>
      <c r="E8564">
        <v>115000</v>
      </c>
      <c r="F8564">
        <v>115000</v>
      </c>
      <c r="G8564" t="s">
        <v>23</v>
      </c>
      <c r="H8564" t="s">
        <v>24</v>
      </c>
      <c r="I8564" t="s">
        <v>17</v>
      </c>
      <c r="J8564" t="s">
        <v>25</v>
      </c>
      <c r="K8564" t="s">
        <v>23</v>
      </c>
      <c r="L8564" t="s">
        <v>19</v>
      </c>
    </row>
    <row r="8565" spans="1:12" x14ac:dyDescent="0.35">
      <c r="A8565">
        <v>2022</v>
      </c>
      <c r="B8565" t="s">
        <v>27</v>
      </c>
      <c r="C8565" t="s">
        <v>28</v>
      </c>
      <c r="D8565" t="s">
        <v>14</v>
      </c>
      <c r="E8565">
        <v>30000</v>
      </c>
      <c r="F8565">
        <v>31520</v>
      </c>
      <c r="G8565" t="s">
        <v>57</v>
      </c>
      <c r="H8565" t="s">
        <v>39</v>
      </c>
      <c r="I8565" t="s">
        <v>17</v>
      </c>
      <c r="J8565" t="s">
        <v>18</v>
      </c>
      <c r="K8565" t="s">
        <v>57</v>
      </c>
      <c r="L8565" t="s">
        <v>26</v>
      </c>
    </row>
    <row r="8566" spans="1:12" x14ac:dyDescent="0.35">
      <c r="A8566">
        <v>2022</v>
      </c>
      <c r="B8566" t="s">
        <v>148</v>
      </c>
      <c r="C8566" t="s">
        <v>52</v>
      </c>
      <c r="D8566" t="s">
        <v>22</v>
      </c>
      <c r="E8566">
        <v>81000</v>
      </c>
      <c r="F8566">
        <v>81000</v>
      </c>
      <c r="G8566" t="s">
        <v>23</v>
      </c>
      <c r="H8566" t="s">
        <v>24</v>
      </c>
      <c r="I8566" t="s">
        <v>17</v>
      </c>
      <c r="J8566" t="s">
        <v>29</v>
      </c>
      <c r="K8566" t="s">
        <v>23</v>
      </c>
      <c r="L8566" t="s">
        <v>26</v>
      </c>
    </row>
    <row r="8567" spans="1:12" x14ac:dyDescent="0.35">
      <c r="A8567">
        <v>2022</v>
      </c>
      <c r="B8567" t="s">
        <v>148</v>
      </c>
      <c r="C8567" t="s">
        <v>52</v>
      </c>
      <c r="D8567" t="s">
        <v>22</v>
      </c>
      <c r="E8567">
        <v>66000</v>
      </c>
      <c r="F8567">
        <v>66000</v>
      </c>
      <c r="G8567" t="s">
        <v>23</v>
      </c>
      <c r="H8567" t="s">
        <v>24</v>
      </c>
      <c r="I8567" t="s">
        <v>17</v>
      </c>
      <c r="J8567" t="s">
        <v>29</v>
      </c>
      <c r="K8567" t="s">
        <v>23</v>
      </c>
      <c r="L8567" t="s">
        <v>26</v>
      </c>
    </row>
    <row r="8568" spans="1:12" x14ac:dyDescent="0.35">
      <c r="A8568">
        <v>2022</v>
      </c>
      <c r="B8568" t="s">
        <v>37</v>
      </c>
      <c r="C8568" t="s">
        <v>38</v>
      </c>
      <c r="D8568" t="s">
        <v>22</v>
      </c>
      <c r="E8568">
        <v>46000</v>
      </c>
      <c r="F8568">
        <v>46000</v>
      </c>
      <c r="G8568" t="s">
        <v>23</v>
      </c>
      <c r="H8568" t="s">
        <v>39</v>
      </c>
      <c r="I8568" t="s">
        <v>17</v>
      </c>
      <c r="J8568" t="s">
        <v>29</v>
      </c>
      <c r="K8568" t="s">
        <v>23</v>
      </c>
      <c r="L8568" t="s">
        <v>19</v>
      </c>
    </row>
    <row r="8569" spans="1:12" x14ac:dyDescent="0.35">
      <c r="A8569">
        <v>2022</v>
      </c>
      <c r="B8569" t="s">
        <v>32</v>
      </c>
      <c r="C8569" t="s">
        <v>13</v>
      </c>
      <c r="D8569" t="s">
        <v>22</v>
      </c>
      <c r="E8569">
        <v>80000</v>
      </c>
      <c r="F8569">
        <v>80000</v>
      </c>
      <c r="G8569" t="s">
        <v>23</v>
      </c>
      <c r="H8569" t="s">
        <v>39</v>
      </c>
      <c r="I8569" t="s">
        <v>17</v>
      </c>
      <c r="J8569" t="s">
        <v>29</v>
      </c>
      <c r="K8569" t="s">
        <v>23</v>
      </c>
      <c r="L8569" t="s">
        <v>19</v>
      </c>
    </row>
    <row r="8570" spans="1:12" x14ac:dyDescent="0.35">
      <c r="A8570">
        <v>2022</v>
      </c>
      <c r="B8570" t="s">
        <v>54</v>
      </c>
      <c r="C8570" t="s">
        <v>31</v>
      </c>
      <c r="D8570" t="s">
        <v>22</v>
      </c>
      <c r="E8570">
        <v>200000</v>
      </c>
      <c r="F8570">
        <v>200000</v>
      </c>
      <c r="G8570" t="s">
        <v>23</v>
      </c>
      <c r="H8570" t="s">
        <v>33</v>
      </c>
      <c r="I8570" t="s">
        <v>17</v>
      </c>
      <c r="J8570" t="s">
        <v>29</v>
      </c>
      <c r="K8570" t="s">
        <v>23</v>
      </c>
      <c r="L8570" t="s">
        <v>64</v>
      </c>
    </row>
    <row r="8571" spans="1:12" x14ac:dyDescent="0.35">
      <c r="A8571">
        <v>2022</v>
      </c>
      <c r="B8571" t="s">
        <v>54</v>
      </c>
      <c r="C8571" t="s">
        <v>31</v>
      </c>
      <c r="D8571" t="s">
        <v>22</v>
      </c>
      <c r="E8571">
        <v>180000</v>
      </c>
      <c r="F8571">
        <v>180000</v>
      </c>
      <c r="G8571" t="s">
        <v>23</v>
      </c>
      <c r="H8571" t="s">
        <v>33</v>
      </c>
      <c r="I8571" t="s">
        <v>17</v>
      </c>
      <c r="J8571" t="s">
        <v>29</v>
      </c>
      <c r="K8571" t="s">
        <v>23</v>
      </c>
      <c r="L8571" t="s">
        <v>64</v>
      </c>
    </row>
    <row r="8572" spans="1:12" x14ac:dyDescent="0.35">
      <c r="A8572">
        <v>2022</v>
      </c>
      <c r="B8572" t="s">
        <v>139</v>
      </c>
      <c r="C8572" t="s">
        <v>31</v>
      </c>
      <c r="D8572" t="s">
        <v>22</v>
      </c>
      <c r="E8572">
        <v>200000</v>
      </c>
      <c r="F8572">
        <v>200000</v>
      </c>
      <c r="G8572" t="s">
        <v>23</v>
      </c>
      <c r="H8572" t="s">
        <v>33</v>
      </c>
      <c r="I8572" t="s">
        <v>17</v>
      </c>
      <c r="J8572" t="s">
        <v>29</v>
      </c>
      <c r="K8572" t="s">
        <v>23</v>
      </c>
      <c r="L8572" t="s">
        <v>64</v>
      </c>
    </row>
    <row r="8573" spans="1:12" x14ac:dyDescent="0.35">
      <c r="A8573">
        <v>2022</v>
      </c>
      <c r="B8573" t="s">
        <v>27</v>
      </c>
      <c r="C8573" t="s">
        <v>28</v>
      </c>
      <c r="D8573" t="s">
        <v>22</v>
      </c>
      <c r="E8573">
        <v>204100</v>
      </c>
      <c r="F8573">
        <v>204100</v>
      </c>
      <c r="G8573" t="s">
        <v>23</v>
      </c>
      <c r="H8573" t="s">
        <v>24</v>
      </c>
      <c r="I8573" t="s">
        <v>17</v>
      </c>
      <c r="J8573" t="s">
        <v>25</v>
      </c>
      <c r="K8573" t="s">
        <v>23</v>
      </c>
      <c r="L8573" t="s">
        <v>26</v>
      </c>
    </row>
    <row r="8574" spans="1:12" x14ac:dyDescent="0.35">
      <c r="A8574">
        <v>2022</v>
      </c>
      <c r="B8574" t="s">
        <v>27</v>
      </c>
      <c r="C8574" t="s">
        <v>28</v>
      </c>
      <c r="D8574" t="s">
        <v>22</v>
      </c>
      <c r="E8574">
        <v>136100</v>
      </c>
      <c r="F8574">
        <v>136100</v>
      </c>
      <c r="G8574" t="s">
        <v>23</v>
      </c>
      <c r="H8574" t="s">
        <v>24</v>
      </c>
      <c r="I8574" t="s">
        <v>17</v>
      </c>
      <c r="J8574" t="s">
        <v>25</v>
      </c>
      <c r="K8574" t="s">
        <v>23</v>
      </c>
      <c r="L8574" t="s">
        <v>26</v>
      </c>
    </row>
    <row r="8575" spans="1:12" x14ac:dyDescent="0.35">
      <c r="A8575">
        <v>2022</v>
      </c>
      <c r="B8575" t="s">
        <v>40</v>
      </c>
      <c r="C8575" t="s">
        <v>41</v>
      </c>
      <c r="D8575" t="s">
        <v>22</v>
      </c>
      <c r="E8575">
        <v>250000</v>
      </c>
      <c r="F8575">
        <v>250000</v>
      </c>
      <c r="G8575" t="s">
        <v>23</v>
      </c>
      <c r="H8575" t="s">
        <v>24</v>
      </c>
      <c r="I8575" t="s">
        <v>17</v>
      </c>
      <c r="J8575" t="s">
        <v>25</v>
      </c>
      <c r="K8575" t="s">
        <v>23</v>
      </c>
      <c r="L8575" t="s">
        <v>26</v>
      </c>
    </row>
    <row r="8576" spans="1:12" x14ac:dyDescent="0.35">
      <c r="A8576">
        <v>2022</v>
      </c>
      <c r="B8576" t="s">
        <v>40</v>
      </c>
      <c r="C8576" t="s">
        <v>41</v>
      </c>
      <c r="D8576" t="s">
        <v>22</v>
      </c>
      <c r="E8576">
        <v>63000</v>
      </c>
      <c r="F8576">
        <v>63000</v>
      </c>
      <c r="G8576" t="s">
        <v>23</v>
      </c>
      <c r="H8576" t="s">
        <v>24</v>
      </c>
      <c r="I8576" t="s">
        <v>17</v>
      </c>
      <c r="J8576" t="s">
        <v>25</v>
      </c>
      <c r="K8576" t="s">
        <v>23</v>
      </c>
      <c r="L8576" t="s">
        <v>26</v>
      </c>
    </row>
    <row r="8577" spans="1:12" x14ac:dyDescent="0.35">
      <c r="A8577">
        <v>2022</v>
      </c>
      <c r="B8577" t="s">
        <v>27</v>
      </c>
      <c r="C8577" t="s">
        <v>28</v>
      </c>
      <c r="D8577" t="s">
        <v>35</v>
      </c>
      <c r="E8577">
        <v>96000</v>
      </c>
      <c r="F8577">
        <v>118208</v>
      </c>
      <c r="G8577" t="s">
        <v>36</v>
      </c>
      <c r="H8577" t="s">
        <v>16</v>
      </c>
      <c r="I8577" t="s">
        <v>17</v>
      </c>
      <c r="J8577" t="s">
        <v>25</v>
      </c>
      <c r="K8577" t="s">
        <v>36</v>
      </c>
      <c r="L8577" t="s">
        <v>26</v>
      </c>
    </row>
    <row r="8578" spans="1:12" x14ac:dyDescent="0.35">
      <c r="A8578">
        <v>2022</v>
      </c>
      <c r="B8578" t="s">
        <v>27</v>
      </c>
      <c r="C8578" t="s">
        <v>28</v>
      </c>
      <c r="D8578" t="s">
        <v>35</v>
      </c>
      <c r="E8578">
        <v>90000</v>
      </c>
      <c r="F8578">
        <v>110820</v>
      </c>
      <c r="G8578" t="s">
        <v>36</v>
      </c>
      <c r="H8578" t="s">
        <v>16</v>
      </c>
      <c r="I8578" t="s">
        <v>17</v>
      </c>
      <c r="J8578" t="s">
        <v>25</v>
      </c>
      <c r="K8578" t="s">
        <v>36</v>
      </c>
      <c r="L8578" t="s">
        <v>26</v>
      </c>
    </row>
    <row r="8579" spans="1:12" x14ac:dyDescent="0.35">
      <c r="A8579">
        <v>2021</v>
      </c>
      <c r="B8579" t="s">
        <v>222</v>
      </c>
      <c r="C8579" t="s">
        <v>31</v>
      </c>
      <c r="D8579" t="s">
        <v>239</v>
      </c>
      <c r="E8579">
        <v>120000</v>
      </c>
      <c r="F8579">
        <v>19073</v>
      </c>
      <c r="G8579" t="s">
        <v>162</v>
      </c>
      <c r="H8579" t="s">
        <v>39</v>
      </c>
      <c r="I8579" t="s">
        <v>70</v>
      </c>
      <c r="J8579" t="s">
        <v>18</v>
      </c>
      <c r="K8579" t="s">
        <v>162</v>
      </c>
      <c r="L8579" t="s">
        <v>19</v>
      </c>
    </row>
    <row r="8580" spans="1:12" x14ac:dyDescent="0.35">
      <c r="A8580">
        <v>2022</v>
      </c>
      <c r="B8580" t="s">
        <v>27</v>
      </c>
      <c r="C8580" t="s">
        <v>28</v>
      </c>
      <c r="D8580" t="s">
        <v>22</v>
      </c>
      <c r="E8580">
        <v>191475</v>
      </c>
      <c r="F8580">
        <v>191475</v>
      </c>
      <c r="G8580" t="s">
        <v>23</v>
      </c>
      <c r="H8580" t="s">
        <v>24</v>
      </c>
      <c r="I8580" t="s">
        <v>17</v>
      </c>
      <c r="J8580" t="s">
        <v>29</v>
      </c>
      <c r="K8580" t="s">
        <v>23</v>
      </c>
      <c r="L8580" t="s">
        <v>26</v>
      </c>
    </row>
    <row r="8581" spans="1:12" x14ac:dyDescent="0.35">
      <c r="A8581">
        <v>2022</v>
      </c>
      <c r="B8581" t="s">
        <v>27</v>
      </c>
      <c r="C8581" t="s">
        <v>28</v>
      </c>
      <c r="D8581" t="s">
        <v>22</v>
      </c>
      <c r="E8581">
        <v>141525</v>
      </c>
      <c r="F8581">
        <v>141525</v>
      </c>
      <c r="G8581" t="s">
        <v>23</v>
      </c>
      <c r="H8581" t="s">
        <v>24</v>
      </c>
      <c r="I8581" t="s">
        <v>17</v>
      </c>
      <c r="J8581" t="s">
        <v>29</v>
      </c>
      <c r="K8581" t="s">
        <v>23</v>
      </c>
      <c r="L8581" t="s">
        <v>26</v>
      </c>
    </row>
    <row r="8582" spans="1:12" x14ac:dyDescent="0.35">
      <c r="A8582">
        <v>2022</v>
      </c>
      <c r="B8582" t="s">
        <v>27</v>
      </c>
      <c r="C8582" t="s">
        <v>28</v>
      </c>
      <c r="D8582" t="s">
        <v>22</v>
      </c>
      <c r="E8582">
        <v>191475</v>
      </c>
      <c r="F8582">
        <v>191475</v>
      </c>
      <c r="G8582" t="s">
        <v>23</v>
      </c>
      <c r="H8582" t="s">
        <v>24</v>
      </c>
      <c r="I8582" t="s">
        <v>17</v>
      </c>
      <c r="J8582" t="s">
        <v>29</v>
      </c>
      <c r="K8582" t="s">
        <v>23</v>
      </c>
      <c r="L8582" t="s">
        <v>26</v>
      </c>
    </row>
    <row r="8583" spans="1:12" x14ac:dyDescent="0.35">
      <c r="A8583">
        <v>2022</v>
      </c>
      <c r="B8583" t="s">
        <v>27</v>
      </c>
      <c r="C8583" t="s">
        <v>28</v>
      </c>
      <c r="D8583" t="s">
        <v>22</v>
      </c>
      <c r="E8583">
        <v>141525</v>
      </c>
      <c r="F8583">
        <v>141525</v>
      </c>
      <c r="G8583" t="s">
        <v>23</v>
      </c>
      <c r="H8583" t="s">
        <v>24</v>
      </c>
      <c r="I8583" t="s">
        <v>17</v>
      </c>
      <c r="J8583" t="s">
        <v>29</v>
      </c>
      <c r="K8583" t="s">
        <v>23</v>
      </c>
      <c r="L8583" t="s">
        <v>26</v>
      </c>
    </row>
    <row r="8584" spans="1:12" x14ac:dyDescent="0.35">
      <c r="A8584">
        <v>2022</v>
      </c>
      <c r="B8584" t="s">
        <v>27</v>
      </c>
      <c r="C8584" t="s">
        <v>28</v>
      </c>
      <c r="D8584" t="s">
        <v>22</v>
      </c>
      <c r="E8584">
        <v>191475</v>
      </c>
      <c r="F8584">
        <v>191475</v>
      </c>
      <c r="G8584" t="s">
        <v>23</v>
      </c>
      <c r="H8584" t="s">
        <v>24</v>
      </c>
      <c r="I8584" t="s">
        <v>17</v>
      </c>
      <c r="J8584" t="s">
        <v>29</v>
      </c>
      <c r="K8584" t="s">
        <v>23</v>
      </c>
      <c r="L8584" t="s">
        <v>26</v>
      </c>
    </row>
    <row r="8585" spans="1:12" x14ac:dyDescent="0.35">
      <c r="A8585">
        <v>2022</v>
      </c>
      <c r="B8585" t="s">
        <v>27</v>
      </c>
      <c r="C8585" t="s">
        <v>28</v>
      </c>
      <c r="D8585" t="s">
        <v>22</v>
      </c>
      <c r="E8585">
        <v>141525</v>
      </c>
      <c r="F8585">
        <v>141525</v>
      </c>
      <c r="G8585" t="s">
        <v>23</v>
      </c>
      <c r="H8585" t="s">
        <v>24</v>
      </c>
      <c r="I8585" t="s">
        <v>17</v>
      </c>
      <c r="J8585" t="s">
        <v>29</v>
      </c>
      <c r="K8585" t="s">
        <v>23</v>
      </c>
      <c r="L8585" t="s">
        <v>26</v>
      </c>
    </row>
    <row r="8586" spans="1:12" x14ac:dyDescent="0.35">
      <c r="A8586">
        <v>2022</v>
      </c>
      <c r="B8586" t="s">
        <v>85</v>
      </c>
      <c r="C8586" t="s">
        <v>77</v>
      </c>
      <c r="D8586" t="s">
        <v>22</v>
      </c>
      <c r="E8586">
        <v>95000</v>
      </c>
      <c r="F8586">
        <v>95000</v>
      </c>
      <c r="G8586" t="s">
        <v>23</v>
      </c>
      <c r="H8586" t="s">
        <v>24</v>
      </c>
      <c r="I8586" t="s">
        <v>17</v>
      </c>
      <c r="J8586" t="s">
        <v>29</v>
      </c>
      <c r="K8586" t="s">
        <v>23</v>
      </c>
      <c r="L8586" t="s">
        <v>26</v>
      </c>
    </row>
    <row r="8587" spans="1:12" x14ac:dyDescent="0.35">
      <c r="A8587">
        <v>2022</v>
      </c>
      <c r="B8587" t="s">
        <v>85</v>
      </c>
      <c r="C8587" t="s">
        <v>77</v>
      </c>
      <c r="D8587" t="s">
        <v>22</v>
      </c>
      <c r="E8587">
        <v>70000</v>
      </c>
      <c r="F8587">
        <v>70000</v>
      </c>
      <c r="G8587" t="s">
        <v>23</v>
      </c>
      <c r="H8587" t="s">
        <v>24</v>
      </c>
      <c r="I8587" t="s">
        <v>17</v>
      </c>
      <c r="J8587" t="s">
        <v>29</v>
      </c>
      <c r="K8587" t="s">
        <v>23</v>
      </c>
      <c r="L8587" t="s">
        <v>26</v>
      </c>
    </row>
    <row r="8588" spans="1:12" x14ac:dyDescent="0.35">
      <c r="A8588">
        <v>2022</v>
      </c>
      <c r="B8588" t="s">
        <v>152</v>
      </c>
      <c r="C8588" t="s">
        <v>31</v>
      </c>
      <c r="D8588" t="s">
        <v>22</v>
      </c>
      <c r="E8588">
        <v>75000</v>
      </c>
      <c r="F8588">
        <v>75000</v>
      </c>
      <c r="G8588" t="s">
        <v>240</v>
      </c>
      <c r="H8588" t="s">
        <v>16</v>
      </c>
      <c r="I8588" t="s">
        <v>17</v>
      </c>
      <c r="J8588" t="s">
        <v>29</v>
      </c>
      <c r="K8588" t="s">
        <v>23</v>
      </c>
      <c r="L8588" t="s">
        <v>26</v>
      </c>
    </row>
    <row r="8589" spans="1:12" x14ac:dyDescent="0.35">
      <c r="A8589">
        <v>2022</v>
      </c>
      <c r="B8589" t="s">
        <v>37</v>
      </c>
      <c r="C8589" t="s">
        <v>38</v>
      </c>
      <c r="D8589" t="s">
        <v>22</v>
      </c>
      <c r="E8589">
        <v>113000</v>
      </c>
      <c r="F8589">
        <v>113000</v>
      </c>
      <c r="G8589" t="s">
        <v>23</v>
      </c>
      <c r="H8589" t="s">
        <v>16</v>
      </c>
      <c r="I8589" t="s">
        <v>17</v>
      </c>
      <c r="J8589" t="s">
        <v>25</v>
      </c>
      <c r="K8589" t="s">
        <v>23</v>
      </c>
      <c r="L8589" t="s">
        <v>19</v>
      </c>
    </row>
    <row r="8590" spans="1:12" x14ac:dyDescent="0.35">
      <c r="A8590">
        <v>2022</v>
      </c>
      <c r="B8590" t="s">
        <v>27</v>
      </c>
      <c r="C8590" t="s">
        <v>28</v>
      </c>
      <c r="D8590" t="s">
        <v>22</v>
      </c>
      <c r="E8590">
        <v>170000</v>
      </c>
      <c r="F8590">
        <v>170000</v>
      </c>
      <c r="G8590" t="s">
        <v>23</v>
      </c>
      <c r="H8590" t="s">
        <v>24</v>
      </c>
      <c r="I8590" t="s">
        <v>17</v>
      </c>
      <c r="J8590" t="s">
        <v>29</v>
      </c>
      <c r="K8590" t="s">
        <v>23</v>
      </c>
      <c r="L8590" t="s">
        <v>26</v>
      </c>
    </row>
    <row r="8591" spans="1:12" x14ac:dyDescent="0.35">
      <c r="A8591">
        <v>2022</v>
      </c>
      <c r="B8591" t="s">
        <v>27</v>
      </c>
      <c r="C8591" t="s">
        <v>28</v>
      </c>
      <c r="D8591" t="s">
        <v>22</v>
      </c>
      <c r="E8591">
        <v>130000</v>
      </c>
      <c r="F8591">
        <v>130000</v>
      </c>
      <c r="G8591" t="s">
        <v>23</v>
      </c>
      <c r="H8591" t="s">
        <v>24</v>
      </c>
      <c r="I8591" t="s">
        <v>17</v>
      </c>
      <c r="J8591" t="s">
        <v>29</v>
      </c>
      <c r="K8591" t="s">
        <v>23</v>
      </c>
      <c r="L8591" t="s">
        <v>26</v>
      </c>
    </row>
    <row r="8592" spans="1:12" x14ac:dyDescent="0.35">
      <c r="A8592">
        <v>2022</v>
      </c>
      <c r="B8592" t="s">
        <v>227</v>
      </c>
      <c r="C8592" t="s">
        <v>41</v>
      </c>
      <c r="D8592" t="s">
        <v>22</v>
      </c>
      <c r="E8592">
        <v>113000</v>
      </c>
      <c r="F8592">
        <v>113000</v>
      </c>
      <c r="G8592" t="s">
        <v>23</v>
      </c>
      <c r="H8592" t="s">
        <v>16</v>
      </c>
      <c r="I8592" t="s">
        <v>17</v>
      </c>
      <c r="J8592" t="s">
        <v>29</v>
      </c>
      <c r="K8592" t="s">
        <v>23</v>
      </c>
      <c r="L8592" t="s">
        <v>19</v>
      </c>
    </row>
    <row r="8593" spans="1:12" x14ac:dyDescent="0.35">
      <c r="A8593">
        <v>2022</v>
      </c>
      <c r="B8593" t="s">
        <v>197</v>
      </c>
      <c r="C8593" t="s">
        <v>38</v>
      </c>
      <c r="D8593" t="s">
        <v>22</v>
      </c>
      <c r="E8593">
        <v>140000</v>
      </c>
      <c r="F8593">
        <v>140000</v>
      </c>
      <c r="G8593" t="s">
        <v>23</v>
      </c>
      <c r="H8593" t="s">
        <v>16</v>
      </c>
      <c r="I8593" t="s">
        <v>17</v>
      </c>
      <c r="J8593" t="s">
        <v>29</v>
      </c>
      <c r="K8593" t="s">
        <v>23</v>
      </c>
      <c r="L8593" t="s">
        <v>26</v>
      </c>
    </row>
    <row r="8594" spans="1:12" x14ac:dyDescent="0.35">
      <c r="A8594">
        <v>2021</v>
      </c>
      <c r="B8594" t="s">
        <v>37</v>
      </c>
      <c r="C8594" t="s">
        <v>38</v>
      </c>
      <c r="D8594" t="s">
        <v>22</v>
      </c>
      <c r="E8594">
        <v>50000</v>
      </c>
      <c r="F8594">
        <v>50000</v>
      </c>
      <c r="G8594" t="s">
        <v>147</v>
      </c>
      <c r="H8594" t="s">
        <v>24</v>
      </c>
      <c r="I8594" t="s">
        <v>17</v>
      </c>
      <c r="J8594" t="s">
        <v>29</v>
      </c>
      <c r="K8594" t="s">
        <v>147</v>
      </c>
      <c r="L8594" t="s">
        <v>64</v>
      </c>
    </row>
    <row r="8595" spans="1:12" x14ac:dyDescent="0.35">
      <c r="A8595">
        <v>2022</v>
      </c>
      <c r="B8595" t="s">
        <v>86</v>
      </c>
      <c r="C8595" t="s">
        <v>38</v>
      </c>
      <c r="D8595" t="s">
        <v>107</v>
      </c>
      <c r="E8595">
        <v>77000</v>
      </c>
      <c r="F8595">
        <v>53368</v>
      </c>
      <c r="G8595" t="s">
        <v>108</v>
      </c>
      <c r="H8595" t="s">
        <v>16</v>
      </c>
      <c r="I8595" t="s">
        <v>17</v>
      </c>
      <c r="J8595" t="s">
        <v>29</v>
      </c>
      <c r="K8595" t="s">
        <v>108</v>
      </c>
      <c r="L8595" t="s">
        <v>26</v>
      </c>
    </row>
    <row r="8596" spans="1:12" x14ac:dyDescent="0.35">
      <c r="A8596">
        <v>2022</v>
      </c>
      <c r="B8596" t="s">
        <v>27</v>
      </c>
      <c r="C8596" t="s">
        <v>28</v>
      </c>
      <c r="D8596" t="s">
        <v>22</v>
      </c>
      <c r="E8596">
        <v>175000</v>
      </c>
      <c r="F8596">
        <v>175000</v>
      </c>
      <c r="G8596" t="s">
        <v>23</v>
      </c>
      <c r="H8596" t="s">
        <v>24</v>
      </c>
      <c r="I8596" t="s">
        <v>17</v>
      </c>
      <c r="J8596" t="s">
        <v>25</v>
      </c>
      <c r="K8596" t="s">
        <v>23</v>
      </c>
      <c r="L8596" t="s">
        <v>26</v>
      </c>
    </row>
    <row r="8597" spans="1:12" x14ac:dyDescent="0.35">
      <c r="A8597">
        <v>2022</v>
      </c>
      <c r="B8597" t="s">
        <v>27</v>
      </c>
      <c r="C8597" t="s">
        <v>28</v>
      </c>
      <c r="D8597" t="s">
        <v>22</v>
      </c>
      <c r="E8597">
        <v>140000</v>
      </c>
      <c r="F8597">
        <v>140000</v>
      </c>
      <c r="G8597" t="s">
        <v>23</v>
      </c>
      <c r="H8597" t="s">
        <v>24</v>
      </c>
      <c r="I8597" t="s">
        <v>17</v>
      </c>
      <c r="J8597" t="s">
        <v>25</v>
      </c>
      <c r="K8597" t="s">
        <v>23</v>
      </c>
      <c r="L8597" t="s">
        <v>26</v>
      </c>
    </row>
    <row r="8598" spans="1:12" x14ac:dyDescent="0.35">
      <c r="A8598">
        <v>2022</v>
      </c>
      <c r="B8598" t="s">
        <v>157</v>
      </c>
      <c r="C8598" t="s">
        <v>28</v>
      </c>
      <c r="D8598" t="s">
        <v>14</v>
      </c>
      <c r="E8598">
        <v>28500</v>
      </c>
      <c r="F8598">
        <v>29944</v>
      </c>
      <c r="G8598" t="s">
        <v>91</v>
      </c>
      <c r="H8598" t="s">
        <v>24</v>
      </c>
      <c r="I8598" t="s">
        <v>17</v>
      </c>
      <c r="J8598" t="s">
        <v>18</v>
      </c>
      <c r="K8598" t="s">
        <v>91</v>
      </c>
      <c r="L8598" t="s">
        <v>64</v>
      </c>
    </row>
    <row r="8599" spans="1:12" x14ac:dyDescent="0.35">
      <c r="A8599">
        <v>2022</v>
      </c>
      <c r="B8599" t="s">
        <v>40</v>
      </c>
      <c r="C8599" t="s">
        <v>41</v>
      </c>
      <c r="D8599" t="s">
        <v>22</v>
      </c>
      <c r="E8599">
        <v>250000</v>
      </c>
      <c r="F8599">
        <v>250000</v>
      </c>
      <c r="G8599" t="s">
        <v>23</v>
      </c>
      <c r="H8599" t="s">
        <v>24</v>
      </c>
      <c r="I8599" t="s">
        <v>17</v>
      </c>
      <c r="J8599" t="s">
        <v>25</v>
      </c>
      <c r="K8599" t="s">
        <v>23</v>
      </c>
      <c r="L8599" t="s">
        <v>26</v>
      </c>
    </row>
    <row r="8600" spans="1:12" x14ac:dyDescent="0.35">
      <c r="A8600">
        <v>2022</v>
      </c>
      <c r="B8600" t="s">
        <v>40</v>
      </c>
      <c r="C8600" t="s">
        <v>41</v>
      </c>
      <c r="D8600" t="s">
        <v>22</v>
      </c>
      <c r="E8600">
        <v>63000</v>
      </c>
      <c r="F8600">
        <v>63000</v>
      </c>
      <c r="G8600" t="s">
        <v>23</v>
      </c>
      <c r="H8600" t="s">
        <v>24</v>
      </c>
      <c r="I8600" t="s">
        <v>17</v>
      </c>
      <c r="J8600" t="s">
        <v>25</v>
      </c>
      <c r="K8600" t="s">
        <v>23</v>
      </c>
      <c r="L8600" t="s">
        <v>26</v>
      </c>
    </row>
    <row r="8601" spans="1:12" x14ac:dyDescent="0.35">
      <c r="A8601">
        <v>2022</v>
      </c>
      <c r="B8601" t="s">
        <v>27</v>
      </c>
      <c r="C8601" t="s">
        <v>28</v>
      </c>
      <c r="D8601" t="s">
        <v>22</v>
      </c>
      <c r="E8601">
        <v>160000</v>
      </c>
      <c r="F8601">
        <v>160000</v>
      </c>
      <c r="G8601" t="s">
        <v>23</v>
      </c>
      <c r="H8601" t="s">
        <v>24</v>
      </c>
      <c r="I8601" t="s">
        <v>17</v>
      </c>
      <c r="J8601" t="s">
        <v>25</v>
      </c>
      <c r="K8601" t="s">
        <v>23</v>
      </c>
      <c r="L8601" t="s">
        <v>19</v>
      </c>
    </row>
    <row r="8602" spans="1:12" x14ac:dyDescent="0.35">
      <c r="A8602">
        <v>2022</v>
      </c>
      <c r="B8602" t="s">
        <v>27</v>
      </c>
      <c r="C8602" t="s">
        <v>28</v>
      </c>
      <c r="D8602" t="s">
        <v>22</v>
      </c>
      <c r="E8602">
        <v>119300</v>
      </c>
      <c r="F8602">
        <v>119300</v>
      </c>
      <c r="G8602" t="s">
        <v>23</v>
      </c>
      <c r="H8602" t="s">
        <v>24</v>
      </c>
      <c r="I8602" t="s">
        <v>17</v>
      </c>
      <c r="J8602" t="s">
        <v>25</v>
      </c>
      <c r="K8602" t="s">
        <v>23</v>
      </c>
      <c r="L8602" t="s">
        <v>19</v>
      </c>
    </row>
    <row r="8603" spans="1:12" x14ac:dyDescent="0.35">
      <c r="A8603">
        <v>2022</v>
      </c>
      <c r="B8603" t="s">
        <v>46</v>
      </c>
      <c r="C8603" t="s">
        <v>28</v>
      </c>
      <c r="D8603" t="s">
        <v>22</v>
      </c>
      <c r="E8603">
        <v>145000</v>
      </c>
      <c r="F8603">
        <v>145000</v>
      </c>
      <c r="G8603" t="s">
        <v>23</v>
      </c>
      <c r="H8603" t="s">
        <v>16</v>
      </c>
      <c r="I8603" t="s">
        <v>17</v>
      </c>
      <c r="J8603" t="s">
        <v>18</v>
      </c>
      <c r="K8603" t="s">
        <v>23</v>
      </c>
      <c r="L8603" t="s">
        <v>19</v>
      </c>
    </row>
    <row r="8604" spans="1:12" x14ac:dyDescent="0.35">
      <c r="A8604">
        <v>2022</v>
      </c>
      <c r="B8604" t="s">
        <v>32</v>
      </c>
      <c r="C8604" t="s">
        <v>13</v>
      </c>
      <c r="D8604" t="s">
        <v>22</v>
      </c>
      <c r="E8604">
        <v>105000</v>
      </c>
      <c r="F8604">
        <v>105000</v>
      </c>
      <c r="G8604" t="s">
        <v>23</v>
      </c>
      <c r="H8604" t="s">
        <v>24</v>
      </c>
      <c r="I8604" t="s">
        <v>17</v>
      </c>
      <c r="J8604" t="s">
        <v>25</v>
      </c>
      <c r="K8604" t="s">
        <v>23</v>
      </c>
      <c r="L8604" t="s">
        <v>26</v>
      </c>
    </row>
    <row r="8605" spans="1:12" x14ac:dyDescent="0.35">
      <c r="A8605">
        <v>2022</v>
      </c>
      <c r="B8605" t="s">
        <v>32</v>
      </c>
      <c r="C8605" t="s">
        <v>13</v>
      </c>
      <c r="D8605" t="s">
        <v>22</v>
      </c>
      <c r="E8605">
        <v>90000</v>
      </c>
      <c r="F8605">
        <v>90000</v>
      </c>
      <c r="G8605" t="s">
        <v>23</v>
      </c>
      <c r="H8605" t="s">
        <v>24</v>
      </c>
      <c r="I8605" t="s">
        <v>17</v>
      </c>
      <c r="J8605" t="s">
        <v>25</v>
      </c>
      <c r="K8605" t="s">
        <v>23</v>
      </c>
      <c r="L8605" t="s">
        <v>26</v>
      </c>
    </row>
    <row r="8606" spans="1:12" x14ac:dyDescent="0.35">
      <c r="A8606">
        <v>2022</v>
      </c>
      <c r="B8606" t="s">
        <v>123</v>
      </c>
      <c r="C8606" t="s">
        <v>13</v>
      </c>
      <c r="D8606" t="s">
        <v>22</v>
      </c>
      <c r="E8606">
        <v>146200</v>
      </c>
      <c r="F8606">
        <v>146200</v>
      </c>
      <c r="G8606" t="s">
        <v>23</v>
      </c>
      <c r="H8606" t="s">
        <v>24</v>
      </c>
      <c r="I8606" t="s">
        <v>17</v>
      </c>
      <c r="J8606" t="s">
        <v>29</v>
      </c>
      <c r="K8606" t="s">
        <v>23</v>
      </c>
      <c r="L8606" t="s">
        <v>26</v>
      </c>
    </row>
    <row r="8607" spans="1:12" x14ac:dyDescent="0.35">
      <c r="A8607">
        <v>2022</v>
      </c>
      <c r="B8607" t="s">
        <v>123</v>
      </c>
      <c r="C8607" t="s">
        <v>13</v>
      </c>
      <c r="D8607" t="s">
        <v>22</v>
      </c>
      <c r="E8607">
        <v>124270</v>
      </c>
      <c r="F8607">
        <v>124270</v>
      </c>
      <c r="G8607" t="s">
        <v>23</v>
      </c>
      <c r="H8607" t="s">
        <v>24</v>
      </c>
      <c r="I8607" t="s">
        <v>17</v>
      </c>
      <c r="J8607" t="s">
        <v>29</v>
      </c>
      <c r="K8607" t="s">
        <v>23</v>
      </c>
      <c r="L8607" t="s">
        <v>26</v>
      </c>
    </row>
    <row r="8608" spans="1:12" x14ac:dyDescent="0.35">
      <c r="A8608">
        <v>2022</v>
      </c>
      <c r="B8608" t="s">
        <v>27</v>
      </c>
      <c r="C8608" t="s">
        <v>28</v>
      </c>
      <c r="D8608" t="s">
        <v>22</v>
      </c>
      <c r="E8608">
        <v>225000</v>
      </c>
      <c r="F8608">
        <v>225000</v>
      </c>
      <c r="G8608" t="s">
        <v>23</v>
      </c>
      <c r="H8608" t="s">
        <v>16</v>
      </c>
      <c r="I8608" t="s">
        <v>17</v>
      </c>
      <c r="J8608" t="s">
        <v>25</v>
      </c>
      <c r="K8608" t="s">
        <v>23</v>
      </c>
      <c r="L8608" t="s">
        <v>26</v>
      </c>
    </row>
    <row r="8609" spans="1:12" x14ac:dyDescent="0.35">
      <c r="A8609">
        <v>2022</v>
      </c>
      <c r="B8609" t="s">
        <v>27</v>
      </c>
      <c r="C8609" t="s">
        <v>28</v>
      </c>
      <c r="D8609" t="s">
        <v>22</v>
      </c>
      <c r="E8609">
        <v>160000</v>
      </c>
      <c r="F8609">
        <v>160000</v>
      </c>
      <c r="G8609" t="s">
        <v>23</v>
      </c>
      <c r="H8609" t="s">
        <v>16</v>
      </c>
      <c r="I8609" t="s">
        <v>17</v>
      </c>
      <c r="J8609" t="s">
        <v>25</v>
      </c>
      <c r="K8609" t="s">
        <v>23</v>
      </c>
      <c r="L8609" t="s">
        <v>26</v>
      </c>
    </row>
    <row r="8610" spans="1:12" x14ac:dyDescent="0.35">
      <c r="A8610">
        <v>2022</v>
      </c>
      <c r="B8610" t="s">
        <v>27</v>
      </c>
      <c r="C8610" t="s">
        <v>28</v>
      </c>
      <c r="D8610" t="s">
        <v>14</v>
      </c>
      <c r="E8610">
        <v>52000</v>
      </c>
      <c r="F8610">
        <v>54634</v>
      </c>
      <c r="G8610" t="s">
        <v>81</v>
      </c>
      <c r="H8610" t="s">
        <v>16</v>
      </c>
      <c r="I8610" t="s">
        <v>17</v>
      </c>
      <c r="J8610" t="s">
        <v>29</v>
      </c>
      <c r="K8610" t="s">
        <v>81</v>
      </c>
      <c r="L8610" t="s">
        <v>64</v>
      </c>
    </row>
    <row r="8611" spans="1:12" x14ac:dyDescent="0.35">
      <c r="A8611">
        <v>2022</v>
      </c>
      <c r="B8611" t="s">
        <v>32</v>
      </c>
      <c r="C8611" t="s">
        <v>13</v>
      </c>
      <c r="D8611" t="s">
        <v>22</v>
      </c>
      <c r="E8611">
        <v>185800</v>
      </c>
      <c r="F8611">
        <v>185800</v>
      </c>
      <c r="G8611" t="s">
        <v>49</v>
      </c>
      <c r="H8611" t="s">
        <v>24</v>
      </c>
      <c r="I8611" t="s">
        <v>17</v>
      </c>
      <c r="J8611" t="s">
        <v>29</v>
      </c>
      <c r="K8611" t="s">
        <v>49</v>
      </c>
      <c r="L8611" t="s">
        <v>26</v>
      </c>
    </row>
    <row r="8612" spans="1:12" x14ac:dyDescent="0.35">
      <c r="A8612">
        <v>2022</v>
      </c>
      <c r="B8612" t="s">
        <v>32</v>
      </c>
      <c r="C8612" t="s">
        <v>13</v>
      </c>
      <c r="D8612" t="s">
        <v>22</v>
      </c>
      <c r="E8612">
        <v>137400</v>
      </c>
      <c r="F8612">
        <v>137400</v>
      </c>
      <c r="G8612" t="s">
        <v>49</v>
      </c>
      <c r="H8612" t="s">
        <v>24</v>
      </c>
      <c r="I8612" t="s">
        <v>17</v>
      </c>
      <c r="J8612" t="s">
        <v>29</v>
      </c>
      <c r="K8612" t="s">
        <v>49</v>
      </c>
      <c r="L8612" t="s">
        <v>26</v>
      </c>
    </row>
    <row r="8613" spans="1:12" x14ac:dyDescent="0.35">
      <c r="A8613">
        <v>2022</v>
      </c>
      <c r="B8613" t="s">
        <v>40</v>
      </c>
      <c r="C8613" t="s">
        <v>41</v>
      </c>
      <c r="D8613" t="s">
        <v>22</v>
      </c>
      <c r="E8613">
        <v>245000</v>
      </c>
      <c r="F8613">
        <v>245000</v>
      </c>
      <c r="G8613" t="s">
        <v>23</v>
      </c>
      <c r="H8613" t="s">
        <v>24</v>
      </c>
      <c r="I8613" t="s">
        <v>17</v>
      </c>
      <c r="J8613" t="s">
        <v>25</v>
      </c>
      <c r="K8613" t="s">
        <v>23</v>
      </c>
      <c r="L8613" t="s">
        <v>26</v>
      </c>
    </row>
    <row r="8614" spans="1:12" x14ac:dyDescent="0.35">
      <c r="A8614">
        <v>2022</v>
      </c>
      <c r="B8614" t="s">
        <v>40</v>
      </c>
      <c r="C8614" t="s">
        <v>41</v>
      </c>
      <c r="D8614" t="s">
        <v>22</v>
      </c>
      <c r="E8614">
        <v>180000</v>
      </c>
      <c r="F8614">
        <v>180000</v>
      </c>
      <c r="G8614" t="s">
        <v>23</v>
      </c>
      <c r="H8614" t="s">
        <v>24</v>
      </c>
      <c r="I8614" t="s">
        <v>17</v>
      </c>
      <c r="J8614" t="s">
        <v>25</v>
      </c>
      <c r="K8614" t="s">
        <v>23</v>
      </c>
      <c r="L8614" t="s">
        <v>26</v>
      </c>
    </row>
    <row r="8615" spans="1:12" x14ac:dyDescent="0.35">
      <c r="A8615">
        <v>2022</v>
      </c>
      <c r="B8615" t="s">
        <v>40</v>
      </c>
      <c r="C8615" t="s">
        <v>41</v>
      </c>
      <c r="D8615" t="s">
        <v>22</v>
      </c>
      <c r="E8615">
        <v>203500</v>
      </c>
      <c r="F8615">
        <v>203500</v>
      </c>
      <c r="G8615" t="s">
        <v>23</v>
      </c>
      <c r="H8615" t="s">
        <v>24</v>
      </c>
      <c r="I8615" t="s">
        <v>17</v>
      </c>
      <c r="J8615" t="s">
        <v>25</v>
      </c>
      <c r="K8615" t="s">
        <v>23</v>
      </c>
      <c r="L8615" t="s">
        <v>26</v>
      </c>
    </row>
    <row r="8616" spans="1:12" x14ac:dyDescent="0.35">
      <c r="A8616">
        <v>2022</v>
      </c>
      <c r="B8616" t="s">
        <v>40</v>
      </c>
      <c r="C8616" t="s">
        <v>41</v>
      </c>
      <c r="D8616" t="s">
        <v>22</v>
      </c>
      <c r="E8616">
        <v>152000</v>
      </c>
      <c r="F8616">
        <v>152000</v>
      </c>
      <c r="G8616" t="s">
        <v>23</v>
      </c>
      <c r="H8616" t="s">
        <v>24</v>
      </c>
      <c r="I8616" t="s">
        <v>17</v>
      </c>
      <c r="J8616" t="s">
        <v>25</v>
      </c>
      <c r="K8616" t="s">
        <v>23</v>
      </c>
      <c r="L8616" t="s">
        <v>26</v>
      </c>
    </row>
    <row r="8617" spans="1:12" x14ac:dyDescent="0.35">
      <c r="A8617">
        <v>2022</v>
      </c>
      <c r="B8617" t="s">
        <v>32</v>
      </c>
      <c r="C8617" t="s">
        <v>13</v>
      </c>
      <c r="D8617" t="s">
        <v>22</v>
      </c>
      <c r="E8617">
        <v>250000</v>
      </c>
      <c r="F8617">
        <v>250000</v>
      </c>
      <c r="G8617" t="s">
        <v>23</v>
      </c>
      <c r="H8617" t="s">
        <v>24</v>
      </c>
      <c r="I8617" t="s">
        <v>17</v>
      </c>
      <c r="J8617" t="s">
        <v>25</v>
      </c>
      <c r="K8617" t="s">
        <v>23</v>
      </c>
      <c r="L8617" t="s">
        <v>26</v>
      </c>
    </row>
    <row r="8618" spans="1:12" x14ac:dyDescent="0.35">
      <c r="A8618">
        <v>2022</v>
      </c>
      <c r="B8618" t="s">
        <v>32</v>
      </c>
      <c r="C8618" t="s">
        <v>13</v>
      </c>
      <c r="D8618" t="s">
        <v>22</v>
      </c>
      <c r="E8618">
        <v>63000</v>
      </c>
      <c r="F8618">
        <v>63000</v>
      </c>
      <c r="G8618" t="s">
        <v>23</v>
      </c>
      <c r="H8618" t="s">
        <v>24</v>
      </c>
      <c r="I8618" t="s">
        <v>17</v>
      </c>
      <c r="J8618" t="s">
        <v>25</v>
      </c>
      <c r="K8618" t="s">
        <v>23</v>
      </c>
      <c r="L8618" t="s">
        <v>26</v>
      </c>
    </row>
    <row r="8619" spans="1:12" x14ac:dyDescent="0.35">
      <c r="A8619">
        <v>2022</v>
      </c>
      <c r="B8619" t="s">
        <v>102</v>
      </c>
      <c r="C8619" t="s">
        <v>31</v>
      </c>
      <c r="D8619" t="s">
        <v>22</v>
      </c>
      <c r="E8619">
        <v>186000</v>
      </c>
      <c r="F8619">
        <v>186000</v>
      </c>
      <c r="G8619" t="s">
        <v>23</v>
      </c>
      <c r="H8619" t="s">
        <v>24</v>
      </c>
      <c r="I8619" t="s">
        <v>17</v>
      </c>
      <c r="J8619" t="s">
        <v>29</v>
      </c>
      <c r="K8619" t="s">
        <v>23</v>
      </c>
      <c r="L8619" t="s">
        <v>26</v>
      </c>
    </row>
    <row r="8620" spans="1:12" x14ac:dyDescent="0.35">
      <c r="A8620">
        <v>2022</v>
      </c>
      <c r="B8620" t="s">
        <v>102</v>
      </c>
      <c r="C8620" t="s">
        <v>31</v>
      </c>
      <c r="D8620" t="s">
        <v>22</v>
      </c>
      <c r="E8620">
        <v>148800</v>
      </c>
      <c r="F8620">
        <v>148800</v>
      </c>
      <c r="G8620" t="s">
        <v>23</v>
      </c>
      <c r="H8620" t="s">
        <v>24</v>
      </c>
      <c r="I8620" t="s">
        <v>17</v>
      </c>
      <c r="J8620" t="s">
        <v>29</v>
      </c>
      <c r="K8620" t="s">
        <v>23</v>
      </c>
      <c r="L8620" t="s">
        <v>26</v>
      </c>
    </row>
    <row r="8621" spans="1:12" x14ac:dyDescent="0.35">
      <c r="A8621">
        <v>2022</v>
      </c>
      <c r="B8621" t="s">
        <v>34</v>
      </c>
      <c r="C8621" t="s">
        <v>31</v>
      </c>
      <c r="D8621" t="s">
        <v>35</v>
      </c>
      <c r="E8621">
        <v>104000</v>
      </c>
      <c r="F8621">
        <v>128058</v>
      </c>
      <c r="G8621" t="s">
        <v>36</v>
      </c>
      <c r="H8621" t="s">
        <v>16</v>
      </c>
      <c r="I8621" t="s">
        <v>17</v>
      </c>
      <c r="J8621" t="s">
        <v>18</v>
      </c>
      <c r="K8621" t="s">
        <v>36</v>
      </c>
      <c r="L8621" t="s">
        <v>19</v>
      </c>
    </row>
    <row r="8622" spans="1:12" x14ac:dyDescent="0.35">
      <c r="A8622">
        <v>2022</v>
      </c>
      <c r="B8622" t="s">
        <v>27</v>
      </c>
      <c r="C8622" t="s">
        <v>28</v>
      </c>
      <c r="D8622" t="s">
        <v>22</v>
      </c>
      <c r="E8622">
        <v>82000</v>
      </c>
      <c r="F8622">
        <v>82000</v>
      </c>
      <c r="G8622" t="s">
        <v>23</v>
      </c>
      <c r="H8622" t="s">
        <v>39</v>
      </c>
      <c r="I8622" t="s">
        <v>17</v>
      </c>
      <c r="J8622" t="s">
        <v>25</v>
      </c>
      <c r="K8622" t="s">
        <v>23</v>
      </c>
      <c r="L8622" t="s">
        <v>19</v>
      </c>
    </row>
    <row r="8623" spans="1:12" x14ac:dyDescent="0.35">
      <c r="A8623">
        <v>2022</v>
      </c>
      <c r="B8623" t="s">
        <v>27</v>
      </c>
      <c r="C8623" t="s">
        <v>28</v>
      </c>
      <c r="D8623" t="s">
        <v>22</v>
      </c>
      <c r="E8623">
        <v>110000</v>
      </c>
      <c r="F8623">
        <v>110000</v>
      </c>
      <c r="G8623" t="s">
        <v>241</v>
      </c>
      <c r="H8623" t="s">
        <v>39</v>
      </c>
      <c r="I8623" t="s">
        <v>70</v>
      </c>
      <c r="J8623" t="s">
        <v>29</v>
      </c>
      <c r="K8623" t="s">
        <v>69</v>
      </c>
      <c r="L8623" t="s">
        <v>26</v>
      </c>
    </row>
    <row r="8624" spans="1:12" x14ac:dyDescent="0.35">
      <c r="A8624">
        <v>2022</v>
      </c>
      <c r="B8624" t="s">
        <v>152</v>
      </c>
      <c r="C8624" t="s">
        <v>31</v>
      </c>
      <c r="D8624" t="s">
        <v>22</v>
      </c>
      <c r="E8624">
        <v>173000</v>
      </c>
      <c r="F8624">
        <v>173000</v>
      </c>
      <c r="G8624" t="s">
        <v>23</v>
      </c>
      <c r="H8624" t="s">
        <v>16</v>
      </c>
      <c r="I8624" t="s">
        <v>17</v>
      </c>
      <c r="J8624" t="s">
        <v>18</v>
      </c>
      <c r="K8624" t="s">
        <v>23</v>
      </c>
      <c r="L8624" t="s">
        <v>26</v>
      </c>
    </row>
    <row r="8625" spans="1:12" x14ac:dyDescent="0.35">
      <c r="A8625">
        <v>2022</v>
      </c>
      <c r="B8625" t="s">
        <v>27</v>
      </c>
      <c r="C8625" t="s">
        <v>28</v>
      </c>
      <c r="D8625" t="s">
        <v>22</v>
      </c>
      <c r="E8625">
        <v>203500</v>
      </c>
      <c r="F8625">
        <v>203500</v>
      </c>
      <c r="G8625" t="s">
        <v>23</v>
      </c>
      <c r="H8625" t="s">
        <v>24</v>
      </c>
      <c r="I8625" t="s">
        <v>17</v>
      </c>
      <c r="J8625" t="s">
        <v>25</v>
      </c>
      <c r="K8625" t="s">
        <v>23</v>
      </c>
      <c r="L8625" t="s">
        <v>26</v>
      </c>
    </row>
    <row r="8626" spans="1:12" x14ac:dyDescent="0.35">
      <c r="A8626">
        <v>2022</v>
      </c>
      <c r="B8626" t="s">
        <v>27</v>
      </c>
      <c r="C8626" t="s">
        <v>28</v>
      </c>
      <c r="D8626" t="s">
        <v>22</v>
      </c>
      <c r="E8626">
        <v>152000</v>
      </c>
      <c r="F8626">
        <v>152000</v>
      </c>
      <c r="G8626" t="s">
        <v>23</v>
      </c>
      <c r="H8626" t="s">
        <v>24</v>
      </c>
      <c r="I8626" t="s">
        <v>17</v>
      </c>
      <c r="J8626" t="s">
        <v>25</v>
      </c>
      <c r="K8626" t="s">
        <v>23</v>
      </c>
      <c r="L8626" t="s">
        <v>26</v>
      </c>
    </row>
    <row r="8627" spans="1:12" x14ac:dyDescent="0.35">
      <c r="A8627">
        <v>2022</v>
      </c>
      <c r="B8627" t="s">
        <v>34</v>
      </c>
      <c r="C8627" t="s">
        <v>31</v>
      </c>
      <c r="D8627" t="s">
        <v>22</v>
      </c>
      <c r="E8627">
        <v>186000</v>
      </c>
      <c r="F8627">
        <v>186000</v>
      </c>
      <c r="G8627" t="s">
        <v>23</v>
      </c>
      <c r="H8627" t="s">
        <v>24</v>
      </c>
      <c r="I8627" t="s">
        <v>17</v>
      </c>
      <c r="J8627" t="s">
        <v>29</v>
      </c>
      <c r="K8627" t="s">
        <v>23</v>
      </c>
      <c r="L8627" t="s">
        <v>26</v>
      </c>
    </row>
    <row r="8628" spans="1:12" x14ac:dyDescent="0.35">
      <c r="A8628">
        <v>2022</v>
      </c>
      <c r="B8628" t="s">
        <v>34</v>
      </c>
      <c r="C8628" t="s">
        <v>31</v>
      </c>
      <c r="D8628" t="s">
        <v>22</v>
      </c>
      <c r="E8628">
        <v>148800</v>
      </c>
      <c r="F8628">
        <v>148800</v>
      </c>
      <c r="G8628" t="s">
        <v>23</v>
      </c>
      <c r="H8628" t="s">
        <v>24</v>
      </c>
      <c r="I8628" t="s">
        <v>17</v>
      </c>
      <c r="J8628" t="s">
        <v>29</v>
      </c>
      <c r="K8628" t="s">
        <v>23</v>
      </c>
      <c r="L8628" t="s">
        <v>26</v>
      </c>
    </row>
    <row r="8629" spans="1:12" x14ac:dyDescent="0.35">
      <c r="A8629">
        <v>2022</v>
      </c>
      <c r="B8629" t="s">
        <v>99</v>
      </c>
      <c r="C8629" t="s">
        <v>28</v>
      </c>
      <c r="D8629" t="s">
        <v>22</v>
      </c>
      <c r="E8629">
        <v>158000</v>
      </c>
      <c r="F8629">
        <v>158000</v>
      </c>
      <c r="G8629" t="s">
        <v>23</v>
      </c>
      <c r="H8629" t="s">
        <v>16</v>
      </c>
      <c r="I8629" t="s">
        <v>17</v>
      </c>
      <c r="J8629" t="s">
        <v>29</v>
      </c>
      <c r="K8629" t="s">
        <v>23</v>
      </c>
      <c r="L8629" t="s">
        <v>26</v>
      </c>
    </row>
    <row r="8630" spans="1:12" x14ac:dyDescent="0.35">
      <c r="A8630">
        <v>2022</v>
      </c>
      <c r="B8630" t="s">
        <v>99</v>
      </c>
      <c r="C8630" t="s">
        <v>28</v>
      </c>
      <c r="D8630" t="s">
        <v>22</v>
      </c>
      <c r="E8630">
        <v>134000</v>
      </c>
      <c r="F8630">
        <v>134000</v>
      </c>
      <c r="G8630" t="s">
        <v>23</v>
      </c>
      <c r="H8630" t="s">
        <v>16</v>
      </c>
      <c r="I8630" t="s">
        <v>17</v>
      </c>
      <c r="J8630" t="s">
        <v>29</v>
      </c>
      <c r="K8630" t="s">
        <v>23</v>
      </c>
      <c r="L8630" t="s">
        <v>26</v>
      </c>
    </row>
    <row r="8631" spans="1:12" x14ac:dyDescent="0.35">
      <c r="A8631">
        <v>2022</v>
      </c>
      <c r="B8631" t="s">
        <v>27</v>
      </c>
      <c r="C8631" t="s">
        <v>28</v>
      </c>
      <c r="D8631" t="s">
        <v>22</v>
      </c>
      <c r="E8631">
        <v>170000</v>
      </c>
      <c r="F8631">
        <v>170000</v>
      </c>
      <c r="G8631" t="s">
        <v>23</v>
      </c>
      <c r="H8631" t="s">
        <v>24</v>
      </c>
      <c r="I8631" t="s">
        <v>17</v>
      </c>
      <c r="J8631" t="s">
        <v>29</v>
      </c>
      <c r="K8631" t="s">
        <v>23</v>
      </c>
      <c r="L8631" t="s">
        <v>26</v>
      </c>
    </row>
    <row r="8632" spans="1:12" x14ac:dyDescent="0.35">
      <c r="A8632">
        <v>2022</v>
      </c>
      <c r="B8632" t="s">
        <v>27</v>
      </c>
      <c r="C8632" t="s">
        <v>28</v>
      </c>
      <c r="D8632" t="s">
        <v>22</v>
      </c>
      <c r="E8632">
        <v>120000</v>
      </c>
      <c r="F8632">
        <v>120000</v>
      </c>
      <c r="G8632" t="s">
        <v>23</v>
      </c>
      <c r="H8632" t="s">
        <v>24</v>
      </c>
      <c r="I8632" t="s">
        <v>17</v>
      </c>
      <c r="J8632" t="s">
        <v>29</v>
      </c>
      <c r="K8632" t="s">
        <v>23</v>
      </c>
      <c r="L8632" t="s">
        <v>26</v>
      </c>
    </row>
    <row r="8633" spans="1:12" x14ac:dyDescent="0.35">
      <c r="A8633">
        <v>2022</v>
      </c>
      <c r="B8633" t="s">
        <v>40</v>
      </c>
      <c r="C8633" t="s">
        <v>41</v>
      </c>
      <c r="D8633" t="s">
        <v>22</v>
      </c>
      <c r="E8633">
        <v>200000</v>
      </c>
      <c r="F8633">
        <v>200000</v>
      </c>
      <c r="G8633" t="s">
        <v>23</v>
      </c>
      <c r="H8633" t="s">
        <v>33</v>
      </c>
      <c r="I8633" t="s">
        <v>17</v>
      </c>
      <c r="J8633" t="s">
        <v>29</v>
      </c>
      <c r="K8633" t="s">
        <v>23</v>
      </c>
      <c r="L8633" t="s">
        <v>26</v>
      </c>
    </row>
    <row r="8634" spans="1:12" x14ac:dyDescent="0.35">
      <c r="A8634">
        <v>2022</v>
      </c>
      <c r="B8634" t="s">
        <v>40</v>
      </c>
      <c r="C8634" t="s">
        <v>41</v>
      </c>
      <c r="D8634" t="s">
        <v>22</v>
      </c>
      <c r="E8634">
        <v>150000</v>
      </c>
      <c r="F8634">
        <v>150000</v>
      </c>
      <c r="G8634" t="s">
        <v>23</v>
      </c>
      <c r="H8634" t="s">
        <v>33</v>
      </c>
      <c r="I8634" t="s">
        <v>17</v>
      </c>
      <c r="J8634" t="s">
        <v>29</v>
      </c>
      <c r="K8634" t="s">
        <v>23</v>
      </c>
      <c r="L8634" t="s">
        <v>26</v>
      </c>
    </row>
    <row r="8635" spans="1:12" x14ac:dyDescent="0.35">
      <c r="A8635">
        <v>2022</v>
      </c>
      <c r="B8635" t="s">
        <v>37</v>
      </c>
      <c r="C8635" t="s">
        <v>38</v>
      </c>
      <c r="D8635" t="s">
        <v>22</v>
      </c>
      <c r="E8635">
        <v>216200</v>
      </c>
      <c r="F8635">
        <v>216200</v>
      </c>
      <c r="G8635" t="s">
        <v>23</v>
      </c>
      <c r="H8635" t="s">
        <v>24</v>
      </c>
      <c r="I8635" t="s">
        <v>17</v>
      </c>
      <c r="J8635" t="s">
        <v>25</v>
      </c>
      <c r="K8635" t="s">
        <v>23</v>
      </c>
      <c r="L8635" t="s">
        <v>26</v>
      </c>
    </row>
    <row r="8636" spans="1:12" x14ac:dyDescent="0.35">
      <c r="A8636">
        <v>2022</v>
      </c>
      <c r="B8636" t="s">
        <v>37</v>
      </c>
      <c r="C8636" t="s">
        <v>38</v>
      </c>
      <c r="D8636" t="s">
        <v>22</v>
      </c>
      <c r="E8636">
        <v>144100</v>
      </c>
      <c r="F8636">
        <v>144100</v>
      </c>
      <c r="G8636" t="s">
        <v>23</v>
      </c>
      <c r="H8636" t="s">
        <v>24</v>
      </c>
      <c r="I8636" t="s">
        <v>17</v>
      </c>
      <c r="J8636" t="s">
        <v>25</v>
      </c>
      <c r="K8636" t="s">
        <v>23</v>
      </c>
      <c r="L8636" t="s">
        <v>26</v>
      </c>
    </row>
    <row r="8637" spans="1:12" x14ac:dyDescent="0.35">
      <c r="A8637">
        <v>2022</v>
      </c>
      <c r="B8637" t="s">
        <v>27</v>
      </c>
      <c r="C8637" t="s">
        <v>28</v>
      </c>
      <c r="D8637" t="s">
        <v>14</v>
      </c>
      <c r="E8637">
        <v>110000</v>
      </c>
      <c r="F8637">
        <v>115573</v>
      </c>
      <c r="G8637" t="s">
        <v>81</v>
      </c>
      <c r="H8637" t="s">
        <v>16</v>
      </c>
      <c r="I8637" t="s">
        <v>17</v>
      </c>
      <c r="J8637" t="s">
        <v>25</v>
      </c>
      <c r="K8637" t="s">
        <v>81</v>
      </c>
      <c r="L8637" t="s">
        <v>26</v>
      </c>
    </row>
    <row r="8638" spans="1:12" x14ac:dyDescent="0.35">
      <c r="A8638">
        <v>2022</v>
      </c>
      <c r="B8638" t="s">
        <v>27</v>
      </c>
      <c r="C8638" t="s">
        <v>28</v>
      </c>
      <c r="D8638" t="s">
        <v>14</v>
      </c>
      <c r="E8638">
        <v>85000</v>
      </c>
      <c r="F8638">
        <v>89306</v>
      </c>
      <c r="G8638" t="s">
        <v>81</v>
      </c>
      <c r="H8638" t="s">
        <v>16</v>
      </c>
      <c r="I8638" t="s">
        <v>17</v>
      </c>
      <c r="J8638" t="s">
        <v>25</v>
      </c>
      <c r="K8638" t="s">
        <v>81</v>
      </c>
      <c r="L8638" t="s">
        <v>26</v>
      </c>
    </row>
    <row r="8639" spans="1:12" x14ac:dyDescent="0.35">
      <c r="A8639">
        <v>2022</v>
      </c>
      <c r="B8639" t="s">
        <v>123</v>
      </c>
      <c r="C8639" t="s">
        <v>13</v>
      </c>
      <c r="D8639" t="s">
        <v>22</v>
      </c>
      <c r="E8639">
        <v>250000</v>
      </c>
      <c r="F8639">
        <v>250000</v>
      </c>
      <c r="G8639" t="s">
        <v>23</v>
      </c>
      <c r="H8639" t="s">
        <v>24</v>
      </c>
      <c r="I8639" t="s">
        <v>17</v>
      </c>
      <c r="J8639" t="s">
        <v>25</v>
      </c>
      <c r="K8639" t="s">
        <v>23</v>
      </c>
      <c r="L8639" t="s">
        <v>26</v>
      </c>
    </row>
    <row r="8640" spans="1:12" x14ac:dyDescent="0.35">
      <c r="A8640">
        <v>2022</v>
      </c>
      <c r="B8640" t="s">
        <v>123</v>
      </c>
      <c r="C8640" t="s">
        <v>13</v>
      </c>
      <c r="D8640" t="s">
        <v>22</v>
      </c>
      <c r="E8640">
        <v>63000</v>
      </c>
      <c r="F8640">
        <v>63000</v>
      </c>
      <c r="G8640" t="s">
        <v>23</v>
      </c>
      <c r="H8640" t="s">
        <v>24</v>
      </c>
      <c r="I8640" t="s">
        <v>17</v>
      </c>
      <c r="J8640" t="s">
        <v>25</v>
      </c>
      <c r="K8640" t="s">
        <v>23</v>
      </c>
      <c r="L8640" t="s">
        <v>26</v>
      </c>
    </row>
    <row r="8641" spans="1:12" x14ac:dyDescent="0.35">
      <c r="A8641">
        <v>2022</v>
      </c>
      <c r="B8641" t="s">
        <v>32</v>
      </c>
      <c r="C8641" t="s">
        <v>13</v>
      </c>
      <c r="D8641" t="s">
        <v>22</v>
      </c>
      <c r="E8641">
        <v>135000</v>
      </c>
      <c r="F8641">
        <v>135000</v>
      </c>
      <c r="G8641" t="s">
        <v>23</v>
      </c>
      <c r="H8641" t="s">
        <v>24</v>
      </c>
      <c r="I8641" t="s">
        <v>17</v>
      </c>
      <c r="J8641" t="s">
        <v>29</v>
      </c>
      <c r="K8641" t="s">
        <v>23</v>
      </c>
      <c r="L8641" t="s">
        <v>26</v>
      </c>
    </row>
    <row r="8642" spans="1:12" x14ac:dyDescent="0.35">
      <c r="A8642">
        <v>2022</v>
      </c>
      <c r="B8642" t="s">
        <v>32</v>
      </c>
      <c r="C8642" t="s">
        <v>13</v>
      </c>
      <c r="D8642" t="s">
        <v>22</v>
      </c>
      <c r="E8642">
        <v>85000</v>
      </c>
      <c r="F8642">
        <v>85000</v>
      </c>
      <c r="G8642" t="s">
        <v>23</v>
      </c>
      <c r="H8642" t="s">
        <v>24</v>
      </c>
      <c r="I8642" t="s">
        <v>17</v>
      </c>
      <c r="J8642" t="s">
        <v>29</v>
      </c>
      <c r="K8642" t="s">
        <v>23</v>
      </c>
      <c r="L8642" t="s">
        <v>26</v>
      </c>
    </row>
    <row r="8643" spans="1:12" x14ac:dyDescent="0.35">
      <c r="A8643">
        <v>2022</v>
      </c>
      <c r="B8643" t="s">
        <v>34</v>
      </c>
      <c r="C8643" t="s">
        <v>31</v>
      </c>
      <c r="D8643" t="s">
        <v>22</v>
      </c>
      <c r="E8643">
        <v>135000</v>
      </c>
      <c r="F8643">
        <v>135000</v>
      </c>
      <c r="G8643" t="s">
        <v>23</v>
      </c>
      <c r="H8643" t="s">
        <v>24</v>
      </c>
      <c r="I8643" t="s">
        <v>17</v>
      </c>
      <c r="J8643" t="s">
        <v>29</v>
      </c>
      <c r="K8643" t="s">
        <v>23</v>
      </c>
      <c r="L8643" t="s">
        <v>26</v>
      </c>
    </row>
    <row r="8644" spans="1:12" x14ac:dyDescent="0.35">
      <c r="A8644">
        <v>2022</v>
      </c>
      <c r="B8644" t="s">
        <v>34</v>
      </c>
      <c r="C8644" t="s">
        <v>31</v>
      </c>
      <c r="D8644" t="s">
        <v>22</v>
      </c>
      <c r="E8644">
        <v>85000</v>
      </c>
      <c r="F8644">
        <v>85000</v>
      </c>
      <c r="G8644" t="s">
        <v>23</v>
      </c>
      <c r="H8644" t="s">
        <v>24</v>
      </c>
      <c r="I8644" t="s">
        <v>17</v>
      </c>
      <c r="J8644" t="s">
        <v>29</v>
      </c>
      <c r="K8644" t="s">
        <v>23</v>
      </c>
      <c r="L8644" t="s">
        <v>26</v>
      </c>
    </row>
    <row r="8645" spans="1:12" x14ac:dyDescent="0.35">
      <c r="A8645">
        <v>2022</v>
      </c>
      <c r="B8645" t="s">
        <v>99</v>
      </c>
      <c r="C8645" t="s">
        <v>28</v>
      </c>
      <c r="D8645" t="s">
        <v>22</v>
      </c>
      <c r="E8645">
        <v>206000</v>
      </c>
      <c r="F8645">
        <v>206000</v>
      </c>
      <c r="G8645" t="s">
        <v>23</v>
      </c>
      <c r="H8645" t="s">
        <v>24</v>
      </c>
      <c r="I8645" t="s">
        <v>17</v>
      </c>
      <c r="J8645" t="s">
        <v>29</v>
      </c>
      <c r="K8645" t="s">
        <v>23</v>
      </c>
      <c r="L8645" t="s">
        <v>26</v>
      </c>
    </row>
    <row r="8646" spans="1:12" x14ac:dyDescent="0.35">
      <c r="A8646">
        <v>2022</v>
      </c>
      <c r="B8646" t="s">
        <v>99</v>
      </c>
      <c r="C8646" t="s">
        <v>28</v>
      </c>
      <c r="D8646" t="s">
        <v>22</v>
      </c>
      <c r="E8646">
        <v>175100</v>
      </c>
      <c r="F8646">
        <v>175100</v>
      </c>
      <c r="G8646" t="s">
        <v>23</v>
      </c>
      <c r="H8646" t="s">
        <v>24</v>
      </c>
      <c r="I8646" t="s">
        <v>17</v>
      </c>
      <c r="J8646" t="s">
        <v>29</v>
      </c>
      <c r="K8646" t="s">
        <v>23</v>
      </c>
      <c r="L8646" t="s">
        <v>26</v>
      </c>
    </row>
    <row r="8647" spans="1:12" x14ac:dyDescent="0.35">
      <c r="A8647">
        <v>2022</v>
      </c>
      <c r="B8647" t="s">
        <v>34</v>
      </c>
      <c r="C8647" t="s">
        <v>31</v>
      </c>
      <c r="D8647" t="s">
        <v>22</v>
      </c>
      <c r="E8647">
        <v>189650</v>
      </c>
      <c r="F8647">
        <v>189650</v>
      </c>
      <c r="G8647" t="s">
        <v>23</v>
      </c>
      <c r="H8647" t="s">
        <v>24</v>
      </c>
      <c r="I8647" t="s">
        <v>17</v>
      </c>
      <c r="J8647" t="s">
        <v>25</v>
      </c>
      <c r="K8647" t="s">
        <v>23</v>
      </c>
      <c r="L8647" t="s">
        <v>26</v>
      </c>
    </row>
    <row r="8648" spans="1:12" x14ac:dyDescent="0.35">
      <c r="A8648">
        <v>2022</v>
      </c>
      <c r="B8648" t="s">
        <v>34</v>
      </c>
      <c r="C8648" t="s">
        <v>31</v>
      </c>
      <c r="D8648" t="s">
        <v>22</v>
      </c>
      <c r="E8648">
        <v>164996</v>
      </c>
      <c r="F8648">
        <v>164996</v>
      </c>
      <c r="G8648" t="s">
        <v>23</v>
      </c>
      <c r="H8648" t="s">
        <v>24</v>
      </c>
      <c r="I8648" t="s">
        <v>17</v>
      </c>
      <c r="J8648" t="s">
        <v>25</v>
      </c>
      <c r="K8648" t="s">
        <v>23</v>
      </c>
      <c r="L8648" t="s">
        <v>26</v>
      </c>
    </row>
    <row r="8649" spans="1:12" x14ac:dyDescent="0.35">
      <c r="A8649">
        <v>2022</v>
      </c>
      <c r="B8649" t="s">
        <v>20</v>
      </c>
      <c r="C8649" t="s">
        <v>21</v>
      </c>
      <c r="D8649" t="s">
        <v>22</v>
      </c>
      <c r="E8649">
        <v>149040</v>
      </c>
      <c r="F8649">
        <v>149040</v>
      </c>
      <c r="G8649" t="s">
        <v>23</v>
      </c>
      <c r="H8649" t="s">
        <v>24</v>
      </c>
      <c r="I8649" t="s">
        <v>17</v>
      </c>
      <c r="J8649" t="s">
        <v>29</v>
      </c>
      <c r="K8649" t="s">
        <v>23</v>
      </c>
      <c r="L8649" t="s">
        <v>26</v>
      </c>
    </row>
    <row r="8650" spans="1:12" x14ac:dyDescent="0.35">
      <c r="A8650">
        <v>2022</v>
      </c>
      <c r="B8650" t="s">
        <v>20</v>
      </c>
      <c r="C8650" t="s">
        <v>21</v>
      </c>
      <c r="D8650" t="s">
        <v>22</v>
      </c>
      <c r="E8650">
        <v>113900</v>
      </c>
      <c r="F8650">
        <v>113900</v>
      </c>
      <c r="G8650" t="s">
        <v>23</v>
      </c>
      <c r="H8650" t="s">
        <v>24</v>
      </c>
      <c r="I8650" t="s">
        <v>17</v>
      </c>
      <c r="J8650" t="s">
        <v>29</v>
      </c>
      <c r="K8650" t="s">
        <v>23</v>
      </c>
      <c r="L8650" t="s">
        <v>26</v>
      </c>
    </row>
    <row r="8651" spans="1:12" x14ac:dyDescent="0.35">
      <c r="A8651">
        <v>2022</v>
      </c>
      <c r="B8651" t="s">
        <v>32</v>
      </c>
      <c r="C8651" t="s">
        <v>13</v>
      </c>
      <c r="D8651" t="s">
        <v>22</v>
      </c>
      <c r="E8651">
        <v>154000</v>
      </c>
      <c r="F8651">
        <v>154000</v>
      </c>
      <c r="G8651" t="s">
        <v>23</v>
      </c>
      <c r="H8651" t="s">
        <v>24</v>
      </c>
      <c r="I8651" t="s">
        <v>17</v>
      </c>
      <c r="J8651" t="s">
        <v>29</v>
      </c>
      <c r="K8651" t="s">
        <v>23</v>
      </c>
      <c r="L8651" t="s">
        <v>26</v>
      </c>
    </row>
    <row r="8652" spans="1:12" x14ac:dyDescent="0.35">
      <c r="A8652">
        <v>2022</v>
      </c>
      <c r="B8652" t="s">
        <v>32</v>
      </c>
      <c r="C8652" t="s">
        <v>13</v>
      </c>
      <c r="D8652" t="s">
        <v>22</v>
      </c>
      <c r="E8652">
        <v>126000</v>
      </c>
      <c r="F8652">
        <v>126000</v>
      </c>
      <c r="G8652" t="s">
        <v>23</v>
      </c>
      <c r="H8652" t="s">
        <v>24</v>
      </c>
      <c r="I8652" t="s">
        <v>17</v>
      </c>
      <c r="J8652" t="s">
        <v>29</v>
      </c>
      <c r="K8652" t="s">
        <v>23</v>
      </c>
      <c r="L8652" t="s">
        <v>26</v>
      </c>
    </row>
    <row r="8653" spans="1:12" x14ac:dyDescent="0.35">
      <c r="A8653">
        <v>2022</v>
      </c>
      <c r="B8653" t="s">
        <v>34</v>
      </c>
      <c r="C8653" t="s">
        <v>31</v>
      </c>
      <c r="D8653" t="s">
        <v>22</v>
      </c>
      <c r="E8653">
        <v>200000</v>
      </c>
      <c r="F8653">
        <v>200000</v>
      </c>
      <c r="G8653" t="s">
        <v>23</v>
      </c>
      <c r="H8653" t="s">
        <v>24</v>
      </c>
      <c r="I8653" t="s">
        <v>17</v>
      </c>
      <c r="J8653" t="s">
        <v>29</v>
      </c>
      <c r="K8653" t="s">
        <v>23</v>
      </c>
      <c r="L8653" t="s">
        <v>19</v>
      </c>
    </row>
    <row r="8654" spans="1:12" x14ac:dyDescent="0.35">
      <c r="A8654">
        <v>2022</v>
      </c>
      <c r="B8654" t="s">
        <v>34</v>
      </c>
      <c r="C8654" t="s">
        <v>31</v>
      </c>
      <c r="D8654" t="s">
        <v>22</v>
      </c>
      <c r="E8654">
        <v>150000</v>
      </c>
      <c r="F8654">
        <v>150000</v>
      </c>
      <c r="G8654" t="s">
        <v>23</v>
      </c>
      <c r="H8654" t="s">
        <v>24</v>
      </c>
      <c r="I8654" t="s">
        <v>17</v>
      </c>
      <c r="J8654" t="s">
        <v>29</v>
      </c>
      <c r="K8654" t="s">
        <v>23</v>
      </c>
      <c r="L8654" t="s">
        <v>19</v>
      </c>
    </row>
    <row r="8655" spans="1:12" x14ac:dyDescent="0.35">
      <c r="A8655">
        <v>2022</v>
      </c>
      <c r="B8655" t="s">
        <v>32</v>
      </c>
      <c r="C8655" t="s">
        <v>13</v>
      </c>
      <c r="D8655" t="s">
        <v>22</v>
      </c>
      <c r="E8655">
        <v>195700</v>
      </c>
      <c r="F8655">
        <v>195700</v>
      </c>
      <c r="G8655" t="s">
        <v>23</v>
      </c>
      <c r="H8655" t="s">
        <v>24</v>
      </c>
      <c r="I8655" t="s">
        <v>17</v>
      </c>
      <c r="J8655" t="s">
        <v>25</v>
      </c>
      <c r="K8655" t="s">
        <v>23</v>
      </c>
      <c r="L8655" t="s">
        <v>26</v>
      </c>
    </row>
    <row r="8656" spans="1:12" x14ac:dyDescent="0.35">
      <c r="A8656">
        <v>2022</v>
      </c>
      <c r="B8656" t="s">
        <v>32</v>
      </c>
      <c r="C8656" t="s">
        <v>13</v>
      </c>
      <c r="D8656" t="s">
        <v>22</v>
      </c>
      <c r="E8656">
        <v>130500</v>
      </c>
      <c r="F8656">
        <v>130500</v>
      </c>
      <c r="G8656" t="s">
        <v>23</v>
      </c>
      <c r="H8656" t="s">
        <v>24</v>
      </c>
      <c r="I8656" t="s">
        <v>17</v>
      </c>
      <c r="J8656" t="s">
        <v>25</v>
      </c>
      <c r="K8656" t="s">
        <v>23</v>
      </c>
      <c r="L8656" t="s">
        <v>26</v>
      </c>
    </row>
    <row r="8657" spans="1:12" x14ac:dyDescent="0.35">
      <c r="A8657">
        <v>2022</v>
      </c>
      <c r="B8657" t="s">
        <v>40</v>
      </c>
      <c r="C8657" t="s">
        <v>41</v>
      </c>
      <c r="D8657" t="s">
        <v>22</v>
      </c>
      <c r="E8657">
        <v>170000</v>
      </c>
      <c r="F8657">
        <v>170000</v>
      </c>
      <c r="G8657" t="s">
        <v>23</v>
      </c>
      <c r="H8657" t="s">
        <v>24</v>
      </c>
      <c r="I8657" t="s">
        <v>17</v>
      </c>
      <c r="J8657" t="s">
        <v>29</v>
      </c>
      <c r="K8657" t="s">
        <v>23</v>
      </c>
      <c r="L8657" t="s">
        <v>26</v>
      </c>
    </row>
    <row r="8658" spans="1:12" x14ac:dyDescent="0.35">
      <c r="A8658">
        <v>2022</v>
      </c>
      <c r="B8658" t="s">
        <v>40</v>
      </c>
      <c r="C8658" t="s">
        <v>41</v>
      </c>
      <c r="D8658" t="s">
        <v>22</v>
      </c>
      <c r="E8658">
        <v>135000</v>
      </c>
      <c r="F8658">
        <v>135000</v>
      </c>
      <c r="G8658" t="s">
        <v>23</v>
      </c>
      <c r="H8658" t="s">
        <v>24</v>
      </c>
      <c r="I8658" t="s">
        <v>17</v>
      </c>
      <c r="J8658" t="s">
        <v>29</v>
      </c>
      <c r="K8658" t="s">
        <v>23</v>
      </c>
      <c r="L8658" t="s">
        <v>26</v>
      </c>
    </row>
    <row r="8659" spans="1:12" x14ac:dyDescent="0.35">
      <c r="A8659">
        <v>2022</v>
      </c>
      <c r="B8659" t="s">
        <v>32</v>
      </c>
      <c r="C8659" t="s">
        <v>13</v>
      </c>
      <c r="D8659" t="s">
        <v>35</v>
      </c>
      <c r="E8659">
        <v>80000</v>
      </c>
      <c r="F8659">
        <v>98506</v>
      </c>
      <c r="G8659" t="s">
        <v>36</v>
      </c>
      <c r="H8659" t="s">
        <v>16</v>
      </c>
      <c r="I8659" t="s">
        <v>17</v>
      </c>
      <c r="J8659" t="s">
        <v>25</v>
      </c>
      <c r="K8659" t="s">
        <v>36</v>
      </c>
      <c r="L8659" t="s">
        <v>26</v>
      </c>
    </row>
    <row r="8660" spans="1:12" x14ac:dyDescent="0.35">
      <c r="A8660">
        <v>2022</v>
      </c>
      <c r="B8660" t="s">
        <v>32</v>
      </c>
      <c r="C8660" t="s">
        <v>13</v>
      </c>
      <c r="D8660" t="s">
        <v>35</v>
      </c>
      <c r="E8660">
        <v>60000</v>
      </c>
      <c r="F8660">
        <v>73880</v>
      </c>
      <c r="G8660" t="s">
        <v>36</v>
      </c>
      <c r="H8660" t="s">
        <v>16</v>
      </c>
      <c r="I8660" t="s">
        <v>17</v>
      </c>
      <c r="J8660" t="s">
        <v>25</v>
      </c>
      <c r="K8660" t="s">
        <v>36</v>
      </c>
      <c r="L8660" t="s">
        <v>26</v>
      </c>
    </row>
    <row r="8661" spans="1:12" x14ac:dyDescent="0.35">
      <c r="A8661">
        <v>2022</v>
      </c>
      <c r="B8661" t="s">
        <v>37</v>
      </c>
      <c r="C8661" t="s">
        <v>38</v>
      </c>
      <c r="D8661" t="s">
        <v>22</v>
      </c>
      <c r="E8661">
        <v>117000</v>
      </c>
      <c r="F8661">
        <v>117000</v>
      </c>
      <c r="G8661" t="s">
        <v>23</v>
      </c>
      <c r="H8661" t="s">
        <v>24</v>
      </c>
      <c r="I8661" t="s">
        <v>17</v>
      </c>
      <c r="J8661" t="s">
        <v>29</v>
      </c>
      <c r="K8661" t="s">
        <v>23</v>
      </c>
      <c r="L8661" t="s">
        <v>26</v>
      </c>
    </row>
    <row r="8662" spans="1:12" x14ac:dyDescent="0.35">
      <c r="A8662">
        <v>2022</v>
      </c>
      <c r="B8662" t="s">
        <v>37</v>
      </c>
      <c r="C8662" t="s">
        <v>38</v>
      </c>
      <c r="D8662" t="s">
        <v>22</v>
      </c>
      <c r="E8662">
        <v>99450</v>
      </c>
      <c r="F8662">
        <v>99450</v>
      </c>
      <c r="G8662" t="s">
        <v>23</v>
      </c>
      <c r="H8662" t="s">
        <v>24</v>
      </c>
      <c r="I8662" t="s">
        <v>17</v>
      </c>
      <c r="J8662" t="s">
        <v>29</v>
      </c>
      <c r="K8662" t="s">
        <v>23</v>
      </c>
      <c r="L8662" t="s">
        <v>26</v>
      </c>
    </row>
    <row r="8663" spans="1:12" x14ac:dyDescent="0.35">
      <c r="A8663">
        <v>2022</v>
      </c>
      <c r="B8663" t="s">
        <v>32</v>
      </c>
      <c r="C8663" t="s">
        <v>13</v>
      </c>
      <c r="D8663" t="s">
        <v>22</v>
      </c>
      <c r="E8663">
        <v>200000</v>
      </c>
      <c r="F8663">
        <v>200000</v>
      </c>
      <c r="G8663" t="s">
        <v>238</v>
      </c>
      <c r="H8663" t="s">
        <v>24</v>
      </c>
      <c r="I8663" t="s">
        <v>17</v>
      </c>
      <c r="J8663" t="s">
        <v>29</v>
      </c>
      <c r="K8663" t="s">
        <v>238</v>
      </c>
      <c r="L8663" t="s">
        <v>26</v>
      </c>
    </row>
    <row r="8664" spans="1:12" x14ac:dyDescent="0.35">
      <c r="A8664">
        <v>2022</v>
      </c>
      <c r="B8664" t="s">
        <v>32</v>
      </c>
      <c r="C8664" t="s">
        <v>13</v>
      </c>
      <c r="D8664" t="s">
        <v>22</v>
      </c>
      <c r="E8664">
        <v>135000</v>
      </c>
      <c r="F8664">
        <v>135000</v>
      </c>
      <c r="G8664" t="s">
        <v>238</v>
      </c>
      <c r="H8664" t="s">
        <v>24</v>
      </c>
      <c r="I8664" t="s">
        <v>17</v>
      </c>
      <c r="J8664" t="s">
        <v>29</v>
      </c>
      <c r="K8664" t="s">
        <v>238</v>
      </c>
      <c r="L8664" t="s">
        <v>26</v>
      </c>
    </row>
    <row r="8665" spans="1:12" x14ac:dyDescent="0.35">
      <c r="A8665">
        <v>2022</v>
      </c>
      <c r="B8665" t="s">
        <v>34</v>
      </c>
      <c r="C8665" t="s">
        <v>31</v>
      </c>
      <c r="D8665" t="s">
        <v>22</v>
      </c>
      <c r="E8665">
        <v>193900</v>
      </c>
      <c r="F8665">
        <v>193900</v>
      </c>
      <c r="G8665" t="s">
        <v>23</v>
      </c>
      <c r="H8665" t="s">
        <v>24</v>
      </c>
      <c r="I8665" t="s">
        <v>17</v>
      </c>
      <c r="J8665" t="s">
        <v>25</v>
      </c>
      <c r="K8665" t="s">
        <v>23</v>
      </c>
      <c r="L8665" t="s">
        <v>26</v>
      </c>
    </row>
    <row r="8666" spans="1:12" x14ac:dyDescent="0.35">
      <c r="A8666">
        <v>2022</v>
      </c>
      <c r="B8666" t="s">
        <v>34</v>
      </c>
      <c r="C8666" t="s">
        <v>31</v>
      </c>
      <c r="D8666" t="s">
        <v>22</v>
      </c>
      <c r="E8666">
        <v>129300</v>
      </c>
      <c r="F8666">
        <v>129300</v>
      </c>
      <c r="G8666" t="s">
        <v>23</v>
      </c>
      <c r="H8666" t="s">
        <v>24</v>
      </c>
      <c r="I8666" t="s">
        <v>17</v>
      </c>
      <c r="J8666" t="s">
        <v>25</v>
      </c>
      <c r="K8666" t="s">
        <v>23</v>
      </c>
      <c r="L8666" t="s">
        <v>26</v>
      </c>
    </row>
    <row r="8667" spans="1:12" x14ac:dyDescent="0.35">
      <c r="A8667">
        <v>2022</v>
      </c>
      <c r="B8667" t="s">
        <v>34</v>
      </c>
      <c r="C8667" t="s">
        <v>31</v>
      </c>
      <c r="D8667" t="s">
        <v>35</v>
      </c>
      <c r="E8667">
        <v>45000</v>
      </c>
      <c r="F8667">
        <v>55410</v>
      </c>
      <c r="G8667" t="s">
        <v>36</v>
      </c>
      <c r="H8667" t="s">
        <v>39</v>
      </c>
      <c r="I8667" t="s">
        <v>17</v>
      </c>
      <c r="J8667" t="s">
        <v>29</v>
      </c>
      <c r="K8667" t="s">
        <v>36</v>
      </c>
      <c r="L8667" t="s">
        <v>64</v>
      </c>
    </row>
    <row r="8668" spans="1:12" x14ac:dyDescent="0.35">
      <c r="A8668">
        <v>2022</v>
      </c>
      <c r="B8668" t="s">
        <v>37</v>
      </c>
      <c r="C8668" t="s">
        <v>38</v>
      </c>
      <c r="D8668" t="s">
        <v>35</v>
      </c>
      <c r="E8668">
        <v>70000</v>
      </c>
      <c r="F8668">
        <v>86193</v>
      </c>
      <c r="G8668" t="s">
        <v>36</v>
      </c>
      <c r="H8668" t="s">
        <v>24</v>
      </c>
      <c r="I8668" t="s">
        <v>17</v>
      </c>
      <c r="J8668" t="s">
        <v>25</v>
      </c>
      <c r="K8668" t="s">
        <v>36</v>
      </c>
      <c r="L8668" t="s">
        <v>26</v>
      </c>
    </row>
    <row r="8669" spans="1:12" x14ac:dyDescent="0.35">
      <c r="A8669">
        <v>2022</v>
      </c>
      <c r="B8669" t="s">
        <v>37</v>
      </c>
      <c r="C8669" t="s">
        <v>38</v>
      </c>
      <c r="D8669" t="s">
        <v>35</v>
      </c>
      <c r="E8669">
        <v>50000</v>
      </c>
      <c r="F8669">
        <v>61566</v>
      </c>
      <c r="G8669" t="s">
        <v>36</v>
      </c>
      <c r="H8669" t="s">
        <v>24</v>
      </c>
      <c r="I8669" t="s">
        <v>17</v>
      </c>
      <c r="J8669" t="s">
        <v>25</v>
      </c>
      <c r="K8669" t="s">
        <v>36</v>
      </c>
      <c r="L8669" t="s">
        <v>26</v>
      </c>
    </row>
    <row r="8670" spans="1:12" x14ac:dyDescent="0.35">
      <c r="A8670">
        <v>2022</v>
      </c>
      <c r="B8670" t="s">
        <v>37</v>
      </c>
      <c r="C8670" t="s">
        <v>38</v>
      </c>
      <c r="D8670" t="s">
        <v>22</v>
      </c>
      <c r="E8670">
        <v>175000</v>
      </c>
      <c r="F8670">
        <v>175000</v>
      </c>
      <c r="G8670" t="s">
        <v>23</v>
      </c>
      <c r="H8670" t="s">
        <v>24</v>
      </c>
      <c r="I8670" t="s">
        <v>17</v>
      </c>
      <c r="J8670" t="s">
        <v>29</v>
      </c>
      <c r="K8670" t="s">
        <v>23</v>
      </c>
      <c r="L8670" t="s">
        <v>26</v>
      </c>
    </row>
    <row r="8671" spans="1:12" x14ac:dyDescent="0.35">
      <c r="A8671">
        <v>2022</v>
      </c>
      <c r="B8671" t="s">
        <v>37</v>
      </c>
      <c r="C8671" t="s">
        <v>38</v>
      </c>
      <c r="D8671" t="s">
        <v>22</v>
      </c>
      <c r="E8671">
        <v>130000</v>
      </c>
      <c r="F8671">
        <v>130000</v>
      </c>
      <c r="G8671" t="s">
        <v>23</v>
      </c>
      <c r="H8671" t="s">
        <v>24</v>
      </c>
      <c r="I8671" t="s">
        <v>17</v>
      </c>
      <c r="J8671" t="s">
        <v>29</v>
      </c>
      <c r="K8671" t="s">
        <v>23</v>
      </c>
      <c r="L8671" t="s">
        <v>26</v>
      </c>
    </row>
    <row r="8672" spans="1:12" x14ac:dyDescent="0.35">
      <c r="A8672">
        <v>2022</v>
      </c>
      <c r="B8672" t="s">
        <v>32</v>
      </c>
      <c r="C8672" t="s">
        <v>13</v>
      </c>
      <c r="D8672" t="s">
        <v>22</v>
      </c>
      <c r="E8672">
        <v>188100</v>
      </c>
      <c r="F8672">
        <v>188100</v>
      </c>
      <c r="G8672" t="s">
        <v>23</v>
      </c>
      <c r="H8672" t="s">
        <v>24</v>
      </c>
      <c r="I8672" t="s">
        <v>17</v>
      </c>
      <c r="J8672" t="s">
        <v>25</v>
      </c>
      <c r="K8672" t="s">
        <v>23</v>
      </c>
      <c r="L8672" t="s">
        <v>26</v>
      </c>
    </row>
    <row r="8673" spans="1:12" x14ac:dyDescent="0.35">
      <c r="A8673">
        <v>2022</v>
      </c>
      <c r="B8673" t="s">
        <v>32</v>
      </c>
      <c r="C8673" t="s">
        <v>13</v>
      </c>
      <c r="D8673" t="s">
        <v>22</v>
      </c>
      <c r="E8673">
        <v>139860</v>
      </c>
      <c r="F8673">
        <v>139860</v>
      </c>
      <c r="G8673" t="s">
        <v>23</v>
      </c>
      <c r="H8673" t="s">
        <v>24</v>
      </c>
      <c r="I8673" t="s">
        <v>17</v>
      </c>
      <c r="J8673" t="s">
        <v>25</v>
      </c>
      <c r="K8673" t="s">
        <v>23</v>
      </c>
      <c r="L8673" t="s">
        <v>26</v>
      </c>
    </row>
    <row r="8674" spans="1:12" x14ac:dyDescent="0.35">
      <c r="A8674">
        <v>2022</v>
      </c>
      <c r="B8674" t="s">
        <v>34</v>
      </c>
      <c r="C8674" t="s">
        <v>31</v>
      </c>
      <c r="D8674" t="s">
        <v>22</v>
      </c>
      <c r="E8674">
        <v>248700</v>
      </c>
      <c r="F8674">
        <v>248700</v>
      </c>
      <c r="G8674" t="s">
        <v>23</v>
      </c>
      <c r="H8674" t="s">
        <v>24</v>
      </c>
      <c r="I8674" t="s">
        <v>17</v>
      </c>
      <c r="J8674" t="s">
        <v>25</v>
      </c>
      <c r="K8674" t="s">
        <v>23</v>
      </c>
      <c r="L8674" t="s">
        <v>26</v>
      </c>
    </row>
    <row r="8675" spans="1:12" x14ac:dyDescent="0.35">
      <c r="A8675">
        <v>2022</v>
      </c>
      <c r="B8675" t="s">
        <v>34</v>
      </c>
      <c r="C8675" t="s">
        <v>31</v>
      </c>
      <c r="D8675" t="s">
        <v>22</v>
      </c>
      <c r="E8675">
        <v>167100</v>
      </c>
      <c r="F8675">
        <v>167100</v>
      </c>
      <c r="G8675" t="s">
        <v>23</v>
      </c>
      <c r="H8675" t="s">
        <v>24</v>
      </c>
      <c r="I8675" t="s">
        <v>17</v>
      </c>
      <c r="J8675" t="s">
        <v>25</v>
      </c>
      <c r="K8675" t="s">
        <v>23</v>
      </c>
      <c r="L8675" t="s">
        <v>26</v>
      </c>
    </row>
    <row r="8676" spans="1:12" x14ac:dyDescent="0.35">
      <c r="A8676">
        <v>2022</v>
      </c>
      <c r="B8676" t="s">
        <v>27</v>
      </c>
      <c r="C8676" t="s">
        <v>28</v>
      </c>
      <c r="D8676" t="s">
        <v>22</v>
      </c>
      <c r="E8676">
        <v>123400</v>
      </c>
      <c r="F8676">
        <v>123400</v>
      </c>
      <c r="G8676" t="s">
        <v>23</v>
      </c>
      <c r="H8676" t="s">
        <v>24</v>
      </c>
      <c r="I8676" t="s">
        <v>17</v>
      </c>
      <c r="J8676" t="s">
        <v>25</v>
      </c>
      <c r="K8676" t="s">
        <v>23</v>
      </c>
      <c r="L8676" t="s">
        <v>26</v>
      </c>
    </row>
    <row r="8677" spans="1:12" x14ac:dyDescent="0.35">
      <c r="A8677">
        <v>2022</v>
      </c>
      <c r="B8677" t="s">
        <v>27</v>
      </c>
      <c r="C8677" t="s">
        <v>28</v>
      </c>
      <c r="D8677" t="s">
        <v>22</v>
      </c>
      <c r="E8677">
        <v>88100</v>
      </c>
      <c r="F8677">
        <v>88100</v>
      </c>
      <c r="G8677" t="s">
        <v>23</v>
      </c>
      <c r="H8677" t="s">
        <v>24</v>
      </c>
      <c r="I8677" t="s">
        <v>17</v>
      </c>
      <c r="J8677" t="s">
        <v>25</v>
      </c>
      <c r="K8677" t="s">
        <v>23</v>
      </c>
      <c r="L8677" t="s">
        <v>26</v>
      </c>
    </row>
    <row r="8678" spans="1:12" x14ac:dyDescent="0.35">
      <c r="A8678">
        <v>2022</v>
      </c>
      <c r="B8678" t="s">
        <v>86</v>
      </c>
      <c r="C8678" t="s">
        <v>38</v>
      </c>
      <c r="D8678" t="s">
        <v>14</v>
      </c>
      <c r="E8678">
        <v>48000</v>
      </c>
      <c r="F8678">
        <v>50432</v>
      </c>
      <c r="G8678" t="s">
        <v>15</v>
      </c>
      <c r="H8678" t="s">
        <v>16</v>
      </c>
      <c r="I8678" t="s">
        <v>17</v>
      </c>
      <c r="J8678" t="s">
        <v>29</v>
      </c>
      <c r="K8678" t="s">
        <v>15</v>
      </c>
      <c r="L8678" t="s">
        <v>64</v>
      </c>
    </row>
    <row r="8679" spans="1:12" x14ac:dyDescent="0.35">
      <c r="A8679">
        <v>2022</v>
      </c>
      <c r="B8679" t="s">
        <v>27</v>
      </c>
      <c r="C8679" t="s">
        <v>28</v>
      </c>
      <c r="D8679" t="s">
        <v>22</v>
      </c>
      <c r="E8679">
        <v>245000</v>
      </c>
      <c r="F8679">
        <v>245000</v>
      </c>
      <c r="G8679" t="s">
        <v>23</v>
      </c>
      <c r="H8679" t="s">
        <v>24</v>
      </c>
      <c r="I8679" t="s">
        <v>17</v>
      </c>
      <c r="J8679" t="s">
        <v>25</v>
      </c>
      <c r="K8679" t="s">
        <v>23</v>
      </c>
      <c r="L8679" t="s">
        <v>26</v>
      </c>
    </row>
    <row r="8680" spans="1:12" x14ac:dyDescent="0.35">
      <c r="A8680">
        <v>2022</v>
      </c>
      <c r="B8680" t="s">
        <v>27</v>
      </c>
      <c r="C8680" t="s">
        <v>28</v>
      </c>
      <c r="D8680" t="s">
        <v>22</v>
      </c>
      <c r="E8680">
        <v>205000</v>
      </c>
      <c r="F8680">
        <v>205000</v>
      </c>
      <c r="G8680" t="s">
        <v>23</v>
      </c>
      <c r="H8680" t="s">
        <v>24</v>
      </c>
      <c r="I8680" t="s">
        <v>17</v>
      </c>
      <c r="J8680" t="s">
        <v>25</v>
      </c>
      <c r="K8680" t="s">
        <v>23</v>
      </c>
      <c r="L8680" t="s">
        <v>26</v>
      </c>
    </row>
    <row r="8681" spans="1:12" x14ac:dyDescent="0.35">
      <c r="A8681">
        <v>2022</v>
      </c>
      <c r="B8681" t="s">
        <v>32</v>
      </c>
      <c r="C8681" t="s">
        <v>13</v>
      </c>
      <c r="D8681" t="s">
        <v>22</v>
      </c>
      <c r="E8681">
        <v>141300</v>
      </c>
      <c r="F8681">
        <v>141300</v>
      </c>
      <c r="G8681" t="s">
        <v>23</v>
      </c>
      <c r="H8681" t="s">
        <v>24</v>
      </c>
      <c r="I8681" t="s">
        <v>17</v>
      </c>
      <c r="J8681" t="s">
        <v>25</v>
      </c>
      <c r="K8681" t="s">
        <v>23</v>
      </c>
      <c r="L8681" t="s">
        <v>26</v>
      </c>
    </row>
    <row r="8682" spans="1:12" x14ac:dyDescent="0.35">
      <c r="A8682">
        <v>2022</v>
      </c>
      <c r="B8682" t="s">
        <v>32</v>
      </c>
      <c r="C8682" t="s">
        <v>13</v>
      </c>
      <c r="D8682" t="s">
        <v>22</v>
      </c>
      <c r="E8682">
        <v>102100</v>
      </c>
      <c r="F8682">
        <v>102100</v>
      </c>
      <c r="G8682" t="s">
        <v>23</v>
      </c>
      <c r="H8682" t="s">
        <v>24</v>
      </c>
      <c r="I8682" t="s">
        <v>17</v>
      </c>
      <c r="J8682" t="s">
        <v>25</v>
      </c>
      <c r="K8682" t="s">
        <v>23</v>
      </c>
      <c r="L8682" t="s">
        <v>26</v>
      </c>
    </row>
    <row r="8683" spans="1:12" x14ac:dyDescent="0.35">
      <c r="A8683">
        <v>2022</v>
      </c>
      <c r="B8683" t="s">
        <v>20</v>
      </c>
      <c r="C8683" t="s">
        <v>21</v>
      </c>
      <c r="D8683" t="s">
        <v>22</v>
      </c>
      <c r="E8683">
        <v>141300</v>
      </c>
      <c r="F8683">
        <v>141300</v>
      </c>
      <c r="G8683" t="s">
        <v>23</v>
      </c>
      <c r="H8683" t="s">
        <v>24</v>
      </c>
      <c r="I8683" t="s">
        <v>17</v>
      </c>
      <c r="J8683" t="s">
        <v>25</v>
      </c>
      <c r="K8683" t="s">
        <v>23</v>
      </c>
      <c r="L8683" t="s">
        <v>26</v>
      </c>
    </row>
    <row r="8684" spans="1:12" x14ac:dyDescent="0.35">
      <c r="A8684">
        <v>2022</v>
      </c>
      <c r="B8684" t="s">
        <v>20</v>
      </c>
      <c r="C8684" t="s">
        <v>21</v>
      </c>
      <c r="D8684" t="s">
        <v>22</v>
      </c>
      <c r="E8684">
        <v>102100</v>
      </c>
      <c r="F8684">
        <v>102100</v>
      </c>
      <c r="G8684" t="s">
        <v>23</v>
      </c>
      <c r="H8684" t="s">
        <v>24</v>
      </c>
      <c r="I8684" t="s">
        <v>17</v>
      </c>
      <c r="J8684" t="s">
        <v>25</v>
      </c>
      <c r="K8684" t="s">
        <v>23</v>
      </c>
      <c r="L8684" t="s">
        <v>26</v>
      </c>
    </row>
    <row r="8685" spans="1:12" x14ac:dyDescent="0.35">
      <c r="A8685">
        <v>2022</v>
      </c>
      <c r="B8685" t="s">
        <v>37</v>
      </c>
      <c r="C8685" t="s">
        <v>38</v>
      </c>
      <c r="D8685" t="s">
        <v>22</v>
      </c>
      <c r="E8685">
        <v>50000</v>
      </c>
      <c r="F8685">
        <v>50000</v>
      </c>
      <c r="G8685" t="s">
        <v>195</v>
      </c>
      <c r="H8685" t="s">
        <v>39</v>
      </c>
      <c r="I8685" t="s">
        <v>17</v>
      </c>
      <c r="J8685" t="s">
        <v>29</v>
      </c>
      <c r="K8685" t="s">
        <v>195</v>
      </c>
      <c r="L8685" t="s">
        <v>19</v>
      </c>
    </row>
    <row r="8686" spans="1:12" x14ac:dyDescent="0.35">
      <c r="A8686">
        <v>2022</v>
      </c>
      <c r="B8686" t="s">
        <v>27</v>
      </c>
      <c r="C8686" t="s">
        <v>28</v>
      </c>
      <c r="D8686" t="s">
        <v>14</v>
      </c>
      <c r="E8686">
        <v>80000</v>
      </c>
      <c r="F8686">
        <v>84053</v>
      </c>
      <c r="G8686" t="s">
        <v>171</v>
      </c>
      <c r="H8686" t="s">
        <v>39</v>
      </c>
      <c r="I8686" t="s">
        <v>17</v>
      </c>
      <c r="J8686" t="s">
        <v>29</v>
      </c>
      <c r="K8686" t="s">
        <v>171</v>
      </c>
      <c r="L8686" t="s">
        <v>19</v>
      </c>
    </row>
    <row r="8687" spans="1:12" x14ac:dyDescent="0.35">
      <c r="A8687">
        <v>2022</v>
      </c>
      <c r="B8687" t="s">
        <v>157</v>
      </c>
      <c r="C8687" t="s">
        <v>28</v>
      </c>
      <c r="D8687" t="s">
        <v>35</v>
      </c>
      <c r="E8687">
        <v>50000</v>
      </c>
      <c r="F8687">
        <v>61566</v>
      </c>
      <c r="G8687" t="s">
        <v>36</v>
      </c>
      <c r="H8687" t="s">
        <v>16</v>
      </c>
      <c r="I8687" t="s">
        <v>17</v>
      </c>
      <c r="J8687" t="s">
        <v>18</v>
      </c>
      <c r="K8687" t="s">
        <v>36</v>
      </c>
      <c r="L8687" t="s">
        <v>64</v>
      </c>
    </row>
    <row r="8688" spans="1:12" x14ac:dyDescent="0.35">
      <c r="A8688">
        <v>2022</v>
      </c>
      <c r="B8688" t="s">
        <v>20</v>
      </c>
      <c r="C8688" t="s">
        <v>21</v>
      </c>
      <c r="D8688" t="s">
        <v>22</v>
      </c>
      <c r="E8688">
        <v>250000</v>
      </c>
      <c r="F8688">
        <v>250000</v>
      </c>
      <c r="G8688" t="s">
        <v>23</v>
      </c>
      <c r="H8688" t="s">
        <v>24</v>
      </c>
      <c r="I8688" t="s">
        <v>17</v>
      </c>
      <c r="J8688" t="s">
        <v>25</v>
      </c>
      <c r="K8688" t="s">
        <v>23</v>
      </c>
      <c r="L8688" t="s">
        <v>26</v>
      </c>
    </row>
    <row r="8689" spans="1:12" x14ac:dyDescent="0.35">
      <c r="A8689">
        <v>2022</v>
      </c>
      <c r="B8689" t="s">
        <v>20</v>
      </c>
      <c r="C8689" t="s">
        <v>21</v>
      </c>
      <c r="D8689" t="s">
        <v>22</v>
      </c>
      <c r="E8689">
        <v>63000</v>
      </c>
      <c r="F8689">
        <v>63000</v>
      </c>
      <c r="G8689" t="s">
        <v>23</v>
      </c>
      <c r="H8689" t="s">
        <v>24</v>
      </c>
      <c r="I8689" t="s">
        <v>17</v>
      </c>
      <c r="J8689" t="s">
        <v>25</v>
      </c>
      <c r="K8689" t="s">
        <v>23</v>
      </c>
      <c r="L8689" t="s">
        <v>26</v>
      </c>
    </row>
    <row r="8690" spans="1:12" x14ac:dyDescent="0.35">
      <c r="A8690">
        <v>2022</v>
      </c>
      <c r="B8690" t="s">
        <v>99</v>
      </c>
      <c r="C8690" t="s">
        <v>28</v>
      </c>
      <c r="D8690" t="s">
        <v>22</v>
      </c>
      <c r="E8690">
        <v>189500</v>
      </c>
      <c r="F8690">
        <v>189500</v>
      </c>
      <c r="G8690" t="s">
        <v>23</v>
      </c>
      <c r="H8690" t="s">
        <v>24</v>
      </c>
      <c r="I8690" t="s">
        <v>17</v>
      </c>
      <c r="J8690" t="s">
        <v>29</v>
      </c>
      <c r="K8690" t="s">
        <v>23</v>
      </c>
      <c r="L8690" t="s">
        <v>19</v>
      </c>
    </row>
    <row r="8691" spans="1:12" x14ac:dyDescent="0.35">
      <c r="A8691">
        <v>2022</v>
      </c>
      <c r="B8691" t="s">
        <v>99</v>
      </c>
      <c r="C8691" t="s">
        <v>28</v>
      </c>
      <c r="D8691" t="s">
        <v>22</v>
      </c>
      <c r="E8691">
        <v>140100</v>
      </c>
      <c r="F8691">
        <v>140100</v>
      </c>
      <c r="G8691" t="s">
        <v>23</v>
      </c>
      <c r="H8691" t="s">
        <v>24</v>
      </c>
      <c r="I8691" t="s">
        <v>17</v>
      </c>
      <c r="J8691" t="s">
        <v>29</v>
      </c>
      <c r="K8691" t="s">
        <v>23</v>
      </c>
      <c r="L8691" t="s">
        <v>19</v>
      </c>
    </row>
    <row r="8692" spans="1:12" x14ac:dyDescent="0.35">
      <c r="A8692">
        <v>2022</v>
      </c>
      <c r="B8692" t="s">
        <v>32</v>
      </c>
      <c r="C8692" t="s">
        <v>13</v>
      </c>
      <c r="D8692" t="s">
        <v>22</v>
      </c>
      <c r="E8692">
        <v>177600</v>
      </c>
      <c r="F8692">
        <v>177600</v>
      </c>
      <c r="G8692" t="s">
        <v>23</v>
      </c>
      <c r="H8692" t="s">
        <v>24</v>
      </c>
      <c r="I8692" t="s">
        <v>17</v>
      </c>
      <c r="J8692" t="s">
        <v>29</v>
      </c>
      <c r="K8692" t="s">
        <v>23</v>
      </c>
      <c r="L8692" t="s">
        <v>19</v>
      </c>
    </row>
    <row r="8693" spans="1:12" x14ac:dyDescent="0.35">
      <c r="A8693">
        <v>2022</v>
      </c>
      <c r="B8693" t="s">
        <v>32</v>
      </c>
      <c r="C8693" t="s">
        <v>13</v>
      </c>
      <c r="D8693" t="s">
        <v>22</v>
      </c>
      <c r="E8693">
        <v>131300</v>
      </c>
      <c r="F8693">
        <v>131300</v>
      </c>
      <c r="G8693" t="s">
        <v>23</v>
      </c>
      <c r="H8693" t="s">
        <v>24</v>
      </c>
      <c r="I8693" t="s">
        <v>17</v>
      </c>
      <c r="J8693" t="s">
        <v>29</v>
      </c>
      <c r="K8693" t="s">
        <v>23</v>
      </c>
      <c r="L8693" t="s">
        <v>19</v>
      </c>
    </row>
    <row r="8694" spans="1:12" x14ac:dyDescent="0.35">
      <c r="A8694">
        <v>2022</v>
      </c>
      <c r="B8694" t="s">
        <v>32</v>
      </c>
      <c r="C8694" t="s">
        <v>13</v>
      </c>
      <c r="D8694" t="s">
        <v>22</v>
      </c>
      <c r="E8694">
        <v>24000</v>
      </c>
      <c r="F8694">
        <v>24000</v>
      </c>
      <c r="G8694" t="s">
        <v>23</v>
      </c>
      <c r="H8694" t="s">
        <v>16</v>
      </c>
      <c r="I8694" t="s">
        <v>17</v>
      </c>
      <c r="J8694" t="s">
        <v>25</v>
      </c>
      <c r="K8694" t="s">
        <v>23</v>
      </c>
      <c r="L8694" t="s">
        <v>26</v>
      </c>
    </row>
    <row r="8695" spans="1:12" x14ac:dyDescent="0.35">
      <c r="A8695">
        <v>2022</v>
      </c>
      <c r="B8695" t="s">
        <v>32</v>
      </c>
      <c r="C8695" t="s">
        <v>13</v>
      </c>
      <c r="D8695" t="s">
        <v>22</v>
      </c>
      <c r="E8695">
        <v>24000</v>
      </c>
      <c r="F8695">
        <v>24000</v>
      </c>
      <c r="G8695" t="s">
        <v>23</v>
      </c>
      <c r="H8695" t="s">
        <v>16</v>
      </c>
      <c r="I8695" t="s">
        <v>17</v>
      </c>
      <c r="J8695" t="s">
        <v>25</v>
      </c>
      <c r="K8695" t="s">
        <v>23</v>
      </c>
      <c r="L8695" t="s">
        <v>26</v>
      </c>
    </row>
    <row r="8696" spans="1:12" x14ac:dyDescent="0.35">
      <c r="A8696">
        <v>2022</v>
      </c>
      <c r="B8696" t="s">
        <v>32</v>
      </c>
      <c r="C8696" t="s">
        <v>13</v>
      </c>
      <c r="D8696" t="s">
        <v>22</v>
      </c>
      <c r="E8696">
        <v>250000</v>
      </c>
      <c r="F8696">
        <v>250000</v>
      </c>
      <c r="G8696" t="s">
        <v>23</v>
      </c>
      <c r="H8696" t="s">
        <v>24</v>
      </c>
      <c r="I8696" t="s">
        <v>17</v>
      </c>
      <c r="J8696" t="s">
        <v>25</v>
      </c>
      <c r="K8696" t="s">
        <v>23</v>
      </c>
      <c r="L8696" t="s">
        <v>26</v>
      </c>
    </row>
    <row r="8697" spans="1:12" x14ac:dyDescent="0.35">
      <c r="A8697">
        <v>2022</v>
      </c>
      <c r="B8697" t="s">
        <v>32</v>
      </c>
      <c r="C8697" t="s">
        <v>13</v>
      </c>
      <c r="D8697" t="s">
        <v>22</v>
      </c>
      <c r="E8697">
        <v>63000</v>
      </c>
      <c r="F8697">
        <v>63000</v>
      </c>
      <c r="G8697" t="s">
        <v>23</v>
      </c>
      <c r="H8697" t="s">
        <v>24</v>
      </c>
      <c r="I8697" t="s">
        <v>17</v>
      </c>
      <c r="J8697" t="s">
        <v>25</v>
      </c>
      <c r="K8697" t="s">
        <v>23</v>
      </c>
      <c r="L8697" t="s">
        <v>26</v>
      </c>
    </row>
    <row r="8698" spans="1:12" x14ac:dyDescent="0.35">
      <c r="A8698">
        <v>2022</v>
      </c>
      <c r="B8698" t="s">
        <v>34</v>
      </c>
      <c r="C8698" t="s">
        <v>31</v>
      </c>
      <c r="D8698" t="s">
        <v>22</v>
      </c>
      <c r="E8698">
        <v>202900</v>
      </c>
      <c r="F8698">
        <v>202900</v>
      </c>
      <c r="G8698" t="s">
        <v>23</v>
      </c>
      <c r="H8698" t="s">
        <v>24</v>
      </c>
      <c r="I8698" t="s">
        <v>17</v>
      </c>
      <c r="J8698" t="s">
        <v>29</v>
      </c>
      <c r="K8698" t="s">
        <v>23</v>
      </c>
      <c r="L8698" t="s">
        <v>19</v>
      </c>
    </row>
    <row r="8699" spans="1:12" x14ac:dyDescent="0.35">
      <c r="A8699">
        <v>2022</v>
      </c>
      <c r="B8699" t="s">
        <v>34</v>
      </c>
      <c r="C8699" t="s">
        <v>31</v>
      </c>
      <c r="D8699" t="s">
        <v>22</v>
      </c>
      <c r="E8699">
        <v>131300</v>
      </c>
      <c r="F8699">
        <v>131300</v>
      </c>
      <c r="G8699" t="s">
        <v>23</v>
      </c>
      <c r="H8699" t="s">
        <v>24</v>
      </c>
      <c r="I8699" t="s">
        <v>17</v>
      </c>
      <c r="J8699" t="s">
        <v>29</v>
      </c>
      <c r="K8699" t="s">
        <v>23</v>
      </c>
      <c r="L8699" t="s">
        <v>19</v>
      </c>
    </row>
    <row r="8700" spans="1:12" x14ac:dyDescent="0.35">
      <c r="A8700">
        <v>2022</v>
      </c>
      <c r="B8700" t="s">
        <v>32</v>
      </c>
      <c r="C8700" t="s">
        <v>13</v>
      </c>
      <c r="D8700" t="s">
        <v>22</v>
      </c>
      <c r="E8700">
        <v>145000</v>
      </c>
      <c r="F8700">
        <v>145000</v>
      </c>
      <c r="G8700" t="s">
        <v>23</v>
      </c>
      <c r="H8700" t="s">
        <v>24</v>
      </c>
      <c r="I8700" t="s">
        <v>17</v>
      </c>
      <c r="J8700" t="s">
        <v>29</v>
      </c>
      <c r="K8700" t="s">
        <v>23</v>
      </c>
      <c r="L8700" t="s">
        <v>26</v>
      </c>
    </row>
    <row r="8701" spans="1:12" x14ac:dyDescent="0.35">
      <c r="A8701">
        <v>2022</v>
      </c>
      <c r="B8701" t="s">
        <v>32</v>
      </c>
      <c r="C8701" t="s">
        <v>13</v>
      </c>
      <c r="D8701" t="s">
        <v>22</v>
      </c>
      <c r="E8701">
        <v>115000</v>
      </c>
      <c r="F8701">
        <v>115000</v>
      </c>
      <c r="G8701" t="s">
        <v>23</v>
      </c>
      <c r="H8701" t="s">
        <v>24</v>
      </c>
      <c r="I8701" t="s">
        <v>17</v>
      </c>
      <c r="J8701" t="s">
        <v>29</v>
      </c>
      <c r="K8701" t="s">
        <v>23</v>
      </c>
      <c r="L8701" t="s">
        <v>26</v>
      </c>
    </row>
    <row r="8702" spans="1:12" x14ac:dyDescent="0.35">
      <c r="A8702">
        <v>2022</v>
      </c>
      <c r="B8702" t="s">
        <v>34</v>
      </c>
      <c r="C8702" t="s">
        <v>31</v>
      </c>
      <c r="D8702" t="s">
        <v>22</v>
      </c>
      <c r="E8702">
        <v>115000</v>
      </c>
      <c r="F8702">
        <v>115000</v>
      </c>
      <c r="G8702" t="s">
        <v>23</v>
      </c>
      <c r="H8702" t="s">
        <v>39</v>
      </c>
      <c r="I8702" t="s">
        <v>17</v>
      </c>
      <c r="J8702" t="s">
        <v>18</v>
      </c>
      <c r="K8702" t="s">
        <v>23</v>
      </c>
      <c r="L8702" t="s">
        <v>19</v>
      </c>
    </row>
    <row r="8703" spans="1:12" x14ac:dyDescent="0.35">
      <c r="A8703">
        <v>2022</v>
      </c>
      <c r="B8703" t="s">
        <v>34</v>
      </c>
      <c r="C8703" t="s">
        <v>31</v>
      </c>
      <c r="D8703" t="s">
        <v>22</v>
      </c>
      <c r="E8703">
        <v>193900</v>
      </c>
      <c r="F8703">
        <v>193900</v>
      </c>
      <c r="G8703" t="s">
        <v>23</v>
      </c>
      <c r="H8703" t="s">
        <v>16</v>
      </c>
      <c r="I8703" t="s">
        <v>17</v>
      </c>
      <c r="J8703" t="s">
        <v>25</v>
      </c>
      <c r="K8703" t="s">
        <v>23</v>
      </c>
      <c r="L8703" t="s">
        <v>26</v>
      </c>
    </row>
    <row r="8704" spans="1:12" x14ac:dyDescent="0.35">
      <c r="A8704">
        <v>2022</v>
      </c>
      <c r="B8704" t="s">
        <v>34</v>
      </c>
      <c r="C8704" t="s">
        <v>31</v>
      </c>
      <c r="D8704" t="s">
        <v>22</v>
      </c>
      <c r="E8704">
        <v>129300</v>
      </c>
      <c r="F8704">
        <v>129300</v>
      </c>
      <c r="G8704" t="s">
        <v>23</v>
      </c>
      <c r="H8704" t="s">
        <v>16</v>
      </c>
      <c r="I8704" t="s">
        <v>17</v>
      </c>
      <c r="J8704" t="s">
        <v>25</v>
      </c>
      <c r="K8704" t="s">
        <v>23</v>
      </c>
      <c r="L8704" t="s">
        <v>26</v>
      </c>
    </row>
    <row r="8705" spans="1:12" x14ac:dyDescent="0.35">
      <c r="A8705">
        <v>2022</v>
      </c>
      <c r="B8705" t="s">
        <v>27</v>
      </c>
      <c r="C8705" t="s">
        <v>28</v>
      </c>
      <c r="D8705" t="s">
        <v>22</v>
      </c>
      <c r="E8705">
        <v>180000</v>
      </c>
      <c r="F8705">
        <v>180000</v>
      </c>
      <c r="G8705" t="s">
        <v>23</v>
      </c>
      <c r="H8705" t="s">
        <v>24</v>
      </c>
      <c r="I8705" t="s">
        <v>17</v>
      </c>
      <c r="J8705" t="s">
        <v>29</v>
      </c>
      <c r="K8705" t="s">
        <v>23</v>
      </c>
      <c r="L8705" t="s">
        <v>19</v>
      </c>
    </row>
    <row r="8706" spans="1:12" x14ac:dyDescent="0.35">
      <c r="A8706">
        <v>2022</v>
      </c>
      <c r="B8706" t="s">
        <v>27</v>
      </c>
      <c r="C8706" t="s">
        <v>28</v>
      </c>
      <c r="D8706" t="s">
        <v>22</v>
      </c>
      <c r="E8706">
        <v>140000</v>
      </c>
      <c r="F8706">
        <v>140000</v>
      </c>
      <c r="G8706" t="s">
        <v>23</v>
      </c>
      <c r="H8706" t="s">
        <v>24</v>
      </c>
      <c r="I8706" t="s">
        <v>17</v>
      </c>
      <c r="J8706" t="s">
        <v>29</v>
      </c>
      <c r="K8706" t="s">
        <v>23</v>
      </c>
      <c r="L8706" t="s">
        <v>19</v>
      </c>
    </row>
    <row r="8707" spans="1:12" x14ac:dyDescent="0.35">
      <c r="A8707">
        <v>2022</v>
      </c>
      <c r="B8707" t="s">
        <v>37</v>
      </c>
      <c r="C8707" t="s">
        <v>38</v>
      </c>
      <c r="D8707" t="s">
        <v>22</v>
      </c>
      <c r="E8707">
        <v>216200</v>
      </c>
      <c r="F8707">
        <v>216200</v>
      </c>
      <c r="G8707" t="s">
        <v>23</v>
      </c>
      <c r="H8707" t="s">
        <v>16</v>
      </c>
      <c r="I8707" t="s">
        <v>17</v>
      </c>
      <c r="J8707" t="s">
        <v>25</v>
      </c>
      <c r="K8707" t="s">
        <v>23</v>
      </c>
      <c r="L8707" t="s">
        <v>26</v>
      </c>
    </row>
    <row r="8708" spans="1:12" x14ac:dyDescent="0.35">
      <c r="A8708">
        <v>2022</v>
      </c>
      <c r="B8708" t="s">
        <v>37</v>
      </c>
      <c r="C8708" t="s">
        <v>38</v>
      </c>
      <c r="D8708" t="s">
        <v>22</v>
      </c>
      <c r="E8708">
        <v>144100</v>
      </c>
      <c r="F8708">
        <v>144100</v>
      </c>
      <c r="G8708" t="s">
        <v>23</v>
      </c>
      <c r="H8708" t="s">
        <v>16</v>
      </c>
      <c r="I8708" t="s">
        <v>17</v>
      </c>
      <c r="J8708" t="s">
        <v>25</v>
      </c>
      <c r="K8708" t="s">
        <v>23</v>
      </c>
      <c r="L8708" t="s">
        <v>26</v>
      </c>
    </row>
    <row r="8709" spans="1:12" x14ac:dyDescent="0.35">
      <c r="A8709">
        <v>2022</v>
      </c>
      <c r="B8709" t="s">
        <v>54</v>
      </c>
      <c r="C8709" t="s">
        <v>31</v>
      </c>
      <c r="D8709" t="s">
        <v>22</v>
      </c>
      <c r="E8709">
        <v>216000</v>
      </c>
      <c r="F8709">
        <v>216000</v>
      </c>
      <c r="G8709" t="s">
        <v>23</v>
      </c>
      <c r="H8709" t="s">
        <v>24</v>
      </c>
      <c r="I8709" t="s">
        <v>17</v>
      </c>
      <c r="J8709" t="s">
        <v>25</v>
      </c>
      <c r="K8709" t="s">
        <v>23</v>
      </c>
      <c r="L8709" t="s">
        <v>26</v>
      </c>
    </row>
    <row r="8710" spans="1:12" x14ac:dyDescent="0.35">
      <c r="A8710">
        <v>2022</v>
      </c>
      <c r="B8710" t="s">
        <v>54</v>
      </c>
      <c r="C8710" t="s">
        <v>31</v>
      </c>
      <c r="D8710" t="s">
        <v>22</v>
      </c>
      <c r="E8710">
        <v>144000</v>
      </c>
      <c r="F8710">
        <v>144000</v>
      </c>
      <c r="G8710" t="s">
        <v>23</v>
      </c>
      <c r="H8710" t="s">
        <v>24</v>
      </c>
      <c r="I8710" t="s">
        <v>17</v>
      </c>
      <c r="J8710" t="s">
        <v>25</v>
      </c>
      <c r="K8710" t="s">
        <v>23</v>
      </c>
      <c r="L8710" t="s">
        <v>26</v>
      </c>
    </row>
    <row r="8711" spans="1:12" x14ac:dyDescent="0.35">
      <c r="A8711">
        <v>2022</v>
      </c>
      <c r="B8711" t="s">
        <v>37</v>
      </c>
      <c r="C8711" t="s">
        <v>38</v>
      </c>
      <c r="D8711" t="s">
        <v>22</v>
      </c>
      <c r="E8711">
        <v>150000</v>
      </c>
      <c r="F8711">
        <v>150000</v>
      </c>
      <c r="G8711" t="s">
        <v>23</v>
      </c>
      <c r="H8711" t="s">
        <v>39</v>
      </c>
      <c r="I8711" t="s">
        <v>17</v>
      </c>
      <c r="J8711" t="s">
        <v>29</v>
      </c>
      <c r="K8711" t="s">
        <v>23</v>
      </c>
      <c r="L8711" t="s">
        <v>19</v>
      </c>
    </row>
    <row r="8712" spans="1:12" x14ac:dyDescent="0.35">
      <c r="A8712">
        <v>2022</v>
      </c>
      <c r="B8712" t="s">
        <v>145</v>
      </c>
      <c r="C8712" t="s">
        <v>28</v>
      </c>
      <c r="D8712" t="s">
        <v>22</v>
      </c>
      <c r="E8712">
        <v>50000</v>
      </c>
      <c r="F8712">
        <v>50000</v>
      </c>
      <c r="G8712" t="s">
        <v>214</v>
      </c>
      <c r="H8712" t="s">
        <v>39</v>
      </c>
      <c r="I8712" t="s">
        <v>17</v>
      </c>
      <c r="J8712" t="s">
        <v>18</v>
      </c>
      <c r="K8712" t="s">
        <v>214</v>
      </c>
      <c r="L8712" t="s">
        <v>26</v>
      </c>
    </row>
    <row r="8713" spans="1:12" x14ac:dyDescent="0.35">
      <c r="A8713">
        <v>2021</v>
      </c>
      <c r="B8713" t="s">
        <v>242</v>
      </c>
      <c r="C8713" t="s">
        <v>21</v>
      </c>
      <c r="D8713" t="s">
        <v>22</v>
      </c>
      <c r="E8713">
        <v>250000</v>
      </c>
      <c r="F8713">
        <v>250000</v>
      </c>
      <c r="G8713" t="s">
        <v>23</v>
      </c>
      <c r="H8713" t="s">
        <v>24</v>
      </c>
      <c r="I8713" t="s">
        <v>17</v>
      </c>
      <c r="J8713" t="s">
        <v>18</v>
      </c>
      <c r="K8713" t="s">
        <v>23</v>
      </c>
      <c r="L8713" t="s">
        <v>19</v>
      </c>
    </row>
    <row r="8714" spans="1:12" x14ac:dyDescent="0.35">
      <c r="A8714">
        <v>2022</v>
      </c>
      <c r="B8714" t="s">
        <v>46</v>
      </c>
      <c r="C8714" t="s">
        <v>28</v>
      </c>
      <c r="D8714" t="s">
        <v>14</v>
      </c>
      <c r="E8714">
        <v>80000</v>
      </c>
      <c r="F8714">
        <v>84053</v>
      </c>
      <c r="G8714" t="s">
        <v>81</v>
      </c>
      <c r="H8714" t="s">
        <v>33</v>
      </c>
      <c r="I8714" t="s">
        <v>17</v>
      </c>
      <c r="J8714" t="s">
        <v>25</v>
      </c>
      <c r="K8714" t="s">
        <v>81</v>
      </c>
      <c r="L8714" t="s">
        <v>19</v>
      </c>
    </row>
    <row r="8715" spans="1:12" x14ac:dyDescent="0.35">
      <c r="A8715">
        <v>2022</v>
      </c>
      <c r="B8715" t="s">
        <v>27</v>
      </c>
      <c r="C8715" t="s">
        <v>28</v>
      </c>
      <c r="D8715" t="s">
        <v>35</v>
      </c>
      <c r="E8715">
        <v>107000</v>
      </c>
      <c r="F8715">
        <v>131752</v>
      </c>
      <c r="G8715" t="s">
        <v>36</v>
      </c>
      <c r="H8715" t="s">
        <v>16</v>
      </c>
      <c r="I8715" t="s">
        <v>17</v>
      </c>
      <c r="J8715" t="s">
        <v>29</v>
      </c>
      <c r="K8715" t="s">
        <v>36</v>
      </c>
      <c r="L8715" t="s">
        <v>26</v>
      </c>
    </row>
    <row r="8716" spans="1:12" x14ac:dyDescent="0.35">
      <c r="A8716">
        <v>2022</v>
      </c>
      <c r="B8716" t="s">
        <v>40</v>
      </c>
      <c r="C8716" t="s">
        <v>41</v>
      </c>
      <c r="D8716" t="s">
        <v>22</v>
      </c>
      <c r="E8716">
        <v>48000</v>
      </c>
      <c r="F8716">
        <v>48000</v>
      </c>
      <c r="G8716" t="s">
        <v>195</v>
      </c>
      <c r="H8716" t="s">
        <v>24</v>
      </c>
      <c r="I8716" t="s">
        <v>17</v>
      </c>
      <c r="J8716" t="s">
        <v>29</v>
      </c>
      <c r="K8716" t="s">
        <v>23</v>
      </c>
      <c r="L8716" t="s">
        <v>64</v>
      </c>
    </row>
    <row r="8717" spans="1:12" x14ac:dyDescent="0.35">
      <c r="A8717">
        <v>2022</v>
      </c>
      <c r="B8717" t="s">
        <v>99</v>
      </c>
      <c r="C8717" t="s">
        <v>28</v>
      </c>
      <c r="D8717" t="s">
        <v>22</v>
      </c>
      <c r="E8717">
        <v>260500</v>
      </c>
      <c r="F8717">
        <v>260500</v>
      </c>
      <c r="G8717" t="s">
        <v>23</v>
      </c>
      <c r="H8717" t="s">
        <v>33</v>
      </c>
      <c r="I8717" t="s">
        <v>17</v>
      </c>
      <c r="J8717" t="s">
        <v>25</v>
      </c>
      <c r="K8717" t="s">
        <v>23</v>
      </c>
      <c r="L8717" t="s">
        <v>26</v>
      </c>
    </row>
    <row r="8718" spans="1:12" x14ac:dyDescent="0.35">
      <c r="A8718">
        <v>2022</v>
      </c>
      <c r="B8718" t="s">
        <v>99</v>
      </c>
      <c r="C8718" t="s">
        <v>28</v>
      </c>
      <c r="D8718" t="s">
        <v>22</v>
      </c>
      <c r="E8718">
        <v>175100</v>
      </c>
      <c r="F8718">
        <v>175100</v>
      </c>
      <c r="G8718" t="s">
        <v>23</v>
      </c>
      <c r="H8718" t="s">
        <v>33</v>
      </c>
      <c r="I8718" t="s">
        <v>17</v>
      </c>
      <c r="J8718" t="s">
        <v>25</v>
      </c>
      <c r="K8718" t="s">
        <v>23</v>
      </c>
      <c r="L8718" t="s">
        <v>26</v>
      </c>
    </row>
    <row r="8719" spans="1:12" x14ac:dyDescent="0.35">
      <c r="A8719">
        <v>2022</v>
      </c>
      <c r="B8719" t="s">
        <v>32</v>
      </c>
      <c r="C8719" t="s">
        <v>13</v>
      </c>
      <c r="D8719" t="s">
        <v>22</v>
      </c>
      <c r="E8719">
        <v>210000</v>
      </c>
      <c r="F8719">
        <v>210000</v>
      </c>
      <c r="G8719" t="s">
        <v>23</v>
      </c>
      <c r="H8719" t="s">
        <v>24</v>
      </c>
      <c r="I8719" t="s">
        <v>17</v>
      </c>
      <c r="J8719" t="s">
        <v>29</v>
      </c>
      <c r="K8719" t="s">
        <v>23</v>
      </c>
      <c r="L8719" t="s">
        <v>26</v>
      </c>
    </row>
    <row r="8720" spans="1:12" x14ac:dyDescent="0.35">
      <c r="A8720">
        <v>2022</v>
      </c>
      <c r="B8720" t="s">
        <v>32</v>
      </c>
      <c r="C8720" t="s">
        <v>13</v>
      </c>
      <c r="D8720" t="s">
        <v>22</v>
      </c>
      <c r="E8720">
        <v>100000</v>
      </c>
      <c r="F8720">
        <v>100000</v>
      </c>
      <c r="G8720" t="s">
        <v>23</v>
      </c>
      <c r="H8720" t="s">
        <v>24</v>
      </c>
      <c r="I8720" t="s">
        <v>17</v>
      </c>
      <c r="J8720" t="s">
        <v>29</v>
      </c>
      <c r="K8720" t="s">
        <v>23</v>
      </c>
      <c r="L8720" t="s">
        <v>26</v>
      </c>
    </row>
    <row r="8721" spans="1:12" x14ac:dyDescent="0.35">
      <c r="A8721">
        <v>2022</v>
      </c>
      <c r="B8721" t="s">
        <v>37</v>
      </c>
      <c r="C8721" t="s">
        <v>38</v>
      </c>
      <c r="D8721" t="s">
        <v>22</v>
      </c>
      <c r="E8721">
        <v>55000</v>
      </c>
      <c r="F8721">
        <v>55000</v>
      </c>
      <c r="G8721" t="s">
        <v>23</v>
      </c>
      <c r="H8721" t="s">
        <v>39</v>
      </c>
      <c r="I8721" t="s">
        <v>17</v>
      </c>
      <c r="J8721" t="s">
        <v>29</v>
      </c>
      <c r="K8721" t="s">
        <v>23</v>
      </c>
      <c r="L8721" t="s">
        <v>64</v>
      </c>
    </row>
    <row r="8722" spans="1:12" x14ac:dyDescent="0.35">
      <c r="A8722">
        <v>2022</v>
      </c>
      <c r="B8722" t="s">
        <v>37</v>
      </c>
      <c r="C8722" t="s">
        <v>38</v>
      </c>
      <c r="D8722" t="s">
        <v>22</v>
      </c>
      <c r="E8722">
        <v>130000</v>
      </c>
      <c r="F8722">
        <v>130000</v>
      </c>
      <c r="G8722" t="s">
        <v>23</v>
      </c>
      <c r="H8722" t="s">
        <v>16</v>
      </c>
      <c r="I8722" t="s">
        <v>17</v>
      </c>
      <c r="J8722" t="s">
        <v>29</v>
      </c>
      <c r="K8722" t="s">
        <v>23</v>
      </c>
      <c r="L8722" t="s">
        <v>26</v>
      </c>
    </row>
    <row r="8723" spans="1:12" x14ac:dyDescent="0.35">
      <c r="A8723">
        <v>2022</v>
      </c>
      <c r="B8723" t="s">
        <v>152</v>
      </c>
      <c r="C8723" t="s">
        <v>31</v>
      </c>
      <c r="D8723" t="s">
        <v>14</v>
      </c>
      <c r="E8723">
        <v>73400</v>
      </c>
      <c r="F8723">
        <v>77119</v>
      </c>
      <c r="G8723" t="s">
        <v>69</v>
      </c>
      <c r="H8723" t="s">
        <v>24</v>
      </c>
      <c r="I8723" t="s">
        <v>17</v>
      </c>
      <c r="J8723" t="s">
        <v>29</v>
      </c>
      <c r="K8723" t="s">
        <v>36</v>
      </c>
      <c r="L8723" t="s">
        <v>19</v>
      </c>
    </row>
    <row r="8724" spans="1:12" x14ac:dyDescent="0.35">
      <c r="A8724">
        <v>2022</v>
      </c>
      <c r="B8724" t="s">
        <v>27</v>
      </c>
      <c r="C8724" t="s">
        <v>28</v>
      </c>
      <c r="D8724" t="s">
        <v>14</v>
      </c>
      <c r="E8724">
        <v>49500</v>
      </c>
      <c r="F8724">
        <v>52008</v>
      </c>
      <c r="G8724" t="s">
        <v>171</v>
      </c>
      <c r="H8724" t="s">
        <v>39</v>
      </c>
      <c r="I8724" t="s">
        <v>17</v>
      </c>
      <c r="J8724" t="s">
        <v>18</v>
      </c>
      <c r="K8724" t="s">
        <v>171</v>
      </c>
      <c r="L8724" t="s">
        <v>64</v>
      </c>
    </row>
    <row r="8725" spans="1:12" x14ac:dyDescent="0.35">
      <c r="A8725">
        <v>2022</v>
      </c>
      <c r="B8725" t="s">
        <v>32</v>
      </c>
      <c r="C8725" t="s">
        <v>13</v>
      </c>
      <c r="D8725" t="s">
        <v>22</v>
      </c>
      <c r="E8725">
        <v>206699</v>
      </c>
      <c r="F8725">
        <v>206699</v>
      </c>
      <c r="G8725" t="s">
        <v>23</v>
      </c>
      <c r="H8725" t="s">
        <v>24</v>
      </c>
      <c r="I8725" t="s">
        <v>17</v>
      </c>
      <c r="J8725" t="s">
        <v>25</v>
      </c>
      <c r="K8725" t="s">
        <v>23</v>
      </c>
      <c r="L8725" t="s">
        <v>26</v>
      </c>
    </row>
    <row r="8726" spans="1:12" x14ac:dyDescent="0.35">
      <c r="A8726">
        <v>2022</v>
      </c>
      <c r="B8726" t="s">
        <v>32</v>
      </c>
      <c r="C8726" t="s">
        <v>13</v>
      </c>
      <c r="D8726" t="s">
        <v>22</v>
      </c>
      <c r="E8726">
        <v>99100</v>
      </c>
      <c r="F8726">
        <v>99100</v>
      </c>
      <c r="G8726" t="s">
        <v>23</v>
      </c>
      <c r="H8726" t="s">
        <v>24</v>
      </c>
      <c r="I8726" t="s">
        <v>17</v>
      </c>
      <c r="J8726" t="s">
        <v>25</v>
      </c>
      <c r="K8726" t="s">
        <v>23</v>
      </c>
      <c r="L8726" t="s">
        <v>26</v>
      </c>
    </row>
    <row r="8727" spans="1:12" x14ac:dyDescent="0.35">
      <c r="A8727">
        <v>2022</v>
      </c>
      <c r="B8727" t="s">
        <v>40</v>
      </c>
      <c r="C8727" t="s">
        <v>41</v>
      </c>
      <c r="D8727" t="s">
        <v>22</v>
      </c>
      <c r="E8727">
        <v>200000</v>
      </c>
      <c r="F8727">
        <v>200000</v>
      </c>
      <c r="G8727" t="s">
        <v>23</v>
      </c>
      <c r="H8727" t="s">
        <v>16</v>
      </c>
      <c r="I8727" t="s">
        <v>17</v>
      </c>
      <c r="J8727" t="s">
        <v>25</v>
      </c>
      <c r="K8727" t="s">
        <v>23</v>
      </c>
      <c r="L8727" t="s">
        <v>26</v>
      </c>
    </row>
    <row r="8728" spans="1:12" x14ac:dyDescent="0.35">
      <c r="A8728">
        <v>2022</v>
      </c>
      <c r="B8728" t="s">
        <v>40</v>
      </c>
      <c r="C8728" t="s">
        <v>41</v>
      </c>
      <c r="D8728" t="s">
        <v>22</v>
      </c>
      <c r="E8728">
        <v>54000</v>
      </c>
      <c r="F8728">
        <v>54000</v>
      </c>
      <c r="G8728" t="s">
        <v>23</v>
      </c>
      <c r="H8728" t="s">
        <v>16</v>
      </c>
      <c r="I8728" t="s">
        <v>17</v>
      </c>
      <c r="J8728" t="s">
        <v>25</v>
      </c>
      <c r="K8728" t="s">
        <v>23</v>
      </c>
      <c r="L8728" t="s">
        <v>26</v>
      </c>
    </row>
    <row r="8729" spans="1:12" x14ac:dyDescent="0.35">
      <c r="A8729">
        <v>2022</v>
      </c>
      <c r="B8729" t="s">
        <v>32</v>
      </c>
      <c r="C8729" t="s">
        <v>13</v>
      </c>
      <c r="D8729" t="s">
        <v>22</v>
      </c>
      <c r="E8729">
        <v>250000</v>
      </c>
      <c r="F8729">
        <v>250000</v>
      </c>
      <c r="G8729" t="s">
        <v>23</v>
      </c>
      <c r="H8729" t="s">
        <v>24</v>
      </c>
      <c r="I8729" t="s">
        <v>17</v>
      </c>
      <c r="J8729" t="s">
        <v>25</v>
      </c>
      <c r="K8729" t="s">
        <v>23</v>
      </c>
      <c r="L8729" t="s">
        <v>26</v>
      </c>
    </row>
    <row r="8730" spans="1:12" x14ac:dyDescent="0.35">
      <c r="A8730">
        <v>2022</v>
      </c>
      <c r="B8730" t="s">
        <v>32</v>
      </c>
      <c r="C8730" t="s">
        <v>13</v>
      </c>
      <c r="D8730" t="s">
        <v>22</v>
      </c>
      <c r="E8730">
        <v>63000</v>
      </c>
      <c r="F8730">
        <v>63000</v>
      </c>
      <c r="G8730" t="s">
        <v>23</v>
      </c>
      <c r="H8730" t="s">
        <v>24</v>
      </c>
      <c r="I8730" t="s">
        <v>17</v>
      </c>
      <c r="J8730" t="s">
        <v>25</v>
      </c>
      <c r="K8730" t="s">
        <v>23</v>
      </c>
      <c r="L8730" t="s">
        <v>26</v>
      </c>
    </row>
    <row r="8731" spans="1:12" x14ac:dyDescent="0.35">
      <c r="A8731">
        <v>2022</v>
      </c>
      <c r="B8731" t="s">
        <v>20</v>
      </c>
      <c r="C8731" t="s">
        <v>21</v>
      </c>
      <c r="D8731" t="s">
        <v>22</v>
      </c>
      <c r="E8731">
        <v>250000</v>
      </c>
      <c r="F8731">
        <v>250000</v>
      </c>
      <c r="G8731" t="s">
        <v>23</v>
      </c>
      <c r="H8731" t="s">
        <v>24</v>
      </c>
      <c r="I8731" t="s">
        <v>17</v>
      </c>
      <c r="J8731" t="s">
        <v>25</v>
      </c>
      <c r="K8731" t="s">
        <v>23</v>
      </c>
      <c r="L8731" t="s">
        <v>26</v>
      </c>
    </row>
    <row r="8732" spans="1:12" x14ac:dyDescent="0.35">
      <c r="A8732">
        <v>2022</v>
      </c>
      <c r="B8732" t="s">
        <v>20</v>
      </c>
      <c r="C8732" t="s">
        <v>21</v>
      </c>
      <c r="D8732" t="s">
        <v>22</v>
      </c>
      <c r="E8732">
        <v>63000</v>
      </c>
      <c r="F8732">
        <v>63000</v>
      </c>
      <c r="G8732" t="s">
        <v>23</v>
      </c>
      <c r="H8732" t="s">
        <v>24</v>
      </c>
      <c r="I8732" t="s">
        <v>17</v>
      </c>
      <c r="J8732" t="s">
        <v>25</v>
      </c>
      <c r="K8732" t="s">
        <v>23</v>
      </c>
      <c r="L8732" t="s">
        <v>26</v>
      </c>
    </row>
    <row r="8733" spans="1:12" x14ac:dyDescent="0.35">
      <c r="A8733">
        <v>2022</v>
      </c>
      <c r="B8733" t="s">
        <v>32</v>
      </c>
      <c r="C8733" t="s">
        <v>13</v>
      </c>
      <c r="D8733" t="s">
        <v>22</v>
      </c>
      <c r="E8733">
        <v>250000</v>
      </c>
      <c r="F8733">
        <v>250000</v>
      </c>
      <c r="G8733" t="s">
        <v>23</v>
      </c>
      <c r="H8733" t="s">
        <v>24</v>
      </c>
      <c r="I8733" t="s">
        <v>17</v>
      </c>
      <c r="J8733" t="s">
        <v>25</v>
      </c>
      <c r="K8733" t="s">
        <v>23</v>
      </c>
      <c r="L8733" t="s">
        <v>26</v>
      </c>
    </row>
    <row r="8734" spans="1:12" x14ac:dyDescent="0.35">
      <c r="A8734">
        <v>2022</v>
      </c>
      <c r="B8734" t="s">
        <v>32</v>
      </c>
      <c r="C8734" t="s">
        <v>13</v>
      </c>
      <c r="D8734" t="s">
        <v>22</v>
      </c>
      <c r="E8734">
        <v>63000</v>
      </c>
      <c r="F8734">
        <v>63000</v>
      </c>
      <c r="G8734" t="s">
        <v>23</v>
      </c>
      <c r="H8734" t="s">
        <v>24</v>
      </c>
      <c r="I8734" t="s">
        <v>17</v>
      </c>
      <c r="J8734" t="s">
        <v>25</v>
      </c>
      <c r="K8734" t="s">
        <v>23</v>
      </c>
      <c r="L8734" t="s">
        <v>26</v>
      </c>
    </row>
    <row r="8735" spans="1:12" x14ac:dyDescent="0.35">
      <c r="A8735">
        <v>2022</v>
      </c>
      <c r="B8735" t="s">
        <v>40</v>
      </c>
      <c r="C8735" t="s">
        <v>41</v>
      </c>
      <c r="D8735" t="s">
        <v>22</v>
      </c>
      <c r="E8735">
        <v>130000</v>
      </c>
      <c r="F8735">
        <v>130000</v>
      </c>
      <c r="G8735" t="s">
        <v>23</v>
      </c>
      <c r="H8735" t="s">
        <v>39</v>
      </c>
      <c r="I8735" t="s">
        <v>17</v>
      </c>
      <c r="J8735" t="s">
        <v>18</v>
      </c>
      <c r="K8735" t="s">
        <v>23</v>
      </c>
      <c r="L8735" t="s">
        <v>19</v>
      </c>
    </row>
    <row r="8736" spans="1:12" x14ac:dyDescent="0.35">
      <c r="A8736">
        <v>2022</v>
      </c>
      <c r="B8736" t="s">
        <v>32</v>
      </c>
      <c r="C8736" t="s">
        <v>13</v>
      </c>
      <c r="D8736" t="s">
        <v>22</v>
      </c>
      <c r="E8736">
        <v>100000</v>
      </c>
      <c r="F8736">
        <v>100000</v>
      </c>
      <c r="G8736" t="s">
        <v>23</v>
      </c>
      <c r="H8736" t="s">
        <v>24</v>
      </c>
      <c r="I8736" t="s">
        <v>17</v>
      </c>
      <c r="J8736" t="s">
        <v>25</v>
      </c>
      <c r="K8736" t="s">
        <v>23</v>
      </c>
      <c r="L8736" t="s">
        <v>19</v>
      </c>
    </row>
    <row r="8737" spans="1:12" x14ac:dyDescent="0.35">
      <c r="A8737">
        <v>2022</v>
      </c>
      <c r="B8737" t="s">
        <v>32</v>
      </c>
      <c r="C8737" t="s">
        <v>13</v>
      </c>
      <c r="D8737" t="s">
        <v>22</v>
      </c>
      <c r="E8737">
        <v>80000</v>
      </c>
      <c r="F8737">
        <v>80000</v>
      </c>
      <c r="G8737" t="s">
        <v>23</v>
      </c>
      <c r="H8737" t="s">
        <v>24</v>
      </c>
      <c r="I8737" t="s">
        <v>17</v>
      </c>
      <c r="J8737" t="s">
        <v>25</v>
      </c>
      <c r="K8737" t="s">
        <v>23</v>
      </c>
      <c r="L8737" t="s">
        <v>19</v>
      </c>
    </row>
    <row r="8738" spans="1:12" x14ac:dyDescent="0.35">
      <c r="A8738">
        <v>2022</v>
      </c>
      <c r="B8738" t="s">
        <v>27</v>
      </c>
      <c r="C8738" t="s">
        <v>28</v>
      </c>
      <c r="D8738" t="s">
        <v>22</v>
      </c>
      <c r="E8738">
        <v>160000</v>
      </c>
      <c r="F8738">
        <v>160000</v>
      </c>
      <c r="G8738" t="s">
        <v>23</v>
      </c>
      <c r="H8738" t="s">
        <v>24</v>
      </c>
      <c r="I8738" t="s">
        <v>17</v>
      </c>
      <c r="J8738" t="s">
        <v>25</v>
      </c>
      <c r="K8738" t="s">
        <v>23</v>
      </c>
      <c r="L8738" t="s">
        <v>19</v>
      </c>
    </row>
    <row r="8739" spans="1:12" x14ac:dyDescent="0.35">
      <c r="A8739">
        <v>2022</v>
      </c>
      <c r="B8739" t="s">
        <v>27</v>
      </c>
      <c r="C8739" t="s">
        <v>28</v>
      </c>
      <c r="D8739" t="s">
        <v>22</v>
      </c>
      <c r="E8739">
        <v>100000</v>
      </c>
      <c r="F8739">
        <v>100000</v>
      </c>
      <c r="G8739" t="s">
        <v>23</v>
      </c>
      <c r="H8739" t="s">
        <v>24</v>
      </c>
      <c r="I8739" t="s">
        <v>17</v>
      </c>
      <c r="J8739" t="s">
        <v>25</v>
      </c>
      <c r="K8739" t="s">
        <v>23</v>
      </c>
      <c r="L8739" t="s">
        <v>19</v>
      </c>
    </row>
    <row r="8740" spans="1:12" x14ac:dyDescent="0.35">
      <c r="A8740">
        <v>2022</v>
      </c>
      <c r="B8740" t="s">
        <v>85</v>
      </c>
      <c r="C8740" t="s">
        <v>77</v>
      </c>
      <c r="D8740" t="s">
        <v>22</v>
      </c>
      <c r="E8740">
        <v>221300</v>
      </c>
      <c r="F8740">
        <v>221300</v>
      </c>
      <c r="G8740" t="s">
        <v>23</v>
      </c>
      <c r="H8740" t="s">
        <v>24</v>
      </c>
      <c r="I8740" t="s">
        <v>17</v>
      </c>
      <c r="J8740" t="s">
        <v>29</v>
      </c>
      <c r="K8740" t="s">
        <v>23</v>
      </c>
      <c r="L8740" t="s">
        <v>19</v>
      </c>
    </row>
    <row r="8741" spans="1:12" x14ac:dyDescent="0.35">
      <c r="A8741">
        <v>2022</v>
      </c>
      <c r="B8741" t="s">
        <v>85</v>
      </c>
      <c r="C8741" t="s">
        <v>77</v>
      </c>
      <c r="D8741" t="s">
        <v>22</v>
      </c>
      <c r="E8741">
        <v>148700</v>
      </c>
      <c r="F8741">
        <v>148700</v>
      </c>
      <c r="G8741" t="s">
        <v>23</v>
      </c>
      <c r="H8741" t="s">
        <v>24</v>
      </c>
      <c r="I8741" t="s">
        <v>17</v>
      </c>
      <c r="J8741" t="s">
        <v>29</v>
      </c>
      <c r="K8741" t="s">
        <v>23</v>
      </c>
      <c r="L8741" t="s">
        <v>19</v>
      </c>
    </row>
    <row r="8742" spans="1:12" x14ac:dyDescent="0.35">
      <c r="A8742">
        <v>2022</v>
      </c>
      <c r="B8742" t="s">
        <v>34</v>
      </c>
      <c r="C8742" t="s">
        <v>31</v>
      </c>
      <c r="D8742" t="s">
        <v>22</v>
      </c>
      <c r="E8742">
        <v>30000</v>
      </c>
      <c r="F8742">
        <v>30000</v>
      </c>
      <c r="G8742" t="s">
        <v>36</v>
      </c>
      <c r="H8742" t="s">
        <v>39</v>
      </c>
      <c r="I8742" t="s">
        <v>17</v>
      </c>
      <c r="J8742" t="s">
        <v>29</v>
      </c>
      <c r="K8742" t="s">
        <v>36</v>
      </c>
      <c r="L8742" t="s">
        <v>19</v>
      </c>
    </row>
    <row r="8743" spans="1:12" x14ac:dyDescent="0.35">
      <c r="A8743">
        <v>2022</v>
      </c>
      <c r="B8743" t="s">
        <v>37</v>
      </c>
      <c r="C8743" t="s">
        <v>38</v>
      </c>
      <c r="D8743" t="s">
        <v>14</v>
      </c>
      <c r="E8743">
        <v>27000</v>
      </c>
      <c r="F8743">
        <v>28368</v>
      </c>
      <c r="G8743" t="s">
        <v>69</v>
      </c>
      <c r="H8743" t="s">
        <v>39</v>
      </c>
      <c r="I8743" t="s">
        <v>17</v>
      </c>
      <c r="J8743" t="s">
        <v>18</v>
      </c>
      <c r="K8743" t="s">
        <v>69</v>
      </c>
      <c r="L8743" t="s">
        <v>26</v>
      </c>
    </row>
    <row r="8744" spans="1:12" x14ac:dyDescent="0.35">
      <c r="A8744">
        <v>2022</v>
      </c>
      <c r="B8744" t="s">
        <v>32</v>
      </c>
      <c r="C8744" t="s">
        <v>13</v>
      </c>
      <c r="D8744" t="s">
        <v>35</v>
      </c>
      <c r="E8744">
        <v>74000</v>
      </c>
      <c r="F8744">
        <v>91118</v>
      </c>
      <c r="G8744" t="s">
        <v>36</v>
      </c>
      <c r="H8744" t="s">
        <v>16</v>
      </c>
      <c r="I8744" t="s">
        <v>17</v>
      </c>
      <c r="J8744" t="s">
        <v>25</v>
      </c>
      <c r="K8744" t="s">
        <v>36</v>
      </c>
      <c r="L8744" t="s">
        <v>26</v>
      </c>
    </row>
    <row r="8745" spans="1:12" x14ac:dyDescent="0.35">
      <c r="A8745">
        <v>2022</v>
      </c>
      <c r="B8745" t="s">
        <v>32</v>
      </c>
      <c r="C8745" t="s">
        <v>13</v>
      </c>
      <c r="D8745" t="s">
        <v>35</v>
      </c>
      <c r="E8745">
        <v>50000</v>
      </c>
      <c r="F8745">
        <v>61566</v>
      </c>
      <c r="G8745" t="s">
        <v>36</v>
      </c>
      <c r="H8745" t="s">
        <v>16</v>
      </c>
      <c r="I8745" t="s">
        <v>17</v>
      </c>
      <c r="J8745" t="s">
        <v>25</v>
      </c>
      <c r="K8745" t="s">
        <v>36</v>
      </c>
      <c r="L8745" t="s">
        <v>26</v>
      </c>
    </row>
    <row r="8746" spans="1:12" x14ac:dyDescent="0.35">
      <c r="A8746">
        <v>2022</v>
      </c>
      <c r="B8746" t="s">
        <v>27</v>
      </c>
      <c r="C8746" t="s">
        <v>28</v>
      </c>
      <c r="D8746" t="s">
        <v>14</v>
      </c>
      <c r="E8746">
        <v>58000</v>
      </c>
      <c r="F8746">
        <v>60938</v>
      </c>
      <c r="G8746" t="s">
        <v>15</v>
      </c>
      <c r="H8746" t="s">
        <v>16</v>
      </c>
      <c r="I8746" t="s">
        <v>17</v>
      </c>
      <c r="J8746" t="s">
        <v>29</v>
      </c>
      <c r="K8746" t="s">
        <v>15</v>
      </c>
      <c r="L8746" t="s">
        <v>64</v>
      </c>
    </row>
    <row r="8747" spans="1:12" x14ac:dyDescent="0.35">
      <c r="A8747">
        <v>2022</v>
      </c>
      <c r="B8747" t="s">
        <v>99</v>
      </c>
      <c r="C8747" t="s">
        <v>28</v>
      </c>
      <c r="D8747" t="s">
        <v>22</v>
      </c>
      <c r="E8747">
        <v>249260</v>
      </c>
      <c r="F8747">
        <v>249260</v>
      </c>
      <c r="G8747" t="s">
        <v>23</v>
      </c>
      <c r="H8747" t="s">
        <v>24</v>
      </c>
      <c r="I8747" t="s">
        <v>17</v>
      </c>
      <c r="J8747" t="s">
        <v>25</v>
      </c>
      <c r="K8747" t="s">
        <v>23</v>
      </c>
      <c r="L8747" t="s">
        <v>26</v>
      </c>
    </row>
    <row r="8748" spans="1:12" x14ac:dyDescent="0.35">
      <c r="A8748">
        <v>2022</v>
      </c>
      <c r="B8748" t="s">
        <v>99</v>
      </c>
      <c r="C8748" t="s">
        <v>28</v>
      </c>
      <c r="D8748" t="s">
        <v>22</v>
      </c>
      <c r="E8748">
        <v>185400</v>
      </c>
      <c r="F8748">
        <v>185400</v>
      </c>
      <c r="G8748" t="s">
        <v>23</v>
      </c>
      <c r="H8748" t="s">
        <v>24</v>
      </c>
      <c r="I8748" t="s">
        <v>17</v>
      </c>
      <c r="J8748" t="s">
        <v>25</v>
      </c>
      <c r="K8748" t="s">
        <v>23</v>
      </c>
      <c r="L8748" t="s">
        <v>26</v>
      </c>
    </row>
    <row r="8749" spans="1:12" x14ac:dyDescent="0.35">
      <c r="A8749">
        <v>2022</v>
      </c>
      <c r="B8749" t="s">
        <v>32</v>
      </c>
      <c r="C8749" t="s">
        <v>13</v>
      </c>
      <c r="D8749" t="s">
        <v>22</v>
      </c>
      <c r="E8749">
        <v>170000</v>
      </c>
      <c r="F8749">
        <v>170000</v>
      </c>
      <c r="G8749" t="s">
        <v>23</v>
      </c>
      <c r="H8749" t="s">
        <v>24</v>
      </c>
      <c r="I8749" t="s">
        <v>17</v>
      </c>
      <c r="J8749" t="s">
        <v>29</v>
      </c>
      <c r="K8749" t="s">
        <v>23</v>
      </c>
      <c r="L8749" t="s">
        <v>26</v>
      </c>
    </row>
    <row r="8750" spans="1:12" x14ac:dyDescent="0.35">
      <c r="A8750">
        <v>2022</v>
      </c>
      <c r="B8750" t="s">
        <v>32</v>
      </c>
      <c r="C8750" t="s">
        <v>13</v>
      </c>
      <c r="D8750" t="s">
        <v>22</v>
      </c>
      <c r="E8750">
        <v>130000</v>
      </c>
      <c r="F8750">
        <v>130000</v>
      </c>
      <c r="G8750" t="s">
        <v>23</v>
      </c>
      <c r="H8750" t="s">
        <v>24</v>
      </c>
      <c r="I8750" t="s">
        <v>17</v>
      </c>
      <c r="J8750" t="s">
        <v>29</v>
      </c>
      <c r="K8750" t="s">
        <v>23</v>
      </c>
      <c r="L8750" t="s">
        <v>26</v>
      </c>
    </row>
    <row r="8751" spans="1:12" x14ac:dyDescent="0.35">
      <c r="A8751">
        <v>2022</v>
      </c>
      <c r="B8751" t="s">
        <v>27</v>
      </c>
      <c r="C8751" t="s">
        <v>28</v>
      </c>
      <c r="D8751" t="s">
        <v>35</v>
      </c>
      <c r="E8751">
        <v>65000</v>
      </c>
      <c r="F8751">
        <v>80036</v>
      </c>
      <c r="G8751" t="s">
        <v>36</v>
      </c>
      <c r="H8751" t="s">
        <v>16</v>
      </c>
      <c r="I8751" t="s">
        <v>17</v>
      </c>
      <c r="J8751" t="s">
        <v>18</v>
      </c>
      <c r="K8751" t="s">
        <v>36</v>
      </c>
      <c r="L8751" t="s">
        <v>26</v>
      </c>
    </row>
    <row r="8752" spans="1:12" x14ac:dyDescent="0.35">
      <c r="A8752">
        <v>2022</v>
      </c>
      <c r="B8752" t="s">
        <v>37</v>
      </c>
      <c r="C8752" t="s">
        <v>38</v>
      </c>
      <c r="D8752" t="s">
        <v>22</v>
      </c>
      <c r="E8752">
        <v>128875</v>
      </c>
      <c r="F8752">
        <v>128875</v>
      </c>
      <c r="G8752" t="s">
        <v>23</v>
      </c>
      <c r="H8752" t="s">
        <v>24</v>
      </c>
      <c r="I8752" t="s">
        <v>17</v>
      </c>
      <c r="J8752" t="s">
        <v>29</v>
      </c>
      <c r="K8752" t="s">
        <v>23</v>
      </c>
      <c r="L8752" t="s">
        <v>26</v>
      </c>
    </row>
    <row r="8753" spans="1:12" x14ac:dyDescent="0.35">
      <c r="A8753">
        <v>2022</v>
      </c>
      <c r="B8753" t="s">
        <v>37</v>
      </c>
      <c r="C8753" t="s">
        <v>38</v>
      </c>
      <c r="D8753" t="s">
        <v>22</v>
      </c>
      <c r="E8753">
        <v>93700</v>
      </c>
      <c r="F8753">
        <v>93700</v>
      </c>
      <c r="G8753" t="s">
        <v>23</v>
      </c>
      <c r="H8753" t="s">
        <v>24</v>
      </c>
      <c r="I8753" t="s">
        <v>17</v>
      </c>
      <c r="J8753" t="s">
        <v>29</v>
      </c>
      <c r="K8753" t="s">
        <v>23</v>
      </c>
      <c r="L8753" t="s">
        <v>26</v>
      </c>
    </row>
    <row r="8754" spans="1:12" x14ac:dyDescent="0.35">
      <c r="A8754">
        <v>2022</v>
      </c>
      <c r="B8754" t="s">
        <v>34</v>
      </c>
      <c r="C8754" t="s">
        <v>31</v>
      </c>
      <c r="D8754" t="s">
        <v>22</v>
      </c>
      <c r="E8754">
        <v>180000</v>
      </c>
      <c r="F8754">
        <v>180000</v>
      </c>
      <c r="G8754" t="s">
        <v>23</v>
      </c>
      <c r="H8754" t="s">
        <v>24</v>
      </c>
      <c r="I8754" t="s">
        <v>17</v>
      </c>
      <c r="J8754" t="s">
        <v>29</v>
      </c>
      <c r="K8754" t="s">
        <v>23</v>
      </c>
      <c r="L8754" t="s">
        <v>26</v>
      </c>
    </row>
    <row r="8755" spans="1:12" x14ac:dyDescent="0.35">
      <c r="A8755">
        <v>2022</v>
      </c>
      <c r="B8755" t="s">
        <v>34</v>
      </c>
      <c r="C8755" t="s">
        <v>31</v>
      </c>
      <c r="D8755" t="s">
        <v>22</v>
      </c>
      <c r="E8755">
        <v>100000</v>
      </c>
      <c r="F8755">
        <v>100000</v>
      </c>
      <c r="G8755" t="s">
        <v>23</v>
      </c>
      <c r="H8755" t="s">
        <v>24</v>
      </c>
      <c r="I8755" t="s">
        <v>17</v>
      </c>
      <c r="J8755" t="s">
        <v>29</v>
      </c>
      <c r="K8755" t="s">
        <v>23</v>
      </c>
      <c r="L8755" t="s">
        <v>26</v>
      </c>
    </row>
    <row r="8756" spans="1:12" x14ac:dyDescent="0.35">
      <c r="A8756">
        <v>2022</v>
      </c>
      <c r="B8756" t="s">
        <v>37</v>
      </c>
      <c r="C8756" t="s">
        <v>38</v>
      </c>
      <c r="D8756" t="s">
        <v>22</v>
      </c>
      <c r="E8756">
        <v>136260</v>
      </c>
      <c r="F8756">
        <v>136260</v>
      </c>
      <c r="G8756" t="s">
        <v>23</v>
      </c>
      <c r="H8756" t="s">
        <v>24</v>
      </c>
      <c r="I8756" t="s">
        <v>17</v>
      </c>
      <c r="J8756" t="s">
        <v>29</v>
      </c>
      <c r="K8756" t="s">
        <v>23</v>
      </c>
      <c r="L8756" t="s">
        <v>26</v>
      </c>
    </row>
    <row r="8757" spans="1:12" x14ac:dyDescent="0.35">
      <c r="A8757">
        <v>2022</v>
      </c>
      <c r="B8757" t="s">
        <v>37</v>
      </c>
      <c r="C8757" t="s">
        <v>38</v>
      </c>
      <c r="D8757" t="s">
        <v>22</v>
      </c>
      <c r="E8757">
        <v>109280</v>
      </c>
      <c r="F8757">
        <v>109280</v>
      </c>
      <c r="G8757" t="s">
        <v>23</v>
      </c>
      <c r="H8757" t="s">
        <v>24</v>
      </c>
      <c r="I8757" t="s">
        <v>17</v>
      </c>
      <c r="J8757" t="s">
        <v>29</v>
      </c>
      <c r="K8757" t="s">
        <v>23</v>
      </c>
      <c r="L8757" t="s">
        <v>26</v>
      </c>
    </row>
    <row r="8758" spans="1:12" x14ac:dyDescent="0.35">
      <c r="A8758">
        <v>2022</v>
      </c>
      <c r="B8758" t="s">
        <v>27</v>
      </c>
      <c r="C8758" t="s">
        <v>28</v>
      </c>
      <c r="D8758" t="s">
        <v>22</v>
      </c>
      <c r="E8758">
        <v>160000</v>
      </c>
      <c r="F8758">
        <v>160000</v>
      </c>
      <c r="G8758" t="s">
        <v>23</v>
      </c>
      <c r="H8758" t="s">
        <v>24</v>
      </c>
      <c r="I8758" t="s">
        <v>17</v>
      </c>
      <c r="J8758" t="s">
        <v>29</v>
      </c>
      <c r="K8758" t="s">
        <v>23</v>
      </c>
      <c r="L8758" t="s">
        <v>19</v>
      </c>
    </row>
    <row r="8759" spans="1:12" x14ac:dyDescent="0.35">
      <c r="A8759">
        <v>2022</v>
      </c>
      <c r="B8759" t="s">
        <v>27</v>
      </c>
      <c r="C8759" t="s">
        <v>28</v>
      </c>
      <c r="D8759" t="s">
        <v>22</v>
      </c>
      <c r="E8759">
        <v>92000</v>
      </c>
      <c r="F8759">
        <v>92000</v>
      </c>
      <c r="G8759" t="s">
        <v>23</v>
      </c>
      <c r="H8759" t="s">
        <v>24</v>
      </c>
      <c r="I8759" t="s">
        <v>17</v>
      </c>
      <c r="J8759" t="s">
        <v>29</v>
      </c>
      <c r="K8759" t="s">
        <v>23</v>
      </c>
      <c r="L8759" t="s">
        <v>19</v>
      </c>
    </row>
    <row r="8760" spans="1:12" x14ac:dyDescent="0.35">
      <c r="A8760">
        <v>2022</v>
      </c>
      <c r="B8760" t="s">
        <v>32</v>
      </c>
      <c r="C8760" t="s">
        <v>13</v>
      </c>
      <c r="D8760" t="s">
        <v>22</v>
      </c>
      <c r="E8760">
        <v>200000</v>
      </c>
      <c r="F8760">
        <v>200000</v>
      </c>
      <c r="G8760" t="s">
        <v>23</v>
      </c>
      <c r="H8760" t="s">
        <v>24</v>
      </c>
      <c r="I8760" t="s">
        <v>17</v>
      </c>
      <c r="J8760" t="s">
        <v>29</v>
      </c>
      <c r="K8760" t="s">
        <v>23</v>
      </c>
      <c r="L8760" t="s">
        <v>26</v>
      </c>
    </row>
    <row r="8761" spans="1:12" x14ac:dyDescent="0.35">
      <c r="A8761">
        <v>2022</v>
      </c>
      <c r="B8761" t="s">
        <v>32</v>
      </c>
      <c r="C8761" t="s">
        <v>13</v>
      </c>
      <c r="D8761" t="s">
        <v>22</v>
      </c>
      <c r="E8761">
        <v>160000</v>
      </c>
      <c r="F8761">
        <v>160000</v>
      </c>
      <c r="G8761" t="s">
        <v>23</v>
      </c>
      <c r="H8761" t="s">
        <v>24</v>
      </c>
      <c r="I8761" t="s">
        <v>17</v>
      </c>
      <c r="J8761" t="s">
        <v>29</v>
      </c>
      <c r="K8761" t="s">
        <v>23</v>
      </c>
      <c r="L8761" t="s">
        <v>26</v>
      </c>
    </row>
    <row r="8762" spans="1:12" x14ac:dyDescent="0.35">
      <c r="A8762">
        <v>2022</v>
      </c>
      <c r="B8762" t="s">
        <v>32</v>
      </c>
      <c r="C8762" t="s">
        <v>13</v>
      </c>
      <c r="D8762" t="s">
        <v>35</v>
      </c>
      <c r="E8762">
        <v>110000</v>
      </c>
      <c r="F8762">
        <v>135446</v>
      </c>
      <c r="G8762" t="s">
        <v>36</v>
      </c>
      <c r="H8762" t="s">
        <v>16</v>
      </c>
      <c r="I8762" t="s">
        <v>17</v>
      </c>
      <c r="J8762" t="s">
        <v>25</v>
      </c>
      <c r="K8762" t="s">
        <v>36</v>
      </c>
      <c r="L8762" t="s">
        <v>26</v>
      </c>
    </row>
    <row r="8763" spans="1:12" x14ac:dyDescent="0.35">
      <c r="A8763">
        <v>2022</v>
      </c>
      <c r="B8763" t="s">
        <v>32</v>
      </c>
      <c r="C8763" t="s">
        <v>13</v>
      </c>
      <c r="D8763" t="s">
        <v>35</v>
      </c>
      <c r="E8763">
        <v>85000</v>
      </c>
      <c r="F8763">
        <v>104663</v>
      </c>
      <c r="G8763" t="s">
        <v>36</v>
      </c>
      <c r="H8763" t="s">
        <v>16</v>
      </c>
      <c r="I8763" t="s">
        <v>17</v>
      </c>
      <c r="J8763" t="s">
        <v>25</v>
      </c>
      <c r="K8763" t="s">
        <v>36</v>
      </c>
      <c r="L8763" t="s">
        <v>26</v>
      </c>
    </row>
    <row r="8764" spans="1:12" x14ac:dyDescent="0.35">
      <c r="A8764">
        <v>2022</v>
      </c>
      <c r="B8764" t="s">
        <v>37</v>
      </c>
      <c r="C8764" t="s">
        <v>38</v>
      </c>
      <c r="D8764" t="s">
        <v>22</v>
      </c>
      <c r="E8764">
        <v>117000</v>
      </c>
      <c r="F8764">
        <v>117000</v>
      </c>
      <c r="G8764" t="s">
        <v>23</v>
      </c>
      <c r="H8764" t="s">
        <v>24</v>
      </c>
      <c r="I8764" t="s">
        <v>17</v>
      </c>
      <c r="J8764" t="s">
        <v>29</v>
      </c>
      <c r="K8764" t="s">
        <v>23</v>
      </c>
      <c r="L8764" t="s">
        <v>26</v>
      </c>
    </row>
    <row r="8765" spans="1:12" x14ac:dyDescent="0.35">
      <c r="A8765">
        <v>2022</v>
      </c>
      <c r="B8765" t="s">
        <v>37</v>
      </c>
      <c r="C8765" t="s">
        <v>38</v>
      </c>
      <c r="D8765" t="s">
        <v>22</v>
      </c>
      <c r="E8765">
        <v>99450</v>
      </c>
      <c r="F8765">
        <v>99450</v>
      </c>
      <c r="G8765" t="s">
        <v>23</v>
      </c>
      <c r="H8765" t="s">
        <v>24</v>
      </c>
      <c r="I8765" t="s">
        <v>17</v>
      </c>
      <c r="J8765" t="s">
        <v>29</v>
      </c>
      <c r="K8765" t="s">
        <v>23</v>
      </c>
      <c r="L8765" t="s">
        <v>26</v>
      </c>
    </row>
    <row r="8766" spans="1:12" x14ac:dyDescent="0.35">
      <c r="A8766">
        <v>2022</v>
      </c>
      <c r="B8766" t="s">
        <v>32</v>
      </c>
      <c r="C8766" t="s">
        <v>13</v>
      </c>
      <c r="D8766" t="s">
        <v>22</v>
      </c>
      <c r="E8766">
        <v>129000</v>
      </c>
      <c r="F8766">
        <v>129000</v>
      </c>
      <c r="G8766" t="s">
        <v>23</v>
      </c>
      <c r="H8766" t="s">
        <v>39</v>
      </c>
      <c r="I8766" t="s">
        <v>17</v>
      </c>
      <c r="J8766" t="s">
        <v>29</v>
      </c>
      <c r="K8766" t="s">
        <v>23</v>
      </c>
      <c r="L8766" t="s">
        <v>19</v>
      </c>
    </row>
    <row r="8767" spans="1:12" x14ac:dyDescent="0.35">
      <c r="A8767">
        <v>2022</v>
      </c>
      <c r="B8767" t="s">
        <v>32</v>
      </c>
      <c r="C8767" t="s">
        <v>13</v>
      </c>
      <c r="D8767" t="s">
        <v>22</v>
      </c>
      <c r="E8767">
        <v>86000</v>
      </c>
      <c r="F8767">
        <v>86000</v>
      </c>
      <c r="G8767" t="s">
        <v>23</v>
      </c>
      <c r="H8767" t="s">
        <v>39</v>
      </c>
      <c r="I8767" t="s">
        <v>17</v>
      </c>
      <c r="J8767" t="s">
        <v>29</v>
      </c>
      <c r="K8767" t="s">
        <v>23</v>
      </c>
      <c r="L8767" t="s">
        <v>19</v>
      </c>
    </row>
    <row r="8768" spans="1:12" x14ac:dyDescent="0.35">
      <c r="A8768">
        <v>2022</v>
      </c>
      <c r="B8768" t="s">
        <v>27</v>
      </c>
      <c r="C8768" t="s">
        <v>28</v>
      </c>
      <c r="D8768" t="s">
        <v>22</v>
      </c>
      <c r="E8768">
        <v>160000</v>
      </c>
      <c r="F8768">
        <v>160000</v>
      </c>
      <c r="G8768" t="s">
        <v>23</v>
      </c>
      <c r="H8768" t="s">
        <v>24</v>
      </c>
      <c r="I8768" t="s">
        <v>17</v>
      </c>
      <c r="J8768" t="s">
        <v>25</v>
      </c>
      <c r="K8768" t="s">
        <v>23</v>
      </c>
      <c r="L8768" t="s">
        <v>19</v>
      </c>
    </row>
    <row r="8769" spans="1:12" x14ac:dyDescent="0.35">
      <c r="A8769">
        <v>2022</v>
      </c>
      <c r="B8769" t="s">
        <v>27</v>
      </c>
      <c r="C8769" t="s">
        <v>28</v>
      </c>
      <c r="D8769" t="s">
        <v>22</v>
      </c>
      <c r="E8769">
        <v>119300</v>
      </c>
      <c r="F8769">
        <v>119300</v>
      </c>
      <c r="G8769" t="s">
        <v>23</v>
      </c>
      <c r="H8769" t="s">
        <v>24</v>
      </c>
      <c r="I8769" t="s">
        <v>17</v>
      </c>
      <c r="J8769" t="s">
        <v>25</v>
      </c>
      <c r="K8769" t="s">
        <v>23</v>
      </c>
      <c r="L8769" t="s">
        <v>19</v>
      </c>
    </row>
    <row r="8770" spans="1:12" x14ac:dyDescent="0.35">
      <c r="A8770">
        <v>2022</v>
      </c>
      <c r="B8770" t="s">
        <v>105</v>
      </c>
      <c r="C8770" t="s">
        <v>38</v>
      </c>
      <c r="D8770" t="s">
        <v>22</v>
      </c>
      <c r="E8770">
        <v>100000</v>
      </c>
      <c r="F8770">
        <v>100000</v>
      </c>
      <c r="G8770" t="s">
        <v>23</v>
      </c>
      <c r="H8770" t="s">
        <v>24</v>
      </c>
      <c r="I8770" t="s">
        <v>17</v>
      </c>
      <c r="J8770" t="s">
        <v>29</v>
      </c>
      <c r="K8770" t="s">
        <v>23</v>
      </c>
      <c r="L8770" t="s">
        <v>19</v>
      </c>
    </row>
    <row r="8771" spans="1:12" x14ac:dyDescent="0.35">
      <c r="A8771">
        <v>2022</v>
      </c>
      <c r="B8771" t="s">
        <v>27</v>
      </c>
      <c r="C8771" t="s">
        <v>28</v>
      </c>
      <c r="D8771" t="s">
        <v>22</v>
      </c>
      <c r="E8771">
        <v>25000</v>
      </c>
      <c r="F8771">
        <v>25000</v>
      </c>
      <c r="G8771" t="s">
        <v>144</v>
      </c>
      <c r="H8771" t="s">
        <v>16</v>
      </c>
      <c r="I8771" t="s">
        <v>17</v>
      </c>
      <c r="J8771" t="s">
        <v>18</v>
      </c>
      <c r="K8771" t="s">
        <v>144</v>
      </c>
      <c r="L8771" t="s">
        <v>26</v>
      </c>
    </row>
    <row r="8772" spans="1:12" x14ac:dyDescent="0.35">
      <c r="A8772">
        <v>2022</v>
      </c>
      <c r="B8772" t="s">
        <v>37</v>
      </c>
      <c r="C8772" t="s">
        <v>38</v>
      </c>
      <c r="D8772" t="s">
        <v>210</v>
      </c>
      <c r="E8772">
        <v>90000</v>
      </c>
      <c r="F8772">
        <v>65257</v>
      </c>
      <c r="G8772" t="s">
        <v>217</v>
      </c>
      <c r="H8772" t="s">
        <v>16</v>
      </c>
      <c r="I8772" t="s">
        <v>17</v>
      </c>
      <c r="J8772" t="s">
        <v>18</v>
      </c>
      <c r="K8772" t="s">
        <v>217</v>
      </c>
      <c r="L8772" t="s">
        <v>26</v>
      </c>
    </row>
    <row r="8773" spans="1:12" x14ac:dyDescent="0.35">
      <c r="A8773">
        <v>2022</v>
      </c>
      <c r="B8773" t="s">
        <v>139</v>
      </c>
      <c r="C8773" t="s">
        <v>31</v>
      </c>
      <c r="D8773" t="s">
        <v>22</v>
      </c>
      <c r="E8773">
        <v>200000</v>
      </c>
      <c r="F8773">
        <v>200000</v>
      </c>
      <c r="G8773" t="s">
        <v>23</v>
      </c>
      <c r="H8773" t="s">
        <v>16</v>
      </c>
      <c r="I8773" t="s">
        <v>17</v>
      </c>
      <c r="J8773" t="s">
        <v>29</v>
      </c>
      <c r="K8773" t="s">
        <v>23</v>
      </c>
      <c r="L8773" t="s">
        <v>26</v>
      </c>
    </row>
    <row r="8774" spans="1:12" x14ac:dyDescent="0.35">
      <c r="A8774">
        <v>2022</v>
      </c>
      <c r="B8774" t="s">
        <v>199</v>
      </c>
      <c r="C8774" t="s">
        <v>31</v>
      </c>
      <c r="D8774" t="s">
        <v>22</v>
      </c>
      <c r="E8774">
        <v>180000</v>
      </c>
      <c r="F8774">
        <v>180000</v>
      </c>
      <c r="G8774" t="s">
        <v>23</v>
      </c>
      <c r="H8774" t="s">
        <v>39</v>
      </c>
      <c r="I8774" t="s">
        <v>17</v>
      </c>
      <c r="J8774" t="s">
        <v>29</v>
      </c>
      <c r="K8774" t="s">
        <v>23</v>
      </c>
      <c r="L8774" t="s">
        <v>19</v>
      </c>
    </row>
    <row r="8775" spans="1:12" x14ac:dyDescent="0.35">
      <c r="A8775">
        <v>2022</v>
      </c>
      <c r="B8775" t="s">
        <v>27</v>
      </c>
      <c r="C8775" t="s">
        <v>28</v>
      </c>
      <c r="D8775" t="s">
        <v>22</v>
      </c>
      <c r="E8775">
        <v>153000</v>
      </c>
      <c r="F8775">
        <v>153000</v>
      </c>
      <c r="G8775" t="s">
        <v>23</v>
      </c>
      <c r="H8775" t="s">
        <v>16</v>
      </c>
      <c r="I8775" t="s">
        <v>17</v>
      </c>
      <c r="J8775" t="s">
        <v>29</v>
      </c>
      <c r="K8775" t="s">
        <v>23</v>
      </c>
      <c r="L8775" t="s">
        <v>19</v>
      </c>
    </row>
    <row r="8776" spans="1:12" x14ac:dyDescent="0.35">
      <c r="A8776">
        <v>2022</v>
      </c>
      <c r="B8776" t="s">
        <v>32</v>
      </c>
      <c r="C8776" t="s">
        <v>13</v>
      </c>
      <c r="D8776" t="s">
        <v>22</v>
      </c>
      <c r="E8776">
        <v>210000</v>
      </c>
      <c r="F8776">
        <v>210000</v>
      </c>
      <c r="G8776" t="s">
        <v>23</v>
      </c>
      <c r="H8776" t="s">
        <v>24</v>
      </c>
      <c r="I8776" t="s">
        <v>17</v>
      </c>
      <c r="J8776" t="s">
        <v>29</v>
      </c>
      <c r="K8776" t="s">
        <v>23</v>
      </c>
      <c r="L8776" t="s">
        <v>26</v>
      </c>
    </row>
    <row r="8777" spans="1:12" x14ac:dyDescent="0.35">
      <c r="A8777">
        <v>2022</v>
      </c>
      <c r="B8777" t="s">
        <v>32</v>
      </c>
      <c r="C8777" t="s">
        <v>13</v>
      </c>
      <c r="D8777" t="s">
        <v>22</v>
      </c>
      <c r="E8777">
        <v>100000</v>
      </c>
      <c r="F8777">
        <v>100000</v>
      </c>
      <c r="G8777" t="s">
        <v>23</v>
      </c>
      <c r="H8777" t="s">
        <v>24</v>
      </c>
      <c r="I8777" t="s">
        <v>17</v>
      </c>
      <c r="J8777" t="s">
        <v>29</v>
      </c>
      <c r="K8777" t="s">
        <v>23</v>
      </c>
      <c r="L8777" t="s">
        <v>26</v>
      </c>
    </row>
    <row r="8778" spans="1:12" x14ac:dyDescent="0.35">
      <c r="A8778">
        <v>2022</v>
      </c>
      <c r="B8778" t="s">
        <v>37</v>
      </c>
      <c r="C8778" t="s">
        <v>38</v>
      </c>
      <c r="D8778" t="s">
        <v>22</v>
      </c>
      <c r="E8778">
        <v>150075</v>
      </c>
      <c r="F8778">
        <v>150075</v>
      </c>
      <c r="G8778" t="s">
        <v>23</v>
      </c>
      <c r="H8778" t="s">
        <v>24</v>
      </c>
      <c r="I8778" t="s">
        <v>17</v>
      </c>
      <c r="J8778" t="s">
        <v>29</v>
      </c>
      <c r="K8778" t="s">
        <v>23</v>
      </c>
      <c r="L8778" t="s">
        <v>26</v>
      </c>
    </row>
    <row r="8779" spans="1:12" x14ac:dyDescent="0.35">
      <c r="A8779">
        <v>2022</v>
      </c>
      <c r="B8779" t="s">
        <v>37</v>
      </c>
      <c r="C8779" t="s">
        <v>38</v>
      </c>
      <c r="D8779" t="s">
        <v>22</v>
      </c>
      <c r="E8779">
        <v>110925</v>
      </c>
      <c r="F8779">
        <v>110925</v>
      </c>
      <c r="G8779" t="s">
        <v>23</v>
      </c>
      <c r="H8779" t="s">
        <v>24</v>
      </c>
      <c r="I8779" t="s">
        <v>17</v>
      </c>
      <c r="J8779" t="s">
        <v>29</v>
      </c>
      <c r="K8779" t="s">
        <v>23</v>
      </c>
      <c r="L8779" t="s">
        <v>26</v>
      </c>
    </row>
    <row r="8780" spans="1:12" x14ac:dyDescent="0.35">
      <c r="A8780">
        <v>2022</v>
      </c>
      <c r="B8780" t="s">
        <v>54</v>
      </c>
      <c r="C8780" t="s">
        <v>31</v>
      </c>
      <c r="D8780" t="s">
        <v>22</v>
      </c>
      <c r="E8780">
        <v>22800</v>
      </c>
      <c r="F8780">
        <v>22800</v>
      </c>
      <c r="G8780" t="s">
        <v>198</v>
      </c>
      <c r="H8780" t="s">
        <v>16</v>
      </c>
      <c r="I8780" t="s">
        <v>17</v>
      </c>
      <c r="J8780" t="s">
        <v>29</v>
      </c>
      <c r="K8780" t="s">
        <v>198</v>
      </c>
      <c r="L8780" t="s">
        <v>26</v>
      </c>
    </row>
    <row r="8781" spans="1:12" x14ac:dyDescent="0.35">
      <c r="A8781">
        <v>2022</v>
      </c>
      <c r="B8781" t="s">
        <v>27</v>
      </c>
      <c r="C8781" t="s">
        <v>28</v>
      </c>
      <c r="D8781" t="s">
        <v>22</v>
      </c>
      <c r="E8781">
        <v>160000</v>
      </c>
      <c r="F8781">
        <v>160000</v>
      </c>
      <c r="G8781" t="s">
        <v>23</v>
      </c>
      <c r="H8781" t="s">
        <v>24</v>
      </c>
      <c r="I8781" t="s">
        <v>17</v>
      </c>
      <c r="J8781" t="s">
        <v>29</v>
      </c>
      <c r="K8781" t="s">
        <v>23</v>
      </c>
      <c r="L8781" t="s">
        <v>19</v>
      </c>
    </row>
    <row r="8782" spans="1:12" x14ac:dyDescent="0.35">
      <c r="A8782">
        <v>2022</v>
      </c>
      <c r="B8782" t="s">
        <v>27</v>
      </c>
      <c r="C8782" t="s">
        <v>28</v>
      </c>
      <c r="D8782" t="s">
        <v>22</v>
      </c>
      <c r="E8782">
        <v>92000</v>
      </c>
      <c r="F8782">
        <v>92000</v>
      </c>
      <c r="G8782" t="s">
        <v>23</v>
      </c>
      <c r="H8782" t="s">
        <v>24</v>
      </c>
      <c r="I8782" t="s">
        <v>17</v>
      </c>
      <c r="J8782" t="s">
        <v>29</v>
      </c>
      <c r="K8782" t="s">
        <v>23</v>
      </c>
      <c r="L8782" t="s">
        <v>19</v>
      </c>
    </row>
    <row r="8783" spans="1:12" x14ac:dyDescent="0.35">
      <c r="A8783">
        <v>2022</v>
      </c>
      <c r="B8783" t="s">
        <v>34</v>
      </c>
      <c r="C8783" t="s">
        <v>31</v>
      </c>
      <c r="D8783" t="s">
        <v>22</v>
      </c>
      <c r="E8783">
        <v>202900</v>
      </c>
      <c r="F8783">
        <v>202900</v>
      </c>
      <c r="G8783" t="s">
        <v>23</v>
      </c>
      <c r="H8783" t="s">
        <v>24</v>
      </c>
      <c r="I8783" t="s">
        <v>17</v>
      </c>
      <c r="J8783" t="s">
        <v>29</v>
      </c>
      <c r="K8783" t="s">
        <v>23</v>
      </c>
      <c r="L8783" t="s">
        <v>19</v>
      </c>
    </row>
    <row r="8784" spans="1:12" x14ac:dyDescent="0.35">
      <c r="A8784">
        <v>2022</v>
      </c>
      <c r="B8784" t="s">
        <v>34</v>
      </c>
      <c r="C8784" t="s">
        <v>31</v>
      </c>
      <c r="D8784" t="s">
        <v>22</v>
      </c>
      <c r="E8784">
        <v>131300</v>
      </c>
      <c r="F8784">
        <v>131300</v>
      </c>
      <c r="G8784" t="s">
        <v>23</v>
      </c>
      <c r="H8784" t="s">
        <v>24</v>
      </c>
      <c r="I8784" t="s">
        <v>17</v>
      </c>
      <c r="J8784" t="s">
        <v>29</v>
      </c>
      <c r="K8784" t="s">
        <v>23</v>
      </c>
      <c r="L8784" t="s">
        <v>19</v>
      </c>
    </row>
    <row r="8785" spans="1:12" x14ac:dyDescent="0.35">
      <c r="A8785">
        <v>2020</v>
      </c>
      <c r="B8785" t="s">
        <v>37</v>
      </c>
      <c r="C8785" t="s">
        <v>38</v>
      </c>
      <c r="D8785" t="s">
        <v>14</v>
      </c>
      <c r="E8785">
        <v>20000</v>
      </c>
      <c r="F8785">
        <v>22809</v>
      </c>
      <c r="G8785" t="s">
        <v>91</v>
      </c>
      <c r="H8785" t="s">
        <v>39</v>
      </c>
      <c r="I8785" t="s">
        <v>17</v>
      </c>
      <c r="J8785" t="s">
        <v>29</v>
      </c>
      <c r="K8785" t="s">
        <v>91</v>
      </c>
      <c r="L8785" t="s">
        <v>26</v>
      </c>
    </row>
    <row r="8786" spans="1:12" x14ac:dyDescent="0.35">
      <c r="A8786">
        <v>2022</v>
      </c>
      <c r="B8786" t="s">
        <v>37</v>
      </c>
      <c r="C8786" t="s">
        <v>38</v>
      </c>
      <c r="D8786" t="s">
        <v>22</v>
      </c>
      <c r="E8786">
        <v>15000</v>
      </c>
      <c r="F8786">
        <v>15000</v>
      </c>
      <c r="G8786" t="s">
        <v>243</v>
      </c>
      <c r="H8786" t="s">
        <v>39</v>
      </c>
      <c r="I8786" t="s">
        <v>17</v>
      </c>
      <c r="J8786" t="s">
        <v>25</v>
      </c>
      <c r="K8786" t="s">
        <v>243</v>
      </c>
      <c r="L8786" t="s">
        <v>19</v>
      </c>
    </row>
    <row r="8787" spans="1:12" x14ac:dyDescent="0.35">
      <c r="A8787">
        <v>2022</v>
      </c>
      <c r="B8787" t="s">
        <v>32</v>
      </c>
      <c r="C8787" t="s">
        <v>13</v>
      </c>
      <c r="D8787" t="s">
        <v>22</v>
      </c>
      <c r="E8787">
        <v>175000</v>
      </c>
      <c r="F8787">
        <v>175000</v>
      </c>
      <c r="G8787" t="s">
        <v>23</v>
      </c>
      <c r="H8787" t="s">
        <v>24</v>
      </c>
      <c r="I8787" t="s">
        <v>17</v>
      </c>
      <c r="J8787" t="s">
        <v>29</v>
      </c>
      <c r="K8787" t="s">
        <v>23</v>
      </c>
      <c r="L8787" t="s">
        <v>26</v>
      </c>
    </row>
    <row r="8788" spans="1:12" x14ac:dyDescent="0.35">
      <c r="A8788">
        <v>2022</v>
      </c>
      <c r="B8788" t="s">
        <v>32</v>
      </c>
      <c r="C8788" t="s">
        <v>13</v>
      </c>
      <c r="D8788" t="s">
        <v>22</v>
      </c>
      <c r="E8788">
        <v>135000</v>
      </c>
      <c r="F8788">
        <v>135000</v>
      </c>
      <c r="G8788" t="s">
        <v>23</v>
      </c>
      <c r="H8788" t="s">
        <v>24</v>
      </c>
      <c r="I8788" t="s">
        <v>17</v>
      </c>
      <c r="J8788" t="s">
        <v>29</v>
      </c>
      <c r="K8788" t="s">
        <v>23</v>
      </c>
      <c r="L8788" t="s">
        <v>26</v>
      </c>
    </row>
    <row r="8789" spans="1:12" x14ac:dyDescent="0.35">
      <c r="A8789">
        <v>2022</v>
      </c>
      <c r="B8789" t="s">
        <v>99</v>
      </c>
      <c r="C8789" t="s">
        <v>28</v>
      </c>
      <c r="D8789" t="s">
        <v>107</v>
      </c>
      <c r="E8789">
        <v>193000</v>
      </c>
      <c r="F8789">
        <v>133766</v>
      </c>
      <c r="G8789" t="s">
        <v>108</v>
      </c>
      <c r="H8789" t="s">
        <v>24</v>
      </c>
      <c r="I8789" t="s">
        <v>17</v>
      </c>
      <c r="J8789" t="s">
        <v>29</v>
      </c>
      <c r="K8789" t="s">
        <v>108</v>
      </c>
      <c r="L8789" t="s">
        <v>19</v>
      </c>
    </row>
    <row r="8790" spans="1:12" x14ac:dyDescent="0.35">
      <c r="A8790">
        <v>2022</v>
      </c>
      <c r="B8790" t="s">
        <v>34</v>
      </c>
      <c r="C8790" t="s">
        <v>31</v>
      </c>
      <c r="D8790" t="s">
        <v>22</v>
      </c>
      <c r="E8790">
        <v>83000</v>
      </c>
      <c r="F8790">
        <v>83000</v>
      </c>
      <c r="G8790" t="s">
        <v>23</v>
      </c>
      <c r="H8790" t="s">
        <v>39</v>
      </c>
      <c r="I8790" t="s">
        <v>17</v>
      </c>
      <c r="J8790" t="s">
        <v>25</v>
      </c>
      <c r="K8790" t="s">
        <v>23</v>
      </c>
      <c r="L8790" t="s">
        <v>19</v>
      </c>
    </row>
    <row r="8791" spans="1:12" x14ac:dyDescent="0.35">
      <c r="A8791">
        <v>2022</v>
      </c>
      <c r="B8791" t="s">
        <v>32</v>
      </c>
      <c r="C8791" t="s">
        <v>13</v>
      </c>
      <c r="D8791" t="s">
        <v>35</v>
      </c>
      <c r="E8791">
        <v>75000</v>
      </c>
      <c r="F8791">
        <v>92350</v>
      </c>
      <c r="G8791" t="s">
        <v>36</v>
      </c>
      <c r="H8791" t="s">
        <v>16</v>
      </c>
      <c r="I8791" t="s">
        <v>17</v>
      </c>
      <c r="J8791" t="s">
        <v>29</v>
      </c>
      <c r="K8791" t="s">
        <v>36</v>
      </c>
      <c r="L8791" t="s">
        <v>26</v>
      </c>
    </row>
    <row r="8792" spans="1:12" x14ac:dyDescent="0.35">
      <c r="A8792">
        <v>2022</v>
      </c>
      <c r="B8792" t="s">
        <v>32</v>
      </c>
      <c r="C8792" t="s">
        <v>13</v>
      </c>
      <c r="D8792" t="s">
        <v>35</v>
      </c>
      <c r="E8792">
        <v>55000</v>
      </c>
      <c r="F8792">
        <v>67723</v>
      </c>
      <c r="G8792" t="s">
        <v>36</v>
      </c>
      <c r="H8792" t="s">
        <v>16</v>
      </c>
      <c r="I8792" t="s">
        <v>17</v>
      </c>
      <c r="J8792" t="s">
        <v>29</v>
      </c>
      <c r="K8792" t="s">
        <v>36</v>
      </c>
      <c r="L8792" t="s">
        <v>26</v>
      </c>
    </row>
    <row r="8793" spans="1:12" x14ac:dyDescent="0.35">
      <c r="A8793">
        <v>2022</v>
      </c>
      <c r="B8793" t="s">
        <v>27</v>
      </c>
      <c r="C8793" t="s">
        <v>28</v>
      </c>
      <c r="D8793" t="s">
        <v>22</v>
      </c>
      <c r="E8793">
        <v>186000</v>
      </c>
      <c r="F8793">
        <v>186000</v>
      </c>
      <c r="G8793" t="s">
        <v>23</v>
      </c>
      <c r="H8793" t="s">
        <v>24</v>
      </c>
      <c r="I8793" t="s">
        <v>17</v>
      </c>
      <c r="J8793" t="s">
        <v>25</v>
      </c>
      <c r="K8793" t="s">
        <v>23</v>
      </c>
      <c r="L8793" t="s">
        <v>26</v>
      </c>
    </row>
    <row r="8794" spans="1:12" x14ac:dyDescent="0.35">
      <c r="A8794">
        <v>2022</v>
      </c>
      <c r="B8794" t="s">
        <v>27</v>
      </c>
      <c r="C8794" t="s">
        <v>28</v>
      </c>
      <c r="D8794" t="s">
        <v>22</v>
      </c>
      <c r="E8794">
        <v>148800</v>
      </c>
      <c r="F8794">
        <v>148800</v>
      </c>
      <c r="G8794" t="s">
        <v>23</v>
      </c>
      <c r="H8794" t="s">
        <v>24</v>
      </c>
      <c r="I8794" t="s">
        <v>17</v>
      </c>
      <c r="J8794" t="s">
        <v>25</v>
      </c>
      <c r="K8794" t="s">
        <v>23</v>
      </c>
      <c r="L8794" t="s">
        <v>26</v>
      </c>
    </row>
    <row r="8795" spans="1:12" x14ac:dyDescent="0.35">
      <c r="A8795">
        <v>2022</v>
      </c>
      <c r="B8795" t="s">
        <v>37</v>
      </c>
      <c r="C8795" t="s">
        <v>38</v>
      </c>
      <c r="D8795" t="s">
        <v>22</v>
      </c>
      <c r="E8795">
        <v>112900</v>
      </c>
      <c r="F8795">
        <v>112900</v>
      </c>
      <c r="G8795" t="s">
        <v>23</v>
      </c>
      <c r="H8795" t="s">
        <v>24</v>
      </c>
      <c r="I8795" t="s">
        <v>17</v>
      </c>
      <c r="J8795" t="s">
        <v>25</v>
      </c>
      <c r="K8795" t="s">
        <v>23</v>
      </c>
      <c r="L8795" t="s">
        <v>26</v>
      </c>
    </row>
    <row r="8796" spans="1:12" x14ac:dyDescent="0.35">
      <c r="A8796">
        <v>2022</v>
      </c>
      <c r="B8796" t="s">
        <v>37</v>
      </c>
      <c r="C8796" t="s">
        <v>38</v>
      </c>
      <c r="D8796" t="s">
        <v>22</v>
      </c>
      <c r="E8796">
        <v>90320</v>
      </c>
      <c r="F8796">
        <v>90320</v>
      </c>
      <c r="G8796" t="s">
        <v>23</v>
      </c>
      <c r="H8796" t="s">
        <v>24</v>
      </c>
      <c r="I8796" t="s">
        <v>17</v>
      </c>
      <c r="J8796" t="s">
        <v>25</v>
      </c>
      <c r="K8796" t="s">
        <v>23</v>
      </c>
      <c r="L8796" t="s">
        <v>26</v>
      </c>
    </row>
    <row r="8797" spans="1:12" x14ac:dyDescent="0.35">
      <c r="A8797">
        <v>2022</v>
      </c>
      <c r="B8797" t="s">
        <v>72</v>
      </c>
      <c r="C8797" t="s">
        <v>31</v>
      </c>
      <c r="D8797" t="s">
        <v>22</v>
      </c>
      <c r="E8797">
        <v>240000</v>
      </c>
      <c r="F8797">
        <v>240000</v>
      </c>
      <c r="G8797" t="s">
        <v>23</v>
      </c>
      <c r="H8797" t="s">
        <v>24</v>
      </c>
      <c r="I8797" t="s">
        <v>17</v>
      </c>
      <c r="J8797" t="s">
        <v>25</v>
      </c>
      <c r="K8797" t="s">
        <v>23</v>
      </c>
      <c r="L8797" t="s">
        <v>26</v>
      </c>
    </row>
    <row r="8798" spans="1:12" x14ac:dyDescent="0.35">
      <c r="A8798">
        <v>2022</v>
      </c>
      <c r="B8798" t="s">
        <v>72</v>
      </c>
      <c r="C8798" t="s">
        <v>31</v>
      </c>
      <c r="D8798" t="s">
        <v>22</v>
      </c>
      <c r="E8798">
        <v>160000</v>
      </c>
      <c r="F8798">
        <v>160000</v>
      </c>
      <c r="G8798" t="s">
        <v>23</v>
      </c>
      <c r="H8798" t="s">
        <v>24</v>
      </c>
      <c r="I8798" t="s">
        <v>17</v>
      </c>
      <c r="J8798" t="s">
        <v>25</v>
      </c>
      <c r="K8798" t="s">
        <v>23</v>
      </c>
      <c r="L8798" t="s">
        <v>26</v>
      </c>
    </row>
    <row r="8799" spans="1:12" x14ac:dyDescent="0.35">
      <c r="A8799">
        <v>2022</v>
      </c>
      <c r="B8799" t="s">
        <v>99</v>
      </c>
      <c r="C8799" t="s">
        <v>28</v>
      </c>
      <c r="D8799" t="s">
        <v>22</v>
      </c>
      <c r="E8799">
        <v>300000</v>
      </c>
      <c r="F8799">
        <v>300000</v>
      </c>
      <c r="G8799" t="s">
        <v>23</v>
      </c>
      <c r="H8799" t="s">
        <v>24</v>
      </c>
      <c r="I8799" t="s">
        <v>17</v>
      </c>
      <c r="J8799" t="s">
        <v>29</v>
      </c>
      <c r="K8799" t="s">
        <v>23</v>
      </c>
      <c r="L8799" t="s">
        <v>26</v>
      </c>
    </row>
    <row r="8800" spans="1:12" x14ac:dyDescent="0.35">
      <c r="A8800">
        <v>2022</v>
      </c>
      <c r="B8800" t="s">
        <v>99</v>
      </c>
      <c r="C8800" t="s">
        <v>28</v>
      </c>
      <c r="D8800" t="s">
        <v>22</v>
      </c>
      <c r="E8800">
        <v>200000</v>
      </c>
      <c r="F8800">
        <v>200000</v>
      </c>
      <c r="G8800" t="s">
        <v>23</v>
      </c>
      <c r="H8800" t="s">
        <v>24</v>
      </c>
      <c r="I8800" t="s">
        <v>17</v>
      </c>
      <c r="J8800" t="s">
        <v>29</v>
      </c>
      <c r="K8800" t="s">
        <v>23</v>
      </c>
      <c r="L8800" t="s">
        <v>26</v>
      </c>
    </row>
    <row r="8801" spans="1:12" x14ac:dyDescent="0.35">
      <c r="A8801">
        <v>2022</v>
      </c>
      <c r="B8801" t="s">
        <v>32</v>
      </c>
      <c r="C8801" t="s">
        <v>13</v>
      </c>
      <c r="D8801" t="s">
        <v>14</v>
      </c>
      <c r="E8801">
        <v>62500</v>
      </c>
      <c r="F8801">
        <v>65666</v>
      </c>
      <c r="G8801" t="s">
        <v>15</v>
      </c>
      <c r="H8801" t="s">
        <v>16</v>
      </c>
      <c r="I8801" t="s">
        <v>17</v>
      </c>
      <c r="J8801" t="s">
        <v>18</v>
      </c>
      <c r="K8801" t="s">
        <v>15</v>
      </c>
      <c r="L8801" t="s">
        <v>64</v>
      </c>
    </row>
    <row r="8802" spans="1:12" x14ac:dyDescent="0.35">
      <c r="A8802">
        <v>2022</v>
      </c>
      <c r="B8802" t="s">
        <v>139</v>
      </c>
      <c r="C8802" t="s">
        <v>31</v>
      </c>
      <c r="D8802" t="s">
        <v>22</v>
      </c>
      <c r="E8802">
        <v>200000</v>
      </c>
      <c r="F8802">
        <v>200000</v>
      </c>
      <c r="G8802" t="s">
        <v>122</v>
      </c>
      <c r="H8802" t="s">
        <v>16</v>
      </c>
      <c r="I8802" t="s">
        <v>17</v>
      </c>
      <c r="J8802" t="s">
        <v>29</v>
      </c>
      <c r="K8802" t="s">
        <v>23</v>
      </c>
      <c r="L8802" t="s">
        <v>19</v>
      </c>
    </row>
    <row r="8803" spans="1:12" x14ac:dyDescent="0.35">
      <c r="A8803">
        <v>2022</v>
      </c>
      <c r="B8803" t="s">
        <v>34</v>
      </c>
      <c r="C8803" t="s">
        <v>31</v>
      </c>
      <c r="D8803" t="s">
        <v>35</v>
      </c>
      <c r="E8803">
        <v>95000</v>
      </c>
      <c r="F8803">
        <v>116976</v>
      </c>
      <c r="G8803" t="s">
        <v>36</v>
      </c>
      <c r="H8803" t="s">
        <v>16</v>
      </c>
      <c r="I8803" t="s">
        <v>17</v>
      </c>
      <c r="J8803" t="s">
        <v>25</v>
      </c>
      <c r="K8803" t="s">
        <v>36</v>
      </c>
      <c r="L8803" t="s">
        <v>26</v>
      </c>
    </row>
    <row r="8804" spans="1:12" x14ac:dyDescent="0.35">
      <c r="A8804">
        <v>2022</v>
      </c>
      <c r="B8804" t="s">
        <v>34</v>
      </c>
      <c r="C8804" t="s">
        <v>31</v>
      </c>
      <c r="D8804" t="s">
        <v>35</v>
      </c>
      <c r="E8804">
        <v>75000</v>
      </c>
      <c r="F8804">
        <v>92350</v>
      </c>
      <c r="G8804" t="s">
        <v>36</v>
      </c>
      <c r="H8804" t="s">
        <v>16</v>
      </c>
      <c r="I8804" t="s">
        <v>17</v>
      </c>
      <c r="J8804" t="s">
        <v>25</v>
      </c>
      <c r="K8804" t="s">
        <v>36</v>
      </c>
      <c r="L8804" t="s">
        <v>26</v>
      </c>
    </row>
    <row r="8805" spans="1:12" x14ac:dyDescent="0.35">
      <c r="A8805">
        <v>2022</v>
      </c>
      <c r="B8805" t="s">
        <v>139</v>
      </c>
      <c r="C8805" t="s">
        <v>31</v>
      </c>
      <c r="D8805" t="s">
        <v>22</v>
      </c>
      <c r="E8805">
        <v>120000</v>
      </c>
      <c r="F8805">
        <v>120000</v>
      </c>
      <c r="G8805" t="s">
        <v>23</v>
      </c>
      <c r="H8805" t="s">
        <v>16</v>
      </c>
      <c r="I8805" t="s">
        <v>17</v>
      </c>
      <c r="J8805" t="s">
        <v>25</v>
      </c>
      <c r="K8805" t="s">
        <v>23</v>
      </c>
      <c r="L8805" t="s">
        <v>26</v>
      </c>
    </row>
    <row r="8806" spans="1:12" x14ac:dyDescent="0.35">
      <c r="A8806">
        <v>2022</v>
      </c>
      <c r="B8806" t="s">
        <v>37</v>
      </c>
      <c r="C8806" t="s">
        <v>38</v>
      </c>
      <c r="D8806" t="s">
        <v>22</v>
      </c>
      <c r="E8806">
        <v>112900</v>
      </c>
      <c r="F8806">
        <v>112900</v>
      </c>
      <c r="G8806" t="s">
        <v>23</v>
      </c>
      <c r="H8806" t="s">
        <v>24</v>
      </c>
      <c r="I8806" t="s">
        <v>17</v>
      </c>
      <c r="J8806" t="s">
        <v>29</v>
      </c>
      <c r="K8806" t="s">
        <v>23</v>
      </c>
      <c r="L8806" t="s">
        <v>26</v>
      </c>
    </row>
    <row r="8807" spans="1:12" x14ac:dyDescent="0.35">
      <c r="A8807">
        <v>2022</v>
      </c>
      <c r="B8807" t="s">
        <v>37</v>
      </c>
      <c r="C8807" t="s">
        <v>38</v>
      </c>
      <c r="D8807" t="s">
        <v>22</v>
      </c>
      <c r="E8807">
        <v>90320</v>
      </c>
      <c r="F8807">
        <v>90320</v>
      </c>
      <c r="G8807" t="s">
        <v>23</v>
      </c>
      <c r="H8807" t="s">
        <v>24</v>
      </c>
      <c r="I8807" t="s">
        <v>17</v>
      </c>
      <c r="J8807" t="s">
        <v>29</v>
      </c>
      <c r="K8807" t="s">
        <v>23</v>
      </c>
      <c r="L8807" t="s">
        <v>26</v>
      </c>
    </row>
    <row r="8808" spans="1:12" x14ac:dyDescent="0.35">
      <c r="A8808">
        <v>2022</v>
      </c>
      <c r="B8808" t="s">
        <v>125</v>
      </c>
      <c r="C8808" t="s">
        <v>41</v>
      </c>
      <c r="D8808" t="s">
        <v>22</v>
      </c>
      <c r="E8808">
        <v>145000</v>
      </c>
      <c r="F8808">
        <v>145000</v>
      </c>
      <c r="G8808" t="s">
        <v>23</v>
      </c>
      <c r="H8808" t="s">
        <v>24</v>
      </c>
      <c r="I8808" t="s">
        <v>17</v>
      </c>
      <c r="J8808" t="s">
        <v>29</v>
      </c>
      <c r="K8808" t="s">
        <v>23</v>
      </c>
      <c r="L8808" t="s">
        <v>26</v>
      </c>
    </row>
    <row r="8809" spans="1:12" x14ac:dyDescent="0.35">
      <c r="A8809">
        <v>2022</v>
      </c>
      <c r="B8809" t="s">
        <v>125</v>
      </c>
      <c r="C8809" t="s">
        <v>41</v>
      </c>
      <c r="D8809" t="s">
        <v>22</v>
      </c>
      <c r="E8809">
        <v>105400</v>
      </c>
      <c r="F8809">
        <v>105400</v>
      </c>
      <c r="G8809" t="s">
        <v>23</v>
      </c>
      <c r="H8809" t="s">
        <v>24</v>
      </c>
      <c r="I8809" t="s">
        <v>17</v>
      </c>
      <c r="J8809" t="s">
        <v>29</v>
      </c>
      <c r="K8809" t="s">
        <v>23</v>
      </c>
      <c r="L8809" t="s">
        <v>26</v>
      </c>
    </row>
    <row r="8810" spans="1:12" x14ac:dyDescent="0.35">
      <c r="A8810">
        <v>2020</v>
      </c>
      <c r="B8810" t="s">
        <v>27</v>
      </c>
      <c r="C8810" t="s">
        <v>28</v>
      </c>
      <c r="D8810" t="s">
        <v>14</v>
      </c>
      <c r="E8810">
        <v>43200</v>
      </c>
      <c r="F8810">
        <v>49268</v>
      </c>
      <c r="G8810" t="s">
        <v>15</v>
      </c>
      <c r="H8810" t="s">
        <v>39</v>
      </c>
      <c r="I8810" t="s">
        <v>17</v>
      </c>
      <c r="J8810" t="s">
        <v>25</v>
      </c>
      <c r="K8810" t="s">
        <v>15</v>
      </c>
      <c r="L8810" t="s">
        <v>64</v>
      </c>
    </row>
    <row r="8811" spans="1:12" x14ac:dyDescent="0.35">
      <c r="A8811">
        <v>2022</v>
      </c>
      <c r="B8811" t="s">
        <v>32</v>
      </c>
      <c r="C8811" t="s">
        <v>13</v>
      </c>
      <c r="D8811" t="s">
        <v>35</v>
      </c>
      <c r="E8811">
        <v>90000</v>
      </c>
      <c r="F8811">
        <v>110820</v>
      </c>
      <c r="G8811" t="s">
        <v>36</v>
      </c>
      <c r="H8811" t="s">
        <v>16</v>
      </c>
      <c r="I8811" t="s">
        <v>17</v>
      </c>
      <c r="J8811" t="s">
        <v>25</v>
      </c>
      <c r="K8811" t="s">
        <v>36</v>
      </c>
      <c r="L8811" t="s">
        <v>26</v>
      </c>
    </row>
    <row r="8812" spans="1:12" x14ac:dyDescent="0.35">
      <c r="A8812">
        <v>2022</v>
      </c>
      <c r="B8812" t="s">
        <v>32</v>
      </c>
      <c r="C8812" t="s">
        <v>13</v>
      </c>
      <c r="D8812" t="s">
        <v>35</v>
      </c>
      <c r="E8812">
        <v>75000</v>
      </c>
      <c r="F8812">
        <v>92350</v>
      </c>
      <c r="G8812" t="s">
        <v>36</v>
      </c>
      <c r="H8812" t="s">
        <v>16</v>
      </c>
      <c r="I8812" t="s">
        <v>17</v>
      </c>
      <c r="J8812" t="s">
        <v>25</v>
      </c>
      <c r="K8812" t="s">
        <v>36</v>
      </c>
      <c r="L8812" t="s">
        <v>26</v>
      </c>
    </row>
    <row r="8813" spans="1:12" x14ac:dyDescent="0.35">
      <c r="A8813">
        <v>2022</v>
      </c>
      <c r="B8813" t="s">
        <v>27</v>
      </c>
      <c r="C8813" t="s">
        <v>28</v>
      </c>
      <c r="D8813" t="s">
        <v>22</v>
      </c>
      <c r="E8813">
        <v>215300</v>
      </c>
      <c r="F8813">
        <v>215300</v>
      </c>
      <c r="G8813" t="s">
        <v>23</v>
      </c>
      <c r="H8813" t="s">
        <v>24</v>
      </c>
      <c r="I8813" t="s">
        <v>17</v>
      </c>
      <c r="J8813" t="s">
        <v>29</v>
      </c>
      <c r="K8813" t="s">
        <v>23</v>
      </c>
      <c r="L8813" t="s">
        <v>19</v>
      </c>
    </row>
    <row r="8814" spans="1:12" x14ac:dyDescent="0.35">
      <c r="A8814">
        <v>2022</v>
      </c>
      <c r="B8814" t="s">
        <v>27</v>
      </c>
      <c r="C8814" t="s">
        <v>28</v>
      </c>
      <c r="D8814" t="s">
        <v>22</v>
      </c>
      <c r="E8814">
        <v>158200</v>
      </c>
      <c r="F8814">
        <v>158200</v>
      </c>
      <c r="G8814" t="s">
        <v>23</v>
      </c>
      <c r="H8814" t="s">
        <v>24</v>
      </c>
      <c r="I8814" t="s">
        <v>17</v>
      </c>
      <c r="J8814" t="s">
        <v>29</v>
      </c>
      <c r="K8814" t="s">
        <v>23</v>
      </c>
      <c r="L8814" t="s">
        <v>19</v>
      </c>
    </row>
    <row r="8815" spans="1:12" x14ac:dyDescent="0.35">
      <c r="A8815">
        <v>2022</v>
      </c>
      <c r="B8815" t="s">
        <v>32</v>
      </c>
      <c r="C8815" t="s">
        <v>13</v>
      </c>
      <c r="D8815" t="s">
        <v>22</v>
      </c>
      <c r="E8815">
        <v>209100</v>
      </c>
      <c r="F8815">
        <v>209100</v>
      </c>
      <c r="G8815" t="s">
        <v>23</v>
      </c>
      <c r="H8815" t="s">
        <v>24</v>
      </c>
      <c r="I8815" t="s">
        <v>17</v>
      </c>
      <c r="J8815" t="s">
        <v>29</v>
      </c>
      <c r="K8815" t="s">
        <v>23</v>
      </c>
      <c r="L8815" t="s">
        <v>19</v>
      </c>
    </row>
    <row r="8816" spans="1:12" x14ac:dyDescent="0.35">
      <c r="A8816">
        <v>2022</v>
      </c>
      <c r="B8816" t="s">
        <v>32</v>
      </c>
      <c r="C8816" t="s">
        <v>13</v>
      </c>
      <c r="D8816" t="s">
        <v>22</v>
      </c>
      <c r="E8816">
        <v>154600</v>
      </c>
      <c r="F8816">
        <v>154600</v>
      </c>
      <c r="G8816" t="s">
        <v>23</v>
      </c>
      <c r="H8816" t="s">
        <v>24</v>
      </c>
      <c r="I8816" t="s">
        <v>17</v>
      </c>
      <c r="J8816" t="s">
        <v>29</v>
      </c>
      <c r="K8816" t="s">
        <v>23</v>
      </c>
      <c r="L8816" t="s">
        <v>19</v>
      </c>
    </row>
    <row r="8817" spans="1:12" x14ac:dyDescent="0.35">
      <c r="A8817">
        <v>2022</v>
      </c>
      <c r="B8817" t="s">
        <v>37</v>
      </c>
      <c r="C8817" t="s">
        <v>38</v>
      </c>
      <c r="D8817" t="s">
        <v>22</v>
      </c>
      <c r="E8817">
        <v>115934</v>
      </c>
      <c r="F8817">
        <v>115934</v>
      </c>
      <c r="G8817" t="s">
        <v>23</v>
      </c>
      <c r="H8817" t="s">
        <v>24</v>
      </c>
      <c r="I8817" t="s">
        <v>17</v>
      </c>
      <c r="J8817" t="s">
        <v>25</v>
      </c>
      <c r="K8817" t="s">
        <v>23</v>
      </c>
      <c r="L8817" t="s">
        <v>26</v>
      </c>
    </row>
    <row r="8818" spans="1:12" x14ac:dyDescent="0.35">
      <c r="A8818">
        <v>2022</v>
      </c>
      <c r="B8818" t="s">
        <v>37</v>
      </c>
      <c r="C8818" t="s">
        <v>38</v>
      </c>
      <c r="D8818" t="s">
        <v>22</v>
      </c>
      <c r="E8818">
        <v>81666</v>
      </c>
      <c r="F8818">
        <v>81666</v>
      </c>
      <c r="G8818" t="s">
        <v>23</v>
      </c>
      <c r="H8818" t="s">
        <v>24</v>
      </c>
      <c r="I8818" t="s">
        <v>17</v>
      </c>
      <c r="J8818" t="s">
        <v>25</v>
      </c>
      <c r="K8818" t="s">
        <v>23</v>
      </c>
      <c r="L8818" t="s">
        <v>26</v>
      </c>
    </row>
    <row r="8819" spans="1:12" x14ac:dyDescent="0.35">
      <c r="A8819">
        <v>2022</v>
      </c>
      <c r="B8819" t="s">
        <v>32</v>
      </c>
      <c r="C8819" t="s">
        <v>13</v>
      </c>
      <c r="D8819" t="s">
        <v>22</v>
      </c>
      <c r="E8819">
        <v>175000</v>
      </c>
      <c r="F8819">
        <v>175000</v>
      </c>
      <c r="G8819" t="s">
        <v>23</v>
      </c>
      <c r="H8819" t="s">
        <v>24</v>
      </c>
      <c r="I8819" t="s">
        <v>17</v>
      </c>
      <c r="J8819" t="s">
        <v>29</v>
      </c>
      <c r="K8819" t="s">
        <v>23</v>
      </c>
      <c r="L8819" t="s">
        <v>26</v>
      </c>
    </row>
    <row r="8820" spans="1:12" x14ac:dyDescent="0.35">
      <c r="A8820">
        <v>2022</v>
      </c>
      <c r="B8820" t="s">
        <v>32</v>
      </c>
      <c r="C8820" t="s">
        <v>13</v>
      </c>
      <c r="D8820" t="s">
        <v>22</v>
      </c>
      <c r="E8820">
        <v>155000</v>
      </c>
      <c r="F8820">
        <v>155000</v>
      </c>
      <c r="G8820" t="s">
        <v>23</v>
      </c>
      <c r="H8820" t="s">
        <v>24</v>
      </c>
      <c r="I8820" t="s">
        <v>17</v>
      </c>
      <c r="J8820" t="s">
        <v>29</v>
      </c>
      <c r="K8820" t="s">
        <v>23</v>
      </c>
      <c r="L8820" t="s">
        <v>26</v>
      </c>
    </row>
    <row r="8821" spans="1:12" x14ac:dyDescent="0.35">
      <c r="A8821">
        <v>2022</v>
      </c>
      <c r="B8821" t="s">
        <v>34</v>
      </c>
      <c r="C8821" t="s">
        <v>31</v>
      </c>
      <c r="D8821" t="s">
        <v>14</v>
      </c>
      <c r="E8821">
        <v>80000</v>
      </c>
      <c r="F8821">
        <v>84053</v>
      </c>
      <c r="G8821" t="s">
        <v>69</v>
      </c>
      <c r="H8821" t="s">
        <v>16</v>
      </c>
      <c r="I8821" t="s">
        <v>17</v>
      </c>
      <c r="J8821" t="s">
        <v>29</v>
      </c>
      <c r="K8821" t="s">
        <v>15</v>
      </c>
      <c r="L8821" t="s">
        <v>26</v>
      </c>
    </row>
    <row r="8822" spans="1:12" x14ac:dyDescent="0.35">
      <c r="A8822">
        <v>2022</v>
      </c>
      <c r="B8822" t="s">
        <v>37</v>
      </c>
      <c r="C8822" t="s">
        <v>38</v>
      </c>
      <c r="D8822" t="s">
        <v>22</v>
      </c>
      <c r="E8822">
        <v>164000</v>
      </c>
      <c r="F8822">
        <v>164000</v>
      </c>
      <c r="G8822" t="s">
        <v>23</v>
      </c>
      <c r="H8822" t="s">
        <v>24</v>
      </c>
      <c r="I8822" t="s">
        <v>17</v>
      </c>
      <c r="J8822" t="s">
        <v>25</v>
      </c>
      <c r="K8822" t="s">
        <v>23</v>
      </c>
      <c r="L8822" t="s">
        <v>26</v>
      </c>
    </row>
    <row r="8823" spans="1:12" x14ac:dyDescent="0.35">
      <c r="A8823">
        <v>2022</v>
      </c>
      <c r="B8823" t="s">
        <v>37</v>
      </c>
      <c r="C8823" t="s">
        <v>38</v>
      </c>
      <c r="D8823" t="s">
        <v>22</v>
      </c>
      <c r="E8823">
        <v>132000</v>
      </c>
      <c r="F8823">
        <v>132000</v>
      </c>
      <c r="G8823" t="s">
        <v>23</v>
      </c>
      <c r="H8823" t="s">
        <v>24</v>
      </c>
      <c r="I8823" t="s">
        <v>17</v>
      </c>
      <c r="J8823" t="s">
        <v>25</v>
      </c>
      <c r="K8823" t="s">
        <v>23</v>
      </c>
      <c r="L8823" t="s">
        <v>26</v>
      </c>
    </row>
    <row r="8824" spans="1:12" x14ac:dyDescent="0.35">
      <c r="A8824">
        <v>2022</v>
      </c>
      <c r="B8824" t="s">
        <v>27</v>
      </c>
      <c r="C8824" t="s">
        <v>28</v>
      </c>
      <c r="D8824" t="s">
        <v>22</v>
      </c>
      <c r="E8824">
        <v>170000</v>
      </c>
      <c r="F8824">
        <v>170000</v>
      </c>
      <c r="G8824" t="s">
        <v>23</v>
      </c>
      <c r="H8824" t="s">
        <v>24</v>
      </c>
      <c r="I8824" t="s">
        <v>17</v>
      </c>
      <c r="J8824" t="s">
        <v>29</v>
      </c>
      <c r="K8824" t="s">
        <v>23</v>
      </c>
      <c r="L8824" t="s">
        <v>26</v>
      </c>
    </row>
    <row r="8825" spans="1:12" x14ac:dyDescent="0.35">
      <c r="A8825">
        <v>2022</v>
      </c>
      <c r="B8825" t="s">
        <v>27</v>
      </c>
      <c r="C8825" t="s">
        <v>28</v>
      </c>
      <c r="D8825" t="s">
        <v>22</v>
      </c>
      <c r="E8825">
        <v>123000</v>
      </c>
      <c r="F8825">
        <v>123000</v>
      </c>
      <c r="G8825" t="s">
        <v>23</v>
      </c>
      <c r="H8825" t="s">
        <v>24</v>
      </c>
      <c r="I8825" t="s">
        <v>17</v>
      </c>
      <c r="J8825" t="s">
        <v>29</v>
      </c>
      <c r="K8825" t="s">
        <v>23</v>
      </c>
      <c r="L8825" t="s">
        <v>26</v>
      </c>
    </row>
    <row r="8826" spans="1:12" x14ac:dyDescent="0.35">
      <c r="A8826">
        <v>2022</v>
      </c>
      <c r="B8826" t="s">
        <v>34</v>
      </c>
      <c r="C8826" t="s">
        <v>31</v>
      </c>
      <c r="D8826" t="s">
        <v>22</v>
      </c>
      <c r="E8826">
        <v>189650</v>
      </c>
      <c r="F8826">
        <v>189650</v>
      </c>
      <c r="G8826" t="s">
        <v>23</v>
      </c>
      <c r="H8826" t="s">
        <v>24</v>
      </c>
      <c r="I8826" t="s">
        <v>17</v>
      </c>
      <c r="J8826" t="s">
        <v>25</v>
      </c>
      <c r="K8826" t="s">
        <v>23</v>
      </c>
      <c r="L8826" t="s">
        <v>26</v>
      </c>
    </row>
    <row r="8827" spans="1:12" x14ac:dyDescent="0.35">
      <c r="A8827">
        <v>2022</v>
      </c>
      <c r="B8827" t="s">
        <v>34</v>
      </c>
      <c r="C8827" t="s">
        <v>31</v>
      </c>
      <c r="D8827" t="s">
        <v>22</v>
      </c>
      <c r="E8827">
        <v>164996</v>
      </c>
      <c r="F8827">
        <v>164996</v>
      </c>
      <c r="G8827" t="s">
        <v>23</v>
      </c>
      <c r="H8827" t="s">
        <v>24</v>
      </c>
      <c r="I8827" t="s">
        <v>17</v>
      </c>
      <c r="J8827" t="s">
        <v>25</v>
      </c>
      <c r="K8827" t="s">
        <v>23</v>
      </c>
      <c r="L8827" t="s">
        <v>26</v>
      </c>
    </row>
    <row r="8828" spans="1:12" x14ac:dyDescent="0.35">
      <c r="A8828">
        <v>2022</v>
      </c>
      <c r="B8828" t="s">
        <v>123</v>
      </c>
      <c r="C8828" t="s">
        <v>13</v>
      </c>
      <c r="D8828" t="s">
        <v>14</v>
      </c>
      <c r="E8828">
        <v>50000</v>
      </c>
      <c r="F8828">
        <v>52533</v>
      </c>
      <c r="G8828" t="s">
        <v>117</v>
      </c>
      <c r="H8828" t="s">
        <v>16</v>
      </c>
      <c r="I8828" t="s">
        <v>17</v>
      </c>
      <c r="J8828" t="s">
        <v>25</v>
      </c>
      <c r="K8828" t="s">
        <v>117</v>
      </c>
      <c r="L8828" t="s">
        <v>26</v>
      </c>
    </row>
    <row r="8829" spans="1:12" x14ac:dyDescent="0.35">
      <c r="A8829">
        <v>2022</v>
      </c>
      <c r="B8829" t="s">
        <v>123</v>
      </c>
      <c r="C8829" t="s">
        <v>13</v>
      </c>
      <c r="D8829" t="s">
        <v>14</v>
      </c>
      <c r="E8829">
        <v>50000</v>
      </c>
      <c r="F8829">
        <v>52533</v>
      </c>
      <c r="G8829" t="s">
        <v>117</v>
      </c>
      <c r="H8829" t="s">
        <v>16</v>
      </c>
      <c r="I8829" t="s">
        <v>17</v>
      </c>
      <c r="J8829" t="s">
        <v>25</v>
      </c>
      <c r="K8829" t="s">
        <v>117</v>
      </c>
      <c r="L8829" t="s">
        <v>26</v>
      </c>
    </row>
    <row r="8830" spans="1:12" x14ac:dyDescent="0.35">
      <c r="A8830">
        <v>2022</v>
      </c>
      <c r="B8830" t="s">
        <v>244</v>
      </c>
      <c r="C8830" t="s">
        <v>13</v>
      </c>
      <c r="D8830" t="s">
        <v>60</v>
      </c>
      <c r="E8830">
        <v>150000</v>
      </c>
      <c r="F8830">
        <v>115222</v>
      </c>
      <c r="G8830" t="s">
        <v>49</v>
      </c>
      <c r="H8830" t="s">
        <v>33</v>
      </c>
      <c r="I8830" t="s">
        <v>17</v>
      </c>
      <c r="J8830" t="s">
        <v>29</v>
      </c>
      <c r="K8830" t="s">
        <v>49</v>
      </c>
      <c r="L8830" t="s">
        <v>64</v>
      </c>
    </row>
    <row r="8831" spans="1:12" x14ac:dyDescent="0.35">
      <c r="A8831">
        <v>2022</v>
      </c>
      <c r="B8831" t="s">
        <v>32</v>
      </c>
      <c r="C8831" t="s">
        <v>13</v>
      </c>
      <c r="D8831" t="s">
        <v>22</v>
      </c>
      <c r="E8831">
        <v>165400</v>
      </c>
      <c r="F8831">
        <v>165400</v>
      </c>
      <c r="G8831" t="s">
        <v>23</v>
      </c>
      <c r="H8831" t="s">
        <v>24</v>
      </c>
      <c r="I8831" t="s">
        <v>17</v>
      </c>
      <c r="J8831" t="s">
        <v>29</v>
      </c>
      <c r="K8831" t="s">
        <v>23</v>
      </c>
      <c r="L8831" t="s">
        <v>26</v>
      </c>
    </row>
    <row r="8832" spans="1:12" x14ac:dyDescent="0.35">
      <c r="A8832">
        <v>2022</v>
      </c>
      <c r="B8832" t="s">
        <v>32</v>
      </c>
      <c r="C8832" t="s">
        <v>13</v>
      </c>
      <c r="D8832" t="s">
        <v>22</v>
      </c>
      <c r="E8832">
        <v>132320</v>
      </c>
      <c r="F8832">
        <v>132320</v>
      </c>
      <c r="G8832" t="s">
        <v>23</v>
      </c>
      <c r="H8832" t="s">
        <v>24</v>
      </c>
      <c r="I8832" t="s">
        <v>17</v>
      </c>
      <c r="J8832" t="s">
        <v>29</v>
      </c>
      <c r="K8832" t="s">
        <v>23</v>
      </c>
      <c r="L8832" t="s">
        <v>26</v>
      </c>
    </row>
    <row r="8833" spans="1:12" x14ac:dyDescent="0.35">
      <c r="A8833">
        <v>2022</v>
      </c>
      <c r="B8833" t="s">
        <v>20</v>
      </c>
      <c r="C8833" t="s">
        <v>21</v>
      </c>
      <c r="D8833" t="s">
        <v>22</v>
      </c>
      <c r="E8833">
        <v>208775</v>
      </c>
      <c r="F8833">
        <v>208775</v>
      </c>
      <c r="G8833" t="s">
        <v>23</v>
      </c>
      <c r="H8833" t="s">
        <v>24</v>
      </c>
      <c r="I8833" t="s">
        <v>17</v>
      </c>
      <c r="J8833" t="s">
        <v>29</v>
      </c>
      <c r="K8833" t="s">
        <v>23</v>
      </c>
      <c r="L8833" t="s">
        <v>26</v>
      </c>
    </row>
    <row r="8834" spans="1:12" x14ac:dyDescent="0.35">
      <c r="A8834">
        <v>2022</v>
      </c>
      <c r="B8834" t="s">
        <v>20</v>
      </c>
      <c r="C8834" t="s">
        <v>21</v>
      </c>
      <c r="D8834" t="s">
        <v>22</v>
      </c>
      <c r="E8834">
        <v>147800</v>
      </c>
      <c r="F8834">
        <v>147800</v>
      </c>
      <c r="G8834" t="s">
        <v>23</v>
      </c>
      <c r="H8834" t="s">
        <v>24</v>
      </c>
      <c r="I8834" t="s">
        <v>17</v>
      </c>
      <c r="J8834" t="s">
        <v>29</v>
      </c>
      <c r="K8834" t="s">
        <v>23</v>
      </c>
      <c r="L8834" t="s">
        <v>26</v>
      </c>
    </row>
    <row r="8835" spans="1:12" x14ac:dyDescent="0.35">
      <c r="A8835">
        <v>2022</v>
      </c>
      <c r="B8835" t="s">
        <v>32</v>
      </c>
      <c r="C8835" t="s">
        <v>13</v>
      </c>
      <c r="D8835" t="s">
        <v>22</v>
      </c>
      <c r="E8835">
        <v>136994</v>
      </c>
      <c r="F8835">
        <v>136994</v>
      </c>
      <c r="G8835" t="s">
        <v>23</v>
      </c>
      <c r="H8835" t="s">
        <v>24</v>
      </c>
      <c r="I8835" t="s">
        <v>17</v>
      </c>
      <c r="J8835" t="s">
        <v>29</v>
      </c>
      <c r="K8835" t="s">
        <v>23</v>
      </c>
      <c r="L8835" t="s">
        <v>26</v>
      </c>
    </row>
    <row r="8836" spans="1:12" x14ac:dyDescent="0.35">
      <c r="A8836">
        <v>2022</v>
      </c>
      <c r="B8836" t="s">
        <v>32</v>
      </c>
      <c r="C8836" t="s">
        <v>13</v>
      </c>
      <c r="D8836" t="s">
        <v>22</v>
      </c>
      <c r="E8836">
        <v>101570</v>
      </c>
      <c r="F8836">
        <v>101570</v>
      </c>
      <c r="G8836" t="s">
        <v>23</v>
      </c>
      <c r="H8836" t="s">
        <v>24</v>
      </c>
      <c r="I8836" t="s">
        <v>17</v>
      </c>
      <c r="J8836" t="s">
        <v>29</v>
      </c>
      <c r="K8836" t="s">
        <v>23</v>
      </c>
      <c r="L8836" t="s">
        <v>26</v>
      </c>
    </row>
    <row r="8837" spans="1:12" x14ac:dyDescent="0.35">
      <c r="A8837">
        <v>2022</v>
      </c>
      <c r="B8837" t="s">
        <v>37</v>
      </c>
      <c r="C8837" t="s">
        <v>38</v>
      </c>
      <c r="D8837" t="s">
        <v>22</v>
      </c>
      <c r="E8837">
        <v>128875</v>
      </c>
      <c r="F8837">
        <v>128875</v>
      </c>
      <c r="G8837" t="s">
        <v>23</v>
      </c>
      <c r="H8837" t="s">
        <v>24</v>
      </c>
      <c r="I8837" t="s">
        <v>17</v>
      </c>
      <c r="J8837" t="s">
        <v>29</v>
      </c>
      <c r="K8837" t="s">
        <v>23</v>
      </c>
      <c r="L8837" t="s">
        <v>26</v>
      </c>
    </row>
    <row r="8838" spans="1:12" x14ac:dyDescent="0.35">
      <c r="A8838">
        <v>2022</v>
      </c>
      <c r="B8838" t="s">
        <v>37</v>
      </c>
      <c r="C8838" t="s">
        <v>38</v>
      </c>
      <c r="D8838" t="s">
        <v>22</v>
      </c>
      <c r="E8838">
        <v>93700</v>
      </c>
      <c r="F8838">
        <v>93700</v>
      </c>
      <c r="G8838" t="s">
        <v>23</v>
      </c>
      <c r="H8838" t="s">
        <v>24</v>
      </c>
      <c r="I8838" t="s">
        <v>17</v>
      </c>
      <c r="J8838" t="s">
        <v>29</v>
      </c>
      <c r="K8838" t="s">
        <v>23</v>
      </c>
      <c r="L8838" t="s">
        <v>26</v>
      </c>
    </row>
    <row r="8839" spans="1:12" x14ac:dyDescent="0.35">
      <c r="A8839">
        <v>2022</v>
      </c>
      <c r="B8839" t="s">
        <v>34</v>
      </c>
      <c r="C8839" t="s">
        <v>31</v>
      </c>
      <c r="D8839" t="s">
        <v>35</v>
      </c>
      <c r="E8839">
        <v>28500</v>
      </c>
      <c r="F8839">
        <v>35093</v>
      </c>
      <c r="G8839" t="s">
        <v>36</v>
      </c>
      <c r="H8839" t="s">
        <v>39</v>
      </c>
      <c r="I8839" t="s">
        <v>17</v>
      </c>
      <c r="J8839" t="s">
        <v>29</v>
      </c>
      <c r="K8839" t="s">
        <v>36</v>
      </c>
      <c r="L8839" t="s">
        <v>19</v>
      </c>
    </row>
    <row r="8840" spans="1:12" x14ac:dyDescent="0.35">
      <c r="A8840">
        <v>2022</v>
      </c>
      <c r="B8840" t="s">
        <v>32</v>
      </c>
      <c r="C8840" t="s">
        <v>13</v>
      </c>
      <c r="D8840" t="s">
        <v>22</v>
      </c>
      <c r="E8840">
        <v>183600</v>
      </c>
      <c r="F8840">
        <v>183600</v>
      </c>
      <c r="G8840" t="s">
        <v>23</v>
      </c>
      <c r="H8840" t="s">
        <v>24</v>
      </c>
      <c r="I8840" t="s">
        <v>17</v>
      </c>
      <c r="J8840" t="s">
        <v>29</v>
      </c>
      <c r="K8840" t="s">
        <v>23</v>
      </c>
      <c r="L8840" t="s">
        <v>19</v>
      </c>
    </row>
    <row r="8841" spans="1:12" x14ac:dyDescent="0.35">
      <c r="A8841">
        <v>2022</v>
      </c>
      <c r="B8841" t="s">
        <v>32</v>
      </c>
      <c r="C8841" t="s">
        <v>13</v>
      </c>
      <c r="D8841" t="s">
        <v>22</v>
      </c>
      <c r="E8841">
        <v>100800</v>
      </c>
      <c r="F8841">
        <v>100800</v>
      </c>
      <c r="G8841" t="s">
        <v>23</v>
      </c>
      <c r="H8841" t="s">
        <v>24</v>
      </c>
      <c r="I8841" t="s">
        <v>17</v>
      </c>
      <c r="J8841" t="s">
        <v>29</v>
      </c>
      <c r="K8841" t="s">
        <v>23</v>
      </c>
      <c r="L8841" t="s">
        <v>19</v>
      </c>
    </row>
    <row r="8842" spans="1:12" x14ac:dyDescent="0.35">
      <c r="A8842">
        <v>2022</v>
      </c>
      <c r="B8842" t="s">
        <v>37</v>
      </c>
      <c r="C8842" t="s">
        <v>38</v>
      </c>
      <c r="D8842" t="s">
        <v>35</v>
      </c>
      <c r="E8842">
        <v>40000</v>
      </c>
      <c r="F8842">
        <v>49253</v>
      </c>
      <c r="G8842" t="s">
        <v>36</v>
      </c>
      <c r="H8842" t="s">
        <v>16</v>
      </c>
      <c r="I8842" t="s">
        <v>17</v>
      </c>
      <c r="J8842" t="s">
        <v>29</v>
      </c>
      <c r="K8842" t="s">
        <v>36</v>
      </c>
      <c r="L8842" t="s">
        <v>26</v>
      </c>
    </row>
    <row r="8843" spans="1:12" x14ac:dyDescent="0.35">
      <c r="A8843">
        <v>2022</v>
      </c>
      <c r="B8843" t="s">
        <v>37</v>
      </c>
      <c r="C8843" t="s">
        <v>38</v>
      </c>
      <c r="D8843" t="s">
        <v>35</v>
      </c>
      <c r="E8843">
        <v>30000</v>
      </c>
      <c r="F8843">
        <v>36940</v>
      </c>
      <c r="G8843" t="s">
        <v>36</v>
      </c>
      <c r="H8843" t="s">
        <v>16</v>
      </c>
      <c r="I8843" t="s">
        <v>17</v>
      </c>
      <c r="J8843" t="s">
        <v>29</v>
      </c>
      <c r="K8843" t="s">
        <v>36</v>
      </c>
      <c r="L8843" t="s">
        <v>26</v>
      </c>
    </row>
    <row r="8844" spans="1:12" x14ac:dyDescent="0.35">
      <c r="A8844">
        <v>2022</v>
      </c>
      <c r="B8844" t="s">
        <v>37</v>
      </c>
      <c r="C8844" t="s">
        <v>38</v>
      </c>
      <c r="D8844" t="s">
        <v>14</v>
      </c>
      <c r="E8844">
        <v>40000</v>
      </c>
      <c r="F8844">
        <v>42026</v>
      </c>
      <c r="G8844" t="s">
        <v>57</v>
      </c>
      <c r="H8844" t="s">
        <v>16</v>
      </c>
      <c r="I8844" t="s">
        <v>17</v>
      </c>
      <c r="J8844" t="s">
        <v>29</v>
      </c>
      <c r="K8844" t="s">
        <v>57</v>
      </c>
      <c r="L8844" t="s">
        <v>26</v>
      </c>
    </row>
    <row r="8845" spans="1:12" x14ac:dyDescent="0.35">
      <c r="A8845">
        <v>2022</v>
      </c>
      <c r="B8845" t="s">
        <v>37</v>
      </c>
      <c r="C8845" t="s">
        <v>38</v>
      </c>
      <c r="D8845" t="s">
        <v>14</v>
      </c>
      <c r="E8845">
        <v>30000</v>
      </c>
      <c r="F8845">
        <v>31520</v>
      </c>
      <c r="G8845" t="s">
        <v>57</v>
      </c>
      <c r="H8845" t="s">
        <v>16</v>
      </c>
      <c r="I8845" t="s">
        <v>17</v>
      </c>
      <c r="J8845" t="s">
        <v>29</v>
      </c>
      <c r="K8845" t="s">
        <v>57</v>
      </c>
      <c r="L8845" t="s">
        <v>26</v>
      </c>
    </row>
    <row r="8846" spans="1:12" x14ac:dyDescent="0.35">
      <c r="A8846">
        <v>2022</v>
      </c>
      <c r="B8846" t="s">
        <v>32</v>
      </c>
      <c r="C8846" t="s">
        <v>13</v>
      </c>
      <c r="D8846" t="s">
        <v>14</v>
      </c>
      <c r="E8846">
        <v>80000</v>
      </c>
      <c r="F8846">
        <v>84053</v>
      </c>
      <c r="G8846" t="s">
        <v>57</v>
      </c>
      <c r="H8846" t="s">
        <v>16</v>
      </c>
      <c r="I8846" t="s">
        <v>17</v>
      </c>
      <c r="J8846" t="s">
        <v>29</v>
      </c>
      <c r="K8846" t="s">
        <v>57</v>
      </c>
      <c r="L8846" t="s">
        <v>26</v>
      </c>
    </row>
    <row r="8847" spans="1:12" x14ac:dyDescent="0.35">
      <c r="A8847">
        <v>2022</v>
      </c>
      <c r="B8847" t="s">
        <v>32</v>
      </c>
      <c r="C8847" t="s">
        <v>13</v>
      </c>
      <c r="D8847" t="s">
        <v>14</v>
      </c>
      <c r="E8847">
        <v>70000</v>
      </c>
      <c r="F8847">
        <v>73546</v>
      </c>
      <c r="G8847" t="s">
        <v>57</v>
      </c>
      <c r="H8847" t="s">
        <v>16</v>
      </c>
      <c r="I8847" t="s">
        <v>17</v>
      </c>
      <c r="J8847" t="s">
        <v>29</v>
      </c>
      <c r="K8847" t="s">
        <v>57</v>
      </c>
      <c r="L8847" t="s">
        <v>26</v>
      </c>
    </row>
    <row r="8848" spans="1:12" x14ac:dyDescent="0.35">
      <c r="A8848">
        <v>2022</v>
      </c>
      <c r="B8848" t="s">
        <v>32</v>
      </c>
      <c r="C8848" t="s">
        <v>13</v>
      </c>
      <c r="D8848" t="s">
        <v>35</v>
      </c>
      <c r="E8848">
        <v>80000</v>
      </c>
      <c r="F8848">
        <v>98506</v>
      </c>
      <c r="G8848" t="s">
        <v>36</v>
      </c>
      <c r="H8848" t="s">
        <v>16</v>
      </c>
      <c r="I8848" t="s">
        <v>17</v>
      </c>
      <c r="J8848" t="s">
        <v>29</v>
      </c>
      <c r="K8848" t="s">
        <v>36</v>
      </c>
      <c r="L8848" t="s">
        <v>26</v>
      </c>
    </row>
    <row r="8849" spans="1:12" x14ac:dyDescent="0.35">
      <c r="A8849">
        <v>2022</v>
      </c>
      <c r="B8849" t="s">
        <v>32</v>
      </c>
      <c r="C8849" t="s">
        <v>13</v>
      </c>
      <c r="D8849" t="s">
        <v>35</v>
      </c>
      <c r="E8849">
        <v>70000</v>
      </c>
      <c r="F8849">
        <v>86193</v>
      </c>
      <c r="G8849" t="s">
        <v>36</v>
      </c>
      <c r="H8849" t="s">
        <v>16</v>
      </c>
      <c r="I8849" t="s">
        <v>17</v>
      </c>
      <c r="J8849" t="s">
        <v>29</v>
      </c>
      <c r="K8849" t="s">
        <v>36</v>
      </c>
      <c r="L8849" t="s">
        <v>26</v>
      </c>
    </row>
    <row r="8850" spans="1:12" x14ac:dyDescent="0.35">
      <c r="A8850">
        <v>2022</v>
      </c>
      <c r="B8850" t="s">
        <v>32</v>
      </c>
      <c r="C8850" t="s">
        <v>13</v>
      </c>
      <c r="D8850" t="s">
        <v>14</v>
      </c>
      <c r="E8850">
        <v>80000</v>
      </c>
      <c r="F8850">
        <v>84053</v>
      </c>
      <c r="G8850" t="s">
        <v>117</v>
      </c>
      <c r="H8850" t="s">
        <v>16</v>
      </c>
      <c r="I8850" t="s">
        <v>17</v>
      </c>
      <c r="J8850" t="s">
        <v>29</v>
      </c>
      <c r="K8850" t="s">
        <v>117</v>
      </c>
      <c r="L8850" t="s">
        <v>26</v>
      </c>
    </row>
    <row r="8851" spans="1:12" x14ac:dyDescent="0.35">
      <c r="A8851">
        <v>2022</v>
      </c>
      <c r="B8851" t="s">
        <v>32</v>
      </c>
      <c r="C8851" t="s">
        <v>13</v>
      </c>
      <c r="D8851" t="s">
        <v>14</v>
      </c>
      <c r="E8851">
        <v>70000</v>
      </c>
      <c r="F8851">
        <v>73546</v>
      </c>
      <c r="G8851" t="s">
        <v>117</v>
      </c>
      <c r="H8851" t="s">
        <v>16</v>
      </c>
      <c r="I8851" t="s">
        <v>17</v>
      </c>
      <c r="J8851" t="s">
        <v>29</v>
      </c>
      <c r="K8851" t="s">
        <v>117</v>
      </c>
      <c r="L8851" t="s">
        <v>26</v>
      </c>
    </row>
    <row r="8852" spans="1:12" x14ac:dyDescent="0.35">
      <c r="A8852">
        <v>2022</v>
      </c>
      <c r="B8852" t="s">
        <v>34</v>
      </c>
      <c r="C8852" t="s">
        <v>31</v>
      </c>
      <c r="D8852" t="s">
        <v>22</v>
      </c>
      <c r="E8852">
        <v>189650</v>
      </c>
      <c r="F8852">
        <v>189650</v>
      </c>
      <c r="G8852" t="s">
        <v>23</v>
      </c>
      <c r="H8852" t="s">
        <v>24</v>
      </c>
      <c r="I8852" t="s">
        <v>17</v>
      </c>
      <c r="J8852" t="s">
        <v>25</v>
      </c>
      <c r="K8852" t="s">
        <v>23</v>
      </c>
      <c r="L8852" t="s">
        <v>26</v>
      </c>
    </row>
    <row r="8853" spans="1:12" x14ac:dyDescent="0.35">
      <c r="A8853">
        <v>2022</v>
      </c>
      <c r="B8853" t="s">
        <v>34</v>
      </c>
      <c r="C8853" t="s">
        <v>31</v>
      </c>
      <c r="D8853" t="s">
        <v>22</v>
      </c>
      <c r="E8853">
        <v>164996</v>
      </c>
      <c r="F8853">
        <v>164996</v>
      </c>
      <c r="G8853" t="s">
        <v>23</v>
      </c>
      <c r="H8853" t="s">
        <v>24</v>
      </c>
      <c r="I8853" t="s">
        <v>17</v>
      </c>
      <c r="J8853" t="s">
        <v>25</v>
      </c>
      <c r="K8853" t="s">
        <v>23</v>
      </c>
      <c r="L8853" t="s">
        <v>26</v>
      </c>
    </row>
    <row r="8854" spans="1:12" x14ac:dyDescent="0.35">
      <c r="A8854">
        <v>2022</v>
      </c>
      <c r="B8854" t="s">
        <v>37</v>
      </c>
      <c r="C8854" t="s">
        <v>38</v>
      </c>
      <c r="D8854" t="s">
        <v>14</v>
      </c>
      <c r="E8854">
        <v>40000</v>
      </c>
      <c r="F8854">
        <v>42026</v>
      </c>
      <c r="G8854" t="s">
        <v>117</v>
      </c>
      <c r="H8854" t="s">
        <v>16</v>
      </c>
      <c r="I8854" t="s">
        <v>17</v>
      </c>
      <c r="J8854" t="s">
        <v>29</v>
      </c>
      <c r="K8854" t="s">
        <v>117</v>
      </c>
      <c r="L8854" t="s">
        <v>26</v>
      </c>
    </row>
    <row r="8855" spans="1:12" x14ac:dyDescent="0.35">
      <c r="A8855">
        <v>2022</v>
      </c>
      <c r="B8855" t="s">
        <v>37</v>
      </c>
      <c r="C8855" t="s">
        <v>38</v>
      </c>
      <c r="D8855" t="s">
        <v>14</v>
      </c>
      <c r="E8855">
        <v>30000</v>
      </c>
      <c r="F8855">
        <v>31520</v>
      </c>
      <c r="G8855" t="s">
        <v>117</v>
      </c>
      <c r="H8855" t="s">
        <v>16</v>
      </c>
      <c r="I8855" t="s">
        <v>17</v>
      </c>
      <c r="J8855" t="s">
        <v>29</v>
      </c>
      <c r="K8855" t="s">
        <v>117</v>
      </c>
      <c r="L8855" t="s">
        <v>26</v>
      </c>
    </row>
    <row r="8856" spans="1:12" x14ac:dyDescent="0.35">
      <c r="A8856">
        <v>2022</v>
      </c>
      <c r="B8856" t="s">
        <v>32</v>
      </c>
      <c r="C8856" t="s">
        <v>13</v>
      </c>
      <c r="D8856" t="s">
        <v>35</v>
      </c>
      <c r="E8856">
        <v>75000</v>
      </c>
      <c r="F8856">
        <v>92350</v>
      </c>
      <c r="G8856" t="s">
        <v>36</v>
      </c>
      <c r="H8856" t="s">
        <v>16</v>
      </c>
      <c r="I8856" t="s">
        <v>17</v>
      </c>
      <c r="J8856" t="s">
        <v>29</v>
      </c>
      <c r="K8856" t="s">
        <v>36</v>
      </c>
      <c r="L8856" t="s">
        <v>26</v>
      </c>
    </row>
    <row r="8857" spans="1:12" x14ac:dyDescent="0.35">
      <c r="A8857">
        <v>2022</v>
      </c>
      <c r="B8857" t="s">
        <v>32</v>
      </c>
      <c r="C8857" t="s">
        <v>13</v>
      </c>
      <c r="D8857" t="s">
        <v>35</v>
      </c>
      <c r="E8857">
        <v>60000</v>
      </c>
      <c r="F8857">
        <v>73880</v>
      </c>
      <c r="G8857" t="s">
        <v>36</v>
      </c>
      <c r="H8857" t="s">
        <v>16</v>
      </c>
      <c r="I8857" t="s">
        <v>17</v>
      </c>
      <c r="J8857" t="s">
        <v>29</v>
      </c>
      <c r="K8857" t="s">
        <v>36</v>
      </c>
      <c r="L8857" t="s">
        <v>26</v>
      </c>
    </row>
    <row r="8858" spans="1:12" x14ac:dyDescent="0.35">
      <c r="A8858">
        <v>2022</v>
      </c>
      <c r="B8858" t="s">
        <v>27</v>
      </c>
      <c r="C8858" t="s">
        <v>28</v>
      </c>
      <c r="D8858" t="s">
        <v>22</v>
      </c>
      <c r="E8858">
        <v>215300</v>
      </c>
      <c r="F8858">
        <v>215300</v>
      </c>
      <c r="G8858" t="s">
        <v>23</v>
      </c>
      <c r="H8858" t="s">
        <v>24</v>
      </c>
      <c r="I8858" t="s">
        <v>17</v>
      </c>
      <c r="J8858" t="s">
        <v>25</v>
      </c>
      <c r="K8858" t="s">
        <v>23</v>
      </c>
      <c r="L8858" t="s">
        <v>19</v>
      </c>
    </row>
    <row r="8859" spans="1:12" x14ac:dyDescent="0.35">
      <c r="A8859">
        <v>2022</v>
      </c>
      <c r="B8859" t="s">
        <v>27</v>
      </c>
      <c r="C8859" t="s">
        <v>28</v>
      </c>
      <c r="D8859" t="s">
        <v>22</v>
      </c>
      <c r="E8859">
        <v>140400</v>
      </c>
      <c r="F8859">
        <v>140400</v>
      </c>
      <c r="G8859" t="s">
        <v>23</v>
      </c>
      <c r="H8859" t="s">
        <v>24</v>
      </c>
      <c r="I8859" t="s">
        <v>17</v>
      </c>
      <c r="J8859" t="s">
        <v>25</v>
      </c>
      <c r="K8859" t="s">
        <v>23</v>
      </c>
      <c r="L8859" t="s">
        <v>19</v>
      </c>
    </row>
    <row r="8860" spans="1:12" x14ac:dyDescent="0.35">
      <c r="A8860">
        <v>2022</v>
      </c>
      <c r="B8860" t="s">
        <v>32</v>
      </c>
      <c r="C8860" t="s">
        <v>13</v>
      </c>
      <c r="D8860" t="s">
        <v>14</v>
      </c>
      <c r="E8860">
        <v>60000</v>
      </c>
      <c r="F8860">
        <v>63040</v>
      </c>
      <c r="G8860" t="s">
        <v>57</v>
      </c>
      <c r="H8860" t="s">
        <v>16</v>
      </c>
      <c r="I8860" t="s">
        <v>17</v>
      </c>
      <c r="J8860" t="s">
        <v>29</v>
      </c>
      <c r="K8860" t="s">
        <v>57</v>
      </c>
      <c r="L8860" t="s">
        <v>26</v>
      </c>
    </row>
    <row r="8861" spans="1:12" x14ac:dyDescent="0.35">
      <c r="A8861">
        <v>2022</v>
      </c>
      <c r="B8861" t="s">
        <v>32</v>
      </c>
      <c r="C8861" t="s">
        <v>13</v>
      </c>
      <c r="D8861" t="s">
        <v>14</v>
      </c>
      <c r="E8861">
        <v>45000</v>
      </c>
      <c r="F8861">
        <v>47280</v>
      </c>
      <c r="G8861" t="s">
        <v>57</v>
      </c>
      <c r="H8861" t="s">
        <v>16</v>
      </c>
      <c r="I8861" t="s">
        <v>17</v>
      </c>
      <c r="J8861" t="s">
        <v>29</v>
      </c>
      <c r="K8861" t="s">
        <v>57</v>
      </c>
      <c r="L8861" t="s">
        <v>26</v>
      </c>
    </row>
    <row r="8862" spans="1:12" x14ac:dyDescent="0.35">
      <c r="A8862">
        <v>2022</v>
      </c>
      <c r="B8862" t="s">
        <v>27</v>
      </c>
      <c r="C8862" t="s">
        <v>28</v>
      </c>
      <c r="D8862" t="s">
        <v>22</v>
      </c>
      <c r="E8862">
        <v>260000</v>
      </c>
      <c r="F8862">
        <v>260000</v>
      </c>
      <c r="G8862" t="s">
        <v>23</v>
      </c>
      <c r="H8862" t="s">
        <v>24</v>
      </c>
      <c r="I8862" t="s">
        <v>17</v>
      </c>
      <c r="J8862" t="s">
        <v>29</v>
      </c>
      <c r="K8862" t="s">
        <v>23</v>
      </c>
      <c r="L8862" t="s">
        <v>26</v>
      </c>
    </row>
    <row r="8863" spans="1:12" x14ac:dyDescent="0.35">
      <c r="A8863">
        <v>2022</v>
      </c>
      <c r="B8863" t="s">
        <v>27</v>
      </c>
      <c r="C8863" t="s">
        <v>28</v>
      </c>
      <c r="D8863" t="s">
        <v>22</v>
      </c>
      <c r="E8863">
        <v>180000</v>
      </c>
      <c r="F8863">
        <v>180000</v>
      </c>
      <c r="G8863" t="s">
        <v>23</v>
      </c>
      <c r="H8863" t="s">
        <v>24</v>
      </c>
      <c r="I8863" t="s">
        <v>17</v>
      </c>
      <c r="J8863" t="s">
        <v>29</v>
      </c>
      <c r="K8863" t="s">
        <v>23</v>
      </c>
      <c r="L8863" t="s">
        <v>26</v>
      </c>
    </row>
    <row r="8864" spans="1:12" x14ac:dyDescent="0.35">
      <c r="A8864">
        <v>2022</v>
      </c>
      <c r="B8864" t="s">
        <v>27</v>
      </c>
      <c r="C8864" t="s">
        <v>28</v>
      </c>
      <c r="D8864" t="s">
        <v>35</v>
      </c>
      <c r="E8864">
        <v>55000</v>
      </c>
      <c r="F8864">
        <v>67723</v>
      </c>
      <c r="G8864" t="s">
        <v>36</v>
      </c>
      <c r="H8864" t="s">
        <v>16</v>
      </c>
      <c r="I8864" t="s">
        <v>17</v>
      </c>
      <c r="J8864" t="s">
        <v>25</v>
      </c>
      <c r="K8864" t="s">
        <v>36</v>
      </c>
      <c r="L8864" t="s">
        <v>26</v>
      </c>
    </row>
    <row r="8865" spans="1:12" x14ac:dyDescent="0.35">
      <c r="A8865">
        <v>2022</v>
      </c>
      <c r="B8865" t="s">
        <v>27</v>
      </c>
      <c r="C8865" t="s">
        <v>28</v>
      </c>
      <c r="D8865" t="s">
        <v>35</v>
      </c>
      <c r="E8865">
        <v>35000</v>
      </c>
      <c r="F8865">
        <v>43096</v>
      </c>
      <c r="G8865" t="s">
        <v>36</v>
      </c>
      <c r="H8865" t="s">
        <v>16</v>
      </c>
      <c r="I8865" t="s">
        <v>17</v>
      </c>
      <c r="J8865" t="s">
        <v>25</v>
      </c>
      <c r="K8865" t="s">
        <v>36</v>
      </c>
      <c r="L8865" t="s">
        <v>26</v>
      </c>
    </row>
    <row r="8866" spans="1:12" x14ac:dyDescent="0.35">
      <c r="A8866">
        <v>2022</v>
      </c>
      <c r="B8866" t="s">
        <v>32</v>
      </c>
      <c r="C8866" t="s">
        <v>13</v>
      </c>
      <c r="D8866" t="s">
        <v>14</v>
      </c>
      <c r="E8866">
        <v>60000</v>
      </c>
      <c r="F8866">
        <v>63040</v>
      </c>
      <c r="G8866" t="s">
        <v>117</v>
      </c>
      <c r="H8866" t="s">
        <v>16</v>
      </c>
      <c r="I8866" t="s">
        <v>17</v>
      </c>
      <c r="J8866" t="s">
        <v>29</v>
      </c>
      <c r="K8866" t="s">
        <v>117</v>
      </c>
      <c r="L8866" t="s">
        <v>26</v>
      </c>
    </row>
    <row r="8867" spans="1:12" x14ac:dyDescent="0.35">
      <c r="A8867">
        <v>2022</v>
      </c>
      <c r="B8867" t="s">
        <v>32</v>
      </c>
      <c r="C8867" t="s">
        <v>13</v>
      </c>
      <c r="D8867" t="s">
        <v>14</v>
      </c>
      <c r="E8867">
        <v>45000</v>
      </c>
      <c r="F8867">
        <v>47280</v>
      </c>
      <c r="G8867" t="s">
        <v>117</v>
      </c>
      <c r="H8867" t="s">
        <v>16</v>
      </c>
      <c r="I8867" t="s">
        <v>17</v>
      </c>
      <c r="J8867" t="s">
        <v>29</v>
      </c>
      <c r="K8867" t="s">
        <v>117</v>
      </c>
      <c r="L8867" t="s">
        <v>26</v>
      </c>
    </row>
    <row r="8868" spans="1:12" x14ac:dyDescent="0.35">
      <c r="A8868">
        <v>2022</v>
      </c>
      <c r="B8868" t="s">
        <v>32</v>
      </c>
      <c r="C8868" t="s">
        <v>13</v>
      </c>
      <c r="D8868" t="s">
        <v>35</v>
      </c>
      <c r="E8868">
        <v>60000</v>
      </c>
      <c r="F8868">
        <v>73880</v>
      </c>
      <c r="G8868" t="s">
        <v>36</v>
      </c>
      <c r="H8868" t="s">
        <v>16</v>
      </c>
      <c r="I8868" t="s">
        <v>17</v>
      </c>
      <c r="J8868" t="s">
        <v>29</v>
      </c>
      <c r="K8868" t="s">
        <v>36</v>
      </c>
      <c r="L8868" t="s">
        <v>26</v>
      </c>
    </row>
    <row r="8869" spans="1:12" x14ac:dyDescent="0.35">
      <c r="A8869">
        <v>2022</v>
      </c>
      <c r="B8869" t="s">
        <v>32</v>
      </c>
      <c r="C8869" t="s">
        <v>13</v>
      </c>
      <c r="D8869" t="s">
        <v>35</v>
      </c>
      <c r="E8869">
        <v>45000</v>
      </c>
      <c r="F8869">
        <v>55410</v>
      </c>
      <c r="G8869" t="s">
        <v>36</v>
      </c>
      <c r="H8869" t="s">
        <v>16</v>
      </c>
      <c r="I8869" t="s">
        <v>17</v>
      </c>
      <c r="J8869" t="s">
        <v>29</v>
      </c>
      <c r="K8869" t="s">
        <v>36</v>
      </c>
      <c r="L8869" t="s">
        <v>26</v>
      </c>
    </row>
    <row r="8870" spans="1:12" x14ac:dyDescent="0.35">
      <c r="A8870">
        <v>2021</v>
      </c>
      <c r="B8870" t="s">
        <v>34</v>
      </c>
      <c r="C8870" t="s">
        <v>31</v>
      </c>
      <c r="D8870" t="s">
        <v>14</v>
      </c>
      <c r="E8870">
        <v>43200</v>
      </c>
      <c r="F8870">
        <v>51064</v>
      </c>
      <c r="G8870" t="s">
        <v>111</v>
      </c>
      <c r="H8870" t="s">
        <v>16</v>
      </c>
      <c r="I8870" t="s">
        <v>17</v>
      </c>
      <c r="J8870" t="s">
        <v>18</v>
      </c>
      <c r="K8870" t="s">
        <v>111</v>
      </c>
      <c r="L8870" t="s">
        <v>19</v>
      </c>
    </row>
    <row r="8871" spans="1:12" x14ac:dyDescent="0.35">
      <c r="A8871">
        <v>2022</v>
      </c>
      <c r="B8871" t="s">
        <v>50</v>
      </c>
      <c r="C8871" t="s">
        <v>28</v>
      </c>
      <c r="D8871" t="s">
        <v>22</v>
      </c>
      <c r="E8871">
        <v>60000</v>
      </c>
      <c r="F8871">
        <v>60000</v>
      </c>
      <c r="G8871" t="s">
        <v>195</v>
      </c>
      <c r="H8871" t="s">
        <v>24</v>
      </c>
      <c r="I8871" t="s">
        <v>17</v>
      </c>
      <c r="J8871" t="s">
        <v>29</v>
      </c>
      <c r="K8871" t="s">
        <v>179</v>
      </c>
      <c r="L8871" t="s">
        <v>19</v>
      </c>
    </row>
    <row r="8872" spans="1:12" x14ac:dyDescent="0.35">
      <c r="A8872">
        <v>2022</v>
      </c>
      <c r="B8872" t="s">
        <v>32</v>
      </c>
      <c r="C8872" t="s">
        <v>13</v>
      </c>
      <c r="D8872" t="s">
        <v>22</v>
      </c>
      <c r="E8872">
        <v>82900</v>
      </c>
      <c r="F8872">
        <v>82900</v>
      </c>
      <c r="G8872" t="s">
        <v>23</v>
      </c>
      <c r="H8872" t="s">
        <v>16</v>
      </c>
      <c r="I8872" t="s">
        <v>17</v>
      </c>
      <c r="J8872" t="s">
        <v>25</v>
      </c>
      <c r="K8872" t="s">
        <v>23</v>
      </c>
      <c r="L8872" t="s">
        <v>26</v>
      </c>
    </row>
    <row r="8873" spans="1:12" x14ac:dyDescent="0.35">
      <c r="A8873">
        <v>2022</v>
      </c>
      <c r="B8873" t="s">
        <v>32</v>
      </c>
      <c r="C8873" t="s">
        <v>13</v>
      </c>
      <c r="D8873" t="s">
        <v>22</v>
      </c>
      <c r="E8873">
        <v>63900</v>
      </c>
      <c r="F8873">
        <v>63900</v>
      </c>
      <c r="G8873" t="s">
        <v>23</v>
      </c>
      <c r="H8873" t="s">
        <v>16</v>
      </c>
      <c r="I8873" t="s">
        <v>17</v>
      </c>
      <c r="J8873" t="s">
        <v>25</v>
      </c>
      <c r="K8873" t="s">
        <v>23</v>
      </c>
      <c r="L8873" t="s">
        <v>26</v>
      </c>
    </row>
    <row r="8874" spans="1:12" x14ac:dyDescent="0.35">
      <c r="A8874">
        <v>2022</v>
      </c>
      <c r="B8874" t="s">
        <v>54</v>
      </c>
      <c r="C8874" t="s">
        <v>31</v>
      </c>
      <c r="D8874" t="s">
        <v>22</v>
      </c>
      <c r="E8874">
        <v>160000</v>
      </c>
      <c r="F8874">
        <v>160000</v>
      </c>
      <c r="G8874" t="s">
        <v>23</v>
      </c>
      <c r="H8874" t="s">
        <v>16</v>
      </c>
      <c r="I8874" t="s">
        <v>17</v>
      </c>
      <c r="J8874" t="s">
        <v>29</v>
      </c>
      <c r="K8874" t="s">
        <v>23</v>
      </c>
      <c r="L8874" t="s">
        <v>19</v>
      </c>
    </row>
    <row r="8875" spans="1:12" x14ac:dyDescent="0.35">
      <c r="A8875">
        <v>2022</v>
      </c>
      <c r="B8875" t="s">
        <v>54</v>
      </c>
      <c r="C8875" t="s">
        <v>31</v>
      </c>
      <c r="D8875" t="s">
        <v>22</v>
      </c>
      <c r="E8875">
        <v>112300</v>
      </c>
      <c r="F8875">
        <v>112300</v>
      </c>
      <c r="G8875" t="s">
        <v>23</v>
      </c>
      <c r="H8875" t="s">
        <v>16</v>
      </c>
      <c r="I8875" t="s">
        <v>17</v>
      </c>
      <c r="J8875" t="s">
        <v>29</v>
      </c>
      <c r="K8875" t="s">
        <v>23</v>
      </c>
      <c r="L8875" t="s">
        <v>19</v>
      </c>
    </row>
    <row r="8876" spans="1:12" x14ac:dyDescent="0.35">
      <c r="A8876">
        <v>2022</v>
      </c>
      <c r="B8876" t="s">
        <v>99</v>
      </c>
      <c r="C8876" t="s">
        <v>28</v>
      </c>
      <c r="D8876" t="s">
        <v>22</v>
      </c>
      <c r="E8876">
        <v>241000</v>
      </c>
      <c r="F8876">
        <v>241000</v>
      </c>
      <c r="G8876" t="s">
        <v>23</v>
      </c>
      <c r="H8876" t="s">
        <v>16</v>
      </c>
      <c r="I8876" t="s">
        <v>17</v>
      </c>
      <c r="J8876" t="s">
        <v>29</v>
      </c>
      <c r="K8876" t="s">
        <v>23</v>
      </c>
      <c r="L8876" t="s">
        <v>26</v>
      </c>
    </row>
    <row r="8877" spans="1:12" x14ac:dyDescent="0.35">
      <c r="A8877">
        <v>2022</v>
      </c>
      <c r="B8877" t="s">
        <v>99</v>
      </c>
      <c r="C8877" t="s">
        <v>28</v>
      </c>
      <c r="D8877" t="s">
        <v>22</v>
      </c>
      <c r="E8877">
        <v>159000</v>
      </c>
      <c r="F8877">
        <v>159000</v>
      </c>
      <c r="G8877" t="s">
        <v>23</v>
      </c>
      <c r="H8877" t="s">
        <v>16</v>
      </c>
      <c r="I8877" t="s">
        <v>17</v>
      </c>
      <c r="J8877" t="s">
        <v>29</v>
      </c>
      <c r="K8877" t="s">
        <v>23</v>
      </c>
      <c r="L8877" t="s">
        <v>26</v>
      </c>
    </row>
    <row r="8878" spans="1:12" x14ac:dyDescent="0.35">
      <c r="A8878">
        <v>2022</v>
      </c>
      <c r="B8878" t="s">
        <v>27</v>
      </c>
      <c r="C8878" t="s">
        <v>28</v>
      </c>
      <c r="D8878" t="s">
        <v>22</v>
      </c>
      <c r="E8878">
        <v>180000</v>
      </c>
      <c r="F8878">
        <v>180000</v>
      </c>
      <c r="G8878" t="s">
        <v>23</v>
      </c>
      <c r="H8878" t="s">
        <v>24</v>
      </c>
      <c r="I8878" t="s">
        <v>17</v>
      </c>
      <c r="J8878" t="s">
        <v>25</v>
      </c>
      <c r="K8878" t="s">
        <v>23</v>
      </c>
      <c r="L8878" t="s">
        <v>26</v>
      </c>
    </row>
    <row r="8879" spans="1:12" x14ac:dyDescent="0.35">
      <c r="A8879">
        <v>2022</v>
      </c>
      <c r="B8879" t="s">
        <v>27</v>
      </c>
      <c r="C8879" t="s">
        <v>28</v>
      </c>
      <c r="D8879" t="s">
        <v>22</v>
      </c>
      <c r="E8879">
        <v>80000</v>
      </c>
      <c r="F8879">
        <v>80000</v>
      </c>
      <c r="G8879" t="s">
        <v>23</v>
      </c>
      <c r="H8879" t="s">
        <v>24</v>
      </c>
      <c r="I8879" t="s">
        <v>17</v>
      </c>
      <c r="J8879" t="s">
        <v>25</v>
      </c>
      <c r="K8879" t="s">
        <v>23</v>
      </c>
      <c r="L8879" t="s">
        <v>26</v>
      </c>
    </row>
    <row r="8880" spans="1:12" x14ac:dyDescent="0.35">
      <c r="A8880">
        <v>2022</v>
      </c>
      <c r="B8880" t="s">
        <v>37</v>
      </c>
      <c r="C8880" t="s">
        <v>38</v>
      </c>
      <c r="D8880" t="s">
        <v>22</v>
      </c>
      <c r="E8880">
        <v>58000</v>
      </c>
      <c r="F8880">
        <v>58000</v>
      </c>
      <c r="G8880" t="s">
        <v>23</v>
      </c>
      <c r="H8880" t="s">
        <v>16</v>
      </c>
      <c r="I8880" t="s">
        <v>17</v>
      </c>
      <c r="J8880" t="s">
        <v>25</v>
      </c>
      <c r="K8880" t="s">
        <v>23</v>
      </c>
      <c r="L8880" t="s">
        <v>64</v>
      </c>
    </row>
    <row r="8881" spans="1:12" x14ac:dyDescent="0.35">
      <c r="A8881">
        <v>2022</v>
      </c>
      <c r="B8881" t="s">
        <v>37</v>
      </c>
      <c r="C8881" t="s">
        <v>38</v>
      </c>
      <c r="D8881" t="s">
        <v>22</v>
      </c>
      <c r="E8881">
        <v>58000</v>
      </c>
      <c r="F8881">
        <v>58000</v>
      </c>
      <c r="G8881" t="s">
        <v>23</v>
      </c>
      <c r="H8881" t="s">
        <v>16</v>
      </c>
      <c r="I8881" t="s">
        <v>17</v>
      </c>
      <c r="J8881" t="s">
        <v>25</v>
      </c>
      <c r="K8881" t="s">
        <v>23</v>
      </c>
      <c r="L8881" t="s">
        <v>64</v>
      </c>
    </row>
    <row r="8882" spans="1:12" x14ac:dyDescent="0.35">
      <c r="A8882">
        <v>2022</v>
      </c>
      <c r="B8882" t="s">
        <v>32</v>
      </c>
      <c r="C8882" t="s">
        <v>13</v>
      </c>
      <c r="D8882" t="s">
        <v>22</v>
      </c>
      <c r="E8882">
        <v>136000</v>
      </c>
      <c r="F8882">
        <v>136000</v>
      </c>
      <c r="G8882" t="s">
        <v>23</v>
      </c>
      <c r="H8882" t="s">
        <v>24</v>
      </c>
      <c r="I8882" t="s">
        <v>17</v>
      </c>
      <c r="J8882" t="s">
        <v>25</v>
      </c>
      <c r="K8882" t="s">
        <v>23</v>
      </c>
      <c r="L8882" t="s">
        <v>26</v>
      </c>
    </row>
    <row r="8883" spans="1:12" x14ac:dyDescent="0.35">
      <c r="A8883">
        <v>2022</v>
      </c>
      <c r="B8883" t="s">
        <v>32</v>
      </c>
      <c r="C8883" t="s">
        <v>13</v>
      </c>
      <c r="D8883" t="s">
        <v>22</v>
      </c>
      <c r="E8883">
        <v>108800</v>
      </c>
      <c r="F8883">
        <v>108800</v>
      </c>
      <c r="G8883" t="s">
        <v>23</v>
      </c>
      <c r="H8883" t="s">
        <v>24</v>
      </c>
      <c r="I8883" t="s">
        <v>17</v>
      </c>
      <c r="J8883" t="s">
        <v>25</v>
      </c>
      <c r="K8883" t="s">
        <v>23</v>
      </c>
      <c r="L8883" t="s">
        <v>26</v>
      </c>
    </row>
    <row r="8884" spans="1:12" x14ac:dyDescent="0.35">
      <c r="A8884">
        <v>2022</v>
      </c>
      <c r="B8884" t="s">
        <v>32</v>
      </c>
      <c r="C8884" t="s">
        <v>13</v>
      </c>
      <c r="D8884" t="s">
        <v>22</v>
      </c>
      <c r="E8884">
        <v>242000</v>
      </c>
      <c r="F8884">
        <v>242000</v>
      </c>
      <c r="G8884" t="s">
        <v>23</v>
      </c>
      <c r="H8884" t="s">
        <v>33</v>
      </c>
      <c r="I8884" t="s">
        <v>17</v>
      </c>
      <c r="J8884" t="s">
        <v>29</v>
      </c>
      <c r="K8884" t="s">
        <v>23</v>
      </c>
      <c r="L8884" t="s">
        <v>26</v>
      </c>
    </row>
    <row r="8885" spans="1:12" x14ac:dyDescent="0.35">
      <c r="A8885">
        <v>2022</v>
      </c>
      <c r="B8885" t="s">
        <v>32</v>
      </c>
      <c r="C8885" t="s">
        <v>13</v>
      </c>
      <c r="D8885" t="s">
        <v>22</v>
      </c>
      <c r="E8885">
        <v>200000</v>
      </c>
      <c r="F8885">
        <v>200000</v>
      </c>
      <c r="G8885" t="s">
        <v>23</v>
      </c>
      <c r="H8885" t="s">
        <v>33</v>
      </c>
      <c r="I8885" t="s">
        <v>17</v>
      </c>
      <c r="J8885" t="s">
        <v>29</v>
      </c>
      <c r="K8885" t="s">
        <v>23</v>
      </c>
      <c r="L8885" t="s">
        <v>26</v>
      </c>
    </row>
    <row r="8886" spans="1:12" x14ac:dyDescent="0.35">
      <c r="A8886">
        <v>2022</v>
      </c>
      <c r="B8886" t="s">
        <v>27</v>
      </c>
      <c r="C8886" t="s">
        <v>28</v>
      </c>
      <c r="D8886" t="s">
        <v>35</v>
      </c>
      <c r="E8886">
        <v>50000</v>
      </c>
      <c r="F8886">
        <v>61566</v>
      </c>
      <c r="G8886" t="s">
        <v>36</v>
      </c>
      <c r="H8886" t="s">
        <v>16</v>
      </c>
      <c r="I8886" t="s">
        <v>17</v>
      </c>
      <c r="J8886" t="s">
        <v>25</v>
      </c>
      <c r="K8886" t="s">
        <v>36</v>
      </c>
      <c r="L8886" t="s">
        <v>26</v>
      </c>
    </row>
    <row r="8887" spans="1:12" x14ac:dyDescent="0.35">
      <c r="A8887">
        <v>2022</v>
      </c>
      <c r="B8887" t="s">
        <v>27</v>
      </c>
      <c r="C8887" t="s">
        <v>28</v>
      </c>
      <c r="D8887" t="s">
        <v>35</v>
      </c>
      <c r="E8887">
        <v>30000</v>
      </c>
      <c r="F8887">
        <v>36940</v>
      </c>
      <c r="G8887" t="s">
        <v>36</v>
      </c>
      <c r="H8887" t="s">
        <v>16</v>
      </c>
      <c r="I8887" t="s">
        <v>17</v>
      </c>
      <c r="J8887" t="s">
        <v>25</v>
      </c>
      <c r="K8887" t="s">
        <v>36</v>
      </c>
      <c r="L8887" t="s">
        <v>26</v>
      </c>
    </row>
    <row r="8888" spans="1:12" x14ac:dyDescent="0.35">
      <c r="A8888">
        <v>2022</v>
      </c>
      <c r="B8888" t="s">
        <v>32</v>
      </c>
      <c r="C8888" t="s">
        <v>13</v>
      </c>
      <c r="D8888" t="s">
        <v>35</v>
      </c>
      <c r="E8888">
        <v>60000</v>
      </c>
      <c r="F8888">
        <v>73880</v>
      </c>
      <c r="G8888" t="s">
        <v>36</v>
      </c>
      <c r="H8888" t="s">
        <v>16</v>
      </c>
      <c r="I8888" t="s">
        <v>17</v>
      </c>
      <c r="J8888" t="s">
        <v>25</v>
      </c>
      <c r="K8888" t="s">
        <v>36</v>
      </c>
      <c r="L8888" t="s">
        <v>26</v>
      </c>
    </row>
    <row r="8889" spans="1:12" x14ac:dyDescent="0.35">
      <c r="A8889">
        <v>2022</v>
      </c>
      <c r="B8889" t="s">
        <v>32</v>
      </c>
      <c r="C8889" t="s">
        <v>13</v>
      </c>
      <c r="D8889" t="s">
        <v>35</v>
      </c>
      <c r="E8889">
        <v>40000</v>
      </c>
      <c r="F8889">
        <v>49253</v>
      </c>
      <c r="G8889" t="s">
        <v>36</v>
      </c>
      <c r="H8889" t="s">
        <v>16</v>
      </c>
      <c r="I8889" t="s">
        <v>17</v>
      </c>
      <c r="J8889" t="s">
        <v>25</v>
      </c>
      <c r="K8889" t="s">
        <v>36</v>
      </c>
      <c r="L8889" t="s">
        <v>26</v>
      </c>
    </row>
    <row r="8890" spans="1:12" x14ac:dyDescent="0.35">
      <c r="A8890">
        <v>2022</v>
      </c>
      <c r="B8890" t="s">
        <v>27</v>
      </c>
      <c r="C8890" t="s">
        <v>28</v>
      </c>
      <c r="D8890" t="s">
        <v>22</v>
      </c>
      <c r="E8890">
        <v>165220</v>
      </c>
      <c r="F8890">
        <v>165220</v>
      </c>
      <c r="G8890" t="s">
        <v>23</v>
      </c>
      <c r="H8890" t="s">
        <v>24</v>
      </c>
      <c r="I8890" t="s">
        <v>17</v>
      </c>
      <c r="J8890" t="s">
        <v>29</v>
      </c>
      <c r="K8890" t="s">
        <v>23</v>
      </c>
      <c r="L8890" t="s">
        <v>26</v>
      </c>
    </row>
    <row r="8891" spans="1:12" x14ac:dyDescent="0.35">
      <c r="A8891">
        <v>2022</v>
      </c>
      <c r="B8891" t="s">
        <v>27</v>
      </c>
      <c r="C8891" t="s">
        <v>28</v>
      </c>
      <c r="D8891" t="s">
        <v>22</v>
      </c>
      <c r="E8891">
        <v>120160</v>
      </c>
      <c r="F8891">
        <v>120160</v>
      </c>
      <c r="G8891" t="s">
        <v>23</v>
      </c>
      <c r="H8891" t="s">
        <v>24</v>
      </c>
      <c r="I8891" t="s">
        <v>17</v>
      </c>
      <c r="J8891" t="s">
        <v>29</v>
      </c>
      <c r="K8891" t="s">
        <v>23</v>
      </c>
      <c r="L8891" t="s">
        <v>26</v>
      </c>
    </row>
    <row r="8892" spans="1:12" x14ac:dyDescent="0.35">
      <c r="A8892">
        <v>2022</v>
      </c>
      <c r="B8892" t="s">
        <v>37</v>
      </c>
      <c r="C8892" t="s">
        <v>38</v>
      </c>
      <c r="D8892" t="s">
        <v>22</v>
      </c>
      <c r="E8892">
        <v>124190</v>
      </c>
      <c r="F8892">
        <v>124190</v>
      </c>
      <c r="G8892" t="s">
        <v>23</v>
      </c>
      <c r="H8892" t="s">
        <v>24</v>
      </c>
      <c r="I8892" t="s">
        <v>17</v>
      </c>
      <c r="J8892" t="s">
        <v>29</v>
      </c>
      <c r="K8892" t="s">
        <v>23</v>
      </c>
      <c r="L8892" t="s">
        <v>26</v>
      </c>
    </row>
    <row r="8893" spans="1:12" x14ac:dyDescent="0.35">
      <c r="A8893">
        <v>2022</v>
      </c>
      <c r="B8893" t="s">
        <v>37</v>
      </c>
      <c r="C8893" t="s">
        <v>38</v>
      </c>
      <c r="D8893" t="s">
        <v>22</v>
      </c>
      <c r="E8893">
        <v>90320</v>
      </c>
      <c r="F8893">
        <v>90320</v>
      </c>
      <c r="G8893" t="s">
        <v>23</v>
      </c>
      <c r="H8893" t="s">
        <v>24</v>
      </c>
      <c r="I8893" t="s">
        <v>17</v>
      </c>
      <c r="J8893" t="s">
        <v>29</v>
      </c>
      <c r="K8893" t="s">
        <v>23</v>
      </c>
      <c r="L8893" t="s">
        <v>26</v>
      </c>
    </row>
    <row r="8894" spans="1:12" x14ac:dyDescent="0.35">
      <c r="A8894">
        <v>2022</v>
      </c>
      <c r="B8894" t="s">
        <v>32</v>
      </c>
      <c r="C8894" t="s">
        <v>13</v>
      </c>
      <c r="D8894" t="s">
        <v>22</v>
      </c>
      <c r="E8894">
        <v>181940</v>
      </c>
      <c r="F8894">
        <v>181940</v>
      </c>
      <c r="G8894" t="s">
        <v>23</v>
      </c>
      <c r="H8894" t="s">
        <v>24</v>
      </c>
      <c r="I8894" t="s">
        <v>17</v>
      </c>
      <c r="J8894" t="s">
        <v>25</v>
      </c>
      <c r="K8894" t="s">
        <v>23</v>
      </c>
      <c r="L8894" t="s">
        <v>26</v>
      </c>
    </row>
    <row r="8895" spans="1:12" x14ac:dyDescent="0.35">
      <c r="A8895">
        <v>2022</v>
      </c>
      <c r="B8895" t="s">
        <v>32</v>
      </c>
      <c r="C8895" t="s">
        <v>13</v>
      </c>
      <c r="D8895" t="s">
        <v>22</v>
      </c>
      <c r="E8895">
        <v>132320</v>
      </c>
      <c r="F8895">
        <v>132320</v>
      </c>
      <c r="G8895" t="s">
        <v>23</v>
      </c>
      <c r="H8895" t="s">
        <v>24</v>
      </c>
      <c r="I8895" t="s">
        <v>17</v>
      </c>
      <c r="J8895" t="s">
        <v>25</v>
      </c>
      <c r="K8895" t="s">
        <v>23</v>
      </c>
      <c r="L8895" t="s">
        <v>26</v>
      </c>
    </row>
    <row r="8896" spans="1:12" x14ac:dyDescent="0.35">
      <c r="A8896">
        <v>2022</v>
      </c>
      <c r="B8896" t="s">
        <v>32</v>
      </c>
      <c r="C8896" t="s">
        <v>13</v>
      </c>
      <c r="D8896" t="s">
        <v>22</v>
      </c>
      <c r="E8896">
        <v>220110</v>
      </c>
      <c r="F8896">
        <v>220110</v>
      </c>
      <c r="G8896" t="s">
        <v>23</v>
      </c>
      <c r="H8896" t="s">
        <v>24</v>
      </c>
      <c r="I8896" t="s">
        <v>17</v>
      </c>
      <c r="J8896" t="s">
        <v>25</v>
      </c>
      <c r="K8896" t="s">
        <v>23</v>
      </c>
      <c r="L8896" t="s">
        <v>26</v>
      </c>
    </row>
    <row r="8897" spans="1:12" x14ac:dyDescent="0.35">
      <c r="A8897">
        <v>2022</v>
      </c>
      <c r="B8897" t="s">
        <v>32</v>
      </c>
      <c r="C8897" t="s">
        <v>13</v>
      </c>
      <c r="D8897" t="s">
        <v>22</v>
      </c>
      <c r="E8897">
        <v>160080</v>
      </c>
      <c r="F8897">
        <v>160080</v>
      </c>
      <c r="G8897" t="s">
        <v>23</v>
      </c>
      <c r="H8897" t="s">
        <v>24</v>
      </c>
      <c r="I8897" t="s">
        <v>17</v>
      </c>
      <c r="J8897" t="s">
        <v>25</v>
      </c>
      <c r="K8897" t="s">
        <v>23</v>
      </c>
      <c r="L8897" t="s">
        <v>26</v>
      </c>
    </row>
    <row r="8898" spans="1:12" x14ac:dyDescent="0.35">
      <c r="A8898">
        <v>2022</v>
      </c>
      <c r="B8898" t="s">
        <v>27</v>
      </c>
      <c r="C8898" t="s">
        <v>28</v>
      </c>
      <c r="D8898" t="s">
        <v>22</v>
      </c>
      <c r="E8898">
        <v>180000</v>
      </c>
      <c r="F8898">
        <v>180000</v>
      </c>
      <c r="G8898" t="s">
        <v>23</v>
      </c>
      <c r="H8898" t="s">
        <v>24</v>
      </c>
      <c r="I8898" t="s">
        <v>17</v>
      </c>
      <c r="J8898" t="s">
        <v>25</v>
      </c>
      <c r="K8898" t="s">
        <v>23</v>
      </c>
      <c r="L8898" t="s">
        <v>19</v>
      </c>
    </row>
    <row r="8899" spans="1:12" x14ac:dyDescent="0.35">
      <c r="A8899">
        <v>2022</v>
      </c>
      <c r="B8899" t="s">
        <v>27</v>
      </c>
      <c r="C8899" t="s">
        <v>28</v>
      </c>
      <c r="D8899" t="s">
        <v>22</v>
      </c>
      <c r="E8899">
        <v>120000</v>
      </c>
      <c r="F8899">
        <v>120000</v>
      </c>
      <c r="G8899" t="s">
        <v>23</v>
      </c>
      <c r="H8899" t="s">
        <v>24</v>
      </c>
      <c r="I8899" t="s">
        <v>17</v>
      </c>
      <c r="J8899" t="s">
        <v>25</v>
      </c>
      <c r="K8899" t="s">
        <v>23</v>
      </c>
      <c r="L8899" t="s">
        <v>19</v>
      </c>
    </row>
    <row r="8900" spans="1:12" x14ac:dyDescent="0.35">
      <c r="A8900">
        <v>2022</v>
      </c>
      <c r="B8900" t="s">
        <v>37</v>
      </c>
      <c r="C8900" t="s">
        <v>38</v>
      </c>
      <c r="D8900" t="s">
        <v>22</v>
      </c>
      <c r="E8900">
        <v>126500</v>
      </c>
      <c r="F8900">
        <v>126500</v>
      </c>
      <c r="G8900" t="s">
        <v>23</v>
      </c>
      <c r="H8900" t="s">
        <v>16</v>
      </c>
      <c r="I8900" t="s">
        <v>17</v>
      </c>
      <c r="J8900" t="s">
        <v>25</v>
      </c>
      <c r="K8900" t="s">
        <v>23</v>
      </c>
      <c r="L8900" t="s">
        <v>26</v>
      </c>
    </row>
    <row r="8901" spans="1:12" x14ac:dyDescent="0.35">
      <c r="A8901">
        <v>2022</v>
      </c>
      <c r="B8901" t="s">
        <v>37</v>
      </c>
      <c r="C8901" t="s">
        <v>38</v>
      </c>
      <c r="D8901" t="s">
        <v>22</v>
      </c>
      <c r="E8901">
        <v>106260</v>
      </c>
      <c r="F8901">
        <v>106260</v>
      </c>
      <c r="G8901" t="s">
        <v>23</v>
      </c>
      <c r="H8901" t="s">
        <v>16</v>
      </c>
      <c r="I8901" t="s">
        <v>17</v>
      </c>
      <c r="J8901" t="s">
        <v>25</v>
      </c>
      <c r="K8901" t="s">
        <v>23</v>
      </c>
      <c r="L8901" t="s">
        <v>26</v>
      </c>
    </row>
    <row r="8902" spans="1:12" x14ac:dyDescent="0.35">
      <c r="A8902">
        <v>2022</v>
      </c>
      <c r="B8902" t="s">
        <v>37</v>
      </c>
      <c r="C8902" t="s">
        <v>38</v>
      </c>
      <c r="D8902" t="s">
        <v>22</v>
      </c>
      <c r="E8902">
        <v>116000</v>
      </c>
      <c r="F8902">
        <v>116000</v>
      </c>
      <c r="G8902" t="s">
        <v>23</v>
      </c>
      <c r="H8902" t="s">
        <v>24</v>
      </c>
      <c r="I8902" t="s">
        <v>17</v>
      </c>
      <c r="J8902" t="s">
        <v>25</v>
      </c>
      <c r="K8902" t="s">
        <v>23</v>
      </c>
      <c r="L8902" t="s">
        <v>26</v>
      </c>
    </row>
    <row r="8903" spans="1:12" x14ac:dyDescent="0.35">
      <c r="A8903">
        <v>2022</v>
      </c>
      <c r="B8903" t="s">
        <v>37</v>
      </c>
      <c r="C8903" t="s">
        <v>38</v>
      </c>
      <c r="D8903" t="s">
        <v>22</v>
      </c>
      <c r="E8903">
        <v>99000</v>
      </c>
      <c r="F8903">
        <v>99000</v>
      </c>
      <c r="G8903" t="s">
        <v>23</v>
      </c>
      <c r="H8903" t="s">
        <v>24</v>
      </c>
      <c r="I8903" t="s">
        <v>17</v>
      </c>
      <c r="J8903" t="s">
        <v>25</v>
      </c>
      <c r="K8903" t="s">
        <v>23</v>
      </c>
      <c r="L8903" t="s">
        <v>26</v>
      </c>
    </row>
    <row r="8904" spans="1:12" x14ac:dyDescent="0.35">
      <c r="A8904">
        <v>2022</v>
      </c>
      <c r="B8904" t="s">
        <v>37</v>
      </c>
      <c r="C8904" t="s">
        <v>38</v>
      </c>
      <c r="D8904" t="s">
        <v>22</v>
      </c>
      <c r="E8904">
        <v>155000</v>
      </c>
      <c r="F8904">
        <v>155000</v>
      </c>
      <c r="G8904" t="s">
        <v>23</v>
      </c>
      <c r="H8904" t="s">
        <v>24</v>
      </c>
      <c r="I8904" t="s">
        <v>17</v>
      </c>
      <c r="J8904" t="s">
        <v>29</v>
      </c>
      <c r="K8904" t="s">
        <v>23</v>
      </c>
      <c r="L8904" t="s">
        <v>26</v>
      </c>
    </row>
    <row r="8905" spans="1:12" x14ac:dyDescent="0.35">
      <c r="A8905">
        <v>2022</v>
      </c>
      <c r="B8905" t="s">
        <v>37</v>
      </c>
      <c r="C8905" t="s">
        <v>38</v>
      </c>
      <c r="D8905" t="s">
        <v>22</v>
      </c>
      <c r="E8905">
        <v>120600</v>
      </c>
      <c r="F8905">
        <v>120600</v>
      </c>
      <c r="G8905" t="s">
        <v>23</v>
      </c>
      <c r="H8905" t="s">
        <v>24</v>
      </c>
      <c r="I8905" t="s">
        <v>17</v>
      </c>
      <c r="J8905" t="s">
        <v>29</v>
      </c>
      <c r="K8905" t="s">
        <v>23</v>
      </c>
      <c r="L8905" t="s">
        <v>26</v>
      </c>
    </row>
    <row r="8906" spans="1:12" x14ac:dyDescent="0.35">
      <c r="A8906">
        <v>2022</v>
      </c>
      <c r="B8906" t="s">
        <v>27</v>
      </c>
      <c r="C8906" t="s">
        <v>28</v>
      </c>
      <c r="D8906" t="s">
        <v>22</v>
      </c>
      <c r="E8906">
        <v>130000</v>
      </c>
      <c r="F8906">
        <v>130000</v>
      </c>
      <c r="G8906" t="s">
        <v>23</v>
      </c>
      <c r="H8906" t="s">
        <v>16</v>
      </c>
      <c r="I8906" t="s">
        <v>17</v>
      </c>
      <c r="J8906" t="s">
        <v>25</v>
      </c>
      <c r="K8906" t="s">
        <v>23</v>
      </c>
      <c r="L8906" t="s">
        <v>26</v>
      </c>
    </row>
    <row r="8907" spans="1:12" x14ac:dyDescent="0.35">
      <c r="A8907">
        <v>2022</v>
      </c>
      <c r="B8907" t="s">
        <v>27</v>
      </c>
      <c r="C8907" t="s">
        <v>28</v>
      </c>
      <c r="D8907" t="s">
        <v>22</v>
      </c>
      <c r="E8907">
        <v>90000</v>
      </c>
      <c r="F8907">
        <v>90000</v>
      </c>
      <c r="G8907" t="s">
        <v>23</v>
      </c>
      <c r="H8907" t="s">
        <v>16</v>
      </c>
      <c r="I8907" t="s">
        <v>17</v>
      </c>
      <c r="J8907" t="s">
        <v>25</v>
      </c>
      <c r="K8907" t="s">
        <v>23</v>
      </c>
      <c r="L8907" t="s">
        <v>26</v>
      </c>
    </row>
    <row r="8908" spans="1:12" x14ac:dyDescent="0.35">
      <c r="A8908">
        <v>2022</v>
      </c>
      <c r="B8908" t="s">
        <v>32</v>
      </c>
      <c r="C8908" t="s">
        <v>13</v>
      </c>
      <c r="D8908" t="s">
        <v>22</v>
      </c>
      <c r="E8908">
        <v>170000</v>
      </c>
      <c r="F8908">
        <v>170000</v>
      </c>
      <c r="G8908" t="s">
        <v>23</v>
      </c>
      <c r="H8908" t="s">
        <v>16</v>
      </c>
      <c r="I8908" t="s">
        <v>17</v>
      </c>
      <c r="J8908" t="s">
        <v>29</v>
      </c>
      <c r="K8908" t="s">
        <v>23</v>
      </c>
      <c r="L8908" t="s">
        <v>26</v>
      </c>
    </row>
    <row r="8909" spans="1:12" x14ac:dyDescent="0.35">
      <c r="A8909">
        <v>2022</v>
      </c>
      <c r="B8909" t="s">
        <v>32</v>
      </c>
      <c r="C8909" t="s">
        <v>13</v>
      </c>
      <c r="D8909" t="s">
        <v>22</v>
      </c>
      <c r="E8909">
        <v>150000</v>
      </c>
      <c r="F8909">
        <v>150000</v>
      </c>
      <c r="G8909" t="s">
        <v>23</v>
      </c>
      <c r="H8909" t="s">
        <v>16</v>
      </c>
      <c r="I8909" t="s">
        <v>17</v>
      </c>
      <c r="J8909" t="s">
        <v>29</v>
      </c>
      <c r="K8909" t="s">
        <v>23</v>
      </c>
      <c r="L8909" t="s">
        <v>26</v>
      </c>
    </row>
    <row r="8910" spans="1:12" x14ac:dyDescent="0.35">
      <c r="A8910">
        <v>2022</v>
      </c>
      <c r="B8910" t="s">
        <v>37</v>
      </c>
      <c r="C8910" t="s">
        <v>38</v>
      </c>
      <c r="D8910" t="s">
        <v>22</v>
      </c>
      <c r="E8910">
        <v>102100</v>
      </c>
      <c r="F8910">
        <v>102100</v>
      </c>
      <c r="G8910" t="s">
        <v>23</v>
      </c>
      <c r="H8910" t="s">
        <v>24</v>
      </c>
      <c r="I8910" t="s">
        <v>17</v>
      </c>
      <c r="J8910" t="s">
        <v>29</v>
      </c>
      <c r="K8910" t="s">
        <v>23</v>
      </c>
      <c r="L8910" t="s">
        <v>26</v>
      </c>
    </row>
    <row r="8911" spans="1:12" x14ac:dyDescent="0.35">
      <c r="A8911">
        <v>2022</v>
      </c>
      <c r="B8911" t="s">
        <v>37</v>
      </c>
      <c r="C8911" t="s">
        <v>38</v>
      </c>
      <c r="D8911" t="s">
        <v>22</v>
      </c>
      <c r="E8911">
        <v>84900</v>
      </c>
      <c r="F8911">
        <v>84900</v>
      </c>
      <c r="G8911" t="s">
        <v>23</v>
      </c>
      <c r="H8911" t="s">
        <v>24</v>
      </c>
      <c r="I8911" t="s">
        <v>17</v>
      </c>
      <c r="J8911" t="s">
        <v>29</v>
      </c>
      <c r="K8911" t="s">
        <v>23</v>
      </c>
      <c r="L8911" t="s">
        <v>26</v>
      </c>
    </row>
    <row r="8912" spans="1:12" x14ac:dyDescent="0.35">
      <c r="A8912">
        <v>2022</v>
      </c>
      <c r="B8912" t="s">
        <v>27</v>
      </c>
      <c r="C8912" t="s">
        <v>28</v>
      </c>
      <c r="D8912" t="s">
        <v>22</v>
      </c>
      <c r="E8912">
        <v>136620</v>
      </c>
      <c r="F8912">
        <v>136620</v>
      </c>
      <c r="G8912" t="s">
        <v>23</v>
      </c>
      <c r="H8912" t="s">
        <v>24</v>
      </c>
      <c r="I8912" t="s">
        <v>17</v>
      </c>
      <c r="J8912" t="s">
        <v>29</v>
      </c>
      <c r="K8912" t="s">
        <v>23</v>
      </c>
      <c r="L8912" t="s">
        <v>26</v>
      </c>
    </row>
    <row r="8913" spans="1:12" x14ac:dyDescent="0.35">
      <c r="A8913">
        <v>2022</v>
      </c>
      <c r="B8913" t="s">
        <v>27</v>
      </c>
      <c r="C8913" t="s">
        <v>28</v>
      </c>
      <c r="D8913" t="s">
        <v>22</v>
      </c>
      <c r="E8913">
        <v>99360</v>
      </c>
      <c r="F8913">
        <v>99360</v>
      </c>
      <c r="G8913" t="s">
        <v>23</v>
      </c>
      <c r="H8913" t="s">
        <v>24</v>
      </c>
      <c r="I8913" t="s">
        <v>17</v>
      </c>
      <c r="J8913" t="s">
        <v>29</v>
      </c>
      <c r="K8913" t="s">
        <v>23</v>
      </c>
      <c r="L8913" t="s">
        <v>26</v>
      </c>
    </row>
    <row r="8914" spans="1:12" x14ac:dyDescent="0.35">
      <c r="A8914">
        <v>2022</v>
      </c>
      <c r="B8914" t="s">
        <v>27</v>
      </c>
      <c r="C8914" t="s">
        <v>28</v>
      </c>
      <c r="D8914" t="s">
        <v>35</v>
      </c>
      <c r="E8914">
        <v>90000</v>
      </c>
      <c r="F8914">
        <v>110820</v>
      </c>
      <c r="G8914" t="s">
        <v>36</v>
      </c>
      <c r="H8914" t="s">
        <v>24</v>
      </c>
      <c r="I8914" t="s">
        <v>17</v>
      </c>
      <c r="J8914" t="s">
        <v>25</v>
      </c>
      <c r="K8914" t="s">
        <v>36</v>
      </c>
      <c r="L8914" t="s">
        <v>26</v>
      </c>
    </row>
    <row r="8915" spans="1:12" x14ac:dyDescent="0.35">
      <c r="A8915">
        <v>2022</v>
      </c>
      <c r="B8915" t="s">
        <v>27</v>
      </c>
      <c r="C8915" t="s">
        <v>28</v>
      </c>
      <c r="D8915" t="s">
        <v>35</v>
      </c>
      <c r="E8915">
        <v>80000</v>
      </c>
      <c r="F8915">
        <v>98506</v>
      </c>
      <c r="G8915" t="s">
        <v>36</v>
      </c>
      <c r="H8915" t="s">
        <v>24</v>
      </c>
      <c r="I8915" t="s">
        <v>17</v>
      </c>
      <c r="J8915" t="s">
        <v>25</v>
      </c>
      <c r="K8915" t="s">
        <v>36</v>
      </c>
      <c r="L8915" t="s">
        <v>26</v>
      </c>
    </row>
    <row r="8916" spans="1:12" x14ac:dyDescent="0.35">
      <c r="A8916">
        <v>2022</v>
      </c>
      <c r="B8916" t="s">
        <v>27</v>
      </c>
      <c r="C8916" t="s">
        <v>28</v>
      </c>
      <c r="D8916" t="s">
        <v>22</v>
      </c>
      <c r="E8916">
        <v>146000</v>
      </c>
      <c r="F8916">
        <v>146000</v>
      </c>
      <c r="G8916" t="s">
        <v>23</v>
      </c>
      <c r="H8916" t="s">
        <v>24</v>
      </c>
      <c r="I8916" t="s">
        <v>17</v>
      </c>
      <c r="J8916" t="s">
        <v>29</v>
      </c>
      <c r="K8916" t="s">
        <v>23</v>
      </c>
      <c r="L8916" t="s">
        <v>26</v>
      </c>
    </row>
    <row r="8917" spans="1:12" x14ac:dyDescent="0.35">
      <c r="A8917">
        <v>2022</v>
      </c>
      <c r="B8917" t="s">
        <v>27</v>
      </c>
      <c r="C8917" t="s">
        <v>28</v>
      </c>
      <c r="D8917" t="s">
        <v>22</v>
      </c>
      <c r="E8917">
        <v>123000</v>
      </c>
      <c r="F8917">
        <v>123000</v>
      </c>
      <c r="G8917" t="s">
        <v>23</v>
      </c>
      <c r="H8917" t="s">
        <v>24</v>
      </c>
      <c r="I8917" t="s">
        <v>17</v>
      </c>
      <c r="J8917" t="s">
        <v>29</v>
      </c>
      <c r="K8917" t="s">
        <v>23</v>
      </c>
      <c r="L8917" t="s">
        <v>26</v>
      </c>
    </row>
    <row r="8918" spans="1:12" x14ac:dyDescent="0.35">
      <c r="A8918">
        <v>2022</v>
      </c>
      <c r="B8918" t="s">
        <v>32</v>
      </c>
      <c r="C8918" t="s">
        <v>13</v>
      </c>
      <c r="D8918" t="s">
        <v>35</v>
      </c>
      <c r="E8918">
        <v>40000</v>
      </c>
      <c r="F8918">
        <v>49253</v>
      </c>
      <c r="G8918" t="s">
        <v>36</v>
      </c>
      <c r="H8918" t="s">
        <v>39</v>
      </c>
      <c r="I8918" t="s">
        <v>17</v>
      </c>
      <c r="J8918" t="s">
        <v>29</v>
      </c>
      <c r="K8918" t="s">
        <v>36</v>
      </c>
      <c r="L8918" t="s">
        <v>26</v>
      </c>
    </row>
    <row r="8919" spans="1:12" x14ac:dyDescent="0.35">
      <c r="A8919">
        <v>2022</v>
      </c>
      <c r="B8919" t="s">
        <v>32</v>
      </c>
      <c r="C8919" t="s">
        <v>13</v>
      </c>
      <c r="D8919" t="s">
        <v>35</v>
      </c>
      <c r="E8919">
        <v>35000</v>
      </c>
      <c r="F8919">
        <v>43096</v>
      </c>
      <c r="G8919" t="s">
        <v>36</v>
      </c>
      <c r="H8919" t="s">
        <v>39</v>
      </c>
      <c r="I8919" t="s">
        <v>17</v>
      </c>
      <c r="J8919" t="s">
        <v>29</v>
      </c>
      <c r="K8919" t="s">
        <v>36</v>
      </c>
      <c r="L8919" t="s">
        <v>26</v>
      </c>
    </row>
    <row r="8920" spans="1:12" x14ac:dyDescent="0.35">
      <c r="A8920">
        <v>2022</v>
      </c>
      <c r="B8920" t="s">
        <v>37</v>
      </c>
      <c r="C8920" t="s">
        <v>38</v>
      </c>
      <c r="D8920" t="s">
        <v>22</v>
      </c>
      <c r="E8920">
        <v>130000</v>
      </c>
      <c r="F8920">
        <v>130000</v>
      </c>
      <c r="G8920" t="s">
        <v>23</v>
      </c>
      <c r="H8920" t="s">
        <v>33</v>
      </c>
      <c r="I8920" t="s">
        <v>17</v>
      </c>
      <c r="J8920" t="s">
        <v>29</v>
      </c>
      <c r="K8920" t="s">
        <v>23</v>
      </c>
      <c r="L8920" t="s">
        <v>26</v>
      </c>
    </row>
    <row r="8921" spans="1:12" x14ac:dyDescent="0.35">
      <c r="A8921">
        <v>2022</v>
      </c>
      <c r="B8921" t="s">
        <v>37</v>
      </c>
      <c r="C8921" t="s">
        <v>38</v>
      </c>
      <c r="D8921" t="s">
        <v>22</v>
      </c>
      <c r="E8921">
        <v>110000</v>
      </c>
      <c r="F8921">
        <v>110000</v>
      </c>
      <c r="G8921" t="s">
        <v>23</v>
      </c>
      <c r="H8921" t="s">
        <v>33</v>
      </c>
      <c r="I8921" t="s">
        <v>17</v>
      </c>
      <c r="J8921" t="s">
        <v>29</v>
      </c>
      <c r="K8921" t="s">
        <v>23</v>
      </c>
      <c r="L8921" t="s">
        <v>26</v>
      </c>
    </row>
    <row r="8922" spans="1:12" x14ac:dyDescent="0.35">
      <c r="A8922">
        <v>2022</v>
      </c>
      <c r="B8922" t="s">
        <v>37</v>
      </c>
      <c r="C8922" t="s">
        <v>38</v>
      </c>
      <c r="D8922" t="s">
        <v>22</v>
      </c>
      <c r="E8922">
        <v>170000</v>
      </c>
      <c r="F8922">
        <v>170000</v>
      </c>
      <c r="G8922" t="s">
        <v>23</v>
      </c>
      <c r="H8922" t="s">
        <v>24</v>
      </c>
      <c r="I8922" t="s">
        <v>17</v>
      </c>
      <c r="J8922" t="s">
        <v>29</v>
      </c>
      <c r="K8922" t="s">
        <v>23</v>
      </c>
      <c r="L8922" t="s">
        <v>26</v>
      </c>
    </row>
    <row r="8923" spans="1:12" x14ac:dyDescent="0.35">
      <c r="A8923">
        <v>2022</v>
      </c>
      <c r="B8923" t="s">
        <v>37</v>
      </c>
      <c r="C8923" t="s">
        <v>38</v>
      </c>
      <c r="D8923" t="s">
        <v>22</v>
      </c>
      <c r="E8923">
        <v>135000</v>
      </c>
      <c r="F8923">
        <v>135000</v>
      </c>
      <c r="G8923" t="s">
        <v>23</v>
      </c>
      <c r="H8923" t="s">
        <v>24</v>
      </c>
      <c r="I8923" t="s">
        <v>17</v>
      </c>
      <c r="J8923" t="s">
        <v>29</v>
      </c>
      <c r="K8923" t="s">
        <v>23</v>
      </c>
      <c r="L8923" t="s">
        <v>26</v>
      </c>
    </row>
    <row r="8924" spans="1:12" x14ac:dyDescent="0.35">
      <c r="A8924">
        <v>2022</v>
      </c>
      <c r="B8924" t="s">
        <v>99</v>
      </c>
      <c r="C8924" t="s">
        <v>28</v>
      </c>
      <c r="D8924" t="s">
        <v>22</v>
      </c>
      <c r="E8924">
        <v>161342</v>
      </c>
      <c r="F8924">
        <v>161342</v>
      </c>
      <c r="G8924" t="s">
        <v>23</v>
      </c>
      <c r="H8924" t="s">
        <v>24</v>
      </c>
      <c r="I8924" t="s">
        <v>17</v>
      </c>
      <c r="J8924" t="s">
        <v>29</v>
      </c>
      <c r="K8924" t="s">
        <v>23</v>
      </c>
      <c r="L8924" t="s">
        <v>26</v>
      </c>
    </row>
    <row r="8925" spans="1:12" x14ac:dyDescent="0.35">
      <c r="A8925">
        <v>2022</v>
      </c>
      <c r="B8925" t="s">
        <v>99</v>
      </c>
      <c r="C8925" t="s">
        <v>28</v>
      </c>
      <c r="D8925" t="s">
        <v>22</v>
      </c>
      <c r="E8925">
        <v>137141</v>
      </c>
      <c r="F8925">
        <v>137141</v>
      </c>
      <c r="G8925" t="s">
        <v>23</v>
      </c>
      <c r="H8925" t="s">
        <v>24</v>
      </c>
      <c r="I8925" t="s">
        <v>17</v>
      </c>
      <c r="J8925" t="s">
        <v>29</v>
      </c>
      <c r="K8925" t="s">
        <v>23</v>
      </c>
      <c r="L8925" t="s">
        <v>26</v>
      </c>
    </row>
    <row r="8926" spans="1:12" x14ac:dyDescent="0.35">
      <c r="A8926">
        <v>2022</v>
      </c>
      <c r="B8926" t="s">
        <v>27</v>
      </c>
      <c r="C8926" t="s">
        <v>28</v>
      </c>
      <c r="D8926" t="s">
        <v>22</v>
      </c>
      <c r="E8926">
        <v>167000</v>
      </c>
      <c r="F8926">
        <v>167000</v>
      </c>
      <c r="G8926" t="s">
        <v>23</v>
      </c>
      <c r="H8926" t="s">
        <v>24</v>
      </c>
      <c r="I8926" t="s">
        <v>17</v>
      </c>
      <c r="J8926" t="s">
        <v>29</v>
      </c>
      <c r="K8926" t="s">
        <v>23</v>
      </c>
      <c r="L8926" t="s">
        <v>26</v>
      </c>
    </row>
    <row r="8927" spans="1:12" x14ac:dyDescent="0.35">
      <c r="A8927">
        <v>2022</v>
      </c>
      <c r="B8927" t="s">
        <v>27</v>
      </c>
      <c r="C8927" t="s">
        <v>28</v>
      </c>
      <c r="D8927" t="s">
        <v>22</v>
      </c>
      <c r="E8927">
        <v>123000</v>
      </c>
      <c r="F8927">
        <v>123000</v>
      </c>
      <c r="G8927" t="s">
        <v>23</v>
      </c>
      <c r="H8927" t="s">
        <v>24</v>
      </c>
      <c r="I8927" t="s">
        <v>17</v>
      </c>
      <c r="J8927" t="s">
        <v>29</v>
      </c>
      <c r="K8927" t="s">
        <v>23</v>
      </c>
      <c r="L8927" t="s">
        <v>26</v>
      </c>
    </row>
    <row r="8928" spans="1:12" x14ac:dyDescent="0.35">
      <c r="A8928">
        <v>2022</v>
      </c>
      <c r="B8928" t="s">
        <v>32</v>
      </c>
      <c r="C8928" t="s">
        <v>13</v>
      </c>
      <c r="D8928" t="s">
        <v>35</v>
      </c>
      <c r="E8928">
        <v>60000</v>
      </c>
      <c r="F8928">
        <v>73880</v>
      </c>
      <c r="G8928" t="s">
        <v>36</v>
      </c>
      <c r="H8928" t="s">
        <v>24</v>
      </c>
      <c r="I8928" t="s">
        <v>17</v>
      </c>
      <c r="J8928" t="s">
        <v>25</v>
      </c>
      <c r="K8928" t="s">
        <v>36</v>
      </c>
      <c r="L8928" t="s">
        <v>26</v>
      </c>
    </row>
    <row r="8929" spans="1:12" x14ac:dyDescent="0.35">
      <c r="A8929">
        <v>2022</v>
      </c>
      <c r="B8929" t="s">
        <v>32</v>
      </c>
      <c r="C8929" t="s">
        <v>13</v>
      </c>
      <c r="D8929" t="s">
        <v>35</v>
      </c>
      <c r="E8929">
        <v>50000</v>
      </c>
      <c r="F8929">
        <v>61566</v>
      </c>
      <c r="G8929" t="s">
        <v>36</v>
      </c>
      <c r="H8929" t="s">
        <v>24</v>
      </c>
      <c r="I8929" t="s">
        <v>17</v>
      </c>
      <c r="J8929" t="s">
        <v>25</v>
      </c>
      <c r="K8929" t="s">
        <v>36</v>
      </c>
      <c r="L8929" t="s">
        <v>26</v>
      </c>
    </row>
    <row r="8930" spans="1:12" x14ac:dyDescent="0.35">
      <c r="A8930">
        <v>2022</v>
      </c>
      <c r="B8930" t="s">
        <v>27</v>
      </c>
      <c r="C8930" t="s">
        <v>28</v>
      </c>
      <c r="D8930" t="s">
        <v>22</v>
      </c>
      <c r="E8930">
        <v>211500</v>
      </c>
      <c r="F8930">
        <v>211500</v>
      </c>
      <c r="G8930" t="s">
        <v>23</v>
      </c>
      <c r="H8930" t="s">
        <v>24</v>
      </c>
      <c r="I8930" t="s">
        <v>17</v>
      </c>
      <c r="J8930" t="s">
        <v>29</v>
      </c>
      <c r="K8930" t="s">
        <v>23</v>
      </c>
      <c r="L8930" t="s">
        <v>26</v>
      </c>
    </row>
    <row r="8931" spans="1:12" x14ac:dyDescent="0.35">
      <c r="A8931">
        <v>2022</v>
      </c>
      <c r="B8931" t="s">
        <v>27</v>
      </c>
      <c r="C8931" t="s">
        <v>28</v>
      </c>
      <c r="D8931" t="s">
        <v>22</v>
      </c>
      <c r="E8931">
        <v>138600</v>
      </c>
      <c r="F8931">
        <v>138600</v>
      </c>
      <c r="G8931" t="s">
        <v>23</v>
      </c>
      <c r="H8931" t="s">
        <v>24</v>
      </c>
      <c r="I8931" t="s">
        <v>17</v>
      </c>
      <c r="J8931" t="s">
        <v>29</v>
      </c>
      <c r="K8931" t="s">
        <v>23</v>
      </c>
      <c r="L8931" t="s">
        <v>26</v>
      </c>
    </row>
    <row r="8932" spans="1:12" x14ac:dyDescent="0.35">
      <c r="A8932">
        <v>2022</v>
      </c>
      <c r="B8932" t="s">
        <v>20</v>
      </c>
      <c r="C8932" t="s">
        <v>21</v>
      </c>
      <c r="D8932" t="s">
        <v>22</v>
      </c>
      <c r="E8932">
        <v>192400</v>
      </c>
      <c r="F8932">
        <v>192400</v>
      </c>
      <c r="G8932" t="s">
        <v>49</v>
      </c>
      <c r="H8932" t="s">
        <v>24</v>
      </c>
      <c r="I8932" t="s">
        <v>17</v>
      </c>
      <c r="J8932" t="s">
        <v>29</v>
      </c>
      <c r="K8932" t="s">
        <v>49</v>
      </c>
      <c r="L8932" t="s">
        <v>26</v>
      </c>
    </row>
    <row r="8933" spans="1:12" x14ac:dyDescent="0.35">
      <c r="A8933">
        <v>2022</v>
      </c>
      <c r="B8933" t="s">
        <v>20</v>
      </c>
      <c r="C8933" t="s">
        <v>21</v>
      </c>
      <c r="D8933" t="s">
        <v>22</v>
      </c>
      <c r="E8933">
        <v>90700</v>
      </c>
      <c r="F8933">
        <v>90700</v>
      </c>
      <c r="G8933" t="s">
        <v>49</v>
      </c>
      <c r="H8933" t="s">
        <v>24</v>
      </c>
      <c r="I8933" t="s">
        <v>17</v>
      </c>
      <c r="J8933" t="s">
        <v>29</v>
      </c>
      <c r="K8933" t="s">
        <v>49</v>
      </c>
      <c r="L8933" t="s">
        <v>26</v>
      </c>
    </row>
    <row r="8934" spans="1:12" x14ac:dyDescent="0.35">
      <c r="A8934">
        <v>2022</v>
      </c>
      <c r="B8934" t="s">
        <v>37</v>
      </c>
      <c r="C8934" t="s">
        <v>38</v>
      </c>
      <c r="D8934" t="s">
        <v>22</v>
      </c>
      <c r="E8934">
        <v>130000</v>
      </c>
      <c r="F8934">
        <v>130000</v>
      </c>
      <c r="G8934" t="s">
        <v>49</v>
      </c>
      <c r="H8934" t="s">
        <v>24</v>
      </c>
      <c r="I8934" t="s">
        <v>17</v>
      </c>
      <c r="J8934" t="s">
        <v>29</v>
      </c>
      <c r="K8934" t="s">
        <v>49</v>
      </c>
      <c r="L8934" t="s">
        <v>26</v>
      </c>
    </row>
    <row r="8935" spans="1:12" x14ac:dyDescent="0.35">
      <c r="A8935">
        <v>2022</v>
      </c>
      <c r="B8935" t="s">
        <v>37</v>
      </c>
      <c r="C8935" t="s">
        <v>38</v>
      </c>
      <c r="D8935" t="s">
        <v>22</v>
      </c>
      <c r="E8935">
        <v>61300</v>
      </c>
      <c r="F8935">
        <v>61300</v>
      </c>
      <c r="G8935" t="s">
        <v>49</v>
      </c>
      <c r="H8935" t="s">
        <v>24</v>
      </c>
      <c r="I8935" t="s">
        <v>17</v>
      </c>
      <c r="J8935" t="s">
        <v>29</v>
      </c>
      <c r="K8935" t="s">
        <v>49</v>
      </c>
      <c r="L8935" t="s">
        <v>26</v>
      </c>
    </row>
    <row r="8936" spans="1:12" x14ac:dyDescent="0.35">
      <c r="A8936">
        <v>2022</v>
      </c>
      <c r="B8936" t="s">
        <v>37</v>
      </c>
      <c r="C8936" t="s">
        <v>38</v>
      </c>
      <c r="D8936" t="s">
        <v>22</v>
      </c>
      <c r="E8936">
        <v>130000</v>
      </c>
      <c r="F8936">
        <v>130000</v>
      </c>
      <c r="G8936" t="s">
        <v>49</v>
      </c>
      <c r="H8936" t="s">
        <v>24</v>
      </c>
      <c r="I8936" t="s">
        <v>17</v>
      </c>
      <c r="J8936" t="s">
        <v>29</v>
      </c>
      <c r="K8936" t="s">
        <v>49</v>
      </c>
      <c r="L8936" t="s">
        <v>26</v>
      </c>
    </row>
    <row r="8937" spans="1:12" x14ac:dyDescent="0.35">
      <c r="A8937">
        <v>2022</v>
      </c>
      <c r="B8937" t="s">
        <v>37</v>
      </c>
      <c r="C8937" t="s">
        <v>38</v>
      </c>
      <c r="D8937" t="s">
        <v>22</v>
      </c>
      <c r="E8937">
        <v>61300</v>
      </c>
      <c r="F8937">
        <v>61300</v>
      </c>
      <c r="G8937" t="s">
        <v>49</v>
      </c>
      <c r="H8937" t="s">
        <v>24</v>
      </c>
      <c r="I8937" t="s">
        <v>17</v>
      </c>
      <c r="J8937" t="s">
        <v>29</v>
      </c>
      <c r="K8937" t="s">
        <v>49</v>
      </c>
      <c r="L8937" t="s">
        <v>26</v>
      </c>
    </row>
    <row r="8938" spans="1:12" x14ac:dyDescent="0.35">
      <c r="A8938">
        <v>2022</v>
      </c>
      <c r="B8938" t="s">
        <v>32</v>
      </c>
      <c r="C8938" t="s">
        <v>13</v>
      </c>
      <c r="D8938" t="s">
        <v>22</v>
      </c>
      <c r="E8938">
        <v>160000</v>
      </c>
      <c r="F8938">
        <v>160000</v>
      </c>
      <c r="G8938" t="s">
        <v>23</v>
      </c>
      <c r="H8938" t="s">
        <v>24</v>
      </c>
      <c r="I8938" t="s">
        <v>17</v>
      </c>
      <c r="J8938" t="s">
        <v>25</v>
      </c>
      <c r="K8938" t="s">
        <v>23</v>
      </c>
      <c r="L8938" t="s">
        <v>19</v>
      </c>
    </row>
    <row r="8939" spans="1:12" x14ac:dyDescent="0.35">
      <c r="A8939">
        <v>2022</v>
      </c>
      <c r="B8939" t="s">
        <v>32</v>
      </c>
      <c r="C8939" t="s">
        <v>13</v>
      </c>
      <c r="D8939" t="s">
        <v>22</v>
      </c>
      <c r="E8939">
        <v>113000</v>
      </c>
      <c r="F8939">
        <v>113000</v>
      </c>
      <c r="G8939" t="s">
        <v>23</v>
      </c>
      <c r="H8939" t="s">
        <v>24</v>
      </c>
      <c r="I8939" t="s">
        <v>17</v>
      </c>
      <c r="J8939" t="s">
        <v>25</v>
      </c>
      <c r="K8939" t="s">
        <v>23</v>
      </c>
      <c r="L8939" t="s">
        <v>19</v>
      </c>
    </row>
    <row r="8940" spans="1:12" x14ac:dyDescent="0.35">
      <c r="A8940">
        <v>2022</v>
      </c>
      <c r="B8940" t="s">
        <v>27</v>
      </c>
      <c r="C8940" t="s">
        <v>28</v>
      </c>
      <c r="D8940" t="s">
        <v>22</v>
      </c>
      <c r="E8940">
        <v>150000</v>
      </c>
      <c r="F8940">
        <v>150000</v>
      </c>
      <c r="G8940" t="s">
        <v>23</v>
      </c>
      <c r="H8940" t="s">
        <v>24</v>
      </c>
      <c r="I8940" t="s">
        <v>17</v>
      </c>
      <c r="J8940" t="s">
        <v>25</v>
      </c>
      <c r="K8940" t="s">
        <v>23</v>
      </c>
      <c r="L8940" t="s">
        <v>26</v>
      </c>
    </row>
    <row r="8941" spans="1:12" x14ac:dyDescent="0.35">
      <c r="A8941">
        <v>2022</v>
      </c>
      <c r="B8941" t="s">
        <v>27</v>
      </c>
      <c r="C8941" t="s">
        <v>28</v>
      </c>
      <c r="D8941" t="s">
        <v>22</v>
      </c>
      <c r="E8941">
        <v>95550</v>
      </c>
      <c r="F8941">
        <v>95550</v>
      </c>
      <c r="G8941" t="s">
        <v>23</v>
      </c>
      <c r="H8941" t="s">
        <v>24</v>
      </c>
      <c r="I8941" t="s">
        <v>17</v>
      </c>
      <c r="J8941" t="s">
        <v>25</v>
      </c>
      <c r="K8941" t="s">
        <v>23</v>
      </c>
      <c r="L8941" t="s">
        <v>26</v>
      </c>
    </row>
    <row r="8942" spans="1:12" x14ac:dyDescent="0.35">
      <c r="A8942">
        <v>2022</v>
      </c>
      <c r="B8942" t="s">
        <v>37</v>
      </c>
      <c r="C8942" t="s">
        <v>38</v>
      </c>
      <c r="D8942" t="s">
        <v>22</v>
      </c>
      <c r="E8942">
        <v>167000</v>
      </c>
      <c r="F8942">
        <v>167000</v>
      </c>
      <c r="G8942" t="s">
        <v>23</v>
      </c>
      <c r="H8942" t="s">
        <v>16</v>
      </c>
      <c r="I8942" t="s">
        <v>17</v>
      </c>
      <c r="J8942" t="s">
        <v>29</v>
      </c>
      <c r="K8942" t="s">
        <v>23</v>
      </c>
      <c r="L8942" t="s">
        <v>26</v>
      </c>
    </row>
    <row r="8943" spans="1:12" x14ac:dyDescent="0.35">
      <c r="A8943">
        <v>2022</v>
      </c>
      <c r="B8943" t="s">
        <v>37</v>
      </c>
      <c r="C8943" t="s">
        <v>38</v>
      </c>
      <c r="D8943" t="s">
        <v>22</v>
      </c>
      <c r="E8943">
        <v>115500</v>
      </c>
      <c r="F8943">
        <v>115500</v>
      </c>
      <c r="G8943" t="s">
        <v>23</v>
      </c>
      <c r="H8943" t="s">
        <v>16</v>
      </c>
      <c r="I8943" t="s">
        <v>17</v>
      </c>
      <c r="J8943" t="s">
        <v>29</v>
      </c>
      <c r="K8943" t="s">
        <v>23</v>
      </c>
      <c r="L8943" t="s">
        <v>26</v>
      </c>
    </row>
    <row r="8944" spans="1:12" x14ac:dyDescent="0.35">
      <c r="A8944">
        <v>2022</v>
      </c>
      <c r="B8944" t="s">
        <v>37</v>
      </c>
      <c r="C8944" t="s">
        <v>38</v>
      </c>
      <c r="D8944" t="s">
        <v>22</v>
      </c>
      <c r="E8944">
        <v>112900</v>
      </c>
      <c r="F8944">
        <v>112900</v>
      </c>
      <c r="G8944" t="s">
        <v>23</v>
      </c>
      <c r="H8944" t="s">
        <v>24</v>
      </c>
      <c r="I8944" t="s">
        <v>17</v>
      </c>
      <c r="J8944" t="s">
        <v>29</v>
      </c>
      <c r="K8944" t="s">
        <v>23</v>
      </c>
      <c r="L8944" t="s">
        <v>26</v>
      </c>
    </row>
    <row r="8945" spans="1:12" x14ac:dyDescent="0.35">
      <c r="A8945">
        <v>2022</v>
      </c>
      <c r="B8945" t="s">
        <v>37</v>
      </c>
      <c r="C8945" t="s">
        <v>38</v>
      </c>
      <c r="D8945" t="s">
        <v>22</v>
      </c>
      <c r="E8945">
        <v>90320</v>
      </c>
      <c r="F8945">
        <v>90320</v>
      </c>
      <c r="G8945" t="s">
        <v>23</v>
      </c>
      <c r="H8945" t="s">
        <v>24</v>
      </c>
      <c r="I8945" t="s">
        <v>17</v>
      </c>
      <c r="J8945" t="s">
        <v>29</v>
      </c>
      <c r="K8945" t="s">
        <v>23</v>
      </c>
      <c r="L8945" t="s">
        <v>26</v>
      </c>
    </row>
    <row r="8946" spans="1:12" x14ac:dyDescent="0.35">
      <c r="A8946">
        <v>2022</v>
      </c>
      <c r="B8946" t="s">
        <v>37</v>
      </c>
      <c r="C8946" t="s">
        <v>38</v>
      </c>
      <c r="D8946" t="s">
        <v>22</v>
      </c>
      <c r="E8946">
        <v>112900</v>
      </c>
      <c r="F8946">
        <v>112900</v>
      </c>
      <c r="G8946" t="s">
        <v>23</v>
      </c>
      <c r="H8946" t="s">
        <v>24</v>
      </c>
      <c r="I8946" t="s">
        <v>17</v>
      </c>
      <c r="J8946" t="s">
        <v>29</v>
      </c>
      <c r="K8946" t="s">
        <v>23</v>
      </c>
      <c r="L8946" t="s">
        <v>26</v>
      </c>
    </row>
    <row r="8947" spans="1:12" x14ac:dyDescent="0.35">
      <c r="A8947">
        <v>2022</v>
      </c>
      <c r="B8947" t="s">
        <v>37</v>
      </c>
      <c r="C8947" t="s">
        <v>38</v>
      </c>
      <c r="D8947" t="s">
        <v>22</v>
      </c>
      <c r="E8947">
        <v>90320</v>
      </c>
      <c r="F8947">
        <v>90320</v>
      </c>
      <c r="G8947" t="s">
        <v>23</v>
      </c>
      <c r="H8947" t="s">
        <v>24</v>
      </c>
      <c r="I8947" t="s">
        <v>17</v>
      </c>
      <c r="J8947" t="s">
        <v>29</v>
      </c>
      <c r="K8947" t="s">
        <v>23</v>
      </c>
      <c r="L8947" t="s">
        <v>26</v>
      </c>
    </row>
    <row r="8948" spans="1:12" x14ac:dyDescent="0.35">
      <c r="A8948">
        <v>2022</v>
      </c>
      <c r="B8948" t="s">
        <v>32</v>
      </c>
      <c r="C8948" t="s">
        <v>13</v>
      </c>
      <c r="D8948" t="s">
        <v>22</v>
      </c>
      <c r="E8948">
        <v>165400</v>
      </c>
      <c r="F8948">
        <v>165400</v>
      </c>
      <c r="G8948" t="s">
        <v>23</v>
      </c>
      <c r="H8948" t="s">
        <v>24</v>
      </c>
      <c r="I8948" t="s">
        <v>17</v>
      </c>
      <c r="J8948" t="s">
        <v>29</v>
      </c>
      <c r="K8948" t="s">
        <v>23</v>
      </c>
      <c r="L8948" t="s">
        <v>26</v>
      </c>
    </row>
    <row r="8949" spans="1:12" x14ac:dyDescent="0.35">
      <c r="A8949">
        <v>2022</v>
      </c>
      <c r="B8949" t="s">
        <v>32</v>
      </c>
      <c r="C8949" t="s">
        <v>13</v>
      </c>
      <c r="D8949" t="s">
        <v>22</v>
      </c>
      <c r="E8949">
        <v>132320</v>
      </c>
      <c r="F8949">
        <v>132320</v>
      </c>
      <c r="G8949" t="s">
        <v>23</v>
      </c>
      <c r="H8949" t="s">
        <v>24</v>
      </c>
      <c r="I8949" t="s">
        <v>17</v>
      </c>
      <c r="J8949" t="s">
        <v>29</v>
      </c>
      <c r="K8949" t="s">
        <v>23</v>
      </c>
      <c r="L8949" t="s">
        <v>26</v>
      </c>
    </row>
    <row r="8950" spans="1:12" x14ac:dyDescent="0.35">
      <c r="A8950">
        <v>2022</v>
      </c>
      <c r="B8950" t="s">
        <v>32</v>
      </c>
      <c r="C8950" t="s">
        <v>13</v>
      </c>
      <c r="D8950" t="s">
        <v>22</v>
      </c>
      <c r="E8950">
        <v>243900</v>
      </c>
      <c r="F8950">
        <v>243900</v>
      </c>
      <c r="G8950" t="s">
        <v>23</v>
      </c>
      <c r="H8950" t="s">
        <v>24</v>
      </c>
      <c r="I8950" t="s">
        <v>17</v>
      </c>
      <c r="J8950" t="s">
        <v>29</v>
      </c>
      <c r="K8950" t="s">
        <v>23</v>
      </c>
      <c r="L8950" t="s">
        <v>26</v>
      </c>
    </row>
    <row r="8951" spans="1:12" x14ac:dyDescent="0.35">
      <c r="A8951">
        <v>2022</v>
      </c>
      <c r="B8951" t="s">
        <v>32</v>
      </c>
      <c r="C8951" t="s">
        <v>13</v>
      </c>
      <c r="D8951" t="s">
        <v>22</v>
      </c>
      <c r="E8951">
        <v>156600</v>
      </c>
      <c r="F8951">
        <v>156600</v>
      </c>
      <c r="G8951" t="s">
        <v>23</v>
      </c>
      <c r="H8951" t="s">
        <v>24</v>
      </c>
      <c r="I8951" t="s">
        <v>17</v>
      </c>
      <c r="J8951" t="s">
        <v>29</v>
      </c>
      <c r="K8951" t="s">
        <v>23</v>
      </c>
      <c r="L8951" t="s">
        <v>26</v>
      </c>
    </row>
    <row r="8952" spans="1:12" x14ac:dyDescent="0.35">
      <c r="A8952">
        <v>2022</v>
      </c>
      <c r="B8952" t="s">
        <v>37</v>
      </c>
      <c r="C8952" t="s">
        <v>38</v>
      </c>
      <c r="D8952" t="s">
        <v>22</v>
      </c>
      <c r="E8952">
        <v>136600</v>
      </c>
      <c r="F8952">
        <v>136600</v>
      </c>
      <c r="G8952" t="s">
        <v>23</v>
      </c>
      <c r="H8952" t="s">
        <v>24</v>
      </c>
      <c r="I8952" t="s">
        <v>17</v>
      </c>
      <c r="J8952" t="s">
        <v>29</v>
      </c>
      <c r="K8952" t="s">
        <v>23</v>
      </c>
      <c r="L8952" t="s">
        <v>26</v>
      </c>
    </row>
    <row r="8953" spans="1:12" x14ac:dyDescent="0.35">
      <c r="A8953">
        <v>2022</v>
      </c>
      <c r="B8953" t="s">
        <v>37</v>
      </c>
      <c r="C8953" t="s">
        <v>38</v>
      </c>
      <c r="D8953" t="s">
        <v>22</v>
      </c>
      <c r="E8953">
        <v>109280</v>
      </c>
      <c r="F8953">
        <v>109280</v>
      </c>
      <c r="G8953" t="s">
        <v>23</v>
      </c>
      <c r="H8953" t="s">
        <v>24</v>
      </c>
      <c r="I8953" t="s">
        <v>17</v>
      </c>
      <c r="J8953" t="s">
        <v>29</v>
      </c>
      <c r="K8953" t="s">
        <v>23</v>
      </c>
      <c r="L8953" t="s">
        <v>26</v>
      </c>
    </row>
    <row r="8954" spans="1:12" x14ac:dyDescent="0.35">
      <c r="A8954">
        <v>2022</v>
      </c>
      <c r="B8954" t="s">
        <v>32</v>
      </c>
      <c r="C8954" t="s">
        <v>13</v>
      </c>
      <c r="D8954" t="s">
        <v>22</v>
      </c>
      <c r="E8954">
        <v>128875</v>
      </c>
      <c r="F8954">
        <v>128875</v>
      </c>
      <c r="G8954" t="s">
        <v>23</v>
      </c>
      <c r="H8954" t="s">
        <v>24</v>
      </c>
      <c r="I8954" t="s">
        <v>17</v>
      </c>
      <c r="J8954" t="s">
        <v>29</v>
      </c>
      <c r="K8954" t="s">
        <v>23</v>
      </c>
      <c r="L8954" t="s">
        <v>26</v>
      </c>
    </row>
    <row r="8955" spans="1:12" x14ac:dyDescent="0.35">
      <c r="A8955">
        <v>2022</v>
      </c>
      <c r="B8955" t="s">
        <v>32</v>
      </c>
      <c r="C8955" t="s">
        <v>13</v>
      </c>
      <c r="D8955" t="s">
        <v>22</v>
      </c>
      <c r="E8955">
        <v>93700</v>
      </c>
      <c r="F8955">
        <v>93700</v>
      </c>
      <c r="G8955" t="s">
        <v>23</v>
      </c>
      <c r="H8955" t="s">
        <v>24</v>
      </c>
      <c r="I8955" t="s">
        <v>17</v>
      </c>
      <c r="J8955" t="s">
        <v>29</v>
      </c>
      <c r="K8955" t="s">
        <v>23</v>
      </c>
      <c r="L8955" t="s">
        <v>26</v>
      </c>
    </row>
    <row r="8956" spans="1:12" x14ac:dyDescent="0.35">
      <c r="A8956">
        <v>2022</v>
      </c>
      <c r="B8956" t="s">
        <v>164</v>
      </c>
      <c r="C8956" t="s">
        <v>28</v>
      </c>
      <c r="D8956" t="s">
        <v>22</v>
      </c>
      <c r="E8956">
        <v>224000</v>
      </c>
      <c r="F8956">
        <v>224000</v>
      </c>
      <c r="G8956" t="s">
        <v>23</v>
      </c>
      <c r="H8956" t="s">
        <v>33</v>
      </c>
      <c r="I8956" t="s">
        <v>17</v>
      </c>
      <c r="J8956" t="s">
        <v>29</v>
      </c>
      <c r="K8956" t="s">
        <v>23</v>
      </c>
      <c r="L8956" t="s">
        <v>26</v>
      </c>
    </row>
    <row r="8957" spans="1:12" x14ac:dyDescent="0.35">
      <c r="A8957">
        <v>2022</v>
      </c>
      <c r="B8957" t="s">
        <v>164</v>
      </c>
      <c r="C8957" t="s">
        <v>28</v>
      </c>
      <c r="D8957" t="s">
        <v>22</v>
      </c>
      <c r="E8957">
        <v>167875</v>
      </c>
      <c r="F8957">
        <v>167875</v>
      </c>
      <c r="G8957" t="s">
        <v>23</v>
      </c>
      <c r="H8957" t="s">
        <v>33</v>
      </c>
      <c r="I8957" t="s">
        <v>17</v>
      </c>
      <c r="J8957" t="s">
        <v>29</v>
      </c>
      <c r="K8957" t="s">
        <v>23</v>
      </c>
      <c r="L8957" t="s">
        <v>26</v>
      </c>
    </row>
    <row r="8958" spans="1:12" x14ac:dyDescent="0.35">
      <c r="A8958">
        <v>2022</v>
      </c>
      <c r="B8958" t="s">
        <v>40</v>
      </c>
      <c r="C8958" t="s">
        <v>41</v>
      </c>
      <c r="D8958" t="s">
        <v>22</v>
      </c>
      <c r="E8958">
        <v>175000</v>
      </c>
      <c r="F8958">
        <v>175000</v>
      </c>
      <c r="G8958" t="s">
        <v>23</v>
      </c>
      <c r="H8958" t="s">
        <v>33</v>
      </c>
      <c r="I8958" t="s">
        <v>17</v>
      </c>
      <c r="J8958" t="s">
        <v>29</v>
      </c>
      <c r="K8958" t="s">
        <v>23</v>
      </c>
      <c r="L8958" t="s">
        <v>26</v>
      </c>
    </row>
    <row r="8959" spans="1:12" x14ac:dyDescent="0.35">
      <c r="A8959">
        <v>2022</v>
      </c>
      <c r="B8959" t="s">
        <v>40</v>
      </c>
      <c r="C8959" t="s">
        <v>41</v>
      </c>
      <c r="D8959" t="s">
        <v>22</v>
      </c>
      <c r="E8959">
        <v>135000</v>
      </c>
      <c r="F8959">
        <v>135000</v>
      </c>
      <c r="G8959" t="s">
        <v>23</v>
      </c>
      <c r="H8959" t="s">
        <v>33</v>
      </c>
      <c r="I8959" t="s">
        <v>17</v>
      </c>
      <c r="J8959" t="s">
        <v>29</v>
      </c>
      <c r="K8959" t="s">
        <v>23</v>
      </c>
      <c r="L8959" t="s">
        <v>26</v>
      </c>
    </row>
    <row r="8960" spans="1:12" x14ac:dyDescent="0.35">
      <c r="A8960">
        <v>2022</v>
      </c>
      <c r="B8960" t="s">
        <v>32</v>
      </c>
      <c r="C8960" t="s">
        <v>13</v>
      </c>
      <c r="D8960" t="s">
        <v>22</v>
      </c>
      <c r="E8960">
        <v>209100</v>
      </c>
      <c r="F8960">
        <v>209100</v>
      </c>
      <c r="G8960" t="s">
        <v>23</v>
      </c>
      <c r="H8960" t="s">
        <v>24</v>
      </c>
      <c r="I8960" t="s">
        <v>17</v>
      </c>
      <c r="J8960" t="s">
        <v>29</v>
      </c>
      <c r="K8960" t="s">
        <v>23</v>
      </c>
      <c r="L8960" t="s">
        <v>19</v>
      </c>
    </row>
    <row r="8961" spans="1:12" x14ac:dyDescent="0.35">
      <c r="A8961">
        <v>2022</v>
      </c>
      <c r="B8961" t="s">
        <v>32</v>
      </c>
      <c r="C8961" t="s">
        <v>13</v>
      </c>
      <c r="D8961" t="s">
        <v>22</v>
      </c>
      <c r="E8961">
        <v>154600</v>
      </c>
      <c r="F8961">
        <v>154600</v>
      </c>
      <c r="G8961" t="s">
        <v>23</v>
      </c>
      <c r="H8961" t="s">
        <v>24</v>
      </c>
      <c r="I8961" t="s">
        <v>17</v>
      </c>
      <c r="J8961" t="s">
        <v>29</v>
      </c>
      <c r="K8961" t="s">
        <v>23</v>
      </c>
      <c r="L8961" t="s">
        <v>19</v>
      </c>
    </row>
    <row r="8962" spans="1:12" x14ac:dyDescent="0.35">
      <c r="A8962">
        <v>2022</v>
      </c>
      <c r="B8962" t="s">
        <v>32</v>
      </c>
      <c r="C8962" t="s">
        <v>13</v>
      </c>
      <c r="D8962" t="s">
        <v>22</v>
      </c>
      <c r="E8962">
        <v>180000</v>
      </c>
      <c r="F8962">
        <v>180000</v>
      </c>
      <c r="G8962" t="s">
        <v>23</v>
      </c>
      <c r="H8962" t="s">
        <v>24</v>
      </c>
      <c r="I8962" t="s">
        <v>17</v>
      </c>
      <c r="J8962" t="s">
        <v>29</v>
      </c>
      <c r="K8962" t="s">
        <v>23</v>
      </c>
      <c r="L8962" t="s">
        <v>26</v>
      </c>
    </row>
    <row r="8963" spans="1:12" x14ac:dyDescent="0.35">
      <c r="A8963">
        <v>2022</v>
      </c>
      <c r="B8963" t="s">
        <v>32</v>
      </c>
      <c r="C8963" t="s">
        <v>13</v>
      </c>
      <c r="D8963" t="s">
        <v>22</v>
      </c>
      <c r="E8963">
        <v>160000</v>
      </c>
      <c r="F8963">
        <v>160000</v>
      </c>
      <c r="G8963" t="s">
        <v>23</v>
      </c>
      <c r="H8963" t="s">
        <v>24</v>
      </c>
      <c r="I8963" t="s">
        <v>17</v>
      </c>
      <c r="J8963" t="s">
        <v>29</v>
      </c>
      <c r="K8963" t="s">
        <v>23</v>
      </c>
      <c r="L8963" t="s">
        <v>26</v>
      </c>
    </row>
    <row r="8964" spans="1:12" x14ac:dyDescent="0.35">
      <c r="A8964">
        <v>2022</v>
      </c>
      <c r="B8964" t="s">
        <v>27</v>
      </c>
      <c r="C8964" t="s">
        <v>28</v>
      </c>
      <c r="D8964" t="s">
        <v>22</v>
      </c>
      <c r="E8964">
        <v>205300</v>
      </c>
      <c r="F8964">
        <v>205300</v>
      </c>
      <c r="G8964" t="s">
        <v>23</v>
      </c>
      <c r="H8964" t="s">
        <v>24</v>
      </c>
      <c r="I8964" t="s">
        <v>17</v>
      </c>
      <c r="J8964" t="s">
        <v>25</v>
      </c>
      <c r="K8964" t="s">
        <v>23</v>
      </c>
      <c r="L8964" t="s">
        <v>19</v>
      </c>
    </row>
    <row r="8965" spans="1:12" x14ac:dyDescent="0.35">
      <c r="A8965">
        <v>2022</v>
      </c>
      <c r="B8965" t="s">
        <v>27</v>
      </c>
      <c r="C8965" t="s">
        <v>28</v>
      </c>
      <c r="D8965" t="s">
        <v>22</v>
      </c>
      <c r="E8965">
        <v>140400</v>
      </c>
      <c r="F8965">
        <v>140400</v>
      </c>
      <c r="G8965" t="s">
        <v>23</v>
      </c>
      <c r="H8965" t="s">
        <v>24</v>
      </c>
      <c r="I8965" t="s">
        <v>17</v>
      </c>
      <c r="J8965" t="s">
        <v>25</v>
      </c>
      <c r="K8965" t="s">
        <v>23</v>
      </c>
      <c r="L8965" t="s">
        <v>19</v>
      </c>
    </row>
    <row r="8966" spans="1:12" x14ac:dyDescent="0.35">
      <c r="A8966">
        <v>2022</v>
      </c>
      <c r="B8966" t="s">
        <v>27</v>
      </c>
      <c r="C8966" t="s">
        <v>28</v>
      </c>
      <c r="D8966" t="s">
        <v>22</v>
      </c>
      <c r="E8966">
        <v>176000</v>
      </c>
      <c r="F8966">
        <v>176000</v>
      </c>
      <c r="G8966" t="s">
        <v>23</v>
      </c>
      <c r="H8966" t="s">
        <v>24</v>
      </c>
      <c r="I8966" t="s">
        <v>17</v>
      </c>
      <c r="J8966" t="s">
        <v>29</v>
      </c>
      <c r="K8966" t="s">
        <v>23</v>
      </c>
      <c r="L8966" t="s">
        <v>26</v>
      </c>
    </row>
    <row r="8967" spans="1:12" x14ac:dyDescent="0.35">
      <c r="A8967">
        <v>2022</v>
      </c>
      <c r="B8967" t="s">
        <v>27</v>
      </c>
      <c r="C8967" t="s">
        <v>28</v>
      </c>
      <c r="D8967" t="s">
        <v>22</v>
      </c>
      <c r="E8967">
        <v>144000</v>
      </c>
      <c r="F8967">
        <v>144000</v>
      </c>
      <c r="G8967" t="s">
        <v>23</v>
      </c>
      <c r="H8967" t="s">
        <v>24</v>
      </c>
      <c r="I8967" t="s">
        <v>17</v>
      </c>
      <c r="J8967" t="s">
        <v>29</v>
      </c>
      <c r="K8967" t="s">
        <v>23</v>
      </c>
      <c r="L8967" t="s">
        <v>26</v>
      </c>
    </row>
    <row r="8968" spans="1:12" x14ac:dyDescent="0.35">
      <c r="A8968">
        <v>2022</v>
      </c>
      <c r="B8968" t="s">
        <v>32</v>
      </c>
      <c r="C8968" t="s">
        <v>13</v>
      </c>
      <c r="D8968" t="s">
        <v>22</v>
      </c>
      <c r="E8968">
        <v>200100</v>
      </c>
      <c r="F8968">
        <v>200100</v>
      </c>
      <c r="G8968" t="s">
        <v>23</v>
      </c>
      <c r="H8968" t="s">
        <v>24</v>
      </c>
      <c r="I8968" t="s">
        <v>17</v>
      </c>
      <c r="J8968" t="s">
        <v>29</v>
      </c>
      <c r="K8968" t="s">
        <v>23</v>
      </c>
      <c r="L8968" t="s">
        <v>26</v>
      </c>
    </row>
    <row r="8969" spans="1:12" x14ac:dyDescent="0.35">
      <c r="A8969">
        <v>2022</v>
      </c>
      <c r="B8969" t="s">
        <v>32</v>
      </c>
      <c r="C8969" t="s">
        <v>13</v>
      </c>
      <c r="D8969" t="s">
        <v>22</v>
      </c>
      <c r="E8969">
        <v>160000</v>
      </c>
      <c r="F8969">
        <v>160000</v>
      </c>
      <c r="G8969" t="s">
        <v>23</v>
      </c>
      <c r="H8969" t="s">
        <v>24</v>
      </c>
      <c r="I8969" t="s">
        <v>17</v>
      </c>
      <c r="J8969" t="s">
        <v>29</v>
      </c>
      <c r="K8969" t="s">
        <v>23</v>
      </c>
      <c r="L8969" t="s">
        <v>26</v>
      </c>
    </row>
    <row r="8970" spans="1:12" x14ac:dyDescent="0.35">
      <c r="A8970">
        <v>2022</v>
      </c>
      <c r="B8970" t="s">
        <v>32</v>
      </c>
      <c r="C8970" t="s">
        <v>13</v>
      </c>
      <c r="D8970" t="s">
        <v>22</v>
      </c>
      <c r="E8970">
        <v>70500</v>
      </c>
      <c r="F8970">
        <v>70500</v>
      </c>
      <c r="G8970" t="s">
        <v>23</v>
      </c>
      <c r="H8970" t="s">
        <v>24</v>
      </c>
      <c r="I8970" t="s">
        <v>17</v>
      </c>
      <c r="J8970" t="s">
        <v>25</v>
      </c>
      <c r="K8970" t="s">
        <v>23</v>
      </c>
      <c r="L8970" t="s">
        <v>26</v>
      </c>
    </row>
    <row r="8971" spans="1:12" x14ac:dyDescent="0.35">
      <c r="A8971">
        <v>2022</v>
      </c>
      <c r="B8971" t="s">
        <v>32</v>
      </c>
      <c r="C8971" t="s">
        <v>13</v>
      </c>
      <c r="D8971" t="s">
        <v>22</v>
      </c>
      <c r="E8971">
        <v>54000</v>
      </c>
      <c r="F8971">
        <v>54000</v>
      </c>
      <c r="G8971" t="s">
        <v>23</v>
      </c>
      <c r="H8971" t="s">
        <v>24</v>
      </c>
      <c r="I8971" t="s">
        <v>17</v>
      </c>
      <c r="J8971" t="s">
        <v>25</v>
      </c>
      <c r="K8971" t="s">
        <v>23</v>
      </c>
      <c r="L8971" t="s">
        <v>26</v>
      </c>
    </row>
    <row r="8972" spans="1:12" x14ac:dyDescent="0.35">
      <c r="A8972">
        <v>2022</v>
      </c>
      <c r="B8972" t="s">
        <v>27</v>
      </c>
      <c r="C8972" t="s">
        <v>28</v>
      </c>
      <c r="D8972" t="s">
        <v>22</v>
      </c>
      <c r="E8972">
        <v>205300</v>
      </c>
      <c r="F8972">
        <v>205300</v>
      </c>
      <c r="G8972" t="s">
        <v>23</v>
      </c>
      <c r="H8972" t="s">
        <v>24</v>
      </c>
      <c r="I8972" t="s">
        <v>17</v>
      </c>
      <c r="J8972" t="s">
        <v>25</v>
      </c>
      <c r="K8972" t="s">
        <v>23</v>
      </c>
      <c r="L8972" t="s">
        <v>26</v>
      </c>
    </row>
    <row r="8973" spans="1:12" x14ac:dyDescent="0.35">
      <c r="A8973">
        <v>2022</v>
      </c>
      <c r="B8973" t="s">
        <v>27</v>
      </c>
      <c r="C8973" t="s">
        <v>28</v>
      </c>
      <c r="D8973" t="s">
        <v>22</v>
      </c>
      <c r="E8973">
        <v>140400</v>
      </c>
      <c r="F8973">
        <v>140400</v>
      </c>
      <c r="G8973" t="s">
        <v>23</v>
      </c>
      <c r="H8973" t="s">
        <v>24</v>
      </c>
      <c r="I8973" t="s">
        <v>17</v>
      </c>
      <c r="J8973" t="s">
        <v>25</v>
      </c>
      <c r="K8973" t="s">
        <v>23</v>
      </c>
      <c r="L8973" t="s">
        <v>26</v>
      </c>
    </row>
    <row r="8974" spans="1:12" x14ac:dyDescent="0.35">
      <c r="A8974">
        <v>2022</v>
      </c>
      <c r="B8974" t="s">
        <v>40</v>
      </c>
      <c r="C8974" t="s">
        <v>41</v>
      </c>
      <c r="D8974" t="s">
        <v>22</v>
      </c>
      <c r="E8974">
        <v>205300</v>
      </c>
      <c r="F8974">
        <v>205300</v>
      </c>
      <c r="G8974" t="s">
        <v>23</v>
      </c>
      <c r="H8974" t="s">
        <v>24</v>
      </c>
      <c r="I8974" t="s">
        <v>17</v>
      </c>
      <c r="J8974" t="s">
        <v>25</v>
      </c>
      <c r="K8974" t="s">
        <v>23</v>
      </c>
      <c r="L8974" t="s">
        <v>26</v>
      </c>
    </row>
    <row r="8975" spans="1:12" x14ac:dyDescent="0.35">
      <c r="A8975">
        <v>2022</v>
      </c>
      <c r="B8975" t="s">
        <v>40</v>
      </c>
      <c r="C8975" t="s">
        <v>41</v>
      </c>
      <c r="D8975" t="s">
        <v>22</v>
      </c>
      <c r="E8975">
        <v>184700</v>
      </c>
      <c r="F8975">
        <v>184700</v>
      </c>
      <c r="G8975" t="s">
        <v>23</v>
      </c>
      <c r="H8975" t="s">
        <v>24</v>
      </c>
      <c r="I8975" t="s">
        <v>17</v>
      </c>
      <c r="J8975" t="s">
        <v>25</v>
      </c>
      <c r="K8975" t="s">
        <v>23</v>
      </c>
      <c r="L8975" t="s">
        <v>26</v>
      </c>
    </row>
    <row r="8976" spans="1:12" x14ac:dyDescent="0.35">
      <c r="A8976">
        <v>2022</v>
      </c>
      <c r="B8976" t="s">
        <v>32</v>
      </c>
      <c r="C8976" t="s">
        <v>13</v>
      </c>
      <c r="D8976" t="s">
        <v>22</v>
      </c>
      <c r="E8976">
        <v>175100</v>
      </c>
      <c r="F8976">
        <v>175100</v>
      </c>
      <c r="G8976" t="s">
        <v>23</v>
      </c>
      <c r="H8976" t="s">
        <v>24</v>
      </c>
      <c r="I8976" t="s">
        <v>17</v>
      </c>
      <c r="J8976" t="s">
        <v>29</v>
      </c>
      <c r="K8976" t="s">
        <v>23</v>
      </c>
      <c r="L8976" t="s">
        <v>26</v>
      </c>
    </row>
    <row r="8977" spans="1:12" x14ac:dyDescent="0.35">
      <c r="A8977">
        <v>2022</v>
      </c>
      <c r="B8977" t="s">
        <v>32</v>
      </c>
      <c r="C8977" t="s">
        <v>13</v>
      </c>
      <c r="D8977" t="s">
        <v>22</v>
      </c>
      <c r="E8977">
        <v>140250</v>
      </c>
      <c r="F8977">
        <v>140250</v>
      </c>
      <c r="G8977" t="s">
        <v>23</v>
      </c>
      <c r="H8977" t="s">
        <v>24</v>
      </c>
      <c r="I8977" t="s">
        <v>17</v>
      </c>
      <c r="J8977" t="s">
        <v>29</v>
      </c>
      <c r="K8977" t="s">
        <v>23</v>
      </c>
      <c r="L8977" t="s">
        <v>26</v>
      </c>
    </row>
    <row r="8978" spans="1:12" x14ac:dyDescent="0.35">
      <c r="A8978">
        <v>2022</v>
      </c>
      <c r="B8978" t="s">
        <v>37</v>
      </c>
      <c r="C8978" t="s">
        <v>38</v>
      </c>
      <c r="D8978" t="s">
        <v>22</v>
      </c>
      <c r="E8978">
        <v>116150</v>
      </c>
      <c r="F8978">
        <v>116150</v>
      </c>
      <c r="G8978" t="s">
        <v>23</v>
      </c>
      <c r="H8978" t="s">
        <v>24</v>
      </c>
      <c r="I8978" t="s">
        <v>17</v>
      </c>
      <c r="J8978" t="s">
        <v>29</v>
      </c>
      <c r="K8978" t="s">
        <v>23</v>
      </c>
      <c r="L8978" t="s">
        <v>26</v>
      </c>
    </row>
    <row r="8979" spans="1:12" x14ac:dyDescent="0.35">
      <c r="A8979">
        <v>2022</v>
      </c>
      <c r="B8979" t="s">
        <v>37</v>
      </c>
      <c r="C8979" t="s">
        <v>38</v>
      </c>
      <c r="D8979" t="s">
        <v>22</v>
      </c>
      <c r="E8979">
        <v>99050</v>
      </c>
      <c r="F8979">
        <v>99050</v>
      </c>
      <c r="G8979" t="s">
        <v>23</v>
      </c>
      <c r="H8979" t="s">
        <v>24</v>
      </c>
      <c r="I8979" t="s">
        <v>17</v>
      </c>
      <c r="J8979" t="s">
        <v>29</v>
      </c>
      <c r="K8979" t="s">
        <v>23</v>
      </c>
      <c r="L8979" t="s">
        <v>26</v>
      </c>
    </row>
    <row r="8980" spans="1:12" x14ac:dyDescent="0.35">
      <c r="A8980">
        <v>2022</v>
      </c>
      <c r="B8980" t="s">
        <v>32</v>
      </c>
      <c r="C8980" t="s">
        <v>13</v>
      </c>
      <c r="D8980" t="s">
        <v>22</v>
      </c>
      <c r="E8980">
        <v>145000</v>
      </c>
      <c r="F8980">
        <v>145000</v>
      </c>
      <c r="G8980" t="s">
        <v>23</v>
      </c>
      <c r="H8980" t="s">
        <v>24</v>
      </c>
      <c r="I8980" t="s">
        <v>17</v>
      </c>
      <c r="J8980" t="s">
        <v>29</v>
      </c>
      <c r="K8980" t="s">
        <v>23</v>
      </c>
      <c r="L8980" t="s">
        <v>26</v>
      </c>
    </row>
    <row r="8981" spans="1:12" x14ac:dyDescent="0.35">
      <c r="A8981">
        <v>2022</v>
      </c>
      <c r="B8981" t="s">
        <v>32</v>
      </c>
      <c r="C8981" t="s">
        <v>13</v>
      </c>
      <c r="D8981" t="s">
        <v>22</v>
      </c>
      <c r="E8981">
        <v>130000</v>
      </c>
      <c r="F8981">
        <v>130000</v>
      </c>
      <c r="G8981" t="s">
        <v>23</v>
      </c>
      <c r="H8981" t="s">
        <v>24</v>
      </c>
      <c r="I8981" t="s">
        <v>17</v>
      </c>
      <c r="J8981" t="s">
        <v>29</v>
      </c>
      <c r="K8981" t="s">
        <v>23</v>
      </c>
      <c r="L8981" t="s">
        <v>26</v>
      </c>
    </row>
    <row r="8982" spans="1:12" x14ac:dyDescent="0.35">
      <c r="A8982">
        <v>2022</v>
      </c>
      <c r="B8982" t="s">
        <v>37</v>
      </c>
      <c r="C8982" t="s">
        <v>38</v>
      </c>
      <c r="D8982" t="s">
        <v>22</v>
      </c>
      <c r="E8982">
        <v>112900</v>
      </c>
      <c r="F8982">
        <v>112900</v>
      </c>
      <c r="G8982" t="s">
        <v>23</v>
      </c>
      <c r="H8982" t="s">
        <v>24</v>
      </c>
      <c r="I8982" t="s">
        <v>17</v>
      </c>
      <c r="J8982" t="s">
        <v>29</v>
      </c>
      <c r="K8982" t="s">
        <v>23</v>
      </c>
      <c r="L8982" t="s">
        <v>26</v>
      </c>
    </row>
    <row r="8983" spans="1:12" x14ac:dyDescent="0.35">
      <c r="A8983">
        <v>2022</v>
      </c>
      <c r="B8983" t="s">
        <v>37</v>
      </c>
      <c r="C8983" t="s">
        <v>38</v>
      </c>
      <c r="D8983" t="s">
        <v>22</v>
      </c>
      <c r="E8983">
        <v>90320</v>
      </c>
      <c r="F8983">
        <v>90320</v>
      </c>
      <c r="G8983" t="s">
        <v>23</v>
      </c>
      <c r="H8983" t="s">
        <v>24</v>
      </c>
      <c r="I8983" t="s">
        <v>17</v>
      </c>
      <c r="J8983" t="s">
        <v>29</v>
      </c>
      <c r="K8983" t="s">
        <v>23</v>
      </c>
      <c r="L8983" t="s">
        <v>26</v>
      </c>
    </row>
    <row r="8984" spans="1:12" x14ac:dyDescent="0.35">
      <c r="A8984">
        <v>2022</v>
      </c>
      <c r="B8984" t="s">
        <v>37</v>
      </c>
      <c r="C8984" t="s">
        <v>38</v>
      </c>
      <c r="D8984" t="s">
        <v>22</v>
      </c>
      <c r="E8984">
        <v>85000</v>
      </c>
      <c r="F8984">
        <v>85000</v>
      </c>
      <c r="G8984" t="s">
        <v>49</v>
      </c>
      <c r="H8984" t="s">
        <v>16</v>
      </c>
      <c r="I8984" t="s">
        <v>17</v>
      </c>
      <c r="J8984" t="s">
        <v>25</v>
      </c>
      <c r="K8984" t="s">
        <v>49</v>
      </c>
      <c r="L8984" t="s">
        <v>26</v>
      </c>
    </row>
    <row r="8985" spans="1:12" x14ac:dyDescent="0.35">
      <c r="A8985">
        <v>2022</v>
      </c>
      <c r="B8985" t="s">
        <v>37</v>
      </c>
      <c r="C8985" t="s">
        <v>38</v>
      </c>
      <c r="D8985" t="s">
        <v>22</v>
      </c>
      <c r="E8985">
        <v>75000</v>
      </c>
      <c r="F8985">
        <v>75000</v>
      </c>
      <c r="G8985" t="s">
        <v>49</v>
      </c>
      <c r="H8985" t="s">
        <v>16</v>
      </c>
      <c r="I8985" t="s">
        <v>17</v>
      </c>
      <c r="J8985" t="s">
        <v>25</v>
      </c>
      <c r="K8985" t="s">
        <v>49</v>
      </c>
      <c r="L8985" t="s">
        <v>26</v>
      </c>
    </row>
    <row r="8986" spans="1:12" x14ac:dyDescent="0.35">
      <c r="A8986">
        <v>2022</v>
      </c>
      <c r="B8986" t="s">
        <v>34</v>
      </c>
      <c r="C8986" t="s">
        <v>31</v>
      </c>
      <c r="D8986" t="s">
        <v>22</v>
      </c>
      <c r="E8986">
        <v>214000</v>
      </c>
      <c r="F8986">
        <v>214000</v>
      </c>
      <c r="G8986" t="s">
        <v>23</v>
      </c>
      <c r="H8986" t="s">
        <v>24</v>
      </c>
      <c r="I8986" t="s">
        <v>17</v>
      </c>
      <c r="J8986" t="s">
        <v>29</v>
      </c>
      <c r="K8986" t="s">
        <v>23</v>
      </c>
      <c r="L8986" t="s">
        <v>26</v>
      </c>
    </row>
    <row r="8987" spans="1:12" x14ac:dyDescent="0.35">
      <c r="A8987">
        <v>2022</v>
      </c>
      <c r="B8987" t="s">
        <v>34</v>
      </c>
      <c r="C8987" t="s">
        <v>31</v>
      </c>
      <c r="D8987" t="s">
        <v>22</v>
      </c>
      <c r="E8987">
        <v>192600</v>
      </c>
      <c r="F8987">
        <v>192600</v>
      </c>
      <c r="G8987" t="s">
        <v>23</v>
      </c>
      <c r="H8987" t="s">
        <v>24</v>
      </c>
      <c r="I8987" t="s">
        <v>17</v>
      </c>
      <c r="J8987" t="s">
        <v>29</v>
      </c>
      <c r="K8987" t="s">
        <v>23</v>
      </c>
      <c r="L8987" t="s">
        <v>26</v>
      </c>
    </row>
    <row r="8988" spans="1:12" x14ac:dyDescent="0.35">
      <c r="A8988">
        <v>2022</v>
      </c>
      <c r="B8988" t="s">
        <v>20</v>
      </c>
      <c r="C8988" t="s">
        <v>21</v>
      </c>
      <c r="D8988" t="s">
        <v>22</v>
      </c>
      <c r="E8988">
        <v>266400</v>
      </c>
      <c r="F8988">
        <v>266400</v>
      </c>
      <c r="G8988" t="s">
        <v>23</v>
      </c>
      <c r="H8988" t="s">
        <v>24</v>
      </c>
      <c r="I8988" t="s">
        <v>17</v>
      </c>
      <c r="J8988" t="s">
        <v>29</v>
      </c>
      <c r="K8988" t="s">
        <v>23</v>
      </c>
      <c r="L8988" t="s">
        <v>26</v>
      </c>
    </row>
    <row r="8989" spans="1:12" x14ac:dyDescent="0.35">
      <c r="A8989">
        <v>2022</v>
      </c>
      <c r="B8989" t="s">
        <v>20</v>
      </c>
      <c r="C8989" t="s">
        <v>21</v>
      </c>
      <c r="D8989" t="s">
        <v>22</v>
      </c>
      <c r="E8989">
        <v>213120</v>
      </c>
      <c r="F8989">
        <v>213120</v>
      </c>
      <c r="G8989" t="s">
        <v>23</v>
      </c>
      <c r="H8989" t="s">
        <v>24</v>
      </c>
      <c r="I8989" t="s">
        <v>17</v>
      </c>
      <c r="J8989" t="s">
        <v>29</v>
      </c>
      <c r="K8989" t="s">
        <v>23</v>
      </c>
      <c r="L8989" t="s">
        <v>26</v>
      </c>
    </row>
    <row r="8990" spans="1:12" x14ac:dyDescent="0.35">
      <c r="A8990">
        <v>2022</v>
      </c>
      <c r="B8990" t="s">
        <v>32</v>
      </c>
      <c r="C8990" t="s">
        <v>13</v>
      </c>
      <c r="D8990" t="s">
        <v>22</v>
      </c>
      <c r="E8990">
        <v>155000</v>
      </c>
      <c r="F8990">
        <v>155000</v>
      </c>
      <c r="G8990" t="s">
        <v>23</v>
      </c>
      <c r="H8990" t="s">
        <v>24</v>
      </c>
      <c r="I8990" t="s">
        <v>17</v>
      </c>
      <c r="J8990" t="s">
        <v>29</v>
      </c>
      <c r="K8990" t="s">
        <v>23</v>
      </c>
      <c r="L8990" t="s">
        <v>26</v>
      </c>
    </row>
    <row r="8991" spans="1:12" x14ac:dyDescent="0.35">
      <c r="A8991">
        <v>2022</v>
      </c>
      <c r="B8991" t="s">
        <v>32</v>
      </c>
      <c r="C8991" t="s">
        <v>13</v>
      </c>
      <c r="D8991" t="s">
        <v>22</v>
      </c>
      <c r="E8991">
        <v>115000</v>
      </c>
      <c r="F8991">
        <v>115000</v>
      </c>
      <c r="G8991" t="s">
        <v>23</v>
      </c>
      <c r="H8991" t="s">
        <v>24</v>
      </c>
      <c r="I8991" t="s">
        <v>17</v>
      </c>
      <c r="J8991" t="s">
        <v>29</v>
      </c>
      <c r="K8991" t="s">
        <v>23</v>
      </c>
      <c r="L8991" t="s">
        <v>26</v>
      </c>
    </row>
    <row r="8992" spans="1:12" x14ac:dyDescent="0.35">
      <c r="A8992">
        <v>2022</v>
      </c>
      <c r="B8992" t="s">
        <v>27</v>
      </c>
      <c r="C8992" t="s">
        <v>28</v>
      </c>
      <c r="D8992" t="s">
        <v>22</v>
      </c>
      <c r="E8992">
        <v>141300</v>
      </c>
      <c r="F8992">
        <v>141300</v>
      </c>
      <c r="G8992" t="s">
        <v>23</v>
      </c>
      <c r="H8992" t="s">
        <v>16</v>
      </c>
      <c r="I8992" t="s">
        <v>17</v>
      </c>
      <c r="J8992" t="s">
        <v>25</v>
      </c>
      <c r="K8992" t="s">
        <v>23</v>
      </c>
      <c r="L8992" t="s">
        <v>26</v>
      </c>
    </row>
    <row r="8993" spans="1:12" x14ac:dyDescent="0.35">
      <c r="A8993">
        <v>2022</v>
      </c>
      <c r="B8993" t="s">
        <v>27</v>
      </c>
      <c r="C8993" t="s">
        <v>28</v>
      </c>
      <c r="D8993" t="s">
        <v>22</v>
      </c>
      <c r="E8993">
        <v>102100</v>
      </c>
      <c r="F8993">
        <v>102100</v>
      </c>
      <c r="G8993" t="s">
        <v>23</v>
      </c>
      <c r="H8993" t="s">
        <v>16</v>
      </c>
      <c r="I8993" t="s">
        <v>17</v>
      </c>
      <c r="J8993" t="s">
        <v>25</v>
      </c>
      <c r="K8993" t="s">
        <v>23</v>
      </c>
      <c r="L8993" t="s">
        <v>26</v>
      </c>
    </row>
    <row r="8994" spans="1:12" x14ac:dyDescent="0.35">
      <c r="A8994">
        <v>2022</v>
      </c>
      <c r="B8994" t="s">
        <v>37</v>
      </c>
      <c r="C8994" t="s">
        <v>38</v>
      </c>
      <c r="D8994" t="s">
        <v>22</v>
      </c>
      <c r="E8994">
        <v>115934</v>
      </c>
      <c r="F8994">
        <v>115934</v>
      </c>
      <c r="G8994" t="s">
        <v>23</v>
      </c>
      <c r="H8994" t="s">
        <v>24</v>
      </c>
      <c r="I8994" t="s">
        <v>17</v>
      </c>
      <c r="J8994" t="s">
        <v>29</v>
      </c>
      <c r="K8994" t="s">
        <v>23</v>
      </c>
      <c r="L8994" t="s">
        <v>26</v>
      </c>
    </row>
    <row r="8995" spans="1:12" x14ac:dyDescent="0.35">
      <c r="A8995">
        <v>2022</v>
      </c>
      <c r="B8995" t="s">
        <v>37</v>
      </c>
      <c r="C8995" t="s">
        <v>38</v>
      </c>
      <c r="D8995" t="s">
        <v>22</v>
      </c>
      <c r="E8995">
        <v>81666</v>
      </c>
      <c r="F8995">
        <v>81666</v>
      </c>
      <c r="G8995" t="s">
        <v>23</v>
      </c>
      <c r="H8995" t="s">
        <v>24</v>
      </c>
      <c r="I8995" t="s">
        <v>17</v>
      </c>
      <c r="J8995" t="s">
        <v>29</v>
      </c>
      <c r="K8995" t="s">
        <v>23</v>
      </c>
      <c r="L8995" t="s">
        <v>26</v>
      </c>
    </row>
    <row r="8996" spans="1:12" x14ac:dyDescent="0.35">
      <c r="A8996">
        <v>2022</v>
      </c>
      <c r="B8996" t="s">
        <v>32</v>
      </c>
      <c r="C8996" t="s">
        <v>13</v>
      </c>
      <c r="D8996" t="s">
        <v>22</v>
      </c>
      <c r="E8996">
        <v>206699</v>
      </c>
      <c r="F8996">
        <v>206699</v>
      </c>
      <c r="G8996" t="s">
        <v>23</v>
      </c>
      <c r="H8996" t="s">
        <v>16</v>
      </c>
      <c r="I8996" t="s">
        <v>17</v>
      </c>
      <c r="J8996" t="s">
        <v>25</v>
      </c>
      <c r="K8996" t="s">
        <v>23</v>
      </c>
      <c r="L8996" t="s">
        <v>26</v>
      </c>
    </row>
    <row r="8997" spans="1:12" x14ac:dyDescent="0.35">
      <c r="A8997">
        <v>2022</v>
      </c>
      <c r="B8997" t="s">
        <v>32</v>
      </c>
      <c r="C8997" t="s">
        <v>13</v>
      </c>
      <c r="D8997" t="s">
        <v>22</v>
      </c>
      <c r="E8997">
        <v>99100</v>
      </c>
      <c r="F8997">
        <v>99100</v>
      </c>
      <c r="G8997" t="s">
        <v>23</v>
      </c>
      <c r="H8997" t="s">
        <v>16</v>
      </c>
      <c r="I8997" t="s">
        <v>17</v>
      </c>
      <c r="J8997" t="s">
        <v>25</v>
      </c>
      <c r="K8997" t="s">
        <v>23</v>
      </c>
      <c r="L8997" t="s">
        <v>26</v>
      </c>
    </row>
    <row r="8998" spans="1:12" x14ac:dyDescent="0.35">
      <c r="A8998">
        <v>2022</v>
      </c>
      <c r="B8998" t="s">
        <v>32</v>
      </c>
      <c r="C8998" t="s">
        <v>13</v>
      </c>
      <c r="D8998" t="s">
        <v>22</v>
      </c>
      <c r="E8998">
        <v>130000</v>
      </c>
      <c r="F8998">
        <v>130000</v>
      </c>
      <c r="G8998" t="s">
        <v>23</v>
      </c>
      <c r="H8998" t="s">
        <v>24</v>
      </c>
      <c r="I8998" t="s">
        <v>17</v>
      </c>
      <c r="J8998" t="s">
        <v>29</v>
      </c>
      <c r="K8998" t="s">
        <v>23</v>
      </c>
      <c r="L8998" t="s">
        <v>26</v>
      </c>
    </row>
    <row r="8999" spans="1:12" x14ac:dyDescent="0.35">
      <c r="A8999">
        <v>2022</v>
      </c>
      <c r="B8999" t="s">
        <v>32</v>
      </c>
      <c r="C8999" t="s">
        <v>13</v>
      </c>
      <c r="D8999" t="s">
        <v>22</v>
      </c>
      <c r="E8999">
        <v>110500</v>
      </c>
      <c r="F8999">
        <v>110500</v>
      </c>
      <c r="G8999" t="s">
        <v>23</v>
      </c>
      <c r="H8999" t="s">
        <v>24</v>
      </c>
      <c r="I8999" t="s">
        <v>17</v>
      </c>
      <c r="J8999" t="s">
        <v>29</v>
      </c>
      <c r="K8999" t="s">
        <v>23</v>
      </c>
      <c r="L8999" t="s">
        <v>26</v>
      </c>
    </row>
    <row r="9000" spans="1:12" x14ac:dyDescent="0.35">
      <c r="A9000">
        <v>2022</v>
      </c>
      <c r="B9000" t="s">
        <v>37</v>
      </c>
      <c r="C9000" t="s">
        <v>38</v>
      </c>
      <c r="D9000" t="s">
        <v>35</v>
      </c>
      <c r="E9000">
        <v>50000</v>
      </c>
      <c r="F9000">
        <v>61566</v>
      </c>
      <c r="G9000" t="s">
        <v>36</v>
      </c>
      <c r="H9000" t="s">
        <v>16</v>
      </c>
      <c r="I9000" t="s">
        <v>17</v>
      </c>
      <c r="J9000" t="s">
        <v>25</v>
      </c>
      <c r="K9000" t="s">
        <v>36</v>
      </c>
      <c r="L9000" t="s">
        <v>26</v>
      </c>
    </row>
    <row r="9001" spans="1:12" x14ac:dyDescent="0.35">
      <c r="A9001">
        <v>2022</v>
      </c>
      <c r="B9001" t="s">
        <v>37</v>
      </c>
      <c r="C9001" t="s">
        <v>38</v>
      </c>
      <c r="D9001" t="s">
        <v>35</v>
      </c>
      <c r="E9001">
        <v>35000</v>
      </c>
      <c r="F9001">
        <v>43096</v>
      </c>
      <c r="G9001" t="s">
        <v>36</v>
      </c>
      <c r="H9001" t="s">
        <v>16</v>
      </c>
      <c r="I9001" t="s">
        <v>17</v>
      </c>
      <c r="J9001" t="s">
        <v>25</v>
      </c>
      <c r="K9001" t="s">
        <v>36</v>
      </c>
      <c r="L9001" t="s">
        <v>26</v>
      </c>
    </row>
    <row r="9002" spans="1:12" x14ac:dyDescent="0.35">
      <c r="A9002">
        <v>2022</v>
      </c>
      <c r="B9002" t="s">
        <v>37</v>
      </c>
      <c r="C9002" t="s">
        <v>38</v>
      </c>
      <c r="D9002" t="s">
        <v>22</v>
      </c>
      <c r="E9002">
        <v>80000</v>
      </c>
      <c r="F9002">
        <v>80000</v>
      </c>
      <c r="G9002" t="s">
        <v>23</v>
      </c>
      <c r="H9002" t="s">
        <v>24</v>
      </c>
      <c r="I9002" t="s">
        <v>17</v>
      </c>
      <c r="J9002" t="s">
        <v>29</v>
      </c>
      <c r="K9002" t="s">
        <v>23</v>
      </c>
      <c r="L9002" t="s">
        <v>26</v>
      </c>
    </row>
    <row r="9003" spans="1:12" x14ac:dyDescent="0.35">
      <c r="A9003">
        <v>2022</v>
      </c>
      <c r="B9003" t="s">
        <v>37</v>
      </c>
      <c r="C9003" t="s">
        <v>38</v>
      </c>
      <c r="D9003" t="s">
        <v>22</v>
      </c>
      <c r="E9003">
        <v>60000</v>
      </c>
      <c r="F9003">
        <v>60000</v>
      </c>
      <c r="G9003" t="s">
        <v>23</v>
      </c>
      <c r="H9003" t="s">
        <v>24</v>
      </c>
      <c r="I9003" t="s">
        <v>17</v>
      </c>
      <c r="J9003" t="s">
        <v>29</v>
      </c>
      <c r="K9003" t="s">
        <v>23</v>
      </c>
      <c r="L9003" t="s">
        <v>26</v>
      </c>
    </row>
    <row r="9004" spans="1:12" x14ac:dyDescent="0.35">
      <c r="A9004">
        <v>2022</v>
      </c>
      <c r="B9004" t="s">
        <v>20</v>
      </c>
      <c r="C9004" t="s">
        <v>21</v>
      </c>
      <c r="D9004" t="s">
        <v>22</v>
      </c>
      <c r="E9004">
        <v>192564</v>
      </c>
      <c r="F9004">
        <v>192564</v>
      </c>
      <c r="G9004" t="s">
        <v>23</v>
      </c>
      <c r="H9004" t="s">
        <v>24</v>
      </c>
      <c r="I9004" t="s">
        <v>17</v>
      </c>
      <c r="J9004" t="s">
        <v>29</v>
      </c>
      <c r="K9004" t="s">
        <v>23</v>
      </c>
      <c r="L9004" t="s">
        <v>26</v>
      </c>
    </row>
    <row r="9005" spans="1:12" x14ac:dyDescent="0.35">
      <c r="A9005">
        <v>2022</v>
      </c>
      <c r="B9005" t="s">
        <v>20</v>
      </c>
      <c r="C9005" t="s">
        <v>21</v>
      </c>
      <c r="D9005" t="s">
        <v>22</v>
      </c>
      <c r="E9005">
        <v>144854</v>
      </c>
      <c r="F9005">
        <v>144854</v>
      </c>
      <c r="G9005" t="s">
        <v>23</v>
      </c>
      <c r="H9005" t="s">
        <v>24</v>
      </c>
      <c r="I9005" t="s">
        <v>17</v>
      </c>
      <c r="J9005" t="s">
        <v>29</v>
      </c>
      <c r="K9005" t="s">
        <v>23</v>
      </c>
      <c r="L9005" t="s">
        <v>26</v>
      </c>
    </row>
    <row r="9006" spans="1:12" x14ac:dyDescent="0.35">
      <c r="A9006">
        <v>2022</v>
      </c>
      <c r="B9006" t="s">
        <v>27</v>
      </c>
      <c r="C9006" t="s">
        <v>28</v>
      </c>
      <c r="D9006" t="s">
        <v>22</v>
      </c>
      <c r="E9006">
        <v>230000</v>
      </c>
      <c r="F9006">
        <v>230000</v>
      </c>
      <c r="G9006" t="s">
        <v>23</v>
      </c>
      <c r="H9006" t="s">
        <v>24</v>
      </c>
      <c r="I9006" t="s">
        <v>17</v>
      </c>
      <c r="J9006" t="s">
        <v>29</v>
      </c>
      <c r="K9006" t="s">
        <v>23</v>
      </c>
      <c r="L9006" t="s">
        <v>26</v>
      </c>
    </row>
    <row r="9007" spans="1:12" x14ac:dyDescent="0.35">
      <c r="A9007">
        <v>2022</v>
      </c>
      <c r="B9007" t="s">
        <v>27</v>
      </c>
      <c r="C9007" t="s">
        <v>28</v>
      </c>
      <c r="D9007" t="s">
        <v>22</v>
      </c>
      <c r="E9007">
        <v>150000</v>
      </c>
      <c r="F9007">
        <v>150000</v>
      </c>
      <c r="G9007" t="s">
        <v>23</v>
      </c>
      <c r="H9007" t="s">
        <v>24</v>
      </c>
      <c r="I9007" t="s">
        <v>17</v>
      </c>
      <c r="J9007" t="s">
        <v>29</v>
      </c>
      <c r="K9007" t="s">
        <v>23</v>
      </c>
      <c r="L9007" t="s">
        <v>26</v>
      </c>
    </row>
    <row r="9008" spans="1:12" x14ac:dyDescent="0.35">
      <c r="A9008">
        <v>2022</v>
      </c>
      <c r="B9008" t="s">
        <v>125</v>
      </c>
      <c r="C9008" t="s">
        <v>41</v>
      </c>
      <c r="D9008" t="s">
        <v>22</v>
      </c>
      <c r="E9008">
        <v>150260</v>
      </c>
      <c r="F9008">
        <v>150260</v>
      </c>
      <c r="G9008" t="s">
        <v>23</v>
      </c>
      <c r="H9008" t="s">
        <v>24</v>
      </c>
      <c r="I9008" t="s">
        <v>17</v>
      </c>
      <c r="J9008" t="s">
        <v>29</v>
      </c>
      <c r="K9008" t="s">
        <v>23</v>
      </c>
      <c r="L9008" t="s">
        <v>26</v>
      </c>
    </row>
    <row r="9009" spans="1:12" x14ac:dyDescent="0.35">
      <c r="A9009">
        <v>2022</v>
      </c>
      <c r="B9009" t="s">
        <v>125</v>
      </c>
      <c r="C9009" t="s">
        <v>41</v>
      </c>
      <c r="D9009" t="s">
        <v>22</v>
      </c>
      <c r="E9009">
        <v>109280</v>
      </c>
      <c r="F9009">
        <v>109280</v>
      </c>
      <c r="G9009" t="s">
        <v>23</v>
      </c>
      <c r="H9009" t="s">
        <v>24</v>
      </c>
      <c r="I9009" t="s">
        <v>17</v>
      </c>
      <c r="J9009" t="s">
        <v>29</v>
      </c>
      <c r="K9009" t="s">
        <v>23</v>
      </c>
      <c r="L9009" t="s">
        <v>26</v>
      </c>
    </row>
    <row r="9010" spans="1:12" x14ac:dyDescent="0.35">
      <c r="A9010">
        <v>2022</v>
      </c>
      <c r="B9010" t="s">
        <v>37</v>
      </c>
      <c r="C9010" t="s">
        <v>38</v>
      </c>
      <c r="D9010" t="s">
        <v>22</v>
      </c>
      <c r="E9010">
        <v>170000</v>
      </c>
      <c r="F9010">
        <v>170000</v>
      </c>
      <c r="G9010" t="s">
        <v>23</v>
      </c>
      <c r="H9010" t="s">
        <v>24</v>
      </c>
      <c r="I9010" t="s">
        <v>17</v>
      </c>
      <c r="J9010" t="s">
        <v>29</v>
      </c>
      <c r="K9010" t="s">
        <v>23</v>
      </c>
      <c r="L9010" t="s">
        <v>26</v>
      </c>
    </row>
    <row r="9011" spans="1:12" x14ac:dyDescent="0.35">
      <c r="A9011">
        <v>2022</v>
      </c>
      <c r="B9011" t="s">
        <v>37</v>
      </c>
      <c r="C9011" t="s">
        <v>38</v>
      </c>
      <c r="D9011" t="s">
        <v>22</v>
      </c>
      <c r="E9011">
        <v>150000</v>
      </c>
      <c r="F9011">
        <v>150000</v>
      </c>
      <c r="G9011" t="s">
        <v>23</v>
      </c>
      <c r="H9011" t="s">
        <v>24</v>
      </c>
      <c r="I9011" t="s">
        <v>17</v>
      </c>
      <c r="J9011" t="s">
        <v>29</v>
      </c>
      <c r="K9011" t="s">
        <v>23</v>
      </c>
      <c r="L9011" t="s">
        <v>26</v>
      </c>
    </row>
    <row r="9012" spans="1:12" x14ac:dyDescent="0.35">
      <c r="A9012">
        <v>2022</v>
      </c>
      <c r="B9012" t="s">
        <v>27</v>
      </c>
      <c r="C9012" t="s">
        <v>28</v>
      </c>
      <c r="D9012" t="s">
        <v>22</v>
      </c>
      <c r="E9012">
        <v>160000</v>
      </c>
      <c r="F9012">
        <v>160000</v>
      </c>
      <c r="G9012" t="s">
        <v>23</v>
      </c>
      <c r="H9012" t="s">
        <v>16</v>
      </c>
      <c r="I9012" t="s">
        <v>17</v>
      </c>
      <c r="J9012" t="s">
        <v>29</v>
      </c>
      <c r="K9012" t="s">
        <v>23</v>
      </c>
      <c r="L9012" t="s">
        <v>26</v>
      </c>
    </row>
    <row r="9013" spans="1:12" x14ac:dyDescent="0.35">
      <c r="A9013">
        <v>2022</v>
      </c>
      <c r="B9013" t="s">
        <v>27</v>
      </c>
      <c r="C9013" t="s">
        <v>28</v>
      </c>
      <c r="D9013" t="s">
        <v>22</v>
      </c>
      <c r="E9013">
        <v>130000</v>
      </c>
      <c r="F9013">
        <v>130000</v>
      </c>
      <c r="G9013" t="s">
        <v>23</v>
      </c>
      <c r="H9013" t="s">
        <v>16</v>
      </c>
      <c r="I9013" t="s">
        <v>17</v>
      </c>
      <c r="J9013" t="s">
        <v>29</v>
      </c>
      <c r="K9013" t="s">
        <v>23</v>
      </c>
      <c r="L9013" t="s">
        <v>26</v>
      </c>
    </row>
    <row r="9014" spans="1:12" x14ac:dyDescent="0.35">
      <c r="A9014">
        <v>2022</v>
      </c>
      <c r="B9014" t="s">
        <v>37</v>
      </c>
      <c r="C9014" t="s">
        <v>38</v>
      </c>
      <c r="D9014" t="s">
        <v>22</v>
      </c>
      <c r="E9014">
        <v>67000</v>
      </c>
      <c r="F9014">
        <v>67000</v>
      </c>
      <c r="G9014" t="s">
        <v>49</v>
      </c>
      <c r="H9014" t="s">
        <v>39</v>
      </c>
      <c r="I9014" t="s">
        <v>17</v>
      </c>
      <c r="J9014" t="s">
        <v>25</v>
      </c>
      <c r="K9014" t="s">
        <v>49</v>
      </c>
      <c r="L9014" t="s">
        <v>26</v>
      </c>
    </row>
    <row r="9015" spans="1:12" x14ac:dyDescent="0.35">
      <c r="A9015">
        <v>2022</v>
      </c>
      <c r="B9015" t="s">
        <v>37</v>
      </c>
      <c r="C9015" t="s">
        <v>38</v>
      </c>
      <c r="D9015" t="s">
        <v>22</v>
      </c>
      <c r="E9015">
        <v>52000</v>
      </c>
      <c r="F9015">
        <v>52000</v>
      </c>
      <c r="G9015" t="s">
        <v>49</v>
      </c>
      <c r="H9015" t="s">
        <v>39</v>
      </c>
      <c r="I9015" t="s">
        <v>17</v>
      </c>
      <c r="J9015" t="s">
        <v>25</v>
      </c>
      <c r="K9015" t="s">
        <v>49</v>
      </c>
      <c r="L9015" t="s">
        <v>26</v>
      </c>
    </row>
    <row r="9016" spans="1:12" x14ac:dyDescent="0.35">
      <c r="A9016">
        <v>2022</v>
      </c>
      <c r="B9016" t="s">
        <v>32</v>
      </c>
      <c r="C9016" t="s">
        <v>13</v>
      </c>
      <c r="D9016" t="s">
        <v>22</v>
      </c>
      <c r="E9016">
        <v>154000</v>
      </c>
      <c r="F9016">
        <v>154000</v>
      </c>
      <c r="G9016" t="s">
        <v>23</v>
      </c>
      <c r="H9016" t="s">
        <v>24</v>
      </c>
      <c r="I9016" t="s">
        <v>17</v>
      </c>
      <c r="J9016" t="s">
        <v>29</v>
      </c>
      <c r="K9016" t="s">
        <v>23</v>
      </c>
      <c r="L9016" t="s">
        <v>26</v>
      </c>
    </row>
    <row r="9017" spans="1:12" x14ac:dyDescent="0.35">
      <c r="A9017">
        <v>2022</v>
      </c>
      <c r="B9017" t="s">
        <v>32</v>
      </c>
      <c r="C9017" t="s">
        <v>13</v>
      </c>
      <c r="D9017" t="s">
        <v>22</v>
      </c>
      <c r="E9017">
        <v>126000</v>
      </c>
      <c r="F9017">
        <v>126000</v>
      </c>
      <c r="G9017" t="s">
        <v>23</v>
      </c>
      <c r="H9017" t="s">
        <v>24</v>
      </c>
      <c r="I9017" t="s">
        <v>17</v>
      </c>
      <c r="J9017" t="s">
        <v>29</v>
      </c>
      <c r="K9017" t="s">
        <v>23</v>
      </c>
      <c r="L9017" t="s">
        <v>26</v>
      </c>
    </row>
    <row r="9018" spans="1:12" x14ac:dyDescent="0.35">
      <c r="A9018">
        <v>2022</v>
      </c>
      <c r="B9018" t="s">
        <v>37</v>
      </c>
      <c r="C9018" t="s">
        <v>38</v>
      </c>
      <c r="D9018" t="s">
        <v>22</v>
      </c>
      <c r="E9018">
        <v>129000</v>
      </c>
      <c r="F9018">
        <v>129000</v>
      </c>
      <c r="G9018" t="s">
        <v>23</v>
      </c>
      <c r="H9018" t="s">
        <v>24</v>
      </c>
      <c r="I9018" t="s">
        <v>17</v>
      </c>
      <c r="J9018" t="s">
        <v>25</v>
      </c>
      <c r="K9018" t="s">
        <v>23</v>
      </c>
      <c r="L9018" t="s">
        <v>26</v>
      </c>
    </row>
    <row r="9019" spans="1:12" x14ac:dyDescent="0.35">
      <c r="A9019">
        <v>2022</v>
      </c>
      <c r="B9019" t="s">
        <v>37</v>
      </c>
      <c r="C9019" t="s">
        <v>38</v>
      </c>
      <c r="D9019" t="s">
        <v>22</v>
      </c>
      <c r="E9019">
        <v>99000</v>
      </c>
      <c r="F9019">
        <v>99000</v>
      </c>
      <c r="G9019" t="s">
        <v>23</v>
      </c>
      <c r="H9019" t="s">
        <v>24</v>
      </c>
      <c r="I9019" t="s">
        <v>17</v>
      </c>
      <c r="J9019" t="s">
        <v>25</v>
      </c>
      <c r="K9019" t="s">
        <v>23</v>
      </c>
      <c r="L9019" t="s">
        <v>26</v>
      </c>
    </row>
    <row r="9020" spans="1:12" x14ac:dyDescent="0.35">
      <c r="A9020">
        <v>2022</v>
      </c>
      <c r="B9020" t="s">
        <v>27</v>
      </c>
      <c r="C9020" t="s">
        <v>28</v>
      </c>
      <c r="D9020" t="s">
        <v>22</v>
      </c>
      <c r="E9020">
        <v>210000</v>
      </c>
      <c r="F9020">
        <v>210000</v>
      </c>
      <c r="G9020" t="s">
        <v>23</v>
      </c>
      <c r="H9020" t="s">
        <v>24</v>
      </c>
      <c r="I9020" t="s">
        <v>17</v>
      </c>
      <c r="J9020" t="s">
        <v>29</v>
      </c>
      <c r="K9020" t="s">
        <v>23</v>
      </c>
      <c r="L9020" t="s">
        <v>26</v>
      </c>
    </row>
    <row r="9021" spans="1:12" x14ac:dyDescent="0.35">
      <c r="A9021">
        <v>2022</v>
      </c>
      <c r="B9021" t="s">
        <v>27</v>
      </c>
      <c r="C9021" t="s">
        <v>28</v>
      </c>
      <c r="D9021" t="s">
        <v>22</v>
      </c>
      <c r="E9021">
        <v>140000</v>
      </c>
      <c r="F9021">
        <v>140000</v>
      </c>
      <c r="G9021" t="s">
        <v>23</v>
      </c>
      <c r="H9021" t="s">
        <v>24</v>
      </c>
      <c r="I9021" t="s">
        <v>17</v>
      </c>
      <c r="J9021" t="s">
        <v>29</v>
      </c>
      <c r="K9021" t="s">
        <v>23</v>
      </c>
      <c r="L9021" t="s">
        <v>26</v>
      </c>
    </row>
    <row r="9022" spans="1:12" x14ac:dyDescent="0.35">
      <c r="A9022">
        <v>2022</v>
      </c>
      <c r="B9022" t="s">
        <v>27</v>
      </c>
      <c r="C9022" t="s">
        <v>28</v>
      </c>
      <c r="D9022" t="s">
        <v>22</v>
      </c>
      <c r="E9022">
        <v>210000</v>
      </c>
      <c r="F9022">
        <v>210000</v>
      </c>
      <c r="G9022" t="s">
        <v>23</v>
      </c>
      <c r="H9022" t="s">
        <v>24</v>
      </c>
      <c r="I9022" t="s">
        <v>17</v>
      </c>
      <c r="J9022" t="s">
        <v>29</v>
      </c>
      <c r="K9022" t="s">
        <v>23</v>
      </c>
      <c r="L9022" t="s">
        <v>26</v>
      </c>
    </row>
    <row r="9023" spans="1:12" x14ac:dyDescent="0.35">
      <c r="A9023">
        <v>2022</v>
      </c>
      <c r="B9023" t="s">
        <v>27</v>
      </c>
      <c r="C9023" t="s">
        <v>28</v>
      </c>
      <c r="D9023" t="s">
        <v>22</v>
      </c>
      <c r="E9023">
        <v>140000</v>
      </c>
      <c r="F9023">
        <v>140000</v>
      </c>
      <c r="G9023" t="s">
        <v>23</v>
      </c>
      <c r="H9023" t="s">
        <v>24</v>
      </c>
      <c r="I9023" t="s">
        <v>17</v>
      </c>
      <c r="J9023" t="s">
        <v>29</v>
      </c>
      <c r="K9023" t="s">
        <v>23</v>
      </c>
      <c r="L9023" t="s">
        <v>26</v>
      </c>
    </row>
    <row r="9024" spans="1:12" x14ac:dyDescent="0.35">
      <c r="A9024">
        <v>2022</v>
      </c>
      <c r="B9024" t="s">
        <v>27</v>
      </c>
      <c r="C9024" t="s">
        <v>28</v>
      </c>
      <c r="D9024" t="s">
        <v>22</v>
      </c>
      <c r="E9024">
        <v>210000</v>
      </c>
      <c r="F9024">
        <v>210000</v>
      </c>
      <c r="G9024" t="s">
        <v>23</v>
      </c>
      <c r="H9024" t="s">
        <v>24</v>
      </c>
      <c r="I9024" t="s">
        <v>17</v>
      </c>
      <c r="J9024" t="s">
        <v>29</v>
      </c>
      <c r="K9024" t="s">
        <v>23</v>
      </c>
      <c r="L9024" t="s">
        <v>26</v>
      </c>
    </row>
    <row r="9025" spans="1:12" x14ac:dyDescent="0.35">
      <c r="A9025">
        <v>2022</v>
      </c>
      <c r="B9025" t="s">
        <v>27</v>
      </c>
      <c r="C9025" t="s">
        <v>28</v>
      </c>
      <c r="D9025" t="s">
        <v>22</v>
      </c>
      <c r="E9025">
        <v>140000</v>
      </c>
      <c r="F9025">
        <v>140000</v>
      </c>
      <c r="G9025" t="s">
        <v>23</v>
      </c>
      <c r="H9025" t="s">
        <v>24</v>
      </c>
      <c r="I9025" t="s">
        <v>17</v>
      </c>
      <c r="J9025" t="s">
        <v>29</v>
      </c>
      <c r="K9025" t="s">
        <v>23</v>
      </c>
      <c r="L9025" t="s">
        <v>26</v>
      </c>
    </row>
    <row r="9026" spans="1:12" x14ac:dyDescent="0.35">
      <c r="A9026">
        <v>2022</v>
      </c>
      <c r="B9026" t="s">
        <v>37</v>
      </c>
      <c r="C9026" t="s">
        <v>38</v>
      </c>
      <c r="D9026" t="s">
        <v>22</v>
      </c>
      <c r="E9026">
        <v>100000</v>
      </c>
      <c r="F9026">
        <v>100000</v>
      </c>
      <c r="G9026" t="s">
        <v>23</v>
      </c>
      <c r="H9026" t="s">
        <v>24</v>
      </c>
      <c r="I9026" t="s">
        <v>17</v>
      </c>
      <c r="J9026" t="s">
        <v>29</v>
      </c>
      <c r="K9026" t="s">
        <v>23</v>
      </c>
      <c r="L9026" t="s">
        <v>26</v>
      </c>
    </row>
    <row r="9027" spans="1:12" x14ac:dyDescent="0.35">
      <c r="A9027">
        <v>2022</v>
      </c>
      <c r="B9027" t="s">
        <v>37</v>
      </c>
      <c r="C9027" t="s">
        <v>38</v>
      </c>
      <c r="D9027" t="s">
        <v>22</v>
      </c>
      <c r="E9027">
        <v>69000</v>
      </c>
      <c r="F9027">
        <v>69000</v>
      </c>
      <c r="G9027" t="s">
        <v>23</v>
      </c>
      <c r="H9027" t="s">
        <v>24</v>
      </c>
      <c r="I9027" t="s">
        <v>17</v>
      </c>
      <c r="J9027" t="s">
        <v>29</v>
      </c>
      <c r="K9027" t="s">
        <v>23</v>
      </c>
      <c r="L9027" t="s">
        <v>26</v>
      </c>
    </row>
    <row r="9028" spans="1:12" x14ac:dyDescent="0.35">
      <c r="A9028">
        <v>2022</v>
      </c>
      <c r="B9028" t="s">
        <v>27</v>
      </c>
      <c r="C9028" t="s">
        <v>28</v>
      </c>
      <c r="D9028" t="s">
        <v>22</v>
      </c>
      <c r="E9028">
        <v>210000</v>
      </c>
      <c r="F9028">
        <v>210000</v>
      </c>
      <c r="G9028" t="s">
        <v>23</v>
      </c>
      <c r="H9028" t="s">
        <v>24</v>
      </c>
      <c r="I9028" t="s">
        <v>17</v>
      </c>
      <c r="J9028" t="s">
        <v>29</v>
      </c>
      <c r="K9028" t="s">
        <v>23</v>
      </c>
      <c r="L9028" t="s">
        <v>26</v>
      </c>
    </row>
    <row r="9029" spans="1:12" x14ac:dyDescent="0.35">
      <c r="A9029">
        <v>2022</v>
      </c>
      <c r="B9029" t="s">
        <v>27</v>
      </c>
      <c r="C9029" t="s">
        <v>28</v>
      </c>
      <c r="D9029" t="s">
        <v>22</v>
      </c>
      <c r="E9029">
        <v>140000</v>
      </c>
      <c r="F9029">
        <v>140000</v>
      </c>
      <c r="G9029" t="s">
        <v>23</v>
      </c>
      <c r="H9029" t="s">
        <v>24</v>
      </c>
      <c r="I9029" t="s">
        <v>17</v>
      </c>
      <c r="J9029" t="s">
        <v>29</v>
      </c>
      <c r="K9029" t="s">
        <v>23</v>
      </c>
      <c r="L9029" t="s">
        <v>26</v>
      </c>
    </row>
    <row r="9030" spans="1:12" x14ac:dyDescent="0.35">
      <c r="A9030">
        <v>2022</v>
      </c>
      <c r="B9030" t="s">
        <v>37</v>
      </c>
      <c r="C9030" t="s">
        <v>38</v>
      </c>
      <c r="D9030" t="s">
        <v>22</v>
      </c>
      <c r="E9030">
        <v>150075</v>
      </c>
      <c r="F9030">
        <v>150075</v>
      </c>
      <c r="G9030" t="s">
        <v>23</v>
      </c>
      <c r="H9030" t="s">
        <v>24</v>
      </c>
      <c r="I9030" t="s">
        <v>17</v>
      </c>
      <c r="J9030" t="s">
        <v>29</v>
      </c>
      <c r="K9030" t="s">
        <v>23</v>
      </c>
      <c r="L9030" t="s">
        <v>26</v>
      </c>
    </row>
    <row r="9031" spans="1:12" x14ac:dyDescent="0.35">
      <c r="A9031">
        <v>2022</v>
      </c>
      <c r="B9031" t="s">
        <v>37</v>
      </c>
      <c r="C9031" t="s">
        <v>38</v>
      </c>
      <c r="D9031" t="s">
        <v>22</v>
      </c>
      <c r="E9031">
        <v>110925</v>
      </c>
      <c r="F9031">
        <v>110925</v>
      </c>
      <c r="G9031" t="s">
        <v>23</v>
      </c>
      <c r="H9031" t="s">
        <v>24</v>
      </c>
      <c r="I9031" t="s">
        <v>17</v>
      </c>
      <c r="J9031" t="s">
        <v>29</v>
      </c>
      <c r="K9031" t="s">
        <v>23</v>
      </c>
      <c r="L9031" t="s">
        <v>26</v>
      </c>
    </row>
    <row r="9032" spans="1:12" x14ac:dyDescent="0.35">
      <c r="A9032">
        <v>2022</v>
      </c>
      <c r="B9032" t="s">
        <v>32</v>
      </c>
      <c r="C9032" t="s">
        <v>13</v>
      </c>
      <c r="D9032" t="s">
        <v>22</v>
      </c>
      <c r="E9032">
        <v>100000</v>
      </c>
      <c r="F9032">
        <v>100000</v>
      </c>
      <c r="G9032" t="s">
        <v>23</v>
      </c>
      <c r="H9032" t="s">
        <v>24</v>
      </c>
      <c r="I9032" t="s">
        <v>17</v>
      </c>
      <c r="J9032" t="s">
        <v>29</v>
      </c>
      <c r="K9032" t="s">
        <v>23</v>
      </c>
      <c r="L9032" t="s">
        <v>26</v>
      </c>
    </row>
    <row r="9033" spans="1:12" x14ac:dyDescent="0.35">
      <c r="A9033">
        <v>2022</v>
      </c>
      <c r="B9033" t="s">
        <v>32</v>
      </c>
      <c r="C9033" t="s">
        <v>13</v>
      </c>
      <c r="D9033" t="s">
        <v>22</v>
      </c>
      <c r="E9033">
        <v>25000</v>
      </c>
      <c r="F9033">
        <v>25000</v>
      </c>
      <c r="G9033" t="s">
        <v>23</v>
      </c>
      <c r="H9033" t="s">
        <v>24</v>
      </c>
      <c r="I9033" t="s">
        <v>17</v>
      </c>
      <c r="J9033" t="s">
        <v>29</v>
      </c>
      <c r="K9033" t="s">
        <v>23</v>
      </c>
      <c r="L9033" t="s">
        <v>26</v>
      </c>
    </row>
    <row r="9034" spans="1:12" x14ac:dyDescent="0.35">
      <c r="A9034">
        <v>2022</v>
      </c>
      <c r="B9034" t="s">
        <v>37</v>
      </c>
      <c r="C9034" t="s">
        <v>38</v>
      </c>
      <c r="D9034" t="s">
        <v>22</v>
      </c>
      <c r="E9034">
        <v>126500</v>
      </c>
      <c r="F9034">
        <v>126500</v>
      </c>
      <c r="G9034" t="s">
        <v>23</v>
      </c>
      <c r="H9034" t="s">
        <v>24</v>
      </c>
      <c r="I9034" t="s">
        <v>17</v>
      </c>
      <c r="J9034" t="s">
        <v>29</v>
      </c>
      <c r="K9034" t="s">
        <v>23</v>
      </c>
      <c r="L9034" t="s">
        <v>26</v>
      </c>
    </row>
    <row r="9035" spans="1:12" x14ac:dyDescent="0.35">
      <c r="A9035">
        <v>2022</v>
      </c>
      <c r="B9035" t="s">
        <v>37</v>
      </c>
      <c r="C9035" t="s">
        <v>38</v>
      </c>
      <c r="D9035" t="s">
        <v>22</v>
      </c>
      <c r="E9035">
        <v>106260</v>
      </c>
      <c r="F9035">
        <v>106260</v>
      </c>
      <c r="G9035" t="s">
        <v>23</v>
      </c>
      <c r="H9035" t="s">
        <v>24</v>
      </c>
      <c r="I9035" t="s">
        <v>17</v>
      </c>
      <c r="J9035" t="s">
        <v>29</v>
      </c>
      <c r="K9035" t="s">
        <v>23</v>
      </c>
      <c r="L9035" t="s">
        <v>26</v>
      </c>
    </row>
    <row r="9036" spans="1:12" x14ac:dyDescent="0.35">
      <c r="A9036">
        <v>2022</v>
      </c>
      <c r="B9036" t="s">
        <v>32</v>
      </c>
      <c r="C9036" t="s">
        <v>13</v>
      </c>
      <c r="D9036" t="s">
        <v>22</v>
      </c>
      <c r="E9036">
        <v>220110</v>
      </c>
      <c r="F9036">
        <v>220110</v>
      </c>
      <c r="G9036" t="s">
        <v>23</v>
      </c>
      <c r="H9036" t="s">
        <v>24</v>
      </c>
      <c r="I9036" t="s">
        <v>17</v>
      </c>
      <c r="J9036" t="s">
        <v>29</v>
      </c>
      <c r="K9036" t="s">
        <v>23</v>
      </c>
      <c r="L9036" t="s">
        <v>26</v>
      </c>
    </row>
    <row r="9037" spans="1:12" x14ac:dyDescent="0.35">
      <c r="A9037">
        <v>2022</v>
      </c>
      <c r="B9037" t="s">
        <v>32</v>
      </c>
      <c r="C9037" t="s">
        <v>13</v>
      </c>
      <c r="D9037" t="s">
        <v>22</v>
      </c>
      <c r="E9037">
        <v>160080</v>
      </c>
      <c r="F9037">
        <v>160080</v>
      </c>
      <c r="G9037" t="s">
        <v>23</v>
      </c>
      <c r="H9037" t="s">
        <v>24</v>
      </c>
      <c r="I9037" t="s">
        <v>17</v>
      </c>
      <c r="J9037" t="s">
        <v>29</v>
      </c>
      <c r="K9037" t="s">
        <v>23</v>
      </c>
      <c r="L9037" t="s">
        <v>26</v>
      </c>
    </row>
    <row r="9038" spans="1:12" x14ac:dyDescent="0.35">
      <c r="A9038">
        <v>2022</v>
      </c>
      <c r="B9038" t="s">
        <v>37</v>
      </c>
      <c r="C9038" t="s">
        <v>38</v>
      </c>
      <c r="D9038" t="s">
        <v>22</v>
      </c>
      <c r="E9038">
        <v>105000</v>
      </c>
      <c r="F9038">
        <v>105000</v>
      </c>
      <c r="G9038" t="s">
        <v>23</v>
      </c>
      <c r="H9038" t="s">
        <v>24</v>
      </c>
      <c r="I9038" t="s">
        <v>17</v>
      </c>
      <c r="J9038" t="s">
        <v>29</v>
      </c>
      <c r="K9038" t="s">
        <v>23</v>
      </c>
      <c r="L9038" t="s">
        <v>26</v>
      </c>
    </row>
    <row r="9039" spans="1:12" x14ac:dyDescent="0.35">
      <c r="A9039">
        <v>2022</v>
      </c>
      <c r="B9039" t="s">
        <v>37</v>
      </c>
      <c r="C9039" t="s">
        <v>38</v>
      </c>
      <c r="D9039" t="s">
        <v>22</v>
      </c>
      <c r="E9039">
        <v>100000</v>
      </c>
      <c r="F9039">
        <v>100000</v>
      </c>
      <c r="G9039" t="s">
        <v>23</v>
      </c>
      <c r="H9039" t="s">
        <v>24</v>
      </c>
      <c r="I9039" t="s">
        <v>17</v>
      </c>
      <c r="J9039" t="s">
        <v>29</v>
      </c>
      <c r="K9039" t="s">
        <v>23</v>
      </c>
      <c r="L9039" t="s">
        <v>26</v>
      </c>
    </row>
    <row r="9040" spans="1:12" x14ac:dyDescent="0.35">
      <c r="A9040">
        <v>2022</v>
      </c>
      <c r="B9040" t="s">
        <v>37</v>
      </c>
      <c r="C9040" t="s">
        <v>38</v>
      </c>
      <c r="D9040" t="s">
        <v>22</v>
      </c>
      <c r="E9040">
        <v>170000</v>
      </c>
      <c r="F9040">
        <v>170000</v>
      </c>
      <c r="G9040" t="s">
        <v>23</v>
      </c>
      <c r="H9040" t="s">
        <v>24</v>
      </c>
      <c r="I9040" t="s">
        <v>17</v>
      </c>
      <c r="J9040" t="s">
        <v>29</v>
      </c>
      <c r="K9040" t="s">
        <v>23</v>
      </c>
      <c r="L9040" t="s">
        <v>26</v>
      </c>
    </row>
    <row r="9041" spans="1:12" x14ac:dyDescent="0.35">
      <c r="A9041">
        <v>2022</v>
      </c>
      <c r="B9041" t="s">
        <v>37</v>
      </c>
      <c r="C9041" t="s">
        <v>38</v>
      </c>
      <c r="D9041" t="s">
        <v>22</v>
      </c>
      <c r="E9041">
        <v>135000</v>
      </c>
      <c r="F9041">
        <v>135000</v>
      </c>
      <c r="G9041" t="s">
        <v>23</v>
      </c>
      <c r="H9041" t="s">
        <v>24</v>
      </c>
      <c r="I9041" t="s">
        <v>17</v>
      </c>
      <c r="J9041" t="s">
        <v>29</v>
      </c>
      <c r="K9041" t="s">
        <v>23</v>
      </c>
      <c r="L9041" t="s">
        <v>26</v>
      </c>
    </row>
    <row r="9042" spans="1:12" x14ac:dyDescent="0.35">
      <c r="A9042">
        <v>2022</v>
      </c>
      <c r="B9042" t="s">
        <v>27</v>
      </c>
      <c r="C9042" t="s">
        <v>28</v>
      </c>
      <c r="D9042" t="s">
        <v>22</v>
      </c>
      <c r="E9042">
        <v>230000</v>
      </c>
      <c r="F9042">
        <v>230000</v>
      </c>
      <c r="G9042" t="s">
        <v>23</v>
      </c>
      <c r="H9042" t="s">
        <v>24</v>
      </c>
      <c r="I9042" t="s">
        <v>17</v>
      </c>
      <c r="J9042" t="s">
        <v>29</v>
      </c>
      <c r="K9042" t="s">
        <v>23</v>
      </c>
      <c r="L9042" t="s">
        <v>26</v>
      </c>
    </row>
    <row r="9043" spans="1:12" x14ac:dyDescent="0.35">
      <c r="A9043">
        <v>2022</v>
      </c>
      <c r="B9043" t="s">
        <v>27</v>
      </c>
      <c r="C9043" t="s">
        <v>28</v>
      </c>
      <c r="D9043" t="s">
        <v>22</v>
      </c>
      <c r="E9043">
        <v>140000</v>
      </c>
      <c r="F9043">
        <v>140000</v>
      </c>
      <c r="G9043" t="s">
        <v>23</v>
      </c>
      <c r="H9043" t="s">
        <v>24</v>
      </c>
      <c r="I9043" t="s">
        <v>17</v>
      </c>
      <c r="J9043" t="s">
        <v>29</v>
      </c>
      <c r="K9043" t="s">
        <v>23</v>
      </c>
      <c r="L9043" t="s">
        <v>26</v>
      </c>
    </row>
    <row r="9044" spans="1:12" x14ac:dyDescent="0.35">
      <c r="A9044">
        <v>2022</v>
      </c>
      <c r="B9044" t="s">
        <v>37</v>
      </c>
      <c r="C9044" t="s">
        <v>38</v>
      </c>
      <c r="D9044" t="s">
        <v>22</v>
      </c>
      <c r="E9044">
        <v>135000</v>
      </c>
      <c r="F9044">
        <v>135000</v>
      </c>
      <c r="G9044" t="s">
        <v>23</v>
      </c>
      <c r="H9044" t="s">
        <v>16</v>
      </c>
      <c r="I9044" t="s">
        <v>17</v>
      </c>
      <c r="J9044" t="s">
        <v>29</v>
      </c>
      <c r="K9044" t="s">
        <v>23</v>
      </c>
      <c r="L9044" t="s">
        <v>26</v>
      </c>
    </row>
    <row r="9045" spans="1:12" x14ac:dyDescent="0.35">
      <c r="A9045">
        <v>2022</v>
      </c>
      <c r="B9045" t="s">
        <v>37</v>
      </c>
      <c r="C9045" t="s">
        <v>38</v>
      </c>
      <c r="D9045" t="s">
        <v>22</v>
      </c>
      <c r="E9045">
        <v>50000</v>
      </c>
      <c r="F9045">
        <v>50000</v>
      </c>
      <c r="G9045" t="s">
        <v>23</v>
      </c>
      <c r="H9045" t="s">
        <v>16</v>
      </c>
      <c r="I9045" t="s">
        <v>17</v>
      </c>
      <c r="J9045" t="s">
        <v>29</v>
      </c>
      <c r="K9045" t="s">
        <v>23</v>
      </c>
      <c r="L9045" t="s">
        <v>26</v>
      </c>
    </row>
    <row r="9046" spans="1:12" x14ac:dyDescent="0.35">
      <c r="A9046">
        <v>2022</v>
      </c>
      <c r="B9046" t="s">
        <v>27</v>
      </c>
      <c r="C9046" t="s">
        <v>28</v>
      </c>
      <c r="D9046" t="s">
        <v>22</v>
      </c>
      <c r="E9046">
        <v>220000</v>
      </c>
      <c r="F9046">
        <v>220000</v>
      </c>
      <c r="G9046" t="s">
        <v>23</v>
      </c>
      <c r="H9046" t="s">
        <v>24</v>
      </c>
      <c r="I9046" t="s">
        <v>17</v>
      </c>
      <c r="J9046" t="s">
        <v>29</v>
      </c>
      <c r="K9046" t="s">
        <v>23</v>
      </c>
      <c r="L9046" t="s">
        <v>26</v>
      </c>
    </row>
    <row r="9047" spans="1:12" x14ac:dyDescent="0.35">
      <c r="A9047">
        <v>2022</v>
      </c>
      <c r="B9047" t="s">
        <v>27</v>
      </c>
      <c r="C9047" t="s">
        <v>28</v>
      </c>
      <c r="D9047" t="s">
        <v>22</v>
      </c>
      <c r="E9047">
        <v>140000</v>
      </c>
      <c r="F9047">
        <v>140000</v>
      </c>
      <c r="G9047" t="s">
        <v>23</v>
      </c>
      <c r="H9047" t="s">
        <v>24</v>
      </c>
      <c r="I9047" t="s">
        <v>17</v>
      </c>
      <c r="J9047" t="s">
        <v>29</v>
      </c>
      <c r="K9047" t="s">
        <v>23</v>
      </c>
      <c r="L9047" t="s">
        <v>26</v>
      </c>
    </row>
    <row r="9048" spans="1:12" x14ac:dyDescent="0.35">
      <c r="A9048">
        <v>2022</v>
      </c>
      <c r="B9048" t="s">
        <v>27</v>
      </c>
      <c r="C9048" t="s">
        <v>28</v>
      </c>
      <c r="D9048" t="s">
        <v>35</v>
      </c>
      <c r="E9048">
        <v>140000</v>
      </c>
      <c r="F9048">
        <v>172386</v>
      </c>
      <c r="G9048" t="s">
        <v>36</v>
      </c>
      <c r="H9048" t="s">
        <v>16</v>
      </c>
      <c r="I9048" t="s">
        <v>17</v>
      </c>
      <c r="J9048" t="s">
        <v>25</v>
      </c>
      <c r="K9048" t="s">
        <v>36</v>
      </c>
      <c r="L9048" t="s">
        <v>26</v>
      </c>
    </row>
    <row r="9049" spans="1:12" x14ac:dyDescent="0.35">
      <c r="A9049">
        <v>2022</v>
      </c>
      <c r="B9049" t="s">
        <v>27</v>
      </c>
      <c r="C9049" t="s">
        <v>28</v>
      </c>
      <c r="D9049" t="s">
        <v>35</v>
      </c>
      <c r="E9049">
        <v>70000</v>
      </c>
      <c r="F9049">
        <v>86193</v>
      </c>
      <c r="G9049" t="s">
        <v>36</v>
      </c>
      <c r="H9049" t="s">
        <v>16</v>
      </c>
      <c r="I9049" t="s">
        <v>17</v>
      </c>
      <c r="J9049" t="s">
        <v>25</v>
      </c>
      <c r="K9049" t="s">
        <v>36</v>
      </c>
      <c r="L9049" t="s">
        <v>26</v>
      </c>
    </row>
    <row r="9050" spans="1:12" x14ac:dyDescent="0.35">
      <c r="A9050">
        <v>2022</v>
      </c>
      <c r="B9050" t="s">
        <v>34</v>
      </c>
      <c r="C9050" t="s">
        <v>31</v>
      </c>
      <c r="D9050" t="s">
        <v>22</v>
      </c>
      <c r="E9050">
        <v>220000</v>
      </c>
      <c r="F9050">
        <v>220000</v>
      </c>
      <c r="G9050" t="s">
        <v>23</v>
      </c>
      <c r="H9050" t="s">
        <v>24</v>
      </c>
      <c r="I9050" t="s">
        <v>17</v>
      </c>
      <c r="J9050" t="s">
        <v>29</v>
      </c>
      <c r="K9050" t="s">
        <v>23</v>
      </c>
      <c r="L9050" t="s">
        <v>26</v>
      </c>
    </row>
    <row r="9051" spans="1:12" x14ac:dyDescent="0.35">
      <c r="A9051">
        <v>2022</v>
      </c>
      <c r="B9051" t="s">
        <v>34</v>
      </c>
      <c r="C9051" t="s">
        <v>31</v>
      </c>
      <c r="D9051" t="s">
        <v>22</v>
      </c>
      <c r="E9051">
        <v>120000</v>
      </c>
      <c r="F9051">
        <v>120000</v>
      </c>
      <c r="G9051" t="s">
        <v>23</v>
      </c>
      <c r="H9051" t="s">
        <v>24</v>
      </c>
      <c r="I9051" t="s">
        <v>17</v>
      </c>
      <c r="J9051" t="s">
        <v>29</v>
      </c>
      <c r="K9051" t="s">
        <v>23</v>
      </c>
      <c r="L9051" t="s">
        <v>26</v>
      </c>
    </row>
    <row r="9052" spans="1:12" x14ac:dyDescent="0.35">
      <c r="A9052">
        <v>2022</v>
      </c>
      <c r="B9052" t="s">
        <v>27</v>
      </c>
      <c r="C9052" t="s">
        <v>28</v>
      </c>
      <c r="D9052" t="s">
        <v>22</v>
      </c>
      <c r="E9052">
        <v>200000</v>
      </c>
      <c r="F9052">
        <v>200000</v>
      </c>
      <c r="G9052" t="s">
        <v>23</v>
      </c>
      <c r="H9052" t="s">
        <v>16</v>
      </c>
      <c r="I9052" t="s">
        <v>17</v>
      </c>
      <c r="J9052" t="s">
        <v>29</v>
      </c>
      <c r="K9052" t="s">
        <v>23</v>
      </c>
      <c r="L9052" t="s">
        <v>26</v>
      </c>
    </row>
    <row r="9053" spans="1:12" x14ac:dyDescent="0.35">
      <c r="A9053">
        <v>2022</v>
      </c>
      <c r="B9053" t="s">
        <v>27</v>
      </c>
      <c r="C9053" t="s">
        <v>28</v>
      </c>
      <c r="D9053" t="s">
        <v>22</v>
      </c>
      <c r="E9053">
        <v>120000</v>
      </c>
      <c r="F9053">
        <v>120000</v>
      </c>
      <c r="G9053" t="s">
        <v>23</v>
      </c>
      <c r="H9053" t="s">
        <v>16</v>
      </c>
      <c r="I9053" t="s">
        <v>17</v>
      </c>
      <c r="J9053" t="s">
        <v>29</v>
      </c>
      <c r="K9053" t="s">
        <v>23</v>
      </c>
      <c r="L9053" t="s">
        <v>26</v>
      </c>
    </row>
    <row r="9054" spans="1:12" x14ac:dyDescent="0.35">
      <c r="A9054">
        <v>2022</v>
      </c>
      <c r="B9054" t="s">
        <v>34</v>
      </c>
      <c r="C9054" t="s">
        <v>31</v>
      </c>
      <c r="D9054" t="s">
        <v>22</v>
      </c>
      <c r="E9054">
        <v>120000</v>
      </c>
      <c r="F9054">
        <v>120000</v>
      </c>
      <c r="G9054" t="s">
        <v>245</v>
      </c>
      <c r="H9054" t="s">
        <v>24</v>
      </c>
      <c r="I9054" t="s">
        <v>17</v>
      </c>
      <c r="J9054" t="s">
        <v>29</v>
      </c>
      <c r="K9054" t="s">
        <v>245</v>
      </c>
      <c r="L9054" t="s">
        <v>64</v>
      </c>
    </row>
    <row r="9055" spans="1:12" x14ac:dyDescent="0.35">
      <c r="A9055">
        <v>2022</v>
      </c>
      <c r="B9055" t="s">
        <v>34</v>
      </c>
      <c r="C9055" t="s">
        <v>31</v>
      </c>
      <c r="D9055" t="s">
        <v>22</v>
      </c>
      <c r="E9055">
        <v>65000</v>
      </c>
      <c r="F9055">
        <v>65000</v>
      </c>
      <c r="G9055" t="s">
        <v>245</v>
      </c>
      <c r="H9055" t="s">
        <v>24</v>
      </c>
      <c r="I9055" t="s">
        <v>17</v>
      </c>
      <c r="J9055" t="s">
        <v>29</v>
      </c>
      <c r="K9055" t="s">
        <v>245</v>
      </c>
      <c r="L9055" t="s">
        <v>64</v>
      </c>
    </row>
    <row r="9056" spans="1:12" x14ac:dyDescent="0.35">
      <c r="A9056">
        <v>2022</v>
      </c>
      <c r="B9056" t="s">
        <v>32</v>
      </c>
      <c r="C9056" t="s">
        <v>13</v>
      </c>
      <c r="D9056" t="s">
        <v>22</v>
      </c>
      <c r="E9056">
        <v>324000</v>
      </c>
      <c r="F9056">
        <v>324000</v>
      </c>
      <c r="G9056" t="s">
        <v>23</v>
      </c>
      <c r="H9056" t="s">
        <v>33</v>
      </c>
      <c r="I9056" t="s">
        <v>17</v>
      </c>
      <c r="J9056" t="s">
        <v>29</v>
      </c>
      <c r="K9056" t="s">
        <v>23</v>
      </c>
      <c r="L9056" t="s">
        <v>26</v>
      </c>
    </row>
    <row r="9057" spans="1:12" x14ac:dyDescent="0.35">
      <c r="A9057">
        <v>2022</v>
      </c>
      <c r="B9057" t="s">
        <v>32</v>
      </c>
      <c r="C9057" t="s">
        <v>13</v>
      </c>
      <c r="D9057" t="s">
        <v>22</v>
      </c>
      <c r="E9057">
        <v>216000</v>
      </c>
      <c r="F9057">
        <v>216000</v>
      </c>
      <c r="G9057" t="s">
        <v>23</v>
      </c>
      <c r="H9057" t="s">
        <v>33</v>
      </c>
      <c r="I9057" t="s">
        <v>17</v>
      </c>
      <c r="J9057" t="s">
        <v>29</v>
      </c>
      <c r="K9057" t="s">
        <v>23</v>
      </c>
      <c r="L9057" t="s">
        <v>26</v>
      </c>
    </row>
    <row r="9058" spans="1:12" x14ac:dyDescent="0.35">
      <c r="A9058">
        <v>2022</v>
      </c>
      <c r="B9058" t="s">
        <v>32</v>
      </c>
      <c r="C9058" t="s">
        <v>13</v>
      </c>
      <c r="D9058" t="s">
        <v>22</v>
      </c>
      <c r="E9058">
        <v>210000</v>
      </c>
      <c r="F9058">
        <v>210000</v>
      </c>
      <c r="G9058" t="s">
        <v>23</v>
      </c>
      <c r="H9058" t="s">
        <v>24</v>
      </c>
      <c r="I9058" t="s">
        <v>17</v>
      </c>
      <c r="J9058" t="s">
        <v>29</v>
      </c>
      <c r="K9058" t="s">
        <v>23</v>
      </c>
      <c r="L9058" t="s">
        <v>26</v>
      </c>
    </row>
    <row r="9059" spans="1:12" x14ac:dyDescent="0.35">
      <c r="A9059">
        <v>2022</v>
      </c>
      <c r="B9059" t="s">
        <v>32</v>
      </c>
      <c r="C9059" t="s">
        <v>13</v>
      </c>
      <c r="D9059" t="s">
        <v>22</v>
      </c>
      <c r="E9059">
        <v>100000</v>
      </c>
      <c r="F9059">
        <v>100000</v>
      </c>
      <c r="G9059" t="s">
        <v>23</v>
      </c>
      <c r="H9059" t="s">
        <v>24</v>
      </c>
      <c r="I9059" t="s">
        <v>17</v>
      </c>
      <c r="J9059" t="s">
        <v>29</v>
      </c>
      <c r="K9059" t="s">
        <v>23</v>
      </c>
      <c r="L9059" t="s">
        <v>26</v>
      </c>
    </row>
    <row r="9060" spans="1:12" x14ac:dyDescent="0.35">
      <c r="A9060">
        <v>2022</v>
      </c>
      <c r="B9060" t="s">
        <v>27</v>
      </c>
      <c r="C9060" t="s">
        <v>28</v>
      </c>
      <c r="D9060" t="s">
        <v>22</v>
      </c>
      <c r="E9060">
        <v>185100</v>
      </c>
      <c r="F9060">
        <v>185100</v>
      </c>
      <c r="G9060" t="s">
        <v>23</v>
      </c>
      <c r="H9060" t="s">
        <v>24</v>
      </c>
      <c r="I9060" t="s">
        <v>17</v>
      </c>
      <c r="J9060" t="s">
        <v>29</v>
      </c>
      <c r="K9060" t="s">
        <v>23</v>
      </c>
      <c r="L9060" t="s">
        <v>26</v>
      </c>
    </row>
    <row r="9061" spans="1:12" x14ac:dyDescent="0.35">
      <c r="A9061">
        <v>2022</v>
      </c>
      <c r="B9061" t="s">
        <v>27</v>
      </c>
      <c r="C9061" t="s">
        <v>28</v>
      </c>
      <c r="D9061" t="s">
        <v>22</v>
      </c>
      <c r="E9061">
        <v>104890</v>
      </c>
      <c r="F9061">
        <v>104890</v>
      </c>
      <c r="G9061" t="s">
        <v>23</v>
      </c>
      <c r="H9061" t="s">
        <v>24</v>
      </c>
      <c r="I9061" t="s">
        <v>17</v>
      </c>
      <c r="J9061" t="s">
        <v>29</v>
      </c>
      <c r="K9061" t="s">
        <v>23</v>
      </c>
      <c r="L9061" t="s">
        <v>26</v>
      </c>
    </row>
    <row r="9062" spans="1:12" x14ac:dyDescent="0.35">
      <c r="A9062">
        <v>2022</v>
      </c>
      <c r="B9062" t="s">
        <v>32</v>
      </c>
      <c r="C9062" t="s">
        <v>13</v>
      </c>
      <c r="D9062" t="s">
        <v>22</v>
      </c>
      <c r="E9062">
        <v>105000</v>
      </c>
      <c r="F9062">
        <v>105000</v>
      </c>
      <c r="G9062" t="s">
        <v>23</v>
      </c>
      <c r="H9062" t="s">
        <v>24</v>
      </c>
      <c r="I9062" t="s">
        <v>17</v>
      </c>
      <c r="J9062" t="s">
        <v>29</v>
      </c>
      <c r="K9062" t="s">
        <v>23</v>
      </c>
      <c r="L9062" t="s">
        <v>26</v>
      </c>
    </row>
    <row r="9063" spans="1:12" x14ac:dyDescent="0.35">
      <c r="A9063">
        <v>2022</v>
      </c>
      <c r="B9063" t="s">
        <v>32</v>
      </c>
      <c r="C9063" t="s">
        <v>13</v>
      </c>
      <c r="D9063" t="s">
        <v>22</v>
      </c>
      <c r="E9063">
        <v>80000</v>
      </c>
      <c r="F9063">
        <v>80000</v>
      </c>
      <c r="G9063" t="s">
        <v>23</v>
      </c>
      <c r="H9063" t="s">
        <v>24</v>
      </c>
      <c r="I9063" t="s">
        <v>17</v>
      </c>
      <c r="J9063" t="s">
        <v>29</v>
      </c>
      <c r="K9063" t="s">
        <v>23</v>
      </c>
      <c r="L9063" t="s">
        <v>26</v>
      </c>
    </row>
    <row r="9064" spans="1:12" x14ac:dyDescent="0.35">
      <c r="A9064">
        <v>2022</v>
      </c>
      <c r="B9064" t="s">
        <v>199</v>
      </c>
      <c r="C9064" t="s">
        <v>31</v>
      </c>
      <c r="D9064" t="s">
        <v>60</v>
      </c>
      <c r="E9064">
        <v>100000</v>
      </c>
      <c r="F9064">
        <v>76814</v>
      </c>
      <c r="G9064" t="s">
        <v>49</v>
      </c>
      <c r="H9064" t="s">
        <v>16</v>
      </c>
      <c r="I9064" t="s">
        <v>17</v>
      </c>
      <c r="J9064" t="s">
        <v>29</v>
      </c>
      <c r="K9064" t="s">
        <v>49</v>
      </c>
      <c r="L9064" t="s">
        <v>26</v>
      </c>
    </row>
    <row r="9065" spans="1:12" x14ac:dyDescent="0.35">
      <c r="A9065">
        <v>2020</v>
      </c>
      <c r="B9065" t="s">
        <v>155</v>
      </c>
      <c r="C9065" t="s">
        <v>31</v>
      </c>
      <c r="D9065" t="s">
        <v>60</v>
      </c>
      <c r="E9065">
        <v>157000</v>
      </c>
      <c r="F9065">
        <v>117104</v>
      </c>
      <c r="G9065" t="s">
        <v>49</v>
      </c>
      <c r="H9065" t="s">
        <v>24</v>
      </c>
      <c r="I9065" t="s">
        <v>17</v>
      </c>
      <c r="J9065" t="s">
        <v>18</v>
      </c>
      <c r="K9065" t="s">
        <v>49</v>
      </c>
      <c r="L9065" t="s">
        <v>19</v>
      </c>
    </row>
    <row r="9066" spans="1:12" x14ac:dyDescent="0.35">
      <c r="A9066">
        <v>2022</v>
      </c>
      <c r="B9066" t="s">
        <v>104</v>
      </c>
      <c r="C9066" t="s">
        <v>28</v>
      </c>
      <c r="D9066" t="s">
        <v>60</v>
      </c>
      <c r="E9066">
        <v>250000</v>
      </c>
      <c r="F9066">
        <v>192037</v>
      </c>
      <c r="G9066" t="s">
        <v>49</v>
      </c>
      <c r="H9066" t="s">
        <v>33</v>
      </c>
      <c r="I9066" t="s">
        <v>17</v>
      </c>
      <c r="J9066" t="s">
        <v>18</v>
      </c>
      <c r="K9066" t="s">
        <v>49</v>
      </c>
      <c r="L9066" t="s">
        <v>19</v>
      </c>
    </row>
    <row r="9067" spans="1:12" x14ac:dyDescent="0.35">
      <c r="A9067">
        <v>2022</v>
      </c>
      <c r="B9067" t="s">
        <v>34</v>
      </c>
      <c r="C9067" t="s">
        <v>31</v>
      </c>
      <c r="D9067" t="s">
        <v>22</v>
      </c>
      <c r="E9067">
        <v>120000</v>
      </c>
      <c r="F9067">
        <v>120000</v>
      </c>
      <c r="G9067" t="s">
        <v>23</v>
      </c>
      <c r="H9067" t="s">
        <v>16</v>
      </c>
      <c r="I9067" t="s">
        <v>17</v>
      </c>
      <c r="J9067" t="s">
        <v>29</v>
      </c>
      <c r="K9067" t="s">
        <v>23</v>
      </c>
      <c r="L9067" t="s">
        <v>64</v>
      </c>
    </row>
    <row r="9068" spans="1:12" x14ac:dyDescent="0.35">
      <c r="A9068">
        <v>2022</v>
      </c>
      <c r="B9068" t="s">
        <v>102</v>
      </c>
      <c r="C9068" t="s">
        <v>31</v>
      </c>
      <c r="D9068" t="s">
        <v>14</v>
      </c>
      <c r="E9068">
        <v>53000</v>
      </c>
      <c r="F9068">
        <v>55685</v>
      </c>
      <c r="G9068" t="s">
        <v>91</v>
      </c>
      <c r="H9068" t="s">
        <v>16</v>
      </c>
      <c r="I9068" t="s">
        <v>17</v>
      </c>
      <c r="J9068" t="s">
        <v>18</v>
      </c>
      <c r="K9068" t="s">
        <v>91</v>
      </c>
      <c r="L9068" t="s">
        <v>19</v>
      </c>
    </row>
    <row r="9069" spans="1:12" x14ac:dyDescent="0.35">
      <c r="A9069">
        <v>2022</v>
      </c>
      <c r="B9069" t="s">
        <v>32</v>
      </c>
      <c r="C9069" t="s">
        <v>13</v>
      </c>
      <c r="D9069" t="s">
        <v>14</v>
      </c>
      <c r="E9069">
        <v>50000</v>
      </c>
      <c r="F9069">
        <v>52533</v>
      </c>
      <c r="G9069" t="s">
        <v>15</v>
      </c>
      <c r="H9069" t="s">
        <v>16</v>
      </c>
      <c r="I9069" t="s">
        <v>70</v>
      </c>
      <c r="J9069" t="s">
        <v>18</v>
      </c>
      <c r="K9069" t="s">
        <v>15</v>
      </c>
      <c r="L9069" t="s">
        <v>19</v>
      </c>
    </row>
    <row r="9070" spans="1:12" x14ac:dyDescent="0.35">
      <c r="A9070">
        <v>2022</v>
      </c>
      <c r="B9070" t="s">
        <v>152</v>
      </c>
      <c r="C9070" t="s">
        <v>31</v>
      </c>
      <c r="D9070" t="s">
        <v>22</v>
      </c>
      <c r="E9070">
        <v>75000</v>
      </c>
      <c r="F9070">
        <v>75000</v>
      </c>
      <c r="G9070" t="s">
        <v>240</v>
      </c>
      <c r="H9070" t="s">
        <v>16</v>
      </c>
      <c r="I9070" t="s">
        <v>17</v>
      </c>
      <c r="J9070" t="s">
        <v>29</v>
      </c>
      <c r="K9070" t="s">
        <v>23</v>
      </c>
      <c r="L9070" t="s">
        <v>19</v>
      </c>
    </row>
    <row r="9071" spans="1:12" x14ac:dyDescent="0.35">
      <c r="A9071">
        <v>2022</v>
      </c>
      <c r="B9071" t="s">
        <v>145</v>
      </c>
      <c r="C9071" t="s">
        <v>28</v>
      </c>
      <c r="D9071" t="s">
        <v>22</v>
      </c>
      <c r="E9071">
        <v>157000</v>
      </c>
      <c r="F9071">
        <v>157000</v>
      </c>
      <c r="G9071" t="s">
        <v>23</v>
      </c>
      <c r="H9071" t="s">
        <v>16</v>
      </c>
      <c r="I9071" t="s">
        <v>17</v>
      </c>
      <c r="J9071" t="s">
        <v>29</v>
      </c>
      <c r="K9071" t="s">
        <v>23</v>
      </c>
      <c r="L9071" t="s">
        <v>19</v>
      </c>
    </row>
    <row r="9072" spans="1:12" x14ac:dyDescent="0.35">
      <c r="A9072">
        <v>2022</v>
      </c>
      <c r="B9072" t="s">
        <v>105</v>
      </c>
      <c r="C9072" t="s">
        <v>38</v>
      </c>
      <c r="D9072" t="s">
        <v>60</v>
      </c>
      <c r="E9072">
        <v>90000</v>
      </c>
      <c r="F9072">
        <v>69133</v>
      </c>
      <c r="G9072" t="s">
        <v>49</v>
      </c>
      <c r="H9072" t="s">
        <v>16</v>
      </c>
      <c r="I9072" t="s">
        <v>17</v>
      </c>
      <c r="J9072" t="s">
        <v>18</v>
      </c>
      <c r="K9072" t="s">
        <v>49</v>
      </c>
      <c r="L9072" t="s">
        <v>19</v>
      </c>
    </row>
    <row r="9073" spans="1:12" x14ac:dyDescent="0.35">
      <c r="A9073">
        <v>2022</v>
      </c>
      <c r="B9073" t="s">
        <v>32</v>
      </c>
      <c r="C9073" t="s">
        <v>13</v>
      </c>
      <c r="D9073" t="s">
        <v>22</v>
      </c>
      <c r="E9073">
        <v>65000</v>
      </c>
      <c r="F9073">
        <v>65000</v>
      </c>
      <c r="G9073" t="s">
        <v>23</v>
      </c>
      <c r="H9073" t="s">
        <v>39</v>
      </c>
      <c r="I9073" t="s">
        <v>17</v>
      </c>
      <c r="J9073" t="s">
        <v>29</v>
      </c>
      <c r="K9073" t="s">
        <v>23</v>
      </c>
      <c r="L9073" t="s">
        <v>64</v>
      </c>
    </row>
    <row r="9074" spans="1:12" x14ac:dyDescent="0.35">
      <c r="A9074">
        <v>2022</v>
      </c>
      <c r="B9074" t="s">
        <v>34</v>
      </c>
      <c r="C9074" t="s">
        <v>31</v>
      </c>
      <c r="D9074" t="s">
        <v>14</v>
      </c>
      <c r="E9074">
        <v>65000</v>
      </c>
      <c r="F9074">
        <v>68293</v>
      </c>
      <c r="G9074" t="s">
        <v>58</v>
      </c>
      <c r="H9074" t="s">
        <v>24</v>
      </c>
      <c r="I9074" t="s">
        <v>17</v>
      </c>
      <c r="J9074" t="s">
        <v>29</v>
      </c>
      <c r="K9074" t="s">
        <v>58</v>
      </c>
      <c r="L9074" t="s">
        <v>64</v>
      </c>
    </row>
    <row r="9075" spans="1:12" x14ac:dyDescent="0.35">
      <c r="A9075">
        <v>2021</v>
      </c>
      <c r="B9075" t="s">
        <v>27</v>
      </c>
      <c r="C9075" t="s">
        <v>28</v>
      </c>
      <c r="D9075" t="s">
        <v>22</v>
      </c>
      <c r="E9075">
        <v>109000</v>
      </c>
      <c r="F9075">
        <v>109000</v>
      </c>
      <c r="G9075" t="s">
        <v>23</v>
      </c>
      <c r="H9075" t="s">
        <v>16</v>
      </c>
      <c r="I9075" t="s">
        <v>17</v>
      </c>
      <c r="J9075" t="s">
        <v>18</v>
      </c>
      <c r="K9075" t="s">
        <v>23</v>
      </c>
      <c r="L9075" t="s">
        <v>19</v>
      </c>
    </row>
    <row r="9076" spans="1:12" x14ac:dyDescent="0.35">
      <c r="A9076">
        <v>2022</v>
      </c>
      <c r="B9076" t="s">
        <v>27</v>
      </c>
      <c r="C9076" t="s">
        <v>28</v>
      </c>
      <c r="D9076" t="s">
        <v>60</v>
      </c>
      <c r="E9076">
        <v>88000</v>
      </c>
      <c r="F9076">
        <v>67597</v>
      </c>
      <c r="G9076" t="s">
        <v>49</v>
      </c>
      <c r="H9076" t="s">
        <v>16</v>
      </c>
      <c r="I9076" t="s">
        <v>17</v>
      </c>
      <c r="J9076" t="s">
        <v>29</v>
      </c>
      <c r="K9076" t="s">
        <v>49</v>
      </c>
      <c r="L9076" t="s">
        <v>26</v>
      </c>
    </row>
    <row r="9077" spans="1:12" x14ac:dyDescent="0.35">
      <c r="A9077">
        <v>2022</v>
      </c>
      <c r="B9077" t="s">
        <v>37</v>
      </c>
      <c r="C9077" t="s">
        <v>38</v>
      </c>
      <c r="D9077" t="s">
        <v>22</v>
      </c>
      <c r="E9077">
        <v>20000</v>
      </c>
      <c r="F9077">
        <v>20000</v>
      </c>
      <c r="G9077" t="s">
        <v>117</v>
      </c>
      <c r="H9077" t="s">
        <v>16</v>
      </c>
      <c r="I9077" t="s">
        <v>17</v>
      </c>
      <c r="J9077" t="s">
        <v>29</v>
      </c>
      <c r="K9077" t="s">
        <v>117</v>
      </c>
      <c r="L9077" t="s">
        <v>64</v>
      </c>
    </row>
    <row r="9078" spans="1:12" x14ac:dyDescent="0.35">
      <c r="A9078">
        <v>2021</v>
      </c>
      <c r="B9078" t="s">
        <v>74</v>
      </c>
      <c r="C9078" t="s">
        <v>41</v>
      </c>
      <c r="D9078" t="s">
        <v>14</v>
      </c>
      <c r="E9078">
        <v>87000</v>
      </c>
      <c r="F9078">
        <v>102839</v>
      </c>
      <c r="G9078" t="s">
        <v>112</v>
      </c>
      <c r="H9078" t="s">
        <v>24</v>
      </c>
      <c r="I9078" t="s">
        <v>17</v>
      </c>
      <c r="J9078" t="s">
        <v>29</v>
      </c>
      <c r="K9078" t="s">
        <v>112</v>
      </c>
      <c r="L9078" t="s">
        <v>19</v>
      </c>
    </row>
    <row r="9079" spans="1:12" x14ac:dyDescent="0.35">
      <c r="A9079">
        <v>2022</v>
      </c>
      <c r="B9079" t="s">
        <v>74</v>
      </c>
      <c r="C9079" t="s">
        <v>41</v>
      </c>
      <c r="D9079" t="s">
        <v>22</v>
      </c>
      <c r="E9079">
        <v>200000</v>
      </c>
      <c r="F9079">
        <v>200000</v>
      </c>
      <c r="G9079" t="s">
        <v>246</v>
      </c>
      <c r="H9079" t="s">
        <v>24</v>
      </c>
      <c r="I9079" t="s">
        <v>17</v>
      </c>
      <c r="J9079" t="s">
        <v>29</v>
      </c>
      <c r="K9079" t="s">
        <v>23</v>
      </c>
      <c r="L9079" t="s">
        <v>26</v>
      </c>
    </row>
    <row r="9080" spans="1:12" x14ac:dyDescent="0.35">
      <c r="A9080">
        <v>2022</v>
      </c>
      <c r="B9080" t="s">
        <v>27</v>
      </c>
      <c r="C9080" t="s">
        <v>28</v>
      </c>
      <c r="D9080" t="s">
        <v>60</v>
      </c>
      <c r="E9080">
        <v>66500</v>
      </c>
      <c r="F9080">
        <v>51081</v>
      </c>
      <c r="G9080" t="s">
        <v>49</v>
      </c>
      <c r="H9080" t="s">
        <v>39</v>
      </c>
      <c r="I9080" t="s">
        <v>17</v>
      </c>
      <c r="J9080" t="s">
        <v>29</v>
      </c>
      <c r="K9080" t="s">
        <v>49</v>
      </c>
      <c r="L9080" t="s">
        <v>19</v>
      </c>
    </row>
    <row r="9081" spans="1:12" x14ac:dyDescent="0.35">
      <c r="A9081">
        <v>2022</v>
      </c>
      <c r="B9081" t="s">
        <v>27</v>
      </c>
      <c r="C9081" t="s">
        <v>28</v>
      </c>
      <c r="D9081" t="s">
        <v>22</v>
      </c>
      <c r="E9081">
        <v>78000</v>
      </c>
      <c r="F9081">
        <v>78000</v>
      </c>
      <c r="G9081" t="s">
        <v>23</v>
      </c>
      <c r="H9081" t="s">
        <v>16</v>
      </c>
      <c r="I9081" t="s">
        <v>17</v>
      </c>
      <c r="J9081" t="s">
        <v>29</v>
      </c>
      <c r="K9081" t="s">
        <v>23</v>
      </c>
      <c r="L9081" t="s">
        <v>26</v>
      </c>
    </row>
    <row r="9082" spans="1:12" x14ac:dyDescent="0.35">
      <c r="A9082">
        <v>2022</v>
      </c>
      <c r="B9082" t="s">
        <v>32</v>
      </c>
      <c r="C9082" t="s">
        <v>13</v>
      </c>
      <c r="D9082" t="s">
        <v>22</v>
      </c>
      <c r="E9082">
        <v>135000</v>
      </c>
      <c r="F9082">
        <v>135000</v>
      </c>
      <c r="G9082" t="s">
        <v>23</v>
      </c>
      <c r="H9082" t="s">
        <v>24</v>
      </c>
      <c r="I9082" t="s">
        <v>17</v>
      </c>
      <c r="J9082" t="s">
        <v>29</v>
      </c>
      <c r="K9082" t="s">
        <v>23</v>
      </c>
      <c r="L9082" t="s">
        <v>26</v>
      </c>
    </row>
    <row r="9083" spans="1:12" x14ac:dyDescent="0.35">
      <c r="A9083">
        <v>2022</v>
      </c>
      <c r="B9083" t="s">
        <v>32</v>
      </c>
      <c r="C9083" t="s">
        <v>13</v>
      </c>
      <c r="D9083" t="s">
        <v>22</v>
      </c>
      <c r="E9083">
        <v>115000</v>
      </c>
      <c r="F9083">
        <v>115000</v>
      </c>
      <c r="G9083" t="s">
        <v>23</v>
      </c>
      <c r="H9083" t="s">
        <v>24</v>
      </c>
      <c r="I9083" t="s">
        <v>17</v>
      </c>
      <c r="J9083" t="s">
        <v>29</v>
      </c>
      <c r="K9083" t="s">
        <v>23</v>
      </c>
      <c r="L9083" t="s">
        <v>26</v>
      </c>
    </row>
    <row r="9084" spans="1:12" x14ac:dyDescent="0.35">
      <c r="A9084">
        <v>2022</v>
      </c>
      <c r="B9084" t="s">
        <v>34</v>
      </c>
      <c r="C9084" t="s">
        <v>31</v>
      </c>
      <c r="D9084" t="s">
        <v>107</v>
      </c>
      <c r="E9084">
        <v>121000</v>
      </c>
      <c r="F9084">
        <v>83864</v>
      </c>
      <c r="G9084" t="s">
        <v>108</v>
      </c>
      <c r="H9084" t="s">
        <v>16</v>
      </c>
      <c r="I9084" t="s">
        <v>17</v>
      </c>
      <c r="J9084" t="s">
        <v>29</v>
      </c>
      <c r="K9084" t="s">
        <v>108</v>
      </c>
      <c r="L9084" t="s">
        <v>19</v>
      </c>
    </row>
    <row r="9085" spans="1:12" x14ac:dyDescent="0.35">
      <c r="A9085">
        <v>2022</v>
      </c>
      <c r="B9085" t="s">
        <v>27</v>
      </c>
      <c r="C9085" t="s">
        <v>28</v>
      </c>
      <c r="D9085" t="s">
        <v>22</v>
      </c>
      <c r="E9085">
        <v>40000</v>
      </c>
      <c r="F9085">
        <v>40000</v>
      </c>
      <c r="G9085" t="s">
        <v>200</v>
      </c>
      <c r="H9085" t="s">
        <v>39</v>
      </c>
      <c r="I9085" t="s">
        <v>17</v>
      </c>
      <c r="J9085" t="s">
        <v>29</v>
      </c>
      <c r="K9085" t="s">
        <v>246</v>
      </c>
      <c r="L9085" t="s">
        <v>19</v>
      </c>
    </row>
    <row r="9086" spans="1:12" x14ac:dyDescent="0.35">
      <c r="A9086">
        <v>2022</v>
      </c>
      <c r="B9086" t="s">
        <v>74</v>
      </c>
      <c r="C9086" t="s">
        <v>41</v>
      </c>
      <c r="D9086" t="s">
        <v>14</v>
      </c>
      <c r="E9086">
        <v>30000</v>
      </c>
      <c r="F9086">
        <v>31520</v>
      </c>
      <c r="G9086" t="s">
        <v>142</v>
      </c>
      <c r="H9086" t="s">
        <v>16</v>
      </c>
      <c r="I9086" t="s">
        <v>17</v>
      </c>
      <c r="J9086" t="s">
        <v>29</v>
      </c>
      <c r="K9086" t="s">
        <v>142</v>
      </c>
      <c r="L9086" t="s">
        <v>64</v>
      </c>
    </row>
    <row r="9087" spans="1:12" x14ac:dyDescent="0.35">
      <c r="A9087">
        <v>2022</v>
      </c>
      <c r="B9087" t="s">
        <v>34</v>
      </c>
      <c r="C9087" t="s">
        <v>31</v>
      </c>
      <c r="D9087" t="s">
        <v>14</v>
      </c>
      <c r="E9087">
        <v>57000</v>
      </c>
      <c r="F9087">
        <v>59888</v>
      </c>
      <c r="G9087" t="s">
        <v>81</v>
      </c>
      <c r="H9087" t="s">
        <v>24</v>
      </c>
      <c r="I9087" t="s">
        <v>17</v>
      </c>
      <c r="J9087" t="s">
        <v>29</v>
      </c>
      <c r="K9087" t="s">
        <v>81</v>
      </c>
      <c r="L9087" t="s">
        <v>19</v>
      </c>
    </row>
    <row r="9088" spans="1:12" x14ac:dyDescent="0.35">
      <c r="A9088">
        <v>2020</v>
      </c>
      <c r="B9088" t="s">
        <v>32</v>
      </c>
      <c r="C9088" t="s">
        <v>13</v>
      </c>
      <c r="D9088" t="s">
        <v>14</v>
      </c>
      <c r="E9088">
        <v>48000</v>
      </c>
      <c r="F9088">
        <v>54742</v>
      </c>
      <c r="G9088" t="s">
        <v>82</v>
      </c>
      <c r="H9088" t="s">
        <v>39</v>
      </c>
      <c r="I9088" t="s">
        <v>17</v>
      </c>
      <c r="J9088" t="s">
        <v>29</v>
      </c>
      <c r="K9088" t="s">
        <v>15</v>
      </c>
      <c r="L9088" t="s">
        <v>19</v>
      </c>
    </row>
    <row r="9089" spans="1:12" x14ac:dyDescent="0.35">
      <c r="A9089">
        <v>2022</v>
      </c>
      <c r="B9089" t="s">
        <v>46</v>
      </c>
      <c r="C9089" t="s">
        <v>28</v>
      </c>
      <c r="D9089" t="s">
        <v>14</v>
      </c>
      <c r="E9089">
        <v>85000</v>
      </c>
      <c r="F9089">
        <v>89306</v>
      </c>
      <c r="G9089" t="s">
        <v>69</v>
      </c>
      <c r="H9089" t="s">
        <v>24</v>
      </c>
      <c r="I9089" t="s">
        <v>17</v>
      </c>
      <c r="J9089" t="s">
        <v>18</v>
      </c>
      <c r="K9089" t="s">
        <v>69</v>
      </c>
      <c r="L9089" t="s">
        <v>19</v>
      </c>
    </row>
    <row r="9090" spans="1:12" x14ac:dyDescent="0.35">
      <c r="A9090">
        <v>2022</v>
      </c>
      <c r="B9090" t="s">
        <v>27</v>
      </c>
      <c r="C9090" t="s">
        <v>28</v>
      </c>
      <c r="D9090" t="s">
        <v>107</v>
      </c>
      <c r="E9090">
        <v>120000</v>
      </c>
      <c r="F9090">
        <v>83171</v>
      </c>
      <c r="G9090" t="s">
        <v>108</v>
      </c>
      <c r="H9090" t="s">
        <v>39</v>
      </c>
      <c r="I9090" t="s">
        <v>17</v>
      </c>
      <c r="J9090" t="s">
        <v>18</v>
      </c>
      <c r="K9090" t="s">
        <v>108</v>
      </c>
      <c r="L9090" t="s">
        <v>26</v>
      </c>
    </row>
    <row r="9091" spans="1:12" x14ac:dyDescent="0.35">
      <c r="A9091">
        <v>2022</v>
      </c>
      <c r="B9091" t="s">
        <v>27</v>
      </c>
      <c r="C9091" t="s">
        <v>28</v>
      </c>
      <c r="D9091" t="s">
        <v>22</v>
      </c>
      <c r="E9091">
        <v>165000</v>
      </c>
      <c r="F9091">
        <v>165000</v>
      </c>
      <c r="G9091" t="s">
        <v>23</v>
      </c>
      <c r="H9091" t="s">
        <v>24</v>
      </c>
      <c r="I9091" t="s">
        <v>17</v>
      </c>
      <c r="J9091" t="s">
        <v>29</v>
      </c>
      <c r="K9091" t="s">
        <v>23</v>
      </c>
      <c r="L9091" t="s">
        <v>26</v>
      </c>
    </row>
    <row r="9092" spans="1:12" x14ac:dyDescent="0.35">
      <c r="A9092">
        <v>2022</v>
      </c>
      <c r="B9092" t="s">
        <v>54</v>
      </c>
      <c r="C9092" t="s">
        <v>31</v>
      </c>
      <c r="D9092" t="s">
        <v>22</v>
      </c>
      <c r="E9092">
        <v>153000</v>
      </c>
      <c r="F9092">
        <v>153000</v>
      </c>
      <c r="G9092" t="s">
        <v>23</v>
      </c>
      <c r="H9092" t="s">
        <v>16</v>
      </c>
      <c r="I9092" t="s">
        <v>17</v>
      </c>
      <c r="J9092" t="s">
        <v>18</v>
      </c>
      <c r="K9092" t="s">
        <v>23</v>
      </c>
      <c r="L9092" t="s">
        <v>26</v>
      </c>
    </row>
    <row r="9093" spans="1:12" x14ac:dyDescent="0.35">
      <c r="A9093">
        <v>2022</v>
      </c>
      <c r="B9093" t="s">
        <v>27</v>
      </c>
      <c r="C9093" t="s">
        <v>28</v>
      </c>
      <c r="D9093" t="s">
        <v>22</v>
      </c>
      <c r="E9093">
        <v>100000</v>
      </c>
      <c r="F9093">
        <v>100000</v>
      </c>
      <c r="G9093" t="s">
        <v>150</v>
      </c>
      <c r="H9093" t="s">
        <v>24</v>
      </c>
      <c r="I9093" t="s">
        <v>17</v>
      </c>
      <c r="J9093" t="s">
        <v>29</v>
      </c>
      <c r="K9093" t="s">
        <v>23</v>
      </c>
      <c r="L9093" t="s">
        <v>26</v>
      </c>
    </row>
    <row r="9094" spans="1:12" x14ac:dyDescent="0.35">
      <c r="A9094">
        <v>2022</v>
      </c>
      <c r="B9094" t="s">
        <v>199</v>
      </c>
      <c r="C9094" t="s">
        <v>31</v>
      </c>
      <c r="D9094" t="s">
        <v>60</v>
      </c>
      <c r="E9094">
        <v>100000</v>
      </c>
      <c r="F9094">
        <v>76814</v>
      </c>
      <c r="G9094" t="s">
        <v>49</v>
      </c>
      <c r="H9094" t="s">
        <v>24</v>
      </c>
      <c r="I9094" t="s">
        <v>17</v>
      </c>
      <c r="J9094" t="s">
        <v>29</v>
      </c>
      <c r="K9094" t="s">
        <v>49</v>
      </c>
      <c r="L9094" t="s">
        <v>26</v>
      </c>
    </row>
    <row r="9095" spans="1:12" x14ac:dyDescent="0.35">
      <c r="A9095">
        <v>2022</v>
      </c>
      <c r="B9095" t="s">
        <v>27</v>
      </c>
      <c r="C9095" t="s">
        <v>28</v>
      </c>
      <c r="D9095" t="s">
        <v>143</v>
      </c>
      <c r="E9095">
        <v>150000</v>
      </c>
      <c r="F9095">
        <v>33609</v>
      </c>
      <c r="G9095" t="s">
        <v>63</v>
      </c>
      <c r="H9095" t="s">
        <v>16</v>
      </c>
      <c r="I9095" t="s">
        <v>17</v>
      </c>
      <c r="J9095" t="s">
        <v>29</v>
      </c>
      <c r="K9095" t="s">
        <v>63</v>
      </c>
      <c r="L9095" t="s">
        <v>19</v>
      </c>
    </row>
    <row r="9096" spans="1:12" x14ac:dyDescent="0.35">
      <c r="A9096">
        <v>2022</v>
      </c>
      <c r="B9096" t="s">
        <v>247</v>
      </c>
      <c r="C9096" t="s">
        <v>38</v>
      </c>
      <c r="D9096" t="s">
        <v>22</v>
      </c>
      <c r="E9096">
        <v>75000</v>
      </c>
      <c r="F9096">
        <v>75000</v>
      </c>
      <c r="G9096" t="s">
        <v>49</v>
      </c>
      <c r="H9096" t="s">
        <v>16</v>
      </c>
      <c r="I9096" t="s">
        <v>17</v>
      </c>
      <c r="J9096" t="s">
        <v>29</v>
      </c>
      <c r="K9096" t="s">
        <v>49</v>
      </c>
      <c r="L9096" t="s">
        <v>64</v>
      </c>
    </row>
    <row r="9097" spans="1:12" x14ac:dyDescent="0.35">
      <c r="A9097">
        <v>2020</v>
      </c>
      <c r="B9097" t="s">
        <v>197</v>
      </c>
      <c r="C9097" t="s">
        <v>38</v>
      </c>
      <c r="D9097" t="s">
        <v>22</v>
      </c>
      <c r="E9097">
        <v>20000</v>
      </c>
      <c r="F9097">
        <v>20000</v>
      </c>
      <c r="G9097" t="s">
        <v>248</v>
      </c>
      <c r="H9097" t="s">
        <v>16</v>
      </c>
      <c r="I9097" t="s">
        <v>17</v>
      </c>
      <c r="J9097" t="s">
        <v>25</v>
      </c>
      <c r="K9097" t="s">
        <v>248</v>
      </c>
      <c r="L9097" t="s">
        <v>64</v>
      </c>
    </row>
    <row r="9098" spans="1:12" x14ac:dyDescent="0.35">
      <c r="A9098">
        <v>2022</v>
      </c>
      <c r="B9098" t="s">
        <v>152</v>
      </c>
      <c r="C9098" t="s">
        <v>31</v>
      </c>
      <c r="D9098" t="s">
        <v>14</v>
      </c>
      <c r="E9098">
        <v>29000</v>
      </c>
      <c r="F9098">
        <v>30469</v>
      </c>
      <c r="G9098" t="s">
        <v>160</v>
      </c>
      <c r="H9098" t="s">
        <v>39</v>
      </c>
      <c r="I9098" t="s">
        <v>80</v>
      </c>
      <c r="J9098" t="s">
        <v>29</v>
      </c>
      <c r="K9098" t="s">
        <v>79</v>
      </c>
      <c r="L9098" t="s">
        <v>26</v>
      </c>
    </row>
    <row r="9099" spans="1:12" x14ac:dyDescent="0.35">
      <c r="A9099">
        <v>2021</v>
      </c>
      <c r="B9099" t="s">
        <v>46</v>
      </c>
      <c r="C9099" t="s">
        <v>28</v>
      </c>
      <c r="D9099" t="s">
        <v>22</v>
      </c>
      <c r="E9099">
        <v>69999</v>
      </c>
      <c r="F9099">
        <v>69999</v>
      </c>
      <c r="G9099" t="s">
        <v>79</v>
      </c>
      <c r="H9099" t="s">
        <v>16</v>
      </c>
      <c r="I9099" t="s">
        <v>17</v>
      </c>
      <c r="J9099" t="s">
        <v>18</v>
      </c>
      <c r="K9099" t="s">
        <v>79</v>
      </c>
      <c r="L9099" t="s">
        <v>19</v>
      </c>
    </row>
    <row r="9100" spans="1:12" x14ac:dyDescent="0.35">
      <c r="A9100">
        <v>2022</v>
      </c>
      <c r="B9100" t="s">
        <v>32</v>
      </c>
      <c r="C9100" t="s">
        <v>13</v>
      </c>
      <c r="D9100" t="s">
        <v>14</v>
      </c>
      <c r="E9100">
        <v>52800</v>
      </c>
      <c r="F9100">
        <v>55475</v>
      </c>
      <c r="G9100" t="s">
        <v>82</v>
      </c>
      <c r="H9100" t="s">
        <v>39</v>
      </c>
      <c r="I9100" t="s">
        <v>17</v>
      </c>
      <c r="J9100" t="s">
        <v>29</v>
      </c>
      <c r="K9100" t="s">
        <v>15</v>
      </c>
      <c r="L9100" t="s">
        <v>26</v>
      </c>
    </row>
    <row r="9101" spans="1:12" x14ac:dyDescent="0.35">
      <c r="A9101">
        <v>2022</v>
      </c>
      <c r="B9101" t="s">
        <v>46</v>
      </c>
      <c r="C9101" t="s">
        <v>28</v>
      </c>
      <c r="D9101" t="s">
        <v>14</v>
      </c>
      <c r="E9101">
        <v>59000</v>
      </c>
      <c r="F9101">
        <v>61989</v>
      </c>
      <c r="G9101" t="s">
        <v>214</v>
      </c>
      <c r="H9101" t="s">
        <v>16</v>
      </c>
      <c r="I9101" t="s">
        <v>17</v>
      </c>
      <c r="J9101" t="s">
        <v>25</v>
      </c>
      <c r="K9101" t="s">
        <v>214</v>
      </c>
      <c r="L9101" t="s">
        <v>19</v>
      </c>
    </row>
    <row r="9102" spans="1:12" x14ac:dyDescent="0.35">
      <c r="A9102">
        <v>2022</v>
      </c>
      <c r="B9102" t="s">
        <v>99</v>
      </c>
      <c r="C9102" t="s">
        <v>28</v>
      </c>
      <c r="D9102" t="s">
        <v>22</v>
      </c>
      <c r="E9102">
        <v>152500</v>
      </c>
      <c r="F9102">
        <v>152500</v>
      </c>
      <c r="G9102" t="s">
        <v>23</v>
      </c>
      <c r="H9102" t="s">
        <v>24</v>
      </c>
      <c r="I9102" t="s">
        <v>17</v>
      </c>
      <c r="J9102" t="s">
        <v>29</v>
      </c>
      <c r="K9102" t="s">
        <v>23</v>
      </c>
      <c r="L9102" t="s">
        <v>26</v>
      </c>
    </row>
    <row r="9103" spans="1:12" x14ac:dyDescent="0.35">
      <c r="A9103">
        <v>2022</v>
      </c>
      <c r="B9103" t="s">
        <v>46</v>
      </c>
      <c r="C9103" t="s">
        <v>28</v>
      </c>
      <c r="D9103" t="s">
        <v>22</v>
      </c>
      <c r="E9103">
        <v>120000</v>
      </c>
      <c r="F9103">
        <v>120000</v>
      </c>
      <c r="G9103" t="s">
        <v>23</v>
      </c>
      <c r="H9103" t="s">
        <v>39</v>
      </c>
      <c r="I9103" t="s">
        <v>17</v>
      </c>
      <c r="J9103" t="s">
        <v>29</v>
      </c>
      <c r="K9103" t="s">
        <v>23</v>
      </c>
      <c r="L9103" t="s">
        <v>19</v>
      </c>
    </row>
    <row r="9104" spans="1:12" x14ac:dyDescent="0.35">
      <c r="A9104">
        <v>2022</v>
      </c>
      <c r="B9104" t="s">
        <v>27</v>
      </c>
      <c r="C9104" t="s">
        <v>28</v>
      </c>
      <c r="D9104" t="s">
        <v>22</v>
      </c>
      <c r="E9104">
        <v>135000</v>
      </c>
      <c r="F9104">
        <v>135000</v>
      </c>
      <c r="G9104" t="s">
        <v>23</v>
      </c>
      <c r="H9104" t="s">
        <v>16</v>
      </c>
      <c r="I9104" t="s">
        <v>17</v>
      </c>
      <c r="J9104" t="s">
        <v>29</v>
      </c>
      <c r="K9104" t="s">
        <v>23</v>
      </c>
      <c r="L9104" t="s">
        <v>19</v>
      </c>
    </row>
    <row r="9105" spans="1:12" x14ac:dyDescent="0.35">
      <c r="A9105">
        <v>2022</v>
      </c>
      <c r="B9105" t="s">
        <v>153</v>
      </c>
      <c r="C9105" t="s">
        <v>41</v>
      </c>
      <c r="D9105" t="s">
        <v>22</v>
      </c>
      <c r="E9105">
        <v>405000</v>
      </c>
      <c r="F9105">
        <v>405000</v>
      </c>
      <c r="G9105" t="s">
        <v>23</v>
      </c>
      <c r="H9105" t="s">
        <v>24</v>
      </c>
      <c r="I9105" t="s">
        <v>17</v>
      </c>
      <c r="J9105" t="s">
        <v>29</v>
      </c>
      <c r="K9105" t="s">
        <v>23</v>
      </c>
      <c r="L9105" t="s">
        <v>19</v>
      </c>
    </row>
    <row r="9106" spans="1:12" x14ac:dyDescent="0.35">
      <c r="A9106">
        <v>2021</v>
      </c>
      <c r="B9106" t="s">
        <v>32</v>
      </c>
      <c r="C9106" t="s">
        <v>13</v>
      </c>
      <c r="D9106" t="s">
        <v>22</v>
      </c>
      <c r="E9106">
        <v>150000</v>
      </c>
      <c r="F9106">
        <v>150000</v>
      </c>
      <c r="G9106" t="s">
        <v>23</v>
      </c>
      <c r="H9106" t="s">
        <v>24</v>
      </c>
      <c r="I9106" t="s">
        <v>17</v>
      </c>
      <c r="J9106" t="s">
        <v>25</v>
      </c>
      <c r="K9106" t="s">
        <v>23</v>
      </c>
      <c r="L9106" t="s">
        <v>19</v>
      </c>
    </row>
    <row r="9107" spans="1:12" x14ac:dyDescent="0.35">
      <c r="A9107">
        <v>2021</v>
      </c>
      <c r="B9107" t="s">
        <v>99</v>
      </c>
      <c r="C9107" t="s">
        <v>28</v>
      </c>
      <c r="D9107" t="s">
        <v>22</v>
      </c>
      <c r="E9107">
        <v>240000</v>
      </c>
      <c r="F9107">
        <v>240000</v>
      </c>
      <c r="G9107" t="s">
        <v>23</v>
      </c>
      <c r="H9107" t="s">
        <v>24</v>
      </c>
      <c r="I9107" t="s">
        <v>17</v>
      </c>
      <c r="J9107" t="s">
        <v>25</v>
      </c>
      <c r="K9107" t="s">
        <v>23</v>
      </c>
      <c r="L9107" t="s">
        <v>19</v>
      </c>
    </row>
    <row r="9108" spans="1:12" x14ac:dyDescent="0.35">
      <c r="A9108">
        <v>2021</v>
      </c>
      <c r="B9108" t="s">
        <v>37</v>
      </c>
      <c r="C9108" t="s">
        <v>38</v>
      </c>
      <c r="D9108" t="s">
        <v>22</v>
      </c>
      <c r="E9108">
        <v>135000</v>
      </c>
      <c r="F9108">
        <v>135000</v>
      </c>
      <c r="G9108" t="s">
        <v>23</v>
      </c>
      <c r="H9108" t="s">
        <v>16</v>
      </c>
      <c r="I9108" t="s">
        <v>17</v>
      </c>
      <c r="J9108" t="s">
        <v>29</v>
      </c>
      <c r="K9108" t="s">
        <v>23</v>
      </c>
      <c r="L9108" t="s">
        <v>19</v>
      </c>
    </row>
    <row r="9109" spans="1:12" x14ac:dyDescent="0.35">
      <c r="A9109">
        <v>2021</v>
      </c>
      <c r="B9109" t="s">
        <v>27</v>
      </c>
      <c r="C9109" t="s">
        <v>28</v>
      </c>
      <c r="D9109" t="s">
        <v>22</v>
      </c>
      <c r="E9109">
        <v>80000</v>
      </c>
      <c r="F9109">
        <v>80000</v>
      </c>
      <c r="G9109" t="s">
        <v>23</v>
      </c>
      <c r="H9109" t="s">
        <v>39</v>
      </c>
      <c r="I9109" t="s">
        <v>17</v>
      </c>
      <c r="J9109" t="s">
        <v>29</v>
      </c>
      <c r="K9109" t="s">
        <v>23</v>
      </c>
      <c r="L9109" t="s">
        <v>26</v>
      </c>
    </row>
    <row r="9110" spans="1:12" x14ac:dyDescent="0.35">
      <c r="A9110">
        <v>2022</v>
      </c>
      <c r="B9110" t="s">
        <v>145</v>
      </c>
      <c r="C9110" t="s">
        <v>28</v>
      </c>
      <c r="D9110" t="s">
        <v>22</v>
      </c>
      <c r="E9110">
        <v>380000</v>
      </c>
      <c r="F9110">
        <v>380000</v>
      </c>
      <c r="G9110" t="s">
        <v>23</v>
      </c>
      <c r="H9110" t="s">
        <v>24</v>
      </c>
      <c r="I9110" t="s">
        <v>17</v>
      </c>
      <c r="J9110" t="s">
        <v>29</v>
      </c>
      <c r="K9110" t="s">
        <v>23</v>
      </c>
      <c r="L9110" t="s">
        <v>19</v>
      </c>
    </row>
    <row r="9111" spans="1:12" x14ac:dyDescent="0.35">
      <c r="A9111">
        <v>2022</v>
      </c>
      <c r="B9111" t="s">
        <v>27</v>
      </c>
      <c r="C9111" t="s">
        <v>28</v>
      </c>
      <c r="D9111" t="s">
        <v>173</v>
      </c>
      <c r="E9111">
        <v>115000</v>
      </c>
      <c r="F9111">
        <v>120402</v>
      </c>
      <c r="G9111" t="s">
        <v>174</v>
      </c>
      <c r="H9111" t="s">
        <v>16</v>
      </c>
      <c r="I9111" t="s">
        <v>17</v>
      </c>
      <c r="J9111" t="s">
        <v>25</v>
      </c>
      <c r="K9111" t="s">
        <v>174</v>
      </c>
      <c r="L9111" t="s">
        <v>19</v>
      </c>
    </row>
    <row r="9112" spans="1:12" x14ac:dyDescent="0.35">
      <c r="A9112">
        <v>2022</v>
      </c>
      <c r="B9112" t="s">
        <v>145</v>
      </c>
      <c r="C9112" t="s">
        <v>28</v>
      </c>
      <c r="D9112" t="s">
        <v>22</v>
      </c>
      <c r="E9112">
        <v>177000</v>
      </c>
      <c r="F9112">
        <v>177000</v>
      </c>
      <c r="G9112" t="s">
        <v>23</v>
      </c>
      <c r="H9112" t="s">
        <v>24</v>
      </c>
      <c r="I9112" t="s">
        <v>17</v>
      </c>
      <c r="J9112" t="s">
        <v>29</v>
      </c>
      <c r="K9112" t="s">
        <v>23</v>
      </c>
      <c r="L9112" t="s">
        <v>19</v>
      </c>
    </row>
    <row r="9113" spans="1:12" x14ac:dyDescent="0.35">
      <c r="A9113">
        <v>2022</v>
      </c>
      <c r="B9113" t="s">
        <v>32</v>
      </c>
      <c r="C9113" t="s">
        <v>13</v>
      </c>
      <c r="D9113" t="s">
        <v>14</v>
      </c>
      <c r="E9113">
        <v>62000</v>
      </c>
      <c r="F9113">
        <v>65141</v>
      </c>
      <c r="G9113" t="s">
        <v>69</v>
      </c>
      <c r="H9113" t="s">
        <v>16</v>
      </c>
      <c r="I9113" t="s">
        <v>17</v>
      </c>
      <c r="J9113" t="s">
        <v>29</v>
      </c>
      <c r="K9113" t="s">
        <v>69</v>
      </c>
      <c r="L9113" t="s">
        <v>26</v>
      </c>
    </row>
    <row r="9114" spans="1:12" x14ac:dyDescent="0.35">
      <c r="A9114">
        <v>2022</v>
      </c>
      <c r="B9114" t="s">
        <v>27</v>
      </c>
      <c r="C9114" t="s">
        <v>28</v>
      </c>
      <c r="D9114" t="s">
        <v>22</v>
      </c>
      <c r="E9114">
        <v>48000</v>
      </c>
      <c r="F9114">
        <v>48000</v>
      </c>
      <c r="G9114" t="s">
        <v>132</v>
      </c>
      <c r="H9114" t="s">
        <v>16</v>
      </c>
      <c r="I9114" t="s">
        <v>17</v>
      </c>
      <c r="J9114" t="s">
        <v>29</v>
      </c>
      <c r="K9114" t="s">
        <v>23</v>
      </c>
      <c r="L9114" t="s">
        <v>64</v>
      </c>
    </row>
    <row r="9115" spans="1:12" x14ac:dyDescent="0.35">
      <c r="A9115">
        <v>2022</v>
      </c>
      <c r="B9115" t="s">
        <v>235</v>
      </c>
      <c r="C9115" t="s">
        <v>41</v>
      </c>
      <c r="D9115" t="s">
        <v>22</v>
      </c>
      <c r="E9115">
        <v>20000</v>
      </c>
      <c r="F9115">
        <v>20000</v>
      </c>
      <c r="G9115" t="s">
        <v>82</v>
      </c>
      <c r="H9115" t="s">
        <v>39</v>
      </c>
      <c r="I9115" t="s">
        <v>17</v>
      </c>
      <c r="J9115" t="s">
        <v>25</v>
      </c>
      <c r="K9115" t="s">
        <v>82</v>
      </c>
      <c r="L9115" t="s">
        <v>26</v>
      </c>
    </row>
    <row r="9116" spans="1:12" x14ac:dyDescent="0.35">
      <c r="A9116">
        <v>2021</v>
      </c>
      <c r="B9116" t="s">
        <v>129</v>
      </c>
      <c r="C9116" t="s">
        <v>28</v>
      </c>
      <c r="D9116" t="s">
        <v>22</v>
      </c>
      <c r="E9116">
        <v>220000</v>
      </c>
      <c r="F9116">
        <v>220000</v>
      </c>
      <c r="G9116" t="s">
        <v>23</v>
      </c>
      <c r="H9116" t="s">
        <v>24</v>
      </c>
      <c r="I9116" t="s">
        <v>17</v>
      </c>
      <c r="J9116" t="s">
        <v>25</v>
      </c>
      <c r="K9116" t="s">
        <v>23</v>
      </c>
      <c r="L9116" t="s">
        <v>19</v>
      </c>
    </row>
    <row r="9117" spans="1:12" x14ac:dyDescent="0.35">
      <c r="A9117">
        <v>2022</v>
      </c>
      <c r="B9117" t="s">
        <v>222</v>
      </c>
      <c r="C9117" t="s">
        <v>31</v>
      </c>
      <c r="D9117" t="s">
        <v>22</v>
      </c>
      <c r="E9117">
        <v>150000</v>
      </c>
      <c r="F9117">
        <v>150000</v>
      </c>
      <c r="G9117" t="s">
        <v>108</v>
      </c>
      <c r="H9117" t="s">
        <v>39</v>
      </c>
      <c r="I9117" t="s">
        <v>17</v>
      </c>
      <c r="J9117" t="s">
        <v>29</v>
      </c>
      <c r="K9117" t="s">
        <v>108</v>
      </c>
      <c r="L9117" t="s">
        <v>64</v>
      </c>
    </row>
    <row r="9118" spans="1:12" x14ac:dyDescent="0.35">
      <c r="A9118">
        <v>2021</v>
      </c>
      <c r="B9118" t="s">
        <v>37</v>
      </c>
      <c r="C9118" t="s">
        <v>38</v>
      </c>
      <c r="D9118" t="s">
        <v>22</v>
      </c>
      <c r="E9118">
        <v>90000</v>
      </c>
      <c r="F9118">
        <v>90000</v>
      </c>
      <c r="G9118" t="s">
        <v>23</v>
      </c>
      <c r="H9118" t="s">
        <v>16</v>
      </c>
      <c r="I9118" t="s">
        <v>17</v>
      </c>
      <c r="J9118" t="s">
        <v>29</v>
      </c>
      <c r="K9118" t="s">
        <v>23</v>
      </c>
      <c r="L9118" t="s">
        <v>26</v>
      </c>
    </row>
    <row r="9119" spans="1:12" x14ac:dyDescent="0.35">
      <c r="A9119">
        <v>2022</v>
      </c>
      <c r="B9119" t="s">
        <v>27</v>
      </c>
      <c r="C9119" t="s">
        <v>28</v>
      </c>
      <c r="D9119" t="s">
        <v>22</v>
      </c>
      <c r="E9119">
        <v>100000</v>
      </c>
      <c r="F9119">
        <v>100000</v>
      </c>
      <c r="G9119" t="s">
        <v>49</v>
      </c>
      <c r="H9119" t="s">
        <v>16</v>
      </c>
      <c r="I9119" t="s">
        <v>83</v>
      </c>
      <c r="J9119" t="s">
        <v>29</v>
      </c>
      <c r="K9119" t="s">
        <v>23</v>
      </c>
      <c r="L9119" t="s">
        <v>26</v>
      </c>
    </row>
    <row r="9120" spans="1:12" x14ac:dyDescent="0.35">
      <c r="A9120">
        <v>2021</v>
      </c>
      <c r="B9120" t="s">
        <v>27</v>
      </c>
      <c r="C9120" t="s">
        <v>28</v>
      </c>
      <c r="D9120" t="s">
        <v>22</v>
      </c>
      <c r="E9120">
        <v>100000</v>
      </c>
      <c r="F9120">
        <v>100000</v>
      </c>
      <c r="G9120" t="s">
        <v>23</v>
      </c>
      <c r="H9120" t="s">
        <v>39</v>
      </c>
      <c r="I9120" t="s">
        <v>17</v>
      </c>
      <c r="J9120" t="s">
        <v>25</v>
      </c>
      <c r="K9120" t="s">
        <v>23</v>
      </c>
      <c r="L9120" t="s">
        <v>64</v>
      </c>
    </row>
    <row r="9121" spans="1:12" x14ac:dyDescent="0.35">
      <c r="A9121">
        <v>2022</v>
      </c>
      <c r="B9121" t="s">
        <v>27</v>
      </c>
      <c r="C9121" t="s">
        <v>28</v>
      </c>
      <c r="D9121" t="s">
        <v>22</v>
      </c>
      <c r="E9121">
        <v>100000</v>
      </c>
      <c r="F9121">
        <v>100000</v>
      </c>
      <c r="G9121" t="s">
        <v>249</v>
      </c>
      <c r="H9121" t="s">
        <v>39</v>
      </c>
      <c r="I9121" t="s">
        <v>70</v>
      </c>
      <c r="J9121" t="s">
        <v>18</v>
      </c>
      <c r="K9121" t="s">
        <v>249</v>
      </c>
      <c r="L9121" t="s">
        <v>26</v>
      </c>
    </row>
    <row r="9122" spans="1:12" x14ac:dyDescent="0.35">
      <c r="A9122">
        <v>2022</v>
      </c>
      <c r="B9122" t="s">
        <v>46</v>
      </c>
      <c r="C9122" t="s">
        <v>28</v>
      </c>
      <c r="D9122" t="s">
        <v>22</v>
      </c>
      <c r="E9122">
        <v>144000</v>
      </c>
      <c r="F9122">
        <v>144000</v>
      </c>
      <c r="G9122" t="s">
        <v>23</v>
      </c>
      <c r="H9122" t="s">
        <v>24</v>
      </c>
      <c r="I9122" t="s">
        <v>17</v>
      </c>
      <c r="J9122" t="s">
        <v>18</v>
      </c>
      <c r="K9122" t="s">
        <v>23</v>
      </c>
      <c r="L9122" t="s">
        <v>19</v>
      </c>
    </row>
    <row r="9123" spans="1:12" x14ac:dyDescent="0.35">
      <c r="A9123">
        <v>2022</v>
      </c>
      <c r="B9123" t="s">
        <v>129</v>
      </c>
      <c r="C9123" t="s">
        <v>28</v>
      </c>
      <c r="D9123" t="s">
        <v>14</v>
      </c>
      <c r="E9123">
        <v>148000</v>
      </c>
      <c r="F9123">
        <v>155499</v>
      </c>
      <c r="G9123" t="s">
        <v>15</v>
      </c>
      <c r="H9123" t="s">
        <v>24</v>
      </c>
      <c r="I9123" t="s">
        <v>17</v>
      </c>
      <c r="J9123" t="s">
        <v>29</v>
      </c>
      <c r="K9123" t="s">
        <v>15</v>
      </c>
      <c r="L9123" t="s">
        <v>26</v>
      </c>
    </row>
    <row r="9124" spans="1:12" x14ac:dyDescent="0.35">
      <c r="A9124">
        <v>2021</v>
      </c>
      <c r="B9124" t="s">
        <v>118</v>
      </c>
      <c r="C9124" t="s">
        <v>31</v>
      </c>
      <c r="D9124" t="s">
        <v>22</v>
      </c>
      <c r="E9124">
        <v>24000</v>
      </c>
      <c r="F9124">
        <v>24000</v>
      </c>
      <c r="G9124" t="s">
        <v>150</v>
      </c>
      <c r="H9124" t="s">
        <v>24</v>
      </c>
      <c r="I9124" t="s">
        <v>17</v>
      </c>
      <c r="J9124" t="s">
        <v>29</v>
      </c>
      <c r="K9124" t="s">
        <v>150</v>
      </c>
      <c r="L9124" t="s">
        <v>26</v>
      </c>
    </row>
    <row r="9125" spans="1:12" x14ac:dyDescent="0.35">
      <c r="A9125">
        <v>2021</v>
      </c>
      <c r="B9125" t="s">
        <v>152</v>
      </c>
      <c r="C9125" t="s">
        <v>31</v>
      </c>
      <c r="D9125" t="s">
        <v>22</v>
      </c>
      <c r="E9125">
        <v>38400</v>
      </c>
      <c r="F9125">
        <v>38400</v>
      </c>
      <c r="G9125" t="s">
        <v>250</v>
      </c>
      <c r="H9125" t="s">
        <v>16</v>
      </c>
      <c r="I9125" t="s">
        <v>17</v>
      </c>
      <c r="J9125" t="s">
        <v>29</v>
      </c>
      <c r="K9125" t="s">
        <v>23</v>
      </c>
      <c r="L9125" t="s">
        <v>26</v>
      </c>
    </row>
    <row r="9126" spans="1:12" x14ac:dyDescent="0.35">
      <c r="A9126">
        <v>2022</v>
      </c>
      <c r="B9126" t="s">
        <v>114</v>
      </c>
      <c r="C9126" t="s">
        <v>38</v>
      </c>
      <c r="D9126" t="s">
        <v>22</v>
      </c>
      <c r="E9126">
        <v>100000</v>
      </c>
      <c r="F9126">
        <v>100000</v>
      </c>
      <c r="G9126" t="s">
        <v>23</v>
      </c>
      <c r="H9126" t="s">
        <v>39</v>
      </c>
      <c r="I9126" t="s">
        <v>17</v>
      </c>
      <c r="J9126" t="s">
        <v>18</v>
      </c>
      <c r="K9126" t="s">
        <v>23</v>
      </c>
      <c r="L9126" t="s">
        <v>19</v>
      </c>
    </row>
    <row r="9127" spans="1:12" x14ac:dyDescent="0.35">
      <c r="A9127">
        <v>2021</v>
      </c>
      <c r="B9127" t="s">
        <v>27</v>
      </c>
      <c r="C9127" t="s">
        <v>28</v>
      </c>
      <c r="D9127" t="s">
        <v>22</v>
      </c>
      <c r="E9127">
        <v>82500</v>
      </c>
      <c r="F9127">
        <v>82500</v>
      </c>
      <c r="G9127" t="s">
        <v>23</v>
      </c>
      <c r="H9127" t="s">
        <v>16</v>
      </c>
      <c r="I9127" t="s">
        <v>17</v>
      </c>
      <c r="J9127" t="s">
        <v>29</v>
      </c>
      <c r="K9127" t="s">
        <v>23</v>
      </c>
      <c r="L9127" t="s">
        <v>64</v>
      </c>
    </row>
    <row r="9128" spans="1:12" x14ac:dyDescent="0.35">
      <c r="A9128">
        <v>2021</v>
      </c>
      <c r="B9128" t="s">
        <v>27</v>
      </c>
      <c r="C9128" t="s">
        <v>28</v>
      </c>
      <c r="D9128" t="s">
        <v>14</v>
      </c>
      <c r="E9128">
        <v>42000</v>
      </c>
      <c r="F9128">
        <v>49646</v>
      </c>
      <c r="G9128" t="s">
        <v>69</v>
      </c>
      <c r="H9128" t="s">
        <v>39</v>
      </c>
      <c r="I9128" t="s">
        <v>17</v>
      </c>
      <c r="J9128" t="s">
        <v>18</v>
      </c>
      <c r="K9128" t="s">
        <v>69</v>
      </c>
      <c r="L9128" t="s">
        <v>26</v>
      </c>
    </row>
    <row r="9129" spans="1:12" x14ac:dyDescent="0.35">
      <c r="A9129">
        <v>2022</v>
      </c>
      <c r="B9129" t="s">
        <v>32</v>
      </c>
      <c r="C9129" t="s">
        <v>13</v>
      </c>
      <c r="D9129" t="s">
        <v>22</v>
      </c>
      <c r="E9129">
        <v>120000</v>
      </c>
      <c r="F9129">
        <v>120000</v>
      </c>
      <c r="G9129" t="s">
        <v>23</v>
      </c>
      <c r="H9129" t="s">
        <v>39</v>
      </c>
      <c r="I9129" t="s">
        <v>17</v>
      </c>
      <c r="J9129" t="s">
        <v>29</v>
      </c>
      <c r="K9129" t="s">
        <v>23</v>
      </c>
      <c r="L9129" t="s">
        <v>26</v>
      </c>
    </row>
    <row r="9130" spans="1:12" x14ac:dyDescent="0.35">
      <c r="A9130">
        <v>2022</v>
      </c>
      <c r="B9130" t="s">
        <v>180</v>
      </c>
      <c r="C9130" t="s">
        <v>31</v>
      </c>
      <c r="D9130" t="s">
        <v>14</v>
      </c>
      <c r="E9130">
        <v>80000</v>
      </c>
      <c r="F9130">
        <v>84053</v>
      </c>
      <c r="G9130" t="s">
        <v>15</v>
      </c>
      <c r="H9130" t="s">
        <v>24</v>
      </c>
      <c r="I9130" t="s">
        <v>17</v>
      </c>
      <c r="J9130" t="s">
        <v>25</v>
      </c>
      <c r="K9130" t="s">
        <v>15</v>
      </c>
      <c r="L9130" t="s">
        <v>26</v>
      </c>
    </row>
    <row r="9131" spans="1:12" x14ac:dyDescent="0.35">
      <c r="A9131">
        <v>2021</v>
      </c>
      <c r="B9131" t="s">
        <v>34</v>
      </c>
      <c r="C9131" t="s">
        <v>31</v>
      </c>
      <c r="D9131" t="s">
        <v>22</v>
      </c>
      <c r="E9131">
        <v>20000</v>
      </c>
      <c r="F9131">
        <v>20000</v>
      </c>
      <c r="G9131" t="s">
        <v>122</v>
      </c>
      <c r="H9131" t="s">
        <v>39</v>
      </c>
      <c r="I9131" t="s">
        <v>17</v>
      </c>
      <c r="J9131" t="s">
        <v>29</v>
      </c>
      <c r="K9131" t="s">
        <v>122</v>
      </c>
      <c r="L9131" t="s">
        <v>64</v>
      </c>
    </row>
    <row r="9132" spans="1:12" x14ac:dyDescent="0.35">
      <c r="A9132">
        <v>2022</v>
      </c>
      <c r="B9132" t="s">
        <v>118</v>
      </c>
      <c r="C9132" t="s">
        <v>31</v>
      </c>
      <c r="D9132" t="s">
        <v>22</v>
      </c>
      <c r="E9132">
        <v>125000</v>
      </c>
      <c r="F9132">
        <v>125000</v>
      </c>
      <c r="G9132" t="s">
        <v>23</v>
      </c>
      <c r="H9132" t="s">
        <v>39</v>
      </c>
      <c r="I9132" t="s">
        <v>17</v>
      </c>
      <c r="J9132" t="s">
        <v>25</v>
      </c>
      <c r="K9132" t="s">
        <v>23</v>
      </c>
      <c r="L9132" t="s">
        <v>26</v>
      </c>
    </row>
    <row r="9133" spans="1:12" x14ac:dyDescent="0.35">
      <c r="A9133">
        <v>2021</v>
      </c>
      <c r="B9133" t="s">
        <v>54</v>
      </c>
      <c r="C9133" t="s">
        <v>31</v>
      </c>
      <c r="D9133" t="s">
        <v>22</v>
      </c>
      <c r="E9133">
        <v>120000</v>
      </c>
      <c r="F9133">
        <v>120000</v>
      </c>
      <c r="G9133" t="s">
        <v>23</v>
      </c>
      <c r="H9133" t="s">
        <v>24</v>
      </c>
      <c r="I9133" t="s">
        <v>17</v>
      </c>
      <c r="J9133" t="s">
        <v>18</v>
      </c>
      <c r="K9133" t="s">
        <v>23</v>
      </c>
      <c r="L9133" t="s">
        <v>64</v>
      </c>
    </row>
    <row r="9134" spans="1:12" x14ac:dyDescent="0.35">
      <c r="A9134">
        <v>2021</v>
      </c>
      <c r="B9134" t="s">
        <v>145</v>
      </c>
      <c r="C9134" t="s">
        <v>28</v>
      </c>
      <c r="D9134" t="s">
        <v>35</v>
      </c>
      <c r="E9134">
        <v>80000</v>
      </c>
      <c r="F9134">
        <v>110037</v>
      </c>
      <c r="G9134" t="s">
        <v>36</v>
      </c>
      <c r="H9134" t="s">
        <v>39</v>
      </c>
      <c r="I9134" t="s">
        <v>17</v>
      </c>
      <c r="J9134" t="s">
        <v>25</v>
      </c>
      <c r="K9134" t="s">
        <v>36</v>
      </c>
      <c r="L9134" t="s">
        <v>19</v>
      </c>
    </row>
    <row r="9135" spans="1:12" x14ac:dyDescent="0.35">
      <c r="A9135">
        <v>2022</v>
      </c>
      <c r="B9135" t="s">
        <v>72</v>
      </c>
      <c r="C9135" t="s">
        <v>31</v>
      </c>
      <c r="D9135" t="s">
        <v>14</v>
      </c>
      <c r="E9135">
        <v>20000</v>
      </c>
      <c r="F9135">
        <v>21013</v>
      </c>
      <c r="G9135" t="s">
        <v>91</v>
      </c>
      <c r="H9135" t="s">
        <v>39</v>
      </c>
      <c r="I9135" t="s">
        <v>17</v>
      </c>
      <c r="J9135" t="s">
        <v>29</v>
      </c>
      <c r="K9135" t="s">
        <v>91</v>
      </c>
      <c r="L9135" t="s">
        <v>19</v>
      </c>
    </row>
    <row r="9136" spans="1:12" x14ac:dyDescent="0.35">
      <c r="A9136">
        <v>2021</v>
      </c>
      <c r="B9136" t="s">
        <v>37</v>
      </c>
      <c r="C9136" t="s">
        <v>38</v>
      </c>
      <c r="D9136" t="s">
        <v>22</v>
      </c>
      <c r="E9136">
        <v>50000</v>
      </c>
      <c r="F9136">
        <v>50000</v>
      </c>
      <c r="G9136" t="s">
        <v>23</v>
      </c>
      <c r="H9136" t="s">
        <v>39</v>
      </c>
      <c r="I9136" t="s">
        <v>17</v>
      </c>
      <c r="J9136" t="s">
        <v>29</v>
      </c>
      <c r="K9136" t="s">
        <v>23</v>
      </c>
      <c r="L9136" t="s">
        <v>26</v>
      </c>
    </row>
    <row r="9137" spans="1:12" x14ac:dyDescent="0.35">
      <c r="A9137">
        <v>2021</v>
      </c>
      <c r="B9137" t="s">
        <v>159</v>
      </c>
      <c r="C9137" t="s">
        <v>13</v>
      </c>
      <c r="D9137" t="s">
        <v>22</v>
      </c>
      <c r="E9137">
        <v>200000</v>
      </c>
      <c r="F9137">
        <v>200000</v>
      </c>
      <c r="G9137" t="s">
        <v>23</v>
      </c>
      <c r="H9137" t="s">
        <v>24</v>
      </c>
      <c r="I9137" t="s">
        <v>17</v>
      </c>
      <c r="J9137" t="s">
        <v>29</v>
      </c>
      <c r="K9137" t="s">
        <v>23</v>
      </c>
      <c r="L9137" t="s">
        <v>26</v>
      </c>
    </row>
    <row r="9138" spans="1:12" x14ac:dyDescent="0.35">
      <c r="A9138">
        <v>2021</v>
      </c>
      <c r="B9138" t="s">
        <v>211</v>
      </c>
      <c r="C9138" t="s">
        <v>13</v>
      </c>
      <c r="D9138" t="s">
        <v>22</v>
      </c>
      <c r="E9138">
        <v>60000</v>
      </c>
      <c r="F9138">
        <v>60000</v>
      </c>
      <c r="G9138" t="s">
        <v>57</v>
      </c>
      <c r="H9138" t="s">
        <v>16</v>
      </c>
      <c r="I9138" t="s">
        <v>17</v>
      </c>
      <c r="J9138" t="s">
        <v>18</v>
      </c>
      <c r="K9138" t="s">
        <v>115</v>
      </c>
      <c r="L9138" t="s">
        <v>26</v>
      </c>
    </row>
    <row r="9139" spans="1:12" x14ac:dyDescent="0.35">
      <c r="A9139">
        <v>2021</v>
      </c>
      <c r="B9139" t="s">
        <v>32</v>
      </c>
      <c r="C9139" t="s">
        <v>13</v>
      </c>
      <c r="D9139" t="s">
        <v>22</v>
      </c>
      <c r="E9139">
        <v>200000</v>
      </c>
      <c r="F9139">
        <v>200000</v>
      </c>
      <c r="G9139" t="s">
        <v>23</v>
      </c>
      <c r="H9139" t="s">
        <v>16</v>
      </c>
      <c r="I9139" t="s">
        <v>17</v>
      </c>
      <c r="J9139" t="s">
        <v>29</v>
      </c>
      <c r="K9139" t="s">
        <v>23</v>
      </c>
      <c r="L9139" t="s">
        <v>19</v>
      </c>
    </row>
    <row r="9140" spans="1:12" x14ac:dyDescent="0.35">
      <c r="A9140">
        <v>2021</v>
      </c>
      <c r="B9140" t="s">
        <v>199</v>
      </c>
      <c r="C9140" t="s">
        <v>31</v>
      </c>
      <c r="D9140" t="s">
        <v>22</v>
      </c>
      <c r="E9140">
        <v>100000</v>
      </c>
      <c r="F9140">
        <v>100000</v>
      </c>
      <c r="G9140" t="s">
        <v>251</v>
      </c>
      <c r="H9140" t="s">
        <v>39</v>
      </c>
      <c r="I9140" t="s">
        <v>17</v>
      </c>
      <c r="J9140" t="s">
        <v>18</v>
      </c>
      <c r="K9140" t="s">
        <v>251</v>
      </c>
      <c r="L9140" t="s">
        <v>64</v>
      </c>
    </row>
    <row r="9141" spans="1:12" x14ac:dyDescent="0.35">
      <c r="A9141">
        <v>2021</v>
      </c>
      <c r="B9141" t="s">
        <v>32</v>
      </c>
      <c r="C9141" t="s">
        <v>13</v>
      </c>
      <c r="D9141" t="s">
        <v>22</v>
      </c>
      <c r="E9141">
        <v>100000</v>
      </c>
      <c r="F9141">
        <v>100000</v>
      </c>
      <c r="G9141" t="s">
        <v>23</v>
      </c>
      <c r="H9141" t="s">
        <v>16</v>
      </c>
      <c r="I9141" t="s">
        <v>17</v>
      </c>
      <c r="J9141" t="s">
        <v>29</v>
      </c>
      <c r="K9141" t="s">
        <v>23</v>
      </c>
      <c r="L9141" t="s">
        <v>19</v>
      </c>
    </row>
    <row r="9142" spans="1:12" x14ac:dyDescent="0.35">
      <c r="A9142">
        <v>2021</v>
      </c>
      <c r="B9142" t="s">
        <v>34</v>
      </c>
      <c r="C9142" t="s">
        <v>31</v>
      </c>
      <c r="D9142" t="s">
        <v>14</v>
      </c>
      <c r="E9142">
        <v>70000</v>
      </c>
      <c r="F9142">
        <v>82744</v>
      </c>
      <c r="G9142" t="s">
        <v>171</v>
      </c>
      <c r="H9142" t="s">
        <v>24</v>
      </c>
      <c r="I9142" t="s">
        <v>17</v>
      </c>
      <c r="J9142" t="s">
        <v>18</v>
      </c>
      <c r="K9142" t="s">
        <v>171</v>
      </c>
      <c r="L9142" t="s">
        <v>26</v>
      </c>
    </row>
    <row r="9143" spans="1:12" x14ac:dyDescent="0.35">
      <c r="A9143">
        <v>2020</v>
      </c>
      <c r="B9143" t="s">
        <v>32</v>
      </c>
      <c r="C9143" t="s">
        <v>13</v>
      </c>
      <c r="D9143" t="s">
        <v>14</v>
      </c>
      <c r="E9143">
        <v>51999</v>
      </c>
      <c r="F9143">
        <v>59303</v>
      </c>
      <c r="G9143" t="s">
        <v>15</v>
      </c>
      <c r="H9143" t="s">
        <v>16</v>
      </c>
      <c r="I9143" t="s">
        <v>17</v>
      </c>
      <c r="J9143" t="s">
        <v>29</v>
      </c>
      <c r="K9143" t="s">
        <v>15</v>
      </c>
      <c r="L9143" t="s">
        <v>64</v>
      </c>
    </row>
    <row r="9144" spans="1:12" x14ac:dyDescent="0.35">
      <c r="A9144">
        <v>2021</v>
      </c>
      <c r="B9144" t="s">
        <v>46</v>
      </c>
      <c r="C9144" t="s">
        <v>28</v>
      </c>
      <c r="D9144" t="s">
        <v>14</v>
      </c>
      <c r="E9144">
        <v>53000</v>
      </c>
      <c r="F9144">
        <v>62649</v>
      </c>
      <c r="G9144" t="s">
        <v>69</v>
      </c>
      <c r="H9144" t="s">
        <v>16</v>
      </c>
      <c r="I9144" t="s">
        <v>17</v>
      </c>
      <c r="J9144" t="s">
        <v>18</v>
      </c>
      <c r="K9144" t="s">
        <v>69</v>
      </c>
      <c r="L9144" t="s">
        <v>26</v>
      </c>
    </row>
    <row r="9145" spans="1:12" x14ac:dyDescent="0.35">
      <c r="A9145">
        <v>2021</v>
      </c>
      <c r="B9145" t="s">
        <v>32</v>
      </c>
      <c r="C9145" t="s">
        <v>13</v>
      </c>
      <c r="D9145" t="s">
        <v>35</v>
      </c>
      <c r="E9145">
        <v>60000</v>
      </c>
      <c r="F9145">
        <v>82528</v>
      </c>
      <c r="G9145" t="s">
        <v>36</v>
      </c>
      <c r="H9145" t="s">
        <v>16</v>
      </c>
      <c r="I9145" t="s">
        <v>17</v>
      </c>
      <c r="J9145" t="s">
        <v>29</v>
      </c>
      <c r="K9145" t="s">
        <v>36</v>
      </c>
      <c r="L9145" t="s">
        <v>19</v>
      </c>
    </row>
    <row r="9146" spans="1:12" x14ac:dyDescent="0.35">
      <c r="A9146">
        <v>2021</v>
      </c>
      <c r="B9146" t="s">
        <v>20</v>
      </c>
      <c r="C9146" t="s">
        <v>21</v>
      </c>
      <c r="D9146" t="s">
        <v>22</v>
      </c>
      <c r="E9146">
        <v>170000</v>
      </c>
      <c r="F9146">
        <v>170000</v>
      </c>
      <c r="G9146" t="s">
        <v>23</v>
      </c>
      <c r="H9146" t="s">
        <v>16</v>
      </c>
      <c r="I9146" t="s">
        <v>17</v>
      </c>
      <c r="J9146" t="s">
        <v>29</v>
      </c>
      <c r="K9146" t="s">
        <v>23</v>
      </c>
      <c r="L9146" t="s">
        <v>19</v>
      </c>
    </row>
    <row r="9147" spans="1:12" x14ac:dyDescent="0.35">
      <c r="A9147">
        <v>2021</v>
      </c>
      <c r="B9147" t="s">
        <v>20</v>
      </c>
      <c r="C9147" t="s">
        <v>21</v>
      </c>
      <c r="D9147" t="s">
        <v>22</v>
      </c>
      <c r="E9147">
        <v>150000</v>
      </c>
      <c r="F9147">
        <v>150000</v>
      </c>
      <c r="G9147" t="s">
        <v>23</v>
      </c>
      <c r="H9147" t="s">
        <v>16</v>
      </c>
      <c r="I9147" t="s">
        <v>17</v>
      </c>
      <c r="J9147" t="s">
        <v>29</v>
      </c>
      <c r="K9147" t="s">
        <v>23</v>
      </c>
      <c r="L9147" t="s">
        <v>19</v>
      </c>
    </row>
    <row r="9148" spans="1:12" x14ac:dyDescent="0.35">
      <c r="A9148">
        <v>2021</v>
      </c>
      <c r="B9148" t="s">
        <v>86</v>
      </c>
      <c r="C9148" t="s">
        <v>38</v>
      </c>
      <c r="D9148" t="s">
        <v>22</v>
      </c>
      <c r="E9148">
        <v>55000</v>
      </c>
      <c r="F9148">
        <v>55000</v>
      </c>
      <c r="G9148" t="s">
        <v>23</v>
      </c>
      <c r="H9148" t="s">
        <v>39</v>
      </c>
      <c r="I9148" t="s">
        <v>17</v>
      </c>
      <c r="J9148" t="s">
        <v>18</v>
      </c>
      <c r="K9148" t="s">
        <v>23</v>
      </c>
      <c r="L9148" t="s">
        <v>64</v>
      </c>
    </row>
    <row r="9149" spans="1:12" x14ac:dyDescent="0.35">
      <c r="A9149">
        <v>2021</v>
      </c>
      <c r="B9149" t="s">
        <v>104</v>
      </c>
      <c r="C9149" t="s">
        <v>28</v>
      </c>
      <c r="D9149" t="s">
        <v>22</v>
      </c>
      <c r="E9149">
        <v>250000</v>
      </c>
      <c r="F9149">
        <v>250000</v>
      </c>
      <c r="G9149" t="s">
        <v>23</v>
      </c>
      <c r="H9149" t="s">
        <v>33</v>
      </c>
      <c r="I9149" t="s">
        <v>17</v>
      </c>
      <c r="J9149" t="s">
        <v>25</v>
      </c>
      <c r="K9149" t="s">
        <v>23</v>
      </c>
      <c r="L9149" t="s">
        <v>19</v>
      </c>
    </row>
    <row r="9150" spans="1:12" x14ac:dyDescent="0.35">
      <c r="A9150">
        <v>2021</v>
      </c>
      <c r="B9150" t="s">
        <v>32</v>
      </c>
      <c r="C9150" t="s">
        <v>13</v>
      </c>
      <c r="D9150" t="s">
        <v>22</v>
      </c>
      <c r="E9150">
        <v>80000</v>
      </c>
      <c r="F9150">
        <v>80000</v>
      </c>
      <c r="G9150" t="s">
        <v>23</v>
      </c>
      <c r="H9150" t="s">
        <v>39</v>
      </c>
      <c r="I9150" t="s">
        <v>17</v>
      </c>
      <c r="J9150" t="s">
        <v>29</v>
      </c>
      <c r="K9150" t="s">
        <v>23</v>
      </c>
      <c r="L9150" t="s">
        <v>19</v>
      </c>
    </row>
    <row r="9151" spans="1:12" x14ac:dyDescent="0.35">
      <c r="A9151">
        <v>2020</v>
      </c>
      <c r="B9151" t="s">
        <v>211</v>
      </c>
      <c r="C9151" t="s">
        <v>13</v>
      </c>
      <c r="D9151" t="s">
        <v>22</v>
      </c>
      <c r="E9151">
        <v>70000</v>
      </c>
      <c r="F9151">
        <v>70000</v>
      </c>
      <c r="G9151" t="s">
        <v>23</v>
      </c>
      <c r="H9151" t="s">
        <v>39</v>
      </c>
      <c r="I9151" t="s">
        <v>17</v>
      </c>
      <c r="J9151" t="s">
        <v>29</v>
      </c>
      <c r="K9151" t="s">
        <v>23</v>
      </c>
      <c r="L9151" t="s">
        <v>19</v>
      </c>
    </row>
    <row r="9152" spans="1:12" x14ac:dyDescent="0.35">
      <c r="A9152">
        <v>2021</v>
      </c>
      <c r="B9152" t="s">
        <v>104</v>
      </c>
      <c r="C9152" t="s">
        <v>28</v>
      </c>
      <c r="D9152" t="s">
        <v>14</v>
      </c>
      <c r="E9152">
        <v>110000</v>
      </c>
      <c r="F9152">
        <v>130026</v>
      </c>
      <c r="G9152" t="s">
        <v>15</v>
      </c>
      <c r="H9152" t="s">
        <v>33</v>
      </c>
      <c r="I9152" t="s">
        <v>17</v>
      </c>
      <c r="J9152" t="s">
        <v>18</v>
      </c>
      <c r="K9152" t="s">
        <v>15</v>
      </c>
      <c r="L9152" t="s">
        <v>26</v>
      </c>
    </row>
    <row r="9153" spans="1:12" x14ac:dyDescent="0.35">
      <c r="A9153">
        <v>2021</v>
      </c>
      <c r="B9153" t="s">
        <v>66</v>
      </c>
      <c r="C9153" t="s">
        <v>28</v>
      </c>
      <c r="D9153" t="s">
        <v>14</v>
      </c>
      <c r="E9153">
        <v>54000</v>
      </c>
      <c r="F9153">
        <v>63831</v>
      </c>
      <c r="G9153" t="s">
        <v>15</v>
      </c>
      <c r="H9153" t="s">
        <v>39</v>
      </c>
      <c r="I9153" t="s">
        <v>17</v>
      </c>
      <c r="J9153" t="s">
        <v>18</v>
      </c>
      <c r="K9153" t="s">
        <v>15</v>
      </c>
      <c r="L9153" t="s">
        <v>19</v>
      </c>
    </row>
    <row r="9154" spans="1:12" x14ac:dyDescent="0.35">
      <c r="A9154">
        <v>2020</v>
      </c>
      <c r="B9154" t="s">
        <v>27</v>
      </c>
      <c r="C9154" t="s">
        <v>28</v>
      </c>
      <c r="D9154" t="s">
        <v>14</v>
      </c>
      <c r="E9154">
        <v>60000</v>
      </c>
      <c r="F9154">
        <v>68428</v>
      </c>
      <c r="G9154" t="s">
        <v>117</v>
      </c>
      <c r="H9154" t="s">
        <v>24</v>
      </c>
      <c r="I9154" t="s">
        <v>17</v>
      </c>
      <c r="J9154" t="s">
        <v>29</v>
      </c>
      <c r="K9154" t="s">
        <v>23</v>
      </c>
      <c r="L9154" t="s">
        <v>19</v>
      </c>
    </row>
    <row r="9155" spans="1:12" x14ac:dyDescent="0.35">
      <c r="A9155">
        <v>2021</v>
      </c>
      <c r="B9155" t="s">
        <v>164</v>
      </c>
      <c r="C9155" t="s">
        <v>28</v>
      </c>
      <c r="D9155" t="s">
        <v>22</v>
      </c>
      <c r="E9155">
        <v>85000</v>
      </c>
      <c r="F9155">
        <v>85000</v>
      </c>
      <c r="G9155" t="s">
        <v>132</v>
      </c>
      <c r="H9155" t="s">
        <v>33</v>
      </c>
      <c r="I9155" t="s">
        <v>17</v>
      </c>
      <c r="J9155" t="s">
        <v>25</v>
      </c>
      <c r="K9155" t="s">
        <v>132</v>
      </c>
      <c r="L9155" t="s">
        <v>26</v>
      </c>
    </row>
    <row r="9156" spans="1:12" x14ac:dyDescent="0.35">
      <c r="A9156">
        <v>2021</v>
      </c>
      <c r="B9156" t="s">
        <v>74</v>
      </c>
      <c r="C9156" t="s">
        <v>41</v>
      </c>
      <c r="D9156" t="s">
        <v>22</v>
      </c>
      <c r="E9156">
        <v>230000</v>
      </c>
      <c r="F9156">
        <v>230000</v>
      </c>
      <c r="G9156" t="s">
        <v>132</v>
      </c>
      <c r="H9156" t="s">
        <v>33</v>
      </c>
      <c r="I9156" t="s">
        <v>17</v>
      </c>
      <c r="J9156" t="s">
        <v>18</v>
      </c>
      <c r="K9156" t="s">
        <v>132</v>
      </c>
      <c r="L9156" t="s">
        <v>19</v>
      </c>
    </row>
    <row r="9157" spans="1:12" x14ac:dyDescent="0.35">
      <c r="A9157">
        <v>2021</v>
      </c>
      <c r="B9157" t="s">
        <v>34</v>
      </c>
      <c r="C9157" t="s">
        <v>31</v>
      </c>
      <c r="D9157" t="s">
        <v>22</v>
      </c>
      <c r="E9157">
        <v>125000</v>
      </c>
      <c r="F9157">
        <v>125000</v>
      </c>
      <c r="G9157" t="s">
        <v>23</v>
      </c>
      <c r="H9157" t="s">
        <v>39</v>
      </c>
      <c r="I9157" t="s">
        <v>17</v>
      </c>
      <c r="J9157" t="s">
        <v>29</v>
      </c>
      <c r="K9157" t="s">
        <v>23</v>
      </c>
      <c r="L9157" t="s">
        <v>64</v>
      </c>
    </row>
    <row r="9158" spans="1:12" x14ac:dyDescent="0.35">
      <c r="A9158">
        <v>2021</v>
      </c>
      <c r="B9158" t="s">
        <v>125</v>
      </c>
      <c r="C9158" t="s">
        <v>41</v>
      </c>
      <c r="D9158" t="s">
        <v>22</v>
      </c>
      <c r="E9158">
        <v>120000</v>
      </c>
      <c r="F9158">
        <v>120000</v>
      </c>
      <c r="G9158" t="s">
        <v>23</v>
      </c>
      <c r="H9158" t="s">
        <v>24</v>
      </c>
      <c r="I9158" t="s">
        <v>17</v>
      </c>
      <c r="J9158" t="s">
        <v>29</v>
      </c>
      <c r="K9158" t="s">
        <v>23</v>
      </c>
      <c r="L9158" t="s">
        <v>26</v>
      </c>
    </row>
    <row r="9159" spans="1:12" x14ac:dyDescent="0.35">
      <c r="A9159">
        <v>2020</v>
      </c>
      <c r="B9159" t="s">
        <v>46</v>
      </c>
      <c r="C9159" t="s">
        <v>28</v>
      </c>
      <c r="D9159" t="s">
        <v>22</v>
      </c>
      <c r="E9159">
        <v>450000</v>
      </c>
      <c r="F9159">
        <v>450000</v>
      </c>
      <c r="G9159" t="s">
        <v>23</v>
      </c>
      <c r="H9159" t="s">
        <v>16</v>
      </c>
      <c r="I9159" t="s">
        <v>17</v>
      </c>
      <c r="J9159" t="s">
        <v>25</v>
      </c>
      <c r="K9159" t="s">
        <v>23</v>
      </c>
      <c r="L9159" t="s">
        <v>26</v>
      </c>
    </row>
    <row r="9160" spans="1:12" x14ac:dyDescent="0.35">
      <c r="A9160">
        <v>2020</v>
      </c>
      <c r="B9160" t="s">
        <v>37</v>
      </c>
      <c r="C9160" t="s">
        <v>38</v>
      </c>
      <c r="D9160" t="s">
        <v>14</v>
      </c>
      <c r="E9160">
        <v>41000</v>
      </c>
      <c r="F9160">
        <v>46759</v>
      </c>
      <c r="G9160" t="s">
        <v>69</v>
      </c>
      <c r="H9160" t="s">
        <v>16</v>
      </c>
      <c r="I9160" t="s">
        <v>17</v>
      </c>
      <c r="J9160" t="s">
        <v>18</v>
      </c>
      <c r="K9160" t="s">
        <v>69</v>
      </c>
      <c r="L9160" t="s">
        <v>19</v>
      </c>
    </row>
    <row r="9161" spans="1:12" x14ac:dyDescent="0.35">
      <c r="A9161">
        <v>2020</v>
      </c>
      <c r="B9161" t="s">
        <v>32</v>
      </c>
      <c r="C9161" t="s">
        <v>13</v>
      </c>
      <c r="D9161" t="s">
        <v>14</v>
      </c>
      <c r="E9161">
        <v>65000</v>
      </c>
      <c r="F9161">
        <v>74130</v>
      </c>
      <c r="G9161" t="s">
        <v>214</v>
      </c>
      <c r="H9161" t="s">
        <v>16</v>
      </c>
      <c r="I9161" t="s">
        <v>17</v>
      </c>
      <c r="J9161" t="s">
        <v>18</v>
      </c>
      <c r="K9161" t="s">
        <v>214</v>
      </c>
      <c r="L9161" t="s">
        <v>19</v>
      </c>
    </row>
    <row r="9162" spans="1:12" x14ac:dyDescent="0.35">
      <c r="A9162">
        <v>2021</v>
      </c>
      <c r="B9162" t="s">
        <v>50</v>
      </c>
      <c r="C9162" t="s">
        <v>28</v>
      </c>
      <c r="D9162" t="s">
        <v>60</v>
      </c>
      <c r="E9162">
        <v>159500</v>
      </c>
      <c r="F9162">
        <v>127221</v>
      </c>
      <c r="G9162" t="s">
        <v>49</v>
      </c>
      <c r="H9162" t="s">
        <v>24</v>
      </c>
      <c r="I9162" t="s">
        <v>17</v>
      </c>
      <c r="J9162" t="s">
        <v>18</v>
      </c>
      <c r="K9162" t="s">
        <v>49</v>
      </c>
      <c r="L9162" t="s">
        <v>19</v>
      </c>
    </row>
    <row r="9163" spans="1:12" x14ac:dyDescent="0.35">
      <c r="A9163">
        <v>2021</v>
      </c>
      <c r="B9163" t="s">
        <v>99</v>
      </c>
      <c r="C9163" t="s">
        <v>28</v>
      </c>
      <c r="D9163" t="s">
        <v>22</v>
      </c>
      <c r="E9163">
        <v>144000</v>
      </c>
      <c r="F9163">
        <v>144000</v>
      </c>
      <c r="G9163" t="s">
        <v>23</v>
      </c>
      <c r="H9163" t="s">
        <v>24</v>
      </c>
      <c r="I9163" t="s">
        <v>17</v>
      </c>
      <c r="J9163" t="s">
        <v>29</v>
      </c>
      <c r="K9163" t="s">
        <v>23</v>
      </c>
      <c r="L9163" t="s">
        <v>19</v>
      </c>
    </row>
    <row r="9164" spans="1:12" x14ac:dyDescent="0.35">
      <c r="A9164">
        <v>2021</v>
      </c>
      <c r="B9164" t="s">
        <v>27</v>
      </c>
      <c r="C9164" t="s">
        <v>28</v>
      </c>
      <c r="D9164" t="s">
        <v>60</v>
      </c>
      <c r="E9164">
        <v>95000</v>
      </c>
      <c r="F9164">
        <v>75774</v>
      </c>
      <c r="G9164" t="s">
        <v>49</v>
      </c>
      <c r="H9164" t="s">
        <v>16</v>
      </c>
      <c r="I9164" t="s">
        <v>17</v>
      </c>
      <c r="J9164" t="s">
        <v>29</v>
      </c>
      <c r="K9164" t="s">
        <v>49</v>
      </c>
      <c r="L9164" t="s">
        <v>19</v>
      </c>
    </row>
    <row r="9165" spans="1:12" x14ac:dyDescent="0.35">
      <c r="A9165">
        <v>2021</v>
      </c>
      <c r="B9165" t="s">
        <v>27</v>
      </c>
      <c r="C9165" t="s">
        <v>28</v>
      </c>
      <c r="D9165" t="s">
        <v>22</v>
      </c>
      <c r="E9165">
        <v>150000</v>
      </c>
      <c r="F9165">
        <v>150000</v>
      </c>
      <c r="G9165" t="s">
        <v>23</v>
      </c>
      <c r="H9165" t="s">
        <v>16</v>
      </c>
      <c r="I9165" t="s">
        <v>17</v>
      </c>
      <c r="J9165" t="s">
        <v>29</v>
      </c>
      <c r="K9165" t="s">
        <v>23</v>
      </c>
      <c r="L9165" t="s">
        <v>26</v>
      </c>
    </row>
    <row r="9166" spans="1:12" x14ac:dyDescent="0.35">
      <c r="A9166">
        <v>2020</v>
      </c>
      <c r="B9166" t="s">
        <v>66</v>
      </c>
      <c r="C9166" t="s">
        <v>28</v>
      </c>
      <c r="D9166" t="s">
        <v>22</v>
      </c>
      <c r="E9166">
        <v>103000</v>
      </c>
      <c r="F9166">
        <v>103000</v>
      </c>
      <c r="G9166" t="s">
        <v>23</v>
      </c>
      <c r="H9166" t="s">
        <v>16</v>
      </c>
      <c r="I9166" t="s">
        <v>17</v>
      </c>
      <c r="J9166" t="s">
        <v>29</v>
      </c>
      <c r="K9166" t="s">
        <v>23</v>
      </c>
      <c r="L9166" t="s">
        <v>19</v>
      </c>
    </row>
    <row r="9167" spans="1:12" x14ac:dyDescent="0.35">
      <c r="A9167">
        <v>2021</v>
      </c>
      <c r="B9167" t="s">
        <v>32</v>
      </c>
      <c r="C9167" t="s">
        <v>13</v>
      </c>
      <c r="D9167" t="s">
        <v>22</v>
      </c>
      <c r="E9167">
        <v>153000</v>
      </c>
      <c r="F9167">
        <v>153000</v>
      </c>
      <c r="G9167" t="s">
        <v>23</v>
      </c>
      <c r="H9167" t="s">
        <v>24</v>
      </c>
      <c r="I9167" t="s">
        <v>17</v>
      </c>
      <c r="J9167" t="s">
        <v>29</v>
      </c>
      <c r="K9167" t="s">
        <v>23</v>
      </c>
      <c r="L9167" t="s">
        <v>19</v>
      </c>
    </row>
    <row r="9168" spans="1:12" x14ac:dyDescent="0.35">
      <c r="A9168">
        <v>2021</v>
      </c>
      <c r="B9168" t="s">
        <v>32</v>
      </c>
      <c r="C9168" t="s">
        <v>13</v>
      </c>
      <c r="D9168" t="s">
        <v>22</v>
      </c>
      <c r="E9168">
        <v>90000</v>
      </c>
      <c r="F9168">
        <v>90000</v>
      </c>
      <c r="G9168" t="s">
        <v>23</v>
      </c>
      <c r="H9168" t="s">
        <v>16</v>
      </c>
      <c r="I9168" t="s">
        <v>17</v>
      </c>
      <c r="J9168" t="s">
        <v>29</v>
      </c>
      <c r="K9168" t="s">
        <v>23</v>
      </c>
      <c r="L9168" t="s">
        <v>19</v>
      </c>
    </row>
    <row r="9169" spans="1:12" x14ac:dyDescent="0.35">
      <c r="A9169">
        <v>2021</v>
      </c>
      <c r="B9169" t="s">
        <v>37</v>
      </c>
      <c r="C9169" t="s">
        <v>38</v>
      </c>
      <c r="D9169" t="s">
        <v>22</v>
      </c>
      <c r="E9169">
        <v>90000</v>
      </c>
      <c r="F9169">
        <v>90000</v>
      </c>
      <c r="G9169" t="s">
        <v>23</v>
      </c>
      <c r="H9169" t="s">
        <v>39</v>
      </c>
      <c r="I9169" t="s">
        <v>17</v>
      </c>
      <c r="J9169" t="s">
        <v>29</v>
      </c>
      <c r="K9169" t="s">
        <v>23</v>
      </c>
      <c r="L9169" t="s">
        <v>64</v>
      </c>
    </row>
    <row r="9170" spans="1:12" x14ac:dyDescent="0.35">
      <c r="A9170">
        <v>2021</v>
      </c>
      <c r="B9170" t="s">
        <v>37</v>
      </c>
      <c r="C9170" t="s">
        <v>38</v>
      </c>
      <c r="D9170" t="s">
        <v>22</v>
      </c>
      <c r="E9170">
        <v>60000</v>
      </c>
      <c r="F9170">
        <v>60000</v>
      </c>
      <c r="G9170" t="s">
        <v>23</v>
      </c>
      <c r="H9170" t="s">
        <v>39</v>
      </c>
      <c r="I9170" t="s">
        <v>17</v>
      </c>
      <c r="J9170" t="s">
        <v>29</v>
      </c>
      <c r="K9170" t="s">
        <v>23</v>
      </c>
      <c r="L9170" t="s">
        <v>64</v>
      </c>
    </row>
    <row r="9171" spans="1:12" x14ac:dyDescent="0.35">
      <c r="A9171">
        <v>2021</v>
      </c>
      <c r="B9171" t="s">
        <v>27</v>
      </c>
      <c r="C9171" t="s">
        <v>28</v>
      </c>
      <c r="D9171" t="s">
        <v>22</v>
      </c>
      <c r="E9171">
        <v>50000</v>
      </c>
      <c r="F9171">
        <v>50000</v>
      </c>
      <c r="G9171" t="s">
        <v>186</v>
      </c>
      <c r="H9171" t="s">
        <v>16</v>
      </c>
      <c r="I9171" t="s">
        <v>17</v>
      </c>
      <c r="J9171" t="s">
        <v>29</v>
      </c>
      <c r="K9171" t="s">
        <v>186</v>
      </c>
      <c r="L9171" t="s">
        <v>19</v>
      </c>
    </row>
    <row r="9172" spans="1:12" x14ac:dyDescent="0.35">
      <c r="A9172">
        <v>2021</v>
      </c>
      <c r="B9172" t="s">
        <v>72</v>
      </c>
      <c r="C9172" t="s">
        <v>31</v>
      </c>
      <c r="D9172" t="s">
        <v>22</v>
      </c>
      <c r="E9172">
        <v>270000</v>
      </c>
      <c r="F9172">
        <v>270000</v>
      </c>
      <c r="G9172" t="s">
        <v>23</v>
      </c>
      <c r="H9172" t="s">
        <v>16</v>
      </c>
      <c r="I9172" t="s">
        <v>80</v>
      </c>
      <c r="J9172" t="s">
        <v>29</v>
      </c>
      <c r="K9172" t="s">
        <v>23</v>
      </c>
      <c r="L9172" t="s">
        <v>19</v>
      </c>
    </row>
    <row r="9173" spans="1:12" x14ac:dyDescent="0.35">
      <c r="A9173">
        <v>2021</v>
      </c>
      <c r="B9173" t="s">
        <v>145</v>
      </c>
      <c r="C9173" t="s">
        <v>28</v>
      </c>
      <c r="D9173" t="s">
        <v>60</v>
      </c>
      <c r="E9173">
        <v>68000</v>
      </c>
      <c r="F9173">
        <v>54238</v>
      </c>
      <c r="G9173" t="s">
        <v>36</v>
      </c>
      <c r="H9173" t="s">
        <v>16</v>
      </c>
      <c r="I9173" t="s">
        <v>17</v>
      </c>
      <c r="J9173" t="s">
        <v>18</v>
      </c>
      <c r="K9173" t="s">
        <v>49</v>
      </c>
      <c r="L9173" t="s">
        <v>19</v>
      </c>
    </row>
    <row r="9174" spans="1:12" x14ac:dyDescent="0.35">
      <c r="A9174">
        <v>2021</v>
      </c>
      <c r="B9174" t="s">
        <v>34</v>
      </c>
      <c r="C9174" t="s">
        <v>31</v>
      </c>
      <c r="D9174" t="s">
        <v>14</v>
      </c>
      <c r="E9174">
        <v>40000</v>
      </c>
      <c r="F9174">
        <v>47282</v>
      </c>
      <c r="G9174" t="s">
        <v>57</v>
      </c>
      <c r="H9174" t="s">
        <v>16</v>
      </c>
      <c r="I9174" t="s">
        <v>17</v>
      </c>
      <c r="J9174" t="s">
        <v>29</v>
      </c>
      <c r="K9174" t="s">
        <v>57</v>
      </c>
      <c r="L9174" t="s">
        <v>64</v>
      </c>
    </row>
    <row r="9175" spans="1:12" x14ac:dyDescent="0.35">
      <c r="A9175">
        <v>2021</v>
      </c>
      <c r="B9175" t="s">
        <v>104</v>
      </c>
      <c r="C9175" t="s">
        <v>28</v>
      </c>
      <c r="D9175" t="s">
        <v>14</v>
      </c>
      <c r="E9175">
        <v>130000</v>
      </c>
      <c r="F9175">
        <v>153667</v>
      </c>
      <c r="G9175" t="s">
        <v>111</v>
      </c>
      <c r="H9175" t="s">
        <v>33</v>
      </c>
      <c r="I9175" t="s">
        <v>17</v>
      </c>
      <c r="J9175" t="s">
        <v>29</v>
      </c>
      <c r="K9175" t="s">
        <v>63</v>
      </c>
      <c r="L9175" t="s">
        <v>19</v>
      </c>
    </row>
    <row r="9176" spans="1:12" x14ac:dyDescent="0.35">
      <c r="A9176">
        <v>2021</v>
      </c>
      <c r="B9176" t="s">
        <v>32</v>
      </c>
      <c r="C9176" t="s">
        <v>13</v>
      </c>
      <c r="D9176" t="s">
        <v>143</v>
      </c>
      <c r="E9176">
        <v>110000</v>
      </c>
      <c r="F9176">
        <v>28476</v>
      </c>
      <c r="G9176" t="s">
        <v>63</v>
      </c>
      <c r="H9176" t="s">
        <v>16</v>
      </c>
      <c r="I9176" t="s">
        <v>17</v>
      </c>
      <c r="J9176" t="s">
        <v>29</v>
      </c>
      <c r="K9176" t="s">
        <v>63</v>
      </c>
      <c r="L9176" t="s">
        <v>19</v>
      </c>
    </row>
    <row r="9177" spans="1:12" x14ac:dyDescent="0.35">
      <c r="A9177">
        <v>2021</v>
      </c>
      <c r="B9177" t="s">
        <v>235</v>
      </c>
      <c r="C9177" t="s">
        <v>41</v>
      </c>
      <c r="D9177" t="s">
        <v>22</v>
      </c>
      <c r="E9177">
        <v>110000</v>
      </c>
      <c r="F9177">
        <v>110000</v>
      </c>
      <c r="G9177" t="s">
        <v>23</v>
      </c>
      <c r="H9177" t="s">
        <v>16</v>
      </c>
      <c r="I9177" t="s">
        <v>17</v>
      </c>
      <c r="J9177" t="s">
        <v>29</v>
      </c>
      <c r="K9177" t="s">
        <v>23</v>
      </c>
      <c r="L9177" t="s">
        <v>19</v>
      </c>
    </row>
    <row r="9178" spans="1:12" x14ac:dyDescent="0.35">
      <c r="A9178">
        <v>2021</v>
      </c>
      <c r="B9178" t="s">
        <v>46</v>
      </c>
      <c r="C9178" t="s">
        <v>28</v>
      </c>
      <c r="D9178" t="s">
        <v>35</v>
      </c>
      <c r="E9178">
        <v>60000</v>
      </c>
      <c r="F9178">
        <v>82528</v>
      </c>
      <c r="G9178" t="s">
        <v>36</v>
      </c>
      <c r="H9178" t="s">
        <v>39</v>
      </c>
      <c r="I9178" t="s">
        <v>17</v>
      </c>
      <c r="J9178" t="s">
        <v>18</v>
      </c>
      <c r="K9178" t="s">
        <v>36</v>
      </c>
      <c r="L9178" t="s">
        <v>19</v>
      </c>
    </row>
    <row r="9179" spans="1:12" x14ac:dyDescent="0.35">
      <c r="A9179">
        <v>2020</v>
      </c>
      <c r="B9179" t="s">
        <v>34</v>
      </c>
      <c r="C9179" t="s">
        <v>31</v>
      </c>
      <c r="D9179" t="s">
        <v>22</v>
      </c>
      <c r="E9179">
        <v>250000</v>
      </c>
      <c r="F9179">
        <v>250000</v>
      </c>
      <c r="G9179" t="s">
        <v>23</v>
      </c>
      <c r="H9179" t="s">
        <v>39</v>
      </c>
      <c r="I9179" t="s">
        <v>17</v>
      </c>
      <c r="J9179" t="s">
        <v>18</v>
      </c>
      <c r="K9179" t="s">
        <v>23</v>
      </c>
      <c r="L9179" t="s">
        <v>19</v>
      </c>
    </row>
    <row r="9180" spans="1:12" x14ac:dyDescent="0.35">
      <c r="A9180">
        <v>2021</v>
      </c>
      <c r="B9180" t="s">
        <v>37</v>
      </c>
      <c r="C9180" t="s">
        <v>38</v>
      </c>
      <c r="D9180" t="s">
        <v>14</v>
      </c>
      <c r="E9180">
        <v>50000</v>
      </c>
      <c r="F9180">
        <v>59102</v>
      </c>
      <c r="G9180" t="s">
        <v>69</v>
      </c>
      <c r="H9180" t="s">
        <v>39</v>
      </c>
      <c r="I9180" t="s">
        <v>17</v>
      </c>
      <c r="J9180" t="s">
        <v>18</v>
      </c>
      <c r="K9180" t="s">
        <v>69</v>
      </c>
      <c r="L9180" t="s">
        <v>26</v>
      </c>
    </row>
    <row r="9181" spans="1:12" x14ac:dyDescent="0.35">
      <c r="A9181">
        <v>2021</v>
      </c>
      <c r="B9181" t="s">
        <v>37</v>
      </c>
      <c r="C9181" t="s">
        <v>38</v>
      </c>
      <c r="D9181" t="s">
        <v>22</v>
      </c>
      <c r="E9181">
        <v>80000</v>
      </c>
      <c r="F9181">
        <v>80000</v>
      </c>
      <c r="G9181" t="s">
        <v>252</v>
      </c>
      <c r="H9181" t="s">
        <v>24</v>
      </c>
      <c r="I9181" t="s">
        <v>17</v>
      </c>
      <c r="J9181" t="s">
        <v>29</v>
      </c>
      <c r="K9181" t="s">
        <v>23</v>
      </c>
      <c r="L9181" t="s">
        <v>64</v>
      </c>
    </row>
    <row r="9182" spans="1:12" x14ac:dyDescent="0.35">
      <c r="A9182">
        <v>2020</v>
      </c>
      <c r="B9182" t="s">
        <v>34</v>
      </c>
      <c r="C9182" t="s">
        <v>31</v>
      </c>
      <c r="D9182" t="s">
        <v>22</v>
      </c>
      <c r="E9182">
        <v>138000</v>
      </c>
      <c r="F9182">
        <v>138000</v>
      </c>
      <c r="G9182" t="s">
        <v>23</v>
      </c>
      <c r="H9182" t="s">
        <v>39</v>
      </c>
      <c r="I9182" t="s">
        <v>17</v>
      </c>
      <c r="J9182" t="s">
        <v>29</v>
      </c>
      <c r="K9182" t="s">
        <v>23</v>
      </c>
      <c r="L9182" t="s">
        <v>64</v>
      </c>
    </row>
    <row r="9183" spans="1:12" x14ac:dyDescent="0.35">
      <c r="A9183">
        <v>2021</v>
      </c>
      <c r="B9183" t="s">
        <v>32</v>
      </c>
      <c r="C9183" t="s">
        <v>13</v>
      </c>
      <c r="D9183" t="s">
        <v>22</v>
      </c>
      <c r="E9183">
        <v>140000</v>
      </c>
      <c r="F9183">
        <v>140000</v>
      </c>
      <c r="G9183" t="s">
        <v>23</v>
      </c>
      <c r="H9183" t="s">
        <v>16</v>
      </c>
      <c r="I9183" t="s">
        <v>17</v>
      </c>
      <c r="J9183" t="s">
        <v>29</v>
      </c>
      <c r="K9183" t="s">
        <v>23</v>
      </c>
      <c r="L9183" t="s">
        <v>19</v>
      </c>
    </row>
    <row r="9184" spans="1:12" x14ac:dyDescent="0.35">
      <c r="A9184">
        <v>2021</v>
      </c>
      <c r="B9184" t="s">
        <v>235</v>
      </c>
      <c r="C9184" t="s">
        <v>41</v>
      </c>
      <c r="D9184" t="s">
        <v>14</v>
      </c>
      <c r="E9184">
        <v>67000</v>
      </c>
      <c r="F9184">
        <v>79197</v>
      </c>
      <c r="G9184" t="s">
        <v>15</v>
      </c>
      <c r="H9184" t="s">
        <v>24</v>
      </c>
      <c r="I9184" t="s">
        <v>17</v>
      </c>
      <c r="J9184" t="s">
        <v>29</v>
      </c>
      <c r="K9184" t="s">
        <v>15</v>
      </c>
      <c r="L9184" t="s">
        <v>19</v>
      </c>
    </row>
    <row r="9185" spans="1:12" x14ac:dyDescent="0.35">
      <c r="A9185">
        <v>2021</v>
      </c>
      <c r="B9185" t="s">
        <v>212</v>
      </c>
      <c r="C9185" t="s">
        <v>38</v>
      </c>
      <c r="D9185" t="s">
        <v>22</v>
      </c>
      <c r="E9185">
        <v>170000</v>
      </c>
      <c r="F9185">
        <v>170000</v>
      </c>
      <c r="G9185" t="s">
        <v>23</v>
      </c>
      <c r="H9185" t="s">
        <v>24</v>
      </c>
      <c r="I9185" t="s">
        <v>17</v>
      </c>
      <c r="J9185" t="s">
        <v>29</v>
      </c>
      <c r="K9185" t="s">
        <v>23</v>
      </c>
      <c r="L9185" t="s">
        <v>19</v>
      </c>
    </row>
    <row r="9186" spans="1:12" x14ac:dyDescent="0.35">
      <c r="A9186">
        <v>2021</v>
      </c>
      <c r="B9186" t="s">
        <v>37</v>
      </c>
      <c r="C9186" t="s">
        <v>38</v>
      </c>
      <c r="D9186" t="s">
        <v>22</v>
      </c>
      <c r="E9186">
        <v>80000</v>
      </c>
      <c r="F9186">
        <v>80000</v>
      </c>
      <c r="G9186" t="s">
        <v>23</v>
      </c>
      <c r="H9186" t="s">
        <v>39</v>
      </c>
      <c r="I9186" t="s">
        <v>17</v>
      </c>
      <c r="J9186" t="s">
        <v>29</v>
      </c>
      <c r="K9186" t="s">
        <v>23</v>
      </c>
      <c r="L9186" t="s">
        <v>26</v>
      </c>
    </row>
    <row r="9187" spans="1:12" x14ac:dyDescent="0.35">
      <c r="A9187">
        <v>2020</v>
      </c>
      <c r="B9187" t="s">
        <v>27</v>
      </c>
      <c r="C9187" t="s">
        <v>28</v>
      </c>
      <c r="D9187" t="s">
        <v>22</v>
      </c>
      <c r="E9187">
        <v>45760</v>
      </c>
      <c r="F9187">
        <v>45760</v>
      </c>
      <c r="G9187" t="s">
        <v>147</v>
      </c>
      <c r="H9187" t="s">
        <v>16</v>
      </c>
      <c r="I9187" t="s">
        <v>17</v>
      </c>
      <c r="J9187" t="s">
        <v>29</v>
      </c>
      <c r="K9187" t="s">
        <v>23</v>
      </c>
      <c r="L9187" t="s">
        <v>64</v>
      </c>
    </row>
    <row r="9188" spans="1:12" x14ac:dyDescent="0.35">
      <c r="A9188">
        <v>2021</v>
      </c>
      <c r="B9188" t="s">
        <v>86</v>
      </c>
      <c r="C9188" t="s">
        <v>38</v>
      </c>
      <c r="D9188" t="s">
        <v>22</v>
      </c>
      <c r="E9188">
        <v>100000</v>
      </c>
      <c r="F9188">
        <v>100000</v>
      </c>
      <c r="G9188" t="s">
        <v>23</v>
      </c>
      <c r="H9188" t="s">
        <v>16</v>
      </c>
      <c r="I9188" t="s">
        <v>17</v>
      </c>
      <c r="J9188" t="s">
        <v>29</v>
      </c>
      <c r="K9188" t="s">
        <v>23</v>
      </c>
      <c r="L9188" t="s">
        <v>26</v>
      </c>
    </row>
    <row r="9189" spans="1:12" x14ac:dyDescent="0.35">
      <c r="A9189">
        <v>2021</v>
      </c>
      <c r="B9189" t="s">
        <v>27</v>
      </c>
      <c r="C9189" t="s">
        <v>28</v>
      </c>
      <c r="D9189" t="s">
        <v>14</v>
      </c>
      <c r="E9189">
        <v>45000</v>
      </c>
      <c r="F9189">
        <v>53192</v>
      </c>
      <c r="G9189" t="s">
        <v>69</v>
      </c>
      <c r="H9189" t="s">
        <v>24</v>
      </c>
      <c r="I9189" t="s">
        <v>17</v>
      </c>
      <c r="J9189" t="s">
        <v>18</v>
      </c>
      <c r="K9189" t="s">
        <v>69</v>
      </c>
      <c r="L9189" t="s">
        <v>19</v>
      </c>
    </row>
    <row r="9190" spans="1:12" x14ac:dyDescent="0.35">
      <c r="A9190">
        <v>2021</v>
      </c>
      <c r="B9190" t="s">
        <v>74</v>
      </c>
      <c r="C9190" t="s">
        <v>41</v>
      </c>
      <c r="D9190" t="s">
        <v>22</v>
      </c>
      <c r="E9190">
        <v>235000</v>
      </c>
      <c r="F9190">
        <v>235000</v>
      </c>
      <c r="G9190" t="s">
        <v>23</v>
      </c>
      <c r="H9190" t="s">
        <v>33</v>
      </c>
      <c r="I9190" t="s">
        <v>17</v>
      </c>
      <c r="J9190" t="s">
        <v>29</v>
      </c>
      <c r="K9190" t="s">
        <v>23</v>
      </c>
      <c r="L9190" t="s">
        <v>19</v>
      </c>
    </row>
    <row r="9191" spans="1:12" x14ac:dyDescent="0.35">
      <c r="A9191">
        <v>2021</v>
      </c>
      <c r="B9191" t="s">
        <v>86</v>
      </c>
      <c r="C9191" t="s">
        <v>38</v>
      </c>
      <c r="D9191" t="s">
        <v>22</v>
      </c>
      <c r="E9191">
        <v>150000</v>
      </c>
      <c r="F9191">
        <v>150000</v>
      </c>
      <c r="G9191" t="s">
        <v>122</v>
      </c>
      <c r="H9191" t="s">
        <v>33</v>
      </c>
      <c r="I9191" t="s">
        <v>17</v>
      </c>
      <c r="J9191" t="s">
        <v>29</v>
      </c>
      <c r="K9191" t="s">
        <v>23</v>
      </c>
      <c r="L9191" t="s">
        <v>19</v>
      </c>
    </row>
    <row r="9192" spans="1:12" x14ac:dyDescent="0.35">
      <c r="A9192">
        <v>2020</v>
      </c>
      <c r="B9192" t="s">
        <v>32</v>
      </c>
      <c r="C9192" t="s">
        <v>13</v>
      </c>
      <c r="D9192" t="s">
        <v>14</v>
      </c>
      <c r="E9192">
        <v>70000</v>
      </c>
      <c r="F9192">
        <v>79833</v>
      </c>
      <c r="G9192" t="s">
        <v>57</v>
      </c>
      <c r="H9192" t="s">
        <v>33</v>
      </c>
      <c r="I9192" t="s">
        <v>17</v>
      </c>
      <c r="J9192" t="s">
        <v>18</v>
      </c>
      <c r="K9192" t="s">
        <v>57</v>
      </c>
      <c r="L9192" t="s">
        <v>19</v>
      </c>
    </row>
    <row r="9193" spans="1:12" x14ac:dyDescent="0.35">
      <c r="A9193">
        <v>2021</v>
      </c>
      <c r="B9193" t="s">
        <v>54</v>
      </c>
      <c r="C9193" t="s">
        <v>31</v>
      </c>
      <c r="D9193" t="s">
        <v>22</v>
      </c>
      <c r="E9193">
        <v>225000</v>
      </c>
      <c r="F9193">
        <v>225000</v>
      </c>
      <c r="G9193" t="s">
        <v>23</v>
      </c>
      <c r="H9193" t="s">
        <v>39</v>
      </c>
      <c r="I9193" t="s">
        <v>17</v>
      </c>
      <c r="J9193" t="s">
        <v>29</v>
      </c>
      <c r="K9193" t="s">
        <v>23</v>
      </c>
      <c r="L9193" t="s">
        <v>19</v>
      </c>
    </row>
    <row r="9194" spans="1:12" x14ac:dyDescent="0.35">
      <c r="A9194">
        <v>2021</v>
      </c>
      <c r="B9194" t="s">
        <v>66</v>
      </c>
      <c r="C9194" t="s">
        <v>28</v>
      </c>
      <c r="D9194" t="s">
        <v>14</v>
      </c>
      <c r="E9194">
        <v>65000</v>
      </c>
      <c r="F9194">
        <v>76833</v>
      </c>
      <c r="G9194" t="s">
        <v>15</v>
      </c>
      <c r="H9194" t="s">
        <v>39</v>
      </c>
      <c r="I9194" t="s">
        <v>17</v>
      </c>
      <c r="J9194" t="s">
        <v>29</v>
      </c>
      <c r="K9194" t="s">
        <v>15</v>
      </c>
      <c r="L9194" t="s">
        <v>64</v>
      </c>
    </row>
    <row r="9195" spans="1:12" x14ac:dyDescent="0.35">
      <c r="A9195">
        <v>2020</v>
      </c>
      <c r="B9195" t="s">
        <v>102</v>
      </c>
      <c r="C9195" t="s">
        <v>31</v>
      </c>
      <c r="D9195" t="s">
        <v>14</v>
      </c>
      <c r="E9195">
        <v>44000</v>
      </c>
      <c r="F9195">
        <v>50180</v>
      </c>
      <c r="G9195" t="s">
        <v>91</v>
      </c>
      <c r="H9195" t="s">
        <v>16</v>
      </c>
      <c r="I9195" t="s">
        <v>17</v>
      </c>
      <c r="J9195" t="s">
        <v>25</v>
      </c>
      <c r="K9195" t="s">
        <v>91</v>
      </c>
      <c r="L9195" t="s">
        <v>26</v>
      </c>
    </row>
    <row r="9196" spans="1:12" x14ac:dyDescent="0.35">
      <c r="A9196">
        <v>2021</v>
      </c>
      <c r="B9196" t="s">
        <v>234</v>
      </c>
      <c r="C9196" t="s">
        <v>38</v>
      </c>
      <c r="D9196" t="s">
        <v>14</v>
      </c>
      <c r="E9196">
        <v>75000</v>
      </c>
      <c r="F9196">
        <v>88654</v>
      </c>
      <c r="G9196" t="s">
        <v>117</v>
      </c>
      <c r="H9196" t="s">
        <v>24</v>
      </c>
      <c r="I9196" t="s">
        <v>17</v>
      </c>
      <c r="J9196" t="s">
        <v>29</v>
      </c>
      <c r="K9196" t="s">
        <v>162</v>
      </c>
      <c r="L9196" t="s">
        <v>19</v>
      </c>
    </row>
    <row r="9197" spans="1:12" x14ac:dyDescent="0.35">
      <c r="A9197">
        <v>2021</v>
      </c>
      <c r="B9197" t="s">
        <v>244</v>
      </c>
      <c r="C9197" t="s">
        <v>13</v>
      </c>
      <c r="D9197" t="s">
        <v>35</v>
      </c>
      <c r="E9197">
        <v>75000</v>
      </c>
      <c r="F9197">
        <v>103160</v>
      </c>
      <c r="G9197" t="s">
        <v>36</v>
      </c>
      <c r="H9197" t="s">
        <v>24</v>
      </c>
      <c r="I9197" t="s">
        <v>17</v>
      </c>
      <c r="J9197" t="s">
        <v>29</v>
      </c>
      <c r="K9197" t="s">
        <v>36</v>
      </c>
      <c r="L9197" t="s">
        <v>64</v>
      </c>
    </row>
    <row r="9198" spans="1:12" x14ac:dyDescent="0.35">
      <c r="A9198">
        <v>2021</v>
      </c>
      <c r="B9198" t="s">
        <v>32</v>
      </c>
      <c r="C9198" t="s">
        <v>13</v>
      </c>
      <c r="D9198" t="s">
        <v>35</v>
      </c>
      <c r="E9198">
        <v>82500</v>
      </c>
      <c r="F9198">
        <v>113476</v>
      </c>
      <c r="G9198" t="s">
        <v>36</v>
      </c>
      <c r="H9198" t="s">
        <v>24</v>
      </c>
      <c r="I9198" t="s">
        <v>17</v>
      </c>
      <c r="J9198" t="s">
        <v>29</v>
      </c>
      <c r="K9198" t="s">
        <v>36</v>
      </c>
      <c r="L9198" t="s">
        <v>26</v>
      </c>
    </row>
    <row r="9199" spans="1:12" x14ac:dyDescent="0.35">
      <c r="A9199">
        <v>2021</v>
      </c>
      <c r="B9199" t="s">
        <v>34</v>
      </c>
      <c r="C9199" t="s">
        <v>31</v>
      </c>
      <c r="D9199" t="s">
        <v>14</v>
      </c>
      <c r="E9199">
        <v>80000</v>
      </c>
      <c r="F9199">
        <v>94564</v>
      </c>
      <c r="G9199" t="s">
        <v>15</v>
      </c>
      <c r="H9199" t="s">
        <v>24</v>
      </c>
      <c r="I9199" t="s">
        <v>17</v>
      </c>
      <c r="J9199" t="s">
        <v>18</v>
      </c>
      <c r="K9199" t="s">
        <v>15</v>
      </c>
      <c r="L9199" t="s">
        <v>19</v>
      </c>
    </row>
    <row r="9200" spans="1:12" x14ac:dyDescent="0.35">
      <c r="A9200">
        <v>2021</v>
      </c>
      <c r="B9200" t="s">
        <v>32</v>
      </c>
      <c r="C9200" t="s">
        <v>13</v>
      </c>
      <c r="D9200" t="s">
        <v>22</v>
      </c>
      <c r="E9200">
        <v>150000</v>
      </c>
      <c r="F9200">
        <v>150000</v>
      </c>
      <c r="G9200" t="s">
        <v>23</v>
      </c>
      <c r="H9200" t="s">
        <v>24</v>
      </c>
      <c r="I9200" t="s">
        <v>17</v>
      </c>
      <c r="J9200" t="s">
        <v>29</v>
      </c>
      <c r="K9200" t="s">
        <v>23</v>
      </c>
      <c r="L9200" t="s">
        <v>26</v>
      </c>
    </row>
    <row r="9201" spans="1:12" x14ac:dyDescent="0.35">
      <c r="A9201">
        <v>2021</v>
      </c>
      <c r="B9201" t="s">
        <v>32</v>
      </c>
      <c r="C9201" t="s">
        <v>13</v>
      </c>
      <c r="D9201" t="s">
        <v>22</v>
      </c>
      <c r="E9201">
        <v>115000</v>
      </c>
      <c r="F9201">
        <v>115000</v>
      </c>
      <c r="G9201" t="s">
        <v>23</v>
      </c>
      <c r="H9201" t="s">
        <v>24</v>
      </c>
      <c r="I9201" t="s">
        <v>17</v>
      </c>
      <c r="J9201" t="s">
        <v>29</v>
      </c>
      <c r="K9201" t="s">
        <v>23</v>
      </c>
      <c r="L9201" t="s">
        <v>64</v>
      </c>
    </row>
    <row r="9202" spans="1:12" x14ac:dyDescent="0.35">
      <c r="A9202">
        <v>2021</v>
      </c>
      <c r="B9202" t="s">
        <v>46</v>
      </c>
      <c r="C9202" t="s">
        <v>28</v>
      </c>
      <c r="D9202" t="s">
        <v>60</v>
      </c>
      <c r="E9202">
        <v>235000</v>
      </c>
      <c r="F9202">
        <v>187442</v>
      </c>
      <c r="G9202" t="s">
        <v>49</v>
      </c>
      <c r="H9202" t="s">
        <v>16</v>
      </c>
      <c r="I9202" t="s">
        <v>17</v>
      </c>
      <c r="J9202" t="s">
        <v>29</v>
      </c>
      <c r="K9202" t="s">
        <v>49</v>
      </c>
      <c r="L9202" t="s">
        <v>19</v>
      </c>
    </row>
    <row r="9203" spans="1:12" x14ac:dyDescent="0.35">
      <c r="A9203">
        <v>2021</v>
      </c>
      <c r="B9203" t="s">
        <v>37</v>
      </c>
      <c r="C9203" t="s">
        <v>38</v>
      </c>
      <c r="D9203" t="s">
        <v>35</v>
      </c>
      <c r="E9203">
        <v>37456</v>
      </c>
      <c r="F9203">
        <v>51519</v>
      </c>
      <c r="G9203" t="s">
        <v>36</v>
      </c>
      <c r="H9203" t="s">
        <v>16</v>
      </c>
      <c r="I9203" t="s">
        <v>17</v>
      </c>
      <c r="J9203" t="s">
        <v>18</v>
      </c>
      <c r="K9203" t="s">
        <v>36</v>
      </c>
      <c r="L9203" t="s">
        <v>19</v>
      </c>
    </row>
    <row r="9204" spans="1:12" x14ac:dyDescent="0.35">
      <c r="A9204">
        <v>2020</v>
      </c>
      <c r="B9204" t="s">
        <v>32</v>
      </c>
      <c r="C9204" t="s">
        <v>13</v>
      </c>
      <c r="D9204" t="s">
        <v>22</v>
      </c>
      <c r="E9204">
        <v>106000</v>
      </c>
      <c r="F9204">
        <v>106000</v>
      </c>
      <c r="G9204" t="s">
        <v>23</v>
      </c>
      <c r="H9204" t="s">
        <v>16</v>
      </c>
      <c r="I9204" t="s">
        <v>17</v>
      </c>
      <c r="J9204" t="s">
        <v>29</v>
      </c>
      <c r="K9204" t="s">
        <v>23</v>
      </c>
      <c r="L9204" t="s">
        <v>19</v>
      </c>
    </row>
    <row r="9205" spans="1:12" x14ac:dyDescent="0.35">
      <c r="A9205">
        <v>2020</v>
      </c>
      <c r="B9205" t="s">
        <v>32</v>
      </c>
      <c r="C9205" t="s">
        <v>13</v>
      </c>
      <c r="D9205" t="s">
        <v>35</v>
      </c>
      <c r="E9205">
        <v>88000</v>
      </c>
      <c r="F9205">
        <v>112872</v>
      </c>
      <c r="G9205" t="s">
        <v>36</v>
      </c>
      <c r="H9205" t="s">
        <v>16</v>
      </c>
      <c r="I9205" t="s">
        <v>17</v>
      </c>
      <c r="J9205" t="s">
        <v>18</v>
      </c>
      <c r="K9205" t="s">
        <v>36</v>
      </c>
      <c r="L9205" t="s">
        <v>19</v>
      </c>
    </row>
    <row r="9206" spans="1:12" x14ac:dyDescent="0.35">
      <c r="A9206">
        <v>2021</v>
      </c>
      <c r="B9206" t="s">
        <v>32</v>
      </c>
      <c r="C9206" t="s">
        <v>13</v>
      </c>
      <c r="D9206" t="s">
        <v>22</v>
      </c>
      <c r="E9206">
        <v>150000</v>
      </c>
      <c r="F9206">
        <v>150000</v>
      </c>
      <c r="G9206" t="s">
        <v>23</v>
      </c>
      <c r="H9206" t="s">
        <v>24</v>
      </c>
      <c r="I9206" t="s">
        <v>17</v>
      </c>
      <c r="J9206" t="s">
        <v>29</v>
      </c>
      <c r="K9206" t="s">
        <v>23</v>
      </c>
      <c r="L9206" t="s">
        <v>19</v>
      </c>
    </row>
    <row r="9207" spans="1:12" x14ac:dyDescent="0.35">
      <c r="A9207">
        <v>2020</v>
      </c>
      <c r="B9207" t="s">
        <v>72</v>
      </c>
      <c r="C9207" t="s">
        <v>31</v>
      </c>
      <c r="D9207" t="s">
        <v>14</v>
      </c>
      <c r="E9207">
        <v>14000</v>
      </c>
      <c r="F9207">
        <v>15966</v>
      </c>
      <c r="G9207" t="s">
        <v>15</v>
      </c>
      <c r="H9207" t="s">
        <v>39</v>
      </c>
      <c r="I9207" t="s">
        <v>70</v>
      </c>
      <c r="J9207" t="s">
        <v>29</v>
      </c>
      <c r="K9207" t="s">
        <v>15</v>
      </c>
      <c r="L9207" t="s">
        <v>64</v>
      </c>
    </row>
    <row r="9208" spans="1:12" x14ac:dyDescent="0.35">
      <c r="A9208">
        <v>2021</v>
      </c>
      <c r="B9208" t="s">
        <v>222</v>
      </c>
      <c r="C9208" t="s">
        <v>31</v>
      </c>
      <c r="D9208" t="s">
        <v>14</v>
      </c>
      <c r="E9208">
        <v>81000</v>
      </c>
      <c r="F9208">
        <v>95746</v>
      </c>
      <c r="G9208" t="s">
        <v>15</v>
      </c>
      <c r="H9208" t="s">
        <v>16</v>
      </c>
      <c r="I9208" t="s">
        <v>17</v>
      </c>
      <c r="J9208" t="s">
        <v>29</v>
      </c>
      <c r="K9208" t="s">
        <v>23</v>
      </c>
      <c r="L9208" t="s">
        <v>64</v>
      </c>
    </row>
    <row r="9209" spans="1:12" x14ac:dyDescent="0.35">
      <c r="A9209">
        <v>2021</v>
      </c>
      <c r="B9209" t="s">
        <v>222</v>
      </c>
      <c r="C9209" t="s">
        <v>31</v>
      </c>
      <c r="D9209" t="s">
        <v>22</v>
      </c>
      <c r="E9209">
        <v>70000</v>
      </c>
      <c r="F9209">
        <v>70000</v>
      </c>
      <c r="G9209" t="s">
        <v>23</v>
      </c>
      <c r="H9209" t="s">
        <v>39</v>
      </c>
      <c r="I9209" t="s">
        <v>17</v>
      </c>
      <c r="J9209" t="s">
        <v>29</v>
      </c>
      <c r="K9209" t="s">
        <v>23</v>
      </c>
      <c r="L9209" t="s">
        <v>26</v>
      </c>
    </row>
    <row r="9210" spans="1:12" x14ac:dyDescent="0.35">
      <c r="A9210">
        <v>2020</v>
      </c>
      <c r="B9210" t="s">
        <v>27</v>
      </c>
      <c r="C9210" t="s">
        <v>28</v>
      </c>
      <c r="D9210" t="s">
        <v>35</v>
      </c>
      <c r="E9210">
        <v>60000</v>
      </c>
      <c r="F9210">
        <v>76958</v>
      </c>
      <c r="G9210" t="s">
        <v>36</v>
      </c>
      <c r="H9210" t="s">
        <v>16</v>
      </c>
      <c r="I9210" t="s">
        <v>17</v>
      </c>
      <c r="J9210" t="s">
        <v>29</v>
      </c>
      <c r="K9210" t="s">
        <v>36</v>
      </c>
      <c r="L9210" t="s">
        <v>64</v>
      </c>
    </row>
    <row r="9211" spans="1:12" x14ac:dyDescent="0.35">
      <c r="A9211">
        <v>2021</v>
      </c>
      <c r="B9211" t="s">
        <v>192</v>
      </c>
      <c r="C9211" t="s">
        <v>13</v>
      </c>
      <c r="D9211" t="s">
        <v>210</v>
      </c>
      <c r="E9211">
        <v>120000</v>
      </c>
      <c r="F9211">
        <v>89294</v>
      </c>
      <c r="G9211" t="s">
        <v>217</v>
      </c>
      <c r="H9211" t="s">
        <v>16</v>
      </c>
      <c r="I9211" t="s">
        <v>17</v>
      </c>
      <c r="J9211" t="s">
        <v>18</v>
      </c>
      <c r="K9211" t="s">
        <v>217</v>
      </c>
      <c r="L9211" t="s">
        <v>19</v>
      </c>
    </row>
    <row r="9212" spans="1:12" x14ac:dyDescent="0.35">
      <c r="A9212">
        <v>2021</v>
      </c>
      <c r="B9212" t="s">
        <v>244</v>
      </c>
      <c r="C9212" t="s">
        <v>13</v>
      </c>
      <c r="D9212" t="s">
        <v>22</v>
      </c>
      <c r="E9212">
        <v>276000</v>
      </c>
      <c r="F9212">
        <v>276000</v>
      </c>
      <c r="G9212" t="s">
        <v>23</v>
      </c>
      <c r="H9212" t="s">
        <v>24</v>
      </c>
      <c r="I9212" t="s">
        <v>17</v>
      </c>
      <c r="J9212" t="s">
        <v>25</v>
      </c>
      <c r="K9212" t="s">
        <v>23</v>
      </c>
      <c r="L9212" t="s">
        <v>19</v>
      </c>
    </row>
    <row r="9213" spans="1:12" x14ac:dyDescent="0.35">
      <c r="A9213">
        <v>2020</v>
      </c>
      <c r="B9213" t="s">
        <v>32</v>
      </c>
      <c r="C9213" t="s">
        <v>13</v>
      </c>
      <c r="D9213" t="s">
        <v>22</v>
      </c>
      <c r="E9213">
        <v>188000</v>
      </c>
      <c r="F9213">
        <v>188000</v>
      </c>
      <c r="G9213" t="s">
        <v>23</v>
      </c>
      <c r="H9213" t="s">
        <v>24</v>
      </c>
      <c r="I9213" t="s">
        <v>17</v>
      </c>
      <c r="J9213" t="s">
        <v>29</v>
      </c>
      <c r="K9213" t="s">
        <v>23</v>
      </c>
      <c r="L9213" t="s">
        <v>19</v>
      </c>
    </row>
    <row r="9214" spans="1:12" x14ac:dyDescent="0.35">
      <c r="A9214">
        <v>2021</v>
      </c>
      <c r="B9214" t="s">
        <v>192</v>
      </c>
      <c r="C9214" t="s">
        <v>13</v>
      </c>
      <c r="D9214" t="s">
        <v>22</v>
      </c>
      <c r="E9214">
        <v>160000</v>
      </c>
      <c r="F9214">
        <v>160000</v>
      </c>
      <c r="G9214" t="s">
        <v>150</v>
      </c>
      <c r="H9214" t="s">
        <v>24</v>
      </c>
      <c r="I9214" t="s">
        <v>17</v>
      </c>
      <c r="J9214" t="s">
        <v>29</v>
      </c>
      <c r="K9214" t="s">
        <v>23</v>
      </c>
      <c r="L9214" t="s">
        <v>64</v>
      </c>
    </row>
    <row r="9215" spans="1:12" x14ac:dyDescent="0.35">
      <c r="A9215">
        <v>2020</v>
      </c>
      <c r="B9215" t="s">
        <v>27</v>
      </c>
      <c r="C9215" t="s">
        <v>28</v>
      </c>
      <c r="D9215" t="s">
        <v>22</v>
      </c>
      <c r="E9215">
        <v>105000</v>
      </c>
      <c r="F9215">
        <v>105000</v>
      </c>
      <c r="G9215" t="s">
        <v>23</v>
      </c>
      <c r="H9215" t="s">
        <v>16</v>
      </c>
      <c r="I9215" t="s">
        <v>17</v>
      </c>
      <c r="J9215" t="s">
        <v>29</v>
      </c>
      <c r="K9215" t="s">
        <v>23</v>
      </c>
      <c r="L9215" t="s">
        <v>19</v>
      </c>
    </row>
    <row r="9216" spans="1:12" x14ac:dyDescent="0.35">
      <c r="A9216">
        <v>2021</v>
      </c>
      <c r="B9216" t="s">
        <v>32</v>
      </c>
      <c r="C9216" t="s">
        <v>13</v>
      </c>
      <c r="D9216" t="s">
        <v>22</v>
      </c>
      <c r="E9216">
        <v>200000</v>
      </c>
      <c r="F9216">
        <v>200000</v>
      </c>
      <c r="G9216" t="s">
        <v>23</v>
      </c>
      <c r="H9216" t="s">
        <v>16</v>
      </c>
      <c r="I9216" t="s">
        <v>17</v>
      </c>
      <c r="J9216" t="s">
        <v>29</v>
      </c>
      <c r="K9216" t="s">
        <v>23</v>
      </c>
      <c r="L9216" t="s">
        <v>19</v>
      </c>
    </row>
    <row r="9217" spans="1:12" x14ac:dyDescent="0.35">
      <c r="A9217">
        <v>2021</v>
      </c>
      <c r="B9217" t="s">
        <v>32</v>
      </c>
      <c r="C9217" t="s">
        <v>13</v>
      </c>
      <c r="D9217" t="s">
        <v>22</v>
      </c>
      <c r="E9217">
        <v>174000</v>
      </c>
      <c r="F9217">
        <v>174000</v>
      </c>
      <c r="G9217" t="s">
        <v>23</v>
      </c>
      <c r="H9217" t="s">
        <v>24</v>
      </c>
      <c r="I9217" t="s">
        <v>17</v>
      </c>
      <c r="J9217" t="s">
        <v>29</v>
      </c>
      <c r="K9217" t="s">
        <v>23</v>
      </c>
      <c r="L9217" t="s">
        <v>19</v>
      </c>
    </row>
    <row r="9218" spans="1:12" x14ac:dyDescent="0.35">
      <c r="A9218">
        <v>2021</v>
      </c>
      <c r="B9218" t="s">
        <v>37</v>
      </c>
      <c r="C9218" t="s">
        <v>38</v>
      </c>
      <c r="D9218" t="s">
        <v>22</v>
      </c>
      <c r="E9218">
        <v>93000</v>
      </c>
      <c r="F9218">
        <v>93000</v>
      </c>
      <c r="G9218" t="s">
        <v>23</v>
      </c>
      <c r="H9218" t="s">
        <v>16</v>
      </c>
      <c r="I9218" t="s">
        <v>17</v>
      </c>
      <c r="J9218" t="s">
        <v>29</v>
      </c>
      <c r="K9218" t="s">
        <v>23</v>
      </c>
      <c r="L9218" t="s">
        <v>19</v>
      </c>
    </row>
    <row r="9219" spans="1:12" x14ac:dyDescent="0.35">
      <c r="A9219">
        <v>2021</v>
      </c>
      <c r="B9219" t="s">
        <v>46</v>
      </c>
      <c r="C9219" t="s">
        <v>28</v>
      </c>
      <c r="D9219" t="s">
        <v>14</v>
      </c>
      <c r="E9219">
        <v>51400</v>
      </c>
      <c r="F9219">
        <v>60757</v>
      </c>
      <c r="G9219" t="s">
        <v>91</v>
      </c>
      <c r="H9219" t="s">
        <v>24</v>
      </c>
      <c r="I9219" t="s">
        <v>17</v>
      </c>
      <c r="J9219" t="s">
        <v>18</v>
      </c>
      <c r="K9219" t="s">
        <v>91</v>
      </c>
      <c r="L9219" t="s">
        <v>19</v>
      </c>
    </row>
    <row r="9220" spans="1:12" x14ac:dyDescent="0.35">
      <c r="A9220">
        <v>2021</v>
      </c>
      <c r="B9220" t="s">
        <v>27</v>
      </c>
      <c r="C9220" t="s">
        <v>28</v>
      </c>
      <c r="D9220" t="s">
        <v>22</v>
      </c>
      <c r="E9220">
        <v>90000</v>
      </c>
      <c r="F9220">
        <v>90000</v>
      </c>
      <c r="G9220" t="s">
        <v>23</v>
      </c>
      <c r="H9220" t="s">
        <v>39</v>
      </c>
      <c r="I9220" t="s">
        <v>17</v>
      </c>
      <c r="J9220" t="s">
        <v>29</v>
      </c>
      <c r="K9220" t="s">
        <v>23</v>
      </c>
      <c r="L9220" t="s">
        <v>64</v>
      </c>
    </row>
    <row r="9221" spans="1:12" x14ac:dyDescent="0.35">
      <c r="A9221">
        <v>2020</v>
      </c>
      <c r="B9221" t="s">
        <v>32</v>
      </c>
      <c r="C9221" t="s">
        <v>13</v>
      </c>
      <c r="D9221" t="s">
        <v>14</v>
      </c>
      <c r="E9221">
        <v>61500</v>
      </c>
      <c r="F9221">
        <v>70139</v>
      </c>
      <c r="G9221" t="s">
        <v>69</v>
      </c>
      <c r="H9221" t="s">
        <v>16</v>
      </c>
      <c r="I9221" t="s">
        <v>17</v>
      </c>
      <c r="J9221" t="s">
        <v>18</v>
      </c>
      <c r="K9221" t="s">
        <v>69</v>
      </c>
      <c r="L9221" t="s">
        <v>19</v>
      </c>
    </row>
    <row r="9222" spans="1:12" x14ac:dyDescent="0.35">
      <c r="A9222">
        <v>2021</v>
      </c>
      <c r="B9222" t="s">
        <v>247</v>
      </c>
      <c r="C9222" t="s">
        <v>38</v>
      </c>
      <c r="D9222" t="s">
        <v>22</v>
      </c>
      <c r="E9222">
        <v>170000</v>
      </c>
      <c r="F9222">
        <v>170000</v>
      </c>
      <c r="G9222" t="s">
        <v>23</v>
      </c>
      <c r="H9222" t="s">
        <v>24</v>
      </c>
      <c r="I9222" t="s">
        <v>17</v>
      </c>
      <c r="J9222" t="s">
        <v>29</v>
      </c>
      <c r="K9222" t="s">
        <v>23</v>
      </c>
      <c r="L9222" t="s">
        <v>26</v>
      </c>
    </row>
    <row r="9223" spans="1:12" x14ac:dyDescent="0.35">
      <c r="A9223">
        <v>2021</v>
      </c>
      <c r="B9223" t="s">
        <v>32</v>
      </c>
      <c r="C9223" t="s">
        <v>13</v>
      </c>
      <c r="D9223" t="s">
        <v>35</v>
      </c>
      <c r="E9223">
        <v>70000</v>
      </c>
      <c r="F9223">
        <v>96282</v>
      </c>
      <c r="G9223" t="s">
        <v>36</v>
      </c>
      <c r="H9223" t="s">
        <v>24</v>
      </c>
      <c r="I9223" t="s">
        <v>17</v>
      </c>
      <c r="J9223" t="s">
        <v>18</v>
      </c>
      <c r="K9223" t="s">
        <v>36</v>
      </c>
      <c r="L9223" t="s">
        <v>19</v>
      </c>
    </row>
    <row r="9224" spans="1:12" x14ac:dyDescent="0.35">
      <c r="A9224">
        <v>2021</v>
      </c>
      <c r="B9224" t="s">
        <v>27</v>
      </c>
      <c r="C9224" t="s">
        <v>28</v>
      </c>
      <c r="D9224" t="s">
        <v>14</v>
      </c>
      <c r="E9224">
        <v>31000</v>
      </c>
      <c r="F9224">
        <v>36643</v>
      </c>
      <c r="G9224" t="s">
        <v>69</v>
      </c>
      <c r="H9224" t="s">
        <v>39</v>
      </c>
      <c r="I9224" t="s">
        <v>17</v>
      </c>
      <c r="J9224" t="s">
        <v>18</v>
      </c>
      <c r="K9224" t="s">
        <v>69</v>
      </c>
      <c r="L9224" t="s">
        <v>19</v>
      </c>
    </row>
    <row r="9225" spans="1:12" x14ac:dyDescent="0.35">
      <c r="A9225">
        <v>2021</v>
      </c>
      <c r="B9225" t="s">
        <v>32</v>
      </c>
      <c r="C9225" t="s">
        <v>13</v>
      </c>
      <c r="D9225" t="s">
        <v>35</v>
      </c>
      <c r="E9225">
        <v>52500</v>
      </c>
      <c r="F9225">
        <v>72212</v>
      </c>
      <c r="G9225" t="s">
        <v>36</v>
      </c>
      <c r="H9225" t="s">
        <v>16</v>
      </c>
      <c r="I9225" t="s">
        <v>17</v>
      </c>
      <c r="J9225" t="s">
        <v>18</v>
      </c>
      <c r="K9225" t="s">
        <v>36</v>
      </c>
      <c r="L9225" t="s">
        <v>19</v>
      </c>
    </row>
    <row r="9226" spans="1:12" x14ac:dyDescent="0.35">
      <c r="A9226">
        <v>2020</v>
      </c>
      <c r="B9226" t="s">
        <v>37</v>
      </c>
      <c r="C9226" t="s">
        <v>38</v>
      </c>
      <c r="D9226" t="s">
        <v>22</v>
      </c>
      <c r="E9226">
        <v>91000</v>
      </c>
      <c r="F9226">
        <v>91000</v>
      </c>
      <c r="G9226" t="s">
        <v>23</v>
      </c>
      <c r="H9226" t="s">
        <v>39</v>
      </c>
      <c r="I9226" t="s">
        <v>17</v>
      </c>
      <c r="J9226" t="s">
        <v>29</v>
      </c>
      <c r="K9226" t="s">
        <v>23</v>
      </c>
      <c r="L9226" t="s">
        <v>19</v>
      </c>
    </row>
    <row r="9227" spans="1:12" x14ac:dyDescent="0.35">
      <c r="A9227">
        <v>2021</v>
      </c>
      <c r="B9227" t="s">
        <v>221</v>
      </c>
      <c r="C9227" t="s">
        <v>21</v>
      </c>
      <c r="D9227" t="s">
        <v>60</v>
      </c>
      <c r="E9227">
        <v>125000</v>
      </c>
      <c r="F9227">
        <v>99703</v>
      </c>
      <c r="G9227" t="s">
        <v>49</v>
      </c>
      <c r="H9227" t="s">
        <v>24</v>
      </c>
      <c r="I9227" t="s">
        <v>17</v>
      </c>
      <c r="J9227" t="s">
        <v>18</v>
      </c>
      <c r="K9227" t="s">
        <v>49</v>
      </c>
      <c r="L9227" t="s">
        <v>26</v>
      </c>
    </row>
    <row r="9228" spans="1:12" x14ac:dyDescent="0.35">
      <c r="A9228">
        <v>2021</v>
      </c>
      <c r="B9228" t="s">
        <v>27</v>
      </c>
      <c r="C9228" t="s">
        <v>28</v>
      </c>
      <c r="D9228" t="s">
        <v>22</v>
      </c>
      <c r="E9228">
        <v>165000</v>
      </c>
      <c r="F9228">
        <v>165000</v>
      </c>
      <c r="G9228" t="s">
        <v>23</v>
      </c>
      <c r="H9228" t="s">
        <v>24</v>
      </c>
      <c r="I9228" t="s">
        <v>17</v>
      </c>
      <c r="J9228" t="s">
        <v>29</v>
      </c>
      <c r="K9228" t="s">
        <v>23</v>
      </c>
      <c r="L9228" t="s">
        <v>19</v>
      </c>
    </row>
    <row r="9229" spans="1:12" x14ac:dyDescent="0.35">
      <c r="A9229">
        <v>2021</v>
      </c>
      <c r="B9229" t="s">
        <v>37</v>
      </c>
      <c r="C9229" t="s">
        <v>38</v>
      </c>
      <c r="D9229" t="s">
        <v>22</v>
      </c>
      <c r="E9229">
        <v>80000</v>
      </c>
      <c r="F9229">
        <v>80000</v>
      </c>
      <c r="G9229" t="s">
        <v>23</v>
      </c>
      <c r="H9229" t="s">
        <v>16</v>
      </c>
      <c r="I9229" t="s">
        <v>17</v>
      </c>
      <c r="J9229" t="s">
        <v>29</v>
      </c>
      <c r="K9229" t="s">
        <v>23</v>
      </c>
      <c r="L9229" t="s">
        <v>19</v>
      </c>
    </row>
    <row r="9230" spans="1:12" x14ac:dyDescent="0.35">
      <c r="A9230">
        <v>2021</v>
      </c>
      <c r="B9230" t="s">
        <v>27</v>
      </c>
      <c r="C9230" t="s">
        <v>28</v>
      </c>
      <c r="D9230" t="s">
        <v>60</v>
      </c>
      <c r="E9230">
        <v>130000</v>
      </c>
      <c r="F9230">
        <v>103691</v>
      </c>
      <c r="G9230" t="s">
        <v>49</v>
      </c>
      <c r="H9230" t="s">
        <v>24</v>
      </c>
      <c r="I9230" t="s">
        <v>17</v>
      </c>
      <c r="J9230" t="s">
        <v>29</v>
      </c>
      <c r="K9230" t="s">
        <v>49</v>
      </c>
      <c r="L9230" t="s">
        <v>19</v>
      </c>
    </row>
    <row r="9231" spans="1:12" x14ac:dyDescent="0.35">
      <c r="A9231">
        <v>2020</v>
      </c>
      <c r="B9231" t="s">
        <v>46</v>
      </c>
      <c r="C9231" t="s">
        <v>28</v>
      </c>
      <c r="D9231" t="s">
        <v>22</v>
      </c>
      <c r="E9231">
        <v>42000</v>
      </c>
      <c r="F9231">
        <v>42000</v>
      </c>
      <c r="G9231" t="s">
        <v>81</v>
      </c>
      <c r="H9231" t="s">
        <v>39</v>
      </c>
      <c r="I9231" t="s">
        <v>17</v>
      </c>
      <c r="J9231" t="s">
        <v>18</v>
      </c>
      <c r="K9231" t="s">
        <v>81</v>
      </c>
      <c r="L9231" t="s">
        <v>19</v>
      </c>
    </row>
    <row r="9232" spans="1:12" x14ac:dyDescent="0.35">
      <c r="A9232">
        <v>2020</v>
      </c>
      <c r="B9232" t="s">
        <v>157</v>
      </c>
      <c r="C9232" t="s">
        <v>28</v>
      </c>
      <c r="D9232" t="s">
        <v>22</v>
      </c>
      <c r="E9232">
        <v>115000</v>
      </c>
      <c r="F9232">
        <v>115000</v>
      </c>
      <c r="G9232" t="s">
        <v>245</v>
      </c>
      <c r="H9232" t="s">
        <v>16</v>
      </c>
      <c r="I9232" t="s">
        <v>17</v>
      </c>
      <c r="J9232" t="s">
        <v>25</v>
      </c>
      <c r="K9232" t="s">
        <v>245</v>
      </c>
      <c r="L9232" t="s">
        <v>19</v>
      </c>
    </row>
    <row r="9233" spans="1:12" x14ac:dyDescent="0.35">
      <c r="A9233">
        <v>2021</v>
      </c>
      <c r="B9233" t="s">
        <v>46</v>
      </c>
      <c r="C9233" t="s">
        <v>28</v>
      </c>
      <c r="D9233" t="s">
        <v>60</v>
      </c>
      <c r="E9233">
        <v>80000</v>
      </c>
      <c r="F9233">
        <v>63810</v>
      </c>
      <c r="G9233" t="s">
        <v>49</v>
      </c>
      <c r="H9233" t="s">
        <v>16</v>
      </c>
      <c r="I9233" t="s">
        <v>17</v>
      </c>
      <c r="J9233" t="s">
        <v>29</v>
      </c>
      <c r="K9233" t="s">
        <v>49</v>
      </c>
      <c r="L9233" t="s">
        <v>26</v>
      </c>
    </row>
    <row r="9234" spans="1:12" x14ac:dyDescent="0.35">
      <c r="A9234">
        <v>2020</v>
      </c>
      <c r="B9234" t="s">
        <v>54</v>
      </c>
      <c r="C9234" t="s">
        <v>31</v>
      </c>
      <c r="D9234" t="s">
        <v>22</v>
      </c>
      <c r="E9234">
        <v>260000</v>
      </c>
      <c r="F9234">
        <v>260000</v>
      </c>
      <c r="G9234" t="s">
        <v>200</v>
      </c>
      <c r="H9234" t="s">
        <v>24</v>
      </c>
      <c r="I9234" t="s">
        <v>17</v>
      </c>
      <c r="J9234" t="s">
        <v>25</v>
      </c>
      <c r="K9234" t="s">
        <v>200</v>
      </c>
      <c r="L9234" t="s">
        <v>64</v>
      </c>
    </row>
    <row r="9235" spans="1:12" x14ac:dyDescent="0.35">
      <c r="A9235">
        <v>2021</v>
      </c>
      <c r="B9235" t="s">
        <v>164</v>
      </c>
      <c r="C9235" t="s">
        <v>28</v>
      </c>
      <c r="D9235" t="s">
        <v>22</v>
      </c>
      <c r="E9235">
        <v>110000</v>
      </c>
      <c r="F9235">
        <v>110000</v>
      </c>
      <c r="G9235" t="s">
        <v>23</v>
      </c>
      <c r="H9235" t="s">
        <v>16</v>
      </c>
      <c r="I9235" t="s">
        <v>17</v>
      </c>
      <c r="J9235" t="s">
        <v>25</v>
      </c>
      <c r="K9235" t="s">
        <v>23</v>
      </c>
      <c r="L9235" t="s">
        <v>64</v>
      </c>
    </row>
    <row r="9236" spans="1:12" x14ac:dyDescent="0.35">
      <c r="A9236">
        <v>2021</v>
      </c>
      <c r="B9236" t="s">
        <v>20</v>
      </c>
      <c r="C9236" t="s">
        <v>21</v>
      </c>
      <c r="D9236" t="s">
        <v>22</v>
      </c>
      <c r="E9236">
        <v>180000</v>
      </c>
      <c r="F9236">
        <v>180000</v>
      </c>
      <c r="G9236" t="s">
        <v>23</v>
      </c>
      <c r="H9236" t="s">
        <v>16</v>
      </c>
      <c r="I9236" t="s">
        <v>17</v>
      </c>
      <c r="J9236" t="s">
        <v>29</v>
      </c>
      <c r="K9236" t="s">
        <v>23</v>
      </c>
      <c r="L9236" t="s">
        <v>19</v>
      </c>
    </row>
    <row r="9237" spans="1:12" x14ac:dyDescent="0.35">
      <c r="A9237">
        <v>2021</v>
      </c>
      <c r="B9237" t="s">
        <v>37</v>
      </c>
      <c r="C9237" t="s">
        <v>38</v>
      </c>
      <c r="D9237" t="s">
        <v>22</v>
      </c>
      <c r="E9237">
        <v>200000</v>
      </c>
      <c r="F9237">
        <v>200000</v>
      </c>
      <c r="G9237" t="s">
        <v>23</v>
      </c>
      <c r="H9237" t="s">
        <v>24</v>
      </c>
      <c r="I9237" t="s">
        <v>17</v>
      </c>
      <c r="J9237" t="s">
        <v>29</v>
      </c>
      <c r="K9237" t="s">
        <v>23</v>
      </c>
      <c r="L9237" t="s">
        <v>19</v>
      </c>
    </row>
    <row r="9238" spans="1:12" x14ac:dyDescent="0.35">
      <c r="A9238">
        <v>2020</v>
      </c>
      <c r="B9238" t="s">
        <v>211</v>
      </c>
      <c r="C9238" t="s">
        <v>13</v>
      </c>
      <c r="D9238" t="s">
        <v>35</v>
      </c>
      <c r="E9238">
        <v>85000</v>
      </c>
      <c r="F9238">
        <v>109024</v>
      </c>
      <c r="G9238" t="s">
        <v>36</v>
      </c>
      <c r="H9238" t="s">
        <v>24</v>
      </c>
      <c r="I9238" t="s">
        <v>17</v>
      </c>
      <c r="J9238" t="s">
        <v>18</v>
      </c>
      <c r="K9238" t="s">
        <v>36</v>
      </c>
      <c r="L9238" t="s">
        <v>26</v>
      </c>
    </row>
    <row r="9239" spans="1:12" x14ac:dyDescent="0.35">
      <c r="A9239">
        <v>2021</v>
      </c>
      <c r="B9239" t="s">
        <v>32</v>
      </c>
      <c r="C9239" t="s">
        <v>13</v>
      </c>
      <c r="D9239" t="s">
        <v>22</v>
      </c>
      <c r="E9239">
        <v>200000</v>
      </c>
      <c r="F9239">
        <v>200000</v>
      </c>
      <c r="G9239" t="s">
        <v>23</v>
      </c>
      <c r="H9239" t="s">
        <v>24</v>
      </c>
      <c r="I9239" t="s">
        <v>17</v>
      </c>
      <c r="J9239" t="s">
        <v>29</v>
      </c>
      <c r="K9239" t="s">
        <v>23</v>
      </c>
      <c r="L9239" t="s">
        <v>19</v>
      </c>
    </row>
    <row r="9240" spans="1:12" x14ac:dyDescent="0.35">
      <c r="A9240">
        <v>2021</v>
      </c>
      <c r="B9240" t="s">
        <v>72</v>
      </c>
      <c r="C9240" t="s">
        <v>31</v>
      </c>
      <c r="D9240" t="s">
        <v>22</v>
      </c>
      <c r="E9240">
        <v>256000</v>
      </c>
      <c r="F9240">
        <v>256000</v>
      </c>
      <c r="G9240" t="s">
        <v>23</v>
      </c>
      <c r="H9240" t="s">
        <v>24</v>
      </c>
      <c r="I9240" t="s">
        <v>17</v>
      </c>
      <c r="J9240" t="s">
        <v>29</v>
      </c>
      <c r="K9240" t="s">
        <v>23</v>
      </c>
      <c r="L9240" t="s">
        <v>64</v>
      </c>
    </row>
    <row r="9241" spans="1:12" x14ac:dyDescent="0.35">
      <c r="A9241">
        <v>2021</v>
      </c>
      <c r="B9241" t="s">
        <v>32</v>
      </c>
      <c r="C9241" t="s">
        <v>13</v>
      </c>
      <c r="D9241" t="s">
        <v>22</v>
      </c>
      <c r="E9241">
        <v>110000</v>
      </c>
      <c r="F9241">
        <v>110000</v>
      </c>
      <c r="G9241" t="s">
        <v>23</v>
      </c>
      <c r="H9241" t="s">
        <v>16</v>
      </c>
      <c r="I9241" t="s">
        <v>17</v>
      </c>
      <c r="J9241" t="s">
        <v>29</v>
      </c>
      <c r="K9241" t="s">
        <v>23</v>
      </c>
      <c r="L9241" t="s">
        <v>19</v>
      </c>
    </row>
    <row r="9242" spans="1:12" x14ac:dyDescent="0.35">
      <c r="A9242">
        <v>2020</v>
      </c>
      <c r="B9242" t="s">
        <v>27</v>
      </c>
      <c r="C9242" t="s">
        <v>28</v>
      </c>
      <c r="D9242" t="s">
        <v>14</v>
      </c>
      <c r="E9242">
        <v>70000</v>
      </c>
      <c r="F9242">
        <v>79833</v>
      </c>
      <c r="G9242" t="s">
        <v>15</v>
      </c>
      <c r="H9242" t="s">
        <v>16</v>
      </c>
      <c r="I9242" t="s">
        <v>17</v>
      </c>
      <c r="J9242" t="s">
        <v>25</v>
      </c>
      <c r="K9242" t="s">
        <v>15</v>
      </c>
      <c r="L9242" t="s">
        <v>19</v>
      </c>
    </row>
    <row r="9243" spans="1:12" x14ac:dyDescent="0.35">
      <c r="A9243">
        <v>2021</v>
      </c>
      <c r="B9243" t="s">
        <v>32</v>
      </c>
      <c r="C9243" t="s">
        <v>13</v>
      </c>
      <c r="D9243" t="s">
        <v>22</v>
      </c>
      <c r="E9243">
        <v>72500</v>
      </c>
      <c r="F9243">
        <v>72500</v>
      </c>
      <c r="G9243" t="s">
        <v>23</v>
      </c>
      <c r="H9243" t="s">
        <v>39</v>
      </c>
      <c r="I9243" t="s">
        <v>17</v>
      </c>
      <c r="J9243" t="s">
        <v>29</v>
      </c>
      <c r="K9243" t="s">
        <v>23</v>
      </c>
      <c r="L9243" t="s">
        <v>19</v>
      </c>
    </row>
    <row r="9244" spans="1:12" x14ac:dyDescent="0.35">
      <c r="A9244">
        <v>2021</v>
      </c>
      <c r="B9244" t="s">
        <v>34</v>
      </c>
      <c r="C9244" t="s">
        <v>31</v>
      </c>
      <c r="D9244" t="s">
        <v>22</v>
      </c>
      <c r="E9244">
        <v>185000</v>
      </c>
      <c r="F9244">
        <v>185000</v>
      </c>
      <c r="G9244" t="s">
        <v>23</v>
      </c>
      <c r="H9244" t="s">
        <v>24</v>
      </c>
      <c r="I9244" t="s">
        <v>17</v>
      </c>
      <c r="J9244" t="s">
        <v>18</v>
      </c>
      <c r="K9244" t="s">
        <v>23</v>
      </c>
      <c r="L9244" t="s">
        <v>19</v>
      </c>
    </row>
    <row r="9245" spans="1:12" x14ac:dyDescent="0.35">
      <c r="A9245">
        <v>2021</v>
      </c>
      <c r="B9245" t="s">
        <v>32</v>
      </c>
      <c r="C9245" t="s">
        <v>13</v>
      </c>
      <c r="D9245" t="s">
        <v>14</v>
      </c>
      <c r="E9245">
        <v>59000</v>
      </c>
      <c r="F9245">
        <v>69741</v>
      </c>
      <c r="G9245" t="s">
        <v>81</v>
      </c>
      <c r="H9245" t="s">
        <v>16</v>
      </c>
      <c r="I9245" t="s">
        <v>70</v>
      </c>
      <c r="J9245" t="s">
        <v>29</v>
      </c>
      <c r="K9245" t="s">
        <v>81</v>
      </c>
      <c r="L9245" t="s">
        <v>19</v>
      </c>
    </row>
    <row r="9246" spans="1:12" x14ac:dyDescent="0.35">
      <c r="A9246">
        <v>2021</v>
      </c>
      <c r="B9246" t="s">
        <v>46</v>
      </c>
      <c r="C9246" t="s">
        <v>28</v>
      </c>
      <c r="D9246" t="s">
        <v>22</v>
      </c>
      <c r="E9246">
        <v>100000</v>
      </c>
      <c r="F9246">
        <v>100000</v>
      </c>
      <c r="G9246" t="s">
        <v>253</v>
      </c>
      <c r="H9246" t="s">
        <v>39</v>
      </c>
      <c r="I9246" t="s">
        <v>17</v>
      </c>
      <c r="J9246" t="s">
        <v>25</v>
      </c>
      <c r="K9246" t="s">
        <v>233</v>
      </c>
      <c r="L9246" t="s">
        <v>19</v>
      </c>
    </row>
    <row r="9247" spans="1:12" x14ac:dyDescent="0.35">
      <c r="A9247">
        <v>2021</v>
      </c>
      <c r="B9247" t="s">
        <v>32</v>
      </c>
      <c r="C9247" t="s">
        <v>13</v>
      </c>
      <c r="D9247" t="s">
        <v>22</v>
      </c>
      <c r="E9247">
        <v>112000</v>
      </c>
      <c r="F9247">
        <v>112000</v>
      </c>
      <c r="G9247" t="s">
        <v>23</v>
      </c>
      <c r="H9247" t="s">
        <v>16</v>
      </c>
      <c r="I9247" t="s">
        <v>17</v>
      </c>
      <c r="J9247" t="s">
        <v>29</v>
      </c>
      <c r="K9247" t="s">
        <v>23</v>
      </c>
      <c r="L9247" t="s">
        <v>19</v>
      </c>
    </row>
    <row r="9248" spans="1:12" x14ac:dyDescent="0.35">
      <c r="A9248">
        <v>2020</v>
      </c>
      <c r="B9248" t="s">
        <v>34</v>
      </c>
      <c r="C9248" t="s">
        <v>31</v>
      </c>
      <c r="D9248" t="s">
        <v>22</v>
      </c>
      <c r="E9248">
        <v>150000</v>
      </c>
      <c r="F9248">
        <v>150000</v>
      </c>
      <c r="G9248" t="s">
        <v>23</v>
      </c>
      <c r="H9248" t="s">
        <v>24</v>
      </c>
      <c r="I9248" t="s">
        <v>17</v>
      </c>
      <c r="J9248" t="s">
        <v>18</v>
      </c>
      <c r="K9248" t="s">
        <v>23</v>
      </c>
      <c r="L9248" t="s">
        <v>19</v>
      </c>
    </row>
    <row r="9249" spans="1:12" x14ac:dyDescent="0.35">
      <c r="A9249">
        <v>2021</v>
      </c>
      <c r="B9249" t="s">
        <v>27</v>
      </c>
      <c r="C9249" t="s">
        <v>28</v>
      </c>
      <c r="D9249" t="s">
        <v>169</v>
      </c>
      <c r="E9249">
        <v>180000</v>
      </c>
      <c r="F9249">
        <v>20171</v>
      </c>
      <c r="G9249" t="s">
        <v>144</v>
      </c>
      <c r="H9249" t="s">
        <v>24</v>
      </c>
      <c r="I9249" t="s">
        <v>17</v>
      </c>
      <c r="J9249" t="s">
        <v>18</v>
      </c>
      <c r="K9249" t="s">
        <v>144</v>
      </c>
      <c r="L9249" t="s">
        <v>19</v>
      </c>
    </row>
    <row r="9250" spans="1:12" x14ac:dyDescent="0.35">
      <c r="A9250">
        <v>2021</v>
      </c>
      <c r="B9250" t="s">
        <v>139</v>
      </c>
      <c r="C9250" t="s">
        <v>31</v>
      </c>
      <c r="D9250" t="s">
        <v>22</v>
      </c>
      <c r="E9250">
        <v>55000</v>
      </c>
      <c r="F9250">
        <v>55000</v>
      </c>
      <c r="G9250" t="s">
        <v>57</v>
      </c>
      <c r="H9250" t="s">
        <v>24</v>
      </c>
      <c r="I9250" t="s">
        <v>17</v>
      </c>
      <c r="J9250" t="s">
        <v>29</v>
      </c>
      <c r="K9250" t="s">
        <v>57</v>
      </c>
      <c r="L9250" t="s">
        <v>19</v>
      </c>
    </row>
    <row r="9251" spans="1:12" x14ac:dyDescent="0.35">
      <c r="A9251">
        <v>2021</v>
      </c>
      <c r="B9251" t="s">
        <v>27</v>
      </c>
      <c r="C9251" t="s">
        <v>28</v>
      </c>
      <c r="D9251" t="s">
        <v>22</v>
      </c>
      <c r="E9251">
        <v>58000</v>
      </c>
      <c r="F9251">
        <v>58000</v>
      </c>
      <c r="G9251" t="s">
        <v>23</v>
      </c>
      <c r="H9251" t="s">
        <v>39</v>
      </c>
      <c r="I9251" t="s">
        <v>17</v>
      </c>
      <c r="J9251" t="s">
        <v>18</v>
      </c>
      <c r="K9251" t="s">
        <v>23</v>
      </c>
      <c r="L9251" t="s">
        <v>19</v>
      </c>
    </row>
    <row r="9252" spans="1:12" x14ac:dyDescent="0.35">
      <c r="A9252">
        <v>2021</v>
      </c>
      <c r="B9252" t="s">
        <v>27</v>
      </c>
      <c r="C9252" t="s">
        <v>28</v>
      </c>
      <c r="D9252" t="s">
        <v>22</v>
      </c>
      <c r="E9252">
        <v>100000</v>
      </c>
      <c r="F9252">
        <v>100000</v>
      </c>
      <c r="G9252" t="s">
        <v>23</v>
      </c>
      <c r="H9252" t="s">
        <v>39</v>
      </c>
      <c r="I9252" t="s">
        <v>17</v>
      </c>
      <c r="J9252" t="s">
        <v>29</v>
      </c>
      <c r="K9252" t="s">
        <v>23</v>
      </c>
      <c r="L9252" t="s">
        <v>26</v>
      </c>
    </row>
    <row r="9253" spans="1:12" x14ac:dyDescent="0.35">
      <c r="A9253">
        <v>2021</v>
      </c>
      <c r="B9253" t="s">
        <v>27</v>
      </c>
      <c r="C9253" t="s">
        <v>28</v>
      </c>
      <c r="D9253" t="s">
        <v>14</v>
      </c>
      <c r="E9253">
        <v>65720</v>
      </c>
      <c r="F9253">
        <v>77684</v>
      </c>
      <c r="G9253" t="s">
        <v>69</v>
      </c>
      <c r="H9253" t="s">
        <v>24</v>
      </c>
      <c r="I9253" t="s">
        <v>17</v>
      </c>
      <c r="J9253" t="s">
        <v>18</v>
      </c>
      <c r="K9253" t="s">
        <v>69</v>
      </c>
      <c r="L9253" t="s">
        <v>26</v>
      </c>
    </row>
    <row r="9254" spans="1:12" x14ac:dyDescent="0.35">
      <c r="A9254">
        <v>2021</v>
      </c>
      <c r="B9254" t="s">
        <v>34</v>
      </c>
      <c r="C9254" t="s">
        <v>31</v>
      </c>
      <c r="D9254" t="s">
        <v>22</v>
      </c>
      <c r="E9254">
        <v>85000</v>
      </c>
      <c r="F9254">
        <v>85000</v>
      </c>
      <c r="G9254" t="s">
        <v>81</v>
      </c>
      <c r="H9254" t="s">
        <v>39</v>
      </c>
      <c r="I9254" t="s">
        <v>17</v>
      </c>
      <c r="J9254" t="s">
        <v>29</v>
      </c>
      <c r="K9254" t="s">
        <v>15</v>
      </c>
      <c r="L9254" t="s">
        <v>64</v>
      </c>
    </row>
    <row r="9255" spans="1:12" x14ac:dyDescent="0.35">
      <c r="A9255">
        <v>2021</v>
      </c>
      <c r="B9255" t="s">
        <v>66</v>
      </c>
      <c r="C9255" t="s">
        <v>28</v>
      </c>
      <c r="D9255" t="s">
        <v>14</v>
      </c>
      <c r="E9255">
        <v>65000</v>
      </c>
      <c r="F9255">
        <v>76833</v>
      </c>
      <c r="G9255" t="s">
        <v>15</v>
      </c>
      <c r="H9255" t="s">
        <v>39</v>
      </c>
      <c r="I9255" t="s">
        <v>17</v>
      </c>
      <c r="J9255" t="s">
        <v>25</v>
      </c>
      <c r="K9255" t="s">
        <v>15</v>
      </c>
      <c r="L9255" t="s">
        <v>19</v>
      </c>
    </row>
    <row r="9256" spans="1:12" x14ac:dyDescent="0.35">
      <c r="A9256">
        <v>2021</v>
      </c>
      <c r="B9256" t="s">
        <v>167</v>
      </c>
      <c r="C9256" t="s">
        <v>28</v>
      </c>
      <c r="D9256" t="s">
        <v>22</v>
      </c>
      <c r="E9256">
        <v>105000</v>
      </c>
      <c r="F9256">
        <v>105000</v>
      </c>
      <c r="G9256" t="s">
        <v>23</v>
      </c>
      <c r="H9256" t="s">
        <v>24</v>
      </c>
      <c r="I9256" t="s">
        <v>80</v>
      </c>
      <c r="J9256" t="s">
        <v>29</v>
      </c>
      <c r="K9256" t="s">
        <v>23</v>
      </c>
      <c r="L9256" t="s">
        <v>26</v>
      </c>
    </row>
    <row r="9257" spans="1:12" x14ac:dyDescent="0.35">
      <c r="A9257">
        <v>2020</v>
      </c>
      <c r="B9257" t="s">
        <v>37</v>
      </c>
      <c r="C9257" t="s">
        <v>38</v>
      </c>
      <c r="D9257" t="s">
        <v>22</v>
      </c>
      <c r="E9257">
        <v>72000</v>
      </c>
      <c r="F9257">
        <v>72000</v>
      </c>
      <c r="G9257" t="s">
        <v>23</v>
      </c>
      <c r="H9257" t="s">
        <v>39</v>
      </c>
      <c r="I9257" t="s">
        <v>17</v>
      </c>
      <c r="J9257" t="s">
        <v>29</v>
      </c>
      <c r="K9257" t="s">
        <v>23</v>
      </c>
      <c r="L9257" t="s">
        <v>19</v>
      </c>
    </row>
    <row r="9258" spans="1:12" x14ac:dyDescent="0.35">
      <c r="A9258">
        <v>2021</v>
      </c>
      <c r="B9258" t="s">
        <v>32</v>
      </c>
      <c r="C9258" t="s">
        <v>13</v>
      </c>
      <c r="D9258" t="s">
        <v>14</v>
      </c>
      <c r="E9258">
        <v>55000</v>
      </c>
      <c r="F9258">
        <v>65013</v>
      </c>
      <c r="G9258" t="s">
        <v>15</v>
      </c>
      <c r="H9258" t="s">
        <v>39</v>
      </c>
      <c r="I9258" t="s">
        <v>17</v>
      </c>
      <c r="J9258" t="s">
        <v>18</v>
      </c>
      <c r="K9258" t="s">
        <v>15</v>
      </c>
      <c r="L9258" t="s">
        <v>26</v>
      </c>
    </row>
    <row r="9259" spans="1:12" x14ac:dyDescent="0.35">
      <c r="A9259">
        <v>2021</v>
      </c>
      <c r="B9259" t="s">
        <v>32</v>
      </c>
      <c r="C9259" t="s">
        <v>13</v>
      </c>
      <c r="D9259" t="s">
        <v>169</v>
      </c>
      <c r="E9259">
        <v>250000</v>
      </c>
      <c r="F9259">
        <v>28016</v>
      </c>
      <c r="G9259" t="s">
        <v>144</v>
      </c>
      <c r="H9259" t="s">
        <v>16</v>
      </c>
      <c r="I9259" t="s">
        <v>17</v>
      </c>
      <c r="J9259" t="s">
        <v>29</v>
      </c>
      <c r="K9259" t="s">
        <v>144</v>
      </c>
      <c r="L9259" t="s">
        <v>26</v>
      </c>
    </row>
    <row r="9260" spans="1:12" x14ac:dyDescent="0.35">
      <c r="A9260">
        <v>2021</v>
      </c>
      <c r="B9260" t="s">
        <v>32</v>
      </c>
      <c r="C9260" t="s">
        <v>13</v>
      </c>
      <c r="D9260" t="s">
        <v>22</v>
      </c>
      <c r="E9260">
        <v>111775</v>
      </c>
      <c r="F9260">
        <v>111775</v>
      </c>
      <c r="G9260" t="s">
        <v>23</v>
      </c>
      <c r="H9260" t="s">
        <v>16</v>
      </c>
      <c r="I9260" t="s">
        <v>17</v>
      </c>
      <c r="J9260" t="s">
        <v>25</v>
      </c>
      <c r="K9260" t="s">
        <v>23</v>
      </c>
      <c r="L9260" t="s">
        <v>26</v>
      </c>
    </row>
    <row r="9261" spans="1:12" x14ac:dyDescent="0.35">
      <c r="A9261">
        <v>2021</v>
      </c>
      <c r="B9261" t="s">
        <v>32</v>
      </c>
      <c r="C9261" t="s">
        <v>13</v>
      </c>
      <c r="D9261" t="s">
        <v>22</v>
      </c>
      <c r="E9261">
        <v>93150</v>
      </c>
      <c r="F9261">
        <v>93150</v>
      </c>
      <c r="G9261" t="s">
        <v>23</v>
      </c>
      <c r="H9261" t="s">
        <v>16</v>
      </c>
      <c r="I9261" t="s">
        <v>17</v>
      </c>
      <c r="J9261" t="s">
        <v>25</v>
      </c>
      <c r="K9261" t="s">
        <v>23</v>
      </c>
      <c r="L9261" t="s">
        <v>26</v>
      </c>
    </row>
    <row r="9262" spans="1:12" x14ac:dyDescent="0.35">
      <c r="A9262">
        <v>2021</v>
      </c>
      <c r="B9262" t="s">
        <v>244</v>
      </c>
      <c r="C9262" t="s">
        <v>13</v>
      </c>
      <c r="D9262" t="s">
        <v>22</v>
      </c>
      <c r="E9262">
        <v>160000</v>
      </c>
      <c r="F9262">
        <v>160000</v>
      </c>
      <c r="G9262" t="s">
        <v>238</v>
      </c>
      <c r="H9262" t="s">
        <v>24</v>
      </c>
      <c r="I9262" t="s">
        <v>17</v>
      </c>
      <c r="J9262" t="s">
        <v>18</v>
      </c>
      <c r="K9262" t="s">
        <v>23</v>
      </c>
      <c r="L9262" t="s">
        <v>64</v>
      </c>
    </row>
    <row r="9263" spans="1:12" x14ac:dyDescent="0.35">
      <c r="A9263">
        <v>2021</v>
      </c>
      <c r="B9263" t="s">
        <v>27</v>
      </c>
      <c r="C9263" t="s">
        <v>28</v>
      </c>
      <c r="D9263" t="s">
        <v>14</v>
      </c>
      <c r="E9263">
        <v>21600</v>
      </c>
      <c r="F9263">
        <v>25532</v>
      </c>
      <c r="G9263" t="s">
        <v>254</v>
      </c>
      <c r="H9263" t="s">
        <v>16</v>
      </c>
      <c r="I9263" t="s">
        <v>17</v>
      </c>
      <c r="J9263" t="s">
        <v>29</v>
      </c>
      <c r="K9263" t="s">
        <v>15</v>
      </c>
      <c r="L9263" t="s">
        <v>64</v>
      </c>
    </row>
    <row r="9264" spans="1:12" x14ac:dyDescent="0.35">
      <c r="A9264">
        <v>2021</v>
      </c>
      <c r="B9264" t="s">
        <v>37</v>
      </c>
      <c r="C9264" t="s">
        <v>38</v>
      </c>
      <c r="D9264" t="s">
        <v>14</v>
      </c>
      <c r="E9264">
        <v>54000</v>
      </c>
      <c r="F9264">
        <v>63831</v>
      </c>
      <c r="G9264" t="s">
        <v>15</v>
      </c>
      <c r="H9264" t="s">
        <v>24</v>
      </c>
      <c r="I9264" t="s">
        <v>17</v>
      </c>
      <c r="J9264" t="s">
        <v>18</v>
      </c>
      <c r="K9264" t="s">
        <v>15</v>
      </c>
      <c r="L9264" t="s">
        <v>19</v>
      </c>
    </row>
    <row r="9265" spans="1:12" x14ac:dyDescent="0.35">
      <c r="A9265">
        <v>2020</v>
      </c>
      <c r="B9265" t="s">
        <v>157</v>
      </c>
      <c r="C9265" t="s">
        <v>28</v>
      </c>
      <c r="D9265" t="s">
        <v>22</v>
      </c>
      <c r="E9265">
        <v>190000</v>
      </c>
      <c r="F9265">
        <v>190000</v>
      </c>
      <c r="G9265" t="s">
        <v>23</v>
      </c>
      <c r="H9265" t="s">
        <v>24</v>
      </c>
      <c r="I9265" t="s">
        <v>17</v>
      </c>
      <c r="J9265" t="s">
        <v>29</v>
      </c>
      <c r="K9265" t="s">
        <v>23</v>
      </c>
      <c r="L9265" t="s">
        <v>64</v>
      </c>
    </row>
    <row r="9266" spans="1:12" x14ac:dyDescent="0.35">
      <c r="A9266">
        <v>2021</v>
      </c>
      <c r="B9266" t="s">
        <v>104</v>
      </c>
      <c r="C9266" t="s">
        <v>28</v>
      </c>
      <c r="D9266" t="s">
        <v>14</v>
      </c>
      <c r="E9266">
        <v>120000</v>
      </c>
      <c r="F9266">
        <v>141846</v>
      </c>
      <c r="G9266" t="s">
        <v>15</v>
      </c>
      <c r="H9266" t="s">
        <v>33</v>
      </c>
      <c r="I9266" t="s">
        <v>17</v>
      </c>
      <c r="J9266" t="s">
        <v>25</v>
      </c>
      <c r="K9266" t="s">
        <v>15</v>
      </c>
      <c r="L9266" t="s">
        <v>19</v>
      </c>
    </row>
    <row r="9267" spans="1:12" x14ac:dyDescent="0.35">
      <c r="A9267">
        <v>2021</v>
      </c>
      <c r="B9267" t="s">
        <v>37</v>
      </c>
      <c r="C9267" t="s">
        <v>38</v>
      </c>
      <c r="D9267" t="s">
        <v>60</v>
      </c>
      <c r="E9267">
        <v>90000</v>
      </c>
      <c r="F9267">
        <v>71786</v>
      </c>
      <c r="G9267" t="s">
        <v>49</v>
      </c>
      <c r="H9267" t="s">
        <v>24</v>
      </c>
      <c r="I9267" t="s">
        <v>17</v>
      </c>
      <c r="J9267" t="s">
        <v>29</v>
      </c>
      <c r="K9267" t="s">
        <v>49</v>
      </c>
      <c r="L9267" t="s">
        <v>26</v>
      </c>
    </row>
    <row r="9268" spans="1:12" x14ac:dyDescent="0.35">
      <c r="A9268">
        <v>2021</v>
      </c>
      <c r="B9268" t="s">
        <v>27</v>
      </c>
      <c r="C9268" t="s">
        <v>28</v>
      </c>
      <c r="D9268" t="s">
        <v>22</v>
      </c>
      <c r="E9268">
        <v>135000</v>
      </c>
      <c r="F9268">
        <v>135000</v>
      </c>
      <c r="G9268" t="s">
        <v>23</v>
      </c>
      <c r="H9268" t="s">
        <v>24</v>
      </c>
      <c r="I9268" t="s">
        <v>17</v>
      </c>
      <c r="J9268" t="s">
        <v>25</v>
      </c>
      <c r="K9268" t="s">
        <v>23</v>
      </c>
      <c r="L9268" t="s">
        <v>19</v>
      </c>
    </row>
    <row r="9269" spans="1:12" x14ac:dyDescent="0.35">
      <c r="A9269">
        <v>2021</v>
      </c>
      <c r="B9269" t="s">
        <v>34</v>
      </c>
      <c r="C9269" t="s">
        <v>31</v>
      </c>
      <c r="D9269" t="s">
        <v>14</v>
      </c>
      <c r="E9269">
        <v>21000</v>
      </c>
      <c r="F9269">
        <v>24823</v>
      </c>
      <c r="G9269" t="s">
        <v>15</v>
      </c>
      <c r="H9269" t="s">
        <v>39</v>
      </c>
      <c r="I9269" t="s">
        <v>17</v>
      </c>
      <c r="J9269" t="s">
        <v>18</v>
      </c>
      <c r="K9269" t="s">
        <v>15</v>
      </c>
      <c r="L9269" t="s">
        <v>26</v>
      </c>
    </row>
    <row r="9270" spans="1:12" x14ac:dyDescent="0.35">
      <c r="A9270">
        <v>2021</v>
      </c>
      <c r="B9270" t="s">
        <v>27</v>
      </c>
      <c r="C9270" t="s">
        <v>28</v>
      </c>
      <c r="D9270" t="s">
        <v>22</v>
      </c>
      <c r="E9270">
        <v>147000</v>
      </c>
      <c r="F9270">
        <v>147000</v>
      </c>
      <c r="G9270" t="s">
        <v>23</v>
      </c>
      <c r="H9270" t="s">
        <v>16</v>
      </c>
      <c r="I9270" t="s">
        <v>17</v>
      </c>
      <c r="J9270" t="s">
        <v>18</v>
      </c>
      <c r="K9270" t="s">
        <v>23</v>
      </c>
      <c r="L9270" t="s">
        <v>19</v>
      </c>
    </row>
    <row r="9271" spans="1:12" x14ac:dyDescent="0.35">
      <c r="A9271">
        <v>2021</v>
      </c>
      <c r="B9271" t="s">
        <v>46</v>
      </c>
      <c r="C9271" t="s">
        <v>28</v>
      </c>
      <c r="D9271" t="s">
        <v>60</v>
      </c>
      <c r="E9271">
        <v>120500</v>
      </c>
      <c r="F9271">
        <v>96113</v>
      </c>
      <c r="G9271" t="s">
        <v>49</v>
      </c>
      <c r="H9271" t="s">
        <v>24</v>
      </c>
      <c r="I9271" t="s">
        <v>17</v>
      </c>
      <c r="J9271" t="s">
        <v>18</v>
      </c>
      <c r="K9271" t="s">
        <v>49</v>
      </c>
      <c r="L9271" t="s">
        <v>19</v>
      </c>
    </row>
    <row r="9272" spans="1:12" x14ac:dyDescent="0.35">
      <c r="A9272">
        <v>2021</v>
      </c>
      <c r="B9272" t="s">
        <v>99</v>
      </c>
      <c r="C9272" t="s">
        <v>28</v>
      </c>
      <c r="D9272" t="s">
        <v>22</v>
      </c>
      <c r="E9272">
        <v>174000</v>
      </c>
      <c r="F9272">
        <v>174000</v>
      </c>
      <c r="G9272" t="s">
        <v>23</v>
      </c>
      <c r="H9272" t="s">
        <v>24</v>
      </c>
      <c r="I9272" t="s">
        <v>17</v>
      </c>
      <c r="J9272" t="s">
        <v>29</v>
      </c>
      <c r="K9272" t="s">
        <v>23</v>
      </c>
      <c r="L9272" t="s">
        <v>19</v>
      </c>
    </row>
    <row r="9273" spans="1:12" x14ac:dyDescent="0.35">
      <c r="A9273">
        <v>2020</v>
      </c>
      <c r="B9273" t="s">
        <v>105</v>
      </c>
      <c r="C9273" t="s">
        <v>38</v>
      </c>
      <c r="D9273" t="s">
        <v>22</v>
      </c>
      <c r="E9273">
        <v>135000</v>
      </c>
      <c r="F9273">
        <v>135000</v>
      </c>
      <c r="G9273" t="s">
        <v>23</v>
      </c>
      <c r="H9273" t="s">
        <v>16</v>
      </c>
      <c r="I9273" t="s">
        <v>17</v>
      </c>
      <c r="J9273" t="s">
        <v>29</v>
      </c>
      <c r="K9273" t="s">
        <v>23</v>
      </c>
      <c r="L9273" t="s">
        <v>19</v>
      </c>
    </row>
    <row r="9274" spans="1:12" x14ac:dyDescent="0.35">
      <c r="A9274">
        <v>2021</v>
      </c>
      <c r="B9274" t="s">
        <v>34</v>
      </c>
      <c r="C9274" t="s">
        <v>31</v>
      </c>
      <c r="D9274" t="s">
        <v>22</v>
      </c>
      <c r="E9274">
        <v>21844</v>
      </c>
      <c r="F9274">
        <v>21844</v>
      </c>
      <c r="G9274" t="s">
        <v>110</v>
      </c>
      <c r="H9274" t="s">
        <v>39</v>
      </c>
      <c r="I9274" t="s">
        <v>17</v>
      </c>
      <c r="J9274" t="s">
        <v>18</v>
      </c>
      <c r="K9274" t="s">
        <v>110</v>
      </c>
      <c r="L9274" t="s">
        <v>26</v>
      </c>
    </row>
    <row r="9275" spans="1:12" x14ac:dyDescent="0.35">
      <c r="A9275">
        <v>2020</v>
      </c>
      <c r="B9275" t="s">
        <v>244</v>
      </c>
      <c r="C9275" t="s">
        <v>13</v>
      </c>
      <c r="D9275" t="s">
        <v>22</v>
      </c>
      <c r="E9275">
        <v>125000</v>
      </c>
      <c r="F9275">
        <v>125000</v>
      </c>
      <c r="G9275" t="s">
        <v>255</v>
      </c>
      <c r="H9275" t="s">
        <v>24</v>
      </c>
      <c r="I9275" t="s">
        <v>17</v>
      </c>
      <c r="J9275" t="s">
        <v>18</v>
      </c>
      <c r="K9275" t="s">
        <v>255</v>
      </c>
      <c r="L9275" t="s">
        <v>64</v>
      </c>
    </row>
    <row r="9276" spans="1:12" x14ac:dyDescent="0.35">
      <c r="A9276">
        <v>2020</v>
      </c>
      <c r="B9276" t="s">
        <v>27</v>
      </c>
      <c r="C9276" t="s">
        <v>28</v>
      </c>
      <c r="D9276" t="s">
        <v>14</v>
      </c>
      <c r="E9276">
        <v>45000</v>
      </c>
      <c r="F9276">
        <v>51321</v>
      </c>
      <c r="G9276" t="s">
        <v>69</v>
      </c>
      <c r="H9276" t="s">
        <v>39</v>
      </c>
      <c r="I9276" t="s">
        <v>17</v>
      </c>
      <c r="J9276" t="s">
        <v>25</v>
      </c>
      <c r="K9276" t="s">
        <v>69</v>
      </c>
      <c r="L9276" t="s">
        <v>64</v>
      </c>
    </row>
    <row r="9277" spans="1:12" x14ac:dyDescent="0.35">
      <c r="A9277">
        <v>2021</v>
      </c>
      <c r="B9277" t="s">
        <v>66</v>
      </c>
      <c r="C9277" t="s">
        <v>28</v>
      </c>
      <c r="D9277" t="s">
        <v>14</v>
      </c>
      <c r="E9277">
        <v>59000</v>
      </c>
      <c r="F9277">
        <v>69741</v>
      </c>
      <c r="G9277" t="s">
        <v>69</v>
      </c>
      <c r="H9277" t="s">
        <v>33</v>
      </c>
      <c r="I9277" t="s">
        <v>17</v>
      </c>
      <c r="J9277" t="s">
        <v>29</v>
      </c>
      <c r="K9277" t="s">
        <v>57</v>
      </c>
      <c r="L9277" t="s">
        <v>64</v>
      </c>
    </row>
    <row r="9278" spans="1:12" x14ac:dyDescent="0.35">
      <c r="A9278">
        <v>2021</v>
      </c>
      <c r="B9278" t="s">
        <v>235</v>
      </c>
      <c r="C9278" t="s">
        <v>41</v>
      </c>
      <c r="D9278" t="s">
        <v>22</v>
      </c>
      <c r="E9278">
        <v>50000</v>
      </c>
      <c r="F9278">
        <v>50000</v>
      </c>
      <c r="G9278" t="s">
        <v>250</v>
      </c>
      <c r="H9278" t="s">
        <v>24</v>
      </c>
      <c r="I9278" t="s">
        <v>17</v>
      </c>
      <c r="J9278" t="s">
        <v>29</v>
      </c>
      <c r="K9278" t="s">
        <v>36</v>
      </c>
      <c r="L9278" t="s">
        <v>26</v>
      </c>
    </row>
    <row r="9279" spans="1:12" x14ac:dyDescent="0.35">
      <c r="A9279">
        <v>2020</v>
      </c>
      <c r="B9279" t="s">
        <v>27</v>
      </c>
      <c r="C9279" t="s">
        <v>28</v>
      </c>
      <c r="D9279" t="s">
        <v>14</v>
      </c>
      <c r="E9279">
        <v>35000</v>
      </c>
      <c r="F9279">
        <v>39916</v>
      </c>
      <c r="G9279" t="s">
        <v>69</v>
      </c>
      <c r="H9279" t="s">
        <v>39</v>
      </c>
      <c r="I9279" t="s">
        <v>17</v>
      </c>
      <c r="J9279" t="s">
        <v>25</v>
      </c>
      <c r="K9279" t="s">
        <v>69</v>
      </c>
      <c r="L9279" t="s">
        <v>26</v>
      </c>
    </row>
    <row r="9280" spans="1:12" x14ac:dyDescent="0.35">
      <c r="A9280">
        <v>2020</v>
      </c>
      <c r="B9280" t="s">
        <v>212</v>
      </c>
      <c r="C9280" t="s">
        <v>38</v>
      </c>
      <c r="D9280" t="s">
        <v>22</v>
      </c>
      <c r="E9280">
        <v>87000</v>
      </c>
      <c r="F9280">
        <v>87000</v>
      </c>
      <c r="G9280" t="s">
        <v>23</v>
      </c>
      <c r="H9280" t="s">
        <v>16</v>
      </c>
      <c r="I9280" t="s">
        <v>17</v>
      </c>
      <c r="J9280" t="s">
        <v>29</v>
      </c>
      <c r="K9280" t="s">
        <v>23</v>
      </c>
      <c r="L9280" t="s">
        <v>19</v>
      </c>
    </row>
    <row r="9281" spans="1:12" x14ac:dyDescent="0.35">
      <c r="A9281">
        <v>2021</v>
      </c>
      <c r="B9281" t="s">
        <v>32</v>
      </c>
      <c r="C9281" t="s">
        <v>13</v>
      </c>
      <c r="D9281" t="s">
        <v>14</v>
      </c>
      <c r="E9281">
        <v>22000</v>
      </c>
      <c r="F9281">
        <v>26005</v>
      </c>
      <c r="G9281" t="s">
        <v>115</v>
      </c>
      <c r="H9281" t="s">
        <v>16</v>
      </c>
      <c r="I9281" t="s">
        <v>17</v>
      </c>
      <c r="J9281" t="s">
        <v>25</v>
      </c>
      <c r="K9281" t="s">
        <v>23</v>
      </c>
      <c r="L9281" t="s">
        <v>19</v>
      </c>
    </row>
    <row r="9282" spans="1:12" x14ac:dyDescent="0.35">
      <c r="A9282">
        <v>2021</v>
      </c>
      <c r="B9282" t="s">
        <v>27</v>
      </c>
      <c r="C9282" t="s">
        <v>28</v>
      </c>
      <c r="D9282" t="s">
        <v>14</v>
      </c>
      <c r="E9282">
        <v>76760</v>
      </c>
      <c r="F9282">
        <v>90734</v>
      </c>
      <c r="G9282" t="s">
        <v>15</v>
      </c>
      <c r="H9282" t="s">
        <v>16</v>
      </c>
      <c r="I9282" t="s">
        <v>17</v>
      </c>
      <c r="J9282" t="s">
        <v>18</v>
      </c>
      <c r="K9282" t="s">
        <v>15</v>
      </c>
      <c r="L9282" t="s">
        <v>19</v>
      </c>
    </row>
    <row r="9283" spans="1:12" x14ac:dyDescent="0.35">
      <c r="A9283">
        <v>2021</v>
      </c>
      <c r="B9283" t="s">
        <v>34</v>
      </c>
      <c r="C9283" t="s">
        <v>31</v>
      </c>
      <c r="D9283" t="s">
        <v>22</v>
      </c>
      <c r="E9283">
        <v>81000</v>
      </c>
      <c r="F9283">
        <v>81000</v>
      </c>
      <c r="G9283" t="s">
        <v>23</v>
      </c>
      <c r="H9283" t="s">
        <v>39</v>
      </c>
      <c r="I9283" t="s">
        <v>17</v>
      </c>
      <c r="J9283" t="s">
        <v>18</v>
      </c>
      <c r="K9283" t="s">
        <v>23</v>
      </c>
      <c r="L9283" t="s">
        <v>64</v>
      </c>
    </row>
    <row r="9284" spans="1:12" x14ac:dyDescent="0.35">
      <c r="A9284">
        <v>2021</v>
      </c>
      <c r="B9284" t="s">
        <v>66</v>
      </c>
      <c r="C9284" t="s">
        <v>28</v>
      </c>
      <c r="D9284" t="s">
        <v>22</v>
      </c>
      <c r="E9284">
        <v>90000</v>
      </c>
      <c r="F9284">
        <v>90000</v>
      </c>
      <c r="G9284" t="s">
        <v>23</v>
      </c>
      <c r="H9284" t="s">
        <v>39</v>
      </c>
      <c r="I9284" t="s">
        <v>17</v>
      </c>
      <c r="J9284" t="s">
        <v>29</v>
      </c>
      <c r="K9284" t="s">
        <v>23</v>
      </c>
      <c r="L9284" t="s">
        <v>64</v>
      </c>
    </row>
    <row r="9285" spans="1:12" x14ac:dyDescent="0.35">
      <c r="A9285">
        <v>2021</v>
      </c>
      <c r="B9285" t="s">
        <v>27</v>
      </c>
      <c r="C9285" t="s">
        <v>28</v>
      </c>
      <c r="D9285" t="s">
        <v>14</v>
      </c>
      <c r="E9285">
        <v>52000</v>
      </c>
      <c r="F9285">
        <v>61467</v>
      </c>
      <c r="G9285" t="s">
        <v>15</v>
      </c>
      <c r="H9285" t="s">
        <v>16</v>
      </c>
      <c r="I9285" t="s">
        <v>17</v>
      </c>
      <c r="J9285" t="s">
        <v>18</v>
      </c>
      <c r="K9285" t="s">
        <v>214</v>
      </c>
      <c r="L9285" t="s">
        <v>26</v>
      </c>
    </row>
    <row r="9286" spans="1:12" x14ac:dyDescent="0.35">
      <c r="A9286">
        <v>2021</v>
      </c>
      <c r="B9286" t="s">
        <v>102</v>
      </c>
      <c r="C9286" t="s">
        <v>31</v>
      </c>
      <c r="D9286" t="s">
        <v>22</v>
      </c>
      <c r="E9286">
        <v>195000</v>
      </c>
      <c r="F9286">
        <v>195000</v>
      </c>
      <c r="G9286" t="s">
        <v>23</v>
      </c>
      <c r="H9286" t="s">
        <v>24</v>
      </c>
      <c r="I9286" t="s">
        <v>17</v>
      </c>
      <c r="J9286" t="s">
        <v>29</v>
      </c>
      <c r="K9286" t="s">
        <v>23</v>
      </c>
      <c r="L9286" t="s">
        <v>26</v>
      </c>
    </row>
    <row r="9287" spans="1:12" x14ac:dyDescent="0.35">
      <c r="A9287">
        <v>2021</v>
      </c>
      <c r="B9287" t="s">
        <v>27</v>
      </c>
      <c r="C9287" t="s">
        <v>28</v>
      </c>
      <c r="D9287" t="s">
        <v>14</v>
      </c>
      <c r="E9287">
        <v>32000</v>
      </c>
      <c r="F9287">
        <v>37825</v>
      </c>
      <c r="G9287" t="s">
        <v>57</v>
      </c>
      <c r="H9287" t="s">
        <v>16</v>
      </c>
      <c r="I9287" t="s">
        <v>17</v>
      </c>
      <c r="J9287" t="s">
        <v>29</v>
      </c>
      <c r="K9287" t="s">
        <v>57</v>
      </c>
      <c r="L9287" t="s">
        <v>19</v>
      </c>
    </row>
    <row r="9288" spans="1:12" x14ac:dyDescent="0.35">
      <c r="A9288">
        <v>2020</v>
      </c>
      <c r="B9288" t="s">
        <v>37</v>
      </c>
      <c r="C9288" t="s">
        <v>38</v>
      </c>
      <c r="D9288" t="s">
        <v>22</v>
      </c>
      <c r="E9288">
        <v>85000</v>
      </c>
      <c r="F9288">
        <v>85000</v>
      </c>
      <c r="G9288" t="s">
        <v>23</v>
      </c>
      <c r="H9288" t="s">
        <v>16</v>
      </c>
      <c r="I9288" t="s">
        <v>17</v>
      </c>
      <c r="J9288" t="s">
        <v>29</v>
      </c>
      <c r="K9288" t="s">
        <v>23</v>
      </c>
      <c r="L9288" t="s">
        <v>19</v>
      </c>
    </row>
    <row r="9289" spans="1:12" x14ac:dyDescent="0.35">
      <c r="A9289">
        <v>2021</v>
      </c>
      <c r="B9289" t="s">
        <v>129</v>
      </c>
      <c r="C9289" t="s">
        <v>28</v>
      </c>
      <c r="D9289" t="s">
        <v>22</v>
      </c>
      <c r="E9289">
        <v>416000</v>
      </c>
      <c r="F9289">
        <v>416000</v>
      </c>
      <c r="G9289" t="s">
        <v>23</v>
      </c>
      <c r="H9289" t="s">
        <v>33</v>
      </c>
      <c r="I9289" t="s">
        <v>80</v>
      </c>
      <c r="J9289" t="s">
        <v>29</v>
      </c>
      <c r="K9289" t="s">
        <v>23</v>
      </c>
      <c r="L9289" t="s">
        <v>64</v>
      </c>
    </row>
    <row r="9290" spans="1:12" x14ac:dyDescent="0.35">
      <c r="A9290">
        <v>2021</v>
      </c>
      <c r="B9290" t="s">
        <v>54</v>
      </c>
      <c r="C9290" t="s">
        <v>31</v>
      </c>
      <c r="D9290" t="s">
        <v>22</v>
      </c>
      <c r="E9290">
        <v>225000</v>
      </c>
      <c r="F9290">
        <v>225000</v>
      </c>
      <c r="G9290" t="s">
        <v>23</v>
      </c>
      <c r="H9290" t="s">
        <v>24</v>
      </c>
      <c r="I9290" t="s">
        <v>17</v>
      </c>
      <c r="J9290" t="s">
        <v>29</v>
      </c>
      <c r="K9290" t="s">
        <v>49</v>
      </c>
      <c r="L9290" t="s">
        <v>19</v>
      </c>
    </row>
    <row r="9291" spans="1:12" x14ac:dyDescent="0.35">
      <c r="A9291">
        <v>2021</v>
      </c>
      <c r="B9291" t="s">
        <v>27</v>
      </c>
      <c r="C9291" t="s">
        <v>28</v>
      </c>
      <c r="D9291" t="s">
        <v>35</v>
      </c>
      <c r="E9291">
        <v>40900</v>
      </c>
      <c r="F9291">
        <v>56256</v>
      </c>
      <c r="G9291" t="s">
        <v>36</v>
      </c>
      <c r="H9291" t="s">
        <v>16</v>
      </c>
      <c r="I9291" t="s">
        <v>17</v>
      </c>
      <c r="J9291" t="s">
        <v>18</v>
      </c>
      <c r="K9291" t="s">
        <v>36</v>
      </c>
      <c r="L9291" t="s">
        <v>19</v>
      </c>
    </row>
    <row r="9292" spans="1:12" x14ac:dyDescent="0.35">
      <c r="A9292">
        <v>2021</v>
      </c>
      <c r="B9292" t="s">
        <v>27</v>
      </c>
      <c r="C9292" t="s">
        <v>28</v>
      </c>
      <c r="D9292" t="s">
        <v>35</v>
      </c>
      <c r="E9292">
        <v>85000</v>
      </c>
      <c r="F9292">
        <v>116914</v>
      </c>
      <c r="G9292" t="s">
        <v>36</v>
      </c>
      <c r="H9292" t="s">
        <v>16</v>
      </c>
      <c r="I9292" t="s">
        <v>17</v>
      </c>
      <c r="J9292" t="s">
        <v>18</v>
      </c>
      <c r="K9292" t="s">
        <v>36</v>
      </c>
      <c r="L9292" t="s">
        <v>19</v>
      </c>
    </row>
    <row r="9293" spans="1:12" x14ac:dyDescent="0.35">
      <c r="A9293">
        <v>2021</v>
      </c>
      <c r="B9293" t="s">
        <v>34</v>
      </c>
      <c r="C9293" t="s">
        <v>31</v>
      </c>
      <c r="D9293" t="s">
        <v>143</v>
      </c>
      <c r="E9293">
        <v>180000</v>
      </c>
      <c r="F9293">
        <v>46597</v>
      </c>
      <c r="G9293" t="s">
        <v>63</v>
      </c>
      <c r="H9293" t="s">
        <v>16</v>
      </c>
      <c r="I9293" t="s">
        <v>17</v>
      </c>
      <c r="J9293" t="s">
        <v>29</v>
      </c>
      <c r="K9293" t="s">
        <v>63</v>
      </c>
      <c r="L9293" t="s">
        <v>19</v>
      </c>
    </row>
    <row r="9294" spans="1:12" x14ac:dyDescent="0.35">
      <c r="A9294">
        <v>2020</v>
      </c>
      <c r="B9294" t="s">
        <v>211</v>
      </c>
      <c r="C9294" t="s">
        <v>13</v>
      </c>
      <c r="D9294" t="s">
        <v>14</v>
      </c>
      <c r="E9294">
        <v>100000</v>
      </c>
      <c r="F9294">
        <v>114047</v>
      </c>
      <c r="G9294" t="s">
        <v>63</v>
      </c>
      <c r="H9294" t="s">
        <v>24</v>
      </c>
      <c r="I9294" t="s">
        <v>17</v>
      </c>
      <c r="J9294" t="s">
        <v>29</v>
      </c>
      <c r="K9294" t="s">
        <v>36</v>
      </c>
      <c r="L9294" t="s">
        <v>64</v>
      </c>
    </row>
    <row r="9295" spans="1:12" x14ac:dyDescent="0.35">
      <c r="A9295">
        <v>2021</v>
      </c>
      <c r="B9295" t="s">
        <v>34</v>
      </c>
      <c r="C9295" t="s">
        <v>31</v>
      </c>
      <c r="D9295" t="s">
        <v>14</v>
      </c>
      <c r="E9295">
        <v>75000</v>
      </c>
      <c r="F9295">
        <v>88654</v>
      </c>
      <c r="G9295" t="s">
        <v>171</v>
      </c>
      <c r="H9295" t="s">
        <v>16</v>
      </c>
      <c r="I9295" t="s">
        <v>17</v>
      </c>
      <c r="J9295" t="s">
        <v>29</v>
      </c>
      <c r="K9295" t="s">
        <v>171</v>
      </c>
      <c r="L9295" t="s">
        <v>26</v>
      </c>
    </row>
    <row r="9296" spans="1:12" x14ac:dyDescent="0.35">
      <c r="A9296">
        <v>2020</v>
      </c>
      <c r="B9296" t="s">
        <v>244</v>
      </c>
      <c r="C9296" t="s">
        <v>13</v>
      </c>
      <c r="D9296" t="s">
        <v>22</v>
      </c>
      <c r="E9296">
        <v>56000</v>
      </c>
      <c r="F9296">
        <v>56000</v>
      </c>
      <c r="G9296" t="s">
        <v>91</v>
      </c>
      <c r="H9296" t="s">
        <v>16</v>
      </c>
      <c r="I9296" t="s">
        <v>17</v>
      </c>
      <c r="J9296" t="s">
        <v>29</v>
      </c>
      <c r="K9296" t="s">
        <v>23</v>
      </c>
      <c r="L9296" t="s">
        <v>26</v>
      </c>
    </row>
    <row r="9297" spans="1:12" x14ac:dyDescent="0.35">
      <c r="A9297">
        <v>2021</v>
      </c>
      <c r="B9297" t="s">
        <v>118</v>
      </c>
      <c r="C9297" t="s">
        <v>31</v>
      </c>
      <c r="D9297" t="s">
        <v>239</v>
      </c>
      <c r="E9297">
        <v>180000</v>
      </c>
      <c r="F9297">
        <v>28609</v>
      </c>
      <c r="G9297" t="s">
        <v>162</v>
      </c>
      <c r="H9297" t="s">
        <v>39</v>
      </c>
      <c r="I9297" t="s">
        <v>70</v>
      </c>
      <c r="J9297" t="s">
        <v>18</v>
      </c>
      <c r="K9297" t="s">
        <v>162</v>
      </c>
      <c r="L9297" t="s">
        <v>64</v>
      </c>
    </row>
    <row r="9298" spans="1:12" x14ac:dyDescent="0.35">
      <c r="A9298">
        <v>2021</v>
      </c>
      <c r="B9298" t="s">
        <v>27</v>
      </c>
      <c r="C9298" t="s">
        <v>28</v>
      </c>
      <c r="D9298" t="s">
        <v>14</v>
      </c>
      <c r="E9298">
        <v>75000</v>
      </c>
      <c r="F9298">
        <v>88654</v>
      </c>
      <c r="G9298" t="s">
        <v>15</v>
      </c>
      <c r="H9298" t="s">
        <v>16</v>
      </c>
      <c r="I9298" t="s">
        <v>17</v>
      </c>
      <c r="J9298" t="s">
        <v>18</v>
      </c>
      <c r="K9298" t="s">
        <v>15</v>
      </c>
      <c r="L9298" t="s">
        <v>19</v>
      </c>
    </row>
    <row r="9299" spans="1:12" x14ac:dyDescent="0.35">
      <c r="A9299">
        <v>2020</v>
      </c>
      <c r="B9299" t="s">
        <v>32</v>
      </c>
      <c r="C9299" t="s">
        <v>13</v>
      </c>
      <c r="D9299" t="s">
        <v>14</v>
      </c>
      <c r="E9299">
        <v>42000</v>
      </c>
      <c r="F9299">
        <v>47899</v>
      </c>
      <c r="G9299" t="s">
        <v>117</v>
      </c>
      <c r="H9299" t="s">
        <v>24</v>
      </c>
      <c r="I9299" t="s">
        <v>17</v>
      </c>
      <c r="J9299" t="s">
        <v>18</v>
      </c>
      <c r="K9299" t="s">
        <v>117</v>
      </c>
      <c r="L9299" t="s">
        <v>19</v>
      </c>
    </row>
    <row r="9300" spans="1:12" x14ac:dyDescent="0.35">
      <c r="A9300">
        <v>2020</v>
      </c>
      <c r="B9300" t="s">
        <v>86</v>
      </c>
      <c r="C9300" t="s">
        <v>38</v>
      </c>
      <c r="D9300" t="s">
        <v>22</v>
      </c>
      <c r="E9300">
        <v>98000</v>
      </c>
      <c r="F9300">
        <v>98000</v>
      </c>
      <c r="G9300" t="s">
        <v>23</v>
      </c>
      <c r="H9300" t="s">
        <v>16</v>
      </c>
      <c r="I9300" t="s">
        <v>17</v>
      </c>
      <c r="J9300" t="s">
        <v>25</v>
      </c>
      <c r="K9300" t="s">
        <v>23</v>
      </c>
      <c r="L9300" t="s">
        <v>26</v>
      </c>
    </row>
    <row r="9301" spans="1:12" x14ac:dyDescent="0.35">
      <c r="A9301">
        <v>2021</v>
      </c>
      <c r="B9301" t="s">
        <v>32</v>
      </c>
      <c r="C9301" t="s">
        <v>13</v>
      </c>
      <c r="D9301" t="s">
        <v>35</v>
      </c>
      <c r="E9301">
        <v>48000</v>
      </c>
      <c r="F9301">
        <v>66022</v>
      </c>
      <c r="G9301" t="s">
        <v>256</v>
      </c>
      <c r="H9301" t="s">
        <v>16</v>
      </c>
      <c r="I9301" t="s">
        <v>17</v>
      </c>
      <c r="J9301" t="s">
        <v>18</v>
      </c>
      <c r="K9301" t="s">
        <v>36</v>
      </c>
      <c r="L9301" t="s">
        <v>64</v>
      </c>
    </row>
    <row r="9302" spans="1:12" x14ac:dyDescent="0.35">
      <c r="A9302">
        <v>2021</v>
      </c>
      <c r="B9302" t="s">
        <v>46</v>
      </c>
      <c r="C9302" t="s">
        <v>28</v>
      </c>
      <c r="D9302" t="s">
        <v>14</v>
      </c>
      <c r="E9302">
        <v>48000</v>
      </c>
      <c r="F9302">
        <v>56738</v>
      </c>
      <c r="G9302" t="s">
        <v>69</v>
      </c>
      <c r="H9302" t="s">
        <v>16</v>
      </c>
      <c r="I9302" t="s">
        <v>17</v>
      </c>
      <c r="J9302" t="s">
        <v>18</v>
      </c>
      <c r="K9302" t="s">
        <v>69</v>
      </c>
      <c r="L9302" t="s">
        <v>64</v>
      </c>
    </row>
    <row r="9303" spans="1:12" x14ac:dyDescent="0.35">
      <c r="A9303">
        <v>2021</v>
      </c>
      <c r="B9303" t="s">
        <v>34</v>
      </c>
      <c r="C9303" t="s">
        <v>31</v>
      </c>
      <c r="D9303" t="s">
        <v>14</v>
      </c>
      <c r="E9303">
        <v>21000</v>
      </c>
      <c r="F9303">
        <v>24823</v>
      </c>
      <c r="G9303" t="s">
        <v>112</v>
      </c>
      <c r="H9303" t="s">
        <v>16</v>
      </c>
      <c r="I9303" t="s">
        <v>17</v>
      </c>
      <c r="J9303" t="s">
        <v>18</v>
      </c>
      <c r="K9303" t="s">
        <v>112</v>
      </c>
      <c r="L9303" t="s">
        <v>19</v>
      </c>
    </row>
    <row r="9304" spans="1:12" x14ac:dyDescent="0.35">
      <c r="A9304">
        <v>2021</v>
      </c>
      <c r="B9304" t="s">
        <v>125</v>
      </c>
      <c r="C9304" t="s">
        <v>41</v>
      </c>
      <c r="D9304" t="s">
        <v>22</v>
      </c>
      <c r="E9304">
        <v>120000</v>
      </c>
      <c r="F9304">
        <v>120000</v>
      </c>
      <c r="G9304" t="s">
        <v>23</v>
      </c>
      <c r="H9304" t="s">
        <v>24</v>
      </c>
      <c r="I9304" t="s">
        <v>17</v>
      </c>
      <c r="J9304" t="s">
        <v>25</v>
      </c>
      <c r="K9304" t="s">
        <v>23</v>
      </c>
      <c r="L9304" t="s">
        <v>19</v>
      </c>
    </row>
    <row r="9305" spans="1:12" x14ac:dyDescent="0.35">
      <c r="A9305">
        <v>2021</v>
      </c>
      <c r="B9305" t="s">
        <v>32</v>
      </c>
      <c r="C9305" t="s">
        <v>13</v>
      </c>
      <c r="D9305" t="s">
        <v>22</v>
      </c>
      <c r="E9305">
        <v>20000</v>
      </c>
      <c r="F9305">
        <v>20000</v>
      </c>
      <c r="G9305" t="s">
        <v>111</v>
      </c>
      <c r="H9305" t="s">
        <v>16</v>
      </c>
      <c r="I9305" t="s">
        <v>83</v>
      </c>
      <c r="J9305" t="s">
        <v>25</v>
      </c>
      <c r="K9305" t="s">
        <v>23</v>
      </c>
      <c r="L9305" t="s">
        <v>19</v>
      </c>
    </row>
    <row r="9306" spans="1:12" x14ac:dyDescent="0.35">
      <c r="A9306">
        <v>2020</v>
      </c>
      <c r="B9306" t="s">
        <v>104</v>
      </c>
      <c r="C9306" t="s">
        <v>28</v>
      </c>
      <c r="D9306" t="s">
        <v>22</v>
      </c>
      <c r="E9306">
        <v>325000</v>
      </c>
      <c r="F9306">
        <v>325000</v>
      </c>
      <c r="G9306" t="s">
        <v>23</v>
      </c>
      <c r="H9306" t="s">
        <v>33</v>
      </c>
      <c r="I9306" t="s">
        <v>17</v>
      </c>
      <c r="J9306" t="s">
        <v>29</v>
      </c>
      <c r="K9306" t="s">
        <v>23</v>
      </c>
      <c r="L9306" t="s">
        <v>19</v>
      </c>
    </row>
    <row r="9307" spans="1:12" x14ac:dyDescent="0.35">
      <c r="A9307">
        <v>2021</v>
      </c>
      <c r="B9307" t="s">
        <v>34</v>
      </c>
      <c r="C9307" t="s">
        <v>31</v>
      </c>
      <c r="D9307" t="s">
        <v>22</v>
      </c>
      <c r="E9307">
        <v>200000</v>
      </c>
      <c r="F9307">
        <v>200000</v>
      </c>
      <c r="G9307" t="s">
        <v>23</v>
      </c>
      <c r="H9307" t="s">
        <v>24</v>
      </c>
      <c r="I9307" t="s">
        <v>17</v>
      </c>
      <c r="J9307" t="s">
        <v>29</v>
      </c>
      <c r="K9307" t="s">
        <v>23</v>
      </c>
      <c r="L9307" t="s">
        <v>19</v>
      </c>
    </row>
    <row r="9308" spans="1:12" x14ac:dyDescent="0.35">
      <c r="A9308">
        <v>2020</v>
      </c>
      <c r="B9308" t="s">
        <v>139</v>
      </c>
      <c r="C9308" t="s">
        <v>31</v>
      </c>
      <c r="D9308" t="s">
        <v>239</v>
      </c>
      <c r="E9308">
        <v>300000</v>
      </c>
      <c r="F9308">
        <v>45896</v>
      </c>
      <c r="G9308" t="s">
        <v>162</v>
      </c>
      <c r="H9308" t="s">
        <v>39</v>
      </c>
      <c r="I9308" t="s">
        <v>17</v>
      </c>
      <c r="J9308" t="s">
        <v>18</v>
      </c>
      <c r="K9308" t="s">
        <v>162</v>
      </c>
      <c r="L9308" t="s">
        <v>64</v>
      </c>
    </row>
    <row r="9309" spans="1:12" x14ac:dyDescent="0.35">
      <c r="A9309">
        <v>2021</v>
      </c>
      <c r="B9309" t="s">
        <v>27</v>
      </c>
      <c r="C9309" t="s">
        <v>28</v>
      </c>
      <c r="D9309" t="s">
        <v>22</v>
      </c>
      <c r="E9309">
        <v>160000</v>
      </c>
      <c r="F9309">
        <v>160000</v>
      </c>
      <c r="G9309" t="s">
        <v>23</v>
      </c>
      <c r="H9309" t="s">
        <v>16</v>
      </c>
      <c r="I9309" t="s">
        <v>17</v>
      </c>
      <c r="J9309" t="s">
        <v>29</v>
      </c>
      <c r="K9309" t="s">
        <v>23</v>
      </c>
      <c r="L9309" t="s">
        <v>19</v>
      </c>
    </row>
    <row r="9310" spans="1:12" x14ac:dyDescent="0.35">
      <c r="A9310">
        <v>2021</v>
      </c>
      <c r="B9310" t="s">
        <v>46</v>
      </c>
      <c r="C9310" t="s">
        <v>28</v>
      </c>
      <c r="D9310" t="s">
        <v>22</v>
      </c>
      <c r="E9310">
        <v>50000</v>
      </c>
      <c r="F9310">
        <v>50000</v>
      </c>
      <c r="G9310" t="s">
        <v>69</v>
      </c>
      <c r="H9310" t="s">
        <v>24</v>
      </c>
      <c r="I9310" t="s">
        <v>17</v>
      </c>
      <c r="J9310" t="s">
        <v>29</v>
      </c>
      <c r="K9310" t="s">
        <v>23</v>
      </c>
      <c r="L9310" t="s">
        <v>64</v>
      </c>
    </row>
    <row r="9311" spans="1:12" x14ac:dyDescent="0.35">
      <c r="A9311">
        <v>2021</v>
      </c>
      <c r="B9311" t="s">
        <v>50</v>
      </c>
      <c r="C9311" t="s">
        <v>28</v>
      </c>
      <c r="D9311" t="s">
        <v>14</v>
      </c>
      <c r="E9311">
        <v>34000</v>
      </c>
      <c r="F9311">
        <v>40189</v>
      </c>
      <c r="G9311" t="s">
        <v>117</v>
      </c>
      <c r="H9311" t="s">
        <v>16</v>
      </c>
      <c r="I9311" t="s">
        <v>17</v>
      </c>
      <c r="J9311" t="s">
        <v>29</v>
      </c>
      <c r="K9311" t="s">
        <v>117</v>
      </c>
      <c r="L9311" t="s">
        <v>26</v>
      </c>
    </row>
    <row r="9312" spans="1:12" x14ac:dyDescent="0.35">
      <c r="A9312">
        <v>2021</v>
      </c>
      <c r="B9312" t="s">
        <v>32</v>
      </c>
      <c r="C9312" t="s">
        <v>13</v>
      </c>
      <c r="D9312" t="s">
        <v>22</v>
      </c>
      <c r="E9312">
        <v>165000</v>
      </c>
      <c r="F9312">
        <v>165000</v>
      </c>
      <c r="G9312" t="s">
        <v>23</v>
      </c>
      <c r="H9312" t="s">
        <v>24</v>
      </c>
      <c r="I9312" t="s">
        <v>17</v>
      </c>
      <c r="J9312" t="s">
        <v>25</v>
      </c>
      <c r="K9312" t="s">
        <v>23</v>
      </c>
      <c r="L9312" t="s">
        <v>26</v>
      </c>
    </row>
    <row r="9313" spans="1:12" x14ac:dyDescent="0.35">
      <c r="A9313">
        <v>2020</v>
      </c>
      <c r="B9313" t="s">
        <v>27</v>
      </c>
      <c r="C9313" t="s">
        <v>28</v>
      </c>
      <c r="D9313" t="s">
        <v>14</v>
      </c>
      <c r="E9313">
        <v>37000</v>
      </c>
      <c r="F9313">
        <v>42197</v>
      </c>
      <c r="G9313" t="s">
        <v>69</v>
      </c>
      <c r="H9313" t="s">
        <v>16</v>
      </c>
      <c r="I9313" t="s">
        <v>17</v>
      </c>
      <c r="J9313" t="s">
        <v>18</v>
      </c>
      <c r="K9313" t="s">
        <v>69</v>
      </c>
      <c r="L9313" t="s">
        <v>64</v>
      </c>
    </row>
    <row r="9314" spans="1:12" x14ac:dyDescent="0.35">
      <c r="A9314">
        <v>2021</v>
      </c>
      <c r="B9314" t="s">
        <v>159</v>
      </c>
      <c r="C9314" t="s">
        <v>13</v>
      </c>
      <c r="D9314" t="s">
        <v>22</v>
      </c>
      <c r="E9314">
        <v>185000</v>
      </c>
      <c r="F9314">
        <v>185000</v>
      </c>
      <c r="G9314" t="s">
        <v>23</v>
      </c>
      <c r="H9314" t="s">
        <v>24</v>
      </c>
      <c r="I9314" t="s">
        <v>17</v>
      </c>
      <c r="J9314" t="s">
        <v>29</v>
      </c>
      <c r="K9314" t="s">
        <v>23</v>
      </c>
      <c r="L9314" t="s">
        <v>19</v>
      </c>
    </row>
    <row r="9315" spans="1:12" x14ac:dyDescent="0.35">
      <c r="A9315">
        <v>2020</v>
      </c>
      <c r="B9315" t="s">
        <v>27</v>
      </c>
      <c r="C9315" t="s">
        <v>28</v>
      </c>
      <c r="D9315" t="s">
        <v>14</v>
      </c>
      <c r="E9315">
        <v>55000</v>
      </c>
      <c r="F9315">
        <v>62726</v>
      </c>
      <c r="G9315" t="s">
        <v>15</v>
      </c>
      <c r="H9315" t="s">
        <v>39</v>
      </c>
      <c r="I9315" t="s">
        <v>17</v>
      </c>
      <c r="J9315" t="s">
        <v>18</v>
      </c>
      <c r="K9315" t="s">
        <v>15</v>
      </c>
      <c r="L9315" t="s">
        <v>64</v>
      </c>
    </row>
    <row r="9316" spans="1:12" x14ac:dyDescent="0.35">
      <c r="A9316">
        <v>2021</v>
      </c>
      <c r="B9316" t="s">
        <v>27</v>
      </c>
      <c r="C9316" t="s">
        <v>28</v>
      </c>
      <c r="D9316" t="s">
        <v>14</v>
      </c>
      <c r="E9316">
        <v>76760</v>
      </c>
      <c r="F9316">
        <v>90734</v>
      </c>
      <c r="G9316" t="s">
        <v>15</v>
      </c>
      <c r="H9316" t="s">
        <v>16</v>
      </c>
      <c r="I9316" t="s">
        <v>17</v>
      </c>
      <c r="J9316" t="s">
        <v>18</v>
      </c>
      <c r="K9316" t="s">
        <v>15</v>
      </c>
      <c r="L9316" t="s">
        <v>19</v>
      </c>
    </row>
    <row r="9317" spans="1:12" x14ac:dyDescent="0.35">
      <c r="A9317">
        <v>2020</v>
      </c>
      <c r="B9317" t="s">
        <v>27</v>
      </c>
      <c r="C9317" t="s">
        <v>28</v>
      </c>
      <c r="D9317" t="s">
        <v>14</v>
      </c>
      <c r="E9317">
        <v>19000</v>
      </c>
      <c r="F9317">
        <v>21669</v>
      </c>
      <c r="G9317" t="s">
        <v>111</v>
      </c>
      <c r="H9317" t="s">
        <v>39</v>
      </c>
      <c r="I9317" t="s">
        <v>70</v>
      </c>
      <c r="J9317" t="s">
        <v>18</v>
      </c>
      <c r="K9317" t="s">
        <v>111</v>
      </c>
      <c r="L9317" t="s">
        <v>64</v>
      </c>
    </row>
    <row r="9318" spans="1:12" x14ac:dyDescent="0.35">
      <c r="A9318">
        <v>2020</v>
      </c>
      <c r="B9318" t="s">
        <v>32</v>
      </c>
      <c r="C9318" t="s">
        <v>13</v>
      </c>
      <c r="D9318" t="s">
        <v>22</v>
      </c>
      <c r="E9318">
        <v>110000</v>
      </c>
      <c r="F9318">
        <v>110000</v>
      </c>
      <c r="G9318" t="s">
        <v>23</v>
      </c>
      <c r="H9318" t="s">
        <v>16</v>
      </c>
      <c r="I9318" t="s">
        <v>17</v>
      </c>
      <c r="J9318" t="s">
        <v>29</v>
      </c>
      <c r="K9318" t="s">
        <v>23</v>
      </c>
      <c r="L9318" t="s">
        <v>19</v>
      </c>
    </row>
    <row r="9319" spans="1:12" x14ac:dyDescent="0.35">
      <c r="A9319">
        <v>2021</v>
      </c>
      <c r="B9319" t="s">
        <v>125</v>
      </c>
      <c r="C9319" t="s">
        <v>41</v>
      </c>
      <c r="D9319" t="s">
        <v>22</v>
      </c>
      <c r="E9319">
        <v>140000</v>
      </c>
      <c r="F9319">
        <v>140000</v>
      </c>
      <c r="G9319" t="s">
        <v>23</v>
      </c>
      <c r="H9319" t="s">
        <v>24</v>
      </c>
      <c r="I9319" t="s">
        <v>17</v>
      </c>
      <c r="J9319" t="s">
        <v>29</v>
      </c>
      <c r="K9319" t="s">
        <v>23</v>
      </c>
      <c r="L9319" t="s">
        <v>19</v>
      </c>
    </row>
    <row r="9320" spans="1:12" x14ac:dyDescent="0.35">
      <c r="A9320">
        <v>2020</v>
      </c>
      <c r="B9320" t="s">
        <v>27</v>
      </c>
      <c r="C9320" t="s">
        <v>28</v>
      </c>
      <c r="D9320" t="s">
        <v>22</v>
      </c>
      <c r="E9320">
        <v>120000</v>
      </c>
      <c r="F9320">
        <v>120000</v>
      </c>
      <c r="G9320" t="s">
        <v>23</v>
      </c>
      <c r="H9320" t="s">
        <v>24</v>
      </c>
      <c r="I9320" t="s">
        <v>17</v>
      </c>
      <c r="J9320" t="s">
        <v>18</v>
      </c>
      <c r="K9320" t="s">
        <v>23</v>
      </c>
      <c r="L9320" t="s">
        <v>19</v>
      </c>
    </row>
    <row r="9321" spans="1:12" x14ac:dyDescent="0.35">
      <c r="A9321">
        <v>2021</v>
      </c>
      <c r="B9321" t="s">
        <v>27</v>
      </c>
      <c r="C9321" t="s">
        <v>28</v>
      </c>
      <c r="D9321" t="s">
        <v>60</v>
      </c>
      <c r="E9321">
        <v>110000</v>
      </c>
      <c r="F9321">
        <v>87738</v>
      </c>
      <c r="G9321" t="s">
        <v>49</v>
      </c>
      <c r="H9321" t="s">
        <v>24</v>
      </c>
      <c r="I9321" t="s">
        <v>17</v>
      </c>
      <c r="J9321" t="s">
        <v>29</v>
      </c>
      <c r="K9321" t="s">
        <v>49</v>
      </c>
      <c r="L9321" t="s">
        <v>64</v>
      </c>
    </row>
    <row r="9322" spans="1:12" x14ac:dyDescent="0.35">
      <c r="A9322">
        <v>2021</v>
      </c>
      <c r="B9322" t="s">
        <v>185</v>
      </c>
      <c r="C9322" t="s">
        <v>38</v>
      </c>
      <c r="D9322" t="s">
        <v>35</v>
      </c>
      <c r="E9322">
        <v>45000</v>
      </c>
      <c r="F9322">
        <v>61896</v>
      </c>
      <c r="G9322" t="s">
        <v>36</v>
      </c>
      <c r="H9322" t="s">
        <v>24</v>
      </c>
      <c r="I9322" t="s">
        <v>17</v>
      </c>
      <c r="J9322" t="s">
        <v>18</v>
      </c>
      <c r="K9322" t="s">
        <v>36</v>
      </c>
      <c r="L9322" t="s">
        <v>19</v>
      </c>
    </row>
    <row r="9323" spans="1:12" x14ac:dyDescent="0.35">
      <c r="A9323">
        <v>2021</v>
      </c>
      <c r="B9323" t="s">
        <v>32</v>
      </c>
      <c r="C9323" t="s">
        <v>13</v>
      </c>
      <c r="D9323" t="s">
        <v>14</v>
      </c>
      <c r="E9323">
        <v>65000</v>
      </c>
      <c r="F9323">
        <v>76833</v>
      </c>
      <c r="G9323" t="s">
        <v>115</v>
      </c>
      <c r="H9323" t="s">
        <v>24</v>
      </c>
      <c r="I9323" t="s">
        <v>17</v>
      </c>
      <c r="J9323" t="s">
        <v>18</v>
      </c>
      <c r="K9323" t="s">
        <v>36</v>
      </c>
      <c r="L9323" t="s">
        <v>64</v>
      </c>
    </row>
    <row r="9324" spans="1:12" x14ac:dyDescent="0.35">
      <c r="A9324">
        <v>2021</v>
      </c>
      <c r="B9324" t="s">
        <v>34</v>
      </c>
      <c r="C9324" t="s">
        <v>31</v>
      </c>
      <c r="D9324" t="s">
        <v>22</v>
      </c>
      <c r="E9324">
        <v>74000</v>
      </c>
      <c r="F9324">
        <v>74000</v>
      </c>
      <c r="G9324" t="s">
        <v>200</v>
      </c>
      <c r="H9324" t="s">
        <v>16</v>
      </c>
      <c r="I9324" t="s">
        <v>17</v>
      </c>
      <c r="J9324" t="s">
        <v>18</v>
      </c>
      <c r="K9324" t="s">
        <v>200</v>
      </c>
      <c r="L9324" t="s">
        <v>64</v>
      </c>
    </row>
    <row r="9325" spans="1:12" x14ac:dyDescent="0.35">
      <c r="A9325">
        <v>2021</v>
      </c>
      <c r="B9325" t="s">
        <v>99</v>
      </c>
      <c r="C9325" t="s">
        <v>28</v>
      </c>
      <c r="D9325" t="s">
        <v>22</v>
      </c>
      <c r="E9325">
        <v>152000</v>
      </c>
      <c r="F9325">
        <v>152000</v>
      </c>
      <c r="G9325" t="s">
        <v>23</v>
      </c>
      <c r="H9325" t="s">
        <v>24</v>
      </c>
      <c r="I9325" t="s">
        <v>17</v>
      </c>
      <c r="J9325" t="s">
        <v>29</v>
      </c>
      <c r="K9325" t="s">
        <v>69</v>
      </c>
      <c r="L9325" t="s">
        <v>19</v>
      </c>
    </row>
    <row r="9326" spans="1:12" x14ac:dyDescent="0.35">
      <c r="A9326">
        <v>2021</v>
      </c>
      <c r="B9326" t="s">
        <v>211</v>
      </c>
      <c r="C9326" t="s">
        <v>13</v>
      </c>
      <c r="D9326" t="s">
        <v>22</v>
      </c>
      <c r="E9326">
        <v>18000</v>
      </c>
      <c r="F9326">
        <v>18000</v>
      </c>
      <c r="G9326" t="s">
        <v>181</v>
      </c>
      <c r="H9326" t="s">
        <v>16</v>
      </c>
      <c r="I9326" t="s">
        <v>17</v>
      </c>
      <c r="J9326" t="s">
        <v>25</v>
      </c>
      <c r="K9326" t="s">
        <v>181</v>
      </c>
      <c r="L9326" t="s">
        <v>64</v>
      </c>
    </row>
    <row r="9327" spans="1:12" x14ac:dyDescent="0.35">
      <c r="A9327">
        <v>2020</v>
      </c>
      <c r="B9327" t="s">
        <v>118</v>
      </c>
      <c r="C9327" t="s">
        <v>31</v>
      </c>
      <c r="D9327" t="s">
        <v>22</v>
      </c>
      <c r="E9327">
        <v>60000</v>
      </c>
      <c r="F9327">
        <v>60000</v>
      </c>
      <c r="G9327" t="s">
        <v>132</v>
      </c>
      <c r="H9327" t="s">
        <v>24</v>
      </c>
      <c r="I9327" t="s">
        <v>83</v>
      </c>
      <c r="J9327" t="s">
        <v>29</v>
      </c>
      <c r="K9327" t="s">
        <v>23</v>
      </c>
      <c r="L9327" t="s">
        <v>64</v>
      </c>
    </row>
    <row r="9328" spans="1:12" x14ac:dyDescent="0.35">
      <c r="A9328">
        <v>2021</v>
      </c>
      <c r="B9328" t="s">
        <v>27</v>
      </c>
      <c r="C9328" t="s">
        <v>28</v>
      </c>
      <c r="D9328" t="s">
        <v>22</v>
      </c>
      <c r="E9328">
        <v>130000</v>
      </c>
      <c r="F9328">
        <v>130000</v>
      </c>
      <c r="G9328" t="s">
        <v>23</v>
      </c>
      <c r="H9328" t="s">
        <v>16</v>
      </c>
      <c r="I9328" t="s">
        <v>17</v>
      </c>
      <c r="J9328" t="s">
        <v>18</v>
      </c>
      <c r="K9328" t="s">
        <v>23</v>
      </c>
      <c r="L9328" t="s">
        <v>19</v>
      </c>
    </row>
    <row r="9329" spans="1:12" x14ac:dyDescent="0.35">
      <c r="A9329">
        <v>2021</v>
      </c>
      <c r="B9329" t="s">
        <v>118</v>
      </c>
      <c r="C9329" t="s">
        <v>31</v>
      </c>
      <c r="D9329" t="s">
        <v>149</v>
      </c>
      <c r="E9329">
        <v>102000</v>
      </c>
      <c r="F9329">
        <v>18907</v>
      </c>
      <c r="G9329" t="s">
        <v>150</v>
      </c>
      <c r="H9329" t="s">
        <v>24</v>
      </c>
      <c r="I9329" t="s">
        <v>17</v>
      </c>
      <c r="J9329" t="s">
        <v>25</v>
      </c>
      <c r="K9329" t="s">
        <v>150</v>
      </c>
      <c r="L9329" t="s">
        <v>26</v>
      </c>
    </row>
    <row r="9330" spans="1:12" x14ac:dyDescent="0.35">
      <c r="A9330">
        <v>2021</v>
      </c>
      <c r="B9330" t="s">
        <v>105</v>
      </c>
      <c r="C9330" t="s">
        <v>38</v>
      </c>
      <c r="D9330" t="s">
        <v>14</v>
      </c>
      <c r="E9330">
        <v>50000</v>
      </c>
      <c r="F9330">
        <v>59102</v>
      </c>
      <c r="G9330" t="s">
        <v>84</v>
      </c>
      <c r="H9330" t="s">
        <v>39</v>
      </c>
      <c r="I9330" t="s">
        <v>17</v>
      </c>
      <c r="J9330" t="s">
        <v>29</v>
      </c>
      <c r="K9330" t="s">
        <v>84</v>
      </c>
      <c r="L9330" t="s">
        <v>19</v>
      </c>
    </row>
    <row r="9331" spans="1:12" x14ac:dyDescent="0.35">
      <c r="A9331">
        <v>2021</v>
      </c>
      <c r="B9331" t="s">
        <v>129</v>
      </c>
      <c r="C9331" t="s">
        <v>28</v>
      </c>
      <c r="D9331" t="s">
        <v>14</v>
      </c>
      <c r="E9331">
        <v>147000</v>
      </c>
      <c r="F9331">
        <v>173762</v>
      </c>
      <c r="G9331" t="s">
        <v>15</v>
      </c>
      <c r="H9331" t="s">
        <v>24</v>
      </c>
      <c r="I9331" t="s">
        <v>17</v>
      </c>
      <c r="J9331" t="s">
        <v>29</v>
      </c>
      <c r="K9331" t="s">
        <v>15</v>
      </c>
      <c r="L9331" t="s">
        <v>26</v>
      </c>
    </row>
    <row r="9332" spans="1:12" x14ac:dyDescent="0.35">
      <c r="A9332">
        <v>2020</v>
      </c>
      <c r="B9332" t="s">
        <v>129</v>
      </c>
      <c r="C9332" t="s">
        <v>28</v>
      </c>
      <c r="D9332" t="s">
        <v>14</v>
      </c>
      <c r="E9332">
        <v>130000</v>
      </c>
      <c r="F9332">
        <v>148261</v>
      </c>
      <c r="G9332" t="s">
        <v>15</v>
      </c>
      <c r="H9332" t="s">
        <v>24</v>
      </c>
      <c r="I9332" t="s">
        <v>17</v>
      </c>
      <c r="J9332" t="s">
        <v>29</v>
      </c>
      <c r="K9332" t="s">
        <v>15</v>
      </c>
      <c r="L9332" t="s">
        <v>26</v>
      </c>
    </row>
    <row r="9333" spans="1:12" x14ac:dyDescent="0.35">
      <c r="A9333">
        <v>2020</v>
      </c>
      <c r="B9333" t="s">
        <v>27</v>
      </c>
      <c r="C9333" t="s">
        <v>28</v>
      </c>
      <c r="D9333" t="s">
        <v>14</v>
      </c>
      <c r="E9333">
        <v>34000</v>
      </c>
      <c r="F9333">
        <v>38776</v>
      </c>
      <c r="G9333" t="s">
        <v>57</v>
      </c>
      <c r="H9333" t="s">
        <v>16</v>
      </c>
      <c r="I9333" t="s">
        <v>17</v>
      </c>
      <c r="J9333" t="s">
        <v>29</v>
      </c>
      <c r="K9333" t="s">
        <v>57</v>
      </c>
      <c r="L9333" t="s">
        <v>26</v>
      </c>
    </row>
    <row r="9334" spans="1:12" x14ac:dyDescent="0.35">
      <c r="A9334">
        <v>2021</v>
      </c>
      <c r="B9334" t="s">
        <v>27</v>
      </c>
      <c r="C9334" t="s">
        <v>28</v>
      </c>
      <c r="D9334" t="s">
        <v>14</v>
      </c>
      <c r="E9334">
        <v>39600</v>
      </c>
      <c r="F9334">
        <v>46809</v>
      </c>
      <c r="G9334" t="s">
        <v>57</v>
      </c>
      <c r="H9334" t="s">
        <v>16</v>
      </c>
      <c r="I9334" t="s">
        <v>17</v>
      </c>
      <c r="J9334" t="s">
        <v>29</v>
      </c>
      <c r="K9334" t="s">
        <v>57</v>
      </c>
      <c r="L9334" t="s">
        <v>26</v>
      </c>
    </row>
    <row r="9335" spans="1:12" x14ac:dyDescent="0.35">
      <c r="A9335">
        <v>2020</v>
      </c>
      <c r="B9335" t="s">
        <v>27</v>
      </c>
      <c r="C9335" t="s">
        <v>28</v>
      </c>
      <c r="D9335" t="s">
        <v>14</v>
      </c>
      <c r="E9335">
        <v>80000</v>
      </c>
      <c r="F9335">
        <v>91237</v>
      </c>
      <c r="G9335" t="s">
        <v>214</v>
      </c>
      <c r="H9335" t="s">
        <v>24</v>
      </c>
      <c r="I9335" t="s">
        <v>17</v>
      </c>
      <c r="J9335" t="s">
        <v>25</v>
      </c>
      <c r="K9335" t="s">
        <v>214</v>
      </c>
      <c r="L9335" t="s">
        <v>64</v>
      </c>
    </row>
    <row r="9336" spans="1:12" x14ac:dyDescent="0.35">
      <c r="A9336">
        <v>2020</v>
      </c>
      <c r="B9336" t="s">
        <v>27</v>
      </c>
      <c r="C9336" t="s">
        <v>28</v>
      </c>
      <c r="D9336" t="s">
        <v>14</v>
      </c>
      <c r="E9336">
        <v>55000</v>
      </c>
      <c r="F9336">
        <v>62726</v>
      </c>
      <c r="G9336" t="s">
        <v>69</v>
      </c>
      <c r="H9336" t="s">
        <v>16</v>
      </c>
      <c r="I9336" t="s">
        <v>17</v>
      </c>
      <c r="J9336" t="s">
        <v>18</v>
      </c>
      <c r="K9336" t="s">
        <v>84</v>
      </c>
      <c r="L9336" t="s">
        <v>64</v>
      </c>
    </row>
    <row r="9337" spans="1:12" x14ac:dyDescent="0.35">
      <c r="A9337">
        <v>2021</v>
      </c>
      <c r="B9337" t="s">
        <v>27</v>
      </c>
      <c r="C9337" t="s">
        <v>28</v>
      </c>
      <c r="D9337" t="s">
        <v>22</v>
      </c>
      <c r="E9337">
        <v>115000</v>
      </c>
      <c r="F9337">
        <v>115000</v>
      </c>
      <c r="G9337" t="s">
        <v>23</v>
      </c>
      <c r="H9337" t="s">
        <v>16</v>
      </c>
      <c r="I9337" t="s">
        <v>17</v>
      </c>
      <c r="J9337" t="s">
        <v>18</v>
      </c>
      <c r="K9337" t="s">
        <v>23</v>
      </c>
      <c r="L9337" t="s">
        <v>19</v>
      </c>
    </row>
    <row r="9338" spans="1:12" x14ac:dyDescent="0.35">
      <c r="A9338">
        <v>2021</v>
      </c>
      <c r="B9338" t="s">
        <v>129</v>
      </c>
      <c r="C9338" t="s">
        <v>28</v>
      </c>
      <c r="D9338" t="s">
        <v>22</v>
      </c>
      <c r="E9338">
        <v>235000</v>
      </c>
      <c r="F9338">
        <v>235000</v>
      </c>
      <c r="G9338" t="s">
        <v>23</v>
      </c>
      <c r="H9338" t="s">
        <v>24</v>
      </c>
      <c r="I9338" t="s">
        <v>17</v>
      </c>
      <c r="J9338" t="s">
        <v>29</v>
      </c>
      <c r="K9338" t="s">
        <v>23</v>
      </c>
      <c r="L9338" t="s">
        <v>19</v>
      </c>
    </row>
    <row r="9339" spans="1:12" x14ac:dyDescent="0.35">
      <c r="A9339">
        <v>2021</v>
      </c>
      <c r="B9339" t="s">
        <v>37</v>
      </c>
      <c r="C9339" t="s">
        <v>38</v>
      </c>
      <c r="D9339" t="s">
        <v>22</v>
      </c>
      <c r="E9339">
        <v>75000</v>
      </c>
      <c r="F9339">
        <v>75000</v>
      </c>
      <c r="G9339" t="s">
        <v>23</v>
      </c>
      <c r="H9339" t="s">
        <v>16</v>
      </c>
      <c r="I9339" t="s">
        <v>17</v>
      </c>
      <c r="J9339" t="s">
        <v>25</v>
      </c>
      <c r="K9339" t="s">
        <v>23</v>
      </c>
      <c r="L9339" t="s">
        <v>19</v>
      </c>
    </row>
    <row r="9340" spans="1:12" x14ac:dyDescent="0.35">
      <c r="A9340">
        <v>2021</v>
      </c>
      <c r="B9340" t="s">
        <v>37</v>
      </c>
      <c r="C9340" t="s">
        <v>38</v>
      </c>
      <c r="D9340" t="s">
        <v>22</v>
      </c>
      <c r="E9340">
        <v>62000</v>
      </c>
      <c r="F9340">
        <v>62000</v>
      </c>
      <c r="G9340" t="s">
        <v>23</v>
      </c>
      <c r="H9340" t="s">
        <v>16</v>
      </c>
      <c r="I9340" t="s">
        <v>17</v>
      </c>
      <c r="J9340" t="s">
        <v>25</v>
      </c>
      <c r="K9340" t="s">
        <v>23</v>
      </c>
      <c r="L9340" t="s">
        <v>19</v>
      </c>
    </row>
    <row r="9341" spans="1:12" x14ac:dyDescent="0.35">
      <c r="A9341">
        <v>2021</v>
      </c>
      <c r="B9341" t="s">
        <v>27</v>
      </c>
      <c r="C9341" t="s">
        <v>28</v>
      </c>
      <c r="D9341" t="s">
        <v>22</v>
      </c>
      <c r="E9341">
        <v>73000</v>
      </c>
      <c r="F9341">
        <v>73000</v>
      </c>
      <c r="G9341" t="s">
        <v>23</v>
      </c>
      <c r="H9341" t="s">
        <v>16</v>
      </c>
      <c r="I9341" t="s">
        <v>17</v>
      </c>
      <c r="J9341" t="s">
        <v>25</v>
      </c>
      <c r="K9341" t="s">
        <v>23</v>
      </c>
      <c r="L9341" t="s">
        <v>19</v>
      </c>
    </row>
    <row r="9342" spans="1:12" x14ac:dyDescent="0.35">
      <c r="A9342">
        <v>2021</v>
      </c>
      <c r="B9342" t="s">
        <v>32</v>
      </c>
      <c r="C9342" t="s">
        <v>13</v>
      </c>
      <c r="D9342" t="s">
        <v>14</v>
      </c>
      <c r="E9342">
        <v>38400</v>
      </c>
      <c r="F9342">
        <v>45391</v>
      </c>
      <c r="G9342" t="s">
        <v>81</v>
      </c>
      <c r="H9342" t="s">
        <v>16</v>
      </c>
      <c r="I9342" t="s">
        <v>17</v>
      </c>
      <c r="J9342" t="s">
        <v>29</v>
      </c>
      <c r="K9342" t="s">
        <v>81</v>
      </c>
      <c r="L9342" t="s">
        <v>19</v>
      </c>
    </row>
    <row r="9343" spans="1:12" x14ac:dyDescent="0.35">
      <c r="A9343">
        <v>2020</v>
      </c>
      <c r="B9343" t="s">
        <v>99</v>
      </c>
      <c r="C9343" t="s">
        <v>28</v>
      </c>
      <c r="D9343" t="s">
        <v>22</v>
      </c>
      <c r="E9343">
        <v>190200</v>
      </c>
      <c r="F9343">
        <v>190200</v>
      </c>
      <c r="G9343" t="s">
        <v>23</v>
      </c>
      <c r="H9343" t="s">
        <v>24</v>
      </c>
      <c r="I9343" t="s">
        <v>17</v>
      </c>
      <c r="J9343" t="s">
        <v>29</v>
      </c>
      <c r="K9343" t="s">
        <v>23</v>
      </c>
      <c r="L9343" t="s">
        <v>26</v>
      </c>
    </row>
    <row r="9344" spans="1:12" x14ac:dyDescent="0.35">
      <c r="A9344">
        <v>2020</v>
      </c>
      <c r="B9344" t="s">
        <v>27</v>
      </c>
      <c r="C9344" t="s">
        <v>28</v>
      </c>
      <c r="D9344" t="s">
        <v>22</v>
      </c>
      <c r="E9344">
        <v>118000</v>
      </c>
      <c r="F9344">
        <v>118000</v>
      </c>
      <c r="G9344" t="s">
        <v>23</v>
      </c>
      <c r="H9344" t="s">
        <v>16</v>
      </c>
      <c r="I9344" t="s">
        <v>17</v>
      </c>
      <c r="J9344" t="s">
        <v>29</v>
      </c>
      <c r="K9344" t="s">
        <v>23</v>
      </c>
      <c r="L9344" t="s">
        <v>26</v>
      </c>
    </row>
    <row r="9345" spans="1:12" x14ac:dyDescent="0.35">
      <c r="A9345">
        <v>2020</v>
      </c>
      <c r="B9345" t="s">
        <v>27</v>
      </c>
      <c r="C9345" t="s">
        <v>28</v>
      </c>
      <c r="D9345" t="s">
        <v>22</v>
      </c>
      <c r="E9345">
        <v>138350</v>
      </c>
      <c r="F9345">
        <v>138350</v>
      </c>
      <c r="G9345" t="s">
        <v>23</v>
      </c>
      <c r="H9345" t="s">
        <v>16</v>
      </c>
      <c r="I9345" t="s">
        <v>17</v>
      </c>
      <c r="J9345" t="s">
        <v>29</v>
      </c>
      <c r="K9345" t="s">
        <v>23</v>
      </c>
      <c r="L9345" t="s">
        <v>26</v>
      </c>
    </row>
    <row r="9346" spans="1:12" x14ac:dyDescent="0.35">
      <c r="A9346">
        <v>2020</v>
      </c>
      <c r="B9346" t="s">
        <v>32</v>
      </c>
      <c r="C9346" t="s">
        <v>13</v>
      </c>
      <c r="D9346" t="s">
        <v>22</v>
      </c>
      <c r="E9346">
        <v>130800</v>
      </c>
      <c r="F9346">
        <v>130800</v>
      </c>
      <c r="G9346" t="s">
        <v>57</v>
      </c>
      <c r="H9346" t="s">
        <v>16</v>
      </c>
      <c r="I9346" t="s">
        <v>17</v>
      </c>
      <c r="J9346" t="s">
        <v>29</v>
      </c>
      <c r="K9346" t="s">
        <v>23</v>
      </c>
      <c r="L9346" t="s">
        <v>26</v>
      </c>
    </row>
    <row r="9347" spans="1:12" x14ac:dyDescent="0.35">
      <c r="A9347">
        <v>2020</v>
      </c>
      <c r="B9347" t="s">
        <v>34</v>
      </c>
      <c r="C9347" t="s">
        <v>31</v>
      </c>
      <c r="D9347" t="s">
        <v>14</v>
      </c>
      <c r="E9347">
        <v>40000</v>
      </c>
      <c r="F9347">
        <v>45618</v>
      </c>
      <c r="G9347" t="s">
        <v>134</v>
      </c>
      <c r="H9347" t="s">
        <v>24</v>
      </c>
      <c r="I9347" t="s">
        <v>17</v>
      </c>
      <c r="J9347" t="s">
        <v>29</v>
      </c>
      <c r="K9347" t="s">
        <v>134</v>
      </c>
      <c r="L9347" t="s">
        <v>64</v>
      </c>
    </row>
    <row r="9348" spans="1:12" x14ac:dyDescent="0.35">
      <c r="A9348">
        <v>2021</v>
      </c>
      <c r="B9348" t="s">
        <v>104</v>
      </c>
      <c r="C9348" t="s">
        <v>28</v>
      </c>
      <c r="D9348" t="s">
        <v>22</v>
      </c>
      <c r="E9348">
        <v>168000</v>
      </c>
      <c r="F9348">
        <v>168000</v>
      </c>
      <c r="G9348" t="s">
        <v>200</v>
      </c>
      <c r="H9348" t="s">
        <v>24</v>
      </c>
      <c r="I9348" t="s">
        <v>17</v>
      </c>
      <c r="J9348" t="s">
        <v>25</v>
      </c>
      <c r="K9348" t="s">
        <v>200</v>
      </c>
      <c r="L9348" t="s">
        <v>64</v>
      </c>
    </row>
    <row r="9349" spans="1:12" x14ac:dyDescent="0.35">
      <c r="A9349">
        <v>2021</v>
      </c>
      <c r="B9349" t="s">
        <v>27</v>
      </c>
      <c r="C9349" t="s">
        <v>28</v>
      </c>
      <c r="D9349" t="s">
        <v>210</v>
      </c>
      <c r="E9349">
        <v>160000</v>
      </c>
      <c r="F9349">
        <v>119059</v>
      </c>
      <c r="G9349" t="s">
        <v>217</v>
      </c>
      <c r="H9349" t="s">
        <v>16</v>
      </c>
      <c r="I9349" t="s">
        <v>17</v>
      </c>
      <c r="J9349" t="s">
        <v>29</v>
      </c>
      <c r="K9349" t="s">
        <v>182</v>
      </c>
      <c r="L9349" t="s">
        <v>26</v>
      </c>
    </row>
    <row r="9350" spans="1:12" x14ac:dyDescent="0.35">
      <c r="A9350">
        <v>2021</v>
      </c>
      <c r="B9350" t="s">
        <v>152</v>
      </c>
      <c r="C9350" t="s">
        <v>31</v>
      </c>
      <c r="D9350" t="s">
        <v>22</v>
      </c>
      <c r="E9350">
        <v>423000</v>
      </c>
      <c r="F9350">
        <v>423000</v>
      </c>
      <c r="G9350" t="s">
        <v>23</v>
      </c>
      <c r="H9350" t="s">
        <v>16</v>
      </c>
      <c r="I9350" t="s">
        <v>17</v>
      </c>
      <c r="J9350" t="s">
        <v>18</v>
      </c>
      <c r="K9350" t="s">
        <v>23</v>
      </c>
      <c r="L9350" t="s">
        <v>19</v>
      </c>
    </row>
    <row r="9351" spans="1:12" x14ac:dyDescent="0.35">
      <c r="A9351">
        <v>2021</v>
      </c>
      <c r="B9351" t="s">
        <v>32</v>
      </c>
      <c r="C9351" t="s">
        <v>13</v>
      </c>
      <c r="D9351" t="s">
        <v>14</v>
      </c>
      <c r="E9351">
        <v>24000</v>
      </c>
      <c r="F9351">
        <v>28369</v>
      </c>
      <c r="G9351" t="s">
        <v>257</v>
      </c>
      <c r="H9351" t="s">
        <v>16</v>
      </c>
      <c r="I9351" t="s">
        <v>17</v>
      </c>
      <c r="J9351" t="s">
        <v>18</v>
      </c>
      <c r="K9351" t="s">
        <v>257</v>
      </c>
      <c r="L9351" t="s">
        <v>19</v>
      </c>
    </row>
    <row r="9352" spans="1:12" x14ac:dyDescent="0.35">
      <c r="A9352">
        <v>2021</v>
      </c>
      <c r="B9352" t="s">
        <v>85</v>
      </c>
      <c r="C9352" t="s">
        <v>77</v>
      </c>
      <c r="D9352" t="s">
        <v>22</v>
      </c>
      <c r="E9352">
        <v>165000</v>
      </c>
      <c r="F9352">
        <v>165000</v>
      </c>
      <c r="G9352" t="s">
        <v>23</v>
      </c>
      <c r="H9352" t="s">
        <v>24</v>
      </c>
      <c r="I9352" t="s">
        <v>17</v>
      </c>
      <c r="J9352" t="s">
        <v>29</v>
      </c>
      <c r="K9352" t="s">
        <v>23</v>
      </c>
      <c r="L9352" t="s">
        <v>19</v>
      </c>
    </row>
    <row r="9353" spans="1:12" x14ac:dyDescent="0.35">
      <c r="A9353">
        <v>2020</v>
      </c>
      <c r="B9353" t="s">
        <v>27</v>
      </c>
      <c r="C9353" t="s">
        <v>28</v>
      </c>
      <c r="D9353" t="s">
        <v>22</v>
      </c>
      <c r="E9353">
        <v>412000</v>
      </c>
      <c r="F9353">
        <v>412000</v>
      </c>
      <c r="G9353" t="s">
        <v>23</v>
      </c>
      <c r="H9353" t="s">
        <v>24</v>
      </c>
      <c r="I9353" t="s">
        <v>17</v>
      </c>
      <c r="J9353" t="s">
        <v>29</v>
      </c>
      <c r="K9353" t="s">
        <v>23</v>
      </c>
      <c r="L9353" t="s">
        <v>19</v>
      </c>
    </row>
    <row r="9354" spans="1:12" x14ac:dyDescent="0.35">
      <c r="A9354">
        <v>2021</v>
      </c>
      <c r="B9354" t="s">
        <v>129</v>
      </c>
      <c r="C9354" t="s">
        <v>28</v>
      </c>
      <c r="D9354" t="s">
        <v>22</v>
      </c>
      <c r="E9354">
        <v>151000</v>
      </c>
      <c r="F9354">
        <v>151000</v>
      </c>
      <c r="G9354" t="s">
        <v>23</v>
      </c>
      <c r="H9354" t="s">
        <v>16</v>
      </c>
      <c r="I9354" t="s">
        <v>17</v>
      </c>
      <c r="J9354" t="s">
        <v>29</v>
      </c>
      <c r="K9354" t="s">
        <v>23</v>
      </c>
      <c r="L9354" t="s">
        <v>19</v>
      </c>
    </row>
    <row r="9355" spans="1:12" x14ac:dyDescent="0.35">
      <c r="A9355">
        <v>2020</v>
      </c>
      <c r="B9355" t="s">
        <v>27</v>
      </c>
      <c r="C9355" t="s">
        <v>28</v>
      </c>
      <c r="D9355" t="s">
        <v>22</v>
      </c>
      <c r="E9355">
        <v>105000</v>
      </c>
      <c r="F9355">
        <v>105000</v>
      </c>
      <c r="G9355" t="s">
        <v>23</v>
      </c>
      <c r="H9355" t="s">
        <v>39</v>
      </c>
      <c r="I9355" t="s">
        <v>17</v>
      </c>
      <c r="J9355" t="s">
        <v>29</v>
      </c>
      <c r="K9355" t="s">
        <v>23</v>
      </c>
      <c r="L9355" t="s">
        <v>64</v>
      </c>
    </row>
    <row r="9356" spans="1:12" x14ac:dyDescent="0.35">
      <c r="A9356">
        <v>2020</v>
      </c>
      <c r="B9356" t="s">
        <v>105</v>
      </c>
      <c r="C9356" t="s">
        <v>38</v>
      </c>
      <c r="D9356" t="s">
        <v>22</v>
      </c>
      <c r="E9356">
        <v>100000</v>
      </c>
      <c r="F9356">
        <v>100000</v>
      </c>
      <c r="G9356" t="s">
        <v>23</v>
      </c>
      <c r="H9356" t="s">
        <v>39</v>
      </c>
      <c r="I9356" t="s">
        <v>80</v>
      </c>
      <c r="J9356" t="s">
        <v>29</v>
      </c>
      <c r="K9356" t="s">
        <v>23</v>
      </c>
      <c r="L9356" t="s">
        <v>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DF5D4-6216-43EE-8230-978C43C5EC2A}">
  <dimension ref="B1:P22"/>
  <sheetViews>
    <sheetView tabSelected="1" zoomScale="80" zoomScaleNormal="80" workbookViewId="0">
      <selection activeCell="K31" sqref="K31"/>
    </sheetView>
  </sheetViews>
  <sheetFormatPr defaultRowHeight="14.5" x14ac:dyDescent="0.35"/>
  <cols>
    <col min="1" max="2" width="12.6328125" bestFit="1" customWidth="1"/>
    <col min="3" max="3" width="34.1796875" bestFit="1" customWidth="1"/>
    <col min="7" max="7" width="14.1796875" bestFit="1" customWidth="1"/>
    <col min="8" max="8" width="14.90625" bestFit="1" customWidth="1"/>
    <col min="13" max="13" width="10.7265625" bestFit="1" customWidth="1"/>
    <col min="17" max="17" width="10.7265625" bestFit="1" customWidth="1"/>
  </cols>
  <sheetData>
    <row r="1" spans="2:16" ht="37" customHeight="1" thickBot="1" x14ac:dyDescent="0.85">
      <c r="B1" s="10" t="s">
        <v>268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2:16" ht="23" customHeight="1" thickTop="1" x14ac:dyDescent="0.35"/>
    <row r="3" spans="2:16" s="3" customFormat="1" ht="18.5" x14ac:dyDescent="0.45">
      <c r="B3" s="8" t="s">
        <v>258</v>
      </c>
      <c r="G3" s="6" t="s">
        <v>262</v>
      </c>
      <c r="N3" s="6" t="s">
        <v>264</v>
      </c>
    </row>
    <row r="4" spans="2:16" s="3" customFormat="1" ht="18.5" x14ac:dyDescent="0.45">
      <c r="B4" s="7" t="s">
        <v>32</v>
      </c>
      <c r="G4" s="7" t="s">
        <v>36</v>
      </c>
      <c r="N4" s="5" t="s">
        <v>39</v>
      </c>
    </row>
    <row r="22" spans="2:3" x14ac:dyDescent="0.35">
      <c r="B22" s="1"/>
      <c r="C22" s="2"/>
    </row>
  </sheetData>
  <mergeCells count="1">
    <mergeCell ref="B1:P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5052CD5-AFFE-4D0A-BFFB-CA1D169F72D0}">
          <x14:formula1>
            <xm:f>Validation!$H$2:$H$84</xm:f>
          </x14:formula1>
          <xm:sqref>G4</xm:sqref>
        </x14:dataValidation>
        <x14:dataValidation type="list" allowBlank="1" showInputMessage="1" showErrorMessage="1" xr:uid="{54B49870-466E-4330-B4B6-84157A349290}">
          <x14:formula1>
            <xm:f>Type!$A$2:$A$5</xm:f>
          </x14:formula1>
          <xm:sqref>N4</xm:sqref>
        </x14:dataValidation>
        <x14:dataValidation type="list" allowBlank="1" showInputMessage="1" showErrorMessage="1" xr:uid="{0BE751D6-A873-405A-971E-D6776EF4F968}">
          <x14:formula1>
            <xm:f>Validation!$D$2:$D$126</xm:f>
          </x14:formula1>
          <xm:sqref>B4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C953C-5431-4E6A-B1C2-1A06589C5700}">
  <dimension ref="A1:K126"/>
  <sheetViews>
    <sheetView topLeftCell="C1" workbookViewId="0">
      <selection activeCell="B2" sqref="B2"/>
    </sheetView>
  </sheetViews>
  <sheetFormatPr defaultRowHeight="14.5" x14ac:dyDescent="0.35"/>
  <cols>
    <col min="1" max="1" width="27.6328125" bestFit="1" customWidth="1"/>
    <col min="4" max="4" width="27.6328125" bestFit="1" customWidth="1"/>
    <col min="7" max="8" width="20.90625" bestFit="1" customWidth="1"/>
    <col min="10" max="10" width="17.1796875" bestFit="1" customWidth="1"/>
    <col min="11" max="11" width="9.08984375" bestFit="1" customWidth="1"/>
  </cols>
  <sheetData>
    <row r="1" spans="1:11" x14ac:dyDescent="0.35">
      <c r="A1" t="s">
        <v>1</v>
      </c>
      <c r="D1" t="s">
        <v>259</v>
      </c>
      <c r="G1" t="s">
        <v>260</v>
      </c>
      <c r="H1" t="s">
        <v>261</v>
      </c>
      <c r="J1" t="s">
        <v>263</v>
      </c>
    </row>
    <row r="2" spans="1:11" x14ac:dyDescent="0.35">
      <c r="A2" t="str" cm="1">
        <f t="array" ref="A2:A126">_xlfn.UNIQUE(jobs[job_title])</f>
        <v>Data DevOps Engineer</v>
      </c>
      <c r="B2">
        <f>COUNTIFS(jobs[job_title],A2)</f>
        <v>2</v>
      </c>
      <c r="D2" t="str" cm="1">
        <f t="array" ref="D2:E126">_xlfn._xlws.SORT(_xlfn._xlws.FILTER(A2:B126,ISNUMBER(B2:B126)),2,-1)</f>
        <v>Data Engineer</v>
      </c>
      <c r="E2">
        <v>2195</v>
      </c>
      <c r="G2" t="str" cm="1">
        <f t="array" ref="G2:G84">_xlfn.UNIQUE(jobs[employee_residence])</f>
        <v>Germany</v>
      </c>
      <c r="H2" t="str" cm="1">
        <f t="array" ref="H2:H84">_xlfn._xlws.SORT(_xlfn.ANCHORARRAY(G2))</f>
        <v>Algeria</v>
      </c>
      <c r="J2" t="str" cm="1">
        <f t="array" ref="J2:J5">_xlfn.UNIQUE(jobs[experience_level])</f>
        <v>Mid-level</v>
      </c>
      <c r="K2" s="9">
        <f>_xlfn.XLOOKUP(title,D2:D126,E2:E126,"No Result")</f>
        <v>2195</v>
      </c>
    </row>
    <row r="3" spans="1:11" x14ac:dyDescent="0.35">
      <c r="A3" t="str">
        <v>Data Architect</v>
      </c>
      <c r="B3">
        <f>COUNTIFS(jobs[job_title],A3)</f>
        <v>213</v>
      </c>
      <c r="D3" t="str">
        <v>Data Scientist</v>
      </c>
      <c r="E3">
        <v>1989</v>
      </c>
      <c r="G3" t="str">
        <v>United States</v>
      </c>
      <c r="H3" t="str">
        <v>American Samoa</v>
      </c>
      <c r="J3" t="str">
        <v>Senior</v>
      </c>
    </row>
    <row r="4" spans="1:11" x14ac:dyDescent="0.35">
      <c r="A4" t="str">
        <v>Data Scientist</v>
      </c>
      <c r="B4">
        <f>COUNTIFS(jobs[job_title],A4)</f>
        <v>1989</v>
      </c>
      <c r="D4" t="str">
        <v>Data Analyst</v>
      </c>
      <c r="E4">
        <v>1388</v>
      </c>
      <c r="G4" t="str">
        <v>United Kingdom</v>
      </c>
      <c r="H4" t="str">
        <v>Andorra</v>
      </c>
      <c r="J4" t="str">
        <v>Executive</v>
      </c>
    </row>
    <row r="5" spans="1:11" x14ac:dyDescent="0.35">
      <c r="A5" t="str">
        <v>Machine Learning Researcher</v>
      </c>
      <c r="B5">
        <f>COUNTIFS(jobs[job_title],A5)</f>
        <v>17</v>
      </c>
      <c r="D5" t="str">
        <v>Machine Learning Engineer</v>
      </c>
      <c r="E5">
        <v>991</v>
      </c>
      <c r="G5" t="str">
        <v>Canada</v>
      </c>
      <c r="H5" t="str">
        <v>Argentina</v>
      </c>
      <c r="J5" t="str">
        <v>Entry-level</v>
      </c>
    </row>
    <row r="6" spans="1:11" x14ac:dyDescent="0.35">
      <c r="A6" t="str">
        <v>Data Engineer</v>
      </c>
      <c r="B6">
        <f>COUNTIFS(jobs[job_title],A6)</f>
        <v>2195</v>
      </c>
      <c r="D6" t="str">
        <v>Applied Scientist</v>
      </c>
      <c r="E6">
        <v>272</v>
      </c>
      <c r="G6" t="str">
        <v>Spain</v>
      </c>
      <c r="H6" t="str">
        <v>Armenia</v>
      </c>
    </row>
    <row r="7" spans="1:11" x14ac:dyDescent="0.35">
      <c r="A7" t="str">
        <v>Machine Learning Engineer</v>
      </c>
      <c r="B7">
        <f>COUNTIFS(jobs[job_title],A7)</f>
        <v>991</v>
      </c>
      <c r="D7" t="str">
        <v>Research Scientist</v>
      </c>
      <c r="E7">
        <v>269</v>
      </c>
      <c r="G7" t="str">
        <v>Ireland</v>
      </c>
      <c r="H7" t="str">
        <v>Australia</v>
      </c>
    </row>
    <row r="8" spans="1:11" x14ac:dyDescent="0.35">
      <c r="A8" t="str">
        <v>Data Analyst</v>
      </c>
      <c r="B8">
        <f>COUNTIFS(jobs[job_title],A8)</f>
        <v>1388</v>
      </c>
      <c r="D8" t="str">
        <v>Analytics Engineer</v>
      </c>
      <c r="E8">
        <v>256</v>
      </c>
      <c r="G8" t="str">
        <v>South Africa</v>
      </c>
      <c r="H8" t="str">
        <v>Austria</v>
      </c>
    </row>
    <row r="9" spans="1:11" x14ac:dyDescent="0.35">
      <c r="A9" t="str">
        <v>Analytics Engineer</v>
      </c>
      <c r="B9">
        <f>COUNTIFS(jobs[job_title],A9)</f>
        <v>256</v>
      </c>
      <c r="D9" t="str">
        <v>Data Architect</v>
      </c>
      <c r="E9">
        <v>213</v>
      </c>
      <c r="G9" t="str">
        <v>Poland</v>
      </c>
      <c r="H9" t="str">
        <v>Belgium</v>
      </c>
    </row>
    <row r="10" spans="1:11" x14ac:dyDescent="0.35">
      <c r="A10" t="str">
        <v>Applied Scientist</v>
      </c>
      <c r="B10">
        <f>COUNTIFS(jobs[job_title],A10)</f>
        <v>272</v>
      </c>
      <c r="D10" t="str">
        <v>Business Intelligence Engineer</v>
      </c>
      <c r="E10">
        <v>144</v>
      </c>
      <c r="G10" t="str">
        <v>France</v>
      </c>
      <c r="H10" t="str">
        <v>Bolivia</v>
      </c>
    </row>
    <row r="11" spans="1:11" x14ac:dyDescent="0.35">
      <c r="A11" t="str">
        <v>BI Developer</v>
      </c>
      <c r="B11">
        <f>COUNTIFS(jobs[job_title],A11)</f>
        <v>52</v>
      </c>
      <c r="D11" t="str">
        <v>Research Engineer</v>
      </c>
      <c r="E11">
        <v>144</v>
      </c>
      <c r="G11" t="str">
        <v>Czech Republic</v>
      </c>
      <c r="H11" t="str">
        <v>Bosnia and Herzegovina</v>
      </c>
    </row>
    <row r="12" spans="1:11" x14ac:dyDescent="0.35">
      <c r="A12" t="str">
        <v>Business Intelligence Engineer</v>
      </c>
      <c r="B12">
        <f>COUNTIFS(jobs[job_title],A12)</f>
        <v>144</v>
      </c>
      <c r="D12" t="str">
        <v>Data Manager</v>
      </c>
      <c r="E12">
        <v>132</v>
      </c>
      <c r="G12" t="str">
        <v>Netherlands</v>
      </c>
      <c r="H12" t="str">
        <v>Brazil</v>
      </c>
    </row>
    <row r="13" spans="1:11" x14ac:dyDescent="0.35">
      <c r="A13" t="str">
        <v>Research Scientist</v>
      </c>
      <c r="B13">
        <f>COUNTIFS(jobs[job_title],A13)</f>
        <v>269</v>
      </c>
      <c r="D13" t="str">
        <v>ML Engineer</v>
      </c>
      <c r="E13">
        <v>106</v>
      </c>
      <c r="G13" t="str">
        <v>Pakistan</v>
      </c>
      <c r="H13" t="str">
        <v>Bulgaria</v>
      </c>
    </row>
    <row r="14" spans="1:11" x14ac:dyDescent="0.35">
      <c r="A14" t="str">
        <v>Research Analyst</v>
      </c>
      <c r="B14">
        <f>COUNTIFS(jobs[job_title],A14)</f>
        <v>39</v>
      </c>
      <c r="D14" t="str">
        <v>Data Science Manager</v>
      </c>
      <c r="E14">
        <v>88</v>
      </c>
      <c r="G14" t="str">
        <v>Ukraine</v>
      </c>
      <c r="H14" t="str">
        <v>Canada</v>
      </c>
    </row>
    <row r="15" spans="1:11" x14ac:dyDescent="0.35">
      <c r="A15" t="str">
        <v>Research Engineer</v>
      </c>
      <c r="B15">
        <f>COUNTIFS(jobs[job_title],A15)</f>
        <v>144</v>
      </c>
      <c r="D15" t="str">
        <v>Machine Learning Scientist</v>
      </c>
      <c r="E15">
        <v>76</v>
      </c>
      <c r="G15" t="str">
        <v>Lithuania</v>
      </c>
      <c r="H15" t="str">
        <v>Central African Republic</v>
      </c>
    </row>
    <row r="16" spans="1:11" x14ac:dyDescent="0.35">
      <c r="A16" t="str">
        <v>Data Science Engineer</v>
      </c>
      <c r="B16">
        <f>COUNTIFS(jobs[job_title],A16)</f>
        <v>14</v>
      </c>
      <c r="D16" t="str">
        <v>Business Intelligence Analyst</v>
      </c>
      <c r="E16">
        <v>54</v>
      </c>
      <c r="G16" t="str">
        <v>Portugal</v>
      </c>
      <c r="H16" t="str">
        <v>Chile</v>
      </c>
    </row>
    <row r="17" spans="1:8" x14ac:dyDescent="0.35">
      <c r="A17" t="str">
        <v>Data Quality Analyst</v>
      </c>
      <c r="B17">
        <f>COUNTIFS(jobs[job_title],A17)</f>
        <v>20</v>
      </c>
      <c r="D17" t="str">
        <v>BI Developer</v>
      </c>
      <c r="E17">
        <v>52</v>
      </c>
      <c r="G17" t="str">
        <v>Australia</v>
      </c>
      <c r="H17" t="str">
        <v>China</v>
      </c>
    </row>
    <row r="18" spans="1:8" x14ac:dyDescent="0.35">
      <c r="A18" t="str">
        <v>Data Product Manager</v>
      </c>
      <c r="B18">
        <f>COUNTIFS(jobs[job_title],A18)</f>
        <v>8</v>
      </c>
      <c r="D18" t="str">
        <v>Data Science Consultant</v>
      </c>
      <c r="E18">
        <v>44</v>
      </c>
      <c r="G18" t="str">
        <v>Uganda</v>
      </c>
      <c r="H18" t="str">
        <v>Colombia</v>
      </c>
    </row>
    <row r="19" spans="1:8" x14ac:dyDescent="0.35">
      <c r="A19" t="str">
        <v>Machine Learning Scientist</v>
      </c>
      <c r="B19">
        <f>COUNTIFS(jobs[job_title],A19)</f>
        <v>76</v>
      </c>
      <c r="D19" t="str">
        <v>Data Specialist</v>
      </c>
      <c r="E19">
        <v>40</v>
      </c>
      <c r="G19" t="str">
        <v>Colombia</v>
      </c>
      <c r="H19" t="str">
        <v>Costa Rica</v>
      </c>
    </row>
    <row r="20" spans="1:8" x14ac:dyDescent="0.35">
      <c r="A20" t="str">
        <v>AI Engineer</v>
      </c>
      <c r="B20">
        <f>COUNTIFS(jobs[job_title],A20)</f>
        <v>36</v>
      </c>
      <c r="D20" t="str">
        <v>Research Analyst</v>
      </c>
      <c r="E20">
        <v>39</v>
      </c>
      <c r="G20" t="str">
        <v>Italy</v>
      </c>
      <c r="H20" t="str">
        <v>Croatia</v>
      </c>
    </row>
    <row r="21" spans="1:8" x14ac:dyDescent="0.35">
      <c r="A21" t="str">
        <v>MLOps Engineer</v>
      </c>
      <c r="B21">
        <f>COUNTIFS(jobs[job_title],A21)</f>
        <v>11</v>
      </c>
      <c r="D21" t="str">
        <v>Decision Scientist</v>
      </c>
      <c r="E21">
        <v>38</v>
      </c>
      <c r="G21" t="str">
        <v>Slovenia</v>
      </c>
      <c r="H21" t="str">
        <v>Cyprus</v>
      </c>
    </row>
    <row r="22" spans="1:8" x14ac:dyDescent="0.35">
      <c r="A22" t="str">
        <v>Deep Learning Engineer</v>
      </c>
      <c r="B22">
        <f>COUNTIFS(jobs[job_title],A22)</f>
        <v>12</v>
      </c>
      <c r="D22" t="str">
        <v>Data Analytics Manager</v>
      </c>
      <c r="E22">
        <v>38</v>
      </c>
      <c r="G22" t="str">
        <v>Romania</v>
      </c>
      <c r="H22" t="str">
        <v>Czech Republic</v>
      </c>
    </row>
    <row r="23" spans="1:8" x14ac:dyDescent="0.35">
      <c r="A23" t="str">
        <v>Data Modeler</v>
      </c>
      <c r="B23">
        <f>COUNTIFS(jobs[job_title],A23)</f>
        <v>22</v>
      </c>
      <c r="D23" t="str">
        <v>AI Engineer</v>
      </c>
      <c r="E23">
        <v>36</v>
      </c>
      <c r="G23" t="str">
        <v>Greece</v>
      </c>
      <c r="H23" t="str">
        <v>Denmark</v>
      </c>
    </row>
    <row r="24" spans="1:8" x14ac:dyDescent="0.35">
      <c r="A24" t="str">
        <v>Data Product Owner</v>
      </c>
      <c r="B24">
        <f>COUNTIFS(jobs[job_title],A24)</f>
        <v>2</v>
      </c>
      <c r="D24" t="str">
        <v>Head of Data</v>
      </c>
      <c r="E24">
        <v>33</v>
      </c>
      <c r="G24" t="str">
        <v>India</v>
      </c>
      <c r="H24" t="str">
        <v>Dominican Republic</v>
      </c>
    </row>
    <row r="25" spans="1:8" x14ac:dyDescent="0.35">
      <c r="A25" t="str">
        <v>Data Science Consultant</v>
      </c>
      <c r="B25">
        <f>COUNTIFS(jobs[job_title],A25)</f>
        <v>44</v>
      </c>
      <c r="D25" t="str">
        <v>BI Analyst</v>
      </c>
      <c r="E25">
        <v>29</v>
      </c>
      <c r="G25" t="str">
        <v>Latvia</v>
      </c>
      <c r="H25" t="str">
        <v>Ecuador</v>
      </c>
    </row>
    <row r="26" spans="1:8" x14ac:dyDescent="0.35">
      <c r="A26" t="str">
        <v>Business Intelligence Analyst</v>
      </c>
      <c r="B26">
        <f>COUNTIFS(jobs[job_title],A26)</f>
        <v>54</v>
      </c>
      <c r="D26" t="str">
        <v>Director of Data Science</v>
      </c>
      <c r="E26">
        <v>29</v>
      </c>
      <c r="G26" t="str">
        <v>Mauritius</v>
      </c>
      <c r="H26" t="str">
        <v>Egypt</v>
      </c>
    </row>
    <row r="27" spans="1:8" x14ac:dyDescent="0.35">
      <c r="A27" t="str">
        <v>AI Developer</v>
      </c>
      <c r="B27">
        <f>COUNTIFS(jobs[job_title],A27)</f>
        <v>18</v>
      </c>
      <c r="D27" t="str">
        <v>Machine Learning Infrastructure Engineer</v>
      </c>
      <c r="E27">
        <v>27</v>
      </c>
      <c r="G27" t="str">
        <v>Armenia</v>
      </c>
      <c r="H27" t="str">
        <v>Estonia</v>
      </c>
    </row>
    <row r="28" spans="1:8" x14ac:dyDescent="0.35">
      <c r="A28" t="str">
        <v>Data Manager</v>
      </c>
      <c r="B28">
        <f>COUNTIFS(jobs[job_title],A28)</f>
        <v>132</v>
      </c>
      <c r="D28" t="str">
        <v>Computer Vision Engineer</v>
      </c>
      <c r="E28">
        <v>25</v>
      </c>
      <c r="G28" t="str">
        <v>Croatia</v>
      </c>
      <c r="H28" t="str">
        <v>Finland</v>
      </c>
    </row>
    <row r="29" spans="1:8" x14ac:dyDescent="0.35">
      <c r="A29" t="str">
        <v>ML Engineer</v>
      </c>
      <c r="B29">
        <f>COUNTIFS(jobs[job_title],A29)</f>
        <v>106</v>
      </c>
      <c r="D29" t="str">
        <v>Data Modeler</v>
      </c>
      <c r="E29">
        <v>22</v>
      </c>
      <c r="G29" t="str">
        <v>Thailand</v>
      </c>
      <c r="H29" t="str">
        <v>France</v>
      </c>
    </row>
    <row r="30" spans="1:8" x14ac:dyDescent="0.35">
      <c r="A30" t="str">
        <v>Data Science Director</v>
      </c>
      <c r="B30">
        <f>COUNTIFS(jobs[job_title],A30)</f>
        <v>4</v>
      </c>
      <c r="D30" t="str">
        <v>Data Quality Analyst</v>
      </c>
      <c r="E30">
        <v>20</v>
      </c>
      <c r="G30" t="str">
        <v>South Korea</v>
      </c>
      <c r="H30" t="str">
        <v>Georgia</v>
      </c>
    </row>
    <row r="31" spans="1:8" x14ac:dyDescent="0.35">
      <c r="A31" t="str">
        <v>Head of Data</v>
      </c>
      <c r="B31">
        <f>COUNTIFS(jobs[job_title],A31)</f>
        <v>33</v>
      </c>
      <c r="D31" t="str">
        <v>Data Science Lead</v>
      </c>
      <c r="E31">
        <v>20</v>
      </c>
      <c r="G31" t="str">
        <v>Estonia</v>
      </c>
      <c r="H31" t="str">
        <v>Germany</v>
      </c>
    </row>
    <row r="32" spans="1:8" x14ac:dyDescent="0.35">
      <c r="A32" t="str">
        <v>BI Analyst</v>
      </c>
      <c r="B32">
        <f>COUNTIFS(jobs[job_title],A32)</f>
        <v>29</v>
      </c>
      <c r="D32" t="str">
        <v>AI Developer</v>
      </c>
      <c r="E32">
        <v>18</v>
      </c>
      <c r="G32" t="str">
        <v>Turkey</v>
      </c>
      <c r="H32" t="str">
        <v>Ghana</v>
      </c>
    </row>
    <row r="33" spans="1:8" x14ac:dyDescent="0.35">
      <c r="A33" t="str">
        <v>Data Management Analyst</v>
      </c>
      <c r="B33">
        <f>COUNTIFS(jobs[job_title],A33)</f>
        <v>2</v>
      </c>
      <c r="D33" t="str">
        <v>Data Strategist</v>
      </c>
      <c r="E33">
        <v>18</v>
      </c>
      <c r="G33" t="str">
        <v>Philippines</v>
      </c>
      <c r="H33" t="str">
        <v>Greece</v>
      </c>
    </row>
    <row r="34" spans="1:8" x14ac:dyDescent="0.35">
      <c r="A34" t="str">
        <v>Machine Learning Modeler</v>
      </c>
      <c r="B34">
        <f>COUNTIFS(jobs[job_title],A34)</f>
        <v>2</v>
      </c>
      <c r="D34" t="str">
        <v>Business Data Analyst</v>
      </c>
      <c r="E34">
        <v>18</v>
      </c>
      <c r="G34" t="str">
        <v>Brazil</v>
      </c>
      <c r="H34" t="str">
        <v>Honduras</v>
      </c>
    </row>
    <row r="35" spans="1:8" x14ac:dyDescent="0.35">
      <c r="A35" t="str">
        <v>Data Specialist</v>
      </c>
      <c r="B35">
        <f>COUNTIFS(jobs[job_title],A35)</f>
        <v>40</v>
      </c>
      <c r="D35" t="str">
        <v>ETL Developer</v>
      </c>
      <c r="E35">
        <v>18</v>
      </c>
      <c r="G35" t="str">
        <v>Qatar</v>
      </c>
      <c r="H35" t="str">
        <v>Hong Kong</v>
      </c>
    </row>
    <row r="36" spans="1:8" x14ac:dyDescent="0.35">
      <c r="A36" t="str">
        <v>BI Data Analyst</v>
      </c>
      <c r="B36">
        <f>COUNTIFS(jobs[job_title],A36)</f>
        <v>16</v>
      </c>
      <c r="D36" t="str">
        <v>AI Scientist</v>
      </c>
      <c r="E36">
        <v>18</v>
      </c>
      <c r="G36" t="str">
        <v>Russia</v>
      </c>
      <c r="H36" t="str">
        <v>India</v>
      </c>
    </row>
    <row r="37" spans="1:8" x14ac:dyDescent="0.35">
      <c r="A37" t="str">
        <v>Data Integration Engineer</v>
      </c>
      <c r="B37">
        <f>COUNTIFS(jobs[job_title],A37)</f>
        <v>2</v>
      </c>
      <c r="D37" t="str">
        <v>Machine Learning Researcher</v>
      </c>
      <c r="E37">
        <v>17</v>
      </c>
      <c r="G37" t="str">
        <v>Kenya</v>
      </c>
      <c r="H37" t="str">
        <v>Indonesia</v>
      </c>
    </row>
    <row r="38" spans="1:8" x14ac:dyDescent="0.35">
      <c r="A38" t="str">
        <v>Business Intelligence Manager</v>
      </c>
      <c r="B38">
        <f>COUNTIFS(jobs[job_title],A38)</f>
        <v>2</v>
      </c>
      <c r="D38" t="str">
        <v>Business Intelligence Developer</v>
      </c>
      <c r="E38">
        <v>17</v>
      </c>
      <c r="G38" t="str">
        <v>Tunisia</v>
      </c>
      <c r="H38" t="str">
        <v>Iran</v>
      </c>
    </row>
    <row r="39" spans="1:8" x14ac:dyDescent="0.35">
      <c r="A39" t="str">
        <v>Data Integration Specialist</v>
      </c>
      <c r="B39">
        <f>COUNTIFS(jobs[job_title],A39)</f>
        <v>10</v>
      </c>
      <c r="D39" t="str">
        <v>BI Data Analyst</v>
      </c>
      <c r="E39">
        <v>16</v>
      </c>
      <c r="G39" t="str">
        <v>Ghana</v>
      </c>
      <c r="H39" t="str">
        <v>Iraq</v>
      </c>
    </row>
    <row r="40" spans="1:8" x14ac:dyDescent="0.35">
      <c r="A40" t="str">
        <v>Data Science Practitioner</v>
      </c>
      <c r="B40">
        <f>COUNTIFS(jobs[job_title],A40)</f>
        <v>10</v>
      </c>
      <c r="D40" t="str">
        <v>Data Operations Engineer</v>
      </c>
      <c r="E40">
        <v>16</v>
      </c>
      <c r="G40" t="str">
        <v>Belgium</v>
      </c>
      <c r="H40" t="str">
        <v>Ireland</v>
      </c>
    </row>
    <row r="41" spans="1:8" x14ac:dyDescent="0.35">
      <c r="A41" t="str">
        <v>Business Intelligence Developer</v>
      </c>
      <c r="B41">
        <f>COUNTIFS(jobs[job_title],A41)</f>
        <v>17</v>
      </c>
      <c r="D41" t="str">
        <v>Data Science Engineer</v>
      </c>
      <c r="E41">
        <v>14</v>
      </c>
      <c r="G41" t="str">
        <v>Switzerland</v>
      </c>
      <c r="H41" t="str">
        <v>Italy</v>
      </c>
    </row>
    <row r="42" spans="1:8" x14ac:dyDescent="0.35">
      <c r="A42" t="str">
        <v>AI Research Engineer</v>
      </c>
      <c r="B42">
        <f>COUNTIFS(jobs[job_title],A42)</f>
        <v>4</v>
      </c>
      <c r="D42" t="str">
        <v>Data Lead</v>
      </c>
      <c r="E42">
        <v>14</v>
      </c>
      <c r="G42" t="str">
        <v>Andorra</v>
      </c>
      <c r="H42" t="str">
        <v>Japan</v>
      </c>
    </row>
    <row r="43" spans="1:8" x14ac:dyDescent="0.35">
      <c r="A43" t="str">
        <v>Data Lead</v>
      </c>
      <c r="B43">
        <f>COUNTIFS(jobs[job_title],A43)</f>
        <v>14</v>
      </c>
      <c r="D43" t="str">
        <v>Machine Learning Software Engineer</v>
      </c>
      <c r="E43">
        <v>13</v>
      </c>
      <c r="G43" t="str">
        <v>Ecuador</v>
      </c>
      <c r="H43" t="str">
        <v>Jersey</v>
      </c>
    </row>
    <row r="44" spans="1:8" x14ac:dyDescent="0.35">
      <c r="A44" t="str">
        <v>Data Management Specialist</v>
      </c>
      <c r="B44">
        <f>COUNTIFS(jobs[job_title],A44)</f>
        <v>5</v>
      </c>
      <c r="D44" t="str">
        <v>Deep Learning Engineer</v>
      </c>
      <c r="E44">
        <v>12</v>
      </c>
      <c r="G44" t="str">
        <v>Peru</v>
      </c>
      <c r="H44" t="str">
        <v>Kenya</v>
      </c>
    </row>
    <row r="45" spans="1:8" x14ac:dyDescent="0.35">
      <c r="A45" t="str">
        <v>AI Architect</v>
      </c>
      <c r="B45">
        <f>COUNTIFS(jobs[job_title],A45)</f>
        <v>12</v>
      </c>
      <c r="D45" t="str">
        <v>AI Architect</v>
      </c>
      <c r="E45">
        <v>12</v>
      </c>
      <c r="G45" t="str">
        <v>Mexico</v>
      </c>
      <c r="H45" t="str">
        <v>Kuwait</v>
      </c>
    </row>
    <row r="46" spans="1:8" x14ac:dyDescent="0.35">
      <c r="A46" t="str">
        <v>Data Science Manager</v>
      </c>
      <c r="B46">
        <f>COUNTIFS(jobs[job_title],A46)</f>
        <v>88</v>
      </c>
      <c r="D46" t="str">
        <v>Data Infrastructure Engineer</v>
      </c>
      <c r="E46">
        <v>12</v>
      </c>
      <c r="G46" t="str">
        <v>Moldova</v>
      </c>
      <c r="H46" t="str">
        <v>Latvia</v>
      </c>
    </row>
    <row r="47" spans="1:8" x14ac:dyDescent="0.35">
      <c r="A47" t="str">
        <v>Data Strategist</v>
      </c>
      <c r="B47">
        <f>COUNTIFS(jobs[job_title],A47)</f>
        <v>18</v>
      </c>
      <c r="D47" t="str">
        <v>Applied Machine Learning Scientist</v>
      </c>
      <c r="E47">
        <v>12</v>
      </c>
      <c r="G47" t="str">
        <v>Nigeria</v>
      </c>
      <c r="H47" t="str">
        <v>Lithuania</v>
      </c>
    </row>
    <row r="48" spans="1:8" x14ac:dyDescent="0.35">
      <c r="A48" t="str">
        <v>Business Intelligence Specialist</v>
      </c>
      <c r="B48">
        <f>COUNTIFS(jobs[job_title],A48)</f>
        <v>4</v>
      </c>
      <c r="D48" t="str">
        <v>NLP Engineer</v>
      </c>
      <c r="E48">
        <v>12</v>
      </c>
      <c r="G48" t="str">
        <v>Saudi Arabia</v>
      </c>
      <c r="H48" t="str">
        <v>Luxembourg</v>
      </c>
    </row>
    <row r="49" spans="1:8" x14ac:dyDescent="0.35">
      <c r="A49" t="str">
        <v>Machine Learning Infrastructure Engineer</v>
      </c>
      <c r="B49">
        <f>COUNTIFS(jobs[job_title],A49)</f>
        <v>27</v>
      </c>
      <c r="D49" t="str">
        <v>MLOps Engineer</v>
      </c>
      <c r="E49">
        <v>11</v>
      </c>
      <c r="G49" t="str">
        <v>Argentina</v>
      </c>
      <c r="H49" t="str">
        <v>Malaysia</v>
      </c>
    </row>
    <row r="50" spans="1:8" x14ac:dyDescent="0.35">
      <c r="A50" t="str">
        <v>Data Quality Engineer</v>
      </c>
      <c r="B50">
        <f>COUNTIFS(jobs[job_title],A50)</f>
        <v>3</v>
      </c>
      <c r="D50" t="str">
        <v>Applied Data Scientist</v>
      </c>
      <c r="E50">
        <v>11</v>
      </c>
      <c r="G50" t="str">
        <v>Egypt</v>
      </c>
      <c r="H50" t="str">
        <v>Malta</v>
      </c>
    </row>
    <row r="51" spans="1:8" x14ac:dyDescent="0.35">
      <c r="A51" t="str">
        <v>Director of Data Science</v>
      </c>
      <c r="B51">
        <f>COUNTIFS(jobs[job_title],A51)</f>
        <v>29</v>
      </c>
      <c r="D51" t="str">
        <v>Head of Data Science</v>
      </c>
      <c r="E51">
        <v>11</v>
      </c>
      <c r="G51" t="str">
        <v>Uzbekistan</v>
      </c>
      <c r="H51" t="str">
        <v>Mauritius</v>
      </c>
    </row>
    <row r="52" spans="1:8" x14ac:dyDescent="0.35">
      <c r="A52" t="str">
        <v>Business Data Analyst</v>
      </c>
      <c r="B52">
        <f>COUNTIFS(jobs[job_title],A52)</f>
        <v>18</v>
      </c>
      <c r="D52" t="str">
        <v>Data Integration Specialist</v>
      </c>
      <c r="E52">
        <v>10</v>
      </c>
      <c r="G52" t="str">
        <v>Georgia</v>
      </c>
      <c r="H52" t="str">
        <v>Mexico</v>
      </c>
    </row>
    <row r="53" spans="1:8" x14ac:dyDescent="0.35">
      <c r="A53" t="str">
        <v>Decision Scientist</v>
      </c>
      <c r="B53">
        <f>COUNTIFS(jobs[job_title],A53)</f>
        <v>38</v>
      </c>
      <c r="D53" t="str">
        <v>Data Science Practitioner</v>
      </c>
      <c r="E53">
        <v>10</v>
      </c>
      <c r="G53" t="str">
        <v>Central African Republic</v>
      </c>
      <c r="H53" t="str">
        <v>Moldova</v>
      </c>
    </row>
    <row r="54" spans="1:8" x14ac:dyDescent="0.35">
      <c r="A54" t="str">
        <v>Financial Data Analyst</v>
      </c>
      <c r="B54">
        <f>COUNTIFS(jobs[job_title],A54)</f>
        <v>4</v>
      </c>
      <c r="D54" t="str">
        <v>Principal Data Scientist</v>
      </c>
      <c r="E54">
        <v>10</v>
      </c>
      <c r="G54" t="str">
        <v>Finland</v>
      </c>
      <c r="H54" t="str">
        <v>Netherlands</v>
      </c>
    </row>
    <row r="55" spans="1:8" x14ac:dyDescent="0.35">
      <c r="A55" t="str">
        <v>Data Strategy Manager</v>
      </c>
      <c r="B55">
        <f>COUNTIFS(jobs[job_title],A55)</f>
        <v>4</v>
      </c>
      <c r="D55" t="str">
        <v>Data Operations Analyst</v>
      </c>
      <c r="E55">
        <v>10</v>
      </c>
      <c r="G55" t="str">
        <v>Austria</v>
      </c>
      <c r="H55" t="str">
        <v>New Zealand</v>
      </c>
    </row>
    <row r="56" spans="1:8" x14ac:dyDescent="0.35">
      <c r="A56" t="str">
        <v>Computer Vision Engineer</v>
      </c>
      <c r="B56">
        <f>COUNTIFS(jobs[job_title],A56)</f>
        <v>25</v>
      </c>
      <c r="D56" t="str">
        <v>Data Product Manager</v>
      </c>
      <c r="E56">
        <v>8</v>
      </c>
      <c r="G56" t="str">
        <v>Singapore</v>
      </c>
      <c r="H56" t="str">
        <v>Nigeria</v>
      </c>
    </row>
    <row r="57" spans="1:8" x14ac:dyDescent="0.35">
      <c r="A57" t="str">
        <v>Data Visualization Specialist</v>
      </c>
      <c r="B57">
        <f>COUNTIFS(jobs[job_title],A57)</f>
        <v>4</v>
      </c>
      <c r="D57" t="str">
        <v>Insight Analyst</v>
      </c>
      <c r="E57">
        <v>8</v>
      </c>
      <c r="G57" t="str">
        <v>Sweden</v>
      </c>
      <c r="H57" t="str">
        <v>Pakistan</v>
      </c>
    </row>
    <row r="58" spans="1:8" x14ac:dyDescent="0.35">
      <c r="A58" t="str">
        <v>Insight Analyst</v>
      </c>
      <c r="B58">
        <f>COUNTIFS(jobs[job_title],A58)</f>
        <v>8</v>
      </c>
      <c r="D58" t="str">
        <v>Lead Data Scientist</v>
      </c>
      <c r="E58">
        <v>8</v>
      </c>
      <c r="G58" t="str">
        <v>Kuwait</v>
      </c>
      <c r="H58" t="str">
        <v>Peru</v>
      </c>
    </row>
    <row r="59" spans="1:8" x14ac:dyDescent="0.35">
      <c r="A59" t="str">
        <v>Data Visualization Engineer</v>
      </c>
      <c r="B59">
        <f>COUNTIFS(jobs[job_title],A59)</f>
        <v>4</v>
      </c>
      <c r="D59" t="str">
        <v>Machine Learning Developer</v>
      </c>
      <c r="E59">
        <v>8</v>
      </c>
      <c r="G59" t="str">
        <v>Cyprus</v>
      </c>
      <c r="H59" t="str">
        <v>Philippines</v>
      </c>
    </row>
    <row r="60" spans="1:8" x14ac:dyDescent="0.35">
      <c r="A60" t="str">
        <v>ETL Developer</v>
      </c>
      <c r="B60">
        <f>COUNTIFS(jobs[job_title],A60)</f>
        <v>18</v>
      </c>
      <c r="D60" t="str">
        <v>Big Data Engineer</v>
      </c>
      <c r="E60">
        <v>8</v>
      </c>
      <c r="G60" t="str">
        <v>Bosnia and Herzegovina</v>
      </c>
      <c r="H60" t="str">
        <v>Poland</v>
      </c>
    </row>
    <row r="61" spans="1:8" x14ac:dyDescent="0.35">
      <c r="A61" t="str">
        <v>Data Analytics Manager</v>
      </c>
      <c r="B61">
        <f>COUNTIFS(jobs[job_title],A61)</f>
        <v>38</v>
      </c>
      <c r="D61" t="str">
        <v>Data Developer</v>
      </c>
      <c r="E61">
        <v>6</v>
      </c>
      <c r="G61" t="str">
        <v>Iran</v>
      </c>
      <c r="H61" t="str">
        <v>Portugal</v>
      </c>
    </row>
    <row r="62" spans="1:8" x14ac:dyDescent="0.35">
      <c r="A62" t="str">
        <v>Azure Data Engineer</v>
      </c>
      <c r="B62">
        <f>COUNTIFS(jobs[job_title],A62)</f>
        <v>2</v>
      </c>
      <c r="D62" t="str">
        <v>Lead Data Engineer</v>
      </c>
      <c r="E62">
        <v>6</v>
      </c>
      <c r="G62" t="str">
        <v>American Samoa</v>
      </c>
      <c r="H62" t="str">
        <v>Puerto Rico</v>
      </c>
    </row>
    <row r="63" spans="1:8" x14ac:dyDescent="0.35">
      <c r="A63" t="str">
        <v>Data Developer</v>
      </c>
      <c r="B63">
        <f>COUNTIFS(jobs[job_title],A63)</f>
        <v>6</v>
      </c>
      <c r="D63" t="str">
        <v>Data Management Specialist</v>
      </c>
      <c r="E63">
        <v>5</v>
      </c>
      <c r="G63" t="str">
        <v>China</v>
      </c>
      <c r="H63" t="str">
        <v>Qatar</v>
      </c>
    </row>
    <row r="64" spans="1:8" x14ac:dyDescent="0.35">
      <c r="A64" t="str">
        <v>Principal Data Scientist</v>
      </c>
      <c r="B64">
        <f>COUNTIFS(jobs[job_title],A64)</f>
        <v>10</v>
      </c>
      <c r="D64" t="str">
        <v>AI Programmer</v>
      </c>
      <c r="E64">
        <v>5</v>
      </c>
      <c r="G64" t="str">
        <v>Costa Rica</v>
      </c>
      <c r="H64" t="str">
        <v>Romania</v>
      </c>
    </row>
    <row r="65" spans="1:8" x14ac:dyDescent="0.35">
      <c r="A65" t="str">
        <v>Data Science Lead</v>
      </c>
      <c r="B65">
        <f>COUNTIFS(jobs[job_title],A65)</f>
        <v>20</v>
      </c>
      <c r="D65" t="str">
        <v>Product Data Analyst</v>
      </c>
      <c r="E65">
        <v>5</v>
      </c>
      <c r="G65" t="str">
        <v>Chile</v>
      </c>
      <c r="H65" t="str">
        <v>Russia</v>
      </c>
    </row>
    <row r="66" spans="1:8" x14ac:dyDescent="0.35">
      <c r="A66" t="str">
        <v>Staff Data Analyst</v>
      </c>
      <c r="B66">
        <f>COUNTIFS(jobs[job_title],A66)</f>
        <v>3</v>
      </c>
      <c r="D66" t="str">
        <v>Cloud Database Engineer</v>
      </c>
      <c r="E66">
        <v>5</v>
      </c>
      <c r="G66" t="str">
        <v>Puerto Rico</v>
      </c>
      <c r="H66" t="str">
        <v>Saudi Arabia</v>
      </c>
    </row>
    <row r="67" spans="1:8" x14ac:dyDescent="0.35">
      <c r="A67" t="str">
        <v>Data Infrastructure Engineer</v>
      </c>
      <c r="B67">
        <f>COUNTIFS(jobs[job_title],A67)</f>
        <v>12</v>
      </c>
      <c r="D67" t="str">
        <v>Computer Vision Software Engineer</v>
      </c>
      <c r="E67">
        <v>5</v>
      </c>
      <c r="G67" t="str">
        <v>Denmark</v>
      </c>
      <c r="H67" t="str">
        <v>Serbia</v>
      </c>
    </row>
    <row r="68" spans="1:8" x14ac:dyDescent="0.35">
      <c r="A68" t="str">
        <v>Machine Learning Software Engineer</v>
      </c>
      <c r="B68">
        <f>COUNTIFS(jobs[job_title],A68)</f>
        <v>13</v>
      </c>
      <c r="D68" t="str">
        <v>Data Analytics Engineer</v>
      </c>
      <c r="E68">
        <v>5</v>
      </c>
      <c r="G68" t="str">
        <v>Bolivia</v>
      </c>
      <c r="H68" t="str">
        <v>Singapore</v>
      </c>
    </row>
    <row r="69" spans="1:8" x14ac:dyDescent="0.35">
      <c r="A69" t="str">
        <v>Machine Learning Operations Engineer</v>
      </c>
      <c r="B69">
        <f>COUNTIFS(jobs[job_title],A69)</f>
        <v>1</v>
      </c>
      <c r="D69" t="str">
        <v>Data Science Director</v>
      </c>
      <c r="E69">
        <v>4</v>
      </c>
      <c r="G69" t="str">
        <v>Dominican Republic</v>
      </c>
      <c r="H69" t="str">
        <v>Slovenia</v>
      </c>
    </row>
    <row r="70" spans="1:8" x14ac:dyDescent="0.35">
      <c r="A70" t="str">
        <v>AI Scientist</v>
      </c>
      <c r="B70">
        <f>COUNTIFS(jobs[job_title],A70)</f>
        <v>18</v>
      </c>
      <c r="D70" t="str">
        <v>AI Research Engineer</v>
      </c>
      <c r="E70">
        <v>4</v>
      </c>
      <c r="G70" t="str">
        <v>Indonesia</v>
      </c>
      <c r="H70" t="str">
        <v>South Africa</v>
      </c>
    </row>
    <row r="71" spans="1:8" x14ac:dyDescent="0.35">
      <c r="A71" t="str">
        <v>Head of Machine Learning</v>
      </c>
      <c r="B71">
        <f>COUNTIFS(jobs[job_title],A71)</f>
        <v>2</v>
      </c>
      <c r="D71" t="str">
        <v>Business Intelligence Specialist</v>
      </c>
      <c r="E71">
        <v>4</v>
      </c>
      <c r="G71" t="str">
        <v>United Arab Emirates</v>
      </c>
      <c r="H71" t="str">
        <v>South Korea</v>
      </c>
    </row>
    <row r="72" spans="1:8" x14ac:dyDescent="0.35">
      <c r="A72" t="str">
        <v>Applied Data Scientist</v>
      </c>
      <c r="B72">
        <f>COUNTIFS(jobs[job_title],A72)</f>
        <v>11</v>
      </c>
      <c r="D72" t="str">
        <v>Financial Data Analyst</v>
      </c>
      <c r="E72">
        <v>4</v>
      </c>
      <c r="G72" t="str">
        <v>Malaysia</v>
      </c>
      <c r="H72" t="str">
        <v>Spain</v>
      </c>
    </row>
    <row r="73" spans="1:8" x14ac:dyDescent="0.35">
      <c r="A73" t="str">
        <v>AI Programmer</v>
      </c>
      <c r="B73">
        <f>COUNTIFS(jobs[job_title],A73)</f>
        <v>5</v>
      </c>
      <c r="D73" t="str">
        <v>Data Strategy Manager</v>
      </c>
      <c r="E73">
        <v>4</v>
      </c>
      <c r="G73" t="str">
        <v>Japan</v>
      </c>
      <c r="H73" t="str">
        <v>Sweden</v>
      </c>
    </row>
    <row r="74" spans="1:8" x14ac:dyDescent="0.35">
      <c r="A74" t="str">
        <v>Data Operations Analyst</v>
      </c>
      <c r="B74">
        <f>COUNTIFS(jobs[job_title],A74)</f>
        <v>10</v>
      </c>
      <c r="D74" t="str">
        <v>Data Visualization Specialist</v>
      </c>
      <c r="E74">
        <v>4</v>
      </c>
      <c r="G74" t="str">
        <v>Honduras</v>
      </c>
      <c r="H74" t="str">
        <v>Switzerland</v>
      </c>
    </row>
    <row r="75" spans="1:8" x14ac:dyDescent="0.35">
      <c r="A75" t="str">
        <v>Applied Machine Learning Scientist</v>
      </c>
      <c r="B75">
        <f>COUNTIFS(jobs[job_title],A75)</f>
        <v>12</v>
      </c>
      <c r="D75" t="str">
        <v>Data Visualization Engineer</v>
      </c>
      <c r="E75">
        <v>4</v>
      </c>
      <c r="G75" t="str">
        <v>Algeria</v>
      </c>
      <c r="H75" t="str">
        <v>Thailand</v>
      </c>
    </row>
    <row r="76" spans="1:8" x14ac:dyDescent="0.35">
      <c r="A76" t="str">
        <v>Data Analytics Lead</v>
      </c>
      <c r="B76">
        <f>COUNTIFS(jobs[job_title],A76)</f>
        <v>3</v>
      </c>
      <c r="D76" t="str">
        <v>Machine Learning Manager</v>
      </c>
      <c r="E76">
        <v>4</v>
      </c>
      <c r="G76" t="str">
        <v>Vietnam</v>
      </c>
      <c r="H76" t="str">
        <v>Tunisia</v>
      </c>
    </row>
    <row r="77" spans="1:8" x14ac:dyDescent="0.35">
      <c r="A77" t="str">
        <v>Data Operations Engineer</v>
      </c>
      <c r="B77">
        <f>COUNTIFS(jobs[job_title],A77)</f>
        <v>16</v>
      </c>
      <c r="D77" t="str">
        <v>Machine Learning Research Engineer</v>
      </c>
      <c r="E77">
        <v>4</v>
      </c>
      <c r="G77" t="str">
        <v>Iraq</v>
      </c>
      <c r="H77" t="str">
        <v>Turkey</v>
      </c>
    </row>
    <row r="78" spans="1:8" x14ac:dyDescent="0.35">
      <c r="A78" t="str">
        <v>Machine Learning Manager</v>
      </c>
      <c r="B78">
        <f>COUNTIFS(jobs[job_title],A78)</f>
        <v>4</v>
      </c>
      <c r="D78" t="str">
        <v>Data Operations Specialist</v>
      </c>
      <c r="E78">
        <v>4</v>
      </c>
      <c r="G78" t="str">
        <v>Bulgaria</v>
      </c>
      <c r="H78" t="str">
        <v>Uganda</v>
      </c>
    </row>
    <row r="79" spans="1:8" x14ac:dyDescent="0.35">
      <c r="A79" t="str">
        <v>Lead Data Scientist</v>
      </c>
      <c r="B79">
        <f>COUNTIFS(jobs[job_title],A79)</f>
        <v>8</v>
      </c>
      <c r="D79" t="str">
        <v>Cloud Data Engineer</v>
      </c>
      <c r="E79">
        <v>4</v>
      </c>
      <c r="G79" t="str">
        <v>Jersey</v>
      </c>
      <c r="H79" t="str">
        <v>Ukraine</v>
      </c>
    </row>
    <row r="80" spans="1:8" x14ac:dyDescent="0.35">
      <c r="A80" t="str">
        <v>Principal Machine Learning Engineer</v>
      </c>
      <c r="B80">
        <f>COUNTIFS(jobs[job_title],A80)</f>
        <v>3</v>
      </c>
      <c r="D80" t="str">
        <v>Data Quality Engineer</v>
      </c>
      <c r="E80">
        <v>3</v>
      </c>
      <c r="G80" t="str">
        <v>Serbia</v>
      </c>
      <c r="H80" t="str">
        <v>United Arab Emirates</v>
      </c>
    </row>
    <row r="81" spans="1:8" x14ac:dyDescent="0.35">
      <c r="A81" t="str">
        <v>Principal Data Engineer</v>
      </c>
      <c r="B81">
        <f>COUNTIFS(jobs[job_title],A81)</f>
        <v>3</v>
      </c>
      <c r="D81" t="str">
        <v>Staff Data Analyst</v>
      </c>
      <c r="E81">
        <v>3</v>
      </c>
      <c r="G81" t="str">
        <v>New Zealand</v>
      </c>
      <c r="H81" t="str">
        <v>United Kingdom</v>
      </c>
    </row>
    <row r="82" spans="1:8" x14ac:dyDescent="0.35">
      <c r="A82" t="str">
        <v>Power BI Developer</v>
      </c>
      <c r="B82">
        <f>COUNTIFS(jobs[job_title],A82)</f>
        <v>1</v>
      </c>
      <c r="D82" t="str">
        <v>Data Analytics Lead</v>
      </c>
      <c r="E82">
        <v>3</v>
      </c>
      <c r="G82" t="str">
        <v>Hong Kong</v>
      </c>
      <c r="H82" t="str">
        <v>United States</v>
      </c>
    </row>
    <row r="83" spans="1:8" x14ac:dyDescent="0.35">
      <c r="A83" t="str">
        <v>Head of Data Science</v>
      </c>
      <c r="B83">
        <f>COUNTIFS(jobs[job_title],A83)</f>
        <v>11</v>
      </c>
      <c r="D83" t="str">
        <v>Principal Machine Learning Engineer</v>
      </c>
      <c r="E83">
        <v>3</v>
      </c>
      <c r="G83" t="str">
        <v>Luxembourg</v>
      </c>
      <c r="H83" t="str">
        <v>Uzbekistan</v>
      </c>
    </row>
    <row r="84" spans="1:8" x14ac:dyDescent="0.35">
      <c r="A84" t="str">
        <v>Staff Machine Learning Engineer</v>
      </c>
      <c r="B84">
        <f>COUNTIFS(jobs[job_title],A84)</f>
        <v>1</v>
      </c>
      <c r="D84" t="str">
        <v>Principal Data Engineer</v>
      </c>
      <c r="E84">
        <v>3</v>
      </c>
      <c r="G84" t="str">
        <v>Malta</v>
      </c>
      <c r="H84" t="str">
        <v>Vietnam</v>
      </c>
    </row>
    <row r="85" spans="1:8" x14ac:dyDescent="0.35">
      <c r="A85" t="str">
        <v>Staff Data Scientist</v>
      </c>
      <c r="B85">
        <f>COUNTIFS(jobs[job_title],A85)</f>
        <v>2</v>
      </c>
      <c r="D85" t="str">
        <v>Lead Machine Learning Engineer</v>
      </c>
      <c r="E85">
        <v>3</v>
      </c>
    </row>
    <row r="86" spans="1:8" x14ac:dyDescent="0.35">
      <c r="A86" t="str">
        <v>Consultant Data Engineer</v>
      </c>
      <c r="B86">
        <f>COUNTIFS(jobs[job_title],A86)</f>
        <v>1</v>
      </c>
      <c r="D86" t="str">
        <v>Finance Data Analyst</v>
      </c>
      <c r="E86">
        <v>3</v>
      </c>
    </row>
    <row r="87" spans="1:8" x14ac:dyDescent="0.35">
      <c r="A87" t="str">
        <v>Machine Learning Specialist</v>
      </c>
      <c r="B87">
        <f>COUNTIFS(jobs[job_title],A87)</f>
        <v>2</v>
      </c>
      <c r="D87" t="str">
        <v>Software Data Engineer</v>
      </c>
      <c r="E87">
        <v>3</v>
      </c>
    </row>
    <row r="88" spans="1:8" x14ac:dyDescent="0.35">
      <c r="A88" t="str">
        <v>Business Intelligence Data Analyst</v>
      </c>
      <c r="B88">
        <f>COUNTIFS(jobs[job_title],A88)</f>
        <v>2</v>
      </c>
      <c r="D88" t="str">
        <v>Applied Machine Learning Engineer</v>
      </c>
      <c r="E88">
        <v>3</v>
      </c>
    </row>
    <row r="89" spans="1:8" x14ac:dyDescent="0.35">
      <c r="A89" t="str">
        <v>Data Operations Manager</v>
      </c>
      <c r="B89">
        <f>COUNTIFS(jobs[job_title],A89)</f>
        <v>2</v>
      </c>
      <c r="D89" t="str">
        <v>Lead Data Analyst</v>
      </c>
      <c r="E89">
        <v>3</v>
      </c>
    </row>
    <row r="90" spans="1:8" x14ac:dyDescent="0.35">
      <c r="A90" t="str">
        <v>Lead Machine Learning Engineer</v>
      </c>
      <c r="B90">
        <f>COUNTIFS(jobs[job_title],A90)</f>
        <v>3</v>
      </c>
      <c r="D90" t="str">
        <v>Data DevOps Engineer</v>
      </c>
      <c r="E90">
        <v>2</v>
      </c>
    </row>
    <row r="91" spans="1:8" x14ac:dyDescent="0.35">
      <c r="A91" t="str">
        <v>Managing Director Data Science</v>
      </c>
      <c r="B91">
        <f>COUNTIFS(jobs[job_title],A91)</f>
        <v>1</v>
      </c>
      <c r="D91" t="str">
        <v>Data Product Owner</v>
      </c>
      <c r="E91">
        <v>2</v>
      </c>
    </row>
    <row r="92" spans="1:8" x14ac:dyDescent="0.35">
      <c r="A92" t="str">
        <v>Data Modeller</v>
      </c>
      <c r="B92">
        <f>COUNTIFS(jobs[job_title],A92)</f>
        <v>2</v>
      </c>
      <c r="D92" t="str">
        <v>Data Management Analyst</v>
      </c>
      <c r="E92">
        <v>2</v>
      </c>
    </row>
    <row r="93" spans="1:8" x14ac:dyDescent="0.35">
      <c r="A93" t="str">
        <v>Finance Data Analyst</v>
      </c>
      <c r="B93">
        <f>COUNTIFS(jobs[job_title],A93)</f>
        <v>3</v>
      </c>
      <c r="D93" t="str">
        <v>Machine Learning Modeler</v>
      </c>
      <c r="E93">
        <v>2</v>
      </c>
    </row>
    <row r="94" spans="1:8" x14ac:dyDescent="0.35">
      <c r="A94" t="str">
        <v>Software Data Engineer</v>
      </c>
      <c r="B94">
        <f>COUNTIFS(jobs[job_title],A94)</f>
        <v>3</v>
      </c>
      <c r="D94" t="str">
        <v>Data Integration Engineer</v>
      </c>
      <c r="E94">
        <v>2</v>
      </c>
    </row>
    <row r="95" spans="1:8" x14ac:dyDescent="0.35">
      <c r="A95" t="str">
        <v>Machine Learning Research Engineer</v>
      </c>
      <c r="B95">
        <f>COUNTIFS(jobs[job_title],A95)</f>
        <v>4</v>
      </c>
      <c r="D95" t="str">
        <v>Business Intelligence Manager</v>
      </c>
      <c r="E95">
        <v>2</v>
      </c>
    </row>
    <row r="96" spans="1:8" x14ac:dyDescent="0.35">
      <c r="A96" t="str">
        <v>Compliance Data Analyst</v>
      </c>
      <c r="B96">
        <f>COUNTIFS(jobs[job_title],A96)</f>
        <v>2</v>
      </c>
      <c r="D96" t="str">
        <v>Azure Data Engineer</v>
      </c>
      <c r="E96">
        <v>2</v>
      </c>
    </row>
    <row r="97" spans="1:5" x14ac:dyDescent="0.35">
      <c r="A97" t="str">
        <v>Data Operations Specialist</v>
      </c>
      <c r="B97">
        <f>COUNTIFS(jobs[job_title],A97)</f>
        <v>4</v>
      </c>
      <c r="D97" t="str">
        <v>Head of Machine Learning</v>
      </c>
      <c r="E97">
        <v>2</v>
      </c>
    </row>
    <row r="98" spans="1:5" x14ac:dyDescent="0.35">
      <c r="A98" t="str">
        <v>Cloud Data Engineer</v>
      </c>
      <c r="B98">
        <f>COUNTIFS(jobs[job_title],A98)</f>
        <v>4</v>
      </c>
      <c r="D98" t="str">
        <v>Staff Data Scientist</v>
      </c>
      <c r="E98">
        <v>2</v>
      </c>
    </row>
    <row r="99" spans="1:5" x14ac:dyDescent="0.35">
      <c r="A99" t="str">
        <v>Analytics Engineering Manager</v>
      </c>
      <c r="B99">
        <f>COUNTIFS(jobs[job_title],A99)</f>
        <v>1</v>
      </c>
      <c r="D99" t="str">
        <v>Machine Learning Specialist</v>
      </c>
      <c r="E99">
        <v>2</v>
      </c>
    </row>
    <row r="100" spans="1:5" x14ac:dyDescent="0.35">
      <c r="A100" t="str">
        <v>NLP Engineer</v>
      </c>
      <c r="B100">
        <f>COUNTIFS(jobs[job_title],A100)</f>
        <v>12</v>
      </c>
      <c r="D100" t="str">
        <v>Business Intelligence Data Analyst</v>
      </c>
      <c r="E100">
        <v>2</v>
      </c>
    </row>
    <row r="101" spans="1:5" x14ac:dyDescent="0.35">
      <c r="A101" t="str">
        <v>AWS Data Architect</v>
      </c>
      <c r="B101">
        <f>COUNTIFS(jobs[job_title],A101)</f>
        <v>1</v>
      </c>
      <c r="D101" t="str">
        <v>Data Operations Manager</v>
      </c>
      <c r="E101">
        <v>2</v>
      </c>
    </row>
    <row r="102" spans="1:5" x14ac:dyDescent="0.35">
      <c r="A102" t="str">
        <v>Product Data Analyst</v>
      </c>
      <c r="B102">
        <f>COUNTIFS(jobs[job_title],A102)</f>
        <v>5</v>
      </c>
      <c r="D102" t="str">
        <v>Data Modeller</v>
      </c>
      <c r="E102">
        <v>2</v>
      </c>
    </row>
    <row r="103" spans="1:5" x14ac:dyDescent="0.35">
      <c r="A103" t="str">
        <v>Machine Learning Developer</v>
      </c>
      <c r="B103">
        <f>COUNTIFS(jobs[job_title],A103)</f>
        <v>8</v>
      </c>
      <c r="D103" t="str">
        <v>Compliance Data Analyst</v>
      </c>
      <c r="E103">
        <v>2</v>
      </c>
    </row>
    <row r="104" spans="1:5" x14ac:dyDescent="0.35">
      <c r="A104" t="str">
        <v>Data Visualization Analyst</v>
      </c>
      <c r="B104">
        <f>COUNTIFS(jobs[job_title],A104)</f>
        <v>2</v>
      </c>
      <c r="D104" t="str">
        <v>Data Visualization Analyst</v>
      </c>
      <c r="E104">
        <v>2</v>
      </c>
    </row>
    <row r="105" spans="1:5" x14ac:dyDescent="0.35">
      <c r="A105" t="str">
        <v>Autonomous Vehicle Technician</v>
      </c>
      <c r="B105">
        <f>COUNTIFS(jobs[job_title],A105)</f>
        <v>2</v>
      </c>
      <c r="D105" t="str">
        <v>Autonomous Vehicle Technician</v>
      </c>
      <c r="E105">
        <v>2</v>
      </c>
    </row>
    <row r="106" spans="1:5" x14ac:dyDescent="0.35">
      <c r="A106" t="str">
        <v>Sales Data Analyst</v>
      </c>
      <c r="B106">
        <f>COUNTIFS(jobs[job_title],A106)</f>
        <v>1</v>
      </c>
      <c r="D106" t="str">
        <v>ETL Engineer</v>
      </c>
      <c r="E106">
        <v>2</v>
      </c>
    </row>
    <row r="107" spans="1:5" x14ac:dyDescent="0.35">
      <c r="A107" t="str">
        <v>Applied Machine Learning Engineer</v>
      </c>
      <c r="B107">
        <f>COUNTIFS(jobs[job_title],A107)</f>
        <v>3</v>
      </c>
      <c r="D107" t="str">
        <v>Data Analytics Specialist</v>
      </c>
      <c r="E107">
        <v>2</v>
      </c>
    </row>
    <row r="108" spans="1:5" x14ac:dyDescent="0.35">
      <c r="A108" t="str">
        <v>ETL Engineer</v>
      </c>
      <c r="B108">
        <f>COUNTIFS(jobs[job_title],A108)</f>
        <v>2</v>
      </c>
      <c r="D108" t="str">
        <v>Big Data Architect</v>
      </c>
      <c r="E108">
        <v>2</v>
      </c>
    </row>
    <row r="109" spans="1:5" x14ac:dyDescent="0.35">
      <c r="A109" t="str">
        <v>Big Data Engineer</v>
      </c>
      <c r="B109">
        <f>COUNTIFS(jobs[job_title],A109)</f>
        <v>8</v>
      </c>
      <c r="D109" t="str">
        <v>Data Analytics Consultant</v>
      </c>
      <c r="E109">
        <v>2</v>
      </c>
    </row>
    <row r="110" spans="1:5" x14ac:dyDescent="0.35">
      <c r="A110" t="str">
        <v>Lead Data Analyst</v>
      </c>
      <c r="B110">
        <f>COUNTIFS(jobs[job_title],A110)</f>
        <v>3</v>
      </c>
      <c r="D110" t="str">
        <v>Data Scientist Lead</v>
      </c>
      <c r="E110">
        <v>2</v>
      </c>
    </row>
    <row r="111" spans="1:5" x14ac:dyDescent="0.35">
      <c r="A111" t="str">
        <v>BI Data Engineer</v>
      </c>
      <c r="B111">
        <f>COUNTIFS(jobs[job_title],A111)</f>
        <v>1</v>
      </c>
      <c r="D111" t="str">
        <v>Marketing Data Analyst</v>
      </c>
      <c r="E111">
        <v>2</v>
      </c>
    </row>
    <row r="112" spans="1:5" x14ac:dyDescent="0.35">
      <c r="A112" t="str">
        <v>Cloud Database Engineer</v>
      </c>
      <c r="B112">
        <f>COUNTIFS(jobs[job_title],A112)</f>
        <v>5</v>
      </c>
      <c r="D112" t="str">
        <v>Principal Data Analyst</v>
      </c>
      <c r="E112">
        <v>2</v>
      </c>
    </row>
    <row r="113" spans="1:5" x14ac:dyDescent="0.35">
      <c r="A113" t="str">
        <v>Deep Learning Researcher</v>
      </c>
      <c r="B113">
        <f>COUNTIFS(jobs[job_title],A113)</f>
        <v>1</v>
      </c>
      <c r="D113" t="str">
        <v>Machine Learning Operations Engineer</v>
      </c>
      <c r="E113">
        <v>1</v>
      </c>
    </row>
    <row r="114" spans="1:5" x14ac:dyDescent="0.35">
      <c r="A114" t="str">
        <v>Data Analytics Specialist</v>
      </c>
      <c r="B114">
        <f>COUNTIFS(jobs[job_title],A114)</f>
        <v>2</v>
      </c>
      <c r="D114" t="str">
        <v>Power BI Developer</v>
      </c>
      <c r="E114">
        <v>1</v>
      </c>
    </row>
    <row r="115" spans="1:5" x14ac:dyDescent="0.35">
      <c r="A115" t="str">
        <v>Big Data Architect</v>
      </c>
      <c r="B115">
        <f>COUNTIFS(jobs[job_title],A115)</f>
        <v>2</v>
      </c>
      <c r="D115" t="str">
        <v>Staff Machine Learning Engineer</v>
      </c>
      <c r="E115">
        <v>1</v>
      </c>
    </row>
    <row r="116" spans="1:5" x14ac:dyDescent="0.35">
      <c r="A116" t="str">
        <v>Computer Vision Software Engineer</v>
      </c>
      <c r="B116">
        <f>COUNTIFS(jobs[job_title],A116)</f>
        <v>5</v>
      </c>
      <c r="D116" t="str">
        <v>Consultant Data Engineer</v>
      </c>
      <c r="E116">
        <v>1</v>
      </c>
    </row>
    <row r="117" spans="1:5" x14ac:dyDescent="0.35">
      <c r="A117" t="str">
        <v>Marketing Data Engineer</v>
      </c>
      <c r="B117">
        <f>COUNTIFS(jobs[job_title],A117)</f>
        <v>1</v>
      </c>
      <c r="D117" t="str">
        <v>Managing Director Data Science</v>
      </c>
      <c r="E117">
        <v>1</v>
      </c>
    </row>
    <row r="118" spans="1:5" x14ac:dyDescent="0.35">
      <c r="A118" t="str">
        <v>Manager Data Management</v>
      </c>
      <c r="B118">
        <f>COUNTIFS(jobs[job_title],A118)</f>
        <v>1</v>
      </c>
      <c r="D118" t="str">
        <v>Analytics Engineering Manager</v>
      </c>
      <c r="E118">
        <v>1</v>
      </c>
    </row>
    <row r="119" spans="1:5" x14ac:dyDescent="0.35">
      <c r="A119" t="str">
        <v>Data Analytics Consultant</v>
      </c>
      <c r="B119">
        <f>COUNTIFS(jobs[job_title],A119)</f>
        <v>2</v>
      </c>
      <c r="D119" t="str">
        <v>AWS Data Architect</v>
      </c>
      <c r="E119">
        <v>1</v>
      </c>
    </row>
    <row r="120" spans="1:5" x14ac:dyDescent="0.35">
      <c r="A120" t="str">
        <v>Data Science Tech Lead</v>
      </c>
      <c r="B120">
        <f>COUNTIFS(jobs[job_title],A120)</f>
        <v>1</v>
      </c>
      <c r="D120" t="str">
        <v>Sales Data Analyst</v>
      </c>
      <c r="E120">
        <v>1</v>
      </c>
    </row>
    <row r="121" spans="1:5" x14ac:dyDescent="0.35">
      <c r="A121" t="str">
        <v>Data Scientist Lead</v>
      </c>
      <c r="B121">
        <f>COUNTIFS(jobs[job_title],A121)</f>
        <v>2</v>
      </c>
      <c r="D121" t="str">
        <v>BI Data Engineer</v>
      </c>
      <c r="E121">
        <v>1</v>
      </c>
    </row>
    <row r="122" spans="1:5" x14ac:dyDescent="0.35">
      <c r="A122" t="str">
        <v>Marketing Data Analyst</v>
      </c>
      <c r="B122">
        <f>COUNTIFS(jobs[job_title],A122)</f>
        <v>2</v>
      </c>
      <c r="D122" t="str">
        <v>Deep Learning Researcher</v>
      </c>
      <c r="E122">
        <v>1</v>
      </c>
    </row>
    <row r="123" spans="1:5" x14ac:dyDescent="0.35">
      <c r="A123" t="str">
        <v>Data Analytics Engineer</v>
      </c>
      <c r="B123">
        <f>COUNTIFS(jobs[job_title],A123)</f>
        <v>5</v>
      </c>
      <c r="D123" t="str">
        <v>Marketing Data Engineer</v>
      </c>
      <c r="E123">
        <v>1</v>
      </c>
    </row>
    <row r="124" spans="1:5" x14ac:dyDescent="0.35">
      <c r="A124" t="str">
        <v>Cloud Data Architect</v>
      </c>
      <c r="B124">
        <f>COUNTIFS(jobs[job_title],A124)</f>
        <v>1</v>
      </c>
      <c r="D124" t="str">
        <v>Manager Data Management</v>
      </c>
      <c r="E124">
        <v>1</v>
      </c>
    </row>
    <row r="125" spans="1:5" x14ac:dyDescent="0.35">
      <c r="A125" t="str">
        <v>Lead Data Engineer</v>
      </c>
      <c r="B125">
        <f>COUNTIFS(jobs[job_title],A125)</f>
        <v>6</v>
      </c>
      <c r="D125" t="str">
        <v>Data Science Tech Lead</v>
      </c>
      <c r="E125">
        <v>1</v>
      </c>
    </row>
    <row r="126" spans="1:5" x14ac:dyDescent="0.35">
      <c r="A126" t="str">
        <v>Principal Data Analyst</v>
      </c>
      <c r="B126">
        <f>COUNTIFS(jobs[job_title],A126)</f>
        <v>2</v>
      </c>
      <c r="D126" t="str">
        <v>Cloud Data Architect</v>
      </c>
      <c r="E12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CDDD-09DB-49F3-9919-30B3D10B5396}">
  <dimension ref="A1:J126"/>
  <sheetViews>
    <sheetView topLeftCell="C1" workbookViewId="0">
      <selection activeCell="B2" sqref="B2"/>
    </sheetView>
  </sheetViews>
  <sheetFormatPr defaultRowHeight="14.5" x14ac:dyDescent="0.35"/>
  <cols>
    <col min="1" max="1" width="27.6328125" bestFit="1" customWidth="1"/>
    <col min="4" max="4" width="6.81640625" bestFit="1" customWidth="1"/>
    <col min="5" max="5" width="27.6328125" bestFit="1" customWidth="1"/>
    <col min="10" max="10" width="12.26953125" bestFit="1" customWidth="1"/>
  </cols>
  <sheetData>
    <row r="1" spans="1:10" x14ac:dyDescent="0.35">
      <c r="A1" t="str" cm="1">
        <f t="array" ref="A1:A126">Validation!D1:D126</f>
        <v>job_title_sorted</v>
      </c>
    </row>
    <row r="2" spans="1:10" x14ac:dyDescent="0.35">
      <c r="A2" t="str">
        <v>Data Engineer</v>
      </c>
      <c r="B2" cm="1">
        <f t="array" ref="B2">MEDIAN(
      IF(
         (jobs[job_title]=A2)*
         (jobs[salary_in_usd]&lt;&gt;0)*
         (jobs[employee_residence]=country)*
         (jobs[experience_level]=level),
         jobs[salary_in_usd]
    )
)</f>
        <v>49216</v>
      </c>
      <c r="E2" t="str" cm="1">
        <f t="array" ref="E2:F12">_xlfn._xlws.SORT(_xlfn._xlws.FILTER(A2:B126,ISNUMBER(B2:B126)),2,1)</f>
        <v>Machine Learning Engineer</v>
      </c>
      <c r="F2">
        <v>35093</v>
      </c>
      <c r="G2">
        <f t="shared" ref="G2:G11" si="0">IF($E2&lt;&gt;title,$F2,NA())</f>
        <v>35093</v>
      </c>
      <c r="H2" t="e">
        <f t="shared" ref="H2:H11" si="1">IF($E2=title,$F2,NA())</f>
        <v>#N/A</v>
      </c>
      <c r="J2" s="4">
        <f>_xlfn.XLOOKUP(title,E2:E11,F2:F11)</f>
        <v>49216</v>
      </c>
    </row>
    <row r="3" spans="1:10" x14ac:dyDescent="0.35">
      <c r="A3" t="str">
        <v>Data Scientist</v>
      </c>
      <c r="B3" cm="1">
        <f t="array" ref="B3">MEDIAN(
      IF(
         (jobs[job_title]=A3)*
         (jobs[salary_in_usd]&lt;&gt;0)*
         (jobs[employee_residence]=country)*
         (jobs[experience_level]=level),
         jobs[salary_in_usd]
    )
)</f>
        <v>132200</v>
      </c>
      <c r="E3" t="str">
        <v>AI Research Engineer</v>
      </c>
      <c r="F3">
        <v>36940</v>
      </c>
      <c r="G3">
        <f t="shared" si="0"/>
        <v>36940</v>
      </c>
      <c r="H3" t="e">
        <f t="shared" si="1"/>
        <v>#N/A</v>
      </c>
    </row>
    <row r="4" spans="1:10" x14ac:dyDescent="0.35">
      <c r="A4" t="str">
        <v>Data Analyst</v>
      </c>
      <c r="B4" cm="1">
        <f t="array" ref="B4">MEDIAN(
      IF(
         (jobs[job_title]=A4)*
         (jobs[salary_in_usd]&lt;&gt;0)*
         (jobs[employee_residence]=country)*
         (jobs[experience_level]=level),
         jobs[salary_in_usd]
    )
)</f>
        <v>55368</v>
      </c>
      <c r="E4" t="str">
        <v>Research Analyst</v>
      </c>
      <c r="F4">
        <v>43064</v>
      </c>
      <c r="G4">
        <f t="shared" si="0"/>
        <v>43064</v>
      </c>
      <c r="H4" t="e">
        <f t="shared" si="1"/>
        <v>#N/A</v>
      </c>
    </row>
    <row r="5" spans="1:10" x14ac:dyDescent="0.35">
      <c r="A5" t="str">
        <v>Machine Learning Engineer</v>
      </c>
      <c r="B5" cm="1">
        <f t="array" ref="B5">MEDIAN(
      IF(
         (jobs[job_title]=A5)*
         (jobs[salary_in_usd]&lt;&gt;0)*
         (jobs[employee_residence]=country)*
         (jobs[experience_level]=level),
         jobs[salary_in_usd]
    )
)</f>
        <v>35093</v>
      </c>
      <c r="E5" t="str">
        <v>Data Quality Analyst</v>
      </c>
      <c r="F5">
        <v>43064</v>
      </c>
      <c r="G5">
        <f t="shared" si="0"/>
        <v>43064</v>
      </c>
      <c r="H5" t="e">
        <f t="shared" si="1"/>
        <v>#N/A</v>
      </c>
    </row>
    <row r="6" spans="1:10" x14ac:dyDescent="0.35">
      <c r="A6" t="str">
        <v>Applied Scientist</v>
      </c>
      <c r="B6" t="e" cm="1">
        <f t="array" ref="B6">MEDIAN(
      IF(
         (jobs[job_title]=A6)*
         (jobs[salary_in_usd]&lt;&gt;0)*
         (jobs[employee_residence]=country)*
         (jobs[experience_level]=level),
         jobs[salary_in_usd]
    )
)</f>
        <v>#NUM!</v>
      </c>
      <c r="E6" t="str">
        <v>Data Engineer</v>
      </c>
      <c r="F6">
        <v>49216</v>
      </c>
      <c r="G6" t="e">
        <f t="shared" si="0"/>
        <v>#N/A</v>
      </c>
      <c r="H6">
        <f t="shared" si="1"/>
        <v>49216</v>
      </c>
    </row>
    <row r="7" spans="1:10" x14ac:dyDescent="0.35">
      <c r="A7" t="str">
        <v>Research Scientist</v>
      </c>
      <c r="B7" cm="1">
        <f t="array" ref="B7">MEDIAN(
      IF(
         (jobs[job_title]=A7)*
         (jobs[salary_in_usd]&lt;&gt;0)*
         (jobs[employee_residence]=country)*
         (jobs[experience_level]=level),
         jobs[salary_in_usd]
    )
)</f>
        <v>82528</v>
      </c>
      <c r="E7" t="str">
        <v>Data Analyst</v>
      </c>
      <c r="F7">
        <v>55368</v>
      </c>
      <c r="G7">
        <f t="shared" si="0"/>
        <v>55368</v>
      </c>
      <c r="H7" t="e">
        <f t="shared" si="1"/>
        <v>#N/A</v>
      </c>
    </row>
    <row r="8" spans="1:10" x14ac:dyDescent="0.35">
      <c r="A8" t="str">
        <v>Analytics Engineer</v>
      </c>
      <c r="B8" t="e" cm="1">
        <f t="array" ref="B8">MEDIAN(
      IF(
         (jobs[job_title]=A8)*
         (jobs[salary_in_usd]&lt;&gt;0)*
         (jobs[employee_residence]=country)*
         (jobs[experience_level]=level),
         jobs[salary_in_usd]
    )
)</f>
        <v>#NUM!</v>
      </c>
      <c r="E8" t="str">
        <v>Research Scientist</v>
      </c>
      <c r="F8">
        <v>82528</v>
      </c>
      <c r="G8">
        <f t="shared" si="0"/>
        <v>82528</v>
      </c>
      <c r="H8" t="e">
        <f t="shared" si="1"/>
        <v>#N/A</v>
      </c>
    </row>
    <row r="9" spans="1:10" x14ac:dyDescent="0.35">
      <c r="A9" t="str">
        <v>Data Architect</v>
      </c>
      <c r="B9" t="e" cm="1">
        <f t="array" ref="B9">MEDIAN(
      IF(
         (jobs[job_title]=A9)*
         (jobs[salary_in_usd]&lt;&gt;0)*
         (jobs[employee_residence]=country)*
         (jobs[experience_level]=level),
         jobs[salary_in_usd]
    )
)</f>
        <v>#NUM!</v>
      </c>
      <c r="E9" t="str">
        <v>Research Engineer</v>
      </c>
      <c r="F9">
        <v>90000</v>
      </c>
      <c r="G9">
        <f t="shared" si="0"/>
        <v>90000</v>
      </c>
      <c r="H9" t="e">
        <f t="shared" si="1"/>
        <v>#N/A</v>
      </c>
    </row>
    <row r="10" spans="1:10" x14ac:dyDescent="0.35">
      <c r="A10" t="str">
        <v>Business Intelligence Engineer</v>
      </c>
      <c r="B10" t="e" cm="1">
        <f t="array" ref="B10">MEDIAN(
      IF(
         (jobs[job_title]=A10)*
         (jobs[salary_in_usd]&lt;&gt;0)*
         (jobs[employee_residence]=country)*
         (jobs[experience_level]=level),
         jobs[salary_in_usd]
    )
)</f>
        <v>#NUM!</v>
      </c>
      <c r="E10" t="str">
        <v>Applied Data Scientist</v>
      </c>
      <c r="F10">
        <v>110037</v>
      </c>
      <c r="G10">
        <f t="shared" si="0"/>
        <v>110037</v>
      </c>
      <c r="H10" t="e">
        <f t="shared" si="1"/>
        <v>#N/A</v>
      </c>
    </row>
    <row r="11" spans="1:10" x14ac:dyDescent="0.35">
      <c r="A11" t="str">
        <v>Research Engineer</v>
      </c>
      <c r="B11" cm="1">
        <f t="array" ref="B11">MEDIAN(
      IF(
         (jobs[job_title]=A11)*
         (jobs[salary_in_usd]&lt;&gt;0)*
         (jobs[employee_residence]=country)*
         (jobs[experience_level]=level),
         jobs[salary_in_usd]
    )
)</f>
        <v>90000</v>
      </c>
      <c r="E11" t="str">
        <v>Data Scientist</v>
      </c>
      <c r="F11">
        <v>132200</v>
      </c>
      <c r="G11">
        <f t="shared" si="0"/>
        <v>132200</v>
      </c>
      <c r="H11" t="e">
        <f t="shared" si="1"/>
        <v>#N/A</v>
      </c>
    </row>
    <row r="12" spans="1:10" x14ac:dyDescent="0.35">
      <c r="A12" t="str">
        <v>Data Manager</v>
      </c>
      <c r="B12" t="e" cm="1">
        <f t="array" ref="B12">MEDIAN(
      IF(
         (jobs[job_title]=A12)*
         (jobs[salary_in_usd]&lt;&gt;0)*
         (jobs[employee_residence]=country)*
         (jobs[experience_level]=level),
         jobs[salary_in_usd]
    )
)</f>
        <v>#NUM!</v>
      </c>
      <c r="E12" t="str">
        <v>Cloud Data Engineer</v>
      </c>
      <c r="F12">
        <v>177177</v>
      </c>
    </row>
    <row r="13" spans="1:10" x14ac:dyDescent="0.35">
      <c r="A13" t="str">
        <v>ML Engineer</v>
      </c>
      <c r="B13" t="e" cm="1">
        <f t="array" ref="B13">MEDIAN(
      IF(
         (jobs[job_title]=A13)*
         (jobs[salary_in_usd]&lt;&gt;0)*
         (jobs[employee_residence]=country)*
         (jobs[experience_level]=level),
         jobs[salary_in_usd]
    )
)</f>
        <v>#NUM!</v>
      </c>
    </row>
    <row r="14" spans="1:10" x14ac:dyDescent="0.35">
      <c r="A14" t="str">
        <v>Data Science Manager</v>
      </c>
      <c r="B14" t="e" cm="1">
        <f t="array" ref="B14">MEDIAN(
      IF(
         (jobs[job_title]=A14)*
         (jobs[salary_in_usd]&lt;&gt;0)*
         (jobs[employee_residence]=country)*
         (jobs[experience_level]=level),
         jobs[salary_in_usd]
    )
)</f>
        <v>#NUM!</v>
      </c>
    </row>
    <row r="15" spans="1:10" x14ac:dyDescent="0.35">
      <c r="A15" t="str">
        <v>Machine Learning Scientist</v>
      </c>
      <c r="B15" t="e" cm="1">
        <f t="array" ref="B15">MEDIAN(
      IF(
         (jobs[job_title]=A15)*
         (jobs[salary_in_usd]&lt;&gt;0)*
         (jobs[employee_residence]=country)*
         (jobs[experience_level]=level),
         jobs[salary_in_usd]
    )
)</f>
        <v>#NUM!</v>
      </c>
    </row>
    <row r="16" spans="1:10" x14ac:dyDescent="0.35">
      <c r="A16" t="str">
        <v>Business Intelligence Analyst</v>
      </c>
      <c r="B16" t="e" cm="1">
        <f t="array" ref="B16">MEDIAN(
      IF(
         (jobs[job_title]=A16)*
         (jobs[salary_in_usd]&lt;&gt;0)*
         (jobs[employee_residence]=country)*
         (jobs[experience_level]=level),
         jobs[salary_in_usd]
    )
)</f>
        <v>#NUM!</v>
      </c>
    </row>
    <row r="17" spans="1:2" x14ac:dyDescent="0.35">
      <c r="A17" t="str">
        <v>BI Developer</v>
      </c>
      <c r="B17" t="e" cm="1">
        <f t="array" ref="B17">MEDIAN(
      IF(
         (jobs[job_title]=A17)*
         (jobs[salary_in_usd]&lt;&gt;0)*
         (jobs[employee_residence]=country)*
         (jobs[experience_level]=level),
         jobs[salary_in_usd]
    )
)</f>
        <v>#NUM!</v>
      </c>
    </row>
    <row r="18" spans="1:2" x14ac:dyDescent="0.35">
      <c r="A18" t="str">
        <v>Data Science Consultant</v>
      </c>
      <c r="B18" t="e" cm="1">
        <f t="array" ref="B18">MEDIAN(
      IF(
         (jobs[job_title]=A18)*
         (jobs[salary_in_usd]&lt;&gt;0)*
         (jobs[employee_residence]=country)*
         (jobs[experience_level]=level),
         jobs[salary_in_usd]
    )
)</f>
        <v>#NUM!</v>
      </c>
    </row>
    <row r="19" spans="1:2" x14ac:dyDescent="0.35">
      <c r="A19" t="str">
        <v>Data Specialist</v>
      </c>
      <c r="B19" t="e" cm="1">
        <f t="array" ref="B19">MEDIAN(
      IF(
         (jobs[job_title]=A19)*
         (jobs[salary_in_usd]&lt;&gt;0)*
         (jobs[employee_residence]=country)*
         (jobs[experience_level]=level),
         jobs[salary_in_usd]
    )
)</f>
        <v>#NUM!</v>
      </c>
    </row>
    <row r="20" spans="1:2" x14ac:dyDescent="0.35">
      <c r="A20" t="str">
        <v>Research Analyst</v>
      </c>
      <c r="B20" cm="1">
        <f t="array" ref="B20">MEDIAN(
      IF(
         (jobs[job_title]=A20)*
         (jobs[salary_in_usd]&lt;&gt;0)*
         (jobs[employee_residence]=country)*
         (jobs[experience_level]=level),
         jobs[salary_in_usd]
    )
)</f>
        <v>43064</v>
      </c>
    </row>
    <row r="21" spans="1:2" x14ac:dyDescent="0.35">
      <c r="A21" t="str">
        <v>Decision Scientist</v>
      </c>
      <c r="B21" t="e" cm="1">
        <f t="array" ref="B21">MEDIAN(
      IF(
         (jobs[job_title]=A21)*
         (jobs[salary_in_usd]&lt;&gt;0)*
         (jobs[employee_residence]=country)*
         (jobs[experience_level]=level),
         jobs[salary_in_usd]
    )
)</f>
        <v>#NUM!</v>
      </c>
    </row>
    <row r="22" spans="1:2" x14ac:dyDescent="0.35">
      <c r="A22" t="str">
        <v>Data Analytics Manager</v>
      </c>
      <c r="B22" t="e" cm="1">
        <f t="array" ref="B22">MEDIAN(
      IF(
         (jobs[job_title]=A22)*
         (jobs[salary_in_usd]&lt;&gt;0)*
         (jobs[employee_residence]=country)*
         (jobs[experience_level]=level),
         jobs[salary_in_usd]
    )
)</f>
        <v>#NUM!</v>
      </c>
    </row>
    <row r="23" spans="1:2" x14ac:dyDescent="0.35">
      <c r="A23" t="str">
        <v>AI Engineer</v>
      </c>
      <c r="B23" t="e" cm="1">
        <f t="array" ref="B23">MEDIAN(
      IF(
         (jobs[job_title]=A23)*
         (jobs[salary_in_usd]&lt;&gt;0)*
         (jobs[employee_residence]=country)*
         (jobs[experience_level]=level),
         jobs[salary_in_usd]
    )
)</f>
        <v>#NUM!</v>
      </c>
    </row>
    <row r="24" spans="1:2" x14ac:dyDescent="0.35">
      <c r="A24" t="str">
        <v>Head of Data</v>
      </c>
      <c r="B24" t="e" cm="1">
        <f t="array" ref="B24">MEDIAN(
      IF(
         (jobs[job_title]=A24)*
         (jobs[salary_in_usd]&lt;&gt;0)*
         (jobs[employee_residence]=country)*
         (jobs[experience_level]=level),
         jobs[salary_in_usd]
    )
)</f>
        <v>#NUM!</v>
      </c>
    </row>
    <row r="25" spans="1:2" x14ac:dyDescent="0.35">
      <c r="A25" t="str">
        <v>BI Analyst</v>
      </c>
      <c r="B25" t="e" cm="1">
        <f t="array" ref="B25">MEDIAN(
      IF(
         (jobs[job_title]=A25)*
         (jobs[salary_in_usd]&lt;&gt;0)*
         (jobs[employee_residence]=country)*
         (jobs[experience_level]=level),
         jobs[salary_in_usd]
    )
)</f>
        <v>#NUM!</v>
      </c>
    </row>
    <row r="26" spans="1:2" x14ac:dyDescent="0.35">
      <c r="A26" t="str">
        <v>Director of Data Science</v>
      </c>
      <c r="B26" t="e" cm="1">
        <f t="array" ref="B26">MEDIAN(
      IF(
         (jobs[job_title]=A26)*
         (jobs[salary_in_usd]&lt;&gt;0)*
         (jobs[employee_residence]=country)*
         (jobs[experience_level]=level),
         jobs[salary_in_usd]
    )
)</f>
        <v>#NUM!</v>
      </c>
    </row>
    <row r="27" spans="1:2" x14ac:dyDescent="0.35">
      <c r="A27" t="str">
        <v>Machine Learning Infrastructure Engineer</v>
      </c>
      <c r="B27" t="e" cm="1">
        <f t="array" ref="B27">MEDIAN(
      IF(
         (jobs[job_title]=A27)*
         (jobs[salary_in_usd]&lt;&gt;0)*
         (jobs[employee_residence]=country)*
         (jobs[experience_level]=level),
         jobs[salary_in_usd]
    )
)</f>
        <v>#NUM!</v>
      </c>
    </row>
    <row r="28" spans="1:2" x14ac:dyDescent="0.35">
      <c r="A28" t="str">
        <v>Computer Vision Engineer</v>
      </c>
      <c r="B28" t="e" cm="1">
        <f t="array" ref="B28">MEDIAN(
      IF(
         (jobs[job_title]=A28)*
         (jobs[salary_in_usd]&lt;&gt;0)*
         (jobs[employee_residence]=country)*
         (jobs[experience_level]=level),
         jobs[salary_in_usd]
    )
)</f>
        <v>#NUM!</v>
      </c>
    </row>
    <row r="29" spans="1:2" x14ac:dyDescent="0.35">
      <c r="A29" t="str">
        <v>Data Modeler</v>
      </c>
      <c r="B29" t="e" cm="1">
        <f t="array" ref="B29">MEDIAN(
      IF(
         (jobs[job_title]=A29)*
         (jobs[salary_in_usd]&lt;&gt;0)*
         (jobs[employee_residence]=country)*
         (jobs[experience_level]=level),
         jobs[salary_in_usd]
    )
)</f>
        <v>#NUM!</v>
      </c>
    </row>
    <row r="30" spans="1:2" x14ac:dyDescent="0.35">
      <c r="A30" t="str">
        <v>Data Quality Analyst</v>
      </c>
      <c r="B30" cm="1">
        <f t="array" ref="B30">MEDIAN(
      IF(
         (jobs[job_title]=A30)*
         (jobs[salary_in_usd]&lt;&gt;0)*
         (jobs[employee_residence]=country)*
         (jobs[experience_level]=level),
         jobs[salary_in_usd]
    )
)</f>
        <v>43064</v>
      </c>
    </row>
    <row r="31" spans="1:2" x14ac:dyDescent="0.35">
      <c r="A31" t="str">
        <v>Data Science Lead</v>
      </c>
      <c r="B31" t="e" cm="1">
        <f t="array" ref="B31">MEDIAN(
      IF(
         (jobs[job_title]=A31)*
         (jobs[salary_in_usd]&lt;&gt;0)*
         (jobs[employee_residence]=country)*
         (jobs[experience_level]=level),
         jobs[salary_in_usd]
    )
)</f>
        <v>#NUM!</v>
      </c>
    </row>
    <row r="32" spans="1:2" x14ac:dyDescent="0.35">
      <c r="A32" t="str">
        <v>AI Developer</v>
      </c>
      <c r="B32" t="e" cm="1">
        <f t="array" ref="B32">MEDIAN(
      IF(
         (jobs[job_title]=A32)*
         (jobs[salary_in_usd]&lt;&gt;0)*
         (jobs[employee_residence]=country)*
         (jobs[experience_level]=level),
         jobs[salary_in_usd]
    )
)</f>
        <v>#NUM!</v>
      </c>
    </row>
    <row r="33" spans="1:2" x14ac:dyDescent="0.35">
      <c r="A33" t="str">
        <v>Data Strategist</v>
      </c>
      <c r="B33" t="e" cm="1">
        <f t="array" ref="B33">MEDIAN(
      IF(
         (jobs[job_title]=A33)*
         (jobs[salary_in_usd]&lt;&gt;0)*
         (jobs[employee_residence]=country)*
         (jobs[experience_level]=level),
         jobs[salary_in_usd]
    )
)</f>
        <v>#NUM!</v>
      </c>
    </row>
    <row r="34" spans="1:2" x14ac:dyDescent="0.35">
      <c r="A34" t="str">
        <v>Business Data Analyst</v>
      </c>
      <c r="B34" t="e" cm="1">
        <f t="array" ref="B34">MEDIAN(
      IF(
         (jobs[job_title]=A34)*
         (jobs[salary_in_usd]&lt;&gt;0)*
         (jobs[employee_residence]=country)*
         (jobs[experience_level]=level),
         jobs[salary_in_usd]
    )
)</f>
        <v>#NUM!</v>
      </c>
    </row>
    <row r="35" spans="1:2" x14ac:dyDescent="0.35">
      <c r="A35" t="str">
        <v>ETL Developer</v>
      </c>
      <c r="B35" t="e" cm="1">
        <f t="array" ref="B35">MEDIAN(
      IF(
         (jobs[job_title]=A35)*
         (jobs[salary_in_usd]&lt;&gt;0)*
         (jobs[employee_residence]=country)*
         (jobs[experience_level]=level),
         jobs[salary_in_usd]
    )
)</f>
        <v>#NUM!</v>
      </c>
    </row>
    <row r="36" spans="1:2" x14ac:dyDescent="0.35">
      <c r="A36" t="str">
        <v>AI Scientist</v>
      </c>
      <c r="B36" t="e" cm="1">
        <f t="array" ref="B36">MEDIAN(
      IF(
         (jobs[job_title]=A36)*
         (jobs[salary_in_usd]&lt;&gt;0)*
         (jobs[employee_residence]=country)*
         (jobs[experience_level]=level),
         jobs[salary_in_usd]
    )
)</f>
        <v>#NUM!</v>
      </c>
    </row>
    <row r="37" spans="1:2" x14ac:dyDescent="0.35">
      <c r="A37" t="str">
        <v>Machine Learning Researcher</v>
      </c>
      <c r="B37" t="e" cm="1">
        <f t="array" ref="B37">MEDIAN(
      IF(
         (jobs[job_title]=A37)*
         (jobs[salary_in_usd]&lt;&gt;0)*
         (jobs[employee_residence]=country)*
         (jobs[experience_level]=level),
         jobs[salary_in_usd]
    )
)</f>
        <v>#NUM!</v>
      </c>
    </row>
    <row r="38" spans="1:2" x14ac:dyDescent="0.35">
      <c r="A38" t="str">
        <v>Business Intelligence Developer</v>
      </c>
      <c r="B38" t="e" cm="1">
        <f t="array" ref="B38">MEDIAN(
      IF(
         (jobs[job_title]=A38)*
         (jobs[salary_in_usd]&lt;&gt;0)*
         (jobs[employee_residence]=country)*
         (jobs[experience_level]=level),
         jobs[salary_in_usd]
    )
)</f>
        <v>#NUM!</v>
      </c>
    </row>
    <row r="39" spans="1:2" x14ac:dyDescent="0.35">
      <c r="A39" t="str">
        <v>BI Data Analyst</v>
      </c>
      <c r="B39" t="e" cm="1">
        <f t="array" ref="B39">MEDIAN(
      IF(
         (jobs[job_title]=A39)*
         (jobs[salary_in_usd]&lt;&gt;0)*
         (jobs[employee_residence]=country)*
         (jobs[experience_level]=level),
         jobs[salary_in_usd]
    )
)</f>
        <v>#NUM!</v>
      </c>
    </row>
    <row r="40" spans="1:2" x14ac:dyDescent="0.35">
      <c r="A40" t="str">
        <v>Data Operations Engineer</v>
      </c>
      <c r="B40" t="e" cm="1">
        <f t="array" ref="B40">MEDIAN(
      IF(
         (jobs[job_title]=A40)*
         (jobs[salary_in_usd]&lt;&gt;0)*
         (jobs[employee_residence]=country)*
         (jobs[experience_level]=level),
         jobs[salary_in_usd]
    )
)</f>
        <v>#NUM!</v>
      </c>
    </row>
    <row r="41" spans="1:2" x14ac:dyDescent="0.35">
      <c r="A41" t="str">
        <v>Data Science Engineer</v>
      </c>
      <c r="B41" t="e" cm="1">
        <f t="array" ref="B41">MEDIAN(
      IF(
         (jobs[job_title]=A41)*
         (jobs[salary_in_usd]&lt;&gt;0)*
         (jobs[employee_residence]=country)*
         (jobs[experience_level]=level),
         jobs[salary_in_usd]
    )
)</f>
        <v>#NUM!</v>
      </c>
    </row>
    <row r="42" spans="1:2" x14ac:dyDescent="0.35">
      <c r="A42" t="str">
        <v>Data Lead</v>
      </c>
      <c r="B42" t="e" cm="1">
        <f t="array" ref="B42">MEDIAN(
      IF(
         (jobs[job_title]=A42)*
         (jobs[salary_in_usd]&lt;&gt;0)*
         (jobs[employee_residence]=country)*
         (jobs[experience_level]=level),
         jobs[salary_in_usd]
    )
)</f>
        <v>#NUM!</v>
      </c>
    </row>
    <row r="43" spans="1:2" x14ac:dyDescent="0.35">
      <c r="A43" t="str">
        <v>Machine Learning Software Engineer</v>
      </c>
      <c r="B43" t="e" cm="1">
        <f t="array" ref="B43">MEDIAN(
      IF(
         (jobs[job_title]=A43)*
         (jobs[salary_in_usd]&lt;&gt;0)*
         (jobs[employee_residence]=country)*
         (jobs[experience_level]=level),
         jobs[salary_in_usd]
    )
)</f>
        <v>#NUM!</v>
      </c>
    </row>
    <row r="44" spans="1:2" x14ac:dyDescent="0.35">
      <c r="A44" t="str">
        <v>Deep Learning Engineer</v>
      </c>
      <c r="B44" t="e" cm="1">
        <f t="array" ref="B44">MEDIAN(
      IF(
         (jobs[job_title]=A44)*
         (jobs[salary_in_usd]&lt;&gt;0)*
         (jobs[employee_residence]=country)*
         (jobs[experience_level]=level),
         jobs[salary_in_usd]
    )
)</f>
        <v>#NUM!</v>
      </c>
    </row>
    <row r="45" spans="1:2" x14ac:dyDescent="0.35">
      <c r="A45" t="str">
        <v>AI Architect</v>
      </c>
      <c r="B45" t="e" cm="1">
        <f t="array" ref="B45">MEDIAN(
      IF(
         (jobs[job_title]=A45)*
         (jobs[salary_in_usd]&lt;&gt;0)*
         (jobs[employee_residence]=country)*
         (jobs[experience_level]=level),
         jobs[salary_in_usd]
    )
)</f>
        <v>#NUM!</v>
      </c>
    </row>
    <row r="46" spans="1:2" x14ac:dyDescent="0.35">
      <c r="A46" t="str">
        <v>Data Infrastructure Engineer</v>
      </c>
      <c r="B46" t="e" cm="1">
        <f t="array" ref="B46">MEDIAN(
      IF(
         (jobs[job_title]=A46)*
         (jobs[salary_in_usd]&lt;&gt;0)*
         (jobs[employee_residence]=country)*
         (jobs[experience_level]=level),
         jobs[salary_in_usd]
    )
)</f>
        <v>#NUM!</v>
      </c>
    </row>
    <row r="47" spans="1:2" x14ac:dyDescent="0.35">
      <c r="A47" t="str">
        <v>Applied Machine Learning Scientist</v>
      </c>
      <c r="B47" t="e" cm="1">
        <f t="array" ref="B47">MEDIAN(
      IF(
         (jobs[job_title]=A47)*
         (jobs[salary_in_usd]&lt;&gt;0)*
         (jobs[employee_residence]=country)*
         (jobs[experience_level]=level),
         jobs[salary_in_usd]
    )
)</f>
        <v>#NUM!</v>
      </c>
    </row>
    <row r="48" spans="1:2" x14ac:dyDescent="0.35">
      <c r="A48" t="str">
        <v>NLP Engineer</v>
      </c>
      <c r="B48" t="e" cm="1">
        <f t="array" ref="B48">MEDIAN(
      IF(
         (jobs[job_title]=A48)*
         (jobs[salary_in_usd]&lt;&gt;0)*
         (jobs[employee_residence]=country)*
         (jobs[experience_level]=level),
         jobs[salary_in_usd]
    )
)</f>
        <v>#NUM!</v>
      </c>
    </row>
    <row r="49" spans="1:2" x14ac:dyDescent="0.35">
      <c r="A49" t="str">
        <v>MLOps Engineer</v>
      </c>
      <c r="B49" t="e" cm="1">
        <f t="array" ref="B49">MEDIAN(
      IF(
         (jobs[job_title]=A49)*
         (jobs[salary_in_usd]&lt;&gt;0)*
         (jobs[employee_residence]=country)*
         (jobs[experience_level]=level),
         jobs[salary_in_usd]
    )
)</f>
        <v>#NUM!</v>
      </c>
    </row>
    <row r="50" spans="1:2" x14ac:dyDescent="0.35">
      <c r="A50" t="str">
        <v>Applied Data Scientist</v>
      </c>
      <c r="B50" cm="1">
        <f t="array" ref="B50">MEDIAN(
      IF(
         (jobs[job_title]=A50)*
         (jobs[salary_in_usd]&lt;&gt;0)*
         (jobs[employee_residence]=country)*
         (jobs[experience_level]=level),
         jobs[salary_in_usd]
    )
)</f>
        <v>110037</v>
      </c>
    </row>
    <row r="51" spans="1:2" x14ac:dyDescent="0.35">
      <c r="A51" t="str">
        <v>Head of Data Science</v>
      </c>
      <c r="B51" t="e" cm="1">
        <f t="array" ref="B51">MEDIAN(
      IF(
         (jobs[job_title]=A51)*
         (jobs[salary_in_usd]&lt;&gt;0)*
         (jobs[employee_residence]=country)*
         (jobs[experience_level]=level),
         jobs[salary_in_usd]
    )
)</f>
        <v>#NUM!</v>
      </c>
    </row>
    <row r="52" spans="1:2" x14ac:dyDescent="0.35">
      <c r="A52" t="str">
        <v>Data Integration Specialist</v>
      </c>
      <c r="B52" t="e" cm="1">
        <f t="array" ref="B52">MEDIAN(
      IF(
         (jobs[job_title]=A52)*
         (jobs[salary_in_usd]&lt;&gt;0)*
         (jobs[employee_residence]=country)*
         (jobs[experience_level]=level),
         jobs[salary_in_usd]
    )
)</f>
        <v>#NUM!</v>
      </c>
    </row>
    <row r="53" spans="1:2" x14ac:dyDescent="0.35">
      <c r="A53" t="str">
        <v>Data Science Practitioner</v>
      </c>
      <c r="B53" t="e" cm="1">
        <f t="array" ref="B53">MEDIAN(
      IF(
         (jobs[job_title]=A53)*
         (jobs[salary_in_usd]&lt;&gt;0)*
         (jobs[employee_residence]=country)*
         (jobs[experience_level]=level),
         jobs[salary_in_usd]
    )
)</f>
        <v>#NUM!</v>
      </c>
    </row>
    <row r="54" spans="1:2" x14ac:dyDescent="0.35">
      <c r="A54" t="str">
        <v>Principal Data Scientist</v>
      </c>
      <c r="B54" t="e" cm="1">
        <f t="array" ref="B54">MEDIAN(
      IF(
         (jobs[job_title]=A54)*
         (jobs[salary_in_usd]&lt;&gt;0)*
         (jobs[employee_residence]=country)*
         (jobs[experience_level]=level),
         jobs[salary_in_usd]
    )
)</f>
        <v>#NUM!</v>
      </c>
    </row>
    <row r="55" spans="1:2" x14ac:dyDescent="0.35">
      <c r="A55" t="str">
        <v>Data Operations Analyst</v>
      </c>
      <c r="B55" t="e" cm="1">
        <f t="array" ref="B55">MEDIAN(
      IF(
         (jobs[job_title]=A55)*
         (jobs[salary_in_usd]&lt;&gt;0)*
         (jobs[employee_residence]=country)*
         (jobs[experience_level]=level),
         jobs[salary_in_usd]
    )
)</f>
        <v>#NUM!</v>
      </c>
    </row>
    <row r="56" spans="1:2" x14ac:dyDescent="0.35">
      <c r="A56" t="str">
        <v>Data Product Manager</v>
      </c>
      <c r="B56" t="e" cm="1">
        <f t="array" ref="B56">MEDIAN(
      IF(
         (jobs[job_title]=A56)*
         (jobs[salary_in_usd]&lt;&gt;0)*
         (jobs[employee_residence]=country)*
         (jobs[experience_level]=level),
         jobs[salary_in_usd]
    )
)</f>
        <v>#NUM!</v>
      </c>
    </row>
    <row r="57" spans="1:2" x14ac:dyDescent="0.35">
      <c r="A57" t="str">
        <v>Insight Analyst</v>
      </c>
      <c r="B57" t="e" cm="1">
        <f t="array" ref="B57">MEDIAN(
      IF(
         (jobs[job_title]=A57)*
         (jobs[salary_in_usd]&lt;&gt;0)*
         (jobs[employee_residence]=country)*
         (jobs[experience_level]=level),
         jobs[salary_in_usd]
    )
)</f>
        <v>#NUM!</v>
      </c>
    </row>
    <row r="58" spans="1:2" x14ac:dyDescent="0.35">
      <c r="A58" t="str">
        <v>Lead Data Scientist</v>
      </c>
      <c r="B58" t="e" cm="1">
        <f t="array" ref="B58">MEDIAN(
      IF(
         (jobs[job_title]=A58)*
         (jobs[salary_in_usd]&lt;&gt;0)*
         (jobs[employee_residence]=country)*
         (jobs[experience_level]=level),
         jobs[salary_in_usd]
    )
)</f>
        <v>#NUM!</v>
      </c>
    </row>
    <row r="59" spans="1:2" x14ac:dyDescent="0.35">
      <c r="A59" t="str">
        <v>Machine Learning Developer</v>
      </c>
      <c r="B59" t="e" cm="1">
        <f t="array" ref="B59">MEDIAN(
      IF(
         (jobs[job_title]=A59)*
         (jobs[salary_in_usd]&lt;&gt;0)*
         (jobs[employee_residence]=country)*
         (jobs[experience_level]=level),
         jobs[salary_in_usd]
    )
)</f>
        <v>#NUM!</v>
      </c>
    </row>
    <row r="60" spans="1:2" x14ac:dyDescent="0.35">
      <c r="A60" t="str">
        <v>Big Data Engineer</v>
      </c>
      <c r="B60" t="e" cm="1">
        <f t="array" ref="B60">MEDIAN(
      IF(
         (jobs[job_title]=A60)*
         (jobs[salary_in_usd]&lt;&gt;0)*
         (jobs[employee_residence]=country)*
         (jobs[experience_level]=level),
         jobs[salary_in_usd]
    )
)</f>
        <v>#NUM!</v>
      </c>
    </row>
    <row r="61" spans="1:2" x14ac:dyDescent="0.35">
      <c r="A61" t="str">
        <v>Data Developer</v>
      </c>
      <c r="B61" t="e" cm="1">
        <f t="array" ref="B61">MEDIAN(
      IF(
         (jobs[job_title]=A61)*
         (jobs[salary_in_usd]&lt;&gt;0)*
         (jobs[employee_residence]=country)*
         (jobs[experience_level]=level),
         jobs[salary_in_usd]
    )
)</f>
        <v>#NUM!</v>
      </c>
    </row>
    <row r="62" spans="1:2" x14ac:dyDescent="0.35">
      <c r="A62" t="str">
        <v>Lead Data Engineer</v>
      </c>
      <c r="B62" t="e" cm="1">
        <f t="array" ref="B62">MEDIAN(
      IF(
         (jobs[job_title]=A62)*
         (jobs[salary_in_usd]&lt;&gt;0)*
         (jobs[employee_residence]=country)*
         (jobs[experience_level]=level),
         jobs[salary_in_usd]
    )
)</f>
        <v>#NUM!</v>
      </c>
    </row>
    <row r="63" spans="1:2" x14ac:dyDescent="0.35">
      <c r="A63" t="str">
        <v>Data Management Specialist</v>
      </c>
      <c r="B63" t="e" cm="1">
        <f t="array" ref="B63">MEDIAN(
      IF(
         (jobs[job_title]=A63)*
         (jobs[salary_in_usd]&lt;&gt;0)*
         (jobs[employee_residence]=country)*
         (jobs[experience_level]=level),
         jobs[salary_in_usd]
    )
)</f>
        <v>#NUM!</v>
      </c>
    </row>
    <row r="64" spans="1:2" x14ac:dyDescent="0.35">
      <c r="A64" t="str">
        <v>AI Programmer</v>
      </c>
      <c r="B64" t="e" cm="1">
        <f t="array" ref="B64">MEDIAN(
      IF(
         (jobs[job_title]=A64)*
         (jobs[salary_in_usd]&lt;&gt;0)*
         (jobs[employee_residence]=country)*
         (jobs[experience_level]=level),
         jobs[salary_in_usd]
    )
)</f>
        <v>#NUM!</v>
      </c>
    </row>
    <row r="65" spans="1:2" x14ac:dyDescent="0.35">
      <c r="A65" t="str">
        <v>Product Data Analyst</v>
      </c>
      <c r="B65" t="e" cm="1">
        <f t="array" ref="B65">MEDIAN(
      IF(
         (jobs[job_title]=A65)*
         (jobs[salary_in_usd]&lt;&gt;0)*
         (jobs[employee_residence]=country)*
         (jobs[experience_level]=level),
         jobs[salary_in_usd]
    )
)</f>
        <v>#NUM!</v>
      </c>
    </row>
    <row r="66" spans="1:2" x14ac:dyDescent="0.35">
      <c r="A66" t="str">
        <v>Cloud Database Engineer</v>
      </c>
      <c r="B66" t="e" cm="1">
        <f t="array" ref="B66">MEDIAN(
      IF(
         (jobs[job_title]=A66)*
         (jobs[salary_in_usd]&lt;&gt;0)*
         (jobs[employee_residence]=country)*
         (jobs[experience_level]=level),
         jobs[salary_in_usd]
    )
)</f>
        <v>#NUM!</v>
      </c>
    </row>
    <row r="67" spans="1:2" x14ac:dyDescent="0.35">
      <c r="A67" t="str">
        <v>Computer Vision Software Engineer</v>
      </c>
      <c r="B67" t="e" cm="1">
        <f t="array" ref="B67">MEDIAN(
      IF(
         (jobs[job_title]=A67)*
         (jobs[salary_in_usd]&lt;&gt;0)*
         (jobs[employee_residence]=country)*
         (jobs[experience_level]=level),
         jobs[salary_in_usd]
    )
)</f>
        <v>#NUM!</v>
      </c>
    </row>
    <row r="68" spans="1:2" x14ac:dyDescent="0.35">
      <c r="A68" t="str">
        <v>Data Analytics Engineer</v>
      </c>
      <c r="B68" t="e" cm="1">
        <f t="array" ref="B68">MEDIAN(
      IF(
         (jobs[job_title]=A68)*
         (jobs[salary_in_usd]&lt;&gt;0)*
         (jobs[employee_residence]=country)*
         (jobs[experience_level]=level),
         jobs[salary_in_usd]
    )
)</f>
        <v>#NUM!</v>
      </c>
    </row>
    <row r="69" spans="1:2" x14ac:dyDescent="0.35">
      <c r="A69" t="str">
        <v>Data Science Director</v>
      </c>
      <c r="B69" t="e" cm="1">
        <f t="array" ref="B69">MEDIAN(
      IF(
         (jobs[job_title]=A69)*
         (jobs[salary_in_usd]&lt;&gt;0)*
         (jobs[employee_residence]=country)*
         (jobs[experience_level]=level),
         jobs[salary_in_usd]
    )
)</f>
        <v>#NUM!</v>
      </c>
    </row>
    <row r="70" spans="1:2" x14ac:dyDescent="0.35">
      <c r="A70" t="str">
        <v>AI Research Engineer</v>
      </c>
      <c r="B70" cm="1">
        <f t="array" ref="B70">MEDIAN(
      IF(
         (jobs[job_title]=A70)*
         (jobs[salary_in_usd]&lt;&gt;0)*
         (jobs[employee_residence]=country)*
         (jobs[experience_level]=level),
         jobs[salary_in_usd]
    )
)</f>
        <v>36940</v>
      </c>
    </row>
    <row r="71" spans="1:2" x14ac:dyDescent="0.35">
      <c r="A71" t="str">
        <v>Business Intelligence Specialist</v>
      </c>
      <c r="B71" t="e" cm="1">
        <f t="array" ref="B71">MEDIAN(
      IF(
         (jobs[job_title]=A71)*
         (jobs[salary_in_usd]&lt;&gt;0)*
         (jobs[employee_residence]=country)*
         (jobs[experience_level]=level),
         jobs[salary_in_usd]
    )
)</f>
        <v>#NUM!</v>
      </c>
    </row>
    <row r="72" spans="1:2" x14ac:dyDescent="0.35">
      <c r="A72" t="str">
        <v>Financial Data Analyst</v>
      </c>
      <c r="B72" t="e" cm="1">
        <f t="array" ref="B72">MEDIAN(
      IF(
         (jobs[job_title]=A72)*
         (jobs[salary_in_usd]&lt;&gt;0)*
         (jobs[employee_residence]=country)*
         (jobs[experience_level]=level),
         jobs[salary_in_usd]
    )
)</f>
        <v>#NUM!</v>
      </c>
    </row>
    <row r="73" spans="1:2" x14ac:dyDescent="0.35">
      <c r="A73" t="str">
        <v>Data Strategy Manager</v>
      </c>
      <c r="B73" t="e" cm="1">
        <f t="array" ref="B73">MEDIAN(
      IF(
         (jobs[job_title]=A73)*
         (jobs[salary_in_usd]&lt;&gt;0)*
         (jobs[employee_residence]=country)*
         (jobs[experience_level]=level),
         jobs[salary_in_usd]
    )
)</f>
        <v>#NUM!</v>
      </c>
    </row>
    <row r="74" spans="1:2" x14ac:dyDescent="0.35">
      <c r="A74" t="str">
        <v>Data Visualization Specialist</v>
      </c>
      <c r="B74" t="e" cm="1">
        <f t="array" ref="B74">MEDIAN(
      IF(
         (jobs[job_title]=A74)*
         (jobs[salary_in_usd]&lt;&gt;0)*
         (jobs[employee_residence]=country)*
         (jobs[experience_level]=level),
         jobs[salary_in_usd]
    )
)</f>
        <v>#NUM!</v>
      </c>
    </row>
    <row r="75" spans="1:2" x14ac:dyDescent="0.35">
      <c r="A75" t="str">
        <v>Data Visualization Engineer</v>
      </c>
      <c r="B75" t="e" cm="1">
        <f t="array" ref="B75">MEDIAN(
      IF(
         (jobs[job_title]=A75)*
         (jobs[salary_in_usd]&lt;&gt;0)*
         (jobs[employee_residence]=country)*
         (jobs[experience_level]=level),
         jobs[salary_in_usd]
    )
)</f>
        <v>#NUM!</v>
      </c>
    </row>
    <row r="76" spans="1:2" x14ac:dyDescent="0.35">
      <c r="A76" t="str">
        <v>Machine Learning Manager</v>
      </c>
      <c r="B76" t="e" cm="1">
        <f t="array" ref="B76">MEDIAN(
      IF(
         (jobs[job_title]=A76)*
         (jobs[salary_in_usd]&lt;&gt;0)*
         (jobs[employee_residence]=country)*
         (jobs[experience_level]=level),
         jobs[salary_in_usd]
    )
)</f>
        <v>#NUM!</v>
      </c>
    </row>
    <row r="77" spans="1:2" x14ac:dyDescent="0.35">
      <c r="A77" t="str">
        <v>Machine Learning Research Engineer</v>
      </c>
      <c r="B77" t="e" cm="1">
        <f t="array" ref="B77">MEDIAN(
      IF(
         (jobs[job_title]=A77)*
         (jobs[salary_in_usd]&lt;&gt;0)*
         (jobs[employee_residence]=country)*
         (jobs[experience_level]=level),
         jobs[salary_in_usd]
    )
)</f>
        <v>#NUM!</v>
      </c>
    </row>
    <row r="78" spans="1:2" x14ac:dyDescent="0.35">
      <c r="A78" t="str">
        <v>Data Operations Specialist</v>
      </c>
      <c r="B78" t="e" cm="1">
        <f t="array" ref="B78">MEDIAN(
      IF(
         (jobs[job_title]=A78)*
         (jobs[salary_in_usd]&lt;&gt;0)*
         (jobs[employee_residence]=country)*
         (jobs[experience_level]=level),
         jobs[salary_in_usd]
    )
)</f>
        <v>#NUM!</v>
      </c>
    </row>
    <row r="79" spans="1:2" x14ac:dyDescent="0.35">
      <c r="A79" t="str">
        <v>Cloud Data Engineer</v>
      </c>
      <c r="B79" cm="1">
        <f t="array" ref="B79">MEDIAN(
      IF(
         (jobs[job_title]=A79)*
         (jobs[salary_in_usd]&lt;&gt;0)*
         (jobs[employee_residence]=country)*
         (jobs[experience_level]=level),
         jobs[salary_in_usd]
    )
)</f>
        <v>177177</v>
      </c>
    </row>
    <row r="80" spans="1:2" x14ac:dyDescent="0.35">
      <c r="A80" t="str">
        <v>Data Quality Engineer</v>
      </c>
      <c r="B80" t="e" cm="1">
        <f t="array" ref="B80">MEDIAN(
      IF(
         (jobs[job_title]=A80)*
         (jobs[salary_in_usd]&lt;&gt;0)*
         (jobs[employee_residence]=country)*
         (jobs[experience_level]=level),
         jobs[salary_in_usd]
    )
)</f>
        <v>#NUM!</v>
      </c>
    </row>
    <row r="81" spans="1:2" x14ac:dyDescent="0.35">
      <c r="A81" t="str">
        <v>Staff Data Analyst</v>
      </c>
      <c r="B81" t="e" cm="1">
        <f t="array" ref="B81">MEDIAN(
      IF(
         (jobs[job_title]=A81)*
         (jobs[salary_in_usd]&lt;&gt;0)*
         (jobs[employee_residence]=country)*
         (jobs[experience_level]=level),
         jobs[salary_in_usd]
    )
)</f>
        <v>#NUM!</v>
      </c>
    </row>
    <row r="82" spans="1:2" x14ac:dyDescent="0.35">
      <c r="A82" t="str">
        <v>Data Analytics Lead</v>
      </c>
      <c r="B82" t="e" cm="1">
        <f t="array" ref="B82">MEDIAN(
      IF(
         (jobs[job_title]=A82)*
         (jobs[salary_in_usd]&lt;&gt;0)*
         (jobs[employee_residence]=country)*
         (jobs[experience_level]=level),
         jobs[salary_in_usd]
    )
)</f>
        <v>#NUM!</v>
      </c>
    </row>
    <row r="83" spans="1:2" x14ac:dyDescent="0.35">
      <c r="A83" t="str">
        <v>Principal Machine Learning Engineer</v>
      </c>
      <c r="B83" t="e" cm="1">
        <f t="array" ref="B83">MEDIAN(
      IF(
         (jobs[job_title]=A83)*
         (jobs[salary_in_usd]&lt;&gt;0)*
         (jobs[employee_residence]=country)*
         (jobs[experience_level]=level),
         jobs[salary_in_usd]
    )
)</f>
        <v>#NUM!</v>
      </c>
    </row>
    <row r="84" spans="1:2" x14ac:dyDescent="0.35">
      <c r="A84" t="str">
        <v>Principal Data Engineer</v>
      </c>
      <c r="B84" t="e" cm="1">
        <f t="array" ref="B84">MEDIAN(
      IF(
         (jobs[job_title]=A84)*
         (jobs[salary_in_usd]&lt;&gt;0)*
         (jobs[employee_residence]=country)*
         (jobs[experience_level]=level),
         jobs[salary_in_usd]
    )
)</f>
        <v>#NUM!</v>
      </c>
    </row>
    <row r="85" spans="1:2" x14ac:dyDescent="0.35">
      <c r="A85" t="str">
        <v>Lead Machine Learning Engineer</v>
      </c>
      <c r="B85" t="e" cm="1">
        <f t="array" ref="B85">MEDIAN(
      IF(
         (jobs[job_title]=A85)*
         (jobs[salary_in_usd]&lt;&gt;0)*
         (jobs[employee_residence]=country)*
         (jobs[experience_level]=level),
         jobs[salary_in_usd]
    )
)</f>
        <v>#NUM!</v>
      </c>
    </row>
    <row r="86" spans="1:2" x14ac:dyDescent="0.35">
      <c r="A86" t="str">
        <v>Finance Data Analyst</v>
      </c>
      <c r="B86" t="e" cm="1">
        <f t="array" ref="B86">MEDIAN(
      IF(
         (jobs[job_title]=A86)*
         (jobs[salary_in_usd]&lt;&gt;0)*
         (jobs[employee_residence]=country)*
         (jobs[experience_level]=level),
         jobs[salary_in_usd]
    )
)</f>
        <v>#NUM!</v>
      </c>
    </row>
    <row r="87" spans="1:2" x14ac:dyDescent="0.35">
      <c r="A87" t="str">
        <v>Software Data Engineer</v>
      </c>
      <c r="B87" t="e" cm="1">
        <f t="array" ref="B87">MEDIAN(
      IF(
         (jobs[job_title]=A87)*
         (jobs[salary_in_usd]&lt;&gt;0)*
         (jobs[employee_residence]=country)*
         (jobs[experience_level]=level),
         jobs[salary_in_usd]
    )
)</f>
        <v>#NUM!</v>
      </c>
    </row>
    <row r="88" spans="1:2" x14ac:dyDescent="0.35">
      <c r="A88" t="str">
        <v>Applied Machine Learning Engineer</v>
      </c>
      <c r="B88" t="e" cm="1">
        <f t="array" ref="B88">MEDIAN(
      IF(
         (jobs[job_title]=A88)*
         (jobs[salary_in_usd]&lt;&gt;0)*
         (jobs[employee_residence]=country)*
         (jobs[experience_level]=level),
         jobs[salary_in_usd]
    )
)</f>
        <v>#NUM!</v>
      </c>
    </row>
    <row r="89" spans="1:2" x14ac:dyDescent="0.35">
      <c r="A89" t="str">
        <v>Lead Data Analyst</v>
      </c>
      <c r="B89" t="e" cm="1">
        <f t="array" ref="B89">MEDIAN(
      IF(
         (jobs[job_title]=A89)*
         (jobs[salary_in_usd]&lt;&gt;0)*
         (jobs[employee_residence]=country)*
         (jobs[experience_level]=level),
         jobs[salary_in_usd]
    )
)</f>
        <v>#NUM!</v>
      </c>
    </row>
    <row r="90" spans="1:2" x14ac:dyDescent="0.35">
      <c r="A90" t="str">
        <v>Data DevOps Engineer</v>
      </c>
      <c r="B90" t="e" cm="1">
        <f t="array" ref="B90">MEDIAN(
      IF(
         (jobs[job_title]=A90)*
         (jobs[salary_in_usd]&lt;&gt;0)*
         (jobs[employee_residence]=country)*
         (jobs[experience_level]=level),
         jobs[salary_in_usd]
    )
)</f>
        <v>#NUM!</v>
      </c>
    </row>
    <row r="91" spans="1:2" x14ac:dyDescent="0.35">
      <c r="A91" t="str">
        <v>Data Product Owner</v>
      </c>
      <c r="B91" t="e" cm="1">
        <f t="array" ref="B91">MEDIAN(
      IF(
         (jobs[job_title]=A91)*
         (jobs[salary_in_usd]&lt;&gt;0)*
         (jobs[employee_residence]=country)*
         (jobs[experience_level]=level),
         jobs[salary_in_usd]
    )
)</f>
        <v>#NUM!</v>
      </c>
    </row>
    <row r="92" spans="1:2" x14ac:dyDescent="0.35">
      <c r="A92" t="str">
        <v>Data Management Analyst</v>
      </c>
      <c r="B92" t="e" cm="1">
        <f t="array" ref="B92">MEDIAN(
      IF(
         (jobs[job_title]=A92)*
         (jobs[salary_in_usd]&lt;&gt;0)*
         (jobs[employee_residence]=country)*
         (jobs[experience_level]=level),
         jobs[salary_in_usd]
    )
)</f>
        <v>#NUM!</v>
      </c>
    </row>
    <row r="93" spans="1:2" x14ac:dyDescent="0.35">
      <c r="A93" t="str">
        <v>Machine Learning Modeler</v>
      </c>
      <c r="B93" t="e" cm="1">
        <f t="array" ref="B93">MEDIAN(
      IF(
         (jobs[job_title]=A93)*
         (jobs[salary_in_usd]&lt;&gt;0)*
         (jobs[employee_residence]=country)*
         (jobs[experience_level]=level),
         jobs[salary_in_usd]
    )
)</f>
        <v>#NUM!</v>
      </c>
    </row>
    <row r="94" spans="1:2" x14ac:dyDescent="0.35">
      <c r="A94" t="str">
        <v>Data Integration Engineer</v>
      </c>
      <c r="B94" t="e" cm="1">
        <f t="array" ref="B94">MEDIAN(
      IF(
         (jobs[job_title]=A94)*
         (jobs[salary_in_usd]&lt;&gt;0)*
         (jobs[employee_residence]=country)*
         (jobs[experience_level]=level),
         jobs[salary_in_usd]
    )
)</f>
        <v>#NUM!</v>
      </c>
    </row>
    <row r="95" spans="1:2" x14ac:dyDescent="0.35">
      <c r="A95" t="str">
        <v>Business Intelligence Manager</v>
      </c>
      <c r="B95" t="e" cm="1">
        <f t="array" ref="B95">MEDIAN(
      IF(
         (jobs[job_title]=A95)*
         (jobs[salary_in_usd]&lt;&gt;0)*
         (jobs[employee_residence]=country)*
         (jobs[experience_level]=level),
         jobs[salary_in_usd]
    )
)</f>
        <v>#NUM!</v>
      </c>
    </row>
    <row r="96" spans="1:2" x14ac:dyDescent="0.35">
      <c r="A96" t="str">
        <v>Azure Data Engineer</v>
      </c>
      <c r="B96" t="e" cm="1">
        <f t="array" ref="B96">MEDIAN(
      IF(
         (jobs[job_title]=A96)*
         (jobs[salary_in_usd]&lt;&gt;0)*
         (jobs[employee_residence]=country)*
         (jobs[experience_level]=level),
         jobs[salary_in_usd]
    )
)</f>
        <v>#NUM!</v>
      </c>
    </row>
    <row r="97" spans="1:2" x14ac:dyDescent="0.35">
      <c r="A97" t="str">
        <v>Head of Machine Learning</v>
      </c>
      <c r="B97" t="e" cm="1">
        <f t="array" ref="B97">MEDIAN(
      IF(
         (jobs[job_title]=A97)*
         (jobs[salary_in_usd]&lt;&gt;0)*
         (jobs[employee_residence]=country)*
         (jobs[experience_level]=level),
         jobs[salary_in_usd]
    )
)</f>
        <v>#NUM!</v>
      </c>
    </row>
    <row r="98" spans="1:2" x14ac:dyDescent="0.35">
      <c r="A98" t="str">
        <v>Staff Data Scientist</v>
      </c>
      <c r="B98" t="e" cm="1">
        <f t="array" ref="B98">MEDIAN(
      IF(
         (jobs[job_title]=A98)*
         (jobs[salary_in_usd]&lt;&gt;0)*
         (jobs[employee_residence]=country)*
         (jobs[experience_level]=level),
         jobs[salary_in_usd]
    )
)</f>
        <v>#NUM!</v>
      </c>
    </row>
    <row r="99" spans="1:2" x14ac:dyDescent="0.35">
      <c r="A99" t="str">
        <v>Machine Learning Specialist</v>
      </c>
      <c r="B99" t="e" cm="1">
        <f t="array" ref="B99">MEDIAN(
      IF(
         (jobs[job_title]=A99)*
         (jobs[salary_in_usd]&lt;&gt;0)*
         (jobs[employee_residence]=country)*
         (jobs[experience_level]=level),
         jobs[salary_in_usd]
    )
)</f>
        <v>#NUM!</v>
      </c>
    </row>
    <row r="100" spans="1:2" x14ac:dyDescent="0.35">
      <c r="A100" t="str">
        <v>Business Intelligence Data Analyst</v>
      </c>
      <c r="B100" t="e" cm="1">
        <f t="array" ref="B100">MEDIAN(
      IF(
         (jobs[job_title]=A100)*
         (jobs[salary_in_usd]&lt;&gt;0)*
         (jobs[employee_residence]=country)*
         (jobs[experience_level]=level),
         jobs[salary_in_usd]
    )
)</f>
        <v>#NUM!</v>
      </c>
    </row>
    <row r="101" spans="1:2" x14ac:dyDescent="0.35">
      <c r="A101" t="str">
        <v>Data Operations Manager</v>
      </c>
      <c r="B101" t="e" cm="1">
        <f t="array" ref="B101">MEDIAN(
      IF(
         (jobs[job_title]=A101)*
         (jobs[salary_in_usd]&lt;&gt;0)*
         (jobs[employee_residence]=country)*
         (jobs[experience_level]=level),
         jobs[salary_in_usd]
    )
)</f>
        <v>#NUM!</v>
      </c>
    </row>
    <row r="102" spans="1:2" x14ac:dyDescent="0.35">
      <c r="A102" t="str">
        <v>Data Modeller</v>
      </c>
      <c r="B102" t="e" cm="1">
        <f t="array" ref="B102">MEDIAN(
      IF(
         (jobs[job_title]=A102)*
         (jobs[salary_in_usd]&lt;&gt;0)*
         (jobs[employee_residence]=country)*
         (jobs[experience_level]=level),
         jobs[salary_in_usd]
    )
)</f>
        <v>#NUM!</v>
      </c>
    </row>
    <row r="103" spans="1:2" x14ac:dyDescent="0.35">
      <c r="A103" t="str">
        <v>Compliance Data Analyst</v>
      </c>
      <c r="B103" t="e" cm="1">
        <f t="array" ref="B103">MEDIAN(
      IF(
         (jobs[job_title]=A103)*
         (jobs[salary_in_usd]&lt;&gt;0)*
         (jobs[employee_residence]=country)*
         (jobs[experience_level]=level),
         jobs[salary_in_usd]
    )
)</f>
        <v>#NUM!</v>
      </c>
    </row>
    <row r="104" spans="1:2" x14ac:dyDescent="0.35">
      <c r="A104" t="str">
        <v>Data Visualization Analyst</v>
      </c>
      <c r="B104" t="e" cm="1">
        <f t="array" ref="B104">MEDIAN(
      IF(
         (jobs[job_title]=A104)*
         (jobs[salary_in_usd]&lt;&gt;0)*
         (jobs[employee_residence]=country)*
         (jobs[experience_level]=level),
         jobs[salary_in_usd]
    )
)</f>
        <v>#NUM!</v>
      </c>
    </row>
    <row r="105" spans="1:2" x14ac:dyDescent="0.35">
      <c r="A105" t="str">
        <v>Autonomous Vehicle Technician</v>
      </c>
      <c r="B105" t="e" cm="1">
        <f t="array" ref="B105">MEDIAN(
      IF(
         (jobs[job_title]=A105)*
         (jobs[salary_in_usd]&lt;&gt;0)*
         (jobs[employee_residence]=country)*
         (jobs[experience_level]=level),
         jobs[salary_in_usd]
    )
)</f>
        <v>#NUM!</v>
      </c>
    </row>
    <row r="106" spans="1:2" x14ac:dyDescent="0.35">
      <c r="A106" t="str">
        <v>ETL Engineer</v>
      </c>
      <c r="B106" t="e" cm="1">
        <f t="array" ref="B106">MEDIAN(
      IF(
         (jobs[job_title]=A106)*
         (jobs[salary_in_usd]&lt;&gt;0)*
         (jobs[employee_residence]=country)*
         (jobs[experience_level]=level),
         jobs[salary_in_usd]
    )
)</f>
        <v>#NUM!</v>
      </c>
    </row>
    <row r="107" spans="1:2" x14ac:dyDescent="0.35">
      <c r="A107" t="str">
        <v>Data Analytics Specialist</v>
      </c>
      <c r="B107" t="e" cm="1">
        <f t="array" ref="B107">MEDIAN(
      IF(
         (jobs[job_title]=A107)*
         (jobs[salary_in_usd]&lt;&gt;0)*
         (jobs[employee_residence]=country)*
         (jobs[experience_level]=level),
         jobs[salary_in_usd]
    )
)</f>
        <v>#NUM!</v>
      </c>
    </row>
    <row r="108" spans="1:2" x14ac:dyDescent="0.35">
      <c r="A108" t="str">
        <v>Big Data Architect</v>
      </c>
      <c r="B108" t="e" cm="1">
        <f t="array" ref="B108">MEDIAN(
      IF(
         (jobs[job_title]=A108)*
         (jobs[salary_in_usd]&lt;&gt;0)*
         (jobs[employee_residence]=country)*
         (jobs[experience_level]=level),
         jobs[salary_in_usd]
    )
)</f>
        <v>#NUM!</v>
      </c>
    </row>
    <row r="109" spans="1:2" x14ac:dyDescent="0.35">
      <c r="A109" t="str">
        <v>Data Analytics Consultant</v>
      </c>
      <c r="B109" t="e" cm="1">
        <f t="array" ref="B109">MEDIAN(
      IF(
         (jobs[job_title]=A109)*
         (jobs[salary_in_usd]&lt;&gt;0)*
         (jobs[employee_residence]=country)*
         (jobs[experience_level]=level),
         jobs[salary_in_usd]
    )
)</f>
        <v>#NUM!</v>
      </c>
    </row>
    <row r="110" spans="1:2" x14ac:dyDescent="0.35">
      <c r="A110" t="str">
        <v>Data Scientist Lead</v>
      </c>
      <c r="B110" t="e" cm="1">
        <f t="array" ref="B110">MEDIAN(
      IF(
         (jobs[job_title]=A110)*
         (jobs[salary_in_usd]&lt;&gt;0)*
         (jobs[employee_residence]=country)*
         (jobs[experience_level]=level),
         jobs[salary_in_usd]
    )
)</f>
        <v>#NUM!</v>
      </c>
    </row>
    <row r="111" spans="1:2" x14ac:dyDescent="0.35">
      <c r="A111" t="str">
        <v>Marketing Data Analyst</v>
      </c>
      <c r="B111" t="e" cm="1">
        <f t="array" ref="B111">MEDIAN(
      IF(
         (jobs[job_title]=A111)*
         (jobs[salary_in_usd]&lt;&gt;0)*
         (jobs[employee_residence]=country)*
         (jobs[experience_level]=level),
         jobs[salary_in_usd]
    )
)</f>
        <v>#NUM!</v>
      </c>
    </row>
    <row r="112" spans="1:2" x14ac:dyDescent="0.35">
      <c r="A112" t="str">
        <v>Principal Data Analyst</v>
      </c>
      <c r="B112" t="e" cm="1">
        <f t="array" ref="B112">MEDIAN(
      IF(
         (jobs[job_title]=A112)*
         (jobs[salary_in_usd]&lt;&gt;0)*
         (jobs[employee_residence]=country)*
         (jobs[experience_level]=level),
         jobs[salary_in_usd]
    )
)</f>
        <v>#NUM!</v>
      </c>
    </row>
    <row r="113" spans="1:2" x14ac:dyDescent="0.35">
      <c r="A113" t="str">
        <v>Machine Learning Operations Engineer</v>
      </c>
      <c r="B113" t="e" cm="1">
        <f t="array" ref="B113">MEDIAN(
      IF(
         (jobs[job_title]=A113)*
         (jobs[salary_in_usd]&lt;&gt;0)*
         (jobs[employee_residence]=country)*
         (jobs[experience_level]=level),
         jobs[salary_in_usd]
    )
)</f>
        <v>#NUM!</v>
      </c>
    </row>
    <row r="114" spans="1:2" x14ac:dyDescent="0.35">
      <c r="A114" t="str">
        <v>Power BI Developer</v>
      </c>
      <c r="B114" t="e" cm="1">
        <f t="array" ref="B114">MEDIAN(
      IF(
         (jobs[job_title]=A114)*
         (jobs[salary_in_usd]&lt;&gt;0)*
         (jobs[employee_residence]=country)*
         (jobs[experience_level]=level),
         jobs[salary_in_usd]
    )
)</f>
        <v>#NUM!</v>
      </c>
    </row>
    <row r="115" spans="1:2" x14ac:dyDescent="0.35">
      <c r="A115" t="str">
        <v>Staff Machine Learning Engineer</v>
      </c>
      <c r="B115" t="e" cm="1">
        <f t="array" ref="B115">MEDIAN(
      IF(
         (jobs[job_title]=A115)*
         (jobs[salary_in_usd]&lt;&gt;0)*
         (jobs[employee_residence]=country)*
         (jobs[experience_level]=level),
         jobs[salary_in_usd]
    )
)</f>
        <v>#NUM!</v>
      </c>
    </row>
    <row r="116" spans="1:2" x14ac:dyDescent="0.35">
      <c r="A116" t="str">
        <v>Consultant Data Engineer</v>
      </c>
      <c r="B116" t="e" cm="1">
        <f t="array" ref="B116">MEDIAN(
      IF(
         (jobs[job_title]=A116)*
         (jobs[salary_in_usd]&lt;&gt;0)*
         (jobs[employee_residence]=country)*
         (jobs[experience_level]=level),
         jobs[salary_in_usd]
    )
)</f>
        <v>#NUM!</v>
      </c>
    </row>
    <row r="117" spans="1:2" x14ac:dyDescent="0.35">
      <c r="A117" t="str">
        <v>Managing Director Data Science</v>
      </c>
      <c r="B117" t="e" cm="1">
        <f t="array" ref="B117">MEDIAN(
      IF(
         (jobs[job_title]=A117)*
         (jobs[salary_in_usd]&lt;&gt;0)*
         (jobs[employee_residence]=country)*
         (jobs[experience_level]=level),
         jobs[salary_in_usd]
    )
)</f>
        <v>#NUM!</v>
      </c>
    </row>
    <row r="118" spans="1:2" x14ac:dyDescent="0.35">
      <c r="A118" t="str">
        <v>Analytics Engineering Manager</v>
      </c>
      <c r="B118" t="e" cm="1">
        <f t="array" ref="B118">MEDIAN(
      IF(
         (jobs[job_title]=A118)*
         (jobs[salary_in_usd]&lt;&gt;0)*
         (jobs[employee_residence]=country)*
         (jobs[experience_level]=level),
         jobs[salary_in_usd]
    )
)</f>
        <v>#NUM!</v>
      </c>
    </row>
    <row r="119" spans="1:2" x14ac:dyDescent="0.35">
      <c r="A119" t="str">
        <v>AWS Data Architect</v>
      </c>
      <c r="B119" t="e" cm="1">
        <f t="array" ref="B119">MEDIAN(
      IF(
         (jobs[job_title]=A119)*
         (jobs[salary_in_usd]&lt;&gt;0)*
         (jobs[employee_residence]=country)*
         (jobs[experience_level]=level),
         jobs[salary_in_usd]
    )
)</f>
        <v>#NUM!</v>
      </c>
    </row>
    <row r="120" spans="1:2" x14ac:dyDescent="0.35">
      <c r="A120" t="str">
        <v>Sales Data Analyst</v>
      </c>
      <c r="B120" t="e" cm="1">
        <f t="array" ref="B120">MEDIAN(
      IF(
         (jobs[job_title]=A120)*
         (jobs[salary_in_usd]&lt;&gt;0)*
         (jobs[employee_residence]=country)*
         (jobs[experience_level]=level),
         jobs[salary_in_usd]
    )
)</f>
        <v>#NUM!</v>
      </c>
    </row>
    <row r="121" spans="1:2" x14ac:dyDescent="0.35">
      <c r="A121" t="str">
        <v>BI Data Engineer</v>
      </c>
      <c r="B121" t="e" cm="1">
        <f t="array" ref="B121">MEDIAN(
      IF(
         (jobs[job_title]=A121)*
         (jobs[salary_in_usd]&lt;&gt;0)*
         (jobs[employee_residence]=country)*
         (jobs[experience_level]=level),
         jobs[salary_in_usd]
    )
)</f>
        <v>#NUM!</v>
      </c>
    </row>
    <row r="122" spans="1:2" x14ac:dyDescent="0.35">
      <c r="A122" t="str">
        <v>Deep Learning Researcher</v>
      </c>
      <c r="B122" t="e" cm="1">
        <f t="array" ref="B122">MEDIAN(
      IF(
         (jobs[job_title]=A122)*
         (jobs[salary_in_usd]&lt;&gt;0)*
         (jobs[employee_residence]=country)*
         (jobs[experience_level]=level),
         jobs[salary_in_usd]
    )
)</f>
        <v>#NUM!</v>
      </c>
    </row>
    <row r="123" spans="1:2" x14ac:dyDescent="0.35">
      <c r="A123" t="str">
        <v>Marketing Data Engineer</v>
      </c>
      <c r="B123" t="e" cm="1">
        <f t="array" ref="B123">MEDIAN(
      IF(
         (jobs[job_title]=A123)*
         (jobs[salary_in_usd]&lt;&gt;0)*
         (jobs[employee_residence]=country)*
         (jobs[experience_level]=level),
         jobs[salary_in_usd]
    )
)</f>
        <v>#NUM!</v>
      </c>
    </row>
    <row r="124" spans="1:2" x14ac:dyDescent="0.35">
      <c r="A124" t="str">
        <v>Manager Data Management</v>
      </c>
      <c r="B124" t="e" cm="1">
        <f t="array" ref="B124">MEDIAN(
      IF(
         (jobs[job_title]=A124)*
         (jobs[salary_in_usd]&lt;&gt;0)*
         (jobs[employee_residence]=country)*
         (jobs[experience_level]=level),
         jobs[salary_in_usd]
    )
)</f>
        <v>#NUM!</v>
      </c>
    </row>
    <row r="125" spans="1:2" x14ac:dyDescent="0.35">
      <c r="A125" t="str">
        <v>Data Science Tech Lead</v>
      </c>
      <c r="B125" t="e" cm="1">
        <f t="array" ref="B125">MEDIAN(
      IF(
         (jobs[job_title]=A125)*
         (jobs[salary_in_usd]&lt;&gt;0)*
         (jobs[employee_residence]=country)*
         (jobs[experience_level]=level),
         jobs[salary_in_usd]
    )
)</f>
        <v>#NUM!</v>
      </c>
    </row>
    <row r="126" spans="1:2" x14ac:dyDescent="0.35">
      <c r="A126" t="str">
        <v>Cloud Data Architect</v>
      </c>
      <c r="B126" t="e" cm="1">
        <f t="array" ref="B126">MEDIAN(
      IF(
         (jobs[job_title]=A126)*
         (jobs[salary_in_usd]&lt;&gt;0)*
         (jobs[employee_residence]=country)*
         (jobs[experience_level]=level),
         jobs[salary_in_usd]
    )
)</f>
        <v>#NUM!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64601-AB80-4590-8DCB-5C50C9D84040}">
  <dimension ref="A1:E84"/>
  <sheetViews>
    <sheetView workbookViewId="0">
      <selection activeCell="B2" sqref="B2"/>
    </sheetView>
  </sheetViews>
  <sheetFormatPr defaultRowHeight="14.5" x14ac:dyDescent="0.35"/>
  <cols>
    <col min="1" max="1" width="20.90625" bestFit="1" customWidth="1"/>
    <col min="2" max="2" width="13.08984375" bestFit="1" customWidth="1"/>
    <col min="4" max="4" width="20.90625" bestFit="1" customWidth="1"/>
  </cols>
  <sheetData>
    <row r="1" spans="1:5" x14ac:dyDescent="0.35">
      <c r="A1" t="s">
        <v>260</v>
      </c>
      <c r="B1" t="s">
        <v>265</v>
      </c>
      <c r="D1" t="s">
        <v>266</v>
      </c>
    </row>
    <row r="2" spans="1:5" x14ac:dyDescent="0.35">
      <c r="A2" t="str" cm="1">
        <f t="array" ref="A2:A84">_xlfn.ANCHORARRAY(Validation!H2)</f>
        <v>Algeria</v>
      </c>
      <c r="B2" t="e" cm="1">
        <f t="array" ref="B2">MEDIAN(
      IF(
         (jobs[employee_residence]=A2)*
         (jobs[salary_in_usd]&lt;&gt;0)*
         (jobs[job_title]=title)*
         (jobs[experience_level]=level),
         jobs[salary_in_usd]
      )
)</f>
        <v>#NUM!</v>
      </c>
      <c r="D2" t="str" cm="1">
        <f t="array" ref="D2:E8">_xlfn._xlws.SORT(_xlfn._xlws.FILTER(A2:B84,ISNUMBER(B2:B84)),2,-1)</f>
        <v>United States</v>
      </c>
      <c r="E2">
        <v>90000</v>
      </c>
    </row>
    <row r="3" spans="1:5" x14ac:dyDescent="0.35">
      <c r="A3" t="str">
        <v>American Samoa</v>
      </c>
      <c r="B3" t="e" cm="1">
        <f t="array" ref="B3">MEDIAN(
      IF(
         (jobs[employee_residence]=A3)*
         (jobs[salary_in_usd]&lt;&gt;0)*
         (jobs[job_title]=title)*
         (jobs[experience_level]=level),
         jobs[salary_in_usd]
      )
)</f>
        <v>#NUM!</v>
      </c>
      <c r="D3" t="str">
        <v>Netherlands</v>
      </c>
      <c r="E3">
        <v>59888</v>
      </c>
    </row>
    <row r="4" spans="1:5" x14ac:dyDescent="0.35">
      <c r="A4" t="str">
        <v>Andorra</v>
      </c>
      <c r="B4" t="e" cm="1">
        <f t="array" ref="B4">MEDIAN(
      IF(
         (jobs[employee_residence]=A4)*
         (jobs[salary_in_usd]&lt;&gt;0)*
         (jobs[job_title]=title)*
         (jobs[experience_level]=level),
         jobs[salary_in_usd]
      )
)</f>
        <v>#NUM!</v>
      </c>
      <c r="D4" t="str">
        <v>Pakistan</v>
      </c>
      <c r="E4">
        <v>55108.5</v>
      </c>
    </row>
    <row r="5" spans="1:5" x14ac:dyDescent="0.35">
      <c r="A5" t="str">
        <v>Argentina</v>
      </c>
      <c r="B5" t="e" cm="1">
        <f t="array" ref="B5">MEDIAN(
      IF(
         (jobs[employee_residence]=A5)*
         (jobs[salary_in_usd]&lt;&gt;0)*
         (jobs[job_title]=title)*
         (jobs[experience_level]=level),
         jobs[salary_in_usd]
      )
)</f>
        <v>#NUM!</v>
      </c>
      <c r="D5" t="str">
        <v>United Kingdom</v>
      </c>
      <c r="E5">
        <v>49216</v>
      </c>
    </row>
    <row r="6" spans="1:5" x14ac:dyDescent="0.35">
      <c r="A6" t="str">
        <v>Armenia</v>
      </c>
      <c r="B6" t="e" cm="1">
        <f t="array" ref="B6">MEDIAN(
      IF(
         (jobs[employee_residence]=A6)*
         (jobs[salary_in_usd]&lt;&gt;0)*
         (jobs[job_title]=title)*
         (jobs[experience_level]=level),
         jobs[salary_in_usd]
      )
)</f>
        <v>#NUM!</v>
      </c>
      <c r="D6" t="str">
        <v>Germany</v>
      </c>
      <c r="E6">
        <v>46002.5</v>
      </c>
    </row>
    <row r="7" spans="1:5" x14ac:dyDescent="0.35">
      <c r="A7" t="str">
        <v>Australia</v>
      </c>
      <c r="B7" t="e" cm="1">
        <f t="array" ref="B7">MEDIAN(
      IF(
         (jobs[employee_residence]=A7)*
         (jobs[salary_in_usd]&lt;&gt;0)*
         (jobs[job_title]=title)*
         (jobs[experience_level]=level),
         jobs[salary_in_usd]
      )
)</f>
        <v>#NUM!</v>
      </c>
      <c r="D7" t="str">
        <v>Spain</v>
      </c>
      <c r="E7">
        <v>41027</v>
      </c>
    </row>
    <row r="8" spans="1:5" x14ac:dyDescent="0.35">
      <c r="A8" t="str">
        <v>Austria</v>
      </c>
      <c r="B8" t="e" cm="1">
        <f t="array" ref="B8">MEDIAN(
      IF(
         (jobs[employee_residence]=A8)*
         (jobs[salary_in_usd]&lt;&gt;0)*
         (jobs[job_title]=title)*
         (jobs[experience_level]=level),
         jobs[salary_in_usd]
      )
)</f>
        <v>#NUM!</v>
      </c>
      <c r="D8" t="str">
        <v>India</v>
      </c>
      <c r="E8">
        <v>18000</v>
      </c>
    </row>
    <row r="9" spans="1:5" x14ac:dyDescent="0.35">
      <c r="A9" t="str">
        <v>Belgium</v>
      </c>
      <c r="B9" t="e" cm="1">
        <f t="array" ref="B9">MEDIAN(
      IF(
         (jobs[employee_residence]=A9)*
         (jobs[salary_in_usd]&lt;&gt;0)*
         (jobs[job_title]=title)*
         (jobs[experience_level]=level),
         jobs[salary_in_usd]
      )
)</f>
        <v>#NUM!</v>
      </c>
    </row>
    <row r="10" spans="1:5" x14ac:dyDescent="0.35">
      <c r="A10" t="str">
        <v>Bolivia</v>
      </c>
      <c r="B10" t="e" cm="1">
        <f t="array" ref="B10">MEDIAN(
      IF(
         (jobs[employee_residence]=A10)*
         (jobs[salary_in_usd]&lt;&gt;0)*
         (jobs[job_title]=title)*
         (jobs[experience_level]=level),
         jobs[salary_in_usd]
      )
)</f>
        <v>#NUM!</v>
      </c>
    </row>
    <row r="11" spans="1:5" x14ac:dyDescent="0.35">
      <c r="A11" t="str">
        <v>Bosnia and Herzegovina</v>
      </c>
      <c r="B11" t="e" cm="1">
        <f t="array" ref="B11">MEDIAN(
      IF(
         (jobs[employee_residence]=A11)*
         (jobs[salary_in_usd]&lt;&gt;0)*
         (jobs[job_title]=title)*
         (jobs[experience_level]=level),
         jobs[salary_in_usd]
      )
)</f>
        <v>#NUM!</v>
      </c>
    </row>
    <row r="12" spans="1:5" x14ac:dyDescent="0.35">
      <c r="A12" t="str">
        <v>Brazil</v>
      </c>
      <c r="B12" t="e" cm="1">
        <f t="array" ref="B12">MEDIAN(
      IF(
         (jobs[employee_residence]=A12)*
         (jobs[salary_in_usd]&lt;&gt;0)*
         (jobs[job_title]=title)*
         (jobs[experience_level]=level),
         jobs[salary_in_usd]
      )
)</f>
        <v>#NUM!</v>
      </c>
    </row>
    <row r="13" spans="1:5" x14ac:dyDescent="0.35">
      <c r="A13" t="str">
        <v>Bulgaria</v>
      </c>
      <c r="B13" t="e" cm="1">
        <f t="array" ref="B13">MEDIAN(
      IF(
         (jobs[employee_residence]=A13)*
         (jobs[salary_in_usd]&lt;&gt;0)*
         (jobs[job_title]=title)*
         (jobs[experience_level]=level),
         jobs[salary_in_usd]
      )
)</f>
        <v>#NUM!</v>
      </c>
    </row>
    <row r="14" spans="1:5" x14ac:dyDescent="0.35">
      <c r="A14" t="str">
        <v>Canada</v>
      </c>
      <c r="B14" t="e" cm="1">
        <f t="array" ref="B14">MEDIAN(
      IF(
         (jobs[employee_residence]=A14)*
         (jobs[salary_in_usd]&lt;&gt;0)*
         (jobs[job_title]=title)*
         (jobs[experience_level]=level),
         jobs[salary_in_usd]
      )
)</f>
        <v>#NUM!</v>
      </c>
    </row>
    <row r="15" spans="1:5" x14ac:dyDescent="0.35">
      <c r="A15" t="str">
        <v>Central African Republic</v>
      </c>
      <c r="B15" t="e" cm="1">
        <f t="array" ref="B15">MEDIAN(
      IF(
         (jobs[employee_residence]=A15)*
         (jobs[salary_in_usd]&lt;&gt;0)*
         (jobs[job_title]=title)*
         (jobs[experience_level]=level),
         jobs[salary_in_usd]
      )
)</f>
        <v>#NUM!</v>
      </c>
    </row>
    <row r="16" spans="1:5" x14ac:dyDescent="0.35">
      <c r="A16" t="str">
        <v>Chile</v>
      </c>
      <c r="B16" t="e" cm="1">
        <f t="array" ref="B16">MEDIAN(
      IF(
         (jobs[employee_residence]=A16)*
         (jobs[salary_in_usd]&lt;&gt;0)*
         (jobs[job_title]=title)*
         (jobs[experience_level]=level),
         jobs[salary_in_usd]
      )
)</f>
        <v>#NUM!</v>
      </c>
    </row>
    <row r="17" spans="1:2" x14ac:dyDescent="0.35">
      <c r="A17" t="str">
        <v>China</v>
      </c>
      <c r="B17" t="e" cm="1">
        <f t="array" ref="B17">MEDIAN(
      IF(
         (jobs[employee_residence]=A17)*
         (jobs[salary_in_usd]&lt;&gt;0)*
         (jobs[job_title]=title)*
         (jobs[experience_level]=level),
         jobs[salary_in_usd]
      )
)</f>
        <v>#NUM!</v>
      </c>
    </row>
    <row r="18" spans="1:2" x14ac:dyDescent="0.35">
      <c r="A18" t="str">
        <v>Colombia</v>
      </c>
      <c r="B18" t="e" cm="1">
        <f t="array" ref="B18">MEDIAN(
      IF(
         (jobs[employee_residence]=A18)*
         (jobs[salary_in_usd]&lt;&gt;0)*
         (jobs[job_title]=title)*
         (jobs[experience_level]=level),
         jobs[salary_in_usd]
      )
)</f>
        <v>#NUM!</v>
      </c>
    </row>
    <row r="19" spans="1:2" x14ac:dyDescent="0.35">
      <c r="A19" t="str">
        <v>Costa Rica</v>
      </c>
      <c r="B19" t="e" cm="1">
        <f t="array" ref="B19">MEDIAN(
      IF(
         (jobs[employee_residence]=A19)*
         (jobs[salary_in_usd]&lt;&gt;0)*
         (jobs[job_title]=title)*
         (jobs[experience_level]=level),
         jobs[salary_in_usd]
      )
)</f>
        <v>#NUM!</v>
      </c>
    </row>
    <row r="20" spans="1:2" x14ac:dyDescent="0.35">
      <c r="A20" t="str">
        <v>Croatia</v>
      </c>
      <c r="B20" t="e" cm="1">
        <f t="array" ref="B20">MEDIAN(
      IF(
         (jobs[employee_residence]=A20)*
         (jobs[salary_in_usd]&lt;&gt;0)*
         (jobs[job_title]=title)*
         (jobs[experience_level]=level),
         jobs[salary_in_usd]
      )
)</f>
        <v>#NUM!</v>
      </c>
    </row>
    <row r="21" spans="1:2" x14ac:dyDescent="0.35">
      <c r="A21" t="str">
        <v>Cyprus</v>
      </c>
      <c r="B21" t="e" cm="1">
        <f t="array" ref="B21">MEDIAN(
      IF(
         (jobs[employee_residence]=A21)*
         (jobs[salary_in_usd]&lt;&gt;0)*
         (jobs[job_title]=title)*
         (jobs[experience_level]=level),
         jobs[salary_in_usd]
      )
)</f>
        <v>#NUM!</v>
      </c>
    </row>
    <row r="22" spans="1:2" x14ac:dyDescent="0.35">
      <c r="A22" t="str">
        <v>Czech Republic</v>
      </c>
      <c r="B22" t="e" cm="1">
        <f t="array" ref="B22">MEDIAN(
      IF(
         (jobs[employee_residence]=A22)*
         (jobs[salary_in_usd]&lt;&gt;0)*
         (jobs[job_title]=title)*
         (jobs[experience_level]=level),
         jobs[salary_in_usd]
      )
)</f>
        <v>#NUM!</v>
      </c>
    </row>
    <row r="23" spans="1:2" x14ac:dyDescent="0.35">
      <c r="A23" t="str">
        <v>Denmark</v>
      </c>
      <c r="B23" t="e" cm="1">
        <f t="array" ref="B23">MEDIAN(
      IF(
         (jobs[employee_residence]=A23)*
         (jobs[salary_in_usd]&lt;&gt;0)*
         (jobs[job_title]=title)*
         (jobs[experience_level]=level),
         jobs[salary_in_usd]
      )
)</f>
        <v>#NUM!</v>
      </c>
    </row>
    <row r="24" spans="1:2" x14ac:dyDescent="0.35">
      <c r="A24" t="str">
        <v>Dominican Republic</v>
      </c>
      <c r="B24" t="e" cm="1">
        <f t="array" ref="B24">MEDIAN(
      IF(
         (jobs[employee_residence]=A24)*
         (jobs[salary_in_usd]&lt;&gt;0)*
         (jobs[job_title]=title)*
         (jobs[experience_level]=level),
         jobs[salary_in_usd]
      )
)</f>
        <v>#NUM!</v>
      </c>
    </row>
    <row r="25" spans="1:2" x14ac:dyDescent="0.35">
      <c r="A25" t="str">
        <v>Ecuador</v>
      </c>
      <c r="B25" t="e" cm="1">
        <f t="array" ref="B25">MEDIAN(
      IF(
         (jobs[employee_residence]=A25)*
         (jobs[salary_in_usd]&lt;&gt;0)*
         (jobs[job_title]=title)*
         (jobs[experience_level]=level),
         jobs[salary_in_usd]
      )
)</f>
        <v>#NUM!</v>
      </c>
    </row>
    <row r="26" spans="1:2" x14ac:dyDescent="0.35">
      <c r="A26" t="str">
        <v>Egypt</v>
      </c>
      <c r="B26" t="e" cm="1">
        <f t="array" ref="B26">MEDIAN(
      IF(
         (jobs[employee_residence]=A26)*
         (jobs[salary_in_usd]&lt;&gt;0)*
         (jobs[job_title]=title)*
         (jobs[experience_level]=level),
         jobs[salary_in_usd]
      )
)</f>
        <v>#NUM!</v>
      </c>
    </row>
    <row r="27" spans="1:2" x14ac:dyDescent="0.35">
      <c r="A27" t="str">
        <v>Estonia</v>
      </c>
      <c r="B27" t="e" cm="1">
        <f t="array" ref="B27">MEDIAN(
      IF(
         (jobs[employee_residence]=A27)*
         (jobs[salary_in_usd]&lt;&gt;0)*
         (jobs[job_title]=title)*
         (jobs[experience_level]=level),
         jobs[salary_in_usd]
      )
)</f>
        <v>#NUM!</v>
      </c>
    </row>
    <row r="28" spans="1:2" x14ac:dyDescent="0.35">
      <c r="A28" t="str">
        <v>Finland</v>
      </c>
      <c r="B28" t="e" cm="1">
        <f t="array" ref="B28">MEDIAN(
      IF(
         (jobs[employee_residence]=A28)*
         (jobs[salary_in_usd]&lt;&gt;0)*
         (jobs[job_title]=title)*
         (jobs[experience_level]=level),
         jobs[salary_in_usd]
      )
)</f>
        <v>#NUM!</v>
      </c>
    </row>
    <row r="29" spans="1:2" x14ac:dyDescent="0.35">
      <c r="A29" t="str">
        <v>France</v>
      </c>
      <c r="B29" t="e" cm="1">
        <f t="array" ref="B29">MEDIAN(
      IF(
         (jobs[employee_residence]=A29)*
         (jobs[salary_in_usd]&lt;&gt;0)*
         (jobs[job_title]=title)*
         (jobs[experience_level]=level),
         jobs[salary_in_usd]
      )
)</f>
        <v>#NUM!</v>
      </c>
    </row>
    <row r="30" spans="1:2" x14ac:dyDescent="0.35">
      <c r="A30" t="str">
        <v>Georgia</v>
      </c>
      <c r="B30" t="e" cm="1">
        <f t="array" ref="B30">MEDIAN(
      IF(
         (jobs[employee_residence]=A30)*
         (jobs[salary_in_usd]&lt;&gt;0)*
         (jobs[job_title]=title)*
         (jobs[experience_level]=level),
         jobs[salary_in_usd]
      )
)</f>
        <v>#NUM!</v>
      </c>
    </row>
    <row r="31" spans="1:2" x14ac:dyDescent="0.35">
      <c r="A31" t="str">
        <v>Germany</v>
      </c>
      <c r="B31" cm="1">
        <f t="array" ref="B31">MEDIAN(
      IF(
         (jobs[employee_residence]=A31)*
         (jobs[salary_in_usd]&lt;&gt;0)*
         (jobs[job_title]=title)*
         (jobs[experience_level]=level),
         jobs[salary_in_usd]
      )
)</f>
        <v>46002.5</v>
      </c>
    </row>
    <row r="32" spans="1:2" x14ac:dyDescent="0.35">
      <c r="A32" t="str">
        <v>Ghana</v>
      </c>
      <c r="B32" t="e" cm="1">
        <f t="array" ref="B32">MEDIAN(
      IF(
         (jobs[employee_residence]=A32)*
         (jobs[salary_in_usd]&lt;&gt;0)*
         (jobs[job_title]=title)*
         (jobs[experience_level]=level),
         jobs[salary_in_usd]
      )
)</f>
        <v>#NUM!</v>
      </c>
    </row>
    <row r="33" spans="1:2" x14ac:dyDescent="0.35">
      <c r="A33" t="str">
        <v>Greece</v>
      </c>
      <c r="B33" t="e" cm="1">
        <f t="array" ref="B33">MEDIAN(
      IF(
         (jobs[employee_residence]=A33)*
         (jobs[salary_in_usd]&lt;&gt;0)*
         (jobs[job_title]=title)*
         (jobs[experience_level]=level),
         jobs[salary_in_usd]
      )
)</f>
        <v>#NUM!</v>
      </c>
    </row>
    <row r="34" spans="1:2" x14ac:dyDescent="0.35">
      <c r="A34" t="str">
        <v>Honduras</v>
      </c>
      <c r="B34" t="e" cm="1">
        <f t="array" ref="B34">MEDIAN(
      IF(
         (jobs[employee_residence]=A34)*
         (jobs[salary_in_usd]&lt;&gt;0)*
         (jobs[job_title]=title)*
         (jobs[experience_level]=level),
         jobs[salary_in_usd]
      )
)</f>
        <v>#NUM!</v>
      </c>
    </row>
    <row r="35" spans="1:2" x14ac:dyDescent="0.35">
      <c r="A35" t="str">
        <v>Hong Kong</v>
      </c>
      <c r="B35" t="e" cm="1">
        <f t="array" ref="B35">MEDIAN(
      IF(
         (jobs[employee_residence]=A35)*
         (jobs[salary_in_usd]&lt;&gt;0)*
         (jobs[job_title]=title)*
         (jobs[experience_level]=level),
         jobs[salary_in_usd]
      )
)</f>
        <v>#NUM!</v>
      </c>
    </row>
    <row r="36" spans="1:2" x14ac:dyDescent="0.35">
      <c r="A36" t="str">
        <v>India</v>
      </c>
      <c r="B36" cm="1">
        <f t="array" ref="B36">MEDIAN(
      IF(
         (jobs[employee_residence]=A36)*
         (jobs[salary_in_usd]&lt;&gt;0)*
         (jobs[job_title]=title)*
         (jobs[experience_level]=level),
         jobs[salary_in_usd]
      )
)</f>
        <v>18000</v>
      </c>
    </row>
    <row r="37" spans="1:2" x14ac:dyDescent="0.35">
      <c r="A37" t="str">
        <v>Indonesia</v>
      </c>
      <c r="B37" t="e" cm="1">
        <f t="array" ref="B37">MEDIAN(
      IF(
         (jobs[employee_residence]=A37)*
         (jobs[salary_in_usd]&lt;&gt;0)*
         (jobs[job_title]=title)*
         (jobs[experience_level]=level),
         jobs[salary_in_usd]
      )
)</f>
        <v>#NUM!</v>
      </c>
    </row>
    <row r="38" spans="1:2" x14ac:dyDescent="0.35">
      <c r="A38" t="str">
        <v>Iran</v>
      </c>
      <c r="B38" t="e" cm="1">
        <f t="array" ref="B38">MEDIAN(
      IF(
         (jobs[employee_residence]=A38)*
         (jobs[salary_in_usd]&lt;&gt;0)*
         (jobs[job_title]=title)*
         (jobs[experience_level]=level),
         jobs[salary_in_usd]
      )
)</f>
        <v>#NUM!</v>
      </c>
    </row>
    <row r="39" spans="1:2" x14ac:dyDescent="0.35">
      <c r="A39" t="str">
        <v>Iraq</v>
      </c>
      <c r="B39" t="e" cm="1">
        <f t="array" ref="B39">MEDIAN(
      IF(
         (jobs[employee_residence]=A39)*
         (jobs[salary_in_usd]&lt;&gt;0)*
         (jobs[job_title]=title)*
         (jobs[experience_level]=level),
         jobs[salary_in_usd]
      )
)</f>
        <v>#NUM!</v>
      </c>
    </row>
    <row r="40" spans="1:2" x14ac:dyDescent="0.35">
      <c r="A40" t="str">
        <v>Ireland</v>
      </c>
      <c r="B40" t="e" cm="1">
        <f t="array" ref="B40">MEDIAN(
      IF(
         (jobs[employee_residence]=A40)*
         (jobs[salary_in_usd]&lt;&gt;0)*
         (jobs[job_title]=title)*
         (jobs[experience_level]=level),
         jobs[salary_in_usd]
      )
)</f>
        <v>#NUM!</v>
      </c>
    </row>
    <row r="41" spans="1:2" x14ac:dyDescent="0.35">
      <c r="A41" t="str">
        <v>Italy</v>
      </c>
      <c r="B41" t="e" cm="1">
        <f t="array" ref="B41">MEDIAN(
      IF(
         (jobs[employee_residence]=A41)*
         (jobs[salary_in_usd]&lt;&gt;0)*
         (jobs[job_title]=title)*
         (jobs[experience_level]=level),
         jobs[salary_in_usd]
      )
)</f>
        <v>#NUM!</v>
      </c>
    </row>
    <row r="42" spans="1:2" x14ac:dyDescent="0.35">
      <c r="A42" t="str">
        <v>Japan</v>
      </c>
      <c r="B42" t="e" cm="1">
        <f t="array" ref="B42">MEDIAN(
      IF(
         (jobs[employee_residence]=A42)*
         (jobs[salary_in_usd]&lt;&gt;0)*
         (jobs[job_title]=title)*
         (jobs[experience_level]=level),
         jobs[salary_in_usd]
      )
)</f>
        <v>#NUM!</v>
      </c>
    </row>
    <row r="43" spans="1:2" x14ac:dyDescent="0.35">
      <c r="A43" t="str">
        <v>Jersey</v>
      </c>
      <c r="B43" t="e" cm="1">
        <f t="array" ref="B43">MEDIAN(
      IF(
         (jobs[employee_residence]=A43)*
         (jobs[salary_in_usd]&lt;&gt;0)*
         (jobs[job_title]=title)*
         (jobs[experience_level]=level),
         jobs[salary_in_usd]
      )
)</f>
        <v>#NUM!</v>
      </c>
    </row>
    <row r="44" spans="1:2" x14ac:dyDescent="0.35">
      <c r="A44" t="str">
        <v>Kenya</v>
      </c>
      <c r="B44" t="e" cm="1">
        <f t="array" ref="B44">MEDIAN(
      IF(
         (jobs[employee_residence]=A44)*
         (jobs[salary_in_usd]&lt;&gt;0)*
         (jobs[job_title]=title)*
         (jobs[experience_level]=level),
         jobs[salary_in_usd]
      )
)</f>
        <v>#NUM!</v>
      </c>
    </row>
    <row r="45" spans="1:2" x14ac:dyDescent="0.35">
      <c r="A45" t="str">
        <v>Kuwait</v>
      </c>
      <c r="B45" t="e" cm="1">
        <f t="array" ref="B45">MEDIAN(
      IF(
         (jobs[employee_residence]=A45)*
         (jobs[salary_in_usd]&lt;&gt;0)*
         (jobs[job_title]=title)*
         (jobs[experience_level]=level),
         jobs[salary_in_usd]
      )
)</f>
        <v>#NUM!</v>
      </c>
    </row>
    <row r="46" spans="1:2" x14ac:dyDescent="0.35">
      <c r="A46" t="str">
        <v>Latvia</v>
      </c>
      <c r="B46" t="e" cm="1">
        <f t="array" ref="B46">MEDIAN(
      IF(
         (jobs[employee_residence]=A46)*
         (jobs[salary_in_usd]&lt;&gt;0)*
         (jobs[job_title]=title)*
         (jobs[experience_level]=level),
         jobs[salary_in_usd]
      )
)</f>
        <v>#NUM!</v>
      </c>
    </row>
    <row r="47" spans="1:2" x14ac:dyDescent="0.35">
      <c r="A47" t="str">
        <v>Lithuania</v>
      </c>
      <c r="B47" t="e" cm="1">
        <f t="array" ref="B47">MEDIAN(
      IF(
         (jobs[employee_residence]=A47)*
         (jobs[salary_in_usd]&lt;&gt;0)*
         (jobs[job_title]=title)*
         (jobs[experience_level]=level),
         jobs[salary_in_usd]
      )
)</f>
        <v>#NUM!</v>
      </c>
    </row>
    <row r="48" spans="1:2" x14ac:dyDescent="0.35">
      <c r="A48" t="str">
        <v>Luxembourg</v>
      </c>
      <c r="B48" t="e" cm="1">
        <f t="array" ref="B48">MEDIAN(
      IF(
         (jobs[employee_residence]=A48)*
         (jobs[salary_in_usd]&lt;&gt;0)*
         (jobs[job_title]=title)*
         (jobs[experience_level]=level),
         jobs[salary_in_usd]
      )
)</f>
        <v>#NUM!</v>
      </c>
    </row>
    <row r="49" spans="1:2" x14ac:dyDescent="0.35">
      <c r="A49" t="str">
        <v>Malaysia</v>
      </c>
      <c r="B49" t="e" cm="1">
        <f t="array" ref="B49">MEDIAN(
      IF(
         (jobs[employee_residence]=A49)*
         (jobs[salary_in_usd]&lt;&gt;0)*
         (jobs[job_title]=title)*
         (jobs[experience_level]=level),
         jobs[salary_in_usd]
      )
)</f>
        <v>#NUM!</v>
      </c>
    </row>
    <row r="50" spans="1:2" x14ac:dyDescent="0.35">
      <c r="A50" t="str">
        <v>Malta</v>
      </c>
      <c r="B50" t="e" cm="1">
        <f t="array" ref="B50">MEDIAN(
      IF(
         (jobs[employee_residence]=A50)*
         (jobs[salary_in_usd]&lt;&gt;0)*
         (jobs[job_title]=title)*
         (jobs[experience_level]=level),
         jobs[salary_in_usd]
      )
)</f>
        <v>#NUM!</v>
      </c>
    </row>
    <row r="51" spans="1:2" x14ac:dyDescent="0.35">
      <c r="A51" t="str">
        <v>Mauritius</v>
      </c>
      <c r="B51" t="e" cm="1">
        <f t="array" ref="B51">MEDIAN(
      IF(
         (jobs[employee_residence]=A51)*
         (jobs[salary_in_usd]&lt;&gt;0)*
         (jobs[job_title]=title)*
         (jobs[experience_level]=level),
         jobs[salary_in_usd]
      )
)</f>
        <v>#NUM!</v>
      </c>
    </row>
    <row r="52" spans="1:2" x14ac:dyDescent="0.35">
      <c r="A52" t="str">
        <v>Mexico</v>
      </c>
      <c r="B52" t="e" cm="1">
        <f t="array" ref="B52">MEDIAN(
      IF(
         (jobs[employee_residence]=A52)*
         (jobs[salary_in_usd]&lt;&gt;0)*
         (jobs[job_title]=title)*
         (jobs[experience_level]=level),
         jobs[salary_in_usd]
      )
)</f>
        <v>#NUM!</v>
      </c>
    </row>
    <row r="53" spans="1:2" x14ac:dyDescent="0.35">
      <c r="A53" t="str">
        <v>Moldova</v>
      </c>
      <c r="B53" t="e" cm="1">
        <f t="array" ref="B53">MEDIAN(
      IF(
         (jobs[employee_residence]=A53)*
         (jobs[salary_in_usd]&lt;&gt;0)*
         (jobs[job_title]=title)*
         (jobs[experience_level]=level),
         jobs[salary_in_usd]
      )
)</f>
        <v>#NUM!</v>
      </c>
    </row>
    <row r="54" spans="1:2" x14ac:dyDescent="0.35">
      <c r="A54" t="str">
        <v>Netherlands</v>
      </c>
      <c r="B54" cm="1">
        <f t="array" ref="B54">MEDIAN(
      IF(
         (jobs[employee_residence]=A54)*
         (jobs[salary_in_usd]&lt;&gt;0)*
         (jobs[job_title]=title)*
         (jobs[experience_level]=level),
         jobs[salary_in_usd]
      )
)</f>
        <v>59888</v>
      </c>
    </row>
    <row r="55" spans="1:2" x14ac:dyDescent="0.35">
      <c r="A55" t="str">
        <v>New Zealand</v>
      </c>
      <c r="B55" t="e" cm="1">
        <f t="array" ref="B55">MEDIAN(
      IF(
         (jobs[employee_residence]=A55)*
         (jobs[salary_in_usd]&lt;&gt;0)*
         (jobs[job_title]=title)*
         (jobs[experience_level]=level),
         jobs[salary_in_usd]
      )
)</f>
        <v>#NUM!</v>
      </c>
    </row>
    <row r="56" spans="1:2" x14ac:dyDescent="0.35">
      <c r="A56" t="str">
        <v>Nigeria</v>
      </c>
      <c r="B56" t="e" cm="1">
        <f t="array" ref="B56">MEDIAN(
      IF(
         (jobs[employee_residence]=A56)*
         (jobs[salary_in_usd]&lt;&gt;0)*
         (jobs[job_title]=title)*
         (jobs[experience_level]=level),
         jobs[salary_in_usd]
      )
)</f>
        <v>#NUM!</v>
      </c>
    </row>
    <row r="57" spans="1:2" x14ac:dyDescent="0.35">
      <c r="A57" t="str">
        <v>Pakistan</v>
      </c>
      <c r="B57" cm="1">
        <f t="array" ref="B57">MEDIAN(
      IF(
         (jobs[employee_residence]=A57)*
         (jobs[salary_in_usd]&lt;&gt;0)*
         (jobs[job_title]=title)*
         (jobs[experience_level]=level),
         jobs[salary_in_usd]
      )
)</f>
        <v>55108.5</v>
      </c>
    </row>
    <row r="58" spans="1:2" x14ac:dyDescent="0.35">
      <c r="A58" t="str">
        <v>Peru</v>
      </c>
      <c r="B58" t="e" cm="1">
        <f t="array" ref="B58">MEDIAN(
      IF(
         (jobs[employee_residence]=A58)*
         (jobs[salary_in_usd]&lt;&gt;0)*
         (jobs[job_title]=title)*
         (jobs[experience_level]=level),
         jobs[salary_in_usd]
      )
)</f>
        <v>#NUM!</v>
      </c>
    </row>
    <row r="59" spans="1:2" x14ac:dyDescent="0.35">
      <c r="A59" t="str">
        <v>Philippines</v>
      </c>
      <c r="B59" t="e" cm="1">
        <f t="array" ref="B59">MEDIAN(
      IF(
         (jobs[employee_residence]=A59)*
         (jobs[salary_in_usd]&lt;&gt;0)*
         (jobs[job_title]=title)*
         (jobs[experience_level]=level),
         jobs[salary_in_usd]
      )
)</f>
        <v>#NUM!</v>
      </c>
    </row>
    <row r="60" spans="1:2" x14ac:dyDescent="0.35">
      <c r="A60" t="str">
        <v>Poland</v>
      </c>
      <c r="B60" t="e" cm="1">
        <f t="array" ref="B60">MEDIAN(
      IF(
         (jobs[employee_residence]=A60)*
         (jobs[salary_in_usd]&lt;&gt;0)*
         (jobs[job_title]=title)*
         (jobs[experience_level]=level),
         jobs[salary_in_usd]
      )
)</f>
        <v>#NUM!</v>
      </c>
    </row>
    <row r="61" spans="1:2" x14ac:dyDescent="0.35">
      <c r="A61" t="str">
        <v>Portugal</v>
      </c>
      <c r="B61" t="e" cm="1">
        <f t="array" ref="B61">MEDIAN(
      IF(
         (jobs[employee_residence]=A61)*
         (jobs[salary_in_usd]&lt;&gt;0)*
         (jobs[job_title]=title)*
         (jobs[experience_level]=level),
         jobs[salary_in_usd]
      )
)</f>
        <v>#NUM!</v>
      </c>
    </row>
    <row r="62" spans="1:2" x14ac:dyDescent="0.35">
      <c r="A62" t="str">
        <v>Puerto Rico</v>
      </c>
      <c r="B62" t="e" cm="1">
        <f t="array" ref="B62">MEDIAN(
      IF(
         (jobs[employee_residence]=A62)*
         (jobs[salary_in_usd]&lt;&gt;0)*
         (jobs[job_title]=title)*
         (jobs[experience_level]=level),
         jobs[salary_in_usd]
      )
)</f>
        <v>#NUM!</v>
      </c>
    </row>
    <row r="63" spans="1:2" x14ac:dyDescent="0.35">
      <c r="A63" t="str">
        <v>Qatar</v>
      </c>
      <c r="B63" t="e" cm="1">
        <f t="array" ref="B63">MEDIAN(
      IF(
         (jobs[employee_residence]=A63)*
         (jobs[salary_in_usd]&lt;&gt;0)*
         (jobs[job_title]=title)*
         (jobs[experience_level]=level),
         jobs[salary_in_usd]
      )
)</f>
        <v>#NUM!</v>
      </c>
    </row>
    <row r="64" spans="1:2" x14ac:dyDescent="0.35">
      <c r="A64" t="str">
        <v>Romania</v>
      </c>
      <c r="B64" t="e" cm="1">
        <f t="array" ref="B64">MEDIAN(
      IF(
         (jobs[employee_residence]=A64)*
         (jobs[salary_in_usd]&lt;&gt;0)*
         (jobs[job_title]=title)*
         (jobs[experience_level]=level),
         jobs[salary_in_usd]
      )
)</f>
        <v>#NUM!</v>
      </c>
    </row>
    <row r="65" spans="1:2" x14ac:dyDescent="0.35">
      <c r="A65" t="str">
        <v>Russia</v>
      </c>
      <c r="B65" t="e" cm="1">
        <f t="array" ref="B65">MEDIAN(
      IF(
         (jobs[employee_residence]=A65)*
         (jobs[salary_in_usd]&lt;&gt;0)*
         (jobs[job_title]=title)*
         (jobs[experience_level]=level),
         jobs[salary_in_usd]
      )
)</f>
        <v>#NUM!</v>
      </c>
    </row>
    <row r="66" spans="1:2" x14ac:dyDescent="0.35">
      <c r="A66" t="str">
        <v>Saudi Arabia</v>
      </c>
      <c r="B66" t="e" cm="1">
        <f t="array" ref="B66">MEDIAN(
      IF(
         (jobs[employee_residence]=A66)*
         (jobs[salary_in_usd]&lt;&gt;0)*
         (jobs[job_title]=title)*
         (jobs[experience_level]=level),
         jobs[salary_in_usd]
      )
)</f>
        <v>#NUM!</v>
      </c>
    </row>
    <row r="67" spans="1:2" x14ac:dyDescent="0.35">
      <c r="A67" t="str">
        <v>Serbia</v>
      </c>
      <c r="B67" t="e" cm="1">
        <f t="array" ref="B67">MEDIAN(
      IF(
         (jobs[employee_residence]=A67)*
         (jobs[salary_in_usd]&lt;&gt;0)*
         (jobs[job_title]=title)*
         (jobs[experience_level]=level),
         jobs[salary_in_usd]
      )
)</f>
        <v>#NUM!</v>
      </c>
    </row>
    <row r="68" spans="1:2" x14ac:dyDescent="0.35">
      <c r="A68" t="str">
        <v>Singapore</v>
      </c>
      <c r="B68" t="e" cm="1">
        <f t="array" ref="B68">MEDIAN(
      IF(
         (jobs[employee_residence]=A68)*
         (jobs[salary_in_usd]&lt;&gt;0)*
         (jobs[job_title]=title)*
         (jobs[experience_level]=level),
         jobs[salary_in_usd]
      )
)</f>
        <v>#NUM!</v>
      </c>
    </row>
    <row r="69" spans="1:2" x14ac:dyDescent="0.35">
      <c r="A69" t="str">
        <v>Slovenia</v>
      </c>
      <c r="B69" t="e" cm="1">
        <f t="array" ref="B69">MEDIAN(
      IF(
         (jobs[employee_residence]=A69)*
         (jobs[salary_in_usd]&lt;&gt;0)*
         (jobs[job_title]=title)*
         (jobs[experience_level]=level),
         jobs[salary_in_usd]
      )
)</f>
        <v>#NUM!</v>
      </c>
    </row>
    <row r="70" spans="1:2" x14ac:dyDescent="0.35">
      <c r="A70" t="str">
        <v>South Africa</v>
      </c>
      <c r="B70" t="e" cm="1">
        <f t="array" ref="B70">MEDIAN(
      IF(
         (jobs[employee_residence]=A70)*
         (jobs[salary_in_usd]&lt;&gt;0)*
         (jobs[job_title]=title)*
         (jobs[experience_level]=level),
         jobs[salary_in_usd]
      )
)</f>
        <v>#NUM!</v>
      </c>
    </row>
    <row r="71" spans="1:2" x14ac:dyDescent="0.35">
      <c r="A71" t="str">
        <v>South Korea</v>
      </c>
      <c r="B71" t="e" cm="1">
        <f t="array" ref="B71">MEDIAN(
      IF(
         (jobs[employee_residence]=A71)*
         (jobs[salary_in_usd]&lt;&gt;0)*
         (jobs[job_title]=title)*
         (jobs[experience_level]=level),
         jobs[salary_in_usd]
      )
)</f>
        <v>#NUM!</v>
      </c>
    </row>
    <row r="72" spans="1:2" x14ac:dyDescent="0.35">
      <c r="A72" t="str">
        <v>Spain</v>
      </c>
      <c r="B72" cm="1">
        <f t="array" ref="B72">MEDIAN(
      IF(
         (jobs[employee_residence]=A72)*
         (jobs[salary_in_usd]&lt;&gt;0)*
         (jobs[job_title]=title)*
         (jobs[experience_level]=level),
         jobs[salary_in_usd]
      )
)</f>
        <v>41027</v>
      </c>
    </row>
    <row r="73" spans="1:2" x14ac:dyDescent="0.35">
      <c r="A73" t="str">
        <v>Sweden</v>
      </c>
      <c r="B73" t="e" cm="1">
        <f t="array" ref="B73">MEDIAN(
      IF(
         (jobs[employee_residence]=A73)*
         (jobs[salary_in_usd]&lt;&gt;0)*
         (jobs[job_title]=title)*
         (jobs[experience_level]=level),
         jobs[salary_in_usd]
      )
)</f>
        <v>#NUM!</v>
      </c>
    </row>
    <row r="74" spans="1:2" x14ac:dyDescent="0.35">
      <c r="A74" t="str">
        <v>Switzerland</v>
      </c>
      <c r="B74" t="e" cm="1">
        <f t="array" ref="B74">MEDIAN(
      IF(
         (jobs[employee_residence]=A74)*
         (jobs[salary_in_usd]&lt;&gt;0)*
         (jobs[job_title]=title)*
         (jobs[experience_level]=level),
         jobs[salary_in_usd]
      )
)</f>
        <v>#NUM!</v>
      </c>
    </row>
    <row r="75" spans="1:2" x14ac:dyDescent="0.35">
      <c r="A75" t="str">
        <v>Thailand</v>
      </c>
      <c r="B75" t="e" cm="1">
        <f t="array" ref="B75">MEDIAN(
      IF(
         (jobs[employee_residence]=A75)*
         (jobs[salary_in_usd]&lt;&gt;0)*
         (jobs[job_title]=title)*
         (jobs[experience_level]=level),
         jobs[salary_in_usd]
      )
)</f>
        <v>#NUM!</v>
      </c>
    </row>
    <row r="76" spans="1:2" x14ac:dyDescent="0.35">
      <c r="A76" t="str">
        <v>Tunisia</v>
      </c>
      <c r="B76" t="e" cm="1">
        <f t="array" ref="B76">MEDIAN(
      IF(
         (jobs[employee_residence]=A76)*
         (jobs[salary_in_usd]&lt;&gt;0)*
         (jobs[job_title]=title)*
         (jobs[experience_level]=level),
         jobs[salary_in_usd]
      )
)</f>
        <v>#NUM!</v>
      </c>
    </row>
    <row r="77" spans="1:2" x14ac:dyDescent="0.35">
      <c r="A77" t="str">
        <v>Turkey</v>
      </c>
      <c r="B77" t="e" cm="1">
        <f t="array" ref="B77">MEDIAN(
      IF(
         (jobs[employee_residence]=A77)*
         (jobs[salary_in_usd]&lt;&gt;0)*
         (jobs[job_title]=title)*
         (jobs[experience_level]=level),
         jobs[salary_in_usd]
      )
)</f>
        <v>#NUM!</v>
      </c>
    </row>
    <row r="78" spans="1:2" x14ac:dyDescent="0.35">
      <c r="A78" t="str">
        <v>Uganda</v>
      </c>
      <c r="B78" t="e" cm="1">
        <f t="array" ref="B78">MEDIAN(
      IF(
         (jobs[employee_residence]=A78)*
         (jobs[salary_in_usd]&lt;&gt;0)*
         (jobs[job_title]=title)*
         (jobs[experience_level]=level),
         jobs[salary_in_usd]
      )
)</f>
        <v>#NUM!</v>
      </c>
    </row>
    <row r="79" spans="1:2" x14ac:dyDescent="0.35">
      <c r="A79" t="str">
        <v>Ukraine</v>
      </c>
      <c r="B79" t="e" cm="1">
        <f t="array" ref="B79">MEDIAN(
      IF(
         (jobs[employee_residence]=A79)*
         (jobs[salary_in_usd]&lt;&gt;0)*
         (jobs[job_title]=title)*
         (jobs[experience_level]=level),
         jobs[salary_in_usd]
      )
)</f>
        <v>#NUM!</v>
      </c>
    </row>
    <row r="80" spans="1:2" x14ac:dyDescent="0.35">
      <c r="A80" t="str">
        <v>United Arab Emirates</v>
      </c>
      <c r="B80" t="e" cm="1">
        <f t="array" ref="B80">MEDIAN(
      IF(
         (jobs[employee_residence]=A80)*
         (jobs[salary_in_usd]&lt;&gt;0)*
         (jobs[job_title]=title)*
         (jobs[experience_level]=level),
         jobs[salary_in_usd]
      )
)</f>
        <v>#NUM!</v>
      </c>
    </row>
    <row r="81" spans="1:2" x14ac:dyDescent="0.35">
      <c r="A81" t="str">
        <v>United Kingdom</v>
      </c>
      <c r="B81" cm="1">
        <f t="array" ref="B81">MEDIAN(
      IF(
         (jobs[employee_residence]=A81)*
         (jobs[salary_in_usd]&lt;&gt;0)*
         (jobs[job_title]=title)*
         (jobs[experience_level]=level),
         jobs[salary_in_usd]
      )
)</f>
        <v>49216</v>
      </c>
    </row>
    <row r="82" spans="1:2" x14ac:dyDescent="0.35">
      <c r="A82" t="str">
        <v>United States</v>
      </c>
      <c r="B82" cm="1">
        <f t="array" ref="B82">MEDIAN(
      IF(
         (jobs[employee_residence]=A82)*
         (jobs[salary_in_usd]&lt;&gt;0)*
         (jobs[job_title]=title)*
         (jobs[experience_level]=level),
         jobs[salary_in_usd]
      )
)</f>
        <v>90000</v>
      </c>
    </row>
    <row r="83" spans="1:2" x14ac:dyDescent="0.35">
      <c r="A83" t="str">
        <v>Uzbekistan</v>
      </c>
      <c r="B83" t="e" cm="1">
        <f t="array" ref="B83">MEDIAN(
      IF(
         (jobs[employee_residence]=A83)*
         (jobs[salary_in_usd]&lt;&gt;0)*
         (jobs[job_title]=title)*
         (jobs[experience_level]=level),
         jobs[salary_in_usd]
      )
)</f>
        <v>#NUM!</v>
      </c>
    </row>
    <row r="84" spans="1:2" x14ac:dyDescent="0.35">
      <c r="A84" t="str">
        <v>Vietnam</v>
      </c>
      <c r="B84" t="e" cm="1">
        <f t="array" ref="B84">MEDIAN(
      IF(
         (jobs[employee_residence]=A84)*
         (jobs[salary_in_usd]&lt;&gt;0)*
         (jobs[job_title]=title)*
         (jobs[experience_level]=level),
         jobs[salary_in_usd]
      )
)</f>
        <v>#NUM!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A3DE6-4FBF-424D-B149-A9D90C077C69}">
  <dimension ref="A1:G5"/>
  <sheetViews>
    <sheetView workbookViewId="0">
      <selection activeCell="B2" sqref="B2"/>
    </sheetView>
  </sheetViews>
  <sheetFormatPr defaultRowHeight="14.5" x14ac:dyDescent="0.35"/>
  <sheetData>
    <row r="1" spans="1:7" x14ac:dyDescent="0.35">
      <c r="A1" t="s">
        <v>267</v>
      </c>
    </row>
    <row r="2" spans="1:7" x14ac:dyDescent="0.35">
      <c r="A2" t="str" cm="1">
        <f t="array" ref="A2:A5">_xlfn.UNIQUE(jobs[experience_level])</f>
        <v>Mid-level</v>
      </c>
      <c r="B2" cm="1">
        <f t="array" ref="B2">MEDIAN(
      IF(
         (jobs[job_title]=title)*
         (jobs[salary_in_usd]&lt;&gt;0)*
         (jobs[employee_residence]=country)*
         (jobs[experience_level]=A2),
         jobs[salary_in_usd]
    )
)</f>
        <v>75082</v>
      </c>
      <c r="D2" t="str" cm="1">
        <f t="array" ref="D2:E5">_xlfn._xlws.SORT(_xlfn._xlws.FILTER(A2:B5,ISNUMBER(B2:B5)),2,1)</f>
        <v>Entry-level</v>
      </c>
      <c r="E2">
        <v>49216</v>
      </c>
      <c r="F2" t="e">
        <f>IF($D2&lt;&gt;level,$E2,NA())</f>
        <v>#N/A</v>
      </c>
      <c r="G2">
        <f>IF($D2=level,$E2,NA())</f>
        <v>49216</v>
      </c>
    </row>
    <row r="3" spans="1:7" x14ac:dyDescent="0.35">
      <c r="A3" t="str">
        <v>Senior</v>
      </c>
      <c r="B3" cm="1">
        <f t="array" ref="B3">MEDIAN(
      IF(
         (jobs[job_title]=title)*
         (jobs[salary_in_usd]&lt;&gt;0)*
         (jobs[employee_residence]=country)*
         (jobs[experience_level]=A3),
         jobs[salary_in_usd]
    )
)</f>
        <v>108308</v>
      </c>
      <c r="D3" t="str">
        <v>Mid-level</v>
      </c>
      <c r="E3">
        <v>75082</v>
      </c>
      <c r="F3">
        <f>IF($D3&lt;&gt;level,$E3,NA())</f>
        <v>75082</v>
      </c>
      <c r="G3" t="e">
        <f>IF($D3=level,$E3,NA())</f>
        <v>#N/A</v>
      </c>
    </row>
    <row r="4" spans="1:7" x14ac:dyDescent="0.35">
      <c r="A4" t="str">
        <v>Executive</v>
      </c>
      <c r="B4" cm="1">
        <f t="array" ref="B4">MEDIAN(
      IF(
         (jobs[job_title]=title)*
         (jobs[salary_in_usd]&lt;&gt;0)*
         (jobs[employee_residence]=country)*
         (jobs[experience_level]=A4),
         jobs[salary_in_usd]
    )
)</f>
        <v>129407.5</v>
      </c>
      <c r="D4" t="str">
        <v>Senior</v>
      </c>
      <c r="E4">
        <v>108308</v>
      </c>
      <c r="F4">
        <f>IF($D4&lt;&gt;level,$E4,NA())</f>
        <v>108308</v>
      </c>
      <c r="G4" t="e">
        <f>IF($D4=level,$E4,NA())</f>
        <v>#N/A</v>
      </c>
    </row>
    <row r="5" spans="1:7" x14ac:dyDescent="0.35">
      <c r="A5" t="str">
        <v>Entry-level</v>
      </c>
      <c r="B5" cm="1">
        <f t="array" ref="B5">MEDIAN(
      IF(
         (jobs[job_title]=title)*
         (jobs[salary_in_usd]&lt;&gt;0)*
         (jobs[employee_residence]=country)*
         (jobs[experience_level]=A5),
         jobs[salary_in_usd]
    )
)</f>
        <v>49216</v>
      </c>
      <c r="D5" t="str">
        <v>Executive</v>
      </c>
      <c r="E5">
        <v>129407.5</v>
      </c>
      <c r="F5">
        <f>IF($D5&lt;&gt;level,$E5,NA())</f>
        <v>129407.5</v>
      </c>
      <c r="G5" t="e">
        <f>IF($D5=level,$E5,NA())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EF5C9E-B6A0-4FD9-AA1A-8DE7F5F546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jobs_in_data</vt:lpstr>
      <vt:lpstr>Salary_Calculator</vt:lpstr>
      <vt:lpstr>Validation</vt:lpstr>
      <vt:lpstr>Salary</vt:lpstr>
      <vt:lpstr>Country</vt:lpstr>
      <vt:lpstr>Type</vt:lpstr>
      <vt:lpstr>country</vt:lpstr>
      <vt:lpstr>job_count</vt:lpstr>
      <vt:lpstr>level</vt:lpstr>
      <vt:lpstr>median_salary</vt:lpstr>
      <vt:lpstr>title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pertahanan acehbesar</dc:creator>
  <cp:lastModifiedBy>pertahanan acehbesar</cp:lastModifiedBy>
  <dcterms:created xsi:type="dcterms:W3CDTF">2025-03-08T10:25:19Z</dcterms:created>
  <dcterms:modified xsi:type="dcterms:W3CDTF">2025-03-11T10:30:56Z</dcterms:modified>
</cp:coreProperties>
</file>